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6"/>
  <workbookPr defaultThemeVersion="166925"/>
  <mc:AlternateContent xmlns:mc="http://schemas.openxmlformats.org/markup-compatibility/2006">
    <mc:Choice Requires="x15">
      <x15ac:absPath xmlns:x15ac="http://schemas.microsoft.com/office/spreadsheetml/2010/11/ac" url="https://ibp365.sharepoint.com/sites/Policy/Shared Documents/General/Transparency/OBS/OBS 2025/Data/01_data processing/processed/06_website_datasets/Launch 2/"/>
    </mc:Choice>
  </mc:AlternateContent>
  <xr:revisionPtr revIDLastSave="0" documentId="8_{17C6B2C3-E8EE-4AC3-9615-1ECB0BCFE34D}" xr6:coauthVersionLast="47" xr6:coauthVersionMax="47" xr10:uidLastSave="{00000000-0000-0000-0000-000000000000}"/>
  <bookViews>
    <workbookView xWindow="28680" yWindow="-120" windowWidth="29040" windowHeight="15720" xr2:uid="{00000000-000D-0000-FFFF-FFFF00000000}"/>
  </bookViews>
  <sheets>
    <sheet name="README" sheetId="1" r:id="rId1"/>
    <sheet name="Data_Dictionary" sheetId="2" r:id="rId2"/>
    <sheet name="Question_Map" sheetId="3" r:id="rId3"/>
    <sheet name="OBS_Data_2006-2025" sheetId="4" r:id="rId4"/>
    <sheet name="Summary_3_Pillars" sheetId="5" r:id="rId5"/>
    <sheet name="Scores + Letters" sheetId="6" r:id="rId6"/>
    <sheet name="Metadata_UI" sheetId="7" r:id="rId7"/>
    <sheet name="General_Questions_UI" sheetId="10" r:id="rId8"/>
    <sheet name="Indicator_Change" sheetId="13" r:id="rId9"/>
    <sheet name="GQ_Lookup" sheetId="9" state="hidden" r:id="rId10"/>
    <sheet name="Meta_Lookup" sheetId="11" state="hidden" r:id="rId11"/>
    <sheet name="Meta_Keys" sheetId="8" state="hidden" r:id="rId12"/>
  </sheets>
  <definedNames>
    <definedName name="_xlnm._FilterDatabase" localSheetId="7" hidden="1">General_Questions_UI!$A$8:$M$8</definedName>
    <definedName name="_xlnm._FilterDatabase" localSheetId="8" hidden="1">Indicator_Change!$A$1:$G$4620</definedName>
    <definedName name="_xlnm._FilterDatabase" localSheetId="10" hidden="1">Meta_Lookup!$A$1:$S$1044</definedName>
    <definedName name="_xlnm._FilterDatabase" localSheetId="6" hidden="1">Metadata_UI!$A$8:$R$157</definedName>
    <definedName name="_xlnm._FilterDatabase" localSheetId="3" hidden="1">'OBS_Data_2006-2025'!$A$1:$IF$258</definedName>
    <definedName name="_xlnm._FilterDatabase" localSheetId="2" hidden="1">Question_Map!$B$4:$I$153</definedName>
    <definedName name="_xlnm._FilterDatabase" localSheetId="4" hidden="1">Summary_3_Pillars!$A$1:$D$33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 i="10" l="1"/>
  <c r="B4" i="7"/>
  <c r="S157" i="7" l="1"/>
  <c r="S156" i="7"/>
  <c r="S155" i="7"/>
  <c r="S154" i="7"/>
  <c r="S153" i="7"/>
  <c r="S152" i="7"/>
  <c r="S151" i="7"/>
  <c r="S150" i="7"/>
  <c r="S149" i="7"/>
  <c r="S148" i="7"/>
  <c r="S147" i="7"/>
  <c r="S146" i="7"/>
  <c r="S145" i="7"/>
  <c r="S144" i="7"/>
  <c r="S143" i="7"/>
  <c r="S142" i="7"/>
  <c r="S141" i="7"/>
  <c r="S140" i="7"/>
  <c r="S139" i="7"/>
  <c r="S138" i="7"/>
  <c r="S137" i="7"/>
  <c r="S136" i="7"/>
  <c r="S135" i="7"/>
  <c r="S134" i="7"/>
  <c r="S133" i="7"/>
  <c r="S132" i="7"/>
  <c r="S131" i="7"/>
  <c r="S130" i="7"/>
  <c r="S129" i="7"/>
  <c r="S128" i="7"/>
  <c r="S127" i="7"/>
  <c r="S126" i="7"/>
  <c r="S125" i="7"/>
  <c r="S124" i="7"/>
  <c r="S123" i="7"/>
  <c r="S122" i="7"/>
  <c r="S121" i="7"/>
  <c r="S120" i="7"/>
  <c r="S119" i="7"/>
  <c r="S118" i="7"/>
  <c r="S117" i="7"/>
  <c r="S116" i="7"/>
  <c r="S115" i="7"/>
  <c r="S114" i="7"/>
  <c r="S113" i="7"/>
  <c r="S112" i="7"/>
  <c r="S111" i="7"/>
  <c r="S110" i="7"/>
  <c r="S109" i="7"/>
  <c r="S108" i="7"/>
  <c r="S107" i="7"/>
  <c r="S106" i="7"/>
  <c r="S105" i="7"/>
  <c r="S104" i="7"/>
  <c r="S103" i="7"/>
  <c r="S102" i="7"/>
  <c r="S101" i="7"/>
  <c r="S100" i="7"/>
  <c r="S99" i="7"/>
  <c r="S98" i="7"/>
  <c r="S97" i="7"/>
  <c r="S96" i="7"/>
  <c r="S95" i="7"/>
  <c r="S94" i="7"/>
  <c r="S93" i="7"/>
  <c r="S92" i="7"/>
  <c r="S91" i="7"/>
  <c r="S90" i="7"/>
  <c r="S89" i="7"/>
  <c r="S88" i="7"/>
  <c r="S87" i="7"/>
  <c r="S86" i="7"/>
  <c r="S85" i="7"/>
  <c r="S84" i="7"/>
  <c r="S83" i="7"/>
  <c r="S82" i="7"/>
  <c r="S81" i="7"/>
  <c r="S80" i="7"/>
  <c r="S79" i="7"/>
  <c r="S78" i="7"/>
  <c r="S77" i="7"/>
  <c r="S76" i="7"/>
  <c r="S75" i="7"/>
  <c r="S74" i="7"/>
  <c r="S73" i="7"/>
  <c r="S72" i="7"/>
  <c r="S71" i="7"/>
  <c r="S70" i="7"/>
  <c r="S69" i="7"/>
  <c r="S68" i="7"/>
  <c r="S67" i="7"/>
  <c r="S66" i="7"/>
  <c r="S65" i="7"/>
  <c r="S64" i="7"/>
  <c r="S63" i="7"/>
  <c r="S62" i="7"/>
  <c r="S61" i="7"/>
  <c r="S60" i="7"/>
  <c r="S59" i="7"/>
  <c r="S58" i="7"/>
  <c r="S57" i="7"/>
  <c r="S56" i="7"/>
  <c r="S55" i="7"/>
  <c r="S54" i="7"/>
  <c r="S53" i="7"/>
  <c r="S52" i="7"/>
  <c r="S51" i="7"/>
  <c r="S50" i="7"/>
  <c r="S49" i="7"/>
  <c r="S48" i="7"/>
  <c r="S47" i="7"/>
  <c r="S46" i="7"/>
  <c r="S45" i="7"/>
  <c r="S44" i="7"/>
  <c r="S43" i="7"/>
  <c r="S42" i="7"/>
  <c r="S41" i="7"/>
  <c r="S40" i="7"/>
  <c r="S39" i="7"/>
  <c r="S38" i="7"/>
  <c r="S37" i="7"/>
  <c r="S36" i="7"/>
  <c r="S35" i="7"/>
  <c r="S34" i="7"/>
  <c r="S33" i="7"/>
  <c r="S32" i="7"/>
  <c r="S31" i="7"/>
  <c r="S30" i="7"/>
  <c r="S29" i="7"/>
  <c r="S28" i="7"/>
  <c r="S27" i="7"/>
  <c r="S26" i="7"/>
  <c r="S25" i="7"/>
  <c r="S24" i="7"/>
  <c r="S23" i="7"/>
  <c r="S22" i="7"/>
  <c r="S21" i="7"/>
  <c r="S20" i="7"/>
  <c r="S19" i="7"/>
  <c r="S18" i="7"/>
  <c r="S17" i="7"/>
  <c r="S16" i="7"/>
  <c r="S15" i="7"/>
  <c r="S14" i="7"/>
  <c r="S13" i="7"/>
  <c r="S12" i="7"/>
  <c r="S11" i="7"/>
  <c r="S10" i="7"/>
  <c r="S9" i="7"/>
  <c r="N15" i="10"/>
  <c r="N14" i="10"/>
  <c r="N13" i="10"/>
  <c r="N12" i="10"/>
  <c r="N11" i="10"/>
  <c r="N10" i="10"/>
  <c r="N9" i="10"/>
  <c r="M9" i="10" l="1"/>
  <c r="L9" i="10"/>
  <c r="K9" i="10"/>
  <c r="J9" i="10"/>
  <c r="I9" i="10"/>
  <c r="H9" i="10"/>
  <c r="G9" i="10"/>
  <c r="F9" i="10"/>
  <c r="E9" i="10"/>
  <c r="D9" i="10"/>
  <c r="C9" i="10"/>
  <c r="B9" i="10"/>
  <c r="M10" i="10"/>
  <c r="L10" i="10"/>
  <c r="K10" i="10"/>
  <c r="J10" i="10"/>
  <c r="I10" i="10"/>
  <c r="H10" i="10"/>
  <c r="G10" i="10"/>
  <c r="F10" i="10"/>
  <c r="E10" i="10"/>
  <c r="D10" i="10"/>
  <c r="C10" i="10"/>
  <c r="B10" i="10"/>
  <c r="M11" i="10"/>
  <c r="L11" i="10"/>
  <c r="K11" i="10"/>
  <c r="J11" i="10"/>
  <c r="I11" i="10"/>
  <c r="H11" i="10"/>
  <c r="G11" i="10"/>
  <c r="F11" i="10"/>
  <c r="E11" i="10"/>
  <c r="D11" i="10"/>
  <c r="C11" i="10"/>
  <c r="B11" i="10"/>
  <c r="M12" i="10"/>
  <c r="L12" i="10"/>
  <c r="K12" i="10"/>
  <c r="J12" i="10"/>
  <c r="I12" i="10"/>
  <c r="H12" i="10"/>
  <c r="G12" i="10"/>
  <c r="F12" i="10"/>
  <c r="E12" i="10"/>
  <c r="D12" i="10"/>
  <c r="C12" i="10"/>
  <c r="B12" i="10"/>
  <c r="M13" i="10"/>
  <c r="L13" i="10"/>
  <c r="K13" i="10"/>
  <c r="J13" i="10"/>
  <c r="I13" i="10"/>
  <c r="H13" i="10"/>
  <c r="G13" i="10"/>
  <c r="F13" i="10"/>
  <c r="E13" i="10"/>
  <c r="D13" i="10"/>
  <c r="C13" i="10"/>
  <c r="B13" i="10"/>
  <c r="M14" i="10"/>
  <c r="L14" i="10"/>
  <c r="K14" i="10"/>
  <c r="J14" i="10"/>
  <c r="I14" i="10"/>
  <c r="H14" i="10"/>
  <c r="G14" i="10"/>
  <c r="F14" i="10"/>
  <c r="E14" i="10"/>
  <c r="D14" i="10"/>
  <c r="C14" i="10"/>
  <c r="B14" i="10"/>
  <c r="M15" i="10"/>
  <c r="L15" i="10"/>
  <c r="K15" i="10"/>
  <c r="J15" i="10"/>
  <c r="I15" i="10"/>
  <c r="H15" i="10"/>
  <c r="G15" i="10"/>
  <c r="F15" i="10"/>
  <c r="E15" i="10"/>
  <c r="D15" i="10"/>
  <c r="C15" i="10"/>
  <c r="B15" i="10"/>
  <c r="R9" i="7"/>
  <c r="Q9" i="7"/>
  <c r="P9" i="7"/>
  <c r="O9" i="7"/>
  <c r="N9" i="7"/>
  <c r="M9" i="7"/>
  <c r="L9" i="7"/>
  <c r="K9" i="7"/>
  <c r="J9" i="7"/>
  <c r="I9" i="7"/>
  <c r="H9" i="7"/>
  <c r="G9" i="7"/>
  <c r="F9" i="7"/>
  <c r="E9" i="7"/>
  <c r="D9" i="7"/>
  <c r="C9" i="7"/>
  <c r="B9" i="7"/>
  <c r="R10" i="7"/>
  <c r="Q10" i="7"/>
  <c r="P10" i="7"/>
  <c r="O10" i="7"/>
  <c r="N10" i="7"/>
  <c r="M10" i="7"/>
  <c r="L10" i="7"/>
  <c r="K10" i="7"/>
  <c r="J10" i="7"/>
  <c r="I10" i="7"/>
  <c r="H10" i="7"/>
  <c r="G10" i="7"/>
  <c r="F10" i="7"/>
  <c r="E10" i="7"/>
  <c r="D10" i="7"/>
  <c r="C10" i="7"/>
  <c r="B10" i="7"/>
  <c r="R11" i="7"/>
  <c r="Q11" i="7"/>
  <c r="P11" i="7"/>
  <c r="O11" i="7"/>
  <c r="N11" i="7"/>
  <c r="M11" i="7"/>
  <c r="L11" i="7"/>
  <c r="K11" i="7"/>
  <c r="J11" i="7"/>
  <c r="I11" i="7"/>
  <c r="H11" i="7"/>
  <c r="G11" i="7"/>
  <c r="F11" i="7"/>
  <c r="E11" i="7"/>
  <c r="D11" i="7"/>
  <c r="C11" i="7"/>
  <c r="B11" i="7"/>
  <c r="R12" i="7"/>
  <c r="Q12" i="7"/>
  <c r="P12" i="7"/>
  <c r="O12" i="7"/>
  <c r="N12" i="7"/>
  <c r="M12" i="7"/>
  <c r="L12" i="7"/>
  <c r="K12" i="7"/>
  <c r="J12" i="7"/>
  <c r="I12" i="7"/>
  <c r="H12" i="7"/>
  <c r="G12" i="7"/>
  <c r="F12" i="7"/>
  <c r="E12" i="7"/>
  <c r="D12" i="7"/>
  <c r="C12" i="7"/>
  <c r="B12" i="7"/>
  <c r="R13" i="7"/>
  <c r="Q13" i="7"/>
  <c r="P13" i="7"/>
  <c r="O13" i="7"/>
  <c r="N13" i="7"/>
  <c r="M13" i="7"/>
  <c r="L13" i="7"/>
  <c r="K13" i="7"/>
  <c r="J13" i="7"/>
  <c r="I13" i="7"/>
  <c r="H13" i="7"/>
  <c r="G13" i="7"/>
  <c r="F13" i="7"/>
  <c r="E13" i="7"/>
  <c r="D13" i="7"/>
  <c r="C13" i="7"/>
  <c r="B13" i="7"/>
  <c r="R14" i="7"/>
  <c r="Q14" i="7"/>
  <c r="P14" i="7"/>
  <c r="O14" i="7"/>
  <c r="N14" i="7"/>
  <c r="M14" i="7"/>
  <c r="L14" i="7"/>
  <c r="K14" i="7"/>
  <c r="J14" i="7"/>
  <c r="I14" i="7"/>
  <c r="H14" i="7"/>
  <c r="G14" i="7"/>
  <c r="F14" i="7"/>
  <c r="E14" i="7"/>
  <c r="D14" i="7"/>
  <c r="C14" i="7"/>
  <c r="B14" i="7"/>
  <c r="R15" i="7"/>
  <c r="Q15" i="7"/>
  <c r="P15" i="7"/>
  <c r="O15" i="7"/>
  <c r="N15" i="7"/>
  <c r="M15" i="7"/>
  <c r="L15" i="7"/>
  <c r="K15" i="7"/>
  <c r="J15" i="7"/>
  <c r="I15" i="7"/>
  <c r="H15" i="7"/>
  <c r="G15" i="7"/>
  <c r="F15" i="7"/>
  <c r="E15" i="7"/>
  <c r="D15" i="7"/>
  <c r="C15" i="7"/>
  <c r="B15" i="7"/>
  <c r="R16" i="7"/>
  <c r="Q16" i="7"/>
  <c r="P16" i="7"/>
  <c r="O16" i="7"/>
  <c r="N16" i="7"/>
  <c r="M16" i="7"/>
  <c r="L16" i="7"/>
  <c r="K16" i="7"/>
  <c r="J16" i="7"/>
  <c r="I16" i="7"/>
  <c r="H16" i="7"/>
  <c r="G16" i="7"/>
  <c r="F16" i="7"/>
  <c r="E16" i="7"/>
  <c r="D16" i="7"/>
  <c r="C16" i="7"/>
  <c r="B16" i="7"/>
  <c r="R17" i="7"/>
  <c r="Q17" i="7"/>
  <c r="P17" i="7"/>
  <c r="O17" i="7"/>
  <c r="N17" i="7"/>
  <c r="M17" i="7"/>
  <c r="L17" i="7"/>
  <c r="K17" i="7"/>
  <c r="J17" i="7"/>
  <c r="I17" i="7"/>
  <c r="H17" i="7"/>
  <c r="G17" i="7"/>
  <c r="F17" i="7"/>
  <c r="E17" i="7"/>
  <c r="D17" i="7"/>
  <c r="C17" i="7"/>
  <c r="B17" i="7"/>
  <c r="R18" i="7"/>
  <c r="Q18" i="7"/>
  <c r="P18" i="7"/>
  <c r="O18" i="7"/>
  <c r="N18" i="7"/>
  <c r="M18" i="7"/>
  <c r="L18" i="7"/>
  <c r="K18" i="7"/>
  <c r="J18" i="7"/>
  <c r="I18" i="7"/>
  <c r="H18" i="7"/>
  <c r="G18" i="7"/>
  <c r="F18" i="7"/>
  <c r="E18" i="7"/>
  <c r="D18" i="7"/>
  <c r="C18" i="7"/>
  <c r="B18" i="7"/>
  <c r="R19" i="7"/>
  <c r="Q19" i="7"/>
  <c r="P19" i="7"/>
  <c r="O19" i="7"/>
  <c r="N19" i="7"/>
  <c r="M19" i="7"/>
  <c r="L19" i="7"/>
  <c r="K19" i="7"/>
  <c r="J19" i="7"/>
  <c r="I19" i="7"/>
  <c r="H19" i="7"/>
  <c r="G19" i="7"/>
  <c r="F19" i="7"/>
  <c r="E19" i="7"/>
  <c r="D19" i="7"/>
  <c r="C19" i="7"/>
  <c r="B19" i="7"/>
  <c r="R20" i="7"/>
  <c r="Q20" i="7"/>
  <c r="P20" i="7"/>
  <c r="O20" i="7"/>
  <c r="N20" i="7"/>
  <c r="M20" i="7"/>
  <c r="L20" i="7"/>
  <c r="K20" i="7"/>
  <c r="J20" i="7"/>
  <c r="I20" i="7"/>
  <c r="H20" i="7"/>
  <c r="G20" i="7"/>
  <c r="F20" i="7"/>
  <c r="E20" i="7"/>
  <c r="D20" i="7"/>
  <c r="C20" i="7"/>
  <c r="B20" i="7"/>
  <c r="R21" i="7"/>
  <c r="Q21" i="7"/>
  <c r="P21" i="7"/>
  <c r="O21" i="7"/>
  <c r="N21" i="7"/>
  <c r="M21" i="7"/>
  <c r="L21" i="7"/>
  <c r="K21" i="7"/>
  <c r="J21" i="7"/>
  <c r="I21" i="7"/>
  <c r="H21" i="7"/>
  <c r="G21" i="7"/>
  <c r="F21" i="7"/>
  <c r="E21" i="7"/>
  <c r="D21" i="7"/>
  <c r="C21" i="7"/>
  <c r="B21" i="7"/>
  <c r="R22" i="7"/>
  <c r="Q22" i="7"/>
  <c r="P22" i="7"/>
  <c r="O22" i="7"/>
  <c r="N22" i="7"/>
  <c r="M22" i="7"/>
  <c r="L22" i="7"/>
  <c r="K22" i="7"/>
  <c r="J22" i="7"/>
  <c r="I22" i="7"/>
  <c r="H22" i="7"/>
  <c r="G22" i="7"/>
  <c r="F22" i="7"/>
  <c r="E22" i="7"/>
  <c r="D22" i="7"/>
  <c r="C22" i="7"/>
  <c r="B22" i="7"/>
  <c r="R23" i="7"/>
  <c r="Q23" i="7"/>
  <c r="P23" i="7"/>
  <c r="O23" i="7"/>
  <c r="N23" i="7"/>
  <c r="M23" i="7"/>
  <c r="L23" i="7"/>
  <c r="K23" i="7"/>
  <c r="J23" i="7"/>
  <c r="I23" i="7"/>
  <c r="H23" i="7"/>
  <c r="G23" i="7"/>
  <c r="F23" i="7"/>
  <c r="E23" i="7"/>
  <c r="D23" i="7"/>
  <c r="C23" i="7"/>
  <c r="B23" i="7"/>
  <c r="R24" i="7"/>
  <c r="Q24" i="7"/>
  <c r="P24" i="7"/>
  <c r="O24" i="7"/>
  <c r="N24" i="7"/>
  <c r="M24" i="7"/>
  <c r="L24" i="7"/>
  <c r="K24" i="7"/>
  <c r="J24" i="7"/>
  <c r="I24" i="7"/>
  <c r="H24" i="7"/>
  <c r="G24" i="7"/>
  <c r="F24" i="7"/>
  <c r="E24" i="7"/>
  <c r="D24" i="7"/>
  <c r="C24" i="7"/>
  <c r="B24" i="7"/>
  <c r="R25" i="7"/>
  <c r="Q25" i="7"/>
  <c r="P25" i="7"/>
  <c r="O25" i="7"/>
  <c r="N25" i="7"/>
  <c r="M25" i="7"/>
  <c r="L25" i="7"/>
  <c r="K25" i="7"/>
  <c r="J25" i="7"/>
  <c r="I25" i="7"/>
  <c r="H25" i="7"/>
  <c r="G25" i="7"/>
  <c r="F25" i="7"/>
  <c r="E25" i="7"/>
  <c r="D25" i="7"/>
  <c r="C25" i="7"/>
  <c r="B25" i="7"/>
  <c r="R26" i="7"/>
  <c r="Q26" i="7"/>
  <c r="P26" i="7"/>
  <c r="O26" i="7"/>
  <c r="N26" i="7"/>
  <c r="M26" i="7"/>
  <c r="L26" i="7"/>
  <c r="K26" i="7"/>
  <c r="J26" i="7"/>
  <c r="I26" i="7"/>
  <c r="H26" i="7"/>
  <c r="G26" i="7"/>
  <c r="F26" i="7"/>
  <c r="E26" i="7"/>
  <c r="D26" i="7"/>
  <c r="C26" i="7"/>
  <c r="B26" i="7"/>
  <c r="R27" i="7"/>
  <c r="Q27" i="7"/>
  <c r="P27" i="7"/>
  <c r="O27" i="7"/>
  <c r="N27" i="7"/>
  <c r="M27" i="7"/>
  <c r="L27" i="7"/>
  <c r="K27" i="7"/>
  <c r="J27" i="7"/>
  <c r="I27" i="7"/>
  <c r="H27" i="7"/>
  <c r="G27" i="7"/>
  <c r="F27" i="7"/>
  <c r="E27" i="7"/>
  <c r="D27" i="7"/>
  <c r="C27" i="7"/>
  <c r="B27" i="7"/>
  <c r="R28" i="7"/>
  <c r="Q28" i="7"/>
  <c r="P28" i="7"/>
  <c r="O28" i="7"/>
  <c r="N28" i="7"/>
  <c r="M28" i="7"/>
  <c r="L28" i="7"/>
  <c r="K28" i="7"/>
  <c r="J28" i="7"/>
  <c r="I28" i="7"/>
  <c r="H28" i="7"/>
  <c r="G28" i="7"/>
  <c r="F28" i="7"/>
  <c r="E28" i="7"/>
  <c r="D28" i="7"/>
  <c r="C28" i="7"/>
  <c r="B28" i="7"/>
  <c r="R29" i="7"/>
  <c r="Q29" i="7"/>
  <c r="P29" i="7"/>
  <c r="O29" i="7"/>
  <c r="N29" i="7"/>
  <c r="M29" i="7"/>
  <c r="L29" i="7"/>
  <c r="K29" i="7"/>
  <c r="J29" i="7"/>
  <c r="I29" i="7"/>
  <c r="H29" i="7"/>
  <c r="G29" i="7"/>
  <c r="F29" i="7"/>
  <c r="E29" i="7"/>
  <c r="D29" i="7"/>
  <c r="C29" i="7"/>
  <c r="B29" i="7"/>
  <c r="R30" i="7"/>
  <c r="Q30" i="7"/>
  <c r="P30" i="7"/>
  <c r="O30" i="7"/>
  <c r="N30" i="7"/>
  <c r="M30" i="7"/>
  <c r="L30" i="7"/>
  <c r="K30" i="7"/>
  <c r="J30" i="7"/>
  <c r="I30" i="7"/>
  <c r="H30" i="7"/>
  <c r="G30" i="7"/>
  <c r="F30" i="7"/>
  <c r="E30" i="7"/>
  <c r="D30" i="7"/>
  <c r="C30" i="7"/>
  <c r="B30" i="7"/>
  <c r="R31" i="7"/>
  <c r="Q31" i="7"/>
  <c r="P31" i="7"/>
  <c r="O31" i="7"/>
  <c r="N31" i="7"/>
  <c r="M31" i="7"/>
  <c r="L31" i="7"/>
  <c r="K31" i="7"/>
  <c r="J31" i="7"/>
  <c r="I31" i="7"/>
  <c r="H31" i="7"/>
  <c r="G31" i="7"/>
  <c r="F31" i="7"/>
  <c r="E31" i="7"/>
  <c r="D31" i="7"/>
  <c r="C31" i="7"/>
  <c r="B31" i="7"/>
  <c r="R32" i="7"/>
  <c r="Q32" i="7"/>
  <c r="P32" i="7"/>
  <c r="O32" i="7"/>
  <c r="N32" i="7"/>
  <c r="M32" i="7"/>
  <c r="L32" i="7"/>
  <c r="K32" i="7"/>
  <c r="J32" i="7"/>
  <c r="I32" i="7"/>
  <c r="H32" i="7"/>
  <c r="G32" i="7"/>
  <c r="F32" i="7"/>
  <c r="E32" i="7"/>
  <c r="D32" i="7"/>
  <c r="C32" i="7"/>
  <c r="B32" i="7"/>
  <c r="R33" i="7"/>
  <c r="Q33" i="7"/>
  <c r="P33" i="7"/>
  <c r="O33" i="7"/>
  <c r="N33" i="7"/>
  <c r="M33" i="7"/>
  <c r="L33" i="7"/>
  <c r="K33" i="7"/>
  <c r="J33" i="7"/>
  <c r="I33" i="7"/>
  <c r="H33" i="7"/>
  <c r="G33" i="7"/>
  <c r="F33" i="7"/>
  <c r="E33" i="7"/>
  <c r="D33" i="7"/>
  <c r="C33" i="7"/>
  <c r="B33" i="7"/>
  <c r="R34" i="7"/>
  <c r="Q34" i="7"/>
  <c r="P34" i="7"/>
  <c r="O34" i="7"/>
  <c r="N34" i="7"/>
  <c r="M34" i="7"/>
  <c r="L34" i="7"/>
  <c r="K34" i="7"/>
  <c r="J34" i="7"/>
  <c r="I34" i="7"/>
  <c r="H34" i="7"/>
  <c r="G34" i="7"/>
  <c r="F34" i="7"/>
  <c r="E34" i="7"/>
  <c r="D34" i="7"/>
  <c r="C34" i="7"/>
  <c r="B34" i="7"/>
  <c r="R35" i="7"/>
  <c r="Q35" i="7"/>
  <c r="P35" i="7"/>
  <c r="O35" i="7"/>
  <c r="N35" i="7"/>
  <c r="M35" i="7"/>
  <c r="L35" i="7"/>
  <c r="K35" i="7"/>
  <c r="J35" i="7"/>
  <c r="I35" i="7"/>
  <c r="H35" i="7"/>
  <c r="G35" i="7"/>
  <c r="F35" i="7"/>
  <c r="E35" i="7"/>
  <c r="D35" i="7"/>
  <c r="C35" i="7"/>
  <c r="B35" i="7"/>
  <c r="R36" i="7"/>
  <c r="Q36" i="7"/>
  <c r="P36" i="7"/>
  <c r="O36" i="7"/>
  <c r="N36" i="7"/>
  <c r="M36" i="7"/>
  <c r="L36" i="7"/>
  <c r="K36" i="7"/>
  <c r="J36" i="7"/>
  <c r="I36" i="7"/>
  <c r="H36" i="7"/>
  <c r="G36" i="7"/>
  <c r="F36" i="7"/>
  <c r="E36" i="7"/>
  <c r="D36" i="7"/>
  <c r="C36" i="7"/>
  <c r="B36" i="7"/>
  <c r="R37" i="7"/>
  <c r="Q37" i="7"/>
  <c r="P37" i="7"/>
  <c r="O37" i="7"/>
  <c r="N37" i="7"/>
  <c r="M37" i="7"/>
  <c r="L37" i="7"/>
  <c r="K37" i="7"/>
  <c r="J37" i="7"/>
  <c r="I37" i="7"/>
  <c r="H37" i="7"/>
  <c r="G37" i="7"/>
  <c r="F37" i="7"/>
  <c r="E37" i="7"/>
  <c r="D37" i="7"/>
  <c r="C37" i="7"/>
  <c r="B37" i="7"/>
  <c r="R38" i="7"/>
  <c r="Q38" i="7"/>
  <c r="P38" i="7"/>
  <c r="O38" i="7"/>
  <c r="N38" i="7"/>
  <c r="M38" i="7"/>
  <c r="L38" i="7"/>
  <c r="K38" i="7"/>
  <c r="J38" i="7"/>
  <c r="I38" i="7"/>
  <c r="H38" i="7"/>
  <c r="G38" i="7"/>
  <c r="F38" i="7"/>
  <c r="E38" i="7"/>
  <c r="D38" i="7"/>
  <c r="C38" i="7"/>
  <c r="B38" i="7"/>
  <c r="R39" i="7"/>
  <c r="Q39" i="7"/>
  <c r="P39" i="7"/>
  <c r="O39" i="7"/>
  <c r="N39" i="7"/>
  <c r="M39" i="7"/>
  <c r="L39" i="7"/>
  <c r="K39" i="7"/>
  <c r="J39" i="7"/>
  <c r="I39" i="7"/>
  <c r="H39" i="7"/>
  <c r="G39" i="7"/>
  <c r="F39" i="7"/>
  <c r="E39" i="7"/>
  <c r="D39" i="7"/>
  <c r="C39" i="7"/>
  <c r="B39" i="7"/>
  <c r="R40" i="7"/>
  <c r="Q40" i="7"/>
  <c r="P40" i="7"/>
  <c r="O40" i="7"/>
  <c r="N40" i="7"/>
  <c r="M40" i="7"/>
  <c r="L40" i="7"/>
  <c r="K40" i="7"/>
  <c r="J40" i="7"/>
  <c r="I40" i="7"/>
  <c r="H40" i="7"/>
  <c r="G40" i="7"/>
  <c r="F40" i="7"/>
  <c r="E40" i="7"/>
  <c r="D40" i="7"/>
  <c r="C40" i="7"/>
  <c r="B40" i="7"/>
  <c r="R41" i="7"/>
  <c r="Q41" i="7"/>
  <c r="P41" i="7"/>
  <c r="O41" i="7"/>
  <c r="N41" i="7"/>
  <c r="M41" i="7"/>
  <c r="L41" i="7"/>
  <c r="K41" i="7"/>
  <c r="J41" i="7"/>
  <c r="I41" i="7"/>
  <c r="H41" i="7"/>
  <c r="G41" i="7"/>
  <c r="F41" i="7"/>
  <c r="E41" i="7"/>
  <c r="D41" i="7"/>
  <c r="C41" i="7"/>
  <c r="B41" i="7"/>
  <c r="R42" i="7"/>
  <c r="Q42" i="7"/>
  <c r="P42" i="7"/>
  <c r="O42" i="7"/>
  <c r="N42" i="7"/>
  <c r="M42" i="7"/>
  <c r="L42" i="7"/>
  <c r="K42" i="7"/>
  <c r="J42" i="7"/>
  <c r="I42" i="7"/>
  <c r="H42" i="7"/>
  <c r="G42" i="7"/>
  <c r="F42" i="7"/>
  <c r="E42" i="7"/>
  <c r="D42" i="7"/>
  <c r="C42" i="7"/>
  <c r="B42" i="7"/>
  <c r="R43" i="7"/>
  <c r="Q43" i="7"/>
  <c r="P43" i="7"/>
  <c r="O43" i="7"/>
  <c r="N43" i="7"/>
  <c r="M43" i="7"/>
  <c r="L43" i="7"/>
  <c r="K43" i="7"/>
  <c r="J43" i="7"/>
  <c r="I43" i="7"/>
  <c r="H43" i="7"/>
  <c r="G43" i="7"/>
  <c r="F43" i="7"/>
  <c r="E43" i="7"/>
  <c r="D43" i="7"/>
  <c r="C43" i="7"/>
  <c r="B43" i="7"/>
  <c r="R44" i="7"/>
  <c r="Q44" i="7"/>
  <c r="P44" i="7"/>
  <c r="O44" i="7"/>
  <c r="N44" i="7"/>
  <c r="M44" i="7"/>
  <c r="L44" i="7"/>
  <c r="K44" i="7"/>
  <c r="J44" i="7"/>
  <c r="I44" i="7"/>
  <c r="H44" i="7"/>
  <c r="G44" i="7"/>
  <c r="F44" i="7"/>
  <c r="E44" i="7"/>
  <c r="D44" i="7"/>
  <c r="C44" i="7"/>
  <c r="B44" i="7"/>
  <c r="R45" i="7"/>
  <c r="Q45" i="7"/>
  <c r="P45" i="7"/>
  <c r="O45" i="7"/>
  <c r="N45" i="7"/>
  <c r="M45" i="7"/>
  <c r="L45" i="7"/>
  <c r="K45" i="7"/>
  <c r="J45" i="7"/>
  <c r="I45" i="7"/>
  <c r="H45" i="7"/>
  <c r="G45" i="7"/>
  <c r="F45" i="7"/>
  <c r="E45" i="7"/>
  <c r="D45" i="7"/>
  <c r="C45" i="7"/>
  <c r="B45" i="7"/>
  <c r="R46" i="7"/>
  <c r="Q46" i="7"/>
  <c r="P46" i="7"/>
  <c r="O46" i="7"/>
  <c r="N46" i="7"/>
  <c r="M46" i="7"/>
  <c r="L46" i="7"/>
  <c r="K46" i="7"/>
  <c r="J46" i="7"/>
  <c r="I46" i="7"/>
  <c r="H46" i="7"/>
  <c r="G46" i="7"/>
  <c r="F46" i="7"/>
  <c r="E46" i="7"/>
  <c r="D46" i="7"/>
  <c r="C46" i="7"/>
  <c r="B46" i="7"/>
  <c r="R47" i="7"/>
  <c r="Q47" i="7"/>
  <c r="P47" i="7"/>
  <c r="O47" i="7"/>
  <c r="N47" i="7"/>
  <c r="M47" i="7"/>
  <c r="L47" i="7"/>
  <c r="K47" i="7"/>
  <c r="J47" i="7"/>
  <c r="I47" i="7"/>
  <c r="H47" i="7"/>
  <c r="G47" i="7"/>
  <c r="F47" i="7"/>
  <c r="E47" i="7"/>
  <c r="D47" i="7"/>
  <c r="C47" i="7"/>
  <c r="B47" i="7"/>
  <c r="R48" i="7"/>
  <c r="Q48" i="7"/>
  <c r="P48" i="7"/>
  <c r="O48" i="7"/>
  <c r="N48" i="7"/>
  <c r="M48" i="7"/>
  <c r="L48" i="7"/>
  <c r="K48" i="7"/>
  <c r="J48" i="7"/>
  <c r="I48" i="7"/>
  <c r="H48" i="7"/>
  <c r="G48" i="7"/>
  <c r="F48" i="7"/>
  <c r="E48" i="7"/>
  <c r="D48" i="7"/>
  <c r="C48" i="7"/>
  <c r="B48" i="7"/>
  <c r="R49" i="7"/>
  <c r="Q49" i="7"/>
  <c r="P49" i="7"/>
  <c r="O49" i="7"/>
  <c r="N49" i="7"/>
  <c r="M49" i="7"/>
  <c r="L49" i="7"/>
  <c r="K49" i="7"/>
  <c r="J49" i="7"/>
  <c r="I49" i="7"/>
  <c r="H49" i="7"/>
  <c r="G49" i="7"/>
  <c r="F49" i="7"/>
  <c r="E49" i="7"/>
  <c r="D49" i="7"/>
  <c r="C49" i="7"/>
  <c r="B49" i="7"/>
  <c r="R50" i="7"/>
  <c r="Q50" i="7"/>
  <c r="P50" i="7"/>
  <c r="O50" i="7"/>
  <c r="N50" i="7"/>
  <c r="M50" i="7"/>
  <c r="L50" i="7"/>
  <c r="K50" i="7"/>
  <c r="J50" i="7"/>
  <c r="I50" i="7"/>
  <c r="H50" i="7"/>
  <c r="G50" i="7"/>
  <c r="F50" i="7"/>
  <c r="E50" i="7"/>
  <c r="D50" i="7"/>
  <c r="C50" i="7"/>
  <c r="B50" i="7"/>
  <c r="R51" i="7"/>
  <c r="Q51" i="7"/>
  <c r="P51" i="7"/>
  <c r="O51" i="7"/>
  <c r="N51" i="7"/>
  <c r="M51" i="7"/>
  <c r="L51" i="7"/>
  <c r="K51" i="7"/>
  <c r="J51" i="7"/>
  <c r="I51" i="7"/>
  <c r="H51" i="7"/>
  <c r="G51" i="7"/>
  <c r="F51" i="7"/>
  <c r="E51" i="7"/>
  <c r="D51" i="7"/>
  <c r="C51" i="7"/>
  <c r="B51" i="7"/>
  <c r="R52" i="7"/>
  <c r="Q52" i="7"/>
  <c r="P52" i="7"/>
  <c r="O52" i="7"/>
  <c r="N52" i="7"/>
  <c r="M52" i="7"/>
  <c r="L52" i="7"/>
  <c r="K52" i="7"/>
  <c r="J52" i="7"/>
  <c r="I52" i="7"/>
  <c r="H52" i="7"/>
  <c r="G52" i="7"/>
  <c r="F52" i="7"/>
  <c r="E52" i="7"/>
  <c r="D52" i="7"/>
  <c r="C52" i="7"/>
  <c r="B52" i="7"/>
  <c r="R53" i="7"/>
  <c r="Q53" i="7"/>
  <c r="P53" i="7"/>
  <c r="O53" i="7"/>
  <c r="N53" i="7"/>
  <c r="M53" i="7"/>
  <c r="L53" i="7"/>
  <c r="K53" i="7"/>
  <c r="J53" i="7"/>
  <c r="I53" i="7"/>
  <c r="H53" i="7"/>
  <c r="G53" i="7"/>
  <c r="F53" i="7"/>
  <c r="E53" i="7"/>
  <c r="D53" i="7"/>
  <c r="C53" i="7"/>
  <c r="B53" i="7"/>
  <c r="R54" i="7"/>
  <c r="Q54" i="7"/>
  <c r="P54" i="7"/>
  <c r="O54" i="7"/>
  <c r="N54" i="7"/>
  <c r="M54" i="7"/>
  <c r="L54" i="7"/>
  <c r="K54" i="7"/>
  <c r="J54" i="7"/>
  <c r="I54" i="7"/>
  <c r="H54" i="7"/>
  <c r="G54" i="7"/>
  <c r="F54" i="7"/>
  <c r="E54" i="7"/>
  <c r="D54" i="7"/>
  <c r="C54" i="7"/>
  <c r="B54" i="7"/>
  <c r="R55" i="7"/>
  <c r="Q55" i="7"/>
  <c r="P55" i="7"/>
  <c r="O55" i="7"/>
  <c r="N55" i="7"/>
  <c r="M55" i="7"/>
  <c r="L55" i="7"/>
  <c r="K55" i="7"/>
  <c r="J55" i="7"/>
  <c r="I55" i="7"/>
  <c r="H55" i="7"/>
  <c r="G55" i="7"/>
  <c r="F55" i="7"/>
  <c r="E55" i="7"/>
  <c r="D55" i="7"/>
  <c r="C55" i="7"/>
  <c r="B55" i="7"/>
  <c r="R56" i="7"/>
  <c r="Q56" i="7"/>
  <c r="P56" i="7"/>
  <c r="O56" i="7"/>
  <c r="N56" i="7"/>
  <c r="M56" i="7"/>
  <c r="L56" i="7"/>
  <c r="K56" i="7"/>
  <c r="J56" i="7"/>
  <c r="I56" i="7"/>
  <c r="H56" i="7"/>
  <c r="G56" i="7"/>
  <c r="F56" i="7"/>
  <c r="E56" i="7"/>
  <c r="D56" i="7"/>
  <c r="C56" i="7"/>
  <c r="B56" i="7"/>
  <c r="R57" i="7"/>
  <c r="Q57" i="7"/>
  <c r="P57" i="7"/>
  <c r="O57" i="7"/>
  <c r="N57" i="7"/>
  <c r="M57" i="7"/>
  <c r="L57" i="7"/>
  <c r="K57" i="7"/>
  <c r="J57" i="7"/>
  <c r="I57" i="7"/>
  <c r="H57" i="7"/>
  <c r="G57" i="7"/>
  <c r="F57" i="7"/>
  <c r="E57" i="7"/>
  <c r="D57" i="7"/>
  <c r="C57" i="7"/>
  <c r="B57" i="7"/>
  <c r="R58" i="7"/>
  <c r="Q58" i="7"/>
  <c r="P58" i="7"/>
  <c r="O58" i="7"/>
  <c r="N58" i="7"/>
  <c r="M58" i="7"/>
  <c r="L58" i="7"/>
  <c r="K58" i="7"/>
  <c r="J58" i="7"/>
  <c r="I58" i="7"/>
  <c r="H58" i="7"/>
  <c r="G58" i="7"/>
  <c r="F58" i="7"/>
  <c r="E58" i="7"/>
  <c r="D58" i="7"/>
  <c r="C58" i="7"/>
  <c r="B58" i="7"/>
  <c r="R59" i="7"/>
  <c r="Q59" i="7"/>
  <c r="P59" i="7"/>
  <c r="O59" i="7"/>
  <c r="N59" i="7"/>
  <c r="M59" i="7"/>
  <c r="L59" i="7"/>
  <c r="K59" i="7"/>
  <c r="J59" i="7"/>
  <c r="I59" i="7"/>
  <c r="H59" i="7"/>
  <c r="G59" i="7"/>
  <c r="F59" i="7"/>
  <c r="E59" i="7"/>
  <c r="D59" i="7"/>
  <c r="C59" i="7"/>
  <c r="B59" i="7"/>
  <c r="R60" i="7"/>
  <c r="Q60" i="7"/>
  <c r="P60" i="7"/>
  <c r="O60" i="7"/>
  <c r="N60" i="7"/>
  <c r="M60" i="7"/>
  <c r="L60" i="7"/>
  <c r="K60" i="7"/>
  <c r="J60" i="7"/>
  <c r="I60" i="7"/>
  <c r="H60" i="7"/>
  <c r="G60" i="7"/>
  <c r="F60" i="7"/>
  <c r="E60" i="7"/>
  <c r="D60" i="7"/>
  <c r="C60" i="7"/>
  <c r="B60" i="7"/>
  <c r="R61" i="7"/>
  <c r="Q61" i="7"/>
  <c r="P61" i="7"/>
  <c r="O61" i="7"/>
  <c r="N61" i="7"/>
  <c r="M61" i="7"/>
  <c r="L61" i="7"/>
  <c r="K61" i="7"/>
  <c r="J61" i="7"/>
  <c r="I61" i="7"/>
  <c r="H61" i="7"/>
  <c r="G61" i="7"/>
  <c r="F61" i="7"/>
  <c r="E61" i="7"/>
  <c r="D61" i="7"/>
  <c r="C61" i="7"/>
  <c r="B61" i="7"/>
  <c r="R62" i="7"/>
  <c r="Q62" i="7"/>
  <c r="P62" i="7"/>
  <c r="O62" i="7"/>
  <c r="N62" i="7"/>
  <c r="M62" i="7"/>
  <c r="L62" i="7"/>
  <c r="K62" i="7"/>
  <c r="J62" i="7"/>
  <c r="I62" i="7"/>
  <c r="H62" i="7"/>
  <c r="G62" i="7"/>
  <c r="F62" i="7"/>
  <c r="E62" i="7"/>
  <c r="D62" i="7"/>
  <c r="C62" i="7"/>
  <c r="B62" i="7"/>
  <c r="R63" i="7"/>
  <c r="Q63" i="7"/>
  <c r="P63" i="7"/>
  <c r="O63" i="7"/>
  <c r="N63" i="7"/>
  <c r="M63" i="7"/>
  <c r="L63" i="7"/>
  <c r="K63" i="7"/>
  <c r="J63" i="7"/>
  <c r="I63" i="7"/>
  <c r="H63" i="7"/>
  <c r="G63" i="7"/>
  <c r="F63" i="7"/>
  <c r="E63" i="7"/>
  <c r="D63" i="7"/>
  <c r="C63" i="7"/>
  <c r="B63" i="7"/>
  <c r="R64" i="7"/>
  <c r="Q64" i="7"/>
  <c r="P64" i="7"/>
  <c r="O64" i="7"/>
  <c r="N64" i="7"/>
  <c r="M64" i="7"/>
  <c r="L64" i="7"/>
  <c r="K64" i="7"/>
  <c r="J64" i="7"/>
  <c r="I64" i="7"/>
  <c r="H64" i="7"/>
  <c r="G64" i="7"/>
  <c r="F64" i="7"/>
  <c r="E64" i="7"/>
  <c r="D64" i="7"/>
  <c r="C64" i="7"/>
  <c r="B64" i="7"/>
  <c r="R65" i="7"/>
  <c r="Q65" i="7"/>
  <c r="P65" i="7"/>
  <c r="O65" i="7"/>
  <c r="N65" i="7"/>
  <c r="M65" i="7"/>
  <c r="L65" i="7"/>
  <c r="K65" i="7"/>
  <c r="J65" i="7"/>
  <c r="I65" i="7"/>
  <c r="H65" i="7"/>
  <c r="G65" i="7"/>
  <c r="F65" i="7"/>
  <c r="E65" i="7"/>
  <c r="D65" i="7"/>
  <c r="C65" i="7"/>
  <c r="B65" i="7"/>
  <c r="R66" i="7"/>
  <c r="Q66" i="7"/>
  <c r="P66" i="7"/>
  <c r="O66" i="7"/>
  <c r="N66" i="7"/>
  <c r="M66" i="7"/>
  <c r="L66" i="7"/>
  <c r="K66" i="7"/>
  <c r="J66" i="7"/>
  <c r="I66" i="7"/>
  <c r="H66" i="7"/>
  <c r="G66" i="7"/>
  <c r="F66" i="7"/>
  <c r="E66" i="7"/>
  <c r="D66" i="7"/>
  <c r="C66" i="7"/>
  <c r="B66" i="7"/>
  <c r="R67" i="7"/>
  <c r="Q67" i="7"/>
  <c r="P67" i="7"/>
  <c r="O67" i="7"/>
  <c r="N67" i="7"/>
  <c r="M67" i="7"/>
  <c r="L67" i="7"/>
  <c r="K67" i="7"/>
  <c r="J67" i="7"/>
  <c r="I67" i="7"/>
  <c r="H67" i="7"/>
  <c r="G67" i="7"/>
  <c r="F67" i="7"/>
  <c r="E67" i="7"/>
  <c r="D67" i="7"/>
  <c r="C67" i="7"/>
  <c r="B67" i="7"/>
  <c r="R68" i="7"/>
  <c r="Q68" i="7"/>
  <c r="P68" i="7"/>
  <c r="O68" i="7"/>
  <c r="N68" i="7"/>
  <c r="M68" i="7"/>
  <c r="L68" i="7"/>
  <c r="K68" i="7"/>
  <c r="J68" i="7"/>
  <c r="I68" i="7"/>
  <c r="H68" i="7"/>
  <c r="G68" i="7"/>
  <c r="F68" i="7"/>
  <c r="E68" i="7"/>
  <c r="D68" i="7"/>
  <c r="C68" i="7"/>
  <c r="B68" i="7"/>
  <c r="R69" i="7"/>
  <c r="Q69" i="7"/>
  <c r="P69" i="7"/>
  <c r="O69" i="7"/>
  <c r="N69" i="7"/>
  <c r="M69" i="7"/>
  <c r="L69" i="7"/>
  <c r="K69" i="7"/>
  <c r="J69" i="7"/>
  <c r="I69" i="7"/>
  <c r="H69" i="7"/>
  <c r="G69" i="7"/>
  <c r="F69" i="7"/>
  <c r="E69" i="7"/>
  <c r="D69" i="7"/>
  <c r="C69" i="7"/>
  <c r="B69" i="7"/>
  <c r="R70" i="7"/>
  <c r="Q70" i="7"/>
  <c r="P70" i="7"/>
  <c r="O70" i="7"/>
  <c r="N70" i="7"/>
  <c r="M70" i="7"/>
  <c r="L70" i="7"/>
  <c r="K70" i="7"/>
  <c r="J70" i="7"/>
  <c r="I70" i="7"/>
  <c r="H70" i="7"/>
  <c r="G70" i="7"/>
  <c r="F70" i="7"/>
  <c r="E70" i="7"/>
  <c r="D70" i="7"/>
  <c r="C70" i="7"/>
  <c r="B70" i="7"/>
  <c r="R71" i="7"/>
  <c r="Q71" i="7"/>
  <c r="P71" i="7"/>
  <c r="O71" i="7"/>
  <c r="N71" i="7"/>
  <c r="M71" i="7"/>
  <c r="L71" i="7"/>
  <c r="K71" i="7"/>
  <c r="J71" i="7"/>
  <c r="I71" i="7"/>
  <c r="H71" i="7"/>
  <c r="G71" i="7"/>
  <c r="F71" i="7"/>
  <c r="E71" i="7"/>
  <c r="D71" i="7"/>
  <c r="C71" i="7"/>
  <c r="B71" i="7"/>
  <c r="R72" i="7"/>
  <c r="Q72" i="7"/>
  <c r="P72" i="7"/>
  <c r="O72" i="7"/>
  <c r="N72" i="7"/>
  <c r="M72" i="7"/>
  <c r="L72" i="7"/>
  <c r="K72" i="7"/>
  <c r="J72" i="7"/>
  <c r="I72" i="7"/>
  <c r="H72" i="7"/>
  <c r="G72" i="7"/>
  <c r="F72" i="7"/>
  <c r="E72" i="7"/>
  <c r="D72" i="7"/>
  <c r="C72" i="7"/>
  <c r="B72" i="7"/>
  <c r="R73" i="7"/>
  <c r="Q73" i="7"/>
  <c r="P73" i="7"/>
  <c r="O73" i="7"/>
  <c r="N73" i="7"/>
  <c r="M73" i="7"/>
  <c r="L73" i="7"/>
  <c r="K73" i="7"/>
  <c r="J73" i="7"/>
  <c r="I73" i="7"/>
  <c r="H73" i="7"/>
  <c r="G73" i="7"/>
  <c r="F73" i="7"/>
  <c r="E73" i="7"/>
  <c r="D73" i="7"/>
  <c r="C73" i="7"/>
  <c r="B73" i="7"/>
  <c r="R74" i="7"/>
  <c r="Q74" i="7"/>
  <c r="P74" i="7"/>
  <c r="O74" i="7"/>
  <c r="N74" i="7"/>
  <c r="M74" i="7"/>
  <c r="L74" i="7"/>
  <c r="K74" i="7"/>
  <c r="J74" i="7"/>
  <c r="I74" i="7"/>
  <c r="H74" i="7"/>
  <c r="G74" i="7"/>
  <c r="F74" i="7"/>
  <c r="E74" i="7"/>
  <c r="D74" i="7"/>
  <c r="C74" i="7"/>
  <c r="B74" i="7"/>
  <c r="R75" i="7"/>
  <c r="Q75" i="7"/>
  <c r="P75" i="7"/>
  <c r="O75" i="7"/>
  <c r="N75" i="7"/>
  <c r="M75" i="7"/>
  <c r="L75" i="7"/>
  <c r="K75" i="7"/>
  <c r="J75" i="7"/>
  <c r="I75" i="7"/>
  <c r="H75" i="7"/>
  <c r="G75" i="7"/>
  <c r="F75" i="7"/>
  <c r="E75" i="7"/>
  <c r="D75" i="7"/>
  <c r="C75" i="7"/>
  <c r="B75" i="7"/>
  <c r="R76" i="7"/>
  <c r="Q76" i="7"/>
  <c r="P76" i="7"/>
  <c r="O76" i="7"/>
  <c r="N76" i="7"/>
  <c r="M76" i="7"/>
  <c r="L76" i="7"/>
  <c r="K76" i="7"/>
  <c r="J76" i="7"/>
  <c r="I76" i="7"/>
  <c r="H76" i="7"/>
  <c r="G76" i="7"/>
  <c r="F76" i="7"/>
  <c r="E76" i="7"/>
  <c r="D76" i="7"/>
  <c r="C76" i="7"/>
  <c r="B76" i="7"/>
  <c r="R77" i="7"/>
  <c r="Q77" i="7"/>
  <c r="P77" i="7"/>
  <c r="O77" i="7"/>
  <c r="N77" i="7"/>
  <c r="M77" i="7"/>
  <c r="L77" i="7"/>
  <c r="K77" i="7"/>
  <c r="J77" i="7"/>
  <c r="I77" i="7"/>
  <c r="H77" i="7"/>
  <c r="G77" i="7"/>
  <c r="F77" i="7"/>
  <c r="E77" i="7"/>
  <c r="D77" i="7"/>
  <c r="C77" i="7"/>
  <c r="B77" i="7"/>
  <c r="R78" i="7"/>
  <c r="Q78" i="7"/>
  <c r="P78" i="7"/>
  <c r="O78" i="7"/>
  <c r="N78" i="7"/>
  <c r="M78" i="7"/>
  <c r="L78" i="7"/>
  <c r="K78" i="7"/>
  <c r="J78" i="7"/>
  <c r="I78" i="7"/>
  <c r="H78" i="7"/>
  <c r="G78" i="7"/>
  <c r="F78" i="7"/>
  <c r="E78" i="7"/>
  <c r="D78" i="7"/>
  <c r="C78" i="7"/>
  <c r="B78" i="7"/>
  <c r="R79" i="7"/>
  <c r="Q79" i="7"/>
  <c r="P79" i="7"/>
  <c r="O79" i="7"/>
  <c r="N79" i="7"/>
  <c r="M79" i="7"/>
  <c r="L79" i="7"/>
  <c r="K79" i="7"/>
  <c r="J79" i="7"/>
  <c r="I79" i="7"/>
  <c r="H79" i="7"/>
  <c r="G79" i="7"/>
  <c r="F79" i="7"/>
  <c r="E79" i="7"/>
  <c r="D79" i="7"/>
  <c r="C79" i="7"/>
  <c r="B79" i="7"/>
  <c r="R80" i="7"/>
  <c r="Q80" i="7"/>
  <c r="P80" i="7"/>
  <c r="O80" i="7"/>
  <c r="N80" i="7"/>
  <c r="M80" i="7"/>
  <c r="L80" i="7"/>
  <c r="K80" i="7"/>
  <c r="J80" i="7"/>
  <c r="I80" i="7"/>
  <c r="H80" i="7"/>
  <c r="G80" i="7"/>
  <c r="F80" i="7"/>
  <c r="E80" i="7"/>
  <c r="D80" i="7"/>
  <c r="C80" i="7"/>
  <c r="B80" i="7"/>
  <c r="R81" i="7"/>
  <c r="Q81" i="7"/>
  <c r="P81" i="7"/>
  <c r="O81" i="7"/>
  <c r="N81" i="7"/>
  <c r="M81" i="7"/>
  <c r="L81" i="7"/>
  <c r="K81" i="7"/>
  <c r="J81" i="7"/>
  <c r="I81" i="7"/>
  <c r="H81" i="7"/>
  <c r="G81" i="7"/>
  <c r="F81" i="7"/>
  <c r="E81" i="7"/>
  <c r="D81" i="7"/>
  <c r="C81" i="7"/>
  <c r="B81" i="7"/>
  <c r="R82" i="7"/>
  <c r="Q82" i="7"/>
  <c r="P82" i="7"/>
  <c r="O82" i="7"/>
  <c r="N82" i="7"/>
  <c r="M82" i="7"/>
  <c r="L82" i="7"/>
  <c r="K82" i="7"/>
  <c r="J82" i="7"/>
  <c r="I82" i="7"/>
  <c r="H82" i="7"/>
  <c r="G82" i="7"/>
  <c r="F82" i="7"/>
  <c r="E82" i="7"/>
  <c r="D82" i="7"/>
  <c r="C82" i="7"/>
  <c r="B82" i="7"/>
  <c r="R83" i="7"/>
  <c r="Q83" i="7"/>
  <c r="P83" i="7"/>
  <c r="O83" i="7"/>
  <c r="N83" i="7"/>
  <c r="M83" i="7"/>
  <c r="L83" i="7"/>
  <c r="K83" i="7"/>
  <c r="J83" i="7"/>
  <c r="I83" i="7"/>
  <c r="H83" i="7"/>
  <c r="G83" i="7"/>
  <c r="F83" i="7"/>
  <c r="E83" i="7"/>
  <c r="D83" i="7"/>
  <c r="C83" i="7"/>
  <c r="B83" i="7"/>
  <c r="R84" i="7"/>
  <c r="Q84" i="7"/>
  <c r="P84" i="7"/>
  <c r="O84" i="7"/>
  <c r="N84" i="7"/>
  <c r="M84" i="7"/>
  <c r="L84" i="7"/>
  <c r="K84" i="7"/>
  <c r="J84" i="7"/>
  <c r="I84" i="7"/>
  <c r="H84" i="7"/>
  <c r="G84" i="7"/>
  <c r="F84" i="7"/>
  <c r="E84" i="7"/>
  <c r="D84" i="7"/>
  <c r="C84" i="7"/>
  <c r="B84" i="7"/>
  <c r="R85" i="7"/>
  <c r="Q85" i="7"/>
  <c r="P85" i="7"/>
  <c r="O85" i="7"/>
  <c r="N85" i="7"/>
  <c r="M85" i="7"/>
  <c r="L85" i="7"/>
  <c r="K85" i="7"/>
  <c r="J85" i="7"/>
  <c r="I85" i="7"/>
  <c r="H85" i="7"/>
  <c r="G85" i="7"/>
  <c r="F85" i="7"/>
  <c r="E85" i="7"/>
  <c r="D85" i="7"/>
  <c r="C85" i="7"/>
  <c r="B85" i="7"/>
  <c r="R86" i="7"/>
  <c r="Q86" i="7"/>
  <c r="P86" i="7"/>
  <c r="O86" i="7"/>
  <c r="N86" i="7"/>
  <c r="M86" i="7"/>
  <c r="L86" i="7"/>
  <c r="K86" i="7"/>
  <c r="J86" i="7"/>
  <c r="I86" i="7"/>
  <c r="H86" i="7"/>
  <c r="G86" i="7"/>
  <c r="F86" i="7"/>
  <c r="E86" i="7"/>
  <c r="D86" i="7"/>
  <c r="C86" i="7"/>
  <c r="B86" i="7"/>
  <c r="R87" i="7"/>
  <c r="Q87" i="7"/>
  <c r="P87" i="7"/>
  <c r="O87" i="7"/>
  <c r="N87" i="7"/>
  <c r="M87" i="7"/>
  <c r="L87" i="7"/>
  <c r="K87" i="7"/>
  <c r="J87" i="7"/>
  <c r="I87" i="7"/>
  <c r="H87" i="7"/>
  <c r="G87" i="7"/>
  <c r="F87" i="7"/>
  <c r="E87" i="7"/>
  <c r="D87" i="7"/>
  <c r="C87" i="7"/>
  <c r="B87" i="7"/>
  <c r="R88" i="7"/>
  <c r="Q88" i="7"/>
  <c r="P88" i="7"/>
  <c r="O88" i="7"/>
  <c r="N88" i="7"/>
  <c r="M88" i="7"/>
  <c r="L88" i="7"/>
  <c r="K88" i="7"/>
  <c r="J88" i="7"/>
  <c r="I88" i="7"/>
  <c r="H88" i="7"/>
  <c r="G88" i="7"/>
  <c r="F88" i="7"/>
  <c r="E88" i="7"/>
  <c r="D88" i="7"/>
  <c r="C88" i="7"/>
  <c r="B88" i="7"/>
  <c r="R89" i="7"/>
  <c r="Q89" i="7"/>
  <c r="P89" i="7"/>
  <c r="O89" i="7"/>
  <c r="N89" i="7"/>
  <c r="M89" i="7"/>
  <c r="L89" i="7"/>
  <c r="K89" i="7"/>
  <c r="J89" i="7"/>
  <c r="I89" i="7"/>
  <c r="H89" i="7"/>
  <c r="G89" i="7"/>
  <c r="F89" i="7"/>
  <c r="E89" i="7"/>
  <c r="D89" i="7"/>
  <c r="C89" i="7"/>
  <c r="B89" i="7"/>
  <c r="R90" i="7"/>
  <c r="Q90" i="7"/>
  <c r="P90" i="7"/>
  <c r="O90" i="7"/>
  <c r="N90" i="7"/>
  <c r="M90" i="7"/>
  <c r="L90" i="7"/>
  <c r="K90" i="7"/>
  <c r="J90" i="7"/>
  <c r="I90" i="7"/>
  <c r="H90" i="7"/>
  <c r="G90" i="7"/>
  <c r="F90" i="7"/>
  <c r="E90" i="7"/>
  <c r="D90" i="7"/>
  <c r="C90" i="7"/>
  <c r="B90" i="7"/>
  <c r="R91" i="7"/>
  <c r="Q91" i="7"/>
  <c r="P91" i="7"/>
  <c r="O91" i="7"/>
  <c r="N91" i="7"/>
  <c r="M91" i="7"/>
  <c r="L91" i="7"/>
  <c r="K91" i="7"/>
  <c r="J91" i="7"/>
  <c r="I91" i="7"/>
  <c r="H91" i="7"/>
  <c r="G91" i="7"/>
  <c r="F91" i="7"/>
  <c r="E91" i="7"/>
  <c r="D91" i="7"/>
  <c r="C91" i="7"/>
  <c r="B91" i="7"/>
  <c r="R92" i="7"/>
  <c r="Q92" i="7"/>
  <c r="P92" i="7"/>
  <c r="O92" i="7"/>
  <c r="N92" i="7"/>
  <c r="M92" i="7"/>
  <c r="L92" i="7"/>
  <c r="K92" i="7"/>
  <c r="J92" i="7"/>
  <c r="I92" i="7"/>
  <c r="H92" i="7"/>
  <c r="G92" i="7"/>
  <c r="F92" i="7"/>
  <c r="E92" i="7"/>
  <c r="D92" i="7"/>
  <c r="C92" i="7"/>
  <c r="B92" i="7"/>
  <c r="R93" i="7"/>
  <c r="Q93" i="7"/>
  <c r="P93" i="7"/>
  <c r="O93" i="7"/>
  <c r="N93" i="7"/>
  <c r="M93" i="7"/>
  <c r="L93" i="7"/>
  <c r="K93" i="7"/>
  <c r="J93" i="7"/>
  <c r="I93" i="7"/>
  <c r="H93" i="7"/>
  <c r="G93" i="7"/>
  <c r="F93" i="7"/>
  <c r="E93" i="7"/>
  <c r="D93" i="7"/>
  <c r="C93" i="7"/>
  <c r="B93" i="7"/>
  <c r="R94" i="7"/>
  <c r="Q94" i="7"/>
  <c r="P94" i="7"/>
  <c r="O94" i="7"/>
  <c r="N94" i="7"/>
  <c r="M94" i="7"/>
  <c r="L94" i="7"/>
  <c r="K94" i="7"/>
  <c r="J94" i="7"/>
  <c r="I94" i="7"/>
  <c r="H94" i="7"/>
  <c r="G94" i="7"/>
  <c r="F94" i="7"/>
  <c r="E94" i="7"/>
  <c r="D94" i="7"/>
  <c r="C94" i="7"/>
  <c r="B94" i="7"/>
  <c r="R95" i="7"/>
  <c r="Q95" i="7"/>
  <c r="P95" i="7"/>
  <c r="O95" i="7"/>
  <c r="N95" i="7"/>
  <c r="M95" i="7"/>
  <c r="L95" i="7"/>
  <c r="K95" i="7"/>
  <c r="J95" i="7"/>
  <c r="I95" i="7"/>
  <c r="H95" i="7"/>
  <c r="G95" i="7"/>
  <c r="F95" i="7"/>
  <c r="E95" i="7"/>
  <c r="D95" i="7"/>
  <c r="C95" i="7"/>
  <c r="B95" i="7"/>
  <c r="R96" i="7"/>
  <c r="Q96" i="7"/>
  <c r="P96" i="7"/>
  <c r="O96" i="7"/>
  <c r="N96" i="7"/>
  <c r="M96" i="7"/>
  <c r="L96" i="7"/>
  <c r="K96" i="7"/>
  <c r="J96" i="7"/>
  <c r="I96" i="7"/>
  <c r="H96" i="7"/>
  <c r="G96" i="7"/>
  <c r="F96" i="7"/>
  <c r="E96" i="7"/>
  <c r="D96" i="7"/>
  <c r="C96" i="7"/>
  <c r="B96" i="7"/>
  <c r="R97" i="7"/>
  <c r="Q97" i="7"/>
  <c r="P97" i="7"/>
  <c r="O97" i="7"/>
  <c r="N97" i="7"/>
  <c r="M97" i="7"/>
  <c r="L97" i="7"/>
  <c r="K97" i="7"/>
  <c r="J97" i="7"/>
  <c r="I97" i="7"/>
  <c r="H97" i="7"/>
  <c r="G97" i="7"/>
  <c r="F97" i="7"/>
  <c r="E97" i="7"/>
  <c r="D97" i="7"/>
  <c r="C97" i="7"/>
  <c r="B97" i="7"/>
  <c r="R98" i="7"/>
  <c r="Q98" i="7"/>
  <c r="P98" i="7"/>
  <c r="O98" i="7"/>
  <c r="N98" i="7"/>
  <c r="M98" i="7"/>
  <c r="L98" i="7"/>
  <c r="K98" i="7"/>
  <c r="J98" i="7"/>
  <c r="I98" i="7"/>
  <c r="H98" i="7"/>
  <c r="G98" i="7"/>
  <c r="F98" i="7"/>
  <c r="E98" i="7"/>
  <c r="D98" i="7"/>
  <c r="C98" i="7"/>
  <c r="B98" i="7"/>
  <c r="R99" i="7"/>
  <c r="Q99" i="7"/>
  <c r="P99" i="7"/>
  <c r="O99" i="7"/>
  <c r="N99" i="7"/>
  <c r="M99" i="7"/>
  <c r="L99" i="7"/>
  <c r="K99" i="7"/>
  <c r="J99" i="7"/>
  <c r="I99" i="7"/>
  <c r="H99" i="7"/>
  <c r="G99" i="7"/>
  <c r="F99" i="7"/>
  <c r="E99" i="7"/>
  <c r="D99" i="7"/>
  <c r="C99" i="7"/>
  <c r="B99" i="7"/>
  <c r="R100" i="7"/>
  <c r="Q100" i="7"/>
  <c r="P100" i="7"/>
  <c r="O100" i="7"/>
  <c r="N100" i="7"/>
  <c r="M100" i="7"/>
  <c r="L100" i="7"/>
  <c r="K100" i="7"/>
  <c r="J100" i="7"/>
  <c r="I100" i="7"/>
  <c r="H100" i="7"/>
  <c r="G100" i="7"/>
  <c r="F100" i="7"/>
  <c r="E100" i="7"/>
  <c r="D100" i="7"/>
  <c r="C100" i="7"/>
  <c r="B100" i="7"/>
  <c r="R101" i="7"/>
  <c r="Q101" i="7"/>
  <c r="P101" i="7"/>
  <c r="O101" i="7"/>
  <c r="N101" i="7"/>
  <c r="M101" i="7"/>
  <c r="L101" i="7"/>
  <c r="K101" i="7"/>
  <c r="J101" i="7"/>
  <c r="I101" i="7"/>
  <c r="H101" i="7"/>
  <c r="G101" i="7"/>
  <c r="F101" i="7"/>
  <c r="E101" i="7"/>
  <c r="D101" i="7"/>
  <c r="C101" i="7"/>
  <c r="B101" i="7"/>
  <c r="R102" i="7"/>
  <c r="Q102" i="7"/>
  <c r="P102" i="7"/>
  <c r="O102" i="7"/>
  <c r="N102" i="7"/>
  <c r="M102" i="7"/>
  <c r="L102" i="7"/>
  <c r="K102" i="7"/>
  <c r="J102" i="7"/>
  <c r="I102" i="7"/>
  <c r="H102" i="7"/>
  <c r="G102" i="7"/>
  <c r="F102" i="7"/>
  <c r="E102" i="7"/>
  <c r="D102" i="7"/>
  <c r="C102" i="7"/>
  <c r="B102" i="7"/>
  <c r="R103" i="7"/>
  <c r="Q103" i="7"/>
  <c r="P103" i="7"/>
  <c r="O103" i="7"/>
  <c r="N103" i="7"/>
  <c r="M103" i="7"/>
  <c r="L103" i="7"/>
  <c r="K103" i="7"/>
  <c r="J103" i="7"/>
  <c r="I103" i="7"/>
  <c r="H103" i="7"/>
  <c r="G103" i="7"/>
  <c r="F103" i="7"/>
  <c r="E103" i="7"/>
  <c r="D103" i="7"/>
  <c r="C103" i="7"/>
  <c r="B103" i="7"/>
  <c r="R104" i="7"/>
  <c r="Q104" i="7"/>
  <c r="P104" i="7"/>
  <c r="O104" i="7"/>
  <c r="N104" i="7"/>
  <c r="M104" i="7"/>
  <c r="L104" i="7"/>
  <c r="K104" i="7"/>
  <c r="J104" i="7"/>
  <c r="I104" i="7"/>
  <c r="H104" i="7"/>
  <c r="G104" i="7"/>
  <c r="F104" i="7"/>
  <c r="E104" i="7"/>
  <c r="D104" i="7"/>
  <c r="C104" i="7"/>
  <c r="B104" i="7"/>
  <c r="R105" i="7"/>
  <c r="Q105" i="7"/>
  <c r="P105" i="7"/>
  <c r="O105" i="7"/>
  <c r="N105" i="7"/>
  <c r="M105" i="7"/>
  <c r="L105" i="7"/>
  <c r="K105" i="7"/>
  <c r="J105" i="7"/>
  <c r="I105" i="7"/>
  <c r="H105" i="7"/>
  <c r="G105" i="7"/>
  <c r="F105" i="7"/>
  <c r="E105" i="7"/>
  <c r="D105" i="7"/>
  <c r="C105" i="7"/>
  <c r="B105" i="7"/>
  <c r="R106" i="7"/>
  <c r="Q106" i="7"/>
  <c r="P106" i="7"/>
  <c r="O106" i="7"/>
  <c r="N106" i="7"/>
  <c r="M106" i="7"/>
  <c r="L106" i="7"/>
  <c r="K106" i="7"/>
  <c r="J106" i="7"/>
  <c r="I106" i="7"/>
  <c r="H106" i="7"/>
  <c r="G106" i="7"/>
  <c r="F106" i="7"/>
  <c r="E106" i="7"/>
  <c r="D106" i="7"/>
  <c r="C106" i="7"/>
  <c r="B106" i="7"/>
  <c r="R107" i="7"/>
  <c r="Q107" i="7"/>
  <c r="P107" i="7"/>
  <c r="O107" i="7"/>
  <c r="N107" i="7"/>
  <c r="M107" i="7"/>
  <c r="L107" i="7"/>
  <c r="K107" i="7"/>
  <c r="J107" i="7"/>
  <c r="I107" i="7"/>
  <c r="H107" i="7"/>
  <c r="G107" i="7"/>
  <c r="F107" i="7"/>
  <c r="E107" i="7"/>
  <c r="D107" i="7"/>
  <c r="C107" i="7"/>
  <c r="B107" i="7"/>
  <c r="R108" i="7"/>
  <c r="Q108" i="7"/>
  <c r="P108" i="7"/>
  <c r="O108" i="7"/>
  <c r="N108" i="7"/>
  <c r="M108" i="7"/>
  <c r="L108" i="7"/>
  <c r="K108" i="7"/>
  <c r="J108" i="7"/>
  <c r="I108" i="7"/>
  <c r="H108" i="7"/>
  <c r="G108" i="7"/>
  <c r="F108" i="7"/>
  <c r="E108" i="7"/>
  <c r="D108" i="7"/>
  <c r="C108" i="7"/>
  <c r="B108" i="7"/>
  <c r="R109" i="7"/>
  <c r="Q109" i="7"/>
  <c r="P109" i="7"/>
  <c r="O109" i="7"/>
  <c r="N109" i="7"/>
  <c r="M109" i="7"/>
  <c r="L109" i="7"/>
  <c r="K109" i="7"/>
  <c r="J109" i="7"/>
  <c r="I109" i="7"/>
  <c r="H109" i="7"/>
  <c r="G109" i="7"/>
  <c r="F109" i="7"/>
  <c r="E109" i="7"/>
  <c r="D109" i="7"/>
  <c r="C109" i="7"/>
  <c r="B109" i="7"/>
  <c r="R110" i="7"/>
  <c r="Q110" i="7"/>
  <c r="P110" i="7"/>
  <c r="O110" i="7"/>
  <c r="N110" i="7"/>
  <c r="M110" i="7"/>
  <c r="L110" i="7"/>
  <c r="K110" i="7"/>
  <c r="J110" i="7"/>
  <c r="I110" i="7"/>
  <c r="H110" i="7"/>
  <c r="G110" i="7"/>
  <c r="F110" i="7"/>
  <c r="E110" i="7"/>
  <c r="D110" i="7"/>
  <c r="C110" i="7"/>
  <c r="B110" i="7"/>
  <c r="R111" i="7"/>
  <c r="Q111" i="7"/>
  <c r="P111" i="7"/>
  <c r="O111" i="7"/>
  <c r="N111" i="7"/>
  <c r="M111" i="7"/>
  <c r="L111" i="7"/>
  <c r="K111" i="7"/>
  <c r="J111" i="7"/>
  <c r="I111" i="7"/>
  <c r="H111" i="7"/>
  <c r="G111" i="7"/>
  <c r="F111" i="7"/>
  <c r="E111" i="7"/>
  <c r="D111" i="7"/>
  <c r="C111" i="7"/>
  <c r="B111" i="7"/>
  <c r="R112" i="7"/>
  <c r="Q112" i="7"/>
  <c r="P112" i="7"/>
  <c r="O112" i="7"/>
  <c r="N112" i="7"/>
  <c r="M112" i="7"/>
  <c r="L112" i="7"/>
  <c r="K112" i="7"/>
  <c r="J112" i="7"/>
  <c r="I112" i="7"/>
  <c r="H112" i="7"/>
  <c r="G112" i="7"/>
  <c r="F112" i="7"/>
  <c r="E112" i="7"/>
  <c r="D112" i="7"/>
  <c r="C112" i="7"/>
  <c r="B112" i="7"/>
  <c r="R113" i="7"/>
  <c r="Q113" i="7"/>
  <c r="P113" i="7"/>
  <c r="O113" i="7"/>
  <c r="N113" i="7"/>
  <c r="M113" i="7"/>
  <c r="L113" i="7"/>
  <c r="K113" i="7"/>
  <c r="J113" i="7"/>
  <c r="I113" i="7"/>
  <c r="H113" i="7"/>
  <c r="G113" i="7"/>
  <c r="F113" i="7"/>
  <c r="E113" i="7"/>
  <c r="D113" i="7"/>
  <c r="C113" i="7"/>
  <c r="B113" i="7"/>
  <c r="R114" i="7"/>
  <c r="Q114" i="7"/>
  <c r="P114" i="7"/>
  <c r="O114" i="7"/>
  <c r="N114" i="7"/>
  <c r="M114" i="7"/>
  <c r="L114" i="7"/>
  <c r="K114" i="7"/>
  <c r="J114" i="7"/>
  <c r="I114" i="7"/>
  <c r="H114" i="7"/>
  <c r="G114" i="7"/>
  <c r="F114" i="7"/>
  <c r="E114" i="7"/>
  <c r="D114" i="7"/>
  <c r="C114" i="7"/>
  <c r="B114" i="7"/>
  <c r="R115" i="7"/>
  <c r="Q115" i="7"/>
  <c r="P115" i="7"/>
  <c r="O115" i="7"/>
  <c r="N115" i="7"/>
  <c r="M115" i="7"/>
  <c r="L115" i="7"/>
  <c r="K115" i="7"/>
  <c r="J115" i="7"/>
  <c r="I115" i="7"/>
  <c r="H115" i="7"/>
  <c r="G115" i="7"/>
  <c r="F115" i="7"/>
  <c r="E115" i="7"/>
  <c r="D115" i="7"/>
  <c r="C115" i="7"/>
  <c r="B115" i="7"/>
  <c r="R116" i="7"/>
  <c r="Q116" i="7"/>
  <c r="P116" i="7"/>
  <c r="O116" i="7"/>
  <c r="N116" i="7"/>
  <c r="M116" i="7"/>
  <c r="L116" i="7"/>
  <c r="K116" i="7"/>
  <c r="J116" i="7"/>
  <c r="I116" i="7"/>
  <c r="H116" i="7"/>
  <c r="G116" i="7"/>
  <c r="F116" i="7"/>
  <c r="E116" i="7"/>
  <c r="D116" i="7"/>
  <c r="C116" i="7"/>
  <c r="B116" i="7"/>
  <c r="R117" i="7"/>
  <c r="Q117" i="7"/>
  <c r="P117" i="7"/>
  <c r="O117" i="7"/>
  <c r="N117" i="7"/>
  <c r="M117" i="7"/>
  <c r="L117" i="7"/>
  <c r="K117" i="7"/>
  <c r="J117" i="7"/>
  <c r="I117" i="7"/>
  <c r="H117" i="7"/>
  <c r="G117" i="7"/>
  <c r="F117" i="7"/>
  <c r="E117" i="7"/>
  <c r="D117" i="7"/>
  <c r="C117" i="7"/>
  <c r="B117" i="7"/>
  <c r="R118" i="7"/>
  <c r="Q118" i="7"/>
  <c r="P118" i="7"/>
  <c r="O118" i="7"/>
  <c r="N118" i="7"/>
  <c r="M118" i="7"/>
  <c r="L118" i="7"/>
  <c r="K118" i="7"/>
  <c r="J118" i="7"/>
  <c r="I118" i="7"/>
  <c r="H118" i="7"/>
  <c r="G118" i="7"/>
  <c r="F118" i="7"/>
  <c r="E118" i="7"/>
  <c r="D118" i="7"/>
  <c r="C118" i="7"/>
  <c r="B118" i="7"/>
  <c r="R119" i="7"/>
  <c r="Q119" i="7"/>
  <c r="P119" i="7"/>
  <c r="O119" i="7"/>
  <c r="N119" i="7"/>
  <c r="M119" i="7"/>
  <c r="L119" i="7"/>
  <c r="K119" i="7"/>
  <c r="J119" i="7"/>
  <c r="I119" i="7"/>
  <c r="H119" i="7"/>
  <c r="G119" i="7"/>
  <c r="F119" i="7"/>
  <c r="E119" i="7"/>
  <c r="D119" i="7"/>
  <c r="C119" i="7"/>
  <c r="B119" i="7"/>
  <c r="R120" i="7"/>
  <c r="Q120" i="7"/>
  <c r="P120" i="7"/>
  <c r="O120" i="7"/>
  <c r="N120" i="7"/>
  <c r="M120" i="7"/>
  <c r="L120" i="7"/>
  <c r="K120" i="7"/>
  <c r="J120" i="7"/>
  <c r="I120" i="7"/>
  <c r="H120" i="7"/>
  <c r="G120" i="7"/>
  <c r="F120" i="7"/>
  <c r="E120" i="7"/>
  <c r="D120" i="7"/>
  <c r="C120" i="7"/>
  <c r="B120" i="7"/>
  <c r="R121" i="7"/>
  <c r="Q121" i="7"/>
  <c r="P121" i="7"/>
  <c r="O121" i="7"/>
  <c r="N121" i="7"/>
  <c r="M121" i="7"/>
  <c r="L121" i="7"/>
  <c r="K121" i="7"/>
  <c r="J121" i="7"/>
  <c r="I121" i="7"/>
  <c r="H121" i="7"/>
  <c r="G121" i="7"/>
  <c r="F121" i="7"/>
  <c r="E121" i="7"/>
  <c r="D121" i="7"/>
  <c r="C121" i="7"/>
  <c r="B121" i="7"/>
  <c r="R122" i="7"/>
  <c r="Q122" i="7"/>
  <c r="P122" i="7"/>
  <c r="O122" i="7"/>
  <c r="N122" i="7"/>
  <c r="M122" i="7"/>
  <c r="L122" i="7"/>
  <c r="K122" i="7"/>
  <c r="J122" i="7"/>
  <c r="I122" i="7"/>
  <c r="H122" i="7"/>
  <c r="G122" i="7"/>
  <c r="F122" i="7"/>
  <c r="E122" i="7"/>
  <c r="D122" i="7"/>
  <c r="C122" i="7"/>
  <c r="B122" i="7"/>
  <c r="R123" i="7"/>
  <c r="Q123" i="7"/>
  <c r="P123" i="7"/>
  <c r="O123" i="7"/>
  <c r="N123" i="7"/>
  <c r="M123" i="7"/>
  <c r="L123" i="7"/>
  <c r="K123" i="7"/>
  <c r="J123" i="7"/>
  <c r="I123" i="7"/>
  <c r="H123" i="7"/>
  <c r="G123" i="7"/>
  <c r="F123" i="7"/>
  <c r="E123" i="7"/>
  <c r="D123" i="7"/>
  <c r="C123" i="7"/>
  <c r="B123" i="7"/>
  <c r="R124" i="7"/>
  <c r="Q124" i="7"/>
  <c r="P124" i="7"/>
  <c r="O124" i="7"/>
  <c r="N124" i="7"/>
  <c r="M124" i="7"/>
  <c r="L124" i="7"/>
  <c r="K124" i="7"/>
  <c r="J124" i="7"/>
  <c r="I124" i="7"/>
  <c r="H124" i="7"/>
  <c r="G124" i="7"/>
  <c r="F124" i="7"/>
  <c r="E124" i="7"/>
  <c r="D124" i="7"/>
  <c r="C124" i="7"/>
  <c r="B124" i="7"/>
  <c r="R125" i="7"/>
  <c r="Q125" i="7"/>
  <c r="P125" i="7"/>
  <c r="O125" i="7"/>
  <c r="N125" i="7"/>
  <c r="M125" i="7"/>
  <c r="L125" i="7"/>
  <c r="K125" i="7"/>
  <c r="J125" i="7"/>
  <c r="I125" i="7"/>
  <c r="H125" i="7"/>
  <c r="G125" i="7"/>
  <c r="F125" i="7"/>
  <c r="E125" i="7"/>
  <c r="D125" i="7"/>
  <c r="C125" i="7"/>
  <c r="B125" i="7"/>
  <c r="R126" i="7"/>
  <c r="Q126" i="7"/>
  <c r="P126" i="7"/>
  <c r="O126" i="7"/>
  <c r="N126" i="7"/>
  <c r="M126" i="7"/>
  <c r="L126" i="7"/>
  <c r="K126" i="7"/>
  <c r="J126" i="7"/>
  <c r="I126" i="7"/>
  <c r="H126" i="7"/>
  <c r="G126" i="7"/>
  <c r="F126" i="7"/>
  <c r="E126" i="7"/>
  <c r="D126" i="7"/>
  <c r="C126" i="7"/>
  <c r="B126" i="7"/>
  <c r="R127" i="7"/>
  <c r="Q127" i="7"/>
  <c r="P127" i="7"/>
  <c r="O127" i="7"/>
  <c r="N127" i="7"/>
  <c r="M127" i="7"/>
  <c r="L127" i="7"/>
  <c r="K127" i="7"/>
  <c r="J127" i="7"/>
  <c r="I127" i="7"/>
  <c r="H127" i="7"/>
  <c r="G127" i="7"/>
  <c r="F127" i="7"/>
  <c r="E127" i="7"/>
  <c r="D127" i="7"/>
  <c r="C127" i="7"/>
  <c r="B127" i="7"/>
  <c r="R128" i="7"/>
  <c r="Q128" i="7"/>
  <c r="P128" i="7"/>
  <c r="O128" i="7"/>
  <c r="N128" i="7"/>
  <c r="M128" i="7"/>
  <c r="L128" i="7"/>
  <c r="K128" i="7"/>
  <c r="J128" i="7"/>
  <c r="I128" i="7"/>
  <c r="H128" i="7"/>
  <c r="G128" i="7"/>
  <c r="F128" i="7"/>
  <c r="E128" i="7"/>
  <c r="D128" i="7"/>
  <c r="C128" i="7"/>
  <c r="B128" i="7"/>
  <c r="R129" i="7"/>
  <c r="Q129" i="7"/>
  <c r="P129" i="7"/>
  <c r="O129" i="7"/>
  <c r="N129" i="7"/>
  <c r="M129" i="7"/>
  <c r="L129" i="7"/>
  <c r="K129" i="7"/>
  <c r="J129" i="7"/>
  <c r="I129" i="7"/>
  <c r="H129" i="7"/>
  <c r="G129" i="7"/>
  <c r="F129" i="7"/>
  <c r="E129" i="7"/>
  <c r="D129" i="7"/>
  <c r="C129" i="7"/>
  <c r="B129" i="7"/>
  <c r="R130" i="7"/>
  <c r="Q130" i="7"/>
  <c r="P130" i="7"/>
  <c r="O130" i="7"/>
  <c r="N130" i="7"/>
  <c r="M130" i="7"/>
  <c r="L130" i="7"/>
  <c r="K130" i="7"/>
  <c r="J130" i="7"/>
  <c r="I130" i="7"/>
  <c r="H130" i="7"/>
  <c r="G130" i="7"/>
  <c r="F130" i="7"/>
  <c r="E130" i="7"/>
  <c r="D130" i="7"/>
  <c r="C130" i="7"/>
  <c r="B130" i="7"/>
  <c r="R131" i="7"/>
  <c r="Q131" i="7"/>
  <c r="P131" i="7"/>
  <c r="O131" i="7"/>
  <c r="N131" i="7"/>
  <c r="M131" i="7"/>
  <c r="L131" i="7"/>
  <c r="K131" i="7"/>
  <c r="J131" i="7"/>
  <c r="I131" i="7"/>
  <c r="H131" i="7"/>
  <c r="G131" i="7"/>
  <c r="F131" i="7"/>
  <c r="E131" i="7"/>
  <c r="D131" i="7"/>
  <c r="C131" i="7"/>
  <c r="B131" i="7"/>
  <c r="R132" i="7"/>
  <c r="Q132" i="7"/>
  <c r="P132" i="7"/>
  <c r="O132" i="7"/>
  <c r="N132" i="7"/>
  <c r="M132" i="7"/>
  <c r="L132" i="7"/>
  <c r="K132" i="7"/>
  <c r="J132" i="7"/>
  <c r="I132" i="7"/>
  <c r="H132" i="7"/>
  <c r="G132" i="7"/>
  <c r="F132" i="7"/>
  <c r="E132" i="7"/>
  <c r="D132" i="7"/>
  <c r="C132" i="7"/>
  <c r="B132" i="7"/>
  <c r="R133" i="7"/>
  <c r="Q133" i="7"/>
  <c r="P133" i="7"/>
  <c r="O133" i="7"/>
  <c r="N133" i="7"/>
  <c r="M133" i="7"/>
  <c r="L133" i="7"/>
  <c r="K133" i="7"/>
  <c r="J133" i="7"/>
  <c r="I133" i="7"/>
  <c r="H133" i="7"/>
  <c r="G133" i="7"/>
  <c r="F133" i="7"/>
  <c r="E133" i="7"/>
  <c r="D133" i="7"/>
  <c r="C133" i="7"/>
  <c r="B133" i="7"/>
  <c r="R134" i="7"/>
  <c r="Q134" i="7"/>
  <c r="P134" i="7"/>
  <c r="O134" i="7"/>
  <c r="N134" i="7"/>
  <c r="M134" i="7"/>
  <c r="L134" i="7"/>
  <c r="K134" i="7"/>
  <c r="J134" i="7"/>
  <c r="I134" i="7"/>
  <c r="H134" i="7"/>
  <c r="G134" i="7"/>
  <c r="F134" i="7"/>
  <c r="E134" i="7"/>
  <c r="D134" i="7"/>
  <c r="C134" i="7"/>
  <c r="B134" i="7"/>
  <c r="R135" i="7"/>
  <c r="Q135" i="7"/>
  <c r="P135" i="7"/>
  <c r="O135" i="7"/>
  <c r="N135" i="7"/>
  <c r="M135" i="7"/>
  <c r="L135" i="7"/>
  <c r="K135" i="7"/>
  <c r="J135" i="7"/>
  <c r="I135" i="7"/>
  <c r="H135" i="7"/>
  <c r="G135" i="7"/>
  <c r="F135" i="7"/>
  <c r="E135" i="7"/>
  <c r="D135" i="7"/>
  <c r="C135" i="7"/>
  <c r="B135" i="7"/>
  <c r="R136" i="7"/>
  <c r="Q136" i="7"/>
  <c r="P136" i="7"/>
  <c r="O136" i="7"/>
  <c r="N136" i="7"/>
  <c r="M136" i="7"/>
  <c r="L136" i="7"/>
  <c r="K136" i="7"/>
  <c r="J136" i="7"/>
  <c r="I136" i="7"/>
  <c r="H136" i="7"/>
  <c r="G136" i="7"/>
  <c r="F136" i="7"/>
  <c r="E136" i="7"/>
  <c r="D136" i="7"/>
  <c r="C136" i="7"/>
  <c r="B136" i="7"/>
  <c r="R137" i="7"/>
  <c r="Q137" i="7"/>
  <c r="P137" i="7"/>
  <c r="O137" i="7"/>
  <c r="N137" i="7"/>
  <c r="M137" i="7"/>
  <c r="L137" i="7"/>
  <c r="K137" i="7"/>
  <c r="J137" i="7"/>
  <c r="I137" i="7"/>
  <c r="H137" i="7"/>
  <c r="G137" i="7"/>
  <c r="F137" i="7"/>
  <c r="E137" i="7"/>
  <c r="D137" i="7"/>
  <c r="C137" i="7"/>
  <c r="B137" i="7"/>
  <c r="R138" i="7"/>
  <c r="Q138" i="7"/>
  <c r="P138" i="7"/>
  <c r="O138" i="7"/>
  <c r="N138" i="7"/>
  <c r="M138" i="7"/>
  <c r="L138" i="7"/>
  <c r="K138" i="7"/>
  <c r="J138" i="7"/>
  <c r="I138" i="7"/>
  <c r="H138" i="7"/>
  <c r="G138" i="7"/>
  <c r="F138" i="7"/>
  <c r="E138" i="7"/>
  <c r="D138" i="7"/>
  <c r="C138" i="7"/>
  <c r="B138" i="7"/>
  <c r="R139" i="7"/>
  <c r="Q139" i="7"/>
  <c r="P139" i="7"/>
  <c r="O139" i="7"/>
  <c r="N139" i="7"/>
  <c r="M139" i="7"/>
  <c r="L139" i="7"/>
  <c r="K139" i="7"/>
  <c r="J139" i="7"/>
  <c r="I139" i="7"/>
  <c r="H139" i="7"/>
  <c r="G139" i="7"/>
  <c r="F139" i="7"/>
  <c r="E139" i="7"/>
  <c r="D139" i="7"/>
  <c r="C139" i="7"/>
  <c r="B139" i="7"/>
  <c r="R140" i="7"/>
  <c r="Q140" i="7"/>
  <c r="P140" i="7"/>
  <c r="O140" i="7"/>
  <c r="N140" i="7"/>
  <c r="M140" i="7"/>
  <c r="L140" i="7"/>
  <c r="K140" i="7"/>
  <c r="J140" i="7"/>
  <c r="I140" i="7"/>
  <c r="H140" i="7"/>
  <c r="G140" i="7"/>
  <c r="F140" i="7"/>
  <c r="E140" i="7"/>
  <c r="D140" i="7"/>
  <c r="C140" i="7"/>
  <c r="B140" i="7"/>
  <c r="R141" i="7"/>
  <c r="Q141" i="7"/>
  <c r="P141" i="7"/>
  <c r="O141" i="7"/>
  <c r="N141" i="7"/>
  <c r="M141" i="7"/>
  <c r="L141" i="7"/>
  <c r="K141" i="7"/>
  <c r="J141" i="7"/>
  <c r="I141" i="7"/>
  <c r="H141" i="7"/>
  <c r="G141" i="7"/>
  <c r="F141" i="7"/>
  <c r="E141" i="7"/>
  <c r="D141" i="7"/>
  <c r="C141" i="7"/>
  <c r="B141" i="7"/>
  <c r="R142" i="7"/>
  <c r="Q142" i="7"/>
  <c r="P142" i="7"/>
  <c r="O142" i="7"/>
  <c r="N142" i="7"/>
  <c r="M142" i="7"/>
  <c r="L142" i="7"/>
  <c r="K142" i="7"/>
  <c r="J142" i="7"/>
  <c r="I142" i="7"/>
  <c r="H142" i="7"/>
  <c r="G142" i="7"/>
  <c r="F142" i="7"/>
  <c r="E142" i="7"/>
  <c r="D142" i="7"/>
  <c r="C142" i="7"/>
  <c r="B142" i="7"/>
  <c r="R143" i="7"/>
  <c r="Q143" i="7"/>
  <c r="P143" i="7"/>
  <c r="O143" i="7"/>
  <c r="N143" i="7"/>
  <c r="M143" i="7"/>
  <c r="L143" i="7"/>
  <c r="K143" i="7"/>
  <c r="J143" i="7"/>
  <c r="I143" i="7"/>
  <c r="H143" i="7"/>
  <c r="G143" i="7"/>
  <c r="F143" i="7"/>
  <c r="E143" i="7"/>
  <c r="D143" i="7"/>
  <c r="C143" i="7"/>
  <c r="B143" i="7"/>
  <c r="R144" i="7"/>
  <c r="Q144" i="7"/>
  <c r="P144" i="7"/>
  <c r="O144" i="7"/>
  <c r="N144" i="7"/>
  <c r="M144" i="7"/>
  <c r="L144" i="7"/>
  <c r="K144" i="7"/>
  <c r="J144" i="7"/>
  <c r="I144" i="7"/>
  <c r="H144" i="7"/>
  <c r="G144" i="7"/>
  <c r="F144" i="7"/>
  <c r="E144" i="7"/>
  <c r="D144" i="7"/>
  <c r="C144" i="7"/>
  <c r="B144" i="7"/>
  <c r="R145" i="7"/>
  <c r="Q145" i="7"/>
  <c r="P145" i="7"/>
  <c r="O145" i="7"/>
  <c r="N145" i="7"/>
  <c r="M145" i="7"/>
  <c r="L145" i="7"/>
  <c r="K145" i="7"/>
  <c r="J145" i="7"/>
  <c r="I145" i="7"/>
  <c r="H145" i="7"/>
  <c r="G145" i="7"/>
  <c r="F145" i="7"/>
  <c r="E145" i="7"/>
  <c r="D145" i="7"/>
  <c r="C145" i="7"/>
  <c r="B145" i="7"/>
  <c r="R146" i="7"/>
  <c r="Q146" i="7"/>
  <c r="P146" i="7"/>
  <c r="O146" i="7"/>
  <c r="N146" i="7"/>
  <c r="M146" i="7"/>
  <c r="L146" i="7"/>
  <c r="K146" i="7"/>
  <c r="J146" i="7"/>
  <c r="I146" i="7"/>
  <c r="H146" i="7"/>
  <c r="G146" i="7"/>
  <c r="F146" i="7"/>
  <c r="E146" i="7"/>
  <c r="D146" i="7"/>
  <c r="C146" i="7"/>
  <c r="B146" i="7"/>
  <c r="R147" i="7"/>
  <c r="Q147" i="7"/>
  <c r="P147" i="7"/>
  <c r="O147" i="7"/>
  <c r="N147" i="7"/>
  <c r="M147" i="7"/>
  <c r="L147" i="7"/>
  <c r="K147" i="7"/>
  <c r="J147" i="7"/>
  <c r="I147" i="7"/>
  <c r="H147" i="7"/>
  <c r="G147" i="7"/>
  <c r="F147" i="7"/>
  <c r="E147" i="7"/>
  <c r="D147" i="7"/>
  <c r="C147" i="7"/>
  <c r="B147" i="7"/>
  <c r="R148" i="7"/>
  <c r="Q148" i="7"/>
  <c r="P148" i="7"/>
  <c r="O148" i="7"/>
  <c r="N148" i="7"/>
  <c r="M148" i="7"/>
  <c r="L148" i="7"/>
  <c r="K148" i="7"/>
  <c r="J148" i="7"/>
  <c r="I148" i="7"/>
  <c r="H148" i="7"/>
  <c r="G148" i="7"/>
  <c r="F148" i="7"/>
  <c r="E148" i="7"/>
  <c r="D148" i="7"/>
  <c r="C148" i="7"/>
  <c r="B148" i="7"/>
  <c r="R149" i="7"/>
  <c r="Q149" i="7"/>
  <c r="P149" i="7"/>
  <c r="O149" i="7"/>
  <c r="N149" i="7"/>
  <c r="M149" i="7"/>
  <c r="L149" i="7"/>
  <c r="K149" i="7"/>
  <c r="J149" i="7"/>
  <c r="I149" i="7"/>
  <c r="H149" i="7"/>
  <c r="G149" i="7"/>
  <c r="F149" i="7"/>
  <c r="E149" i="7"/>
  <c r="D149" i="7"/>
  <c r="C149" i="7"/>
  <c r="B149" i="7"/>
  <c r="R150" i="7"/>
  <c r="Q150" i="7"/>
  <c r="P150" i="7"/>
  <c r="O150" i="7"/>
  <c r="N150" i="7"/>
  <c r="M150" i="7"/>
  <c r="L150" i="7"/>
  <c r="K150" i="7"/>
  <c r="J150" i="7"/>
  <c r="I150" i="7"/>
  <c r="H150" i="7"/>
  <c r="G150" i="7"/>
  <c r="F150" i="7"/>
  <c r="E150" i="7"/>
  <c r="D150" i="7"/>
  <c r="C150" i="7"/>
  <c r="B150" i="7"/>
  <c r="R151" i="7"/>
  <c r="Q151" i="7"/>
  <c r="P151" i="7"/>
  <c r="O151" i="7"/>
  <c r="N151" i="7"/>
  <c r="M151" i="7"/>
  <c r="L151" i="7"/>
  <c r="K151" i="7"/>
  <c r="J151" i="7"/>
  <c r="I151" i="7"/>
  <c r="H151" i="7"/>
  <c r="G151" i="7"/>
  <c r="F151" i="7"/>
  <c r="E151" i="7"/>
  <c r="D151" i="7"/>
  <c r="C151" i="7"/>
  <c r="B151" i="7"/>
  <c r="R152" i="7"/>
  <c r="Q152" i="7"/>
  <c r="P152" i="7"/>
  <c r="O152" i="7"/>
  <c r="N152" i="7"/>
  <c r="M152" i="7"/>
  <c r="L152" i="7"/>
  <c r="K152" i="7"/>
  <c r="J152" i="7"/>
  <c r="I152" i="7"/>
  <c r="H152" i="7"/>
  <c r="G152" i="7"/>
  <c r="F152" i="7"/>
  <c r="E152" i="7"/>
  <c r="D152" i="7"/>
  <c r="C152" i="7"/>
  <c r="B152" i="7"/>
  <c r="R153" i="7"/>
  <c r="Q153" i="7"/>
  <c r="P153" i="7"/>
  <c r="O153" i="7"/>
  <c r="N153" i="7"/>
  <c r="M153" i="7"/>
  <c r="L153" i="7"/>
  <c r="K153" i="7"/>
  <c r="J153" i="7"/>
  <c r="I153" i="7"/>
  <c r="H153" i="7"/>
  <c r="G153" i="7"/>
  <c r="F153" i="7"/>
  <c r="E153" i="7"/>
  <c r="D153" i="7"/>
  <c r="C153" i="7"/>
  <c r="B153" i="7"/>
  <c r="R154" i="7"/>
  <c r="Q154" i="7"/>
  <c r="P154" i="7"/>
  <c r="O154" i="7"/>
  <c r="N154" i="7"/>
  <c r="M154" i="7"/>
  <c r="L154" i="7"/>
  <c r="K154" i="7"/>
  <c r="J154" i="7"/>
  <c r="I154" i="7"/>
  <c r="H154" i="7"/>
  <c r="G154" i="7"/>
  <c r="F154" i="7"/>
  <c r="E154" i="7"/>
  <c r="D154" i="7"/>
  <c r="C154" i="7"/>
  <c r="B154" i="7"/>
  <c r="R155" i="7"/>
  <c r="Q155" i="7"/>
  <c r="P155" i="7"/>
  <c r="O155" i="7"/>
  <c r="N155" i="7"/>
  <c r="M155" i="7"/>
  <c r="L155" i="7"/>
  <c r="K155" i="7"/>
  <c r="J155" i="7"/>
  <c r="I155" i="7"/>
  <c r="H155" i="7"/>
  <c r="G155" i="7"/>
  <c r="F155" i="7"/>
  <c r="E155" i="7"/>
  <c r="D155" i="7"/>
  <c r="C155" i="7"/>
  <c r="B155" i="7"/>
  <c r="R156" i="7"/>
  <c r="Q156" i="7"/>
  <c r="P156" i="7"/>
  <c r="O156" i="7"/>
  <c r="N156" i="7"/>
  <c r="M156" i="7"/>
  <c r="L156" i="7"/>
  <c r="K156" i="7"/>
  <c r="J156" i="7"/>
  <c r="I156" i="7"/>
  <c r="H156" i="7"/>
  <c r="G156" i="7"/>
  <c r="F156" i="7"/>
  <c r="E156" i="7"/>
  <c r="D156" i="7"/>
  <c r="C156" i="7"/>
  <c r="B156" i="7"/>
  <c r="R157" i="7"/>
  <c r="Q157" i="7"/>
  <c r="P157" i="7"/>
  <c r="O157" i="7"/>
  <c r="N157" i="7"/>
  <c r="M157" i="7"/>
  <c r="L157" i="7"/>
  <c r="K157" i="7"/>
  <c r="J157" i="7"/>
  <c r="I157" i="7"/>
  <c r="H157" i="7"/>
  <c r="G157" i="7"/>
  <c r="F157" i="7"/>
  <c r="E157" i="7"/>
  <c r="D157" i="7"/>
  <c r="C157" i="7"/>
  <c r="B157"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Lilianna  Ziedins</author>
  </authors>
  <commentList>
    <comment ref="A148" authorId="0" shapeId="0" xr:uid="{C7210A1D-7B0B-4ADC-8B9F-90BF5664A370}">
      <text>
        <r>
          <rPr>
            <sz val="9"/>
            <color indexed="81"/>
            <rFont val="Tahoma"/>
            <family val="2"/>
          </rPr>
          <t xml:space="preserve">Kosovo completed a pilot assessment associated with OBS 2023. As this assessment was conducted separately from the official 2023 survey round, the results are considered draft and should not be used for timeseries comparisons. Kosovo is fully included in the OBS 2025 round.
</t>
        </r>
      </text>
    </comment>
    <comment ref="A159" authorId="0" shapeId="0" xr:uid="{F53D32E3-0520-46C9-B717-4FADF572FD54}">
      <text>
        <r>
          <rPr>
            <sz val="9"/>
            <color indexed="81"/>
            <rFont val="Tahoma"/>
            <family val="2"/>
          </rPr>
          <t>Libya completed a pilot assessment associated with OBS 2023. As this assessment was conducted separately from the official 2023 survey round, the results are considered draft and should not be used for timeseries comparisons. Libya is fully included in the OBS 2025 round.</t>
        </r>
      </text>
    </comment>
  </commentList>
</comments>
</file>

<file path=xl/sharedStrings.xml><?xml version="1.0" encoding="utf-8"?>
<sst xmlns="http://schemas.openxmlformats.org/spreadsheetml/2006/main" count="110302" uniqueCount="14792">
  <si>
    <t>Open Budget Survey (OBS) 2025 – Public Data Statfile (Launch 2 Public Release)</t>
  </si>
  <si>
    <t>Structure of the workbook</t>
  </si>
  <si>
    <r>
      <rPr>
        <b/>
        <u/>
        <sz val="11"/>
        <color rgb="FF004A8A"/>
        <rFont val="Calibri Bold"/>
      </rPr>
      <t>Data_Dictionary:</t>
    </r>
    <r>
      <rPr>
        <sz val="11"/>
        <color theme="1"/>
        <rFont val="Calibri"/>
        <family val="2"/>
        <scheme val="minor"/>
      </rPr>
      <t xml:space="preserve"> Definitions, types, value coding, and notes for all variables</t>
    </r>
  </si>
  <si>
    <r>
      <rPr>
        <b/>
        <u/>
        <sz val="11"/>
        <color rgb="FF004A8A"/>
        <rFont val="Calibri Bold"/>
      </rPr>
      <t>Question_Map:</t>
    </r>
    <r>
      <rPr>
        <sz val="11"/>
        <color theme="1"/>
        <rFont val="Calibri"/>
        <family val="2"/>
        <scheme val="minor"/>
      </rPr>
      <t xml:space="preserve"> Mapping of survey questions to their possible responses</t>
    </r>
  </si>
  <si>
    <r>
      <rPr>
        <u/>
        <sz val="11"/>
        <color rgb="FF004A8A"/>
        <rFont val="Calibri Bold"/>
      </rPr>
      <t>OBS_Data_2006-2025:</t>
    </r>
    <r>
      <rPr>
        <sz val="11"/>
        <color theme="1"/>
        <rFont val="Calibri"/>
        <family val="2"/>
        <scheme val="minor"/>
      </rPr>
      <t xml:space="preserve"> Main dataset containing country identifiers, composite scores, and indicator variables</t>
    </r>
  </si>
  <si>
    <r>
      <rPr>
        <b/>
        <u/>
        <sz val="11"/>
        <color rgb="FF004A8A"/>
        <rFont val="Calibri Bold"/>
      </rPr>
      <t>Summary_3_Pillars:</t>
    </r>
    <r>
      <rPr>
        <sz val="11"/>
        <color theme="1"/>
        <rFont val="Calibri"/>
        <family val="2"/>
        <scheme val="minor"/>
      </rPr>
      <t xml:space="preserve"> High-level pillar scores for OBS 2025 and OBS 2023 where applicable</t>
    </r>
  </si>
  <si>
    <r>
      <rPr>
        <b/>
        <u/>
        <sz val="11"/>
        <color rgb="FF004A8A"/>
        <rFont val="Calibri Bold"/>
      </rPr>
      <t>Scores + Letters:</t>
    </r>
    <r>
      <rPr>
        <sz val="11"/>
        <color theme="1"/>
        <rFont val="Calibri"/>
        <family val="2"/>
        <scheme val="minor"/>
      </rPr>
      <t xml:space="preserve"> Expanded view with numeric scores and selected categorical/letter-coded fields used in reporting (Data available for OBS 2017-OBS 2025)</t>
    </r>
  </si>
  <si>
    <r>
      <rPr>
        <b/>
        <u/>
        <sz val="11"/>
        <color rgb="FF004A8A"/>
        <rFont val="Calibri Bold"/>
      </rPr>
      <t>Metadata_UI:</t>
    </r>
    <r>
      <rPr>
        <sz val="11"/>
        <color theme="1"/>
        <rFont val="Calibri"/>
        <family val="2"/>
        <scheme val="minor"/>
      </rPr>
      <t xml:space="preserve"> Supporting metadata with individual country results including source and comment fields</t>
    </r>
  </si>
  <si>
    <r>
      <rPr>
        <b/>
        <u/>
        <sz val="11"/>
        <color rgb="FF004A8A"/>
        <rFont val="Calibri Bold"/>
      </rPr>
      <t>General_Questions_UI:</t>
    </r>
    <r>
      <rPr>
        <sz val="11"/>
        <color theme="1"/>
        <rFont val="Calibri"/>
        <family val="2"/>
        <scheme val="minor"/>
      </rPr>
      <t xml:space="preserve"> Unscored general questions for individual countries</t>
    </r>
  </si>
  <si>
    <r>
      <rPr>
        <b/>
        <u/>
        <sz val="11"/>
        <color rgb="FF004A8A"/>
        <rFont val="Calibri Bold"/>
      </rPr>
      <t xml:space="preserve">Indicator_Change: </t>
    </r>
    <r>
      <rPr>
        <sz val="11"/>
        <color theme="1"/>
        <rFont val="Calibri"/>
        <family val="2"/>
        <scheme val="minor"/>
      </rPr>
      <t>Change in score for each indicator from OBS 2023 to OBS 2025</t>
    </r>
  </si>
  <si>
    <t>About this dataset</t>
  </si>
  <si>
    <t xml:space="preserve">The Open Budget Survey (OBS) is an independent, comparative assessment of national budget processes. It evaluates three core dimensions of budget accountability: budget transparency (Open Budget Index – OBI), public participation, and oversight (Legislative + SAI). </t>
  </si>
  <si>
    <r>
      <t>The OBS 2025 assesses only documents published and events, activities, or developments that took place through</t>
    </r>
    <r>
      <rPr>
        <b/>
        <sz val="11"/>
        <color rgb="FF000000"/>
        <rFont val="Calibri"/>
        <family val="2"/>
      </rPr>
      <t xml:space="preserve"> 31 December 2024</t>
    </r>
    <r>
      <rPr>
        <sz val="11"/>
        <color rgb="FF000000"/>
        <rFont val="Calibri"/>
        <family val="2"/>
      </rPr>
      <t>; any actions occuring after this data are not accounted for in the 2025 survey results.</t>
    </r>
  </si>
  <si>
    <r>
      <t xml:space="preserve">This Excel file provides country-level responses, scores, composite indices and supporting metadata from the </t>
    </r>
    <r>
      <rPr>
        <b/>
        <sz val="11"/>
        <color rgb="FF000000"/>
        <rFont val="Calibri"/>
        <family val="2"/>
      </rPr>
      <t>Open Budget Survey (OBS) 2025 – Launch 2</t>
    </r>
    <r>
      <rPr>
        <sz val="11"/>
        <color rgb="FF000000"/>
        <rFont val="Calibri"/>
        <family val="2"/>
      </rPr>
      <t>.</t>
    </r>
  </si>
  <si>
    <t>Composite indices are unweighted averages of their component question scores. See the ‘Data_Dictionary’ tab for variable definitions.</t>
  </si>
  <si>
    <r>
      <t xml:space="preserve">This is the </t>
    </r>
    <r>
      <rPr>
        <b/>
        <sz val="11"/>
        <color rgb="FF000000"/>
        <rFont val="Calibri"/>
        <family val="2"/>
      </rPr>
      <t>second of four planned data launches</t>
    </r>
    <r>
      <rPr>
        <sz val="11"/>
        <color rgb="FF000000"/>
        <rFont val="Calibri"/>
        <family val="2"/>
      </rPr>
      <t xml:space="preserve"> for the 2025 round. At this stage:</t>
    </r>
  </si>
  <si>
    <r>
      <t xml:space="preserve">          &gt;  Data is available for </t>
    </r>
    <r>
      <rPr>
        <b/>
        <sz val="11"/>
        <color theme="1"/>
        <rFont val="Calibri"/>
        <family val="2"/>
        <scheme val="minor"/>
      </rPr>
      <t>31 out of 83</t>
    </r>
    <r>
      <rPr>
        <sz val="11"/>
        <color theme="1"/>
        <rFont val="Calibri"/>
        <family val="2"/>
        <scheme val="minor"/>
      </rPr>
      <t xml:space="preserve"> participating countries, covering the Western Balkans, Middle East and North Africa, Latin America and the Caribbean, and Europe. </t>
    </r>
  </si>
  <si>
    <t xml:space="preserve">          &gt;  The 2025 round includes 83 countries, compared to 125 countries in the previous round (2023).</t>
  </si>
  <si>
    <t xml:space="preserve">          &gt;  Future releases will add additional countries, publish the complete 2025 dataset with global and regional averages, and include the full historical series
              including the 42 countries not in OBS 2025.</t>
  </si>
  <si>
    <t>Important notes on comparability</t>
  </si>
  <si>
    <r>
      <rPr>
        <b/>
        <sz val="11"/>
        <color rgb="FF1F1F1F"/>
        <rFont val="Calibri"/>
        <family val="2"/>
      </rPr>
      <t>Partial release:</t>
    </r>
    <r>
      <rPr>
        <sz val="11"/>
        <color rgb="FF1F1F1F"/>
        <rFont val="Calibri"/>
        <family val="2"/>
      </rPr>
      <t xml:space="preserve"> Because this file includes only a subset of OBS 2025 countries, users should avoid drawing global or regional conclusions until the full dataset is released.</t>
    </r>
  </si>
  <si>
    <r>
      <rPr>
        <b/>
        <sz val="11"/>
        <color rgb="FF1F1F1F"/>
        <rFont val="Calibri"/>
        <family val="2"/>
      </rPr>
      <t>Cross-time comparisons:</t>
    </r>
    <r>
      <rPr>
        <sz val="11"/>
        <color rgb="FF1F1F1F"/>
        <rFont val="Calibri"/>
        <family val="2"/>
      </rPr>
      <t xml:space="preserve"> OBS has been conducted biennially since 2006. Overall index scores are generally comparable across rounds (except Oversight and Public Participation which should not be compared prior to 2017), but comparisons of individual indicators across time should be made with caution due to occasional methodological and questionnaire updates. </t>
    </r>
    <r>
      <rPr>
        <b/>
        <sz val="11"/>
        <color rgb="FF1F1F1F"/>
        <rFont val="Calibri"/>
        <family val="2"/>
      </rPr>
      <t xml:space="preserve">See the Data_Dictionary sheet </t>
    </r>
    <r>
      <rPr>
        <sz val="11"/>
        <color rgb="FF1F1F1F"/>
        <rFont val="Calibri"/>
        <family val="2"/>
      </rPr>
      <t>for details and notes.</t>
    </r>
  </si>
  <si>
    <r>
      <t>New countries in OBS 2025:</t>
    </r>
    <r>
      <rPr>
        <sz val="11"/>
        <rFont val="Calibri"/>
        <family val="2"/>
      </rPr>
      <t xml:space="preserve"> Kosovo, Libya, and Mauritania -</t>
    </r>
    <r>
      <rPr>
        <i/>
        <sz val="11"/>
        <rFont val="Calibri"/>
        <family val="2"/>
      </rPr>
      <t xml:space="preserve"> These countries do not have prior round data for comparison, so excercise caution when comparing across time to not include them in the averages</t>
    </r>
    <r>
      <rPr>
        <sz val="11"/>
        <rFont val="Calibri"/>
        <family val="2"/>
      </rPr>
      <t>.</t>
    </r>
  </si>
  <si>
    <r>
      <t xml:space="preserve">Note: </t>
    </r>
    <r>
      <rPr>
        <i/>
        <sz val="11"/>
        <color theme="2" tint="-0.499984740745262"/>
        <rFont val="Calibri"/>
        <family val="2"/>
        <scheme val="minor"/>
      </rPr>
      <t xml:space="preserve">Kosovo and Libya completed a pilot assessment associated with OBS 2023 and the data from the pilot is available in OBS_Data_2006-2025. As this assessment was conducted separately from the official 2023 survey round, the results are considered draft and should not be used for timeseries comparisons. </t>
    </r>
  </si>
  <si>
    <t>Unscored questions</t>
  </si>
  <si>
    <t>The dataset also includes responses to several general questions (e.g., gq-*) and IFI information (q103-q106). These questions provide contextual information but are not included in OBS index calculations and they do not go through the same consistency-check process as scored questions. They may be used for informational purposes and descriptive analysis.</t>
  </si>
  <si>
    <t>Understanding comment fields in and OBS researcher methodology Metadata</t>
  </si>
  <si>
    <t>As part of the rigurous research phase of the OBS many indicators include multiple evidence/comment fields that document the research and review process:</t>
  </si>
  <si>
    <r>
      <t xml:space="preserve">Researcher Comment: </t>
    </r>
    <r>
      <rPr>
        <sz val="11"/>
        <color theme="1"/>
        <rFont val="Calibri"/>
        <family val="2"/>
      </rPr>
      <t>Provided by the independent in-country research partner.</t>
    </r>
    <r>
      <rPr>
        <b/>
        <sz val="11"/>
        <color theme="1"/>
        <rFont val="Calibri"/>
        <family val="2"/>
      </rPr>
      <t xml:space="preserve"> Explains the rationale for the score assigned.</t>
    </r>
  </si>
  <si>
    <r>
      <t xml:space="preserve">Source: </t>
    </r>
    <r>
      <rPr>
        <sz val="11"/>
        <color theme="1"/>
        <rFont val="Calibri"/>
        <family val="2"/>
      </rPr>
      <t>Provided by the researcher, includes sources and evidence.</t>
    </r>
  </si>
  <si>
    <r>
      <rPr>
        <b/>
        <sz val="11"/>
        <color theme="1"/>
        <rFont val="Calibri"/>
        <family val="2"/>
      </rPr>
      <t>Government Reviewer (GR) Fields:</t>
    </r>
    <r>
      <rPr>
        <sz val="11"/>
        <color theme="1"/>
        <rFont val="Calibri"/>
        <family val="2"/>
      </rPr>
      <t xml:space="preserve"> As part of the review phase, all governments are contacted and given an opprotunity to respond to the draft questionnaire responses. They can leave their opinion (agree/disagree), if they disagree the suggested alternative answer, and lastly their comment with evidence. </t>
    </r>
  </si>
  <si>
    <r>
      <rPr>
        <b/>
        <sz val="11"/>
        <color theme="1"/>
        <rFont val="Calibri"/>
        <family val="2"/>
      </rPr>
      <t>Researcher's Second Review:</t>
    </r>
    <r>
      <rPr>
        <sz val="11"/>
        <color theme="1"/>
        <rFont val="Calibri"/>
        <family val="2"/>
      </rPr>
      <t xml:space="preserve"> Researcher responses to government comments or clarifying anything after internal consistency checks and a second review were conducted.</t>
    </r>
  </si>
  <si>
    <r>
      <rPr>
        <b/>
        <sz val="11"/>
        <color theme="1"/>
        <rFont val="Calibri"/>
        <family val="2"/>
      </rPr>
      <t>IBP Comment:</t>
    </r>
    <r>
      <rPr>
        <sz val="11"/>
        <color theme="1"/>
        <rFont val="Calibri"/>
        <family val="2"/>
      </rPr>
      <t xml:space="preserve"> Provided by International Budget Partnership staff. May clarify scoring decisions or explain how disputes were resolved.</t>
    </r>
  </si>
  <si>
    <t>These comment fields provide transparency into the scoring and review process and should be interpreted as contextual information rather than scored variables. Please see the OBS methodology for more information on how the researcher process is conducted.</t>
  </si>
  <si>
    <t>Use of data</t>
  </si>
  <si>
    <r>
      <rPr>
        <b/>
        <sz val="11"/>
        <color theme="1"/>
        <rFont val="Calibri"/>
        <family val="2"/>
      </rPr>
      <t>To most accurately use OBS data:</t>
    </r>
    <r>
      <rPr>
        <sz val="11"/>
        <color theme="1"/>
        <rFont val="Calibri"/>
        <family val="2"/>
      </rPr>
      <t xml:space="preserve">
          &gt;  Review the questionnaire, guidelines, and methodology for the relevant round.
          &gt;  Compare overall indices rather than individual questions when assessing trends.
          &gt;  Avoid comparing oversight or participation prior to 2017.
          &gt;  Exercise caution when comparing across rounds with differing country coverage.
          &gt;  Read the Data_Dictionary to understand what the different columns are providing and how certain averages and categories were derrived.</t>
    </r>
  </si>
  <si>
    <t>Citation and contact</t>
  </si>
  <si>
    <t>Citation: International Budget Partnership (2025). Open Budget Survey 2025 Dataset. (Launch 2 public release).</t>
  </si>
  <si>
    <t>For questions about this dataset or the OBS methodology, please visit www.internationalbudget.org or contact IBP at info@internationalbudget.org</t>
  </si>
  <si>
    <t>File prepared for public release on 2026-04-14. 
Release: Launch 2 of 4
Countries included in this file: 31 of 83
OBS year: 2025</t>
  </si>
  <si>
    <t>Data Dictionary — This sheet describes the variables included in the OBS dataset, including variable names/patterns, definitions, data types, value coding, and methodological notes.
Users should review the README tab for important comparability notes and methodological caveats.</t>
  </si>
  <si>
    <t>Quick reference: common variable prefixes</t>
  </si>
  <si>
    <t>• q* — Scored OBS survey indicators</t>
  </si>
  <si>
    <t>• gq* — General questions (unscored; contextual use)</t>
  </si>
  <si>
    <t>• obi / *_obi — Transparency and oversight indices and related components</t>
  </si>
  <si>
    <t>• round* — Round-level composite values</t>
  </si>
  <si>
    <t>• grade_* / *_cat* — Categorical groupings used in reporting</t>
  </si>
  <si>
    <t>OBS_Data_2006-2025_Codebook</t>
  </si>
  <si>
    <t>Variable / Pattern</t>
  </si>
  <si>
    <t>Description</t>
  </si>
  <si>
    <t>Type</t>
  </si>
  <si>
    <t>Values / Coding</t>
  </si>
  <si>
    <t>Notes</t>
  </si>
  <si>
    <t>year</t>
  </si>
  <si>
    <t>OBS survey round year</t>
  </si>
  <si>
    <t>Number</t>
  </si>
  <si>
    <t>2006 - 2025 (in this launch)</t>
  </si>
  <si>
    <t>Data are available from 2006 onward. If a country does not appear in a given year, it means the country was not included in the survey that year.</t>
  </si>
  <si>
    <t>region</t>
  </si>
  <si>
    <t>Broad regional classification</t>
  </si>
  <si>
    <t>Text</t>
  </si>
  <si>
    <t>rank</t>
  </si>
  <si>
    <t>Country rank in the Open Budget Index (OBI)</t>
  </si>
  <si>
    <t>Rankings are provisional in partial releases. Final rankings will be available only after all participating countries are published.</t>
  </si>
  <si>
    <t>obi</t>
  </si>
  <si>
    <t>Open Budget Index (OBI) transparency score</t>
  </si>
  <si>
    <t>Number (0–100)</t>
  </si>
  <si>
    <t>Average of q1–q102 and timeliness variables (t3pbs, t3ebp, t3eb, t3iyr, t3myr, t3yer, t3ar)</t>
  </si>
  <si>
    <t>Calculated as an unweighted average.
roundobi is the OBI score rounded to the nearest whole number.</t>
  </si>
  <si>
    <t>obi_cat</t>
  </si>
  <si>
    <t>Category based on rounded transparency (OBI) score</t>
  </si>
  <si>
    <t>Categorical</t>
  </si>
  <si>
    <t>Scant or None; Minimal; Limited; Substantial; Extensive</t>
  </si>
  <si>
    <t>Categories are based on the rounded OBI score:
  • 0–20: Scant or no information
  • 21–40: Minimal information
  • 41–60: Limited information
  • 61–80: Substantial information
  • 81–100: Extensive information</t>
  </si>
  <si>
    <t>obi_cat2</t>
  </si>
  <si>
    <t>Simplified transparency category based on rounded OBI score</t>
  </si>
  <si>
    <t>Low; Limited; Sufficient</t>
  </si>
  <si>
    <t xml:space="preserve">Categories are based on the rounded OBI score:
  • 0-40: Low
  • 41-60: Limited 
  • 61-100: Sufficient </t>
  </si>
  <si>
    <t>obi_cat3</t>
  </si>
  <si>
    <t>Binary transparency sufficiency category</t>
  </si>
  <si>
    <t>Insufficient; Sufficient</t>
  </si>
  <si>
    <t>A score of 61 or higher for the OBI is considered sufficient.</t>
  </si>
  <si>
    <t>obi_cat4</t>
  </si>
  <si>
    <t>Quintile classification of rounded OBI score</t>
  </si>
  <si>
    <t>Bottom Quintile; 2nd Quintile; Middle Quintile; 4th Quintile; Top Quintile</t>
  </si>
  <si>
    <t>Categories are based on the rounded OBI score:
  • 0-20: Bottom Quintile 
  • 21-40: 2nd Quintile 
  • 41-60: Middle Quintile
  • 61-80: 4th Quintile 
  • 81-100: Top Quintile</t>
  </si>
  <si>
    <t>oversight_obi</t>
  </si>
  <si>
    <t>Overall oversight score (legislature + SAI)</t>
  </si>
  <si>
    <t>Unweighted average of q107–q124</t>
  </si>
  <si>
    <t xml:space="preserve">Do not compare oversight scores prior to 2017, as the questions and structure changed in earlier rounds.
Roundoversight_obi is the rounded value. </t>
  </si>
  <si>
    <t>leg_obi</t>
  </si>
  <si>
    <t>Legislature oversight sub-score</t>
  </si>
  <si>
    <t>Unweighted average of q107-q118</t>
  </si>
  <si>
    <t>Do not compare prior to 2017.
Roundleg_obi is the rounded value.</t>
  </si>
  <si>
    <t>sai_obi</t>
  </si>
  <si>
    <t>Supreme Audit Institution (SAI) oversight sub-score</t>
  </si>
  <si>
    <t>Unweighted average of q119-q124</t>
  </si>
  <si>
    <t>Do not compare prior to 2017.
Roundsai_obi is the rounded value.</t>
  </si>
  <si>
    <t>ifi_obi</t>
  </si>
  <si>
    <t>Independent Fiscal Institution (IFI) sub-score</t>
  </si>
  <si>
    <t>Unweighted average of q103-q106</t>
  </si>
  <si>
    <t>Exploratory indicator assessing Independent Fiscal Institutions (IFI).
Not included in composite indices.
roundifi_obi is the rounded value.</t>
  </si>
  <si>
    <t>grade_oversight, grade_leg, grade_sai, grade_ifi</t>
  </si>
  <si>
    <t>Category based on rounded oversight sub-scores</t>
  </si>
  <si>
    <t>Weak; Limited; Adequate</t>
  </si>
  <si>
    <t>• 0-40: Weak
• 41-60: Limited 
• 61-100: Adequate</t>
  </si>
  <si>
    <t>pub_eng</t>
  </si>
  <si>
    <t>Public participation score</t>
  </si>
  <si>
    <t>Unweighted average of q125-q142</t>
  </si>
  <si>
    <t>Do not compare participation scores prior to 2017 due to questionnaire changes.
roundpub_eng is the rounded value.</t>
  </si>
  <si>
    <t>grade_pub_eng</t>
  </si>
  <si>
    <t>Public participation category based on rounded score</t>
  </si>
  <si>
    <t>Few or no opportunities; Limited opportunities; Adequate opportunities</t>
  </si>
  <si>
    <t xml:space="preserve">• 0-40: Few or no opportunities 
• 41-60: Limited opportunities 
• 61-100: Adequate opportunities </t>
  </si>
  <si>
    <t>pbs, ebp, eb, cb, iyr, myr, yer, ar</t>
  </si>
  <si>
    <t>Publication status of each key budget document</t>
  </si>
  <si>
    <t>• PW: Published online in a timely manner
• HC: Produced but available only in hard/soft copy (not online)
• PL: Published late (outside internationally accepted timeframe)
• IU: Produced for internal use only
• NP: Not produced</t>
  </si>
  <si>
    <t>These variables indicate whether a document meets OBS public availability standards and if not what the status of the document is (not produced, hard copy, etc.).</t>
  </si>
  <si>
    <t>pub_pbs, pub_ebp, pub_eb, pub_cb, pub_iyr, pub_myr, pub_yer, pub_ar</t>
  </si>
  <si>
    <t>Binary indicator of online availability</t>
  </si>
  <si>
    <t>Binary</t>
  </si>
  <si>
    <t>0 = Not available online; 1 = Available online</t>
  </si>
  <si>
    <t>Binary indicator of whether the document was publicly available online within internationally accepted timeframe (1) or not (0).</t>
  </si>
  <si>
    <t>obi_pbs, obi_ebp, obi_eb, obi_cb, obi_iyr, obi_myr, obi_yer, obi_ar</t>
  </si>
  <si>
    <t>Transparency sub-score for each key budget document</t>
  </si>
  <si>
    <t>• Pre-Budget Statement: PBS- 2 (t3pbs) and q54-q58
• Executive's Budget Proposal: EBP-2 (t3ebp) and q1-q53
• Enacted Budget: EB-2 (t3ebp) and q59-q63
• Citizens Budget: q64-q67
• In-Year Reports: IYRs-2 (t3iyr) and q68-q75
• Mid-Year Review: MYR-2 (t3myr) and q76-q83
• Year-End Report: YER-2 (t3yer) and q84-q96
• Audit Report: AR-2 (t3ar) and q97-q102</t>
  </si>
  <si>
    <t>Unweighted average of document-specific questions and related timeliness variable.
roundobi_[doc] is the rounded value to the nearest whole number.</t>
  </si>
  <si>
    <t>obi_pbs_cat, obi_ebp_cat, obi_eb_cat, obi_cb_cat, obi_iyr_cat, obi_myr_cat, obi_yer_cat, obi_ar_cat</t>
  </si>
  <si>
    <t>Category based on rounded document sub-score</t>
  </si>
  <si>
    <t xml:space="preserve">Categorical </t>
  </si>
  <si>
    <t>Scant or no information; Minimal information; Limited information; Substantial information; Extensive information</t>
  </si>
  <si>
    <t>Category are based on rounded OBI sub-score:
  • 0-20: Scant or no information
  • 21-40: Minimal information 
  • 41-60: Limited information 
  • 61-80: Substantial information
  • 81-100: Extensive information</t>
  </si>
  <si>
    <t>pbs2, ebp2, eb2, iyrs2, myr2, yer2, ar2</t>
  </si>
  <si>
    <t>Letter response used to determine document timeliness</t>
  </si>
  <si>
    <t>a/b/c/d</t>
  </si>
  <si>
    <t>These letter responses determine the timeliness score (t3 scores) used in transparency calculations.
Scoring conversion:
  • a = 100
  • b = 67
  • c = 33
  • d = 0 (not publicly available online or published late)</t>
  </si>
  <si>
    <t>pbs5a, ebp5a, eb5a, iyr5a, myr5a, yer5a, ar5a, cb5a</t>
  </si>
  <si>
    <t>Letter response used to determine document publication status</t>
  </si>
  <si>
    <t>• a: Published late - after the internationally accepted timeframe
• b: Produced but only available in hard/soft copy (not available online)
• c: Produced for internal purposes/use only
• d: Not produced at all
• e: Not applicable (the document is publicly available)</t>
  </si>
  <si>
    <t>The letter response used to determine publication status (PW, PL, HC, IU, NP).</t>
  </si>
  <si>
    <t>q1–q142</t>
  </si>
  <si>
    <t>Indicator scores from the OBS questionnaire</t>
  </si>
  <si>
    <t>Number (0–100 )</t>
  </si>
  <si>
    <t>0, 33, 67, 100</t>
  </si>
  <si>
    <t>Use the Metadata_UI tab to view question text and evidence fields.
Do not compare individual questions prior to 2015 without reviewing the corresponding questionnaire. 
Blank cells typically indicate “Not applicable” and are excluded from calculations.</t>
  </si>
  <si>
    <t>t3pbs, t3ebp, t3eb, t3iyr, t3myr, t3yer, t3ar</t>
  </si>
  <si>
    <t>Timeliness variables for key budget documents</t>
  </si>
  <si>
    <t>t3pbs (PBS-2), t3ebp (EBP-2), t3eb (EB-2), t3iyr (IYRs-2), t3myr (MYR-2), t3yer (YER-2), t3ar (AR-2)</t>
  </si>
  <si>
    <t>See questionnaire for response options.
These variables are included in transparency calculations.</t>
  </si>
  <si>
    <t>new25</t>
  </si>
  <si>
    <t>Binary indicator of a country included in the OBS 2025 for the first time</t>
  </si>
  <si>
    <t>0 = Included prior to 2025; 1 = New for 2025</t>
  </si>
  <si>
    <t>Indicates whether a country was included for the first time in OBS 2025.</t>
  </si>
  <si>
    <t>comp0608, comp0610, comp0612, comp0810, comp0812, comp1012, comp1215, comp1517, comp1719, comp1921,comp2123, comp2325</t>
  </si>
  <si>
    <t>Binary indicators identifying countries comparable across survey rounds</t>
  </si>
  <si>
    <t>0 = Not comparable; 1 = Comparable for the indicated time period</t>
  </si>
  <si>
    <t>Use these variables when analyzing trends over time, filter to countries where the relevant compXXXX variable equals 1.
Example:
To analyze trends from 2006 onward, keep only countries where comp0612 = 1.
comp0612 – identifies the 2 countries comparable from OBS 2006 to present 
comp0812 – identifies the 5 countries comparable from OBS 2008 to present 
comp1012 – identifies the 5 countries comparable from OBS 2010 to present 
comp1215 – identifies the 5 countries comparable from OBS 2012 to present 
comp1517 – identifies the 5 countries comparable from OBS 2015 to present 
comp1719 – identifies the 5 countries comparable from OBS 2017 to present 
comp1921 – identifies the 5 countries comparable from OBS 2019 to present 
comp2123 - identifies the 5 countries comparable from OBS 2021 to present 
comp2325 - identifies the 6 countries comparable from OBS 2023 to present</t>
  </si>
  <si>
    <t>Q1LETTER-Q142LETTER</t>
  </si>
  <si>
    <t>Letter responses corresponding to indicator scores (available in Scores + Letters tab)</t>
  </si>
  <si>
    <t>a/b/c/d/e</t>
  </si>
  <si>
    <t>Data for letters is only present since 2017 OBS as questions as the structure of the questions changed prior to that.
Most indicators will have five response options (A through E), while some will have three (A through C) and depending on the option have different scoring conversions.
Five-option indicators:
  • a = 100
  • b = 67
  • c = 33, 
  • d = 0
  • e = Not applicable (and thus not counted)
Three-option indicators:
  • a = 100
  • B = 0
  • C = Not applicable (and thus not counted)</t>
  </si>
  <si>
    <t>Metadata_UI_Codebook</t>
  </si>
  <si>
    <t>Q</t>
  </si>
  <si>
    <t>Indicator identifier</t>
  </si>
  <si>
    <t>q1–q142; t3pbs, t3ebp, t3eb, t3iyr, t3myr, t3yer, t3ar</t>
  </si>
  <si>
    <t>Provides information on scored OBS indicators and selected unscored indicators related to independent fiscal institutions.</t>
  </si>
  <si>
    <t>Group</t>
  </si>
  <si>
    <t>Composite index/pillar to which the indicator contributes</t>
  </si>
  <si>
    <t>Category</t>
  </si>
  <si>
    <t>The Open Budget Index, Unscored (IFI), Role and Effectiveness of Oversight Institutions, Public Participation in the Budget Process</t>
  </si>
  <si>
    <t>Indicator grouping:
• Open Budget Index (Transparency): q1–q102 and timeliness variables ( t3pbs, t3ebp, t3eb, t3iyr, t3myr, t3yer, t3ar)
• Unscored (IFI): q103–q106
• Oversight: q107–q124
• Public Participation: q125–q142</t>
  </si>
  <si>
    <t>Doc</t>
  </si>
  <si>
    <t>Budget document assessed by the indicator</t>
  </si>
  <si>
    <t>PBS, EBP, EB, CB, IYR, MYR, YER, AR</t>
  </si>
  <si>
    <t>Applies only to Open Budget Index (OBI) indicators (q1–q102 and timeliness variables).
Document coverage:
• PBS: t3pbs and q54–q58
• EBP: t3ebp and q1–q53
• EB: t3eb and q59–q63
• CB: q64–q67
• IYR: t3iyr and q68–q75
• MYR: t3myr and q76–q83
• YER: t3yer and q84–q96
• AR: t3ar and q97–q102</t>
  </si>
  <si>
    <t>Stage</t>
  </si>
  <si>
    <t>Stage of the budget cycle assessed by the indicator</t>
  </si>
  <si>
    <t>All Stages, Formulation, Approval, Execution, Oversight</t>
  </si>
  <si>
    <t>Stage classification:
• All Stages: q64–q67, q131, q135
• Formulation: t3pbs, t3ebp, q1–q58, q107, q125–q127, q132, q134
• Approval: t3eb, q59–q63, q108–q113, q136–q138
• Execution: t3iyr, t3myr, t3yer, q68–q96, q114–q117, q128–q130, q133
• Oversight: t3ar, q97–q102, q103–q106 (IFI), q118–q124, q139–q142c</t>
  </si>
  <si>
    <t>Topic</t>
  </si>
  <si>
    <t>Thematic classification of the indicator</t>
  </si>
  <si>
    <t>Timeliness, Expenditure, Revenue, Debt, Macroeconomic, Policy &amp; Performance, Fiscal Risk, Timetable, Citizens Version, Audit, SAI, Legislature, IFI, Executive, Line Ministries</t>
  </si>
  <si>
    <t>Topic mapping:
• Timeliness: t3pbs, t3ebp, t3eb, t3iyr, t3myr, t3yer, t3ar
• Expenditure: q1–q8, q19–q24, q55, q58–q60, q68–q70, q77–q79, q84–q86
• Revenue: q9–q12, q25–q30, q56, q61–q62, q71–q73, q80–q82, q87–q89
• Debt: q13–q14, q31–q32, q57, q63, q74–q75, q83, q90
• Macroeconomic: q15–q16, q54, q76, q91
• Policy &amp; Performance: q17–q18, q36, q47–q52, q92–q94
• Fiscal Risk: q33–q35, q37–q46, q95–q96
• Timetable: q53
• Citizens Version: q64–q67
• Audit: q97–q102
• SAI: q119–q124, q140–q142
• Legislature: q107–q118, q136–q139
• IFI: q103–q106
• Executive: q125–q134
• Line Ministries: q135</t>
  </si>
  <si>
    <t>Question</t>
  </si>
  <si>
    <t>Full text of the OBS questionnaire</t>
  </si>
  <si>
    <t>Multiple-choice response options are not included here. See the question mapping tab for response options.</t>
  </si>
  <si>
    <t>Country</t>
  </si>
  <si>
    <t>Country name</t>
  </si>
  <si>
    <t>ISO</t>
  </si>
  <si>
    <t>Alpha-3 ISO country code</t>
  </si>
  <si>
    <t>e.g., ALB, BIH, XKX, MNE, MKD, SRB, TUR</t>
  </si>
  <si>
    <t>Year</t>
  </si>
  <si>
    <t>OBS survey year</t>
  </si>
  <si>
    <t>2025 (in this launch)</t>
  </si>
  <si>
    <t>Currently includes only the 2025 round.</t>
  </si>
  <si>
    <t>Score</t>
  </si>
  <si>
    <t>Numerical score (0–100) assigned to the indicator</t>
  </si>
  <si>
    <t>Derived from the selected multiple-choice response.</t>
  </si>
  <si>
    <t>Response</t>
  </si>
  <si>
    <t>Selected multiple-choice answer</t>
  </si>
  <si>
    <t>Recorded exactly as selected in the survey instrument.</t>
  </si>
  <si>
    <t>Source</t>
  </si>
  <si>
    <t>Source(s) supporting the assigned score</t>
  </si>
  <si>
    <t>Typically includes URLs, official documents, and page references.</t>
  </si>
  <si>
    <t>Comment</t>
  </si>
  <si>
    <t>Researcher’s explanation and evidence supporting the assigned score</t>
  </si>
  <si>
    <t>The untransformed comment from the researcher prior to external review used to support the score.</t>
  </si>
  <si>
    <t>GR_Opinion</t>
  </si>
  <si>
    <t>Government reviewer’s formal position (Agree / Disagree) during the review process</t>
  </si>
  <si>
    <t>Agree, Disagree</t>
  </si>
  <si>
    <t>Blank values typically indicate no government review was submitted.</t>
  </si>
  <si>
    <t>GR_Sugg_Answer</t>
  </si>
  <si>
    <t>Government reviewer’s suggested alternative response</t>
  </si>
  <si>
    <t>Multiple-choice selection</t>
  </si>
  <si>
    <t>Completed if the government reviewer disagrees with the original response.</t>
  </si>
  <si>
    <t>GR_Comment</t>
  </si>
  <si>
    <t>Government reviewer's supporting comment</t>
  </si>
  <si>
    <t>May include additional evidence or contextual information, whether agreeing or disagreeing</t>
  </si>
  <si>
    <t>Res_2nd_Response</t>
  </si>
  <si>
    <t>Researcher response following external review and internal consistency checks</t>
  </si>
  <si>
    <t>Original researcher comments are not edited. This field captures post-review clarifications or responses to government feedback.</t>
  </si>
  <si>
    <t>IBP_Comment</t>
  </si>
  <si>
    <t>IBP adjudication or final comment</t>
  </si>
  <si>
    <t>Final IBP comment or adjudication note, documenting the final determination and explaining any score revisions made during the second review phase.</t>
  </si>
  <si>
    <t>General_Questions_UI_Codebook</t>
  </si>
  <si>
    <t>gq-1a – gq-3</t>
  </si>
  <si>
    <t>General questions (not scored)</t>
  </si>
  <si>
    <t>Varies</t>
  </si>
  <si>
    <t>Exploratory questions included for informational purposes only.
Not scored.
Not included in any composite index.
Not subject to the same consistency review process as scored indicators.</t>
  </si>
  <si>
    <t>cb-1a</t>
  </si>
  <si>
    <t>Which of the 7 key budget documents have a corresponding citizens version</t>
  </si>
  <si>
    <t>Multi-Choice Selection</t>
  </si>
  <si>
    <t xml:space="preserve">Not included in composite indices, for informational purposes only. </t>
  </si>
  <si>
    <t>To users as you will notice most indicators will have five response options (A through E), while some will have three (A through C). 
          &gt; ABC_SET = q2-q5, q11, q21, q25, q27, q28, q34, q58, q61, q70, q71, q73, q81, q88, q96, q100, q119, q120, q126, q129, q134, q140, q142
          &gt; All else are the five response options (A through E)</t>
  </si>
  <si>
    <t>Indicator</t>
  </si>
  <si>
    <t>A</t>
  </si>
  <si>
    <t>B</t>
  </si>
  <si>
    <t>C</t>
  </si>
  <si>
    <t>D</t>
  </si>
  <si>
    <t>E</t>
  </si>
  <si>
    <t>PBS-2</t>
  </si>
  <si>
    <t>Transparency - Pre-Budget Statement</t>
  </si>
  <si>
    <t>When is the Pre-Budget Statement made available to the public?</t>
  </si>
  <si>
    <t>At least four months in advance of the budget year, and at least one month before the executive’s budget proposal is introduced in the legislature</t>
  </si>
  <si>
    <t>At least two months, but less than four months, in advance of the budget year, and at least one month before the executive’s budget proposal is introduced in the legislature</t>
  </si>
  <si>
    <t>Less than two months in advance of the budget year, but at least one month before the executive’s budget proposal is introduced in the legislature</t>
  </si>
  <si>
    <t>Does not release to the public, or is released less than one month before the executive’s budget proposal is introduced to the legislature</t>
  </si>
  <si>
    <t>EBP-2</t>
  </si>
  <si>
    <t>Transparency - Executive's Budget Proposal</t>
  </si>
  <si>
    <t>When is the Executive Budget Proposal made available to the public?</t>
  </si>
  <si>
    <t>At least three months in advance of the budget year, and in advance of the budget being approved by the legislature</t>
  </si>
  <si>
    <t>At least two months, but less than three months, in advance of the budget year, and in advance of the budget being approved by the legislature</t>
  </si>
  <si>
    <t>Less than two months in advance of the budget year, but at least in advance of the budget being approved by the legislature</t>
  </si>
  <si>
    <t>Does not release to the public, or is released after the budget has been approved by the legislature</t>
  </si>
  <si>
    <t>EB-2</t>
  </si>
  <si>
    <t>Transparency - Enacted Budget</t>
  </si>
  <si>
    <t>When is the Enacted Budget made available to the public?</t>
  </si>
  <si>
    <t>Two weeks or less after the budget has been enacted</t>
  </si>
  <si>
    <t>Between two weeks and six weeks after the budget has been enacted</t>
  </si>
  <si>
    <t>More than six weeks, but less than three months, after the budget has been enacted</t>
  </si>
  <si>
    <t>Does not release to the public, or is released more than three months after the budget has been enacted</t>
  </si>
  <si>
    <t>IYRs-2</t>
  </si>
  <si>
    <t>Transparency - In-Year Reports</t>
  </si>
  <si>
    <t>When are In-Year Reports made available to the public?</t>
  </si>
  <si>
    <t>At least every month, and within one month of the period covered</t>
  </si>
  <si>
    <t>At least every quarter, and within three months of the period covered</t>
  </si>
  <si>
    <t>At least semi-annually, and within three months of the period covered</t>
  </si>
  <si>
    <t>Does not release to the public</t>
  </si>
  <si>
    <t>MYR-2</t>
  </si>
  <si>
    <t>Transparency - Mid-Year Review</t>
  </si>
  <si>
    <t>How long after the mid-point in the fiscal year (i.e., six months into the fiscal year) is the Mid-Year Review made available to the public?</t>
  </si>
  <si>
    <t>Six weeks or less after the mid-point</t>
  </si>
  <si>
    <t>Nine weeks or less, but more than six weeks, after the mid-point</t>
  </si>
  <si>
    <t>More than nine weeks, but less than three months, after the mid-point</t>
  </si>
  <si>
    <t>Does not release to the public, or is released more than three months after the mid-point</t>
  </si>
  <si>
    <t>YER-2</t>
  </si>
  <si>
    <t>Transparency - Year-End Report</t>
  </si>
  <si>
    <t>How long after the end of the budget year is the Year-End Report made available to the public?</t>
  </si>
  <si>
    <t>Six months or less after the end of the budget year</t>
  </si>
  <si>
    <t>Nine months or less, but more than six months, after the end of the budget year</t>
  </si>
  <si>
    <t>More than nine months, but within 12 months, after the end of the budget year</t>
  </si>
  <si>
    <t>Does not release to the public, or is released more than 12 months after the end of the budget year</t>
  </si>
  <si>
    <t>AR-2</t>
  </si>
  <si>
    <t>Transparency - Audit Report</t>
  </si>
  <si>
    <t>How long after the end of the fiscal year are the final annual expenditures of national departments audited and released (except for secret programs)?</t>
  </si>
  <si>
    <t>12 months or less, but more than six months, after the end of the budget year</t>
  </si>
  <si>
    <t>More than 12 months, but within 18 months, after the end of the budget year</t>
  </si>
  <si>
    <t>Does not release to the public, or is released more than 18 months after the end of the budget year</t>
  </si>
  <si>
    <t>1</t>
  </si>
  <si>
    <t>Does the Executive’s Budget Proposal or any supporting budget documentation present expenditures for the budget year that are classified by administrative unit (that is, by ministry, department, or agency)?</t>
  </si>
  <si>
    <t>Yes, administrative units accounting for all expenditures are presented.</t>
  </si>
  <si>
    <t>Yes, administrative units accounting for at least two-thirds of, but not all, expenditures are presented.</t>
  </si>
  <si>
    <t>Yes, administrative units accounting for less than two-thirds of expenditures are presented.</t>
  </si>
  <si>
    <t>No, expenditures are not presented by administrative unit.</t>
  </si>
  <si>
    <t>Not applicable/other (please comment).</t>
  </si>
  <si>
    <t>2</t>
  </si>
  <si>
    <t>Does the Executive’s Budget Proposal or any supporting budget documentation present expenditures for the budget year by functional classification?</t>
  </si>
  <si>
    <t>Yes, expenditures are presented by functional classification.</t>
  </si>
  <si>
    <t>No, expenditures are not presented by functional classification.</t>
  </si>
  <si>
    <t>3</t>
  </si>
  <si>
    <t>If the Executive’s Budget Proposal or any supporting budget documentation presents expenditures for the budget year by functional classification, is the functional classification compatible with international standards?</t>
  </si>
  <si>
    <t>Yes, the functional classification is compatible with international standards.</t>
  </si>
  <si>
    <t>No, the functional classification is not compatible with international standards, or expenditures are not presented by functional classification.</t>
  </si>
  <si>
    <t>4</t>
  </si>
  <si>
    <t>Does the Executive’s Budget Proposal or any supporting budget documentation present expenditures for the budget year by economic classification?</t>
  </si>
  <si>
    <t>Yes, expenditures are presented by economic classification.</t>
  </si>
  <si>
    <t>No, expenditures are not presented by economic classification.</t>
  </si>
  <si>
    <t>5</t>
  </si>
  <si>
    <t>If the Executive’s Budget Proposal or any supporting budget documentation presents expenditures for the budget year by economic classification, is the economic classification compatible with international standards?</t>
  </si>
  <si>
    <t>Yes, the economic classification is compatible with international standards.</t>
  </si>
  <si>
    <t>No, the economic classification is not compatible with international standards, or expenditures are not presented by economic classification.</t>
  </si>
  <si>
    <t>6</t>
  </si>
  <si>
    <t>Does the Executive’s Budget Proposal or any supporting budget documentation present expenditures for individual programs for the budget year?</t>
  </si>
  <si>
    <t>Yes, programs accounting for all expenditures are presented.</t>
  </si>
  <si>
    <t>Yes, programs accounting for at least two-thirds of, but not all, expenditures are presented.</t>
  </si>
  <si>
    <t>Yes, programs accounting for less than two-thirds of expenditures are presented.</t>
  </si>
  <si>
    <t>No, expenditures are not presented by program.</t>
  </si>
  <si>
    <t>7</t>
  </si>
  <si>
    <t>Does the Executive’s Budget Proposal or any supporting budget documentation present expenditure estimates for a multi-year period (at least two-years beyond the budget year) by any of the three expenditure classifications (by administrative, economic, or functional classification)?</t>
  </si>
  <si>
    <t>Yes, multi-year expenditure estimates are presented by all three expenditure classifications (by administrative, economic, and functional classification).</t>
  </si>
  <si>
    <t>Yes, multi-year expenditure estimates are presented by two of the three expenditure classifications.</t>
  </si>
  <si>
    <t>Yes, multi-year expenditure estimates are presented by only one of the three expenditure classifications.</t>
  </si>
  <si>
    <t>No, multi-year expenditure estimates are not presented by any expenditure classification.</t>
  </si>
  <si>
    <t>8</t>
  </si>
  <si>
    <t>Does the Executive’s Budget Proposal or any supporting budget documentation present expenditure estimates for a multi-year period (at least two-years beyond the budget year) by program?</t>
  </si>
  <si>
    <t>Yes, multi-year estimates for programs accounting for all expenditures are presented.</t>
  </si>
  <si>
    <t>Yes, multi-year estimates for programs accounting for at least two-thirds of, but not all, expenditures are presented.</t>
  </si>
  <si>
    <t>Yes, multi-year estimates for programs accounting for less than two-thirds of expenditures are presented.</t>
  </si>
  <si>
    <t>No, multi-year estimates for programs are not presented.</t>
  </si>
  <si>
    <t>9</t>
  </si>
  <si>
    <t>Does the Executive’s Budget Proposal or any supporting budget documentation present the individual sources of tax revenue (such as income tax or VAT) for the budget year?</t>
  </si>
  <si>
    <t>Yes, individual sources of tax revenue accounting for all tax revenue are presented.</t>
  </si>
  <si>
    <t>Yes, individual sources of tax revenue accounting for at least two-thirds of, but not all, tax revenues are presented.</t>
  </si>
  <si>
    <t>Yes, individual sources of tax revenue accounting for less than two-thirds of all tax revenues are presented.</t>
  </si>
  <si>
    <t>No, individual sources of tax revenue are not presented.</t>
  </si>
  <si>
    <t>10</t>
  </si>
  <si>
    <t>Does the Executive’s Budget Proposal or any supporting budget documentation present the individual sources of non-tax revenue (such as grants, property income, and sales of government-produced goods and services) for the budget year?</t>
  </si>
  <si>
    <t>Yes, individual sources of non-tax revenue accounting for all non-tax revenue are presented.</t>
  </si>
  <si>
    <t>Yes, individual sources of non-tax revenue accounting for at least two-thirds of, but not all, non-tax revenues are presented.</t>
  </si>
  <si>
    <t>Yes, individual sources of non-tax revenue accounting for less than two-thirds of all non-tax revenues are presented.</t>
  </si>
  <si>
    <t>No, individual sources of non-tax revenue are not presented.</t>
  </si>
  <si>
    <t>11</t>
  </si>
  <si>
    <t>Does the Executive’s Budget Proposal or any supporting budget documentation present revenue estimates by category (such as tax and non-tax) for a multi-year period (at least two-years beyond the budget year)?</t>
  </si>
  <si>
    <t>Yes, multi-year estimates of revenue are presented by category.</t>
  </si>
  <si>
    <t>No, multi-year estimates of revenue are not presented by category.</t>
  </si>
  <si>
    <t>12</t>
  </si>
  <si>
    <t>Does the Executive’s Budget Proposal or any supporting budget documentation present estimates for individual sources of revenue presented for a multi-year period (at least two-years beyond the budget year)?</t>
  </si>
  <si>
    <t>Yes, multi-year estimates for individual sources of revenue accounting for all revenue are presented.</t>
  </si>
  <si>
    <t>Yes, multi-year estimates for individual sources of revenue accounting for at least two-thirds of, but not all, revenue are presented.</t>
  </si>
  <si>
    <t>Yes, multi-year estimates for individual sources of revenue accounting for less than two-thirds of revenue are presented.</t>
  </si>
  <si>
    <t>No, multi-year estimates for individual sources of revenue are not presented.</t>
  </si>
  <si>
    <t>13</t>
  </si>
  <si>
    <t>Does the Executive’s Budget Proposal or any supporting budget documentation present three estimates related to government borrowing and debt: the amount of net new borrowing required during the budget year; the total debt outstanding at the end of the budget year; and interest payments on the debt for the budget year?</t>
  </si>
  <si>
    <t>Yes, all three estimates related to government borrowing and debt are presented.</t>
  </si>
  <si>
    <t>Yes, two of the three estimates related to government borrowing and debt are presented.</t>
  </si>
  <si>
    <t>Yes, one of the three estimates related to government borrowing and debt are presented.</t>
  </si>
  <si>
    <t>No, none of the three estimates related to government borrowing and debt are not presented.</t>
  </si>
  <si>
    <t>14</t>
  </si>
  <si>
    <t>Does the Executive’s Budget Proposal or any supporting budget documentation present information related to the composition of the total debt outstanding at the end of the budget year?
(The core information must include interest rates on the debt instruments; maturity profile of the debt; and whether it is domestic or external debt.)</t>
  </si>
  <si>
    <t>Yes, information beyond the core elements is presented for the composition of the total debt outstanding.</t>
  </si>
  <si>
    <t>Yes, the core information is presented for the composition of the total debt outstanding.</t>
  </si>
  <si>
    <t>Yes, information is presented, but it excludes some core elements.</t>
  </si>
  <si>
    <t>No, information related to composition of total debt outstanding is not presented.</t>
  </si>
  <si>
    <t>15</t>
  </si>
  <si>
    <t>Does the Executive’s Budget Proposal or any supporting budget documentation present information on the macroeconomic forecast upon which the budget projections are based? 
(The core information must include a discussion of the economic outlook with estimates of nominal GDP level, inflation rate, real GDP growth, and interest rates.)</t>
  </si>
  <si>
    <t>Yes, information beyond the core elements is presented for the macroeconomic forecast.</t>
  </si>
  <si>
    <t>Yes, the core information is presented for the macroeconomic forecast.</t>
  </si>
  <si>
    <t>No, information related to the macroeconomic forecast is not presented.</t>
  </si>
  <si>
    <t>16</t>
  </si>
  <si>
    <t>Does the Executive’s Budget Proposal or any supporting budget documentation show the impact of different macroeconomic assumptions (i.e., sensitivity analysis) on the budget? 
(The core information must include estimates of the impact on expenditures, revenue, and debt of different assumptions for the inflation rate, real GDP growth, and interest rates.)</t>
  </si>
  <si>
    <t>Yes, information beyond the core elements is presented to show the impact of different macroeconomic assumptions on the budget.</t>
  </si>
  <si>
    <t>Yes, the core information is presented to show the impact of different macroeconomic assumptions on the budget.</t>
  </si>
  <si>
    <t>No, information related to different macroeconomic assumptions is not presented.</t>
  </si>
  <si>
    <t>17</t>
  </si>
  <si>
    <t>Does the Executive’s Budget Proposal or any supporting budget documentation present information for at least the budget year that shows how new policy proposals, as distinct from existing policies, affect expenditures?</t>
  </si>
  <si>
    <t>Yes, estimates that show how all new policy proposals affect expenditures are presented, along with a narrative discussion.</t>
  </si>
  <si>
    <t>Yes, estimates that show how all new policy proposals affect expenditures are presented, but a narrative discussion is not included.</t>
  </si>
  <si>
    <t>Yes, information that shows how some but not all new policy proposals affect expenditure is presented.</t>
  </si>
  <si>
    <t>No, information that shows how new policy proposals affect expenditure is not presented.</t>
  </si>
  <si>
    <t>18</t>
  </si>
  <si>
    <t>Does the Executive’s Budget Proposal or any supporting budget documentation present information for at least the budget year that shows how new policy proposals, as distinct from existing policies, affect revenues?</t>
  </si>
  <si>
    <t>Yes, estimates that show how all new policy proposals affect revenues are presented, along with a narrative discussion.</t>
  </si>
  <si>
    <t>Yes, estimates that show how all new policy proposals affect revenues are presented, but a narrative discussion is not included.</t>
  </si>
  <si>
    <t>Yes, information that shows how some but not all new policy proposals affect revenues are presented.</t>
  </si>
  <si>
    <t>No, information that shows how new policy proposals affect revenues is not presented.</t>
  </si>
  <si>
    <t>19</t>
  </si>
  <si>
    <t>Does the Executive’s Budget Proposal or any supporting budget documentation present expenditures for the year preceding the budget year (BY-1) by any of the three expenditure classifications (by administrative, economic, or functional classification)?</t>
  </si>
  <si>
    <t>Yes, expenditure estimates for BY-1 are presented by all three expenditure classifications (by administrative, economic, and functional classification).</t>
  </si>
  <si>
    <t>Yes, expenditure estimates for BY-1 are presented by two of the three expenditure classifications.</t>
  </si>
  <si>
    <t>Yes, expenditure estimates for BY-1 are presented by only one of the three expenditure classifications.</t>
  </si>
  <si>
    <t>No, expenditure estimates for BY-1 are not presented by any expenditure classification.</t>
  </si>
  <si>
    <t>20</t>
  </si>
  <si>
    <t>Does the Executive’s Budget Proposal or any supporting budget documentation present expenditures for individual programs for the year preceding the budget year (BY-1)?</t>
  </si>
  <si>
    <t>Yes, programs accounting for all expenditures are presented for BY-1.</t>
  </si>
  <si>
    <t>Yes, programs accounting for at least two-thirds of, but not all, expenditures are presented for BY-1.</t>
  </si>
  <si>
    <t>Yes, programs accounting for less than two-thirds of expenditures are presented for BY-1.</t>
  </si>
  <si>
    <t>No, expenditures are not presented by program for BY-1.</t>
  </si>
  <si>
    <t>21</t>
  </si>
  <si>
    <t>In the Executive’s Budget Proposal or any supporting budget documentation, have expenditure estimates of the year prior to the budget year (BY-1) been updated from the original enacted levels to reflect actual expenditures?</t>
  </si>
  <si>
    <t>Yes, expenditure estimates for BY-1 have been updated from the original enacted levels.</t>
  </si>
  <si>
    <t>No, expenditure estimates for BY-1 have not been updated from the original enacted levels.</t>
  </si>
  <si>
    <t>22</t>
  </si>
  <si>
    <t>Does the Executive’s Budget Proposal or any supporting budget documentation present estimates of expenditure for more than one year prior to the budget year (that is, BY-2 and prior years) by any of the three expenditure classifications (by administrative, economic, or functional classification)?</t>
  </si>
  <si>
    <t>Yes, expenditure estimates for BY-2 and prior years are presented by all three expenditure classifications (by administrative, economic, and functional classification).</t>
  </si>
  <si>
    <t>Yes, expenditure estimates for BY-2 and prior years are presented by two of the three expenditure classifications.</t>
  </si>
  <si>
    <t>Yes, expenditure estimates for BY-2 and prior years are presented by only one of the three expenditure classifications.</t>
  </si>
  <si>
    <t>No, expenditure estimates for BY-2 and prior years are not presented by any expenditure classification.</t>
  </si>
  <si>
    <t>23</t>
  </si>
  <si>
    <t>Does the Executive’s Budget Proposal or any supporting budget documentation present expenditures for individual programs for more than one year preceding the budget year (that is, BY-2 and prior years)?</t>
  </si>
  <si>
    <t>Yes, programs accounting for all expenditures are presented for BY-2 and prior years.</t>
  </si>
  <si>
    <t>Yes, programs accounting for at least two-thirds of, but not all, expenditures are presented for BY-2 and prior years.</t>
  </si>
  <si>
    <t>Yes, programs accounting for less than two-thirds of expenditures are presented for BY-2 and prior years.</t>
  </si>
  <si>
    <t>No, expenditures are not presented by program for BY-2 and prior years.</t>
  </si>
  <si>
    <t>24</t>
  </si>
  <si>
    <t>In the Executive’s Budget Proposal or any supporting budget documentation, what is the most recent year presented for which all expenditures reflect actual outcomes?</t>
  </si>
  <si>
    <t>Two years prior to the budget year (BY-2).</t>
  </si>
  <si>
    <t>Three years prior to the budget year (BY-3).</t>
  </si>
  <si>
    <t>Before BY-3.</t>
  </si>
  <si>
    <t>No actual data for all expenditures are presented in the budget or supporting budget documentation.</t>
  </si>
  <si>
    <t>25</t>
  </si>
  <si>
    <t>Does the Executive’s Budget Proposal or any supporting budget documentation present revenue by category (such as tax and non-tax) for the year preceding the budget year (BY-1)?</t>
  </si>
  <si>
    <t>Yes, revenue estimates for BY-1 are presented by category.</t>
  </si>
  <si>
    <t>No, revenue estimates for BY-1 are not presented by category.</t>
  </si>
  <si>
    <t>26</t>
  </si>
  <si>
    <t>Does the Executive’s Budget Proposal or any supporting budget documentation present individual sources of revenue for the year preceding the budget year (BY-1)?</t>
  </si>
  <si>
    <t>Yes, individual sources of revenue accounting for all revenue are presented for BY-1.</t>
  </si>
  <si>
    <t>Yes, individual sources of revenue accounting for at least two-thirds of, but not all, revenue for BY-1 are presented.</t>
  </si>
  <si>
    <t>Yes, individual sources of revenue accounting for less than two-thirds of all revenues for BY-1 are presented.</t>
  </si>
  <si>
    <t>No, individual sources of revenue are not presented for BY-1.</t>
  </si>
  <si>
    <t>27</t>
  </si>
  <si>
    <t>In the Executive’s Budget Proposal or any supporting budget documentation, have the original estimates of revenue for the year prior to the budget year (BY-1) been updated to reflect actual revenue collections?</t>
  </si>
  <si>
    <t>Yes, revenue estimates for BY-1 have been updated from the original enacted levels.</t>
  </si>
  <si>
    <t>No, revenue estimates for BY-1 have not been updated from the original enacted levels.</t>
  </si>
  <si>
    <t>28</t>
  </si>
  <si>
    <t>Does the Executive’s Budget Proposal or any supporting budget documentation present revenue estimates by category (such as tax and non-tax) for more than one year prior to the budget year (that is, BY-2 and prior years)?</t>
  </si>
  <si>
    <t>Yes, revenue estimates for BY-2 and prior years are presented by category.</t>
  </si>
  <si>
    <t>No, revenue estimates for BY-2 and prior years are not presented by category.</t>
  </si>
  <si>
    <t>29</t>
  </si>
  <si>
    <t>Does the Executive’s Budget Proposal or any supporting budget documentation present individual sources of revenue for more than one year prior to the budget year (that is, BY-2 and prior years)?</t>
  </si>
  <si>
    <t>Yes, individual sources of revenue accounting for all revenue are presented for BY-2 and prior years.</t>
  </si>
  <si>
    <t>Yes, individual sources of revenue accounting for at least two-thirds of, but not all, revenue are presented for BY-2 and prior years.</t>
  </si>
  <si>
    <t>Yes, individual sources of revenue accounting for less than two-thirds of all revenues are presented for BY-2 and prior years.</t>
  </si>
  <si>
    <t>No, individual sources of revenue are not presented for BY-2 and prior years.</t>
  </si>
  <si>
    <t>30</t>
  </si>
  <si>
    <t>In the Executive’s Budget Proposal or any supporting budget documentation, what is the most recent year presented for which all revenues reflect actual outcomes?</t>
  </si>
  <si>
    <t>No actual data for all revenues are presented in the budget or supporting budget documentation.</t>
  </si>
  <si>
    <t>31</t>
  </si>
  <si>
    <t>Does the Executive’s Budget Proposal or any supporting budget documentation present information on government borrowing and debt, including its composition, for the year preceding the budget year (BY-1)? 
(The core information must include the total debt outstanding at the end of BY-1; the amount of net new borrowing required during BY-1; interest payments on the debt; interest rates on the debt instruments; maturity profile of the debt; and whether it is domestic or external debt.)</t>
  </si>
  <si>
    <t>Yes, information beyond the core elements is presented for government debt.</t>
  </si>
  <si>
    <t>Yes, the core information is presented for government debt.</t>
  </si>
  <si>
    <t>No, information related to government debt is not presented.</t>
  </si>
  <si>
    <t>32</t>
  </si>
  <si>
    <t>In the Executive’s Budget Proposal or any supporting budget documentation, what is the most recent year presented for which the debt figures reflect actual outcomes?</t>
  </si>
  <si>
    <t>No actual data for government debt are presented in the budget or supporting budget documentation.</t>
  </si>
  <si>
    <t>33</t>
  </si>
  <si>
    <t>Does the Executive’s Budget Proposal or any supporting budget documentation present information on extra-budgetary funds for at least the budget year?
(The core information must include a statement of purpose or policy rationale for the extra-budgetary fund; and complete income, expenditure, and financing data on a gross basis.)</t>
  </si>
  <si>
    <t>Yes, information beyond the core elements is presented for all extra-budgetary funds.</t>
  </si>
  <si>
    <t>Yes, the core information is presented for all extra-budgetary funds.</t>
  </si>
  <si>
    <t>Yes, information is presented, but it excludes some core elements or some extra-budgetary funds.</t>
  </si>
  <si>
    <t>No, information related to extra-budgetary funds is not presented.</t>
  </si>
  <si>
    <t>34</t>
  </si>
  <si>
    <t>Does the Executive’s Budget Proposal or any supporting budget documentation present central government finances (both budgetary and extra-budgetary) on a consolidated basis for at least the budget year?</t>
  </si>
  <si>
    <t>Yes, central government finances are presented on a consolidated basis.</t>
  </si>
  <si>
    <t>No, central government finances are not presented on a consolidated basis.</t>
  </si>
  <si>
    <t>35</t>
  </si>
  <si>
    <t>Does the Executive’s Budget Proposal or any supporting budget documentation present estimates of intergovernmental transfers for at least the budget year?</t>
  </si>
  <si>
    <t>Yes, estimates of all intergovernmental transfers are presented, along with a narrative discussion.</t>
  </si>
  <si>
    <t>Yes, estimates of all intergovernmental transfers are presented, but a narrative discussion is not included.</t>
  </si>
  <si>
    <t>Yes, estimates of some but not all intergovernmental transfers are presented.</t>
  </si>
  <si>
    <t>No, estimates of intergovernmental transfers are not presented.</t>
  </si>
  <si>
    <t>36</t>
  </si>
  <si>
    <t>Does the Executive’s Budget Proposal or any supporting budget documentation present alternative displays of expenditures (such as by gender, by age, by income, or by region) to illustrate the financial impact of policies on different groups of citizens, for at least the budget year?</t>
  </si>
  <si>
    <t>Yes, at least three alternative displays of expenditures are presented to illustrate the financial impact of policies on different groups of citizens.</t>
  </si>
  <si>
    <t>Yes, two alternative displays of expenditures are presented to illustrate the financial impact of policies on different groups of citizens.</t>
  </si>
  <si>
    <t>Yes, one alternative display of expenditures is presented to illustrate the financial impact of policies on different groups of citizens.</t>
  </si>
  <si>
    <t>No, alternative displays of expenditures are not presented to illustrate the financial impact of policies on different groups of citizens.</t>
  </si>
  <si>
    <t>37</t>
  </si>
  <si>
    <t>Does the Executive’s Budget Proposal or any supporting budget documentation present estimates of transfers to public corporations for at least the budget year?</t>
  </si>
  <si>
    <t>Yes, estimates of all transfers to public corporations are presented, along with a narrative discussion.</t>
  </si>
  <si>
    <t>Yes, estimates of all transfers to public corporations are presented, but a narrative discussion is not included.</t>
  </si>
  <si>
    <t>Yes, estimates of some but not all transfers to public corporations are presented.</t>
  </si>
  <si>
    <t>No, estimates of transfers to public corporations are not presented.</t>
  </si>
  <si>
    <t>38</t>
  </si>
  <si>
    <t>Does the Executive’s Budget Proposal or any supporting budget documentation present information on quasi-fiscal activities for at least the budget year? 
(The core information must include a statement of purpose or policy rationale for the quasi-fiscal activity and the intended beneficiaries.)</t>
  </si>
  <si>
    <t>Yes, information beyond the core elements is presented for all quasi-fiscal activities.</t>
  </si>
  <si>
    <t>Yes, the core information is presented for all quasi-fiscal activities.</t>
  </si>
  <si>
    <t>Yes, information is presented, but it excludes some core elements or some quasi-fiscal activities.</t>
  </si>
  <si>
    <t>No, information related to quasi-fiscal activities is not presented.</t>
  </si>
  <si>
    <t>39</t>
  </si>
  <si>
    <t>Does the Executive’s Budget Proposal or any supporting budget documentation present information on financial assets held by the government?  
(The core information must include a listing of the assets, and an estimate of their value.)</t>
  </si>
  <si>
    <t>Yes, information beyond the core elements is presented for all financial assets.</t>
  </si>
  <si>
    <t>Yes, the core information is presented for all financial assets.</t>
  </si>
  <si>
    <t>Yes, information is presented, but it excludes some core elements or some financial assets.</t>
  </si>
  <si>
    <t>No, information related to financial assets is not presented.</t>
  </si>
  <si>
    <t>40</t>
  </si>
  <si>
    <t>Does the Executive’s Budget Proposal or any supporting budget documentation present information on nonfinancial assets held by the government? 
(The core information must include a listing of the assets by category.)</t>
  </si>
  <si>
    <t>Yes, information beyond the core elements is presented for all nonfinancial assets.</t>
  </si>
  <si>
    <t>Yes, the core information is presented for all nonfinancial assets.</t>
  </si>
  <si>
    <t>Yes, information is presented, but it excludes some nonfinancial assets.</t>
  </si>
  <si>
    <t>No, information related to nonfinancial assets is not presented.</t>
  </si>
  <si>
    <t>41</t>
  </si>
  <si>
    <t>Does the Executive’s Budget Proposal or any supporting budget documentation present estimates of expenditure arrears for at least the budget year?</t>
  </si>
  <si>
    <t>Yes, estimates of all expenditure arrears are presented, along with a narrative discussion.</t>
  </si>
  <si>
    <t>Yes, estimates of all expenditure arrears are presented, but a narrative discussion is not included.</t>
  </si>
  <si>
    <t>Yes, estimates of some but not all expenditure arrears are presented.</t>
  </si>
  <si>
    <t>No, estimates of expenditure arrears are not presented.</t>
  </si>
  <si>
    <t>42</t>
  </si>
  <si>
    <t>Does the Executive’s Budget Proposal or any supporting budget documentation present information on contingent liabilities, such as government loan guarantees or insurance programs?
(The core information must include a statement of purpose or policy rationale for each contingent liability; the new guarantees or insurance commitments proposed for the budget year; and the total amount of outstanding guarantees or insurance commitments (the gross exposure) at the end of the budget year.)</t>
  </si>
  <si>
    <t>Yes, information beyond the core elements is presented for all contingent liabilities.</t>
  </si>
  <si>
    <t>Yes, the core information is presented for all contingent liabilities.</t>
  </si>
  <si>
    <t>Yes, information is presented, but it excludes some core elements or some contingent liabilities.</t>
  </si>
  <si>
    <t>No, information related to contingent liabilities is not presented.</t>
  </si>
  <si>
    <t>43</t>
  </si>
  <si>
    <t>Does the Executive’s Budget Proposal or any supporting budget documentation present projections that assess the government’s future liabilities and the sustainability of its finances over the longer term?
(The core information must cover a period of at least 10 years and include the macroeconomic and demographic assumptions used and a discussion of the fiscal implications and risks highlighted by the projections.)</t>
  </si>
  <si>
    <t>Yes, information beyond the core elements is presented to assess the government’s future liabilities and the sustainability of its finances over the longer term.</t>
  </si>
  <si>
    <t>Yes, the core information is presented to assess the government’s future liabilities and the sustainability of its finances over the longer term.</t>
  </si>
  <si>
    <t>No, information related to future liabilities and the sustainability of finances over the longer term is not presented.</t>
  </si>
  <si>
    <t>44</t>
  </si>
  <si>
    <t>Does the Executive’s Budget Proposal or any supporting budget documentation present estimates of the sources of donor assistance, both financial and in-kind?</t>
  </si>
  <si>
    <t>Yes, estimates of all sources of donor assistance are presented, along with a narrative discussion.</t>
  </si>
  <si>
    <t>Yes, estimates of all sources of donor assistance are presented, but a narrative discussion is not included.</t>
  </si>
  <si>
    <t>Yes, estimates of some but not all sources of donor assistance are presented.</t>
  </si>
  <si>
    <t>No, estimates of the sources of donor assistance are not presented.</t>
  </si>
  <si>
    <t>45</t>
  </si>
  <si>
    <t>Does the Executive’s Budget Proposal or any supporting budget documentation present information on tax expenditures for at least the budget year? 
(The core information must include a statement of purpose or policy rationale for each tax expenditure, the intended beneficiaries, and an estimate of the revenue foregone.)</t>
  </si>
  <si>
    <t>Yes, information beyond the core elements is presented for all tax expenditures.</t>
  </si>
  <si>
    <t>Yes, the core information is presented for all tax expenditures.</t>
  </si>
  <si>
    <t>Yes, information is presented, but it excludes some core elements or some tax expenditures.</t>
  </si>
  <si>
    <t>No, information related to tax expenditures is not presented.</t>
  </si>
  <si>
    <t>46</t>
  </si>
  <si>
    <t>Does the Executive’s Budget Proposal or any supporting budget documentation present estimates of earmarked revenues?</t>
  </si>
  <si>
    <t>Yes, estimates of all earmarked revenues are presented, along with a narrative discussion.</t>
  </si>
  <si>
    <t>Yes, estimates of all earmarked revenues are presented, but a narrative discussion is not included.</t>
  </si>
  <si>
    <t>Yes, estimates of some but not all earmarked revenues are presented.</t>
  </si>
  <si>
    <t>No, estimates of earmarked revenues are not presented.</t>
  </si>
  <si>
    <t>47</t>
  </si>
  <si>
    <t>Does the Executive’s Budget Proposal or any supporting budget documentation present information on how the proposed budget (both new proposals and existing policies) is linked to government’s policy goals for the budget year?</t>
  </si>
  <si>
    <t>Yes, estimates that show how the proposed budget is linked to all the government’s policy goals for the budget year are presented, along with a narrative discussion.</t>
  </si>
  <si>
    <t>Yes, estimates that show how the proposed budget is linked to all the government’s policy goals for the budget year are presented, but a narrative discussion is not included.</t>
  </si>
  <si>
    <t>Yes, information that shows how the proposed budget is linked to some but not all of the government’s policy goals for the budget year is presented.</t>
  </si>
  <si>
    <t>No, information on the link between the budget and the government’s stated policy goals for the budget year is not presented.</t>
  </si>
  <si>
    <t>48</t>
  </si>
  <si>
    <t>Does the Executive’s Budget Proposal or any supporting budget documentation present information on how the proposed budget (both new proposals and existing policies) is linked to government’s policy goals for a multi-year period (for at least two years beyond the budget year)?</t>
  </si>
  <si>
    <t>Yes, estimates that show how the proposed budget is linked to all the government’s policy goals for a multi-year period are presented, along with a narrative discussion.</t>
  </si>
  <si>
    <t>Yes, estimates that show how the proposed budget is linked to all the government’s policy goals for a multi-year period are presented, but a narrative discussion is not included.</t>
  </si>
  <si>
    <t>Yes, information that shows how the proposed budget is linked to some but not all of the government’s policy goals for a multi-year period is presented.</t>
  </si>
  <si>
    <t>No, information on the link between the budget and the government’s stated policy goals for a multi-year period is not presented.</t>
  </si>
  <si>
    <t>49</t>
  </si>
  <si>
    <t>Does the Executive’s Budget Proposal or any supporting budget documentation present nonfinancial data on inputs to be acquired for at least the budget year?</t>
  </si>
  <si>
    <t>Yes, nonfinancial data on inputs are provided for each program within all administrative units (or functions).</t>
  </si>
  <si>
    <t>Yes, nonfinancial data on inputs are presented for all administrative units (or functions) but not for all (or any) programs.</t>
  </si>
  <si>
    <t>Yes, nonfinancial data on inputs are presented for some programs and/or some administrative units (or functions).</t>
  </si>
  <si>
    <t>No, nonfinancial data on inputs are not presented.</t>
  </si>
  <si>
    <t>50</t>
  </si>
  <si>
    <t>Does the Executive’s Budget Proposal or any supporting budget documentation present nonfinancial data on results (in terms of outputs or outcomes) for at least the budget year?</t>
  </si>
  <si>
    <t>Yes, nonfinancial data on results are provided for each program within all administrative units (or functions).</t>
  </si>
  <si>
    <t>Yes, nonfinancial data on results are presented for all administrative units (or functions) but not for all (or any) programs.</t>
  </si>
  <si>
    <t>Yes, nonfinancial data on results are presented for some programs and/or some administrative units (or functions).</t>
  </si>
  <si>
    <t>No, nonfinancial data on results are not presented.</t>
  </si>
  <si>
    <t>51</t>
  </si>
  <si>
    <t>Are performance targets assigned to nonfinancial data on results in the Executive’s Budget Proposal or any supporting budget documentation?</t>
  </si>
  <si>
    <t>Yes, performance targets are assigned to all nonfinancial data on results.</t>
  </si>
  <si>
    <t>Yes, performance targets are assigned to most nonfinancial data on results.</t>
  </si>
  <si>
    <t>Yes, performance targets are assigned to some nonfinancial data on results.</t>
  </si>
  <si>
    <t>No, performance targets are not assigned to nonfinancial data on results, or the budget does not present nonfinancial data on results.</t>
  </si>
  <si>
    <t>52</t>
  </si>
  <si>
    <t>Does the Executive’s Budget Proposal or any supporting budget documentation present estimates of policies (both new proposals and existing policies) that are intended to benefit directly the country’s most impoverished populations in at least the budget year?</t>
  </si>
  <si>
    <t>Yes, estimates of all policies that are intended to benefit directly the country’s most impoverished populations are presented, along with a narrative discussion.</t>
  </si>
  <si>
    <t>Yes, estimates of all policies that are intended to benefit directly the country’s most impoverished populations are presented, but a narrative discussion is not included.</t>
  </si>
  <si>
    <t>Yes, estimates of some but not all policies that are intended to benefit directly the country’s most impoverished populations are presented.</t>
  </si>
  <si>
    <t>No, estimates of policies that are intended to benefit directly the country’s most impoverished populations are not presented.</t>
  </si>
  <si>
    <t>53</t>
  </si>
  <si>
    <t>Does the executive release to the public its timetable for formulating the Executive’s Budget Proposal (that is, a document setting deadlines for submissions from other government entities, such as line ministries or subnational government, to the Ministry of Finance or whatever central government agency is in charge of coordinating the budget’s formulation)?</t>
  </si>
  <si>
    <t>Yes, a detailed timetable is released to the public.</t>
  </si>
  <si>
    <t>Yes, a timetable is released, but some details are excluded.</t>
  </si>
  <si>
    <t>Yes, a timetable is released, but it lacks important details.</t>
  </si>
  <si>
    <t>No, a timetable is not issued to the public.</t>
  </si>
  <si>
    <t>54</t>
  </si>
  <si>
    <t>Does the Pre-Budget Statement present information on the macroeconomic forecast upon which the budget projections are based? 
(The core information must include a discussion of the economic outlook with estimates of nominal GDP level, inflation rate, real GDP growth, and interest rates.)</t>
  </si>
  <si>
    <t>55</t>
  </si>
  <si>
    <t>Does the Pre-Budget Statement present information on the government’s expenditure policies and priorities that will guide the development of detailed estimates for the upcoming budget?
(The core information must include a discussion of expenditure policies and priorities and an estimate of total expenditures.)</t>
  </si>
  <si>
    <t>Yes, information beyond the core elements is presented for the government’s expenditure policies and priorities.</t>
  </si>
  <si>
    <t>Yes, the core information is presented for the government’s expenditure policies and priorities.</t>
  </si>
  <si>
    <t>No, information related to the government’s expenditure policies and priorities is not presented.</t>
  </si>
  <si>
    <t>56</t>
  </si>
  <si>
    <t>Does the Pre-Budget Statement present information on the government’s revenue policies and priorities that will guide the development of detailed estimates for the upcoming budget?
(The core information must include a discussion of revenue policies and priorities and an estimate of total revenues.)</t>
  </si>
  <si>
    <t>Yes, information beyond the core elements is presented for the government’s revenue policies and priorities.</t>
  </si>
  <si>
    <t>Yes, the core information is presented for the government’s revenue policies and priorities.</t>
  </si>
  <si>
    <t>No, information related to the government’s revenue policies and priorities is not presented.</t>
  </si>
  <si>
    <t>57</t>
  </si>
  <si>
    <t>Does Pre-Budget Statement present three estimates related to government borrowing and debt: the amount of net new borrowing required during the budget year; the total debt outstanding at the end of the budget year; and interest payments on the debt for the budget year?</t>
  </si>
  <si>
    <t>58</t>
  </si>
  <si>
    <t>Does the Pre-Budget Statement present estimates of total expenditures for a multi-year period (at least two-years beyond the budget year)?</t>
  </si>
  <si>
    <t>Yes, multi-year expenditure estimates are presented.</t>
  </si>
  <si>
    <t>No, multi-year expenditure estimates are not presented.</t>
  </si>
  <si>
    <t>59</t>
  </si>
  <si>
    <t>Does the Enacted Budget present expenditure estimates by any of the three expenditure classifications (by administrative, economic, or functional classification)?</t>
  </si>
  <si>
    <t>Yes, the Enacted Budget presents expenditure estimates by all three expenditure classifications (by administrative, economic, and functional classification).</t>
  </si>
  <si>
    <t>Yes, the Enacted Budget presents expenditure estimates by two of the three expenditure classifications.</t>
  </si>
  <si>
    <t>Yes, the Enacted Budget presents expenditure estimates by only one of the three expenditure classifications.</t>
  </si>
  <si>
    <t>No, the Enacted Budget does not present expenditure estimates by any expenditure classification.</t>
  </si>
  <si>
    <t>60</t>
  </si>
  <si>
    <t>Does the Enacted Budget present expenditure estimates for individual programs?</t>
  </si>
  <si>
    <t>Yes, the Enacted Budget presents estimates for programs accounting for all expenditures.</t>
  </si>
  <si>
    <t>Yes, the Enacted Budget presents estimates for programs accounting for at least two-thirds of, but not all, expenditures.</t>
  </si>
  <si>
    <t>Yes, the Enacted Budget presents estimates for programs accounting for less than two-thirds of expenditures.</t>
  </si>
  <si>
    <t>No, the Enacted Budget does not present expenditure estimates by program.</t>
  </si>
  <si>
    <t>61</t>
  </si>
  <si>
    <t>Does the Enacted Budget present revenue estimates by category (such as tax and non-tax)?</t>
  </si>
  <si>
    <t>Yes, the Enacted Budget presents revenue estimates by category.</t>
  </si>
  <si>
    <t>No, the Enacted Budget does not present revenue estimates by category.</t>
  </si>
  <si>
    <t>62</t>
  </si>
  <si>
    <t>Does the Enacted Budget present individual sources of revenue?</t>
  </si>
  <si>
    <t>Yes, the Enacted Budget presents individual sources of revenue accounting for all revenue.</t>
  </si>
  <si>
    <t>Yes, the Enacted Budget presents individual sources of revenue accounting for at least two-thirds of, but not all, revenue.</t>
  </si>
  <si>
    <t>Yes, the Enacted Budget presents individual sources of revenue accounting for less than two-thirds of all revenues.</t>
  </si>
  <si>
    <t>No, the Enacted Budget does not present individual sources of revenue.</t>
  </si>
  <si>
    <t>63</t>
  </si>
  <si>
    <t>Does the Enacted Budget present three estimates related to government borrowing and debt: the amount of net new borrowing required during the budget year; the total debt outstanding at the end of the budget year; and interest payments on the debt for the budget year?</t>
  </si>
  <si>
    <t>64</t>
  </si>
  <si>
    <t>Transparency - Citizens Budget</t>
  </si>
  <si>
    <t>What information is provided in the Citizens Budget? 
(The core information must include expenditure and revenue totals, the main policy initiatives in the budget, the macroeconomic forecast upon which the budget is based, and contact information for follow-up by citizens.)</t>
  </si>
  <si>
    <t>The Citizens Budget provides information beyond the core elements.</t>
  </si>
  <si>
    <t>The Citizens Budget provides the core information.</t>
  </si>
  <si>
    <t>The Citizens Budget provides information, but it excludes some core elements.</t>
  </si>
  <si>
    <t>The Citizens Budget is not published.</t>
  </si>
  <si>
    <t>65</t>
  </si>
  <si>
    <t>How is the Citizens Budget disseminated to the public?</t>
  </si>
  <si>
    <t>A Citizens Budget is disseminated widely through a combination of at least three different appropriate tools and media (such as the Internet, billboards, radio programs, newspapers, etc.).</t>
  </si>
  <si>
    <t>A Citizens Budget is published by using at least two, but less than three, means of dissemination, but no other dissemination efforts are undertaken by the executive.</t>
  </si>
  <si>
    <t>A Citizens Budget is disseminated only by using one means of dissemination.</t>
  </si>
  <si>
    <t>A Citizens Budget is not published.</t>
  </si>
  <si>
    <t>66</t>
  </si>
  <si>
    <t>Has the executive established mechanisms to identify the public’s requirements for budget information prior to publishing the Citizens Budget?</t>
  </si>
  <si>
    <t>Yes, the executive has established mechanisms to identify the public’s requirements for budget information in the Citizen’s Budget, and these mechanisms are accessible and widely used by the public.</t>
  </si>
  <si>
    <t>Yes, the executive has established mechanisms to identify the public’s requirements for budget information in the Citizen’s Budget; while these mechanisms are accessible they are not widely used by the public.</t>
  </si>
  <si>
    <t>Yes, the executive has established mechanisms to identify the public’s requirements for budget information in the Citizen’s Budget, but these mechanisms are not accessible.</t>
  </si>
  <si>
    <t>No, the executive has not established any mechanisms to identify the public’s requirements for budget information in the Citizen’s Budget.</t>
  </si>
  <si>
    <t>67</t>
  </si>
  <si>
    <t>Are “citizens” versions of budget documents published throughout the budget process?</t>
  </si>
  <si>
    <t>A citizens version of budget documents is published for each of the four stages of the budget process (budget formulation, enactment, execution, and audit).</t>
  </si>
  <si>
    <t>A citizens version of budget documents is published for at least two of the four stages of the budget process.</t>
  </si>
  <si>
    <t>A citizens version of budget documents is published for at least one stage of the budget process.</t>
  </si>
  <si>
    <t>No citizens version of budget documents is published.</t>
  </si>
  <si>
    <t>68</t>
  </si>
  <si>
    <t>Do the In-Year Reports present actual expenditures by any of the three expenditure classifications (by administrative, economic, or functional classification)?</t>
  </si>
  <si>
    <t>Yes, the In-Year Reports present actual expenditures by all three expenditure classifications (by administrative, economic, and functional classification).</t>
  </si>
  <si>
    <t>Yes, the In-Year Reports present actual expenditures by two of the three expenditure classifications.</t>
  </si>
  <si>
    <t>Yes, the In-Year Reports present actual expenditures by only one of the three expenditure classifications.</t>
  </si>
  <si>
    <t>No, the In-Year Reports do not present actual expenditures by any expenditure classification.</t>
  </si>
  <si>
    <t>69</t>
  </si>
  <si>
    <t>Do the In-Year Reports present actual expenditures for individual programs?</t>
  </si>
  <si>
    <t>Yes, the In-Year Reports present actual expenditures for programs accounting for all expenditures.</t>
  </si>
  <si>
    <t>Yes, the In-Year Reports present actual expenditures for programs accounting for at least two-thirds of, but not all, expenditures.</t>
  </si>
  <si>
    <t>Yes, the In-Year Reports present actual expenditures for programs accounting for less than two-thirds of expenditures.</t>
  </si>
  <si>
    <t>No, the In-Year Reports do not present actual expenditures by program.</t>
  </si>
  <si>
    <t>70</t>
  </si>
  <si>
    <t>Do the In-Year Reports compare actual year-to-date expenditures with either the original estimate for that period (based on the enacted budget) or the same period in the previous year?</t>
  </si>
  <si>
    <t>Yes, comparisons are made for expenditures presented in the In-Year Reports.</t>
  </si>
  <si>
    <t>No, comparisons are not made for expenditures presented in the In-Year Reports.</t>
  </si>
  <si>
    <t>71</t>
  </si>
  <si>
    <t>Do In-Year Reports present actual revenue by category (such as tax and non-tax)?</t>
  </si>
  <si>
    <t>Yes, In-Year Reports present actual revenue by category.</t>
  </si>
  <si>
    <t>No, In-Year Reports do not present actual revenue by category.</t>
  </si>
  <si>
    <t>72</t>
  </si>
  <si>
    <t>Do In-Year Reports present the individual sources of revenue for actual revenues collected?</t>
  </si>
  <si>
    <t>Yes, In-Year Reports present individual sources of actual revenue accounting for all revenue.</t>
  </si>
  <si>
    <t>Yes, In-Year Reports present individual sources of actual revenue accounting for at least two-thirds of, but not all, revenue.</t>
  </si>
  <si>
    <t>Yes, In-Year Reports present individual sources of actual revenue accounting for less than two-thirds of all revenue.</t>
  </si>
  <si>
    <t>No, In-Year Reports do not present individual sources of actual revenue.</t>
  </si>
  <si>
    <t>73</t>
  </si>
  <si>
    <t>Do the In-Year Reports compare actual year-to-date revenues with either the original estimate for that period (based on the enacted budget) or the same period in the previous year?</t>
  </si>
  <si>
    <t>Yes, comparisons are made for revenues presented in the In-Year Reports.</t>
  </si>
  <si>
    <t>No, comparisons are not made for revenues presented in the In-Year Reports.</t>
  </si>
  <si>
    <t>74</t>
  </si>
  <si>
    <t>Do In-Year Reports present three estimates related to actual government borrowing and debt: the amount of net new borrowing; the total debt outstanding; and interest payments?</t>
  </si>
  <si>
    <t>75</t>
  </si>
  <si>
    <t>Do In-Year Reports present information related to the composition of the total actual debt outstanding?
(The core information must include interest rates on the debt instruments; maturity profile of the debt; and whether it is domestic or external debt.)</t>
  </si>
  <si>
    <t>Yes, information beyond the core elements is presented for the composition of the total actual debt outstanding.</t>
  </si>
  <si>
    <t>Yes, the core information is presented for the composition of the total actual debt outstanding.</t>
  </si>
  <si>
    <t>No, information related to composition of total actual debt outstanding is not presented.</t>
  </si>
  <si>
    <t>76</t>
  </si>
  <si>
    <t>Does the Mid-Year Review of the budget include an updated macroeconomic forecast for the budget year underway?</t>
  </si>
  <si>
    <t>Yes, the estimates for the macroeconomic forecast have been updated, and an explanation of all of the differences between the original and updated forecasts is presented.</t>
  </si>
  <si>
    <t>Yes, the estimates for macroeconomic forecast have been updated, and an explanation of some of the differences between the original and updated forecasts is presented.</t>
  </si>
  <si>
    <t>Yes, the estimates for macroeconomic forecast have been updated, but an explanation of the differences between the original and updated forecast is not presented.</t>
  </si>
  <si>
    <t>No, the estimates for macroeconomic forecast have not been updated.</t>
  </si>
  <si>
    <t>77</t>
  </si>
  <si>
    <t>Does the Mid-Year Review of the budget include updated expenditure estimates for the budget year underway?</t>
  </si>
  <si>
    <t>Yes, expenditure estimates have been updated, and an explanation of all of the differences between the original and updated expenditure estimates is presented.</t>
  </si>
  <si>
    <t>Yes, expenditure estimates have been updated, and an explanation of some of the differences between the original and updated expenditure estimates is presented.</t>
  </si>
  <si>
    <t>Yes, expenditure estimates have been updated, but an explanation of the differences between the original and updated expenditure estimates is not presented.</t>
  </si>
  <si>
    <t>No, expenditure estimates have not been updated.</t>
  </si>
  <si>
    <t>78</t>
  </si>
  <si>
    <t>Does the Mid-Year Review of the budget present expenditure estimates by any of the three expenditure classifications (by administrative, economic, or functional classification)?</t>
  </si>
  <si>
    <t>Yes, the Mid-Year Review presents expenditure estimates by all three expenditure classifications (by administrative, economic, and functional classification).</t>
  </si>
  <si>
    <t>Yes, the Mid-Year Review presents expenditure estimates by two of the three expenditure classifications.</t>
  </si>
  <si>
    <t>Yes, the Mid-Year Review presents expenditure estimates by only one of the three expenditure classifications.</t>
  </si>
  <si>
    <t>No, the Mid-Year Review does not present expenditure estimates by any expenditure classification.</t>
  </si>
  <si>
    <t>79</t>
  </si>
  <si>
    <t>Does the Mid-Year Review of the budget present expenditure estimates for individual programs?</t>
  </si>
  <si>
    <t>Yes, the Mid-Year Review presents estimates for programs accounting for all expenditures.</t>
  </si>
  <si>
    <t>Yes, the Mid-Year Review presents estimates for programs accounting for at least two-thirds of, but not all, expenditures.</t>
  </si>
  <si>
    <t>Yes, the Mid-Year Review presents estimates for programs accounting for less than two-thirds of expenditures.</t>
  </si>
  <si>
    <t>No, the Mid-Year Review does not present expenditure estimates by program.</t>
  </si>
  <si>
    <t>80</t>
  </si>
  <si>
    <t>Does the Mid-Year Review of the budget include updated revenue estimates for the budget year underway?</t>
  </si>
  <si>
    <t>Yes, revenue estimates have been updated, and an explanation of all of the differences between the original and updated revenue estimates is presented.</t>
  </si>
  <si>
    <t>Yes, revenue estimates have been updated, and an explanation of some of the differences between the original and updated revenue estimates is presented.</t>
  </si>
  <si>
    <t>Yes, revenue estimates have been updated, but an explanation of the differences between the original and updated revenue estimates is not presented.</t>
  </si>
  <si>
    <t>No, revenue estimates have not been updated.</t>
  </si>
  <si>
    <t>81</t>
  </si>
  <si>
    <t>Does the Mid-Year Review of the budget present revenue estimates by category (such as tax and non-tax)?</t>
  </si>
  <si>
    <t>Yes, the Mid-Year Review presents revenue estimates by category.</t>
  </si>
  <si>
    <t>No, the Mid-Year Review does not present revenue estimates by category.</t>
  </si>
  <si>
    <t>82</t>
  </si>
  <si>
    <t>Does the Mid-Year Review of the budget present individual sources of revenue?</t>
  </si>
  <si>
    <t>Yes, the Mid-Year Review presents individual sources of revenue accounting for all revenue.</t>
  </si>
  <si>
    <t>Yes, the Mid-Year Review presents individual sources of revenue accounting for at least two-thirds of, but not all, revenue.</t>
  </si>
  <si>
    <t>Yes, the Mid-Year Review presents individual sources of revenue accounting for less than two-thirds of all revenues.</t>
  </si>
  <si>
    <t>No, the Mid-Year Review does not present individual sources of revenue.</t>
  </si>
  <si>
    <t>83</t>
  </si>
  <si>
    <t>Does the Mid-Year Review of the budget include updated estimates of government borrowing and debt, including its composition, for the budget year underway?</t>
  </si>
  <si>
    <t>Yes, estimates of government borrowing and debt have been updated, and information on all of the differences between the original and updated estimates is presented.</t>
  </si>
  <si>
    <t>Yes, estimates of government borrowing and debt have been updated, and information on some of the differences between the original and updated estimates is presented.</t>
  </si>
  <si>
    <t>Yes, estimates of government borrowing and debt have been updated, but information on the differences between the original and updated estimates is not presented.</t>
  </si>
  <si>
    <t>No, estimates of government borrowing and debt have not been updated.</t>
  </si>
  <si>
    <t>84</t>
  </si>
  <si>
    <t>Does the Year-End Report present the differences between the enacted levels (including in-year changes approved by the legislature) and the actual outcome for expenditures?</t>
  </si>
  <si>
    <t>Yes, estimates of the differences between the enacted levels and the actual outcome for all expenditures are presented, along with a narrative discussion.</t>
  </si>
  <si>
    <t>Yes, estimates of the differences between the enacted levels and the actual outcome for all expenditures are presented, but a narrative discussion is not included.</t>
  </si>
  <si>
    <t>Yes, estimates of the differences between the enacted levels and the actual outcome for some but not all expenditures are presented.</t>
  </si>
  <si>
    <t>No, estimates of the differences between the enacted levels and the actual outcome for expenditures are not presented.</t>
  </si>
  <si>
    <t>85</t>
  </si>
  <si>
    <t>Does the Year-End Report present expenditure estimates by any of the three expenditure classifications (by administrative, economic, or functional classification)?</t>
  </si>
  <si>
    <t>Yes, the Year-End Report presents expenditure estimates by all three expenditure classifications (by administrative, economic, and functional classification).</t>
  </si>
  <si>
    <t>Yes, the Year-End Report presents expenditure estimates by two of the three expenditure classifications.</t>
  </si>
  <si>
    <t>Yes, the Year-End Report presents expenditure estimates by only one of the three expenditure classifications.</t>
  </si>
  <si>
    <t>No, the Year-End Report does not present expenditure estimates by any expenditure classification.</t>
  </si>
  <si>
    <t>86</t>
  </si>
  <si>
    <t>Does the Year-End Report present expenditure estimates for individual programs?</t>
  </si>
  <si>
    <t>Yes, the Year-End Report presents estimates for programs accounting for all expenditures.</t>
  </si>
  <si>
    <t>Yes, the Year-End Report presents estimates for programs accounting for at least two-thirds of, but not all, expenditures.</t>
  </si>
  <si>
    <t>Yes, the Year-End Report presents estimates for programs accounting for less than two-thirds of expenditures.</t>
  </si>
  <si>
    <t>No, the Year-End Report does not present expenditure estimates by program.</t>
  </si>
  <si>
    <t>87</t>
  </si>
  <si>
    <t>Does the Year-End Report present the differences between the enacted levels (including in-year changes approved by the legislature) and the actual outcome for revenues?</t>
  </si>
  <si>
    <t>Yes, estimates of the differences between the enacted levels and the actual outcome for all revenues are presented, along with a narrative discussion.</t>
  </si>
  <si>
    <t>Yes, estimates of the differences between the enacted levels and the actual outcome for all revenues are presented, but a narrative discussion is not included.</t>
  </si>
  <si>
    <t>Yes, estimates of the differences between the enacted levels and the actual outcome for some but not all revenues are presented.</t>
  </si>
  <si>
    <t>No, estimates of the differences between the enacted levels and the actual outcome for revenues are not presented.</t>
  </si>
  <si>
    <t>88</t>
  </si>
  <si>
    <t>Does the Year-End Report present revenue estimates by category (such as tax and non-tax)?</t>
  </si>
  <si>
    <t>Yes, the Year-End Report presents revenue estimates by category.</t>
  </si>
  <si>
    <t>No, the Year-End Report does not present revenue estimates by category.</t>
  </si>
  <si>
    <t>89</t>
  </si>
  <si>
    <t>Does the Year-End Report present individual sources of revenue?</t>
  </si>
  <si>
    <t>Yes, the Year-End Report presents individual sources of revenue accounting for all revenue.</t>
  </si>
  <si>
    <t>Yes, the Year-End Report presents individual sources of revenue accounting for at least two-thirds of, but not all, revenue.</t>
  </si>
  <si>
    <t>Yes, the Year-End Report presents individual sources of revenue accounting for less than two-thirds of all revenues.</t>
  </si>
  <si>
    <t>No, the Year-End Report does not present individual sources of revenue.</t>
  </si>
  <si>
    <t>90</t>
  </si>
  <si>
    <t>Does the Year-End Report present the differences between the original estimates of government borrowing and debt, including its composition, for the fiscal year and the actual outcome for that year?</t>
  </si>
  <si>
    <t>Yes, estimates of the differences between all of the original estimates of government borrowing and debt for the fiscal year and the actual outcome for that year are presented, along with a narrative discussion.</t>
  </si>
  <si>
    <t>Yes, estimates of the differences between all the original estimates of government borrowing and debt for the fiscal year and the actual outcome for that year are presented, but a narrative discussion is not included.</t>
  </si>
  <si>
    <t>Yes, estimates of the differences between some but not all of the original estimates of government borrowing and debt for the fiscal year and the actual outcome for that year are presented.</t>
  </si>
  <si>
    <t>No, estimates of the differences between the original estimates of government borrowing and debt for the fiscal year and the actual outcome for that year is not presented.</t>
  </si>
  <si>
    <t>91</t>
  </si>
  <si>
    <t>Does the Year-End Report present the differences between the original macroeconomic forecast for the fiscal year and the actual outcome for that year?</t>
  </si>
  <si>
    <t>Yes, estimates of the differences between all of the original macroeconomic assumptions for the fiscal year and the actual outcome for that year are presented, along with a narrative discussion.</t>
  </si>
  <si>
    <t>Yes, estimates of the differences between all the original macroeconomic assumptions for the fiscal year and the actual outcome for that year are presented, but a narrative discussion is not included.</t>
  </si>
  <si>
    <t>Yes, estimates of the differences between some but not all of the original macroeconomic assumptions for the fiscal year and the actual outcome for that year are presented.</t>
  </si>
  <si>
    <t>No, estimates of the differences between the original macroeconomic forecast for the fiscal year and the actual outcome for that year is not presented.</t>
  </si>
  <si>
    <t>92</t>
  </si>
  <si>
    <t>Does the Year-End Report present the differences between the original estimates of nonfinancial data on inputs and the actual outcome?</t>
  </si>
  <si>
    <t>Yes, estimates of the differences between all of the original estimates of nonfinancial data on inputs and the actual outcome are presented, along with a narrative discussion.</t>
  </si>
  <si>
    <t>Yes, estimates of the differences between all of the original estimates of nonfinancial data on inputs and the actual outcome are presented, but a narrative discussion is not included.</t>
  </si>
  <si>
    <t>Yes, estimate of the differences between some but not all of the original estimates of nonfinancial data on inputs and the actual outcome are presented.</t>
  </si>
  <si>
    <t>No, estimates of the differences between the original estimates of nonfinancial data on inputs and the actual outcome are not presented.</t>
  </si>
  <si>
    <t>93</t>
  </si>
  <si>
    <t>Does the Year-End Report present the differences between the original estimates of nonfinancial data on results and the actual outcome?</t>
  </si>
  <si>
    <t>Yes, estimates of the differences between all of the original estimates of nonfinancial data on results and the actual outcome are presented, along with a narrative discussion.</t>
  </si>
  <si>
    <t>Yes, estimates of the differences between all of the original estimates of nonfinancial data on results and the actual outcome are presented, but a narrative discussion is not included.</t>
  </si>
  <si>
    <t>Yes, estimate of the differences between some but not all of the original estimates of nonfinancial data on results and the actual outcome are presented.</t>
  </si>
  <si>
    <t>No, estimates of the differences between the original estimates of nonfinancial data on results and the actual outcome are not presented.</t>
  </si>
  <si>
    <t>94</t>
  </si>
  <si>
    <t>Does the Year-End Report present the differences between the enacted level of funds for policies (both new proposals and existing policies) that are intended to benefit directly the country’s most impoverished populations and the actual outcome?</t>
  </si>
  <si>
    <t>Yes, estimates of the differences between the enacted level for all policies that are intended to benefit directly the country’s most impoverished populations and the actual outcome are presented, along with a narrative discussion.</t>
  </si>
  <si>
    <t>Yes, estimates of the differences between the enacted level for all policies that are intended to benefit directly the country’s most impoverished populations and the actual outcome are presented, but a narrative discussion is not included.</t>
  </si>
  <si>
    <t>Yes, estimates of the differences between the enacted level for some but not all of the policies that are intended to benefit directly the country’s most impoverished populations and the actual outcome are presented.</t>
  </si>
  <si>
    <t>No, estimates of the differences between the enacted level for policies that are intended to benefit directly the country’s most impoverished populations and the actual outcome are not presented.</t>
  </si>
  <si>
    <t>95</t>
  </si>
  <si>
    <t>Does the Year-End Report present the differences between the original estimates of extra-budgetary funds and the actual outcome?</t>
  </si>
  <si>
    <t>Yes, estimates of the differences between all of the original estimates of extra-budgetary funds and the actual outcome are presented, along with a narrative discussion.</t>
  </si>
  <si>
    <t>Yes, estimates of the differences between all of the original estimates of extra-budgetary funds and the actual outcome are presented, but a narrative discussion is not included.</t>
  </si>
  <si>
    <t>Yes, estimates of the differences between some but not all of the original estimates of extra-budgetary funds and the actual outcome are presented.</t>
  </si>
  <si>
    <t>No, estimates of the differences between the original estimates of extra-budgetary funds and the actual outcome is not presented.</t>
  </si>
  <si>
    <t>96</t>
  </si>
  <si>
    <t>Is a financial statement included as part of the Year-End Report or released as a separate report?</t>
  </si>
  <si>
    <t>Yes, a financial statement is part of the Year-End Report or is released as a separate report.</t>
  </si>
  <si>
    <t>No, a financial statement is neither part of the Year-End Report nor released as a separate report.</t>
  </si>
  <si>
    <t>97</t>
  </si>
  <si>
    <t>What type of audits (compliance, financial, or performance) has the Supreme Audit Institution (SAI) conducted and made available to the public?</t>
  </si>
  <si>
    <t>The SAI has conducted all three types of audits (compliance, financial, or performance) and made them available to the public.</t>
  </si>
  <si>
    <t>The SAI has conducted two of the three types of audits, and made them available to the public.</t>
  </si>
  <si>
    <t>The SAI has conducted one of the three types of audits, and made them available to the public.</t>
  </si>
  <si>
    <t>The SAI has not conducted any of the three types of audits, or has not made them available to the public.</t>
  </si>
  <si>
    <t>98</t>
  </si>
  <si>
    <t>What percentage of expenditures within the mandate of the Supreme Audit Institution (SAI) has been audited?</t>
  </si>
  <si>
    <t>All expenditures within the SAI’s mandate have been audited.</t>
  </si>
  <si>
    <t>Expenditures representing at least two-thirds of, but not all, expenditures within the SAI’s mandate have been audited.</t>
  </si>
  <si>
    <t>Expenditures representing less than two-thirds of expenditures within the SAI’s mandate have been audited.</t>
  </si>
  <si>
    <t>No expenditures have been audited.</t>
  </si>
  <si>
    <t>99</t>
  </si>
  <si>
    <t>What percentage of extra-budgetary funds within the mandate of the Supreme Audit Institution (SAI) has been audited?</t>
  </si>
  <si>
    <t>All extra-budgetary funds within the SAI’s mandate have been audited.</t>
  </si>
  <si>
    <t>Extra-budgetary funds accounting for at least two-thirds of, but not all, expenditures associated with extra-budgetary funds within the SAI’s mandate have been audited.</t>
  </si>
  <si>
    <t>Extra-budgetary funds accounting for less than two-thirds of expenditures associated with extra-budgetary funds within the SAI’s mandate have been audited.</t>
  </si>
  <si>
    <t>No extra-budgetary funds have been audited.</t>
  </si>
  <si>
    <t>100</t>
  </si>
  <si>
    <t>Does the annual Audit Report(s) prepared by the Supreme Audit Institution (SAI) include an executive summary?</t>
  </si>
  <si>
    <t>Yes, the annual Audit Report(s) includes one or more executive summaries summarizing the report’s content.</t>
  </si>
  <si>
    <t>No, the annual Audit Report(s) does not include an executive summary.</t>
  </si>
  <si>
    <t>101</t>
  </si>
  <si>
    <t>Does the executive make available to the public a report on what steps it has taken to address audit recommendations or findings that indicate a need for remedial action?</t>
  </si>
  <si>
    <t>Yes, the executive reports publicly on what steps it has taken to address audit findings.</t>
  </si>
  <si>
    <t>Yes, the executive reports publicly on most audit findings.</t>
  </si>
  <si>
    <t>Yes, the executive reports publicly on some audit findings.</t>
  </si>
  <si>
    <t>No, the executive does not report on steps it has taken to address audit findings.</t>
  </si>
  <si>
    <t>102</t>
  </si>
  <si>
    <t>Does either the Supreme Audit Institution (SAI) or legislature release to the public a report that tracks actions taken by the executive to address audit recommendations?</t>
  </si>
  <si>
    <t>Yes, the SAI or legislature reports publicly on what steps the executive has taken to address all audit recommendations.</t>
  </si>
  <si>
    <t>Yes, the SAI or legislature reports publicly on most audit recommendations.</t>
  </si>
  <si>
    <t>Yes, the SAI or legislature reports publicly on some audit recommendations.</t>
  </si>
  <si>
    <t>No, neither the SAI nor legislature reports on steps the executive has taken to address audit recommendations.</t>
  </si>
  <si>
    <t>103</t>
  </si>
  <si>
    <t xml:space="preserve">Oversight (unscored) - IFI </t>
  </si>
  <si>
    <t xml:space="preserve">Is there an Independent Fiscal Institution (IFI) that conducts budget analyses for the budget formulation and/or approval process? </t>
  </si>
  <si>
    <t>Yes, there is an IFI, its independence is set in law, and it has sufficient staffing and resources, including funding, to carry out its tasks.</t>
  </si>
  <si>
    <t>Yes, there is an IFI, but either its independence is not set in law or its staffing and resources, including funding, are insufficient to carry out its
tasks.</t>
  </si>
  <si>
    <t>Yes, there is an IFI, but its independence is not set in law and its staffing and resources, including funding, are insufficient to carry out its tasks.</t>
  </si>
  <si>
    <t>No, there is no IFI.</t>
  </si>
  <si>
    <t>104</t>
  </si>
  <si>
    <t>Does the Independent Fiscal Institution (IFI) publish macroeconomic and/or fiscal forecasts?</t>
  </si>
  <si>
    <t>Yes, the IFI publishes its own macroeconomic and fiscal forecasts.</t>
  </si>
  <si>
    <t>Yes, the IFI publishes its own macroeconomic or fiscal forecast.</t>
  </si>
  <si>
    <t>No, the IFI does not publish its own macroeconomic or fiscal forecast, but it does publish an assessment of the official macroeconomic and/or
fiscal forecasts produced by the executive.</t>
  </si>
  <si>
    <t>No, there is no IFI; or the IFI neither publishes its own macroeconomic and/or fiscal forecasts, nor a commentary on the official forecasts
produced by the executive.</t>
  </si>
  <si>
    <t>105</t>
  </si>
  <si>
    <t>Does the Independent Fiscal Institution (IFI) publish its own costings of new policy proposals, to assess their impact on the budget?</t>
  </si>
  <si>
    <t>Yes, the IFI publishes its own costings of all new policy proposals.</t>
  </si>
  <si>
    <t>Yes, the IFI publishes its own costings of major new policy proposals.</t>
  </si>
  <si>
    <t xml:space="preserve">Yes, the IFI publishes its own costings of a limited number of new policy proposals. </t>
  </si>
  <si>
    <t>No, there is no IFI; or the IFI does not publish its own costings of new policy proposals.</t>
  </si>
  <si>
    <t>106</t>
  </si>
  <si>
    <t>In the past 12 months, how frequently did the head or a senior staff member of the Independent Fiscal Institution (IFI) take part and testify in
hearings of a committee of the legislature?</t>
  </si>
  <si>
    <t xml:space="preserve">Frequently (i.e., five times or more). </t>
  </si>
  <si>
    <t>Sometimes (i.e., three times or more, but less than five times).</t>
  </si>
  <si>
    <t>Rarely (i.e., once or twice).</t>
  </si>
  <si>
    <t>Never.</t>
  </si>
  <si>
    <t>107</t>
  </si>
  <si>
    <t>Oversight - Legislature</t>
  </si>
  <si>
    <t>Does the full legislature and/or a legislative committee debate budget policy prior to the tabling of the Executive’s Budget Proposal?</t>
  </si>
  <si>
    <t>Yes, the full legislature debates budget policy prior to the tabling of the Executive’s Budget Proposal, and approves recommendations for the
upcoming budget.</t>
  </si>
  <si>
    <t xml:space="preserve"> Yes, a legislative committee debates budget policy prior to the tabling of the Executive’s Budget Proposal, and approves recommendations for the
upcoming budget.</t>
  </si>
  <si>
    <t>Yes, the full legislature and/or a legislative committee debates budget policy prior to the tabling of the Executive’s Budget Proposal, but it does
not approve recommendations for the upcoming budget.</t>
  </si>
  <si>
    <t>No, neither the full legislature nor any legislative committee debate budget policy prior to the tabling of the Executive’s Budget Proposal.</t>
  </si>
  <si>
    <t>108</t>
  </si>
  <si>
    <t>How far in advance of the start of the budget year does the legislature receive the Executive’s Budget Proposal?</t>
  </si>
  <si>
    <t>The legislature receives the Executive’s Budget Proposal at least three months before the start of the budget year.</t>
  </si>
  <si>
    <t>The legislature receives the Executive’s Budget Proposal at least two months, but less than three months, before the start of the budget year.</t>
  </si>
  <si>
    <t>The legislature receives the Executive’s Budget Proposal at least one month, but less than two months, before the start of the budget year.</t>
  </si>
  <si>
    <t>The legislature receives the Executive’s Budget Proposal less than one month before the start of the budget year, or does not receive it all.</t>
  </si>
  <si>
    <t>109</t>
  </si>
  <si>
    <t>When does the legislature approve the Executive’s Budget Proposal?</t>
  </si>
  <si>
    <t>The legislature approves the budget at least one month in advance of the start of the budget year.</t>
  </si>
  <si>
    <t>The legislature approves the budget less than one month in advance of the start of the budget year, but at least by the start of the budget year.</t>
  </si>
  <si>
    <t>The legislature approves the budget less than one month after the start of the budget year.</t>
  </si>
  <si>
    <t>The legislature approves the budget more than one month after the start of the budget year, or does not approve the budget.</t>
  </si>
  <si>
    <t>110</t>
  </si>
  <si>
    <t>Does the legislature have the authority in law to amend the Executive’s Budget Proposal?</t>
  </si>
  <si>
    <t>Yes, the legislature has unlimited authority in law to amend the Executive’s Budget Proposal.</t>
  </si>
  <si>
    <t>Yes, the legislature has authority in law to amend the Executive’s Budget Proposal, with some limitations.</t>
  </si>
  <si>
    <t>Yes, the legislature has authority in law to amend the Executive’s Budget Proposal, but its authority is very limited.</t>
  </si>
  <si>
    <t>No, the legislature does not have any authority in law to amend the Executive’s Budget Proposal.</t>
  </si>
  <si>
    <t>111</t>
  </si>
  <si>
    <t>During the most recent budget approval process, did the legislature use its authority in law to amend the Executive’s Budget Proposal?</t>
  </si>
  <si>
    <t>Yes, the legislature used its authority in law to amend the Executive’s Budget Proposal, and (at least some of) its amendments were adopted.</t>
  </si>
  <si>
    <t>Yes, the legislature used its authority in law to propose amendments to the Executive’s Budget Proposal, but no amendments were adopted.</t>
  </si>
  <si>
    <t>No, while the legislature has the authority in law to propose amendments to the Executive’s Budget Proposal, no amendments were offered.</t>
  </si>
  <si>
    <t>No, the legislature does not have any such authority.</t>
  </si>
  <si>
    <t>112</t>
  </si>
  <si>
    <t xml:space="preserve">During the last budget approval process, did a specialized budget or finance committee in the legislature examine the Executive’s Budget
Proposal?
</t>
  </si>
  <si>
    <t>Yes, a specialized budget or finance committee had at least one month to examine the Executive’s Budget Proposal, and it published a report
with findings and recommendations prior to the budget being adopted.</t>
  </si>
  <si>
    <t xml:space="preserve">Yes, a specialized budget or finance committee had less than one month to examine the Executive’s Budget Proposal, and it published a report
with findings and recommendations prior to the budget being adopted.
</t>
  </si>
  <si>
    <t>Yes, a specialized budget or finance committee examined the Executive’s Budget Proposal, but it did not publish a report with findings and
recommendations prior to the budget being adopted.</t>
  </si>
  <si>
    <t>No, a specialized budget or finance committee did not examine the Executive’s Budget Proposal.</t>
  </si>
  <si>
    <t>113</t>
  </si>
  <si>
    <t>During the last approval process, did legislative committees, responsible for particular sectors (e.g., health, education, defense, etc.), examine
spending in the Executive’s Budget Proposal related to the sector for which they are responsible?</t>
  </si>
  <si>
    <t>Yes, sector committees had at least one month to examine the Executive’s Budget Proposal, and they published reports with findings and
recommendations prior to the budget being adopted.</t>
  </si>
  <si>
    <t>Yes, sector committees had less than one month to examine the Executive’s Budget Proposal, and they published reports with findings and
recommendations prior to the budget being adopted.</t>
  </si>
  <si>
    <t>Yes, sector committees examined the Executive’s Budget Proposal, but they did not publish reports with findings and recommendations prior to
the budget being adopted.</t>
  </si>
  <si>
    <t>No, sector committees did not examine the Executive’s Budget Proposal.</t>
  </si>
  <si>
    <t>114</t>
  </si>
  <si>
    <t xml:space="preserve">In the past 12 months, did a committee of the legislature examine in-year implementation of the Enacted Budget during the relevant budget
execution period?
</t>
  </si>
  <si>
    <t>Yes, a committee examined in-year implementation on at least three occasions during a fiscal year, and it published reports with findings and
recommendations.</t>
  </si>
  <si>
    <t>Yes, a committee examined in-year implementation on one or more occasion (but less than three times), and it published a report with findings
and recommendations.</t>
  </si>
  <si>
    <t>Yes, a committee examined in-year implementation, but it did not publish any report with findings and recommendations.</t>
  </si>
  <si>
    <t>No, a committee did not examine in-year implementation.</t>
  </si>
  <si>
    <t>115</t>
  </si>
  <si>
    <t>Does the executive seek approval from the legislature prior to shifting funds between administrative units that receive explicit funding in the
Enacted Budget, and is it legally required to do so?</t>
  </si>
  <si>
    <t>The executive is required by law or regulation to obtain approval from the legislature prior to shifting funds between administrative units, and it
does so in practice.</t>
  </si>
  <si>
    <t>The executive obtains approval from the legislature prior to shifting funds between administrative units, but is not required to do so by law or
regulation.</t>
  </si>
  <si>
    <t>The executive is required by law or regulation to obtain approval from the legislature prior to shifting funds between administrative units, but in
practice the executive shifts funds before obtaining approval from the legislature.</t>
  </si>
  <si>
    <t>There is no law or regulation requiring the executive to obtain approval from the legislature prior to shifting funds between administrative units,
and in practice the executive shifts funds between administrative units before obtaining approval from the legislature.</t>
  </si>
  <si>
    <t>116</t>
  </si>
  <si>
    <t xml:space="preserve"> Does the executive seek approval from the legislature prior to spending excess revenue (that is, amounts higher than originally anticipated) that
may become available during the budget execution period, and is it legally required to do so?
</t>
  </si>
  <si>
    <t>The executive is required by law or regulation to obtain approval from the legislature prior to spending excess revenues, and it does so in
practice.</t>
  </si>
  <si>
    <t>The executive obtains approval from the legislature prior to spending excess revenue, but is not required to do so by law or regulation.</t>
  </si>
  <si>
    <t>The executive is required by law or regulation to obtain approval from the legislature prior to spending excess revenues, but in practice the
executive spends these funds before obtaining approval from the legislature.</t>
  </si>
  <si>
    <t>There is no law or regulation requiring the executive to obtain approval from the legislature prior to spending excess revenues, and in practice the
executive spends these funds before obtaining approval from the legislature.</t>
  </si>
  <si>
    <t>117</t>
  </si>
  <si>
    <t>Does the executive seek approval from the legislature prior to reducing spending below the levels in the Enacted Budget in response to revenue shortfalls (that is, revenues lower than originally anticipated) or other reasons during the budget execution period, and is it legally required to do so?</t>
  </si>
  <si>
    <t>The executive is required by law or regulation to obtain approval from the legislature prior to reducing spending below the enacted levels in
response to revenue shortfalls or other reasons, and it does so in practice.</t>
  </si>
  <si>
    <t>The executive obtains approval from the legislature prior to reducing spending below enacted levels, but is not required to do so by law or regulation.</t>
  </si>
  <si>
    <t>The executive is required by law or regulation to obtain approval from the legislature prior to reducing spending below enacted levels, but in practice the executive implements these cuts before seeking approval from the legislature.</t>
  </si>
  <si>
    <t>There is no law or regulation requiring the executive to obtain approval from the legislature prior to reducing spending below enacted levels, and in practice the executive implements these spending cuts before seeking prior approval from the legislature.</t>
  </si>
  <si>
    <t>118</t>
  </si>
  <si>
    <t>Did a committee of the legislature examine the Audit Report on the annual budget produced by the Supreme Audit Institution (SAI)?</t>
  </si>
  <si>
    <t>Yes, a committee examined the Audit Report on the annual budget within three months of its availability, and it published a report with findings
and recommendations.</t>
  </si>
  <si>
    <t>Yes, a committee examined the Audit Report on the annual budget within six months (but more than three months) of its availability, and it published a report with findings and recommendations.</t>
  </si>
  <si>
    <t>Yes, a committee examined the Audit Report on the annual budget, but it did so after the report had been available for more than six months or it did not publish any report with findings and recommendations.</t>
  </si>
  <si>
    <t>No, a committee did not examine the Audit Report on the annual budget.</t>
  </si>
  <si>
    <t>119</t>
  </si>
  <si>
    <t>Oversight - Supreme Audit Institution</t>
  </si>
  <si>
    <t>Was the process of appointing (or re-appointing) the current head of the SAI carried out in a way that ensures his or her independence?</t>
  </si>
  <si>
    <t>Yes, the head of the SAI may only be appointed by the legislature or judiciary, or the legislature or judiciary must give final consent before the appointment takes effect.</t>
  </si>
  <si>
    <t>No, the executive may appoint the head of the SAI without the final consent of the legislature or judiciary.</t>
  </si>
  <si>
    <t>120</t>
  </si>
  <si>
    <t>Must a branch of government other than the executive (such as the legislature or the judiciary) give final consent before the head of the Supreme Audit Institution (SAI) can be removed from office?</t>
  </si>
  <si>
    <t>Yes, the head of the SAI may only be removed by the legislature or judiciary, or the legislature or judiciary must give final consent before he or she is removed.</t>
  </si>
  <si>
    <t>No, the executive may remove the head of the SAI without the final consent of the judiciary or legislature.</t>
  </si>
  <si>
    <t>121</t>
  </si>
  <si>
    <t>Who determines the budget of the Supreme Audit Institution (SAI)?</t>
  </si>
  <si>
    <t>The SAI determines its own budget (i.e., submits it to the executive, which accepts it with little or no change, or directly to the legislature), or
the budget of the SAI is determined by the legislature or judiciary (or some independent body), and the funding level is broadly consistent
with the resources the SAI needs to fulfill its mandate.</t>
  </si>
  <si>
    <t>The budget of the SAI is determined by the executive, and the funding level is broadly consistent with the resources the SAI needs to fulfill its mandate.</t>
  </si>
  <si>
    <t>The budget of the SAI is determined by the legislature or judiciary (or some independent body), but the funding level is not consistent with the resources the SAI needs to fulfill its mandate</t>
  </si>
  <si>
    <t>The budget of the SAI is determined by the executive, and the funding level is not consistent with the resources the SAI needs to fulfill its mandate.</t>
  </si>
  <si>
    <t>122</t>
  </si>
  <si>
    <t>Does the Supreme Audit Institution (SAI) have the discretion in law to undertake those audits it may wish to?</t>
  </si>
  <si>
    <t>The SAI has full discretion to decide which audits it wishes to undertake.</t>
  </si>
  <si>
    <t>The SAI has significant discretion, but faces some limitations.</t>
  </si>
  <si>
    <t>The SAI has some discretion, but faces considerable limitations.</t>
  </si>
  <si>
    <t>The SAI has no discretion to decide which audits it wishes to undertake.</t>
  </si>
  <si>
    <t>123</t>
  </si>
  <si>
    <t>Are the audit processes of the Supreme Audit Institution (SAI) reviewed by an independent agency?</t>
  </si>
  <si>
    <t>Yes, an independent agency conducts and publishes a review of the audit processes of the SAI on an annual basis.</t>
  </si>
  <si>
    <t>Yes, an independent agency conducts and publishes a review of the audit processes of the SAI at least once in the past five years, but not annually.</t>
  </si>
  <si>
    <t>No, but a unit within the SAI conducts a review of the audit processes of the SAI on a regular basis.</t>
  </si>
  <si>
    <t>No, the audit processes of the SAI are reviewed neither by an independent agency nor by a unit within the SAI.</t>
  </si>
  <si>
    <t>124</t>
  </si>
  <si>
    <t>In the past 12 months, how frequently did the head or a senior staff member of the Supreme Audit Institution (SAI) take part and testify in hearings of a committee of the legislature?</t>
  </si>
  <si>
    <t>Frequently (i.e., five times or more).</t>
  </si>
  <si>
    <t>125</t>
  </si>
  <si>
    <t>Public Participation - Executive Formulation</t>
  </si>
  <si>
    <t>Does the executive use participation mechanisms through which the public can provide input during the formulation of the annual budget (prior to the budget being tabled in parliament)?</t>
  </si>
  <si>
    <t>Yes, the executive uses open participation mechanisms through which members of the public and government officials exchange views on the budget.</t>
  </si>
  <si>
    <t>Yes, the executive uses open participation mechanisms through which members of the public provide their inputs on the budget.</t>
  </si>
  <si>
    <t>Yes, the executive uses participation mechanisms during the budget formulation phase, but either these mechanisms capture only some ad-hoc views, or the executive invites specific individuals or groups for budget discussions (participation is not, in practice, open to everyone).</t>
  </si>
  <si>
    <t>The requirements for a “c” response or above are not met.</t>
  </si>
  <si>
    <t>126</t>
  </si>
  <si>
    <t>With regard to the mechanism identified in question 125, does the executive take concrete steps to include vulnerable and under-represented parts of the population in the formulation of the annual budget?</t>
  </si>
  <si>
    <t>Yes, the executive takes concrete steps to include individuals and/or CSOs representing vulnerable and underrepresented parts of the population in the formulation of the annual budget.</t>
  </si>
  <si>
    <t>The requirements for an “a” response are not met.</t>
  </si>
  <si>
    <t>127</t>
  </si>
  <si>
    <t>During the budget formulation stage, which of the following key topics does the executive’s engagement with citizens cover?
For the purpose of this question, key topics are considered to be:
 1. Macroeconomic issues
 2. Revenue forecasts, policies, and administration
 3. Social spending policies
 4. Deficit and debt levels
 5. Public investment projects
 6. Public services</t>
  </si>
  <si>
    <t>The executive’s engagement with citizens covers all six topics</t>
  </si>
  <si>
    <t>The executive’s engagement with citizens covers at least three (but less than six) of the above-mentioned topics</t>
  </si>
  <si>
    <t>The executive’s engagement with citizens covers at least one (but less than three) of the above-mentioned topics</t>
  </si>
  <si>
    <t>128</t>
  </si>
  <si>
    <t>Public Participation - Executive Implementation</t>
  </si>
  <si>
    <t>Does the executive use participation mechanisms through which the public can provide input in monitoring the implementation of the annual budget?</t>
  </si>
  <si>
    <t>Yes, the executive uses open participation mechanisms through which members of the public and government officials exchange views on budget implementation.</t>
  </si>
  <si>
    <t>Yes, the executive uses open participation mechanisms through which members of the public provide their inputs on budget implementation.</t>
  </si>
  <si>
    <t>Yes, the executive uses participation mechanisms during the budget implementation phase, but either these mechanisms capture only some adhoc views, or the executive invites specific individuals or groups for budget discussions (participation is not, in practice, open to everyone).</t>
  </si>
  <si>
    <t>129</t>
  </si>
  <si>
    <t>With regard to the mechanism identified in question 128, does the executive take concrete steps to receive input from vulnerable and underrepresented parts of the population on the implementation of the annual budget?</t>
  </si>
  <si>
    <t>Yes, the executive takes concrete steps to receive input from individuals from and/or organizations representing vulnerable and underrepresented parts of the population on the implementation of the annual budget.</t>
  </si>
  <si>
    <t>130</t>
  </si>
  <si>
    <t>During the implementation of the annual budget, which of the following topics does the executive’s engagement with citizens cover?
For the purpose of this question, key topics are considered to be:
 1. Changes in macroeconomic circumstances
 2. Delivery of public services
 3. Collection of revenue
 4. Implementation of social spending
 5. Changes in deficit and debt levels
 6. Implementation of public investment projects</t>
  </si>
  <si>
    <t>The requirements for a “c” response or above are not met</t>
  </si>
  <si>
    <t>131</t>
  </si>
  <si>
    <t>Public Participation - Executive Formulation/Implementation</t>
  </si>
  <si>
    <t>When the executive engages with the public, does it provide comprehensive prior information on the process of the engagement, so that the public can participate in an informed manner?
Comprehensive information must include at least three of the following elements:
 1. Purpose
 2. Scope
 3. Constraints
 4. Intended outcomes
 5. Process and timeline</t>
  </si>
  <si>
    <t>Comprehensive information is provided in a timely manner prior to citizens engagement in both budget formulation and implementation phases.</t>
  </si>
  <si>
    <t>Comprehensive information is provided in a timely manner prior to citizens engagement only prior to one of the two phases (formulation OR implementation).</t>
  </si>
  <si>
    <t>Information is provided in a timely manner in both or one of the two phases, but it is not comprehensive.</t>
  </si>
  <si>
    <t>132</t>
  </si>
  <si>
    <t>With regard to the mechanism identified in question 125, does the executive provide the public with feedback on how citizens’ inputs have been used in the formulation of the annual budget?</t>
  </si>
  <si>
    <t>Yes, the executive provides a written record which includes both the list of the inputs received and a detailed report of how the inputs were used in the formulation of the annual budget.</t>
  </si>
  <si>
    <t>Yes, the executive provides a written record which includes both the list of inputs received and a summary of the how the inputs were used in the formulation of the annual budget</t>
  </si>
  <si>
    <t>Yes, the executive provides a written record which includes either the list of the inputs received or a report or summary on how they were used.</t>
  </si>
  <si>
    <t>133</t>
  </si>
  <si>
    <t>With regard to the mechanism identified in question 128, does the executive provide the public with information on how citizens’ inputs have been used to assist in monitoring the implementation of the annual budget?</t>
  </si>
  <si>
    <t>Yes, the executive provides a written record which includes both the list of the inputs received from the public and a detailed report of how the inputs were used to assist in monitoring the annual budget.</t>
  </si>
  <si>
    <t>Yes, the executive provides a written record which includes both the list of inputs received and a summary of the how the inputs were used to assist in monitoring the annual budget.</t>
  </si>
  <si>
    <t>134</t>
  </si>
  <si>
    <t>Are participation mechanisms incorporated into the timetable for formulating the Executive’s Budget Proposal?</t>
  </si>
  <si>
    <t>Yes, the executive incorporates participation into its timetable for formulating the Executive’s Budget Proposal and the timetable is available to the public.</t>
  </si>
  <si>
    <t>135</t>
  </si>
  <si>
    <t>Public Participation - Line Ministries</t>
  </si>
  <si>
    <t>Do one or more line ministries use participation mechanisms through which the public can provide input during the formulation or implementation of the annual budget?</t>
  </si>
  <si>
    <t>Yes, at least one line ministry uses open participation mechanisms through which members of the public and government officials exchange views on the budget.</t>
  </si>
  <si>
    <t>Yes, at least one line ministry uses open participation mechanisms through which members of the public provide their inputs on the budget.</t>
  </si>
  <si>
    <t>Yes, at least one line ministry uses participation mechanisms during the budget formulation or implementation phase, but either these mechanisms capture only some ad-hoc views, or the executive invites specific individuals or groups for budget discussions (participation is not, in practice, open to everyone).</t>
  </si>
  <si>
    <t>136</t>
  </si>
  <si>
    <t>Public Participation - Legislature</t>
  </si>
  <si>
    <t>Does the legislature or the relevant legislative committee(s) hold public hearings and/or use other participation mechanisms through which the public can provide input during its public deliberations on the formulation of the annual budget (pre-budget and/or approval stages)?</t>
  </si>
  <si>
    <t>Yes, public hearings are held, and members of the public/CSOs testify.</t>
  </si>
  <si>
    <t>Yes, public hearings are held. No testimony from the public is provided during the public hearings, but contributions from the public are received through other means.</t>
  </si>
  <si>
    <t>Yes, public hearings are held. No testimony from the public is provided during the public hearings, and there are no other mechanisms through which public contributions are received, but the legislature invites specific individuals or groups to testify or provide input (participation is not, in practice, open to everyone).</t>
  </si>
  <si>
    <t>137</t>
  </si>
  <si>
    <t>During the legislative deliberations on the annual budget (pre-budget or approval stages), which of the following key topics does the legislature’s (or relevant legislative budget committee) engagement with citizens cover?
For the purpose of this question, key topics are considered to be:
1. Macroeconomic issues
2. Revenue forecasts, policies, and administration
3. Social spending policies
4. Deficit and debt levels
5. Public investment projects
6. Public services</t>
  </si>
  <si>
    <t>The legislature seeks input on all six topics</t>
  </si>
  <si>
    <t>The legislature seeks input on at least three (but less than six) of the above-mentioned topics</t>
  </si>
  <si>
    <t>The legislature seeks input on at least one (but less than three) of the above-mentioned topics</t>
  </si>
  <si>
    <t>138</t>
  </si>
  <si>
    <t>Does the legislature provide feedback to the public on how citizens’ inputs have been used during legislative deliberations on the annual budget?</t>
  </si>
  <si>
    <t>Yes, the legislature provides a written record which includes both the list of the inputs received from the public and a detailed report of how the inputs were used during legislative deliberations on the budget.</t>
  </si>
  <si>
    <t>Yes, the legislature provides a written record which includes both the list of inputs received and a summary of the how the inputs were used.</t>
  </si>
  <si>
    <t>Yes, the legislature provides a written record which includes either the list of the inputs received or a report or summary on how they were used.</t>
  </si>
  <si>
    <t>139</t>
  </si>
  <si>
    <t>Does the legislature hold public hearings and/or use other participation mechanisms through which the public can provide input during its public deliberations on the Audit Report?</t>
  </si>
  <si>
    <t>Yes, public hearings on the Audit Report are held, and members of the public/CSOs testify.</t>
  </si>
  <si>
    <t>Yes, public hearings on the Audit Report are held. No testimony from the public is provided during the hearings, but contributions from the public are received through other means.</t>
  </si>
  <si>
    <t>Yes, public hearings on the Audit Report are held. No testimony from the public is provided during the hearings and there are no other mechanisms through which public contributions are received, but the legislature invites specific individuals or groups to testify or provide input (participation is not, in practice, open to everyone).</t>
  </si>
  <si>
    <t>140</t>
  </si>
  <si>
    <t>Public Participation - Supreme Audit Institution</t>
  </si>
  <si>
    <t>Does the Supreme Audit Institution (SAI) maintain formal mechanisms through which the public can suggest issues/topics to include in the SAI’s audit program (for example, by bringing ideas on agencies, programs, or projects that could be audited)?</t>
  </si>
  <si>
    <t>Yes, the SAI maintains formal mechanisms through which the public can suggest issues/topics to include in its audit program.</t>
  </si>
  <si>
    <t>141</t>
  </si>
  <si>
    <t>Does the Supreme Audit Institution (SAI) provide the public with feedback on how citizens’ inputs have been used to determine its audit program?</t>
  </si>
  <si>
    <t>Yes, the SAI provides a written record which includes both the list of the inputs received and a detailed report of how the inputs were used to determine its audit program.</t>
  </si>
  <si>
    <t>Yes, the SAI provides a written record which includes both the list of inputs received and a summary of the how the inputs were used to determine its audit program.</t>
  </si>
  <si>
    <t>Yes, the SAI provides a written record which includes either the list of the inputs received or a report or summary on how they were used.</t>
  </si>
  <si>
    <t>142</t>
  </si>
  <si>
    <t>Does the Supreme Audit Institution (SAI) maintain formal mechanisms through which the public can contribute to audit investigations (as respondents, witnesses, etc.)?</t>
  </si>
  <si>
    <t>Yes, SAI maintains formal mechanisms through which the public can contribute to audit investigations.</t>
  </si>
  <si>
    <t>country</t>
  </si>
  <si>
    <t>comp_region</t>
  </si>
  <si>
    <t>roundobi</t>
  </si>
  <si>
    <t>roundoversight_obi</t>
  </si>
  <si>
    <t>grade_oversight</t>
  </si>
  <si>
    <t>roundleg_obi</t>
  </si>
  <si>
    <t>grade_leg</t>
  </si>
  <si>
    <t>roundsai_obi</t>
  </si>
  <si>
    <t>grade_sai</t>
  </si>
  <si>
    <t>roundifi_obi</t>
  </si>
  <si>
    <t>grade_ifi</t>
  </si>
  <si>
    <t>roundpub_eng</t>
  </si>
  <si>
    <t>pbs</t>
  </si>
  <si>
    <t>ebp</t>
  </si>
  <si>
    <t>eb</t>
  </si>
  <si>
    <t>iyr</t>
  </si>
  <si>
    <t>myr</t>
  </si>
  <si>
    <t>yer</t>
  </si>
  <si>
    <t>ar</t>
  </si>
  <si>
    <t>cb</t>
  </si>
  <si>
    <t>pub_pbs</t>
  </si>
  <si>
    <t>pub_ebp</t>
  </si>
  <si>
    <t>pub_eb</t>
  </si>
  <si>
    <t>pub_cb</t>
  </si>
  <si>
    <t>pub_iyr</t>
  </si>
  <si>
    <t>pub_myr</t>
  </si>
  <si>
    <t>pub_yer</t>
  </si>
  <si>
    <t>pub_ar</t>
  </si>
  <si>
    <t>obi_pbs</t>
  </si>
  <si>
    <t>roundobi_pbs</t>
  </si>
  <si>
    <t>obi_pbs_cat</t>
  </si>
  <si>
    <t>obi_ebp</t>
  </si>
  <si>
    <t>roundobi_ebp</t>
  </si>
  <si>
    <t>obi_ebp_cat</t>
  </si>
  <si>
    <t>obi_eb</t>
  </si>
  <si>
    <t>roundobi_eb</t>
  </si>
  <si>
    <t>obi_eb_cat</t>
  </si>
  <si>
    <t>obi_cb</t>
  </si>
  <si>
    <t>roundobi_cb</t>
  </si>
  <si>
    <t>obi_cb_cat</t>
  </si>
  <si>
    <t>obi_iyr</t>
  </si>
  <si>
    <t>roundobi_iyr</t>
  </si>
  <si>
    <t>obi_iyr_cat</t>
  </si>
  <si>
    <t>obi_myr</t>
  </si>
  <si>
    <t>roundobi_myr</t>
  </si>
  <si>
    <t>obi_myr_cat</t>
  </si>
  <si>
    <t>obi_yer</t>
  </si>
  <si>
    <t>roundobi_yer</t>
  </si>
  <si>
    <t>obi_yer_cat</t>
  </si>
  <si>
    <t>obi_ar</t>
  </si>
  <si>
    <t>roundobi_ar</t>
  </si>
  <si>
    <t>obi_ar_cat</t>
  </si>
  <si>
    <t>pbs2</t>
  </si>
  <si>
    <t>ebp2</t>
  </si>
  <si>
    <t>eb2</t>
  </si>
  <si>
    <t>iyrs2</t>
  </si>
  <si>
    <t>myr2</t>
  </si>
  <si>
    <t>yer2</t>
  </si>
  <si>
    <t>ar2</t>
  </si>
  <si>
    <t>pbs5a</t>
  </si>
  <si>
    <t>ebp5a</t>
  </si>
  <si>
    <t>eb5a</t>
  </si>
  <si>
    <t>iyr5a</t>
  </si>
  <si>
    <t>myr5a</t>
  </si>
  <si>
    <t>yer5a</t>
  </si>
  <si>
    <t>ar5a</t>
  </si>
  <si>
    <t>cb5a</t>
  </si>
  <si>
    <t>q1</t>
  </si>
  <si>
    <t>q2</t>
  </si>
  <si>
    <t>q3</t>
  </si>
  <si>
    <t>q4</t>
  </si>
  <si>
    <t>q5</t>
  </si>
  <si>
    <t>q6</t>
  </si>
  <si>
    <t>q7</t>
  </si>
  <si>
    <t>q8</t>
  </si>
  <si>
    <t>q9</t>
  </si>
  <si>
    <t>q10</t>
  </si>
  <si>
    <t>q11</t>
  </si>
  <si>
    <t>q12</t>
  </si>
  <si>
    <t>q13</t>
  </si>
  <si>
    <t>q14</t>
  </si>
  <si>
    <t>q15</t>
  </si>
  <si>
    <t>q16</t>
  </si>
  <si>
    <t>q17</t>
  </si>
  <si>
    <t>q18</t>
  </si>
  <si>
    <t>q19</t>
  </si>
  <si>
    <t>q20</t>
  </si>
  <si>
    <t>q21</t>
  </si>
  <si>
    <t>q22</t>
  </si>
  <si>
    <t>q23</t>
  </si>
  <si>
    <t>q24</t>
  </si>
  <si>
    <t>q25</t>
  </si>
  <si>
    <t>q26</t>
  </si>
  <si>
    <t>q27</t>
  </si>
  <si>
    <t>q28</t>
  </si>
  <si>
    <t>q29</t>
  </si>
  <si>
    <t>q30</t>
  </si>
  <si>
    <t>q31</t>
  </si>
  <si>
    <t>q32</t>
  </si>
  <si>
    <t>q33</t>
  </si>
  <si>
    <t>q34</t>
  </si>
  <si>
    <t>q35</t>
  </si>
  <si>
    <t>q36</t>
  </si>
  <si>
    <t>q37</t>
  </si>
  <si>
    <t>q38</t>
  </si>
  <si>
    <t>q39</t>
  </si>
  <si>
    <t>q40</t>
  </si>
  <si>
    <t>q41</t>
  </si>
  <si>
    <t>q42</t>
  </si>
  <si>
    <t>q43</t>
  </si>
  <si>
    <t>q44</t>
  </si>
  <si>
    <t>q45</t>
  </si>
  <si>
    <t>q46</t>
  </si>
  <si>
    <t>q47</t>
  </si>
  <si>
    <t>q48</t>
  </si>
  <si>
    <t>q49</t>
  </si>
  <si>
    <t>q50</t>
  </si>
  <si>
    <t>q51</t>
  </si>
  <si>
    <t>q52</t>
  </si>
  <si>
    <t>q53</t>
  </si>
  <si>
    <t>q54</t>
  </si>
  <si>
    <t>q55</t>
  </si>
  <si>
    <t>q56</t>
  </si>
  <si>
    <t>q57</t>
  </si>
  <si>
    <t>q58</t>
  </si>
  <si>
    <t>q59</t>
  </si>
  <si>
    <t>q60</t>
  </si>
  <si>
    <t>q61</t>
  </si>
  <si>
    <t>q62</t>
  </si>
  <si>
    <t>q63</t>
  </si>
  <si>
    <t>q64</t>
  </si>
  <si>
    <t>q65</t>
  </si>
  <si>
    <t>q66</t>
  </si>
  <si>
    <t>q67</t>
  </si>
  <si>
    <t>q68</t>
  </si>
  <si>
    <t>q69</t>
  </si>
  <si>
    <t>q70</t>
  </si>
  <si>
    <t>q71</t>
  </si>
  <si>
    <t>q72</t>
  </si>
  <si>
    <t>q73</t>
  </si>
  <si>
    <t>q74</t>
  </si>
  <si>
    <t>q75</t>
  </si>
  <si>
    <t>q76</t>
  </si>
  <si>
    <t>q77</t>
  </si>
  <si>
    <t>q78</t>
  </si>
  <si>
    <t>q79</t>
  </si>
  <si>
    <t>q80</t>
  </si>
  <si>
    <t>q81</t>
  </si>
  <si>
    <t>q82</t>
  </si>
  <si>
    <t>q83</t>
  </si>
  <si>
    <t>q84</t>
  </si>
  <si>
    <t>q85</t>
  </si>
  <si>
    <t>q86</t>
  </si>
  <si>
    <t>q87</t>
  </si>
  <si>
    <t>q88</t>
  </si>
  <si>
    <t>q89</t>
  </si>
  <si>
    <t>q90</t>
  </si>
  <si>
    <t>q91</t>
  </si>
  <si>
    <t>q92</t>
  </si>
  <si>
    <t>q93</t>
  </si>
  <si>
    <t>q94</t>
  </si>
  <si>
    <t>q95</t>
  </si>
  <si>
    <t>q96</t>
  </si>
  <si>
    <t>q97</t>
  </si>
  <si>
    <t>q98</t>
  </si>
  <si>
    <t>q99</t>
  </si>
  <si>
    <t>q100</t>
  </si>
  <si>
    <t>q101</t>
  </si>
  <si>
    <t>q102</t>
  </si>
  <si>
    <t>q103</t>
  </si>
  <si>
    <t>q104</t>
  </si>
  <si>
    <t>q105</t>
  </si>
  <si>
    <t>q106</t>
  </si>
  <si>
    <t>q107</t>
  </si>
  <si>
    <t>q108</t>
  </si>
  <si>
    <t>q109</t>
  </si>
  <si>
    <t>q110</t>
  </si>
  <si>
    <t>q111</t>
  </si>
  <si>
    <t>q112</t>
  </si>
  <si>
    <t>q113</t>
  </si>
  <si>
    <t>q114</t>
  </si>
  <si>
    <t>q115</t>
  </si>
  <si>
    <t>q116</t>
  </si>
  <si>
    <t>q117</t>
  </si>
  <si>
    <t>q118</t>
  </si>
  <si>
    <t>q119</t>
  </si>
  <si>
    <t>q120</t>
  </si>
  <si>
    <t>q121</t>
  </si>
  <si>
    <t>q122</t>
  </si>
  <si>
    <t>q123</t>
  </si>
  <si>
    <t>q124</t>
  </si>
  <si>
    <t>q125</t>
  </si>
  <si>
    <t>q126</t>
  </si>
  <si>
    <t>q127</t>
  </si>
  <si>
    <t>q128</t>
  </si>
  <si>
    <t>q129</t>
  </si>
  <si>
    <t>q130</t>
  </si>
  <si>
    <t>q131</t>
  </si>
  <si>
    <t>q132</t>
  </si>
  <si>
    <t>q133</t>
  </si>
  <si>
    <t>q134</t>
  </si>
  <si>
    <t>q135</t>
  </si>
  <si>
    <t>q136</t>
  </si>
  <si>
    <t>q137</t>
  </si>
  <si>
    <t>q138</t>
  </si>
  <si>
    <t>q139</t>
  </si>
  <si>
    <t>q140</t>
  </si>
  <si>
    <t>q141</t>
  </si>
  <si>
    <t>q142</t>
  </si>
  <si>
    <t>t3pbs</t>
  </si>
  <si>
    <t>t3ebp</t>
  </si>
  <si>
    <t>t3eb</t>
  </si>
  <si>
    <t>t3iyr</t>
  </si>
  <si>
    <t>t3myr</t>
  </si>
  <si>
    <t>t3yer</t>
  </si>
  <si>
    <t>t3ar</t>
  </si>
  <si>
    <t>comp0612</t>
  </si>
  <si>
    <t>comp0812</t>
  </si>
  <si>
    <t>comp1012</t>
  </si>
  <si>
    <t>comp1215</t>
  </si>
  <si>
    <t>comp1517</t>
  </si>
  <si>
    <t>comp1719</t>
  </si>
  <si>
    <t>comp1921</t>
  </si>
  <si>
    <t>comp2123</t>
  </si>
  <si>
    <t>comp2325</t>
  </si>
  <si>
    <t>Albania</t>
  </si>
  <si>
    <t>ALB</t>
  </si>
  <si>
    <t>Eastern Europe &amp; Central Asia</t>
  </si>
  <si>
    <t>Western Balkans &amp; Turkiye</t>
  </si>
  <si>
    <t>Substantial (61-80)</t>
  </si>
  <si>
    <t>Sufficient (61-100)</t>
  </si>
  <si>
    <t>4th Quintile</t>
  </si>
  <si>
    <t>Adequate (61-100)</t>
  </si>
  <si>
    <t>Weak (0-40)</t>
  </si>
  <si>
    <t>Few or no opportunities (0-40)</t>
  </si>
  <si>
    <t>PW</t>
  </si>
  <si>
    <t>Extensive (81-100)</t>
  </si>
  <si>
    <t>Minimal (21-40)</t>
  </si>
  <si>
    <t>Limited (41-60)</t>
  </si>
  <si>
    <t>a</t>
  </si>
  <si>
    <t>b</t>
  </si>
  <si>
    <t>e</t>
  </si>
  <si>
    <t>Insufficient (0-60)</t>
  </si>
  <si>
    <t>Middle Quintile</t>
  </si>
  <si>
    <t>IU</t>
  </si>
  <si>
    <t>Scant or None (0-20)</t>
  </si>
  <si>
    <t>Substantial (61-80</t>
  </si>
  <si>
    <t>c</t>
  </si>
  <si>
    <t>PL</t>
  </si>
  <si>
    <t>d</t>
  </si>
  <si>
    <t>Few or No (0-40)</t>
  </si>
  <si>
    <t>NP</t>
  </si>
  <si>
    <t>Low (0-40)</t>
  </si>
  <si>
    <t>2nd Quintile</t>
  </si>
  <si>
    <t>Moderate</t>
  </si>
  <si>
    <t>Strong</t>
  </si>
  <si>
    <t>Minimal</t>
  </si>
  <si>
    <t>Weak</t>
  </si>
  <si>
    <t>HC</t>
  </si>
  <si>
    <t>Algeria</t>
  </si>
  <si>
    <t>DZA</t>
  </si>
  <si>
    <t>Middle East &amp; North Africa</t>
  </si>
  <si>
    <t>North Africa</t>
  </si>
  <si>
    <t>Bottom Quintile</t>
  </si>
  <si>
    <t>No</t>
  </si>
  <si>
    <t>Argentina</t>
  </si>
  <si>
    <t>ARG</t>
  </si>
  <si>
    <t>Latin America &amp; Caribbean</t>
  </si>
  <si>
    <t>South America</t>
  </si>
  <si>
    <t>Bolivia</t>
  </si>
  <si>
    <t>BOL</t>
  </si>
  <si>
    <t>Bosnia and Herzegovina</t>
  </si>
  <si>
    <t>BIH</t>
  </si>
  <si>
    <t>Brazil</t>
  </si>
  <si>
    <t>BRA</t>
  </si>
  <si>
    <t>Top Quintile</t>
  </si>
  <si>
    <t>Limited opportunities (41-60)</t>
  </si>
  <si>
    <t>Significant</t>
  </si>
  <si>
    <t>Chile</t>
  </si>
  <si>
    <t>CHL</t>
  </si>
  <si>
    <t>Croatia</t>
  </si>
  <si>
    <t>HRV</t>
  </si>
  <si>
    <t>Central &amp; Eastern Europe</t>
  </si>
  <si>
    <t>Dominican Republic</t>
  </si>
  <si>
    <t>DOM</t>
  </si>
  <si>
    <t>Caribbean</t>
  </si>
  <si>
    <t>Egypt</t>
  </si>
  <si>
    <t>EGY</t>
  </si>
  <si>
    <t>Middle East</t>
  </si>
  <si>
    <t>El Salvador</t>
  </si>
  <si>
    <t>SLV</t>
  </si>
  <si>
    <t>Central America</t>
  </si>
  <si>
    <t>Guatemala</t>
  </si>
  <si>
    <t>GTM</t>
  </si>
  <si>
    <t>Honduras</t>
  </si>
  <si>
    <t>HND</t>
  </si>
  <si>
    <t>Hungary</t>
  </si>
  <si>
    <t>HUN</t>
  </si>
  <si>
    <t>Jamaica</t>
  </si>
  <si>
    <t>JAM</t>
  </si>
  <si>
    <t>Jordan</t>
  </si>
  <si>
    <t>JOR</t>
  </si>
  <si>
    <t>Kosovo</t>
  </si>
  <si>
    <t>XKX</t>
  </si>
  <si>
    <t>2023_pilot</t>
  </si>
  <si>
    <t>Lebanon</t>
  </si>
  <si>
    <t>LBN</t>
  </si>
  <si>
    <t>Libya</t>
  </si>
  <si>
    <t>LBY</t>
  </si>
  <si>
    <t>Montenegro</t>
  </si>
  <si>
    <t>MNE</t>
  </si>
  <si>
    <t>Morocco</t>
  </si>
  <si>
    <t>MAR</t>
  </si>
  <si>
    <t>Nicaragua</t>
  </si>
  <si>
    <t>NIC</t>
  </si>
  <si>
    <t>SC</t>
  </si>
  <si>
    <t>North Macedonia</t>
  </si>
  <si>
    <t>MKD</t>
  </si>
  <si>
    <t>Norway</t>
  </si>
  <si>
    <t>NOR</t>
  </si>
  <si>
    <t>Western Europe</t>
  </si>
  <si>
    <t>Western Europe, U.S. &amp; Canada</t>
  </si>
  <si>
    <t>Palestine</t>
  </si>
  <si>
    <t>PSE</t>
  </si>
  <si>
    <t>Peru</t>
  </si>
  <si>
    <t>PER</t>
  </si>
  <si>
    <t>Some</t>
  </si>
  <si>
    <t>Romania</t>
  </si>
  <si>
    <t>ROU</t>
  </si>
  <si>
    <t>Serbia</t>
  </si>
  <si>
    <t>SRB</t>
  </si>
  <si>
    <t>Tunisia</t>
  </si>
  <si>
    <t>TUN</t>
  </si>
  <si>
    <t>Türkiye</t>
  </si>
  <si>
    <t>TUR</t>
  </si>
  <si>
    <t>Ukraine</t>
  </si>
  <si>
    <t>UKR</t>
  </si>
  <si>
    <t>OBI</t>
  </si>
  <si>
    <t>Legislative Oversight</t>
  </si>
  <si>
    <t>SAI Oversight</t>
  </si>
  <si>
    <t>Overall Oversight</t>
  </si>
  <si>
    <t>Public Participation</t>
  </si>
  <si>
    <t>Diff 23-25</t>
  </si>
  <si>
    <t>N/A</t>
  </si>
  <si>
    <t>ISO3</t>
  </si>
  <si>
    <t>ISO2</t>
  </si>
  <si>
    <t>YEAR</t>
  </si>
  <si>
    <t>PBS2</t>
  </si>
  <si>
    <t>EBP2</t>
  </si>
  <si>
    <t>EB2</t>
  </si>
  <si>
    <t>IYRs2</t>
  </si>
  <si>
    <t>MYR2</t>
  </si>
  <si>
    <t>YER2</t>
  </si>
  <si>
    <t>AR2</t>
  </si>
  <si>
    <t>Q1</t>
  </si>
  <si>
    <t>Q2</t>
  </si>
  <si>
    <t>Q3</t>
  </si>
  <si>
    <t>Q4</t>
  </si>
  <si>
    <t>Q5</t>
  </si>
  <si>
    <t>Q6</t>
  </si>
  <si>
    <t>Q7</t>
  </si>
  <si>
    <t>Q8</t>
  </si>
  <si>
    <t>Q9</t>
  </si>
  <si>
    <t>Q10</t>
  </si>
  <si>
    <t>Q11</t>
  </si>
  <si>
    <t>Q12</t>
  </si>
  <si>
    <t>Q13</t>
  </si>
  <si>
    <t>Q14</t>
  </si>
  <si>
    <t>Q15</t>
  </si>
  <si>
    <t>Q16</t>
  </si>
  <si>
    <t>Q17</t>
  </si>
  <si>
    <t>Q18</t>
  </si>
  <si>
    <t>Q19</t>
  </si>
  <si>
    <t>Q20</t>
  </si>
  <si>
    <t>Q21</t>
  </si>
  <si>
    <t>Q22</t>
  </si>
  <si>
    <t>Q23</t>
  </si>
  <si>
    <t>Q24</t>
  </si>
  <si>
    <t>Q25</t>
  </si>
  <si>
    <t>Q26</t>
  </si>
  <si>
    <t>Q27</t>
  </si>
  <si>
    <t>Q28</t>
  </si>
  <si>
    <t>Q29</t>
  </si>
  <si>
    <t>Q30</t>
  </si>
  <si>
    <t>Q31</t>
  </si>
  <si>
    <t>Q32</t>
  </si>
  <si>
    <t>Q33</t>
  </si>
  <si>
    <t>Q34</t>
  </si>
  <si>
    <t>Q35</t>
  </si>
  <si>
    <t>Q36</t>
  </si>
  <si>
    <t>Q37</t>
  </si>
  <si>
    <t>Q38</t>
  </si>
  <si>
    <t>Q39</t>
  </si>
  <si>
    <t>Q40</t>
  </si>
  <si>
    <t>Q41</t>
  </si>
  <si>
    <t>Q42</t>
  </si>
  <si>
    <t>Q43</t>
  </si>
  <si>
    <t>Q44</t>
  </si>
  <si>
    <t>Q45</t>
  </si>
  <si>
    <t>Q46</t>
  </si>
  <si>
    <t>Q47</t>
  </si>
  <si>
    <t>Q48</t>
  </si>
  <si>
    <t>Q49</t>
  </si>
  <si>
    <t>Q50</t>
  </si>
  <si>
    <t>Q51</t>
  </si>
  <si>
    <t>Q52</t>
  </si>
  <si>
    <t>Q53</t>
  </si>
  <si>
    <t>Q54</t>
  </si>
  <si>
    <t>Q55</t>
  </si>
  <si>
    <t>Q56</t>
  </si>
  <si>
    <t>Q57</t>
  </si>
  <si>
    <t>Q58</t>
  </si>
  <si>
    <t>Q59</t>
  </si>
  <si>
    <t>Q60</t>
  </si>
  <si>
    <t>Q61</t>
  </si>
  <si>
    <t>Q62</t>
  </si>
  <si>
    <t>Q63</t>
  </si>
  <si>
    <t>Q64</t>
  </si>
  <si>
    <t>Q65</t>
  </si>
  <si>
    <t>Q66</t>
  </si>
  <si>
    <t>Q67</t>
  </si>
  <si>
    <t>Q68</t>
  </si>
  <si>
    <t>Q69</t>
  </si>
  <si>
    <t>Q70</t>
  </si>
  <si>
    <t>Q71</t>
  </si>
  <si>
    <t>Q72</t>
  </si>
  <si>
    <t>Q73</t>
  </si>
  <si>
    <t>Q74</t>
  </si>
  <si>
    <t>Q75</t>
  </si>
  <si>
    <t>Q76</t>
  </si>
  <si>
    <t>Q77</t>
  </si>
  <si>
    <t>Q78</t>
  </si>
  <si>
    <t>Q79</t>
  </si>
  <si>
    <t>Q80</t>
  </si>
  <si>
    <t>Q81</t>
  </si>
  <si>
    <t>Q82</t>
  </si>
  <si>
    <t>Q83</t>
  </si>
  <si>
    <t>Q84</t>
  </si>
  <si>
    <t>Q85</t>
  </si>
  <si>
    <t>Q86</t>
  </si>
  <si>
    <t>Q87</t>
  </si>
  <si>
    <t>Q88</t>
  </si>
  <si>
    <t>Q89</t>
  </si>
  <si>
    <t>Q90</t>
  </si>
  <si>
    <t>Q91</t>
  </si>
  <si>
    <t>Q92</t>
  </si>
  <si>
    <t>Q93</t>
  </si>
  <si>
    <t>Q94</t>
  </si>
  <si>
    <t>Q95</t>
  </si>
  <si>
    <t>Q96</t>
  </si>
  <si>
    <t>Q97</t>
  </si>
  <si>
    <t>Q98</t>
  </si>
  <si>
    <t>Q99</t>
  </si>
  <si>
    <t>Q100</t>
  </si>
  <si>
    <t>Q101</t>
  </si>
  <si>
    <t>Q102</t>
  </si>
  <si>
    <t>Q103</t>
  </si>
  <si>
    <t>Q104</t>
  </si>
  <si>
    <t>Q105</t>
  </si>
  <si>
    <t>Q106</t>
  </si>
  <si>
    <t>Q107</t>
  </si>
  <si>
    <t>Q108</t>
  </si>
  <si>
    <t>Q109</t>
  </si>
  <si>
    <t>Q110</t>
  </si>
  <si>
    <t>Q111</t>
  </si>
  <si>
    <t>Q112</t>
  </si>
  <si>
    <t>Q113</t>
  </si>
  <si>
    <t>Q114</t>
  </si>
  <si>
    <t>Q115</t>
  </si>
  <si>
    <t>Q116</t>
  </si>
  <si>
    <t>Q117</t>
  </si>
  <si>
    <t>Q118</t>
  </si>
  <si>
    <t>Q119</t>
  </si>
  <si>
    <t>Q120</t>
  </si>
  <si>
    <t>Q121</t>
  </si>
  <si>
    <t>Q122</t>
  </si>
  <si>
    <t>Q123</t>
  </si>
  <si>
    <t>Q124</t>
  </si>
  <si>
    <t>Q125</t>
  </si>
  <si>
    <t>Q126</t>
  </si>
  <si>
    <t>Q127</t>
  </si>
  <si>
    <t>Q128</t>
  </si>
  <si>
    <t>Q129</t>
  </si>
  <si>
    <t>Q130</t>
  </si>
  <si>
    <t>Q131</t>
  </si>
  <si>
    <t>Q132</t>
  </si>
  <si>
    <t>Q133</t>
  </si>
  <si>
    <t>Q134</t>
  </si>
  <si>
    <t>Q135</t>
  </si>
  <si>
    <t>Q136</t>
  </si>
  <si>
    <t>Q137</t>
  </si>
  <si>
    <t>Q138</t>
  </si>
  <si>
    <t>Q139</t>
  </si>
  <si>
    <t>Q140</t>
  </si>
  <si>
    <t>Q141</t>
  </si>
  <si>
    <t>Q142</t>
  </si>
  <si>
    <t>PBS2LETTER</t>
  </si>
  <si>
    <t>EBP2LETTER</t>
  </si>
  <si>
    <t>EB2LETTER</t>
  </si>
  <si>
    <t>IYRs2LETTER</t>
  </si>
  <si>
    <t>MYR2LETTER</t>
  </si>
  <si>
    <t>YER2LETTER</t>
  </si>
  <si>
    <t>AR2LETTER</t>
  </si>
  <si>
    <t>Q1LETTER</t>
  </si>
  <si>
    <t>Q2LETTER</t>
  </si>
  <si>
    <t>Q3LETTER</t>
  </si>
  <si>
    <t>Q4LETTER</t>
  </si>
  <si>
    <t>Q5LETTER</t>
  </si>
  <si>
    <t>Q6LETTER</t>
  </si>
  <si>
    <t>Q7LETTER</t>
  </si>
  <si>
    <t>Q8LETTER</t>
  </si>
  <si>
    <t>Q9LETTER</t>
  </si>
  <si>
    <t>Q10LETTER</t>
  </si>
  <si>
    <t>Q11LETTER</t>
  </si>
  <si>
    <t>Q12LETTER</t>
  </si>
  <si>
    <t>Q13LETTER</t>
  </si>
  <si>
    <t>Q14LETTER</t>
  </si>
  <si>
    <t>Q15LETTER</t>
  </si>
  <si>
    <t>Q16LETTER</t>
  </si>
  <si>
    <t>Q17LETTER</t>
  </si>
  <si>
    <t>Q18LETTER</t>
  </si>
  <si>
    <t>Q19LETTER</t>
  </si>
  <si>
    <t>Q20LETTER</t>
  </si>
  <si>
    <t>Q21LETTER</t>
  </si>
  <si>
    <t>Q22LETTER</t>
  </si>
  <si>
    <t>Q23LETTER</t>
  </si>
  <si>
    <t>Q24LETTER</t>
  </si>
  <si>
    <t>Q25LETTER</t>
  </si>
  <si>
    <t>Q26LETTER</t>
  </si>
  <si>
    <t>Q27LETTER</t>
  </si>
  <si>
    <t>Q28LETTER</t>
  </si>
  <si>
    <t>Q29LETTER</t>
  </si>
  <si>
    <t>Q30LETTER</t>
  </si>
  <si>
    <t>Q31LETTER</t>
  </si>
  <si>
    <t>Q32LETTER</t>
  </si>
  <si>
    <t>Q33LETTER</t>
  </si>
  <si>
    <t>Q34LETTER</t>
  </si>
  <si>
    <t>Q35LETTER</t>
  </si>
  <si>
    <t>Q36LETTER</t>
  </si>
  <si>
    <t>Q37LETTER</t>
  </si>
  <si>
    <t>Q38LETTER</t>
  </si>
  <si>
    <t>Q39LETTER</t>
  </si>
  <si>
    <t>Q40LETTER</t>
  </si>
  <si>
    <t>Q41LETTER</t>
  </si>
  <si>
    <t>Q42LETTER</t>
  </si>
  <si>
    <t>Q43LETTER</t>
  </si>
  <si>
    <t>Q44LETTER</t>
  </si>
  <si>
    <t>Q45LETTER</t>
  </si>
  <si>
    <t>Q46LETTER</t>
  </si>
  <si>
    <t>Q47LETTER</t>
  </si>
  <si>
    <t>Q48LETTER</t>
  </si>
  <si>
    <t>Q49LETTER</t>
  </si>
  <si>
    <t>Q50LETTER</t>
  </si>
  <si>
    <t>Q51LETTER</t>
  </si>
  <si>
    <t>Q52LETTER</t>
  </si>
  <si>
    <t>Q53LETTER</t>
  </si>
  <si>
    <t>Q54LETTER</t>
  </si>
  <si>
    <t>Q55LETTER</t>
  </si>
  <si>
    <t>Q56LETTER</t>
  </si>
  <si>
    <t>Q57LETTER</t>
  </si>
  <si>
    <t>Q58LETTER</t>
  </si>
  <si>
    <t>Q59LETTER</t>
  </si>
  <si>
    <t>Q60LETTER</t>
  </si>
  <si>
    <t>Q61LETTER</t>
  </si>
  <si>
    <t>Q62LETTER</t>
  </si>
  <si>
    <t>Q63LETTER</t>
  </si>
  <si>
    <t>Q64LETTER</t>
  </si>
  <si>
    <t>Q65LETTER</t>
  </si>
  <si>
    <t>Q66LETTER</t>
  </si>
  <si>
    <t>Q67LETTER</t>
  </si>
  <si>
    <t>Q68LETTER</t>
  </si>
  <si>
    <t>Q69LETTER</t>
  </si>
  <si>
    <t>Q70LETTER</t>
  </si>
  <si>
    <t>Q71LETTER</t>
  </si>
  <si>
    <t>Q72LETTER</t>
  </si>
  <si>
    <t>Q73LETTER</t>
  </si>
  <si>
    <t>Q74LETTER</t>
  </si>
  <si>
    <t>Q75LETTER</t>
  </si>
  <si>
    <t>Q76LETTER</t>
  </si>
  <si>
    <t>Q77LETTER</t>
  </si>
  <si>
    <t>Q78LETTER</t>
  </si>
  <si>
    <t>Q79LETTER</t>
  </si>
  <si>
    <t>Q80LETTER</t>
  </si>
  <si>
    <t>Q81LETTER</t>
  </si>
  <si>
    <t>Q82LETTER</t>
  </si>
  <si>
    <t>Q83LETTER</t>
  </si>
  <si>
    <t>Q84LETTER</t>
  </si>
  <si>
    <t>Q85LETTER</t>
  </si>
  <si>
    <t>Q86LETTER</t>
  </si>
  <si>
    <t>Q87LETTER</t>
  </si>
  <si>
    <t>Q88LETTER</t>
  </si>
  <si>
    <t>Q89LETTER</t>
  </si>
  <si>
    <t>Q90LETTER</t>
  </si>
  <si>
    <t>Q91LETTER</t>
  </si>
  <si>
    <t>Q92LETTER</t>
  </si>
  <si>
    <t>Q93LETTER</t>
  </si>
  <si>
    <t>Q94LETTER</t>
  </si>
  <si>
    <t>Q95LETTER</t>
  </si>
  <si>
    <t>Q96LETTER</t>
  </si>
  <si>
    <t>Q97LETTER</t>
  </si>
  <si>
    <t>Q98LETTER</t>
  </si>
  <si>
    <t>Q99LETTER</t>
  </si>
  <si>
    <t>Q100LETTER</t>
  </si>
  <si>
    <t>Q101LETTER</t>
  </si>
  <si>
    <t>Q102LETTER</t>
  </si>
  <si>
    <t>Q103LETTER</t>
  </si>
  <si>
    <t>Q104LETTER</t>
  </si>
  <si>
    <t>Q105LETTER</t>
  </si>
  <si>
    <t>Q106LETTER</t>
  </si>
  <si>
    <t>Q107LETTER</t>
  </si>
  <si>
    <t>Q108LETTER</t>
  </si>
  <si>
    <t>Q109LETTER</t>
  </si>
  <si>
    <t>Q110LETTER</t>
  </si>
  <si>
    <t>Q111LETTER</t>
  </si>
  <si>
    <t>Q112LETTER</t>
  </si>
  <si>
    <t>Q113LETTER</t>
  </si>
  <si>
    <t>Q114LETTER</t>
  </si>
  <si>
    <t>Q115LETTER</t>
  </si>
  <si>
    <t>Q116LETTER</t>
  </si>
  <si>
    <t>Q117LETTER</t>
  </si>
  <si>
    <t>Q118LETTER</t>
  </si>
  <si>
    <t>Q119LETTER</t>
  </si>
  <si>
    <t>Q120LETTER</t>
  </si>
  <si>
    <t>Q121LETTER</t>
  </si>
  <si>
    <t>Q122LETTER</t>
  </si>
  <si>
    <t>Q123LETTER</t>
  </si>
  <si>
    <t>Q124LETTER</t>
  </si>
  <si>
    <t>Q125LETTER</t>
  </si>
  <si>
    <t>Q126LETTER</t>
  </si>
  <si>
    <t>Q127LETTER</t>
  </si>
  <si>
    <t>Q128LETTER</t>
  </si>
  <si>
    <t>Q129LETTER</t>
  </si>
  <si>
    <t>Q130LETTER</t>
  </si>
  <si>
    <t>Q131LETTER</t>
  </si>
  <si>
    <t>Q132LETTER</t>
  </si>
  <si>
    <t>Q133LETTER</t>
  </si>
  <si>
    <t>Q134LETTER</t>
  </si>
  <si>
    <t>Q135LETTER</t>
  </si>
  <si>
    <t>Q136LETTER</t>
  </si>
  <si>
    <t>Q137LETTER</t>
  </si>
  <si>
    <t>Q138LETTER</t>
  </si>
  <si>
    <t>Q139LETTER</t>
  </si>
  <si>
    <t>Q140LETTER</t>
  </si>
  <si>
    <t>Q141LETTER</t>
  </si>
  <si>
    <t>Q142LETTER</t>
  </si>
  <si>
    <t>AL</t>
  </si>
  <si>
    <t>DZ</t>
  </si>
  <si>
    <t>AR</t>
  </si>
  <si>
    <t>BO</t>
  </si>
  <si>
    <t>BA</t>
  </si>
  <si>
    <t>BR</t>
  </si>
  <si>
    <t>CL</t>
  </si>
  <si>
    <t>HR</t>
  </si>
  <si>
    <t>DO</t>
  </si>
  <si>
    <t>EG</t>
  </si>
  <si>
    <t>SV</t>
  </si>
  <si>
    <t>GT</t>
  </si>
  <si>
    <t>HN</t>
  </si>
  <si>
    <t>HU</t>
  </si>
  <si>
    <t>JM</t>
  </si>
  <si>
    <t>JO</t>
  </si>
  <si>
    <t>XK</t>
  </si>
  <si>
    <t>LB</t>
  </si>
  <si>
    <t>LY</t>
  </si>
  <si>
    <t>ME</t>
  </si>
  <si>
    <t>MA</t>
  </si>
  <si>
    <t>NI</t>
  </si>
  <si>
    <t>MK</t>
  </si>
  <si>
    <t>NO</t>
  </si>
  <si>
    <t>PS</t>
  </si>
  <si>
    <t>PE</t>
  </si>
  <si>
    <t>RO</t>
  </si>
  <si>
    <t>RS</t>
  </si>
  <si>
    <t>TN</t>
  </si>
  <si>
    <t>TR</t>
  </si>
  <si>
    <t>UA</t>
  </si>
  <si>
    <t>Please select a country name from the drop down</t>
  </si>
  <si>
    <t>Country (select)</t>
  </si>
  <si>
    <t>ISO (auto)</t>
  </si>
  <si>
    <t>The table below updates based on your selections.</t>
  </si>
  <si>
    <t>Document</t>
  </si>
  <si>
    <t xml:space="preserve">Stage </t>
  </si>
  <si>
    <t>Key</t>
  </si>
  <si>
    <t>Country (choose)</t>
  </si>
  <si>
    <t>This table updates based on your selections.</t>
  </si>
  <si>
    <t>gq-1a</t>
  </si>
  <si>
    <t>gq-1b</t>
  </si>
  <si>
    <t>gq-1c</t>
  </si>
  <si>
    <t>gq-1d</t>
  </si>
  <si>
    <t>gq-2</t>
  </si>
  <si>
    <t>gq-3</t>
  </si>
  <si>
    <t>Score_2023</t>
  </si>
  <si>
    <t>Score_2025</t>
  </si>
  <si>
    <t>Change</t>
  </si>
  <si>
    <t>PBS</t>
  </si>
  <si>
    <t>EBP</t>
  </si>
  <si>
    <t>EB</t>
  </si>
  <si>
    <t>IYR</t>
  </si>
  <si>
    <t>MYR</t>
  </si>
  <si>
    <t>YER</t>
  </si>
  <si>
    <t>CB</t>
  </si>
  <si>
    <t>ALB|2025|cb-1a</t>
  </si>
  <si>
    <t>Which of the seven publicly available budget documents have a corresponding "citizens' version?</t>
  </si>
  <si>
    <t>|Executive's Budget Proposal</t>
  </si>
  <si>
    <t>https://financa.gov.al/wp-content/uploads/2024/11/Buxheti-per-Qytetaret-Ministria-e-Financave-2025.pdf</t>
  </si>
  <si>
    <t>agree</t>
  </si>
  <si>
    <t>ALB|2025|gq-1a</t>
  </si>
  <si>
    <t>Is the numerical data in any of the seven key budget documents available in a machine-readable format?</t>
  </si>
  <si>
    <t>|Executive's Budget Proposal|Enacted Budget|In-Year Reports|Year-End Reports</t>
  </si>
  <si>
    <t>EBP: https://financa.gov.al/projektbuxheti-2025/ EB:https://financa.gov.al/projektbuxheti-2025/ IYR: https://financa.gov.al/ekonomia-dhe-buxheti/; https://financa.gov.al/en/buletini-fiskal/; https://arkiva.financa.gov.al/statistika-fiskale-mujore/ YER: https://financa.gov.al/buxheti-faktik-2023/</t>
  </si>
  <si>
    <t>ALB|2025|gq-1b</t>
  </si>
  <si>
    <t>If the government operates an additional open data portal or platform specifically for sharing fiscal or budgetary information beyond the primary budget website, what features does it offer?</t>
  </si>
  <si>
    <t>|None of the above</t>
  </si>
  <si>
    <t>In central level, Ministry of Finance is the main institution providing fiscal or budgetary information</t>
  </si>
  <si>
    <t>ALB|2025|gq-1c</t>
  </si>
  <si>
    <t>How does the Ministry of Finance apply AI in specific areas of Public Financial Management?</t>
  </si>
  <si>
    <t>|AI is not used in these areas, or no information is available</t>
  </si>
  <si>
    <t>ALB|2025|gq-1d</t>
  </si>
  <si>
    <t>Are AI-driven fiscal models, forecasts, or decisions subject to transparency and oversight?</t>
  </si>
  <si>
    <t>d. There is no evidence of AI-driven fiscal models or decisions being used</t>
  </si>
  <si>
    <t>ALB|2025|gq-2</t>
  </si>
  <si>
    <t>What Gender-Responsive Budgeting (GRB) practices are implemented across the budget cycle in your country?</t>
  </si>
  <si>
    <t>|Integration of Gender Analysis into Performance Measurements |Gender-Responsive Budget Statement |Other (please indicate in the comments)</t>
  </si>
  <si>
    <t>https://arkiva.financa.gov.al/buxhetimi-gjinor-2/</t>
  </si>
  <si>
    <t>In the above link are presented different documents related to Gender-Responsive Budgeting, although most of them are published years ago.</t>
  </si>
  <si>
    <t>Gender Responsive Budgeting is also a separate annex in the Medium Term Budget Program Document: https://financa.gov.al/programi-buxhetor-afatmesem-2025-2027-faza-iii/</t>
  </si>
  <si>
    <t>ALB|2025|gq-3</t>
  </si>
  <si>
    <t>What green budgeting initiatives or tools does the government use to track climate and environmental expenditures and/or revenues?</t>
  </si>
  <si>
    <t>|Green Risk Assessment of Climate Mitigation Policies|Climate Impact Assessment of Budget Proposals</t>
  </si>
  <si>
    <t>1. https://www.bankofalbania.org/rc/doc/Guideline_on_climate_related_and_environmental_risks_August_2024_28016.pdf 2. https://www.bankofalbania.org/rc/doc/Strategjia_GREEN_anglisht_final_with_cover_25494.pdf</t>
  </si>
  <si>
    <t>1. Bank of Albania has drafted the Guideline on climate-related and environmental risks 2. Bank of Albania has drafted strategy on "Management and Supervision of climate related financial risks in financial sector"</t>
  </si>
  <si>
    <t>disagree</t>
  </si>
  <si>
    <t>There is a Council of Minister's Decision no. 887/2022 "On procedures for Public Investment Management" that embeds climate change perspective into public investment project cycle: https://qbz.gov.al/eli/vendim/2022/12/27/887/83054bbc-9645-45d2-a687-7142d003f2b3</t>
  </si>
  <si>
    <t>According to the above-mentioned decision, the “Principle of environmental assessment and climate impact” is cited as one of the key principles upon which central government units base the assessment, prioritization and proposal of investment projects. The institution responsible for strategic programming is tasked with assessing investment project proposals for their inclusion in the Single List of Projects of National Importance. In accordance with this principle, project proposals must take into account environmental impacts, considering both climate change mitigation and adaptation. These aspects are reflected in the Table of Contents of Annex 4 (part of decision). Some of the questions that must be addressed during the project proposal stage include: How does the project contribute to national environmental policies? What is the expected impact of the project on climate change? How are, or how should, climate change mitigation and adaptation be taken into account within the framework of the project? Is the project resilient to climate change under different climate scenarios? Is an Environmental Impact Assessment (EIA) required by law for the project? If required, what are the results of the preliminary EIA? Is any negative environmental impact anticipated? What mitigation measures are proposed, and are the residual impacts acceptable?</t>
  </si>
  <si>
    <t>IBP appreciates the government reviewer's comments and further information provided by the researcher. The answers selected are appropriate.</t>
  </si>
  <si>
    <t>DZA|2025|cb-1a</t>
  </si>
  <si>
    <t>Budget Citoyen 2024 : Guide du citoyen pour comprendre le projet de loi de finances pour 2024 https://www.mf.gov.dz/images/pdf/publication/BC2024.pdf</t>
  </si>
  <si>
    <t>DZA|2025|gq-1a</t>
  </si>
  <si>
    <t>End-Year Report: https://www.mf.gov.dz/images/pdf/reglementbudgetaire/F2023029LRB2023FR.pdf Enacted Budget: https://www.joradp.dz/FTP/jo-francais/2024/F2024084.pdf Executive's Budget Proposal: https://dgpp.mf.gov.dz/wp-content/uploads/2024/10/RP_PLF-2025_FR_APN-1.pdf</t>
  </si>
  <si>
    <t>DZA|2025|gq-1b</t>
  </si>
  <si>
    <t>https://www.mf.gov.dz/index.php/fr/</t>
  </si>
  <si>
    <t>DZA|2025|gq-1c</t>
  </si>
  <si>
    <t>DZA|2025|gq-1d</t>
  </si>
  <si>
    <t>https://www.mf.gov.dz/index.php/fr/services-2/prospective</t>
  </si>
  <si>
    <t>DZA|2025|gq-2</t>
  </si>
  <si>
    <t>DZA|2025|gq-3</t>
  </si>
  <si>
    <t>ARG|2025|cb-1a</t>
  </si>
  <si>
    <t>|Executive's Budget Proposal|In-Year Reports|Year-End Report</t>
  </si>
  <si>
    <t>El documento titulado “Presupuesto Ciudadano 2025”, elaborado por la Oficina Nacional de Presupuesto, presenta de manera accesible y no técnica los principales ejes del Proyecto de Presupuesto para el Ejercicio Fiscal 2025. Se encuentra disponible en línea en el sitio oficial del gobierno: https://www.argentina.gob.ar/presupuesto-ciudadano Versión PDF directa: https://www.argentina.gob.ar/sites/default/files/presupuesto_ciudadano2025.pdf El YER es Informe de Gestión para el Ciudadano – Cuenta de Inversión 2023 https://www.argentina.gob.ar/sites/default/files/informe_de_gestion_al_ciudadano_2023.pdf Informe de Gestión para el Ciudadano - Síntesis de: Ingresos, Egresos, Financiamiento y Balance General del Gobierno Nacional en el 2023– Cuenta de Inversión 2023 https://www.argentina.gob.ar/sites/default/files/informe_abreviado_para_el_ciudadano_2023.pdf y el último IYR publicado es Informes Resumen Físico-Financiero orientados al ciudadano (por trimestre) Última versión disponible: Tercer trimestre de 2024 https://www.economia.gob.ar/onp/documentos/evatexto/billiken/3ertrim24.pdf</t>
  </si>
  <si>
    <t>No obstante, el Congreso Nacional no aprobó el Proyecto de Presupuesto 2025. Esta situación fue confirmada mediante el Decreto 1131/2024, publicado en el Boletín Oficial el 30 de diciembre de 2024, que dispone la prórroga del presupuesto del año anterior. Fuente legal: Decreto 1131/2024 https://www.boletinoficial.gob.ar/detalleAviso/primera/318933/20241230</t>
  </si>
  <si>
    <t>Además de los sitios mencionados, la ejecución presupuestaria se presenta en diversos formatos y gráficos accesibles para el ciudadano en el sitio "Presupuesto Abierto", donde se dispone, por ejemplo, de informes transversales de Presupuesto publicados en forma trimestral. (www.presupuestoabierto.gob.ar)</t>
  </si>
  <si>
    <t>IBP agradece y toma nota de la información proporcionada por el revisor gubernamental. No obstante, los informes trimestrales de ejecución transversal publicados en Presupuesto Abierto no cumplen con la definición metodológica de Presupuesto Ciudadano del OBS. Se trata de informes de ejecución o tableros temáticos, no de una versión simplificada de los informes presupuestarios elaborados y publicados durante el año (https://dgsiaf-repo.mecon.gob.ar/repository/pa/ninez-trimestral-informe_2025_3.pdf). Por ello, se mantiene como referencia el Presupuesto Ciudadano 2025 publicado el 29/10/2024, en línea con la metodología del OBS para asegurar consistencia y comparabilidad entre países.</t>
  </si>
  <si>
    <t>ARG|2025|gq-1a</t>
  </si>
  <si>
    <t>|Executive's Budget Proposal|In-Year Reports|Year-End Reports</t>
  </si>
  <si>
    <t>Executive’s Budget Proposal (EBP): El sitio web del Ministerio de Economía permite la descarga en formato .xlsx de varias planillas anexas al Proyecto de Ley de Presupuesto 2024. Estas incluyen datos como la composición del gasto por finalidad-función y jurisdicción (Anexo al Art. 7), contrataciones plurianuales (Art. 16), contribuciones al Tesoro Nacional (Art. 28), fondos fiduciarios (Art. 55), otros entes del Estado (Art. 58), gasto por ubicación geográfica e institución (Anexo 14), y la Cuenta Ahorro-Inversión-Financiamiento. URL: https://www.economia.gob.ar/onp/presupuestos/2024 In-Year Reports (IYR): El sitio https://www.economia.gob.ar/onp/ejecucion/2025 permite descargar bases mensuales de ejecución presupuestaria en formato .xlsx (Base Devengado, Cuenta AIF por caja). Además, en el portal de datos abiertos del presupuesto (https://www.presupuestoabierto.gob.ar/sici/datos-abiertos) se puede acceder a series históricas, clasificadores, ejecución por programa, y demás, en formato .csv y vía API. URLs: https://www.economia.gob.ar/onp/ejecucion/2025 https://www.presupuestoabierto.gob.ar/sici/datos-abiertos Year-End Report (YER): El sitio https://www.economia.gob.ar/onp/evaluacion/2024 ofrece datos del seguimiento físico-financiero y de la inversión pública nacional en formato .xlsx trimestral. URL: https://www.economia.gob.ar/onp/evaluacion/2024</t>
  </si>
  <si>
    <t>El presupuesto aprobado puede consultarse en los datos abiertos del sistio Presupuesto Abierto. El campo "credito inicial" en los datasets del grupo "Presupuesto de gastos y su ejecucion" refleja el credito que resulta de la distribucion administrativa de creditos, mientras que el campo "recurso_inicial" en los datasets del grupo "Presupuesto de recursos y su ejecucion" refleja el recurso que resulta de la distribucion administrativa</t>
  </si>
  <si>
    <t>IBP agradece y toma nota de la información proporcionada por el revisor gubernamental. Asimismo, IBP está de acuerdo con la respuesta presentada por el investigador y mantiene la respuesta actual, en aras de la consistencia metodológica y la comparabilidad entre países. De acuerdo con la metodología OBS, para considerar datos en formato legible por máquina en los documentos de formulación y aprobación del presupuesto, es necesario que exista una referencia explícita en dichos documentos que vincule los datos con los portales correspondientes. Si bien el revisor hace referencia a datos del presupuesto aprobado disponibles en portales abiertos, este criterio debe evaluarse en relación con los documentos de la Ley de Presupuesto (Enacted Budget). Dado que en la Ley de Presupuesto y sus documentos anexos no se identifica una referencia explícita a estos portales, no se establece un vínculo directo entre estos documentos y los datos abiertos. En consecuencia, y manteniendo consistencia con la evaluación en otros países, no se consideran estos portales para este indicador. Presupuesto 2024 Sección PRESUPUESTO PRÓRROGA 2024 https://www.economia.gob.ar/onp/presupuestos/2024 Decisión Administrativa 5/2024 Publicada en el Boletín Oficial el 11/01/2024 https://www.boletinoficial.gob.ar/detalleAviso/primera/301820/20240112</t>
  </si>
  <si>
    <t>ARG|2025|gq-1b</t>
  </si>
  <si>
    <t>|Provides all data in downloadable machine-readable formats (e.g., .csv, .json)|Offers real-time or near-real-time updates on fiscal information|Includes budget data for multiple years|Links budget allocations to specific programs (e.g., education, health, infrastructure)|Includes interactive tools, infographics, or tutorials to help users access and analyze data|Includes the provision of relevant metadata (such as description, date, author, and other relevant information about each open data file by the government website)</t>
  </si>
  <si>
    <t>Argentina cuenta con un portal de datos abiertos específico para la transparencia fiscal: Presupuesto Abierto. https://www.presupuestoabierto.gob.ar/sici/ Ofrece múltiples herramientas interactivas e infografías que permiten al usuario explorar la ejecución presupuestaria nacional a través de distintas dimensiones: ¿Quién gasta? (gastos por jurisdicción) ¿A qué se destina el gasto? (finalidad y función) ¿En qué se gasta? (objeto del gasto) ¿Dónde se gasta? (ubicación geográfica) ¿De dónde vienen los recursos? (recaudación por rubro) ¿Para qué se gasta? (explorador programático) Comparación de ingresos y gastos como % del PIB Portal de datos abiertos: https://www.presupuestoabierto.gob.ar/sici/datos-abiertos Este sitio permite descargar la información presupuestaria en formatos legibles por máquina (.csv) y consultar vía API. Incluye datos sobre: Clasificadores presupuestarios Presupuesto y ejecución de gastos y recursos Programación y ejecución física Series históricas Exploración por apertura programática Cada archivo se publica con metadatos detallados (nombre, descripción, fuente, frecuencia, fecha de última actualización).</t>
  </si>
  <si>
    <t>El sitio web cuenta con tutoriales y secciones explicativas https://www.presupuestoabierto.gob.ar/sici/saber-mas</t>
  </si>
  <si>
    <t>ARG|2025|gq-1c</t>
  </si>
  <si>
    <t>No se ha identificado evidencia pública de que el Ministerio de Economía de Argentina, o sus organismos bajo su órbita directa, estén utilizando actualmente inteligencia artificial (IA) en áreas clave de la gestión de las finanzas públicas, como administración tributaria, ejecución presupuestaria, monitoreo del gasto, participación ciudadana o planificación fiscal predictiva. El Informe de Gestión 2024 del Ministerio de Economía menciona únicamente la creación de una unidad interna dentro del INDEC dedicada a explorar el uso de IA para estadísticas experimentales y explotación de registros administrativos. Sin embargo, se trata de una iniciativa exploratoria en el campo estadístico, sin aplicación concreta a la gestión presupuestaria o fiscal. Por su parte, un documento técnico del GAFILAT describe metodologías de análisis avanzado que podrían incluir IA dentro de la UIF, pero el Informe de Gestión 2024 de la UIF no reporta ninguna implementación efectiva de inteligencia artificial, lo cual sugiere que dichos desarrollos no se encuentran operativos ni institucionalizados al momento del relevamiento. Fuentes: Ministerio de Economía – Memoria 2024 “Creación de una unidad interna para la exploración de inteligencia artificial y registros administrativos…” Página: 115 https://www.argentina.gob.ar/sites/default/files/memoria_ministerio_de_economia_2024.pdf Unidad de Información Financiera – Informe de Gestión 2024 No contiene menciones a inteligencia artificial ni aprendizaje automático. Enlace: https://www.argentina.gob.ar/sites/default/files/uif-informe-gestion-2024.pdf GAFILAT (2021), Producto de análisis estratégico sobre el uso de inteligencia artificial… Desarrolla posibles aplicaciones de IA en la UIF, pero no evidencia su implementación concreta. Páginas: 34–85 Enlace: https://biblioteca.gafilat.org/wp-content/uploads/2024/04/Producto-de-analisis-estrategico-sobre-el-uso-de-inteligencia-artificial.pdf</t>
  </si>
  <si>
    <t>ARG|2025|gq-1d</t>
  </si>
  <si>
    <t>ARG|2025|gq-2</t>
  </si>
  <si>
    <t>Hasta diciembre de 2023, el gobierno nacional de Argentina implementaba un sistema de seguimiento presupuestario con perspectiva de género, basado en el etiquetado de partidas presupuestarias y el desarrollo de plataformas públicas para su análisis y visualización. Se encontraban disponibles: El portal temático de Presupuesto y Género: https://presupuesto-genero.argentina.gob.ar/ El módulo de análisis transversal de género en Presupuesto Abierto: https://www.presupuestoabierto.gob.ar/sici/analisis-transversal-genero El etiquetado de género en los datasets de datos abiertos del presupuesto nacional: https://www.presupuestoabierto.gob.ar/sici/datos-abiertos Sin embargo, a partir de diciembre de 2023, estas iniciativas dejaron de actualizarse y la etiqueta de género fue eliminada del sistema de etiquetado físico y financiero anual 2024 disponible en los datos abiertos, lo cual indica una discontinuación implícita de este enfoque por parte del Ministerio de Economía.</t>
  </si>
  <si>
    <t>Organizaciones de la sociedad civil y medios especializados han denunciado públicamente esta discontinuación, alertando sobre la pérdida de una herramienta clave para la transparencia y el enfoque de equidad en la gestión presupuestaria. Estas denuncias respaldan la afirmación de que actualmente no hay mecanismos activos de seguimiento del presupuesto con perspectiva de género. Un ajuste que agranda la brecha - Asociación Civil por la Igualdad y la Justicia (ACIJ) y Equipo Latinoamericano de Justicia y Género https://acij.org.ar/wp-content/uploads/2024/06/Informe-3J-2024-_-ACIJ-ELA-.pdf Marzo de 2024</t>
  </si>
  <si>
    <t>ARG|2025|gq-3</t>
  </si>
  <si>
    <t>|Green Budget Tagging</t>
  </si>
  <si>
    <t>A través del portal Presupuesto Abierto, el gobierno mantiene un sitio específico para el seguimiento de la ejecución presupuestaria vinculada al cambio climático, disponible en: https://www.presupuestoabierto.gob.ar/sici/analisis-transversal-clima Además, el portal de datos abiertos incluye un etiquetado presupuestario con categorías relacionadas con el medio ambiente, bajo las etiquetas: Cambio Climático Presupuesto Ambiental y Cambio Climático Estas etiquetas están disponibles para descarga en formato .csv en la sección “Etiquetas de medición financiera anual 2024”, dentro del apartado “Análisis transversales”: https://www.presupuestoabierto.gob.ar/sici/datos-abiertos#</t>
  </si>
  <si>
    <t>BOL|2025|cb-1a</t>
  </si>
  <si>
    <t>|Enacted Budget</t>
  </si>
  <si>
    <t>Presupuesto Ciudadano 2024, en el sitio web del Ministerio de Economía y Finanzas Públicas: https://www.economiayfinanzas.gob.bo/index.php/node/9983 https://www.economiayfinanzas.gob.bo/sites/default/files/2024-02/Presupuesto_Ciudadano_2024.pdf</t>
  </si>
  <si>
    <t>Solamente se tiene versión ciudadana del Presupuesto aprobado.</t>
  </si>
  <si>
    <t>El Presupuesto Ciudadano gestión 2024, expone de manera clara y simplificada el presupuesto público, así como el origen de los recursos y a dónde se canalizan estos. La población en general puede acceder al mismo ingresando a la página web institucional: https://www.economiayfinanzas.gob.bo/viceministerios/vpcf/presupuesto-ciudadano</t>
  </si>
  <si>
    <t>BOL|2025|gq-1a</t>
  </si>
  <si>
    <t>|Year-End Reports</t>
  </si>
  <si>
    <t>Enlace en el sitio web del Ministerio de Economía y Finanzas Públicas, que publica el Informe Fiscal 2023, incluyendo un archivo en excel: https://www.economiayfinanzas.gob.bo/node/12198 https://www.economiayfinanzas.gob.bo/sites/default/files/2024-11/ESTAD%C3%8DSTICAS%20INFORME%20FISCAL%202023.xlsx</t>
  </si>
  <si>
    <t>Solamente el Informe Fiscal 2023, que es el YER, contiene los datos en excel.</t>
  </si>
  <si>
    <t>BOL|2025|gq-1b</t>
  </si>
  <si>
    <t>|Provides all data in downloadable machine-readable formats (e.g., .csv, .json)|Offers real-time or near-real-time updates on fiscal information|Includes budget data for multiple years</t>
  </si>
  <si>
    <t>Sobre el Presupuesto aprobado de varios años y su ejecución: https://portal.sigep.gob.bo/index.php/2016/05/09/ley-financial/ https://sigep.gob.bo/sigep_publico/faces/SFprEjecucionPresupuestaria;jsessionid=mNHC_vEKsqx-gQvrHlSdZs9hlcBNvDqlxZMTdd8rOqwz_VjxFkQc!654132873 https://www.economiayfinanzas.gob.bo/ejecucion-sector-publico-no-financiero https://www.economiayfinanzas.gob.bo/operaciones-efectivas-de-caja-consolidados-vtcp- https://www.economiayfinanzas.gob.bo/operaciones-gad https://www.economiayfinanzas.gob.bo/operaciones-gam https://www.economiayfinanzas.gob.bo/flujo-caja-tgn https://www.economiayfinanzas.gob.bo/inversion-publica http://vmpc.economiayfinanzas.gob.bo/coparticipacion_gobdepartamentales.asp http://vmpc.economiayfinanzas.gob.bo/coparticipacion.asp?tipo=1&amp;g=2014&amp;flag=0 http://vmpc.economiayfinanzas.gob.bo/coparticipacion_universidades.asp Sobre las recaudaciones: https://www.economiayfinanzas.gob.bo/recaudaciones-sector-economico https://www.economiayfinanzas.gob.bo/recaudaciones-totales Estados Financieros: http://vmpc.economiayfinanzas.gob.bo/financiera0.asp Saldos en cuentas fiscales: https://www.economiayfinanzas.gob.bo/saldos-y-cuentas-fiscales-vpcf Dossier de Estadísticas Sociales y Económicas de la Unidad de Análisis de Políticas Económicas y Sociales (UDAPE), que incluye datos históricos del Sector Fiscal: https://dossier.udape.gob.bo/cuadroinfo/1/list#top</t>
  </si>
  <si>
    <t>Los enlaces presentan información fiscal y estadística, principalmente histórica, publicada, tanto por el Ministerio de Economía y Finanzas Públicas como por la Unidad de Análisis de Políticas Económicas y Sociales (UDAPE)</t>
  </si>
  <si>
    <t>BOL|2025|gq-1c</t>
  </si>
  <si>
    <t>No se tiene información en relación a que el Ministerio de Economía y Finanzas Públicas utilice herramientas de Inteligencia Artificial en la Administración de las Finanzas Públicas.</t>
  </si>
  <si>
    <t>BOL|2025|gq-1d</t>
  </si>
  <si>
    <t>BOL|2025|gq-2</t>
  </si>
  <si>
    <t>|Gender-Responsive Budget Statement</t>
  </si>
  <si>
    <t>Guía para la Formulación del Presupuesto Anual en el Sector Público del Estado Plurinacional de Bolivia, emitido por el Ministerio de Economía y Finanzas Públicas https://www.economiayfinanzas.gob.bo/sites/default/files/2025-01/Guia_Formulacion_Presupuesto-2024.pdf</t>
  </si>
  <si>
    <t>La Guía para la Formulación del Presupuesto Anual establece, en sus Lineamientos generales para el Proceso de Formulación del Presupuesto, Políticas de Género con carácter prioritario a la asignación y redistribución de recursos, para la reducción de brechas, la inclusión social y económica de las mujeres (página 8 del pdf.). Asimismo, establece que, los Gobiernos Municipales deben incorporar una categoría programática en sus presupuestos denominada “Políticas de Género para garantizar a las mujeres una vida libre de violencia” con una asignación de recursos específica en cumplimiento a la normativa legal vigente (página 14 del pdf.)</t>
  </si>
  <si>
    <t>BOL|2025|gq-3</t>
  </si>
  <si>
    <t>Guía para la Formulación del Presupuesto Anual en el Sector Público del Estado Plurinacional de Bolivia, emitido por el Ministerio de Economía y Finanzas Públicas https://www.economiayfinanzas.gob.bo/sites/default/files/2025-01/Guia_Formulacion_Presupuesto-2024.pdf Directrices de Formulación Presupuestaria que el Ministerio de Economía y Finanzas Públicas aprueba para cada gestión: https://www.economiayfinanzas.gob.bo/viceministerios/vpcf/directrices-y-clasificadores-presupuestarios</t>
  </si>
  <si>
    <t>La Guía para la Formulación del Presupuesto Anual establece, en sus Lineamientos generales para el Proceso de Formulación del Presupuesto, la priorización de recursos para la Lucha contra el cambio climático (página 8 del pdf.). Por otro lado, las Directrices de Formulación Presupuestaria señalan la estructura programática del Plan de Desarrollo Económico y Social PDES, en el cuál incluyen el eje estratégico 8: “Medio Ambiente Sustentable y Equilibrado en Armonía con la Madre Tierra” (página 80 del pdf. 2025) Asimismo, las Directrices de Formulación Presupuestaria establecen la apertura de las Categorías Programáticas presupuestarias “Gestión de Riesgos y Cambio Climático”, y “Preservación del Medio Ambiente”, para todos los niveles de Gobierno.</t>
  </si>
  <si>
    <t>BIH|2025|cb-1a</t>
  </si>
  <si>
    <t>"Budget for Citizens of the institutions of BiH and international obligations of BiH for 2024." - ("Budžet za građane institucija BiH i međunarodnih obaveza BiH za 2024. godinu") - https://www.mft.gov.ba/Content/OpenAttachment?id=7fd0bb4b-f257-464c-8f47-a3f9ce2e57ae&amp;lang=bs This document is available on the official website of the BiH Ministry of Finance and Treasury.</t>
  </si>
  <si>
    <t>The "Budget for Citizens of the institutions of BiH and international obligations of BiH for 2024." corresponds to "Law on Budget of BiH Institutions and International obligations of BiH for 2024." (i.e., Enacted Budget). Also, the SAI published "Guide for citizens" where all the steps in the public sector audit process are explained, but this guide doesn't corresponds to budget documents (i.e.,"Report on conducted Financial Audit of the 2023 Budget Execution for BiH Institutions"). - https://www.revizija.gov.ba/Content/OpenAttachment?Id=cda64fde-7dab-4681-8446-482e714094f2&amp;langTag=bs</t>
  </si>
  <si>
    <t>No comment.</t>
  </si>
  <si>
    <t>BIH|2025|gq-1a</t>
  </si>
  <si>
    <t>See: 1. "Budget framework Document of the BiH Institutions for 2024-2026" - ttps://www.mft.gov.ba/Content/OpenAttachment?id=53a5014e-b88e-4287-8977-7012c8a12088&amp;lang=bs 2. "Draft Law on Budget of BiH Institutions and International Obligations of BiH for 2024." - https://static.parlament.ba/doc/168743_b%20Prijedlog%20zakona.pdf 3. "Law on Budget of BiH Institutions and International obligations of BiH for 2024" - http://www.sluzbenilist.ba/page/akt/Grhg7EPgor0= 4. - "Report on Budget execution of BiH Institutions and International Obligations of BiH for period January-June 2024." - https://www.mft.gov.ba/Content/OpenAttachment?id=766c353b-f8a2-420f-9204-425f16bec8f4&amp;lang=bs - "Report on Budget execution of BiH Institutions and International Obligations of BiH for period January-March 2024." - https://www.mft.gov.ba/Content/OpenAttachment?id=7bb5549b-41fc-4789-ac1f-5ae5cfef5daa&amp;lang=bs - "Report on Budget execution of BiH Institutions and International Obligations of BiH for period January-Decembar 2023." - https://www.mft.gov.ba/Content/OpenAttachment?id=ec68fbdd-e7e7-4661-9487-643018f6aa15&amp;lang=bs - "Report on Budget execution of BiH Institutions and International Obligations of BiH for period January-September 2023." - https://www.mft.gov.ba/Content/OpenAttachment?id=bc7ccedd-d913-4527-a21f-441445b73240&amp;lang=bs 5. "Report on execution of the 2023 Budget of BiH Institutions and International Obligations of BiH" - https://www.mft.gov.ba/Content/OpenAttachment?id=ec68fbdd-e7e7-4661-9487-643018f6aa15&amp;lang=bs 6. "Report on conducted Financial Audit of the 2023 Budget Execution for BiH Institutions" - https://www.revizija.gov.ba/Content/DownloadAttachment?Id=fe0bce7d-cb78-4f2d-b43e-f60b40f91cb6&amp;langTag=bs</t>
  </si>
  <si>
    <t>Key budget documents are published in PDF and cannot be easily processed by a computer (e.g., in Excel).</t>
  </si>
  <si>
    <t>Documents are published on the website of the Ministry of Finance and Treasury of BiH in PDF format.</t>
  </si>
  <si>
    <t>BIH|2025|gq-1b</t>
  </si>
  <si>
    <t>No source.</t>
  </si>
  <si>
    <t>The government doesn't operate an additional open data portal or platform specifically for sharing fiscal or budgetary information.</t>
  </si>
  <si>
    <t>BIH|2025|gq-1c</t>
  </si>
  <si>
    <t>See: SIGMA Monitoring Reports - "Public administration in Bosnia and Herzegovina 2024" - Assessment against the Principles of Public Administration - https://www.oecd.org/content/dam/oecd/en/publications/reports/2025/01/public-administration-in-bosnia-and-herzegovina-2024_df5d9924/969426b5-en.pdf</t>
  </si>
  <si>
    <t>Page 124. (Paragraph 4.) - "Artificial Intelligence has not been introduced yet at any level of government, so there has been no need either to introduce regulation for algorithmic decision making, including transparency obligations."</t>
  </si>
  <si>
    <t>Agree.</t>
  </si>
  <si>
    <t>BIH|2025|gq-1d</t>
  </si>
  <si>
    <t>BIH|2025|gq-2</t>
  </si>
  <si>
    <t>SIGMA Monitoring Reports - "Public administration in Bosnia and Herzegovina 2024" - Assessment against the Principles of Public Administration - https://www.oecd.org/content/dam/oecd/en/publications/reports/2025/01/public-administration-in-bosnia-and-herzegovina-2024_df5d9924/969426b5-en.pdf --- (See: Page 137 - Paragraph 4.)</t>
  </si>
  <si>
    <t>N/a</t>
  </si>
  <si>
    <t>BIH|2025|gq-3</t>
  </si>
  <si>
    <t>Page 137. (Paragraph 4.) - "...Additionally, they do not include any non-financial performance information or any information on the impact of the budget on climate or gender issues..."</t>
  </si>
  <si>
    <t>BRA|2025|cb-1a</t>
  </si>
  <si>
    <t>https://www.gov.br/planejamento/pt-br/assuntos/orcamento/orcamentos-anuais/2025/ploa/ploa-2025 https://www.gov.br/planejamento/pt-br/assuntos/orcamento/orcamentos-anuais/2025/ploa/ploa_2025_orcamento_cidadao_2024_09_01-21h.pdf</t>
  </si>
  <si>
    <t>Executive's Budget Proposal Enacted Budget Source: https://www.gov.br/planejamento/pt-br/assuntos/orcamento/orcamentos-anuais/2025/ploa/ploa-2025 https://www.gov.br/planejamento/pt-br/assuntos/orcamento/orcamentos-anuais/2025/ploa/ploa_2025_orcamento_cidadao_2024_09_01-21h.pdf https://www.gov.br/planejamento/pt-br/assuntos/orcamento/orcamento-cidadao/25_06_2025_1420_oc_loa_2025.pdf</t>
  </si>
  <si>
    <t>IBP appreciates and takes note of the information provided by the government reviewer regarding the Citizens Budgets for the LOA. However, according to the OBS methodology, for a Citizens Budget to be considered in the assessment, it must be released at the same time as, or within three months of, the publication of the corresponding budget document. Regarding the Citizens Budget for LOA 2024, the Enacted Budget was approved on 22 January 2024. The information available on the government website indicates that the Citizens Budget was published in early July 2024 (for example, “Última alteração: 2 de julho de 2024” and “Atualizado em 04/07/2024”). This falls outside the three-month window following the approval of the Enacted Budget. In addition, checks using the Internet Archive suggest that the document was not available on the relevant webpage earlier in the year. For these reasons, it cannot be considered for the purposes of the survey. Regarding the Citizens Budget for LOA 2025, while the government reviewer shared the document, it was created and published in 25/06/2025, after the OBS cut-off date for the current round of the survey, and therefore cannot be considered in this assessment. For these reasons, the assessment considers only the Citizens Budget accompanying the Executive’s Budget Proposal (PLOA) for this round.</t>
  </si>
  <si>
    <t>BRA|2025|gq-1a</t>
  </si>
  <si>
    <t>|Enacted Budget|In-Year Reports|Mid-Year Review|Year-End Reports</t>
  </si>
  <si>
    <t>Enacted Budget: available in many official open data platforms as Portal Siga Brasil and SIOP. https://www12.senado.leg.br/orcamento/sigabrasil https://www.siop.planejamento.gov.br/modulo/login/index.html#/ In-year reports - part is available: 1. National Treasury Results (monthly) - Resultados do Tesouro Nacional (mensal) https://www.tesourotransparente.gov.br/publicacoes/boletim-resultado-do-tesouro-nacional-rtn/2024/12 2. Primary Income and Expenses Evaluation Report (bimonthly) - Relatório de Avaliação de Receitas e Despesas Primárias (bimestral) https://www.tesourotransparente.gov.br/publicacoes/relatorio-de-avaliacao-de-receitas-e-despesas-primarias-rardp/2024/13 3. Summary Report on Budget Execution - RREO (monthly) - Relatório Resumido de Execução Orçamentária - RREO (bimestral) https://www.tesourotransparente.gov.br/temas/contabilidade-e-custos/relatorio-resumido-da-execucao-orcamentaria-rreo-uniao Mid-year review: part is available, the annexes: https://www.tesourotransparente.gov.br/publicacoes/relatorio-de-avaliacao-do-cumprimento-das-metas-fiscais/2024/27 Year end report: part is available is open data format - Metas e Prioridades da Administração Pública Federal: XLS (0,3 MB) https://www.gov.br/cgu/pt-br/assuntos/auditoria-e-fiscalizacao/avaliacao-da-gestao-dos-administradores/prestacao-de-contas-do-presidente-da-republica/exercicios-anteriores/contas-2023</t>
  </si>
  <si>
    <t>Also "Executive's Budget Proposal" Executive's Budget Proposal Enacted Budget In-Year Reports Mid-Year Review Year-End Reports</t>
  </si>
  <si>
    <t>Source: Executive's Budget Proposal: available in Painel do Orçamento Federal.? https://www1.siop.planejamento.gov.br/QvAJAXZfc/opendoc.htm?document=IAS%2FExecucao_Orcamentaria.qvw&amp;host=QVS%40pqlk04&amp;anonymous=true Enacted Budget: available in many official open data platforms as Portal Siga Brasil and SIOP. https://www12.senado.leg.br/orcamento/sigabrasil https://www.siop.planejamento.gov.br/modulo/login/index.html#/ In-year reports - part is available: 1. National Treasury Results (monthly) - Resultados do Tesouro Nacional (mensal) https://www.tesourotransparente.gov.br/publicacoes/boletim-resultado-do-tesouro-nacional-rtn/2024/12 2. Primary Income and Expenses Evaluation Report (bimonthly) - Relatório de Avaliação de Receitas e Despesas Primárias (bimestral) https://www.tesourotransparente.gov.br/publicacoes/relatorio-de-avaliacao-de-receitas-e-despesas-primarias-rardp/2024/13 3. Summary Report on Budget Execution - RREO (monthly) - Relatório Resumido de Execução Orçamentária - RREO (bimestral) https://www.tesourotransparente.gov.br/temas/contabilidade-e-custos/relatorio-resumido-da-execucao-orcamentaria-rreo-uniao Mid-year review: part is available, the annexes: https://www.tesourotransparente.gov.br/publicacoes/relatorio-de-avaliacao-do-cumprimento-das-metas-fiscais/2024/27 Year end report: part is available is open data format - Metas e Prioridades da Administração Pública Federal: XLS (0,3 MB) https://www.gov.br/cgu/pt-br/assuntos/auditoria-e-fiscalizacao/avaliacao-da-gestao-dos-administradores/prestacao-de-contas-do-presidente-da-republica/exercicios-anteriores/contas-2023 Comment: Enacted Budget: available in many official open data platforms as Portal Siga Brasil and SIOP. https://www12.senado.leg.br/orcamento/sigabrasil https://www.siop.planejamento.gov.br/modulo/login/index.html#/ In-year reports - part is available: 1. National Treasury Results (monthly) - Resultados do Tesouro Nacional (mensal) https://www.tesourotransparente.gov.br/publicacoes/boletim-resultado-do-tesouro-nacional-rtn/2024/12 2. Primary Income and Expenses Evaluation Report (bimonthly) - Relatório de Avaliação de Receitas e Despesas Primárias (bimestral) https://www.tesourotransparente.gov.br/publicacoes/relatorio-de-avaliacao-de-receitas-e-despesas-primarias-rardp/2024/13 3. Summary Report on Budget Execution - RREO (monthly) - Relatório Resumido de Execução Orçamentária - RREO (bimestral) https://www.tesourotransparente.gov.br/temas/contabilidade-e-custos/relatorio-resumido-da-execucao-orcamentaria-rreo-uniao Mid-year review: part is available, the annexes: https://www.tesourotransparente.gov.br/publicacoes/relatorio-de-avaliacao-do-cumprimento-das-metas-fiscais/2024/27 Year end report: part is available in an open data format - Metas e Prioridades da Administração Pública Federal: XLS (0,3 MB) https://www.gov.br/cgu/pt-br/assuntos/auditoria-e-fiscalizacao/avaliacao-da-gestao-dos-administradores/prestacao-de-contas-do-presidente-da-republica/exercicios-anteriores/contas-2023</t>
  </si>
  <si>
    <t>IBP appreciates and takes note of the information provided by the government reviewer. Upon further review, while several platforms (e.g., Siga Brasil and SIOP) provide machine-readable data related to the budget, this information primarily corresponds to the Enacted Budget or budget execution data. Evidence of the Executive’s Budget Proposal (PLOA) being made available in a machine-readable format could not be identified. The platform referenced by the government does not clearly provide the full content of the EBP in machine-readable format, but rather selected or filtered data, which does not meet the OBS criteria for this indicator. Therefore, the Executive’s Budget Proposal is not selected, and the current response is maintained.</t>
  </si>
  <si>
    <t>BRA|2025|gq-1b</t>
  </si>
  <si>
    <t>|Provides all data in downloadable machine-readable formats (e.g., .csv, .json)|Offers real-time or near-real-time updates on fiscal information|Includes budget data for multiple years|Links budget allocations to specific programs (e.g., education, health, infrastructure)|Provides outcome-based indicators (e.g., poverty reduction, program impact)|Includes interactive tools, infographics, or tutorials to help users access and analyze data|Includes the provision of relevant metadata (such as description, date, author, and other relevant information about each open data file by the government website)</t>
  </si>
  <si>
    <t>https://www12.senado.leg.br/orcamento/sigabrasil https://www.siop.planejamento.gov.br/modulo/login/index.html#/ https://portaldatransparencia.gov.br/ https://dados.gov.br/dados/busca?termo=or%25C3%25A7amento</t>
  </si>
  <si>
    <t>Brazil have many budget open data portals and tools, as Portal Siga Brasil, SIOP, Portal da Transparência and Portal de Dados Abertos.</t>
  </si>
  <si>
    <t>BRA|2025|gq-1c</t>
  </si>
  <si>
    <t>https://www.gov.br/governodigital/pt-br/noticias/governo-lanca-cartilha-inteligencia-artificial-generativa-no-servico-publico#:~:text=O%20objetivo%20%C3%A9%20apoiar%20servidores%20p%C3%BAblicos%20no%20entendimento,evento%20IA%20em%20A%C3%A7%C3%A3o%3A%20Transformando%20o%20Governo%20Brasileiro. https://www.gov.br/mcti/pt-br/acompanhe-o-mcti/transformacaodigital/inteligencia-artificial</t>
  </si>
  <si>
    <t>Brazil's government initiated the AI policy this year (2025) with the launch of the publication "IA Generativa no Serviço Público".</t>
  </si>
  <si>
    <t>BRA|2025|gq-1d</t>
  </si>
  <si>
    <t>a. Yes, the government publishes explanations of how AI-driven fiscal models or decisions are generated, and they are subject to external oversight or audits</t>
  </si>
  <si>
    <t>no comments</t>
  </si>
  <si>
    <t>BRA|2025|gq-2</t>
  </si>
  <si>
    <t>|Gender Budget Tagging |Gender Impact Assessments (GIAs) |Integration of Gender Analysis into Performance Measurements |Gender-Sensitive Spending Reviews</t>
  </si>
  <si>
    <t>https://www.gov.br/planejamento/pt-br/assuntos/orcamento/orcamentos-anuais/2025/pldo https://www.gov.br/planejamento/pt-br/assuntos/orcamento/orcamentos-anuais/2025/ploa/ploa-2025</t>
  </si>
  <si>
    <t>PBS (PLDO 2025): The document establishes that the government must prepare the Women's Budget report, with all expenditures on this topic. EBP (2025): The document presents the specific budget programs for Women (5661 - Equal decision-making and power for women; 5662 - Women living without violence; 5663 - Women's economic autonomy), as well as budget actions labeled for women in other budget programs (Budget Action 00UZ - Implementation of initiatives aimed at combating violence against women; 2F07 - Before it Happens - Support and structuring of policies for autonomy, security, training, innovation, research, development and qualification and female defense, prevention, awareness and combat of violence against women; Action 21FQ - "Support for the formulation and management of the National Care Policy; Action 210W - "Support for the economic organization and promotion of citizenship and the well-being of rural women), with resource forecast.</t>
  </si>
  <si>
    <t>BRA|2025|gq-3</t>
  </si>
  <si>
    <t>|Green Budget Tagging|Climate Impact Assessment of Budget Proposals</t>
  </si>
  <si>
    <t>https://www.siop.planejamento.gov.br https://www.gov.br/planejamento/pt-br/assuntos/planejamento/planoplurianual https://brasilparticipativo.presidencia.gov.br/processes/planoclima</t>
  </si>
  <si>
    <t>In the new 2024-2027 Multi-Year Plan (PPA), the government included targets for climate change and socio-environmental policies. Based on this, the Federal Government Budget System (SIOP) began monitoring the "green" budget. Currently, an important federal government initiative is underway to build an agenda for identifying budgetary markers for climate change, disaster risk management, and biodiversity. The Federal Budget Secretariat of the Ministry of Planning and Budget (SOF/MPO), in partnership with the Inter-American Development Bank (IDB), is adapting the methodology developed by the IDB for the case of the Brazilian federal public budget. On the other hand, there is a huge lack of transparency in tax incentives for companies that negatively impact the environment (tax expenditures).</t>
  </si>
  <si>
    <t>CHL|2025|cb-1a</t>
  </si>
  <si>
    <t>1) Folleto de prioridades presupuestarias Proyecto Ley de Presupuestos 2025 https://www.dipres.gob.cl/597/articles-348927_doc_pdf.pdf</t>
  </si>
  <si>
    <t>Para este proceso de la OBS, se evaluó el presupuesto ciudadano asociado al proyecto de Ley de Presupuestos 2025. Cabe destacar que para el año presupuestario analizado, así­ como en el proceso anterior, no se publicaron otras versiones del presupuesto ciudadano.</t>
  </si>
  <si>
    <t>En la documentación, se debería agregar lo que publica el Senado sobre Ley de Presupuestos. De hecho presenta la información con visualización de datos clara a la ciudadanía sobre el % de ejecución https://www.senado.cl/ley-de-presupuestos. También se debería agregar el documento "Variación de los presupuestos de programas públicos" https://www.dipres.gob.cl/597/articles-348714_doc_pdf.pdf</t>
  </si>
  <si>
    <t>Se agradece el comentario del revisor gubernamental. Ahora bien, cabe precisar que los documentos que acompañan, aunque relevantes, no constituyen elementos de un presupuesto ciudadano. Esto se explica porque, si bien las visualizaciones o antecedentes publicados en diversos formatos aportan información valiosa, por sí solos no cumplen con el propósito de ser accesibles a una audiencia amplia no técnica.</t>
  </si>
  <si>
    <t>CHL|2025|gq-1a</t>
  </si>
  <si>
    <t>|Pre-Budget Statement|Executive's Budget Proposal|Enacted Budget|In-Year Reports|Mid-Year Review|Year-End Reports</t>
  </si>
  <si>
    <t>1) Pre-Budget Statement https://www.dipres.gob.cl/598/articles-338281_Version_Excel.xlsx 2) Executive's Budget Proposal https://www.dipres.gob.cl/597/w3-multipropertyvalues-15168-36882.html 3) Enacted Budget https://www.dipres.gob.cl/597/w3-multipropertyvalues-15145-36882.html 4) In-Year Reports https://www.dipres.gob.cl/597/w3-multipropertyvalues-25910-36882.html 5) Mid-Year Review https://www.dipres.gob.cl/598/articles-338281_Version_Excel.xlsx 6) Year-End Reports https://www.dipres.gob.cl/598/articles-333041_Version_Excel.xlsx</t>
  </si>
  <si>
    <t>El Audit Reporte no presenta datos leíble por máquina debido a que no existe un reporte asociado que pueda calificarse como AR para esta evaluación, en línea con los criterios aplicados en procesos anteriores.</t>
  </si>
  <si>
    <t>CHL|2025|gq-1b</t>
  </si>
  <si>
    <t>|Provides all data in downloadable machine-readable formats (e.g., .csv, .json)|Includes budget data for multiple years|Provides outcome-based indicators (e.g., poverty reduction, program impact)|Includes interactive tools, infographics, or tutorials to help users access and analyze data|Includes the provision of relevant metadata (such as description, date, author, and other relevant information about each open data file by the government website)</t>
  </si>
  <si>
    <t>1) Contralorí­a General de la República , sección Información Contable, donde se publica la normativa, procedimientos y bases de datos presupuestarios y patrimoniales de los órganos de la Administración del Estado https://www.contraloria.cl/web/cgr/ministerios-y-servicios-publicos1 2) Portal de Transparencia, Consejo para la Transparencia, donde se publica toda la información obligatoria que deben publicar los órganos de la Administración del Estado de acuerdo a lo estipulado en la ley 20.285 Acceso a la información pública https://www.portaltransparencia.cl/PortalPdT/ 3) Banco Central de Chile: Base de datos estadí­sticos de las finanzas públicas, donde se publican los estados de operaciones anuales, además de las cuentas nacionales por sector institucional, asociados al gobierno Central y General https://si3.bcentral.cl/Siete/ES/Siete/Cuadro/CAP_FIN_PUB/MN_FIN_PUB_1/GOB_TOT_1 4) Portal de Presupuesto de la Nación, publicado por la Biblioteca del Congreso Nacional, donde se publican visualizaciones amigables con la información general del presupuesto nacional. https://www.bcn.cl/presupuesto/periodo/2025 5) Portal de Presupuesto Abierto, DIPRES presupuestoabierto.gob.cl 6) Portal Datos Abiertos del Mercado Público datosabiertos.chilecompra.cl 7) Portal de datos abiertos del Estado www.datos.gob.cl</t>
  </si>
  <si>
    <t>CHL|2025|gq-1c</t>
  </si>
  <si>
    <t>No existe información pública que de cuenta del uso de IA en plataformas presupuestarias del Estado.</t>
  </si>
  <si>
    <t>CHL|2025|gq-1d</t>
  </si>
  <si>
    <t>No existe información pública que de cuenta del uso de IA en plataformas desarrolladas para la aplicación de modelos, pronósticos o decisiones fiscales.</t>
  </si>
  <si>
    <t>CHL|2025|gq-2</t>
  </si>
  <si>
    <t>|Gender Budget Tagging |Integration of Gender Analysis into Performance Measurements |Gender-Sensitive Spending Reviews |Gender-Responsive Budget Statement</t>
  </si>
  <si>
    <t>1) Portal del Área de Coordinación de Género del Ministerio de Hacienda. https://www.hacienda.cl/areas-de-trabajo/coordinacion-de-genero 2) Estudio de ejecución del gasto público en políticas de género - etiquetado de género (DIPRES, 2023): https://www.dipres.gob.cl/598/articles-325591_doc_pdf.pdf 3) Presupuesto con perspectiva de género: Etiquetado de Género del Presupuesto 2025: https://www.dipres.gob.cl/598/articles-366387_doc_pdf.pdf 4) Programas Mejoramiento de la Gestión - Enfoque de Género https://www.dipres.gob.cl/598/articles-229540_doc_pdf3.pdf</t>
  </si>
  <si>
    <t>1) Área de Coordinación de Género Unidad del Ministerio de Hacienda que es responsable del diseño y coordinación del proceso de transversalización de género en las políticas públicas, medidas, proyectos de ley, informes y otros productos estratégicos del Ministerio de Hacienda; de la asesoría en la implementación de normas y procedimientos relativos a violencia de género, corresponsabilidad en el cuidado y gestión y desarrollo de personas; y de la asesoría y coordinación de los procesos de transversalización de género en los servicios dependientes y relacionados. 2) Estudio de ejecución del gasto público en políticas de género - etiquetado de género (DIPRES, 2023): Durante los años 2021 y 2022, la Dirección de Presupuestos del Ministerio de Hacienda colaboró con el Programa de las Naciones Unidas para el Desarrollo (PNUD) y el Banco Interamericano de Desarrollo (BID) para efectuar ejercicios teóricos de etiquetado de género, ambos realizados ex post, es decir, utilizando presupuestos ya ejecutados en años anteriores. El objetivo principal de realizar estos ejercicios teóricos de etiquetado responde al proceso de aprendizaje necesario para la selección y adaptación de la o las etiquetas de género para aplicar la herramienta en el presupuesto público chileno, y también construir una línea base que sirva para comparar los resultados de los procesos de etiquetado que se realizarán en el futuro. Este proceso sirvió de fundamento para la elaboración del mencionado documento de trabajo, el que constituye una línea base del gasto en políticas con perspectiva de género en Chile. 3) Presupuesto con perspectiva de género: Etiquetado de Género del Presupuesto 2025 Con el objeto de avanzar gradualmente en la formulación de un presupuesto con perspectiva de género, la Dirección de Presupuestos adoptó la metodología de Etiquetado de Asignaciones Presupuestarias (Budget Tagging) en un ejercicio preliminar para la formulación de la Ley de Presupuestos del Sector Público 2024, y de forma comprensiva y trabajada en conjunto con todos los ministerios para ley de presupuestos 2025. 4) Programa de Mejoramiento de la Gestión: Enfoque de Género Se trata del diseño y medición de un indicador de gestión asociado al PMG con incentivos económicos a los funcionarios dependientes de entidades públicas, con el objeto de contribuir a disminuir las inequidades, brechas y/o barreras de género, implementando acciones estratégicas orientadas a mejorar el ejercicio de derechos, los niveles de igualdad y equidad de género en la provisión de bienes y servicios públicos, y a fortalecer la capacidad de los Servicios para desarrollar políticas públicas de igualdad de género.</t>
  </si>
  <si>
    <t>CHL|2025|gq-3</t>
  </si>
  <si>
    <t>|Green Budget Tagging|Other (indicate in the comments)</t>
  </si>
  <si>
    <t>1) Portal de la Oficina de Finanzas Sostenibles del Ministerio de Hacienda: https://www.hacienda.cl/areas-de-trabajo/finanzas-internacionales/finanzas-sostenibles Documentos claves: (a) Guía para la Identificación y Clasificación del Gasto Público en Cambio Climático: https://www.hacienda.cl/areas-de-trabajo/finanzas-internacionales/finanzas-sostenibles/gasto-vinculado-a-clima/documentos/guia-para-la-identificacion-y-clasificacion-del-gasto-publico-en-cambio Gasto presupuestario total en materias relativas a cambio climático, año 2023: https://www.hacienda.cl/areas-de-trabajo/finanzas-internacionales/finanzas-sostenibles/gasto-vinculado-a-clima/documentos/gasto-presupuestario-total-en-materias-relativas-a-cambio-climatico-ano-2023 (b) Reporte 2023 - Reporte de Asignación, Elegibilidad e Impacto Ambiental (Bonos Verdes, Sociales y Sostenibles): https://www.hacienda.cl/areas-de-trabajo/finanzas-internacionales/oficina-de-la-deuda-publica/bonos-sostenibles/reportes/reporte-2023-reporte-de-asignacion-elegibilidad-e-impacto-ambiental-bonos Marco de Bono Sostenible de Chile Vigente (Noviembre 2020): https://www.hacienda.cl/areas-de-trabajo/finanzas-internacionales/oficina-de-la-deuda-publica/bonos-esg/bonos-sostenibles/marco-de-bono-sostenible-de-chile-vigente-noviembre-2020- 2) Programa Mejoramiento de la Gestión "Sistema Estado Verde" (documento base) https://www.dipres.gob.cl/598/articles-229540_doc_pdf8.pdf</t>
  </si>
  <si>
    <t>Entre las otras iniciativas o herramientas identificadas y que utiliza el gobierno para monitorear los gastos e ingresos relacionados con el clima y el medio ambiente, se encuentran: 1) La generación de metas de desempeño institucionales en los servicios públicos, en el marco de los Programas de Mejoramiento de la Gestión, para la implementación del Sistema Estado Verde, que tiene por objeto "implementar progresivamente una gestión sustentable en los procesos administrativos y en los productos estratégicos de los Servicios, con el fin de disminuir los impactos ambientales y contribuir a los compromisos asumidos por el Estado de Chile en materia de cambio climático" (ver más detalles en fuente 2 citada) 2) El Ministerio de Hacienda de Chile, ante el fenómeno de la vulnerabilidad a los impactos del cambio climático, creó la Oficina de Finanzas Sostenibles (OFS), que es la encargada de desarrollar una Estrategia Financiera para cumplir las metas de sostenibilidad a largo plazo. Incluye un marco metodológico para medir el gasto e inversiones climáticas y la creación de una Taxonomía de Actividades Económicas Medioambientalmente Sostenible (MAS) para facilitar el financiamiento sin “lavado verde”. Además, apoya en la integración del enfoque de capital natural en la toma de decisiones. Esta oficina aborda, entre otros ejes, las siguientes temáticas vinculadas a la evaluación del gasto en cambio climático y medioambiente, y los programas de bonos verdes para el acceso a financiamiento del Tesoro Público: a) Gasto vinculado a Clima en conjunto con la Dirección de Presupuestos (DIPRES) y el Programa de las Naciones Unidas para el Desarrollo (PNUD), la Oficina de Finanzas Sostenibles se encuentra trabajando desde el 2020 en la creación de un marco para la identificación del gasto, público y privado, en cambio climático, lo cual permitirá establecer una línea base para la toma de decisiones, y la evaluación del avance en la implementación de las políticas públicas asociadas a la mitigación y adaptación. b) Marco de Bonos Sostenibles ESG Se trata de la implementación de un marco de emisión de bonos soberanos ESG que comenzó en Chile en 2019 con la emisión de bonos verdes, demostrando con ello la asunción de compromisos del Ejecutivo con la acción climática. En diciembre de 2020, Chile publicó su Marco de Bonos Sostenibles que permitió a la República emitir bonos sociales y sustentables. Luego, a través de la creación del Marco de Bonos Vinculados a la Sostenibilidad (Marco SLB), el Ministerio de Hacienda amplió este compromiso con el desarrollo sostenible. Ambos marcos, apuntar a generar información clara y transparente al mercado financiero en relación con los futuros Bonos Públicos Verdes, Sociales, Sostenibles y Vinculados a la Sostenibilidad (SLB).</t>
  </si>
  <si>
    <t>Se solicita agregar como recurso el reporte de Iniciativas de Inversión Pública en materias relativas al Cambio Climático 2023 publicado en sept 2024 https://www.dipres.gob.cl/598/articles-343992_doc_pdf.pdf</t>
  </si>
  <si>
    <t>Perfecto, se acoge el comentario del par revisor del gobierno, y por tanto, se agrega la fuente señalada, la que guarda consistencia con lo expresado en la fuente 1, letra (a), dado que corresponde a los resultados de la medición misma del gasto en cambio climático en las iniciativas de inversión público, tomando como base la metodología señalada en dicho literal. De esta manera, la nueva fuente de información quedaría agregada a las fuentes originalmente citadas como sigue: 1. Portal de la Oficina de Finanzas Sostenibles del Ministerio de Hacienda (https://www.hacienda.cl/areas-de-trabajo/finanzas-internacionales/finanzas-sostenibles) Documentos claves: (a.1) Guía para la Identificación y Clasificación del Gasto Público en Cambio Climático. Enlace: https://www.hacienda.cl/areas-de-trabajo/finanzas-internacionales/finanzas-sostenibles/gasto-vinculado-a-clima/documentos/guia-para-la-identificacion-y-clasificacion-del-gasto-publico-en-cambio (a.2) Gasto presupuestario total en materias relativas a cambio climático, año 2023. Enlace: https://www.hacienda.cl/areas-de-trabajo/finanzas-internacionales/finanzas-sostenibles/gasto-vinculado-a-clima/documentos/gasto-presupuestario-total-en-materias-relativas-a-cambio-climatico-ano-2023 (a.3) Reporte de Iniciativas de Inversión Pública en materias relativas al Cambio Climático 2023. Enlace: https://www.dipres.gob.cl/598/articles-343992_doc_pdf.pdf (b.1) Reporte 2023 - Reporte de Asignación, Elegibilidad e Impacto Ambiental (Bonos Verdes, Sociales y Sostenibles). Enlace: https://www.hacienda.cl/areas-de-trabajo/finanzas-internacionales/oficina-de-la-deuda-publica/bonos-sostenibles/reportes/reporte-2023-reporte-de-asignacion-elegibilidad-e-impacto-ambiental-bonos (b.2) Marco de Bono Sostenible de Chile Vigente (Noviembre 2020). Enlace: https://www.hacienda.cl/areas-de-trabajo/finanzas-internacionales/oficina-de-la-deuda-publica/bonos-esg/bonos-sostenibles/marco-de-bono-sostenible-de-chile-vigente-noviembre-2020. 2) Programa Mejoramiento de la Gestión "Sistema Estado Verde" (documento base). Enlace: https://www.dipres.gob.cl/598/articles-229540_doc_pdf8.pdf</t>
  </si>
  <si>
    <t>HRV|2025|cb-1a</t>
  </si>
  <si>
    <t>|Enacted Budget|Mid-Year Review|Year-End Report</t>
  </si>
  <si>
    <t>1) The "citizens version" of the 2025 Enacted Budget: https://mfin.gov.hr/UserDocsImages//dokumenti/Informacije_za_gradane//DPRH%20za%202025.%20i%20projekcije%20za%202026.%20i%202027.docx 2) The "citizens version" of the 2024 Mid-Year Review: https://mfin.gov.hr/UserDocsImages//dokumenti/Informacije_za_gradane//Vodi%C4%8D%20za%20gra%C4%91ane%20-%20polugodi%C5%A1nji%20izvje%C5%A1taj%20o%20izvr%C5%A1enju%20Dr%C5%BEavnog%20prora%C4%8Duna%20RH%20za%20prvo%20polugodi%C5%A1te%202024.%20godine.pdf 3) The "citizens version" of the 2023 Year-End Report: https://mfin.gov.hr/UserDocsImages//dokumenti/Informacije_za_gradane//Godi%C5%A1nji%20izvje%C5%A1taj%20o%20izvr%C5%A1enju%20Dr%C5%BEavnog%20prora%C4%8Duna%20Republike%20Hrvatske%20za%202023.%20godinu%20%E2%80%93%20vodi%C4%8D%20za%20gra%C4%91ane.pdf</t>
  </si>
  <si>
    <t>The government regularly publishes the "citizens version" for the Enacted Budget, Mid-Year Review, and Year-End Report. Other budget documents are usually (including this time) not accompanied by the "citizens version".</t>
  </si>
  <si>
    <t>HRV|2025|gq-1a</t>
  </si>
  <si>
    <t>|Enacted Budget|Mid-Year Review|Year-End Reports|In-Year Reports|Executive's Budget Proposal</t>
  </si>
  <si>
    <t>1) Enacted Budget: https://mfin.gov.hr/proracun-86/drzavni-proracun-2025-godina/3816 2) In-Year Reports: https://mfin.gov.hr/pristup-informacijama/statistika-i-izvjesca/mjesecni-izvjestaj-po-organizacijskoj-klasifikaciji-drzavnog-proracuna-i-racunima-3-i-4-ekonomske-klasifikacije/698 3) Mid-Year Report: https://mfin.gov.hr/UserDocsImages/dokumenti/proracun/2024/Polugodi%C5%A1nji%20izvje%C5%A1taj%20o%20izvr%C5%A1enju%20DPRH%20za%202024.%20godinu.zip 4) Year-End Report: https://mfin.gov.hr/UserDocsImages/dokumenti/proracun/2023/Godi%C5%A1nji%20izvje%C5%A1taj%20o%20izvr%C5%A1enju%20DPRH%20za%202023.%20godinu.zip</t>
  </si>
  <si>
    <t>Numerical data in a machine-readable format for the Enacted Budget, In-Year Reports, Mid-Year Review, and Year-End Report can be retrieved from the official website of the Ministry of Finance. The exact links are given in the 'Source' field. The remaining documents are given in pdf format.</t>
  </si>
  <si>
    <t>Executive's Budget Proposal is available in a machine-readable format on the official website of the Ministry of Finance: https://mfin.gov.hr/pristup-informacijama/informacije-za-gradjane/677 "Nacrt prijedloga Državnog proračuna Republike Hrvatske i Nacrti prijedloga financijskih planova izvanproračunskih korisnika za 2025. godinu i projekcija za 2026. i 2027. godinu (published 14.11.2024.)"</t>
  </si>
  <si>
    <t>The government reviewer’s comment and supporting evidence are well noted. The additional information provided by the government reviewer shows that numerical data for the Executive's Budget Proposal is provided in a machine-readable format. Based on this evidence, the response has been revised to include the "Executive's Budget Proposal".</t>
  </si>
  <si>
    <t>HRV|2025|gq-1b</t>
  </si>
  <si>
    <t>|Not applicable</t>
  </si>
  <si>
    <t>1. Government of the Republic of Croatia: https://vlada.gov.hr/ 2. Croatian parliament: http://www.sabor.hr/ 3. Republic of Croatia - Ministry of Finance: https://mfin.gov.hr/ 4. State Audit Office: http://www.revizija.hr/ 5. Official Gazette: http://www.nn.hr/ 6. Croatian National Bank: https://www.hnb.hr/</t>
  </si>
  <si>
    <t>There is no unique nor primary budget website. Instead, the key budget documents are published on several websites and by multiple institutions. Specifically, Pre-Budget Statement, Executive’s Budget Proposal, and Year-End Report are published on the official website of the Croatian Government, as documentation related to the sessions at which they were adopted (https://vlada.gov.hr/sjednice/9). Pre-Budget Statement, Executive’s Budget Proposal, Year-End Report, and Audit Report are published on the official website of the Croatian Parliament, as documentation related to the sessions at which they are discussed (https://www.sabor.hr/hr/sjednice). Enacted Budget and Year-End Report are also published in the Official Gazette (https://www.nn.hr/). Furthermore, Pre-Budget Statement, Executive’s Budget Proposal, Enacted Budget, Year-End Report, Citizens Budgets, and In-Year Reports are published on the official website of the Ministry of Finance (https://mfin.gov.hr/). The Audit Report is published on the official website of the State Audit Office (http://www.revizija.hr/hr/izvjesca). Finally, certain statistics related to the public budget (e.g., public debt and non-financial accounts of general government) can be found on the official website of the Croatian National Bank (https://www.hnb.hr/).</t>
  </si>
  <si>
    <t>HRV|2025|gq-1c</t>
  </si>
  <si>
    <t>-</t>
  </si>
  <si>
    <t>We could not find any indication that AI is being used in Public Financial Management.</t>
  </si>
  <si>
    <t>HRV|2025|gq-1d</t>
  </si>
  <si>
    <t>HRV|2025|gq-2</t>
  </si>
  <si>
    <t>Gender-Responsive Budgeting has not been implemented in Croatia.</t>
  </si>
  <si>
    <t>HRV|2025|gq-3</t>
  </si>
  <si>
    <t>|Other (indicate in the comments)</t>
  </si>
  <si>
    <t>https://mingo.gov.hr/o-ministarstvu-1065/djelokrug/uprava-za-klimatske-aktivnosti-1879/sustav-trgovanja-emisijama-staklenickih-plinova/1890#:~:text=U%20nastavku%20su%20dani%20prihva%C4%87eni%20izvje%C5%A1taji%20o%20kori%C5%A1tenju%20sredstava%20dobivenih%20od%20prodaje%20emisijskih%20jedinica%3A</t>
  </si>
  <si>
    <t>None of the above-specified green budgeting initiatives/tools are used to track climate and environmental expenditures and/or revenues. However, it is important to stress that Croatia has been included in the EU Emissions Trading System (EU ETS) since 2013. Given that income generated from the sale of emission permits represents public revenues, the government publishes a biannual report on the use of these specific revenues. For the latest available report (covering 2021 and 2022) see: https://mingo.gov.hr/UserDocsImages/klimatske_aktivnosti/izvjesca/drazbe/Izvje%C5%A1%C4%87e_o_kori%C5%A1tenju_prihoda_ETS_2021_2022.pdf</t>
  </si>
  <si>
    <t>In the period from 2022 to 2024, the Republic of Croatia participated in the EU project "Training for Green Budget" funded by the Directorate-General for Reforms (DG REFORM) of the European Commission. In cooperation with the World Bank, the Ministry of Finance is currently implementing the technical assistance project "Climate Budget Tagging Model for Croatia", the purpose of which is to prepare guidelines for the development of the Methodology for Green Tagging and Monitoring of the Budget of the Republic of Croatia and to strengthen the capacities of the Ministry of Finance and line ministries for the implementation of the Methodology. In cooperation with the Ministry of Environmental Protection and Green Transition, the Ministry of Finance began the process of developing the Methodology for Green Tagging and Monitoring of the Budget of the Republic of Croatia in December 2024, which is now in the final phase of development. In addition, green tagging of activities and projects has been carried out in several pilot ministries.</t>
  </si>
  <si>
    <t>IBP thanks the government reviewer for the additional information and clarification regarding Croatia’s recent efforts on green budgeting. We welcome these important steps toward integrating climate considerations more systematically into the budget process. As noted in the questionnaire guidelines, OBS assesses green budgeting tools based on their formal adoption and implementation at the time of assessment. We look forward to following the progress of the methodology once it is officially adopted and operationalized across the budget, as this would represent an important advancement in Croatia’s green budgeting framework.</t>
  </si>
  <si>
    <t>DOM|2025|cb-1a</t>
  </si>
  <si>
    <t>|Enacted Budget|Executive's Budget Proposal|Pre-Budget Statement|In-Year Reports</t>
  </si>
  <si>
    <t>1. Presupuesto Ciudadano 2025. Proyecto de ley Presupuesto General del Estado. Dirección General de presupuesto. https://www.digepres.gob.do/wp-content/uploads/2024/10/Version-final-del-Presupuesto-Ciudadano-2025.pdf 2. Presupuesto Ciudadano 2024. Ley 80-23 del Presupuesto General del Estado 2024. Dirección General de presupuesto. https://www.digepres.gob.do/wp-content/uploads/2024/07/Presupuesto-Ciudadano-2024-Ley-Final-comprimido_6.pdf 3. Informes entregados durante el año: Infografía de la ejecución presupuestaria del Gobierno Central. Enero-marzo 2024. https://www.digepres.gob.do/wp-content/uploads/2024/05/Infografia-enero-marzo-2024-vf.pdf Infografía de la ejecución presupuestaria del Gobierno Central. Enero-junio 2024. https://www.digepres.gob.do/wp-content/uploads/2024/08/Infografia-enero-junio-VF-jueves_compressed-3.pdf Infografía de la ejecución presupuestaria del Gobierno Central. Enero-septiembre 2024. https://www.digepres.gob.do/wp-content/uploads/2024/11/Infograf%C3%ADa-enero-septiembre-2024.pdf Infografía de la ejecución presupuestaria del Gobierno Central. Enero-diciembre 2024. https://www.digepres.gob.do/wp-content/uploads/2025/04/Infograf%C3%ADa-enero-diciembre-2024.pdf 4. Informe de avance de las proyecciones macroeconómicas fiscales 2025. https://www.digepres.gob.do/wp-content/uploads/2024/09/Infograf%C3%ADa-de-Avance-Proyecciones-Macroecono%CC%81micas-Fiscales-2025.pdf</t>
  </si>
  <si>
    <t>Dado que el Presupuesto Ciudadano que acompaña el Presupuesto Aprobado para 2025 fue publicado más allá de la fecha de corte de la investigación (31/12/24), se utilizará el presupuesto ciudadano para el Proyecto de Ley del Presupuesto General del Estado 2025, como documento objeto de análisis, por ser la versión más reciente disponible antes de dicha fecha. En este sentido, se considera el Presupuesto Ciudadano (CB) 2025 realizado para el Proyecto de Ley del Presupuesto General del Estado (EBP), y el ciudadano para la ley de presupuesto 2024. También la DIGEPRES produce y pone a disposición del público en versión ciudadana el Documento preliminar (PBS) denominado "Informe de avance de las proyecciones macroeconómicas fiscales 2025", además de 4 informes trimestrales (IYR), denominados infografías, en las que presenta los ingresos, gastos y los principales logros presupuestarios del trimestre. En total se presentan en versión ciudadana 4 de los 8 documentos estudiados en la OBS.</t>
  </si>
  <si>
    <t>DOM|2025|gq-1a</t>
  </si>
  <si>
    <t>1. DOCUMENTO PRELIMINAR: Informe de Avance de las Proyecciones Macroeconómicas y Fiscales 2025 www.digepres.gob.do/publicaciones/informes/ejecucion-presupuestaria-2024/ Cuadros Informe avance 2025 www.digepres.gob.do/wp-content/uploads/2024/07/Cuadros-Informe-Avance-2025.xlsx 2. PROYECTO DE PRESUPUESTO DEL EJECUTIVO Proyecto de Ley Presupuesto General del Estado 2025. www.digepres.gob.do/wp-content/uploads/2024/10/01.-Proyecto-de-Ley-de-Presupuesto-Completo-con-Recibo.pdf Proyecto de ley de presupuesto 2025 www.digepres.gob.do/wp-content/uploads/2024/10/1.2-Proyecto-de-Ley-de-Presupuesto-2025-7-67.xlsx 3. PRESUPUESTO APROBADO Ley núm. 80-24 de Presupuesto General del Estado para el Ejercicio Presupuestario del año 2025. www.digepres.gob.do/wp-content/uploads/2024/12/2.-Ley-de-Presupuesto-80-24.pdf Cuadros articulado PGE 2025 www.digepres.gob.do/wp-content/uploads/2024/12/2.-Cuadros-Articulado-PGE-2025-1.xlsx 4. INFORMES ENTREGADOS DURANTE EL AÑO Informes de ejecución mensual: 1. Informe mensual ejecución presupuestaria. Enero 2024 www.digepres.gob.do/wp-content/uploads/2024/02/Informe-Mensual-Enero-2024-VF-WEB.pdf Tablas y gráficos Mensual Enero 2024 www.digepres.gob.do/wp-content/uploads/2024/02/Tablas-y-Gr%C3%A1ficos-Mensual-Enero-2024.xlsx 2. Informe mensual ejecución presupuestaria. Febrero 2024 www.digepres.gob.do/wp-content/uploads/2024/03/Consolidado-Mensual-Febrero-2024-vf.pdf Consolidado Mensual Febrero 2024 www.digepres.gob.do/wp-content/uploads/2024/03/Consolidado-Mensual-Febrero-2024.xlsx 3. Informe mensual ejecución presupuestaria. Marzo 2024 www.digepres.gob.do/wp-content/uploads/2024/04/Informe-Mensual-Marzo-2024-VF.pdf Informe Mensual de Ejecución Presupuestaria Marzo 2024 www.digepres.gob.do/wp-content/uploads/2024/04/Informe-Mensual-de-Ejecuci%C3%B3n-Presupuestaria-marzo-2024-consolidaci%C3%B3n.xlsx 4. Informe mensual ejecución presupuestaria. Abril 2024 www.digepres.gob.do/wp-content/uploads/2024/05/Consolidado-Mensual-abril-2024-LV-1.pdf Consolidado Mensual ABRIL 2024 LV www.digepres.gob.do/wp-content/uploads/2024/05/Consolidado-Mensual-ABRIL-2024-LV.xlsx-OF.xlsx 5. Informe mensual ejecución presupuestaria. Mayo 2024 www.digepres.gob.do/wp-content/uploads/2024/06/Informe-Mensual-de-Ejecuci%C3%B3n-Presupuestaria-Mayo-2024.pdf Informe mensual ejecución presupuestaria Mayo 2024 www.digepres.gob.do/wp-content/uploads/2024/06/Informe-Mensual-de-Ejecuci%C3%B3n-Presupuestaria-Mayo-2024.xlsx 6. Informe mensual ejecución presupuestaria. Junio 2024 www.digepres.gob.do/wp-content/uploads/2024/07/Informe-Mensual-Junio-2024.pdf Informe mensual ejecución presupuestaria Junio 2024 www.digepres.gob.do/wp-content/uploads/2024/07/Cuadros-Informe-Mensual-de-Ejecuci%C3%B3n-Presupuestaria-Junio-2024.xlsx 7. Informe mensual ejecución presupuestaria. Julio 2024 www.digepres.gob.do/wp-content/uploads/2024/08/Informe-Mensual-Julio-2024.pdf Informe mensual ejecución presupuestaria Julio 2024 www.digepres.gob.do/wp-content/uploads/2024/08/Cuadros-Informe-Mensual-Julio-2024.xlsx 8. Informe mensual ejecución presupuestaria. Agosto 2024 www.digepres.gob.do/wp-content/uploads/2024/09/Informe-Ejecuci%C3%B3n-Presupuestaria-Agosto-2024.pdf Informe mensual ejecución presupuestaria Agosto 2024 www.digepres.gob.do/wp-content/uploads/2024/09/Cuadros-y-gr%C3%A1ficos-Informe-Mensual-Agosto-2024.xlsx 9. Informe mensual ejecución presupuestaria. Septiembre 2024 www.digepres.gob.do/wp-content/uploads/2024/10/Informe-de-ejecuci%C3%B3n-presupuestaria-Septiembre-2024.pdf Informe mensual ejecución presupuestaria Septiembre 2024 www.digepres.gob.do/wp-content/uploads/2024/10/Cuadros-y-gr%C3%A1ficos-Informe-Mensual-Septiembre-2024.xlsx 10. Informe mensual ejecución presupuestaria. Octubre 2024 www.digepres.gob.do/wp-content/uploads/2024/11/Informe-Ejecuci%C3%B3n-presupuestaria-Octubre-2024.pdf Informe mensual ejecución presupuestaria Octubre 2024 www.digepres.gob.do/wp-content/uploads/2024/11/Cuadros-y-gr%C3%A1ficos-Informe-mensual-Octubre-2024.xlsx 11. Informe mensual ejecución presupuestaria. Noviembre 2024. www.digepres.gob.do/wp-content/uploads/2024/12/Informe-ejecuci%C3%B3n-presupuestaria-Noviembre-2024.pdf Informe mensual ejecución presupuestaria Noviembre 2024 www.digepres.gob.do/wp-content/uploads/2024/12/Cuadros-y-gr%C3%A1ficos-Informe-mensual-Noviembre-2024-consolidado.xlsx 5. REVISIÓN DE MITAD DE AÑO Informe de la Ejecución Presupuestaria del Ejercicio fiscal enero – junio de 2024 www.digepres.gob.do/wp-content/uploads/2024/08/Informe-de-Medio-T%C3%A9rmino-Enero-Junio-2024.pdf-INF.pdf Informe de ejecución Enero-Junio 2024 www.digepres.gob.do/wp-content/uploads/2024/07/Informe-de-Ejecuci%C3%B3n-Enero-Junio-2024-VF_.xlsx 6. INFORME DE FIN DE AÑO Informe de ejecución presupuestaria Enero -Diciembre 2023 www.digepres.gob.do/wp-content/uploads/2024/03/Informe-Enero-Diciembre-VF-1.pdf Plantilla de informe enero-diciembre 2023 www.digepres.gob.do/wp-content/uploads/2024/03/Plantilla-del-Informe-Enero-Diciembre-2023-VF.xlsx</t>
  </si>
  <si>
    <t>Los documentos: +Documento preliminar +Proyecto de presupuesto del ejecutivo +Presupuesto aprobado +Informes entregados durante el año +Revisión de mitad de año +Informe de fin de año Contienen datos numéricos en un formato legible por máquina, que puede procesarse fácilmente por una computadora, siendo estos en .xls.</t>
  </si>
  <si>
    <t>DOM|2025|gq-1b</t>
  </si>
  <si>
    <t>|Provides all data in downloadable machine-readable formats (e.g., .csv, .json)|Offers real-time or near-real-time updates on fiscal information|Includes budget data for multiple years|Links budget allocations to specific programs (e.g., education, health, infrastructure)|Includes interactive tools, infographics, or tutorials to help users access and analyze data</t>
  </si>
  <si>
    <t>Portal de Transparencia Fiscal Republica Dominicana mailto:https://www.transparenciafiscal.gob.do/</t>
  </si>
  <si>
    <t>El Portal de Transparencia Fiscal es una página web administrada por el Ministerio de Hacienda, cuyo objetivo es proveer información financiera actualizada sobre el Estado Dominicano a la ciudadanía, la cual puede visualizar o descargar las informaciones según considere. El contenido del portal está orientado a brindar información de manera simple y comprensible para el usuario no especializado, acerca de: los ingresos, gastos, financiamientos, inversiones públicas, contrataciones públicas, así como también sobre la gestión presupuestaria de los gobiernos locales. Los datos son actualizados semanalmente. El portal ofrece datos abiertos lo que permite la generación de datos en formatos que permiten su reutilización (CSV, XLS y JSON).</t>
  </si>
  <si>
    <t>DOM|2025|gq-1c</t>
  </si>
  <si>
    <t>El Ministerio de Hacienda no ha implementado inteligencia artificial (IA) en la Gestión de las Finanzas Pública (GFP).</t>
  </si>
  <si>
    <t>DOM|2025|gq-1d</t>
  </si>
  <si>
    <t>DOM|2025|gq-2</t>
  </si>
  <si>
    <t>Declaración de presupuesto con enfoque de género proyecto de Ley De Presupuesto General Del Estado 2025. mailto:https://www.digepres.gob.do/wp-content/uploads/2024/10/3.6-Declaraci%C3%B3n-de-Presupuesto-con-Enfoque-de-G%C3%A9nero-1-18.pdf</t>
  </si>
  <si>
    <t>Como parte del Presupuesto General del Estado 2025, la Dirección General de Presupuesto presenta la “Declaración de presupuesto con enfoque de género”, la cual presenta las prioridades en el tema de género que se llevarán a cabo en 2025 por la instancia responsable que es el Ministerio de la Mujer. El documento también presenta la Asignación Presupuestaria para la Promoción de Autonomías y Equidad de Género por Institución y explica la transversalización del enfoque de género, y el uso de los clasificadores presupuestarios de género.</t>
  </si>
  <si>
    <t>DOM|2025|gq-3</t>
  </si>
  <si>
    <t>Presupuesto de gastos según capítulo y programas 2022-2025 www.digepres.gob.do/wp-content/uploads/2024/10/3.1-Presupuesto-de-Gastos-Seg%C3%BAn-Cap%C3%ADtulos-y-Programas-2022-2025.pdf</t>
  </si>
  <si>
    <t>En el documento “Presupuesto de gastos según capítulo y programas 2022-2025” que hace parte integral de la propuesta de presupuesto y el presupuesto aprobado se visualiza la inversión en programas relativos al cambio climático, estos son: Formulación de políticas para la mitigación y adaptación al Cambio Climático, cuyo responsable es el Ministerio Administrativo de la Presidencia tiene entre sus programas. Transversalización del Cambio Climático en las Políticas Nacionales, a cargo del Ministerio de Medio Ambiente y recursos naturales.</t>
  </si>
  <si>
    <t>EGY|2025|cb-1a</t>
  </si>
  <si>
    <t>https://assets.mof.gov.eg/files/da3cd380-69f8-11ef-b34b-cb15be526b5e.pdf</t>
  </si>
  <si>
    <t>Two main budget documents have a corresponding "citizens' version as follows: • Executive's Budget Proposal • Enacted Budget</t>
  </si>
  <si>
    <t>Two main budget documents have a corresponding "citizens' version as follows: First, the Enacted Budget of FY24/25, the document title " موازنة المواطن عن الموازنة المعتمدة لعام 2025/2024 بعنوان " معًا نبني ونتطور the Citizen's Budget for the Enacted Budget of 2024/2025 titled "Together, we build and grow. Which was published online on MOF website on 3 September 2024. Find the link https://assets.mof.gov.eg/files/da3cd380-69f8-11ef-b34b-cb15be526b5e.pdf Second, the Executive's Budget Proposal of FY24/25, the document titled دليل مبسط عن: الإجراءات التحفيزية لمصر والحزم المالية للعامين الماليين 2024/2023 2024/2025 Which was published online on MOF website on 12 May 2024. Find the link: https://assets.mof.gov.eg/files/fff33960-319a-11f0-b4a9-77cd357bb852.pdf</t>
  </si>
  <si>
    <t>We thank the government reviewer for highlighting the referenced document. We acknowledge the CB for Enacted Budget, however the other document referred to was published beyond OBS research cut off date (in May 2025 as per the link shared by the GR). Also the document largely mirrors the information already presented in the citizens’ version of the enacted budget, with greater emphasis on the financial packages for the fiscal year under review and the preceding year.</t>
  </si>
  <si>
    <t>The government reviewer's comment is well received. In light of the "Response to Review" provided by the researcher, the existing response of "Enacted Budget" is maintained.</t>
  </si>
  <si>
    <t>EGY|2025|gq-1a</t>
  </si>
  <si>
    <t>|In-Year Reports|Year-End Reports</t>
  </si>
  <si>
    <t>https://mof.gov.eg/ar/posts/finalCalculation/67743b8f8150b70008a2aecc/%D8%A7%D9%84%D8%AD%D8%B3%D8%A7%D8%A8%20%D8%A7%D9%84%D8%AE%D8%AA%D8%A7%D9%85%D9%89%20%D9%84%D9%84%D8%B9%D8%A7%D9%85%20%D8%A7%D9%84%D9%85%D8%A7%D9%84%D9%89%202023-2024 https://mof.gov.eg/ar/archive/monthlyFinancialReport/general/%D8%AA%D9%82%D8%A7%D8%B1%D9%8A%D8%B1%20%D8%B4%D9%87%D8%B1%D9%8A%D8%A9</t>
  </si>
  <si>
    <t>IYRs are partially machine readable as tables only can be downloaded in excel format. Final Accounts are also published in excel format.</t>
  </si>
  <si>
    <t>Three main documents present excel machine-readable format • Enacted Budget • In-Year Reports • Year-End Reports</t>
  </si>
  <si>
    <t>Three main documents present excel machine-readable format (Enacted Budget In-Year Reports, Year-End Reports) The Enacted budget of FY 24/25 was published in Excel Sheet Machine Readable format التقسيم الاقتصادي موازنة 24-25 Find the Link: https://mof.gov.eg/ar/posts/stateGeneralBudget/65911fe582bd240008c29151/%D9%85%D9%88%D8%A7%D8%B2%D9%86%D8%A9%20%D8%B9%D8%A7%D9%85%D8%A9%202024%2025 Year-End Report of FY23/24 was published in Excel Sheet Machine Readable format ختامي السنة المالية 2024-2023 Find the Link: https://mof.gov.eg/ar/posts/finalCalculation/67743b8f8150b70008a2aecc/%D8%A7%D9%84%D8%AD%D8%B3%D8%A7%D8%A8%20%D8%A7%D9%84%D8%AE%D8%AA%D8%A7%D9%85%D9%89%20%D9%84%D9%84%D8%B9%D8%A7%D9%85%20%D8%A7%D9%84%D9%85%D8%A7%D9%84%D9%89%202023-2024 Sample of In-Year Report of FY23/24, issued December 2024, Fiscal-Data-Indicators-Tables Find the Link: https://mof.gov.eg/en/archive/monthlyFinancialReport/general/Monthly%20Finance%20Report</t>
  </si>
  <si>
    <t>EGY|2025|gq-1b</t>
  </si>
  <si>
    <t>|Offers real-time or near-real-time updates on fiscal information|Includes budget data for multiple years</t>
  </si>
  <si>
    <t>https://budget.gov.eg/</t>
  </si>
  <si>
    <t>The government operates an additional open data portal or platform specifically for sharing fiscal or budgetary information beyond the primary budget website, for the following information: • Offers real-time or near-real-time updates on fiscal information • Includes budget data for multiple years • Links budget allocations to specific programs (e.g., education, health, infrastructure) • Includes interactive tools, infographics, or tutorials to help users access and analyze data</t>
  </si>
  <si>
    <t>The government operates an additional open data portal or platform specifically for sharing fiscal or budgetary information beyond the primary budget website, which are: -Ministry of Finance (MoF) Website: https://mof.gov.eg/en -MoF Transparency and Citizen Engagement Unit Website: https://budget.gov.eg/ -Ministry of Finance Digital Platform: http://mofdigitalgate.gov.eg/ All those websites offer real time update on fiscal information, and Includes budget data for multiple years, except Ministry of Finance Digital Platform is under maintenance. MOF Transparency and Citizen Engagement Unit FTCU website, in particular provides interactive tools, infographics, or tutorials to help users access and analyze data, and Links budget allocations to specific programs (e.g., education, health, infrastructure). Click on the upper bar الشفافية والإفصاح then go to التقرير التفاعلي one can access allocations of public spending in infographic format by functional classification. Also in the same website of MOF Transparency and Citizen Engagement Unit FTCU website, click on the upper bar الموازنة التشاركية then scroll the page to the end, you will find شاركنا رأيك ومقرحاتك وساعد وحدة الشفافية والمشاركة المجتمعية توصل صوتك عشان نعكس اولوياتك في الموازنة والمشروعات الاستثمارية. This icon provides the citizens the opportunity to register their name, email address, and to share their feedback on the participatory budgeting model initiative. Also, a Contact tool for citizens’ could be found also in the upper bar اتصل بنا in the MOF Transparency and Citizen Engagement Unit FTCU website Another window also on MOF Transparency and Citizen Engagement Unit FTCU website which is معسكر سفراء وزارة المالية provides the citizens the opportunity to register, to join, and be part of FTCU complains to spread fiscal transparency, and to join the participatory budgeting workshops.</t>
  </si>
  <si>
    <t>EGY|2025|gq-1c</t>
  </si>
  <si>
    <t>Egypt does not publicly disclose the use of AI in PFM</t>
  </si>
  <si>
    <t>Ministry of Finance apply AI in specific areas of Public Financial Management, as follows: • Budget execution monitoring • Fraud detection and financial oversight • Predictive analytics for fiscal planning (e.g., revenue and expenditure forecasting, economic impact modeling, debt management, fiscal policy simulation)</t>
  </si>
  <si>
    <t>The Ministry of Finance applies AI in specific areas of Public Financial Management, such as the predictive analytics for fiscal planning (e.g., revenue and expenditure forecasting). Where, the Macro- fiscal Policy Unit, at the office of minister of finance, uses the “Financial Programming and Fiscal Policies FPP AI model” of the International Monetary Fund in projecting the state budget revenues and expenditures for three years forecast till the FY27/28. See pages 5, 6 and 13 of the budget circular of FY24/25, presents the outcomes of the forecast for macro, and fiscal indicators based on the of the FPP AI model. Also, the Budget execution monitoring is implemented in the ministry of finance, using ORACLE AI tool, which links the budget departments of the ministry of finance to provide consolidated picture about public spending, and regular up to date monitoring of budget execution. Meanwhile, an advanced Fraud detection and financial oversight technological tools are implemented by each of the Customs Authority, and Tax Authority, to ensure enhancing tax compliance, and to minimize tax evasion, and also is used to monitor tax disputes.</t>
  </si>
  <si>
    <t>EGY|2025|gq-1d</t>
  </si>
  <si>
    <t>Egypt does not publicly disclose the use of AI-driven fiscal models or AI-based decision-making tools in official fiscal policy formulation or forecasts.</t>
  </si>
  <si>
    <t>b. AI models are used with either internal guidelines or minimal public disclosures, but there is no external oversight, audit process, or detailed public explanation of how these models inform fiscal decisions</t>
  </si>
  <si>
    <t>The ministry of finance has regular oversight over the predictive outputs of the “Financial Programming and Fiscal Policies FPP AI model”, such as expenditures and revenue forecasts, which is done regularly by the International Monetary Fund on quarterly basis, in line with “Egypt’s Economic Reform Program with the IMF”. This ensures transparency about fiscal and economic forecasts, preventing biases, and safeguarding against potential misuse of AI in financial governance</t>
  </si>
  <si>
    <t>EGY|2025|gq-2</t>
  </si>
  <si>
    <t>Gender-Responsive Budgeting (GRB) practices are implemented across the budget cycle in the following area: • Gender Budget Tagging</t>
  </si>
  <si>
    <t>The Ministry of finance is implementing “Gender Budget Tagging” among the “Program -Based Budgeting Cycle” across all concerned line ministries. This is implemented via the distribution of a “Unified Gender Budget Index” النموذج الموحد to all concerned in line ministries in the budget preparation and to monitor budget execution. This digital tool ensures Gender Budget Tagging of all gender programs, and sub activities of the line ministries across the budget cycle, preparation, and execution. The line ministries have to record digitally the gender programs, as was prepared by the ministry of finance through unified criteria. Once the ministry of finance receives the output of line ministries, a central tagging is done by the ministry of finance for the “Program -Based Budgeting”, including “Gender Tagging”, which is tagged to Egypt National Reform Program, and the State Budget Public Spending Disbursements, according to gender programs, and sub programs. This is a methodology that governments use to integrate gender considerations into public financial management, with an emphasis on budget tracking. See the output of this methodology is presented in pages from 28 to 65, pdf numbering of the Program-Based Budgeting, End-Year Report of FY23/24, it presents public spending disbursements in FY23/24, by gender for each of (women, Child, Youth, Special Needs, and Elderly), which is tagged to Egypt National Program, and to the State Budget, and for each and every Sub-Gender Program. The Unified Gender Budget Index” النموذج الموحد was the used tool by all in line ministries, and was then centralized by MOF that helped reach those outcomes of Gender Budget Tagging. Find the Link: https://assets.mof.gov.eg/files/8704b4b0-e15f-11ef-9d84-4fcf645fb8ee.pdf</t>
  </si>
  <si>
    <t>EGY|2025|gq-3</t>
  </si>
  <si>
    <t>https://assets.mof.gov.eg/files/10032900-e15f-11ef-834d-1fd7ce5dd83a.pdf</t>
  </si>
  <si>
    <t>Under the Program Based Budgeting, there is a sub-branch named: Coastal and infrastructure protection and adaptation to climate change.</t>
  </si>
  <si>
    <t>Egypt established green budgeting tools to track climate and environmental expenditures and/or revenues in the following areas: • Climate Impact Assessment of Budget Proposals • Embedding GHG Emissions in Budget Proposals • Green Risk Assessment of Climate Mitigation Policies Egypt Uses green bond tool, which align with the "International Capital Market Association (ICMA) Standards” and our “Sovereign Sustainable Financing Framework (SSFF)”, and Green Bond Principles, which recommend that Egypt should disclose green bonds proceeds, and asses the expected environmental impact of projects, and is regularly reviewed by external independent reviewer, which are Vigeo Eiris and the World Bank, and all green budget assessment reports are published at Mof website, according to ICMA rules.</t>
  </si>
  <si>
    <t>Egypt has established itself as a regional pioneer in sustainable finance by fully allocating green bond proceeds, publishing transparent impact reports, and expanding its policy and institutional frameworks to accelerate a just green transition. The green budgeting in Egypt is implemented mainly through tapering the international market with sovereign green and sustainable bonds issuances, where the receipts of those bonds are used to finance Climate Friendly Projects, Reduce Gas emissions, and enhance Climate Mitigation Policies. While, assigning Environmental Impact assessment for each issued Green Bond, which is aligned with the budgetary decisions and national climate goals. (The tools used by the government to track climate and environmental expenditures of the green bonds) are via the “International Capital Market Association (ICMA) Standards” and our “Sovereign Sustainable Financing Framework (SSFF)”, which recommend that Egypt should disclose green bonds proceeds, and asses the expected environmental impact of projects, and is regularly reviewed by external independent reviewer, which are Vigeo Eiris and the World Bank, and all green budget assessment reports are published at Mof website according to ICMA rules. See page, 3 of the “Egypt Sovereign Sustainable Panda Bond First Allocation Report 30 – October – 2024”, which is uploaded at MOf website on 25 December 2024. Find the Link: https://assets.mof.gov.eg/files/6fd874f0-08a8-11f0-9cd8-4333dd3d0a8d.pdf In October 2023, Egypt became the first African country to issue Panda bonds in the Chinese market, raising CNY 3.5 billion (around USD 500 million) through a 3-year sustainable Panda bond. Find the links of the PANDA BOND Impact and Allocation Reports as follows: -“Egypt Sovereign Sustainable Panda Bond First Allocation Report” Page 5, presents, the amount of disbursements of the Panda Sustainable Bond collected from the international market, and page 6 includes the allocation of earmarked bond receipts to finance clean transportation and energy efficiency, with detailed climate public spending disbursements are presented in page 8 of the same report. Find the Link: https://assets.mof.gov.eg/files/6fd874f0-08a8-11f0-9cd8-4333dd3d0a8d.pdf - “Egypt Sovereign Sustainable Panda Bond Impact Report”. This report, which is prepared by MOf, and was published on 31 December 2024 at the MOF website, presents an Environment Impact Assessment of the Panda bond, using the tools of each of the “National Association of Financial Market Institutional Investors (NAFMII)”, and “ICMA Standards and Egypt’s Sovereign Sustainable Financing Framework (SSFF)”. In pages from 14 to 17, presents Aggregate Environmental &amp; Social Qualitative, and Quantitative Impact Assessment. Pages from 10 to 14, presents public spending disbursements of Panda Bond receipts earmarked to climate friendly projects, such as the electric High-Speed Rail, …etc. in pages 15 and 16, presents the Expected Carbon Emissions reduced per annum, and Environmental protection. In pages 5, 6, 19, and 20 presents Climate Mitigation Earmarked Projects. Find the Link: https://assets.mof.gov.eg/files/6fe175a0-08a8-11f0-9cd8-4333dd3d0a8d.pdf In September 2020, Egypt tapered international market with Sovereign Green Bond worth US$750 million. By the end of 2022, Egypt achieved 100% allocation of the green bond proceeds within the committed 24-month timeframe, as outlined in the Green Bond Framework to green projects, 54% to Sustainable Water and Wastewater Management and 46% to Clean Transportation. According to the 2021 and 2022 Allocation and Impact Reports: GHG emissions reduction reached: 65,499 CO2/year (weighted by green financing)/ Water output reached: 363,936 m3/day of freshwater or treated water. “Find the links of the Green Bond impact and allocation reports as follows”: -“Green Bond 2020 issuance [Impact and Allocation Report 2021 Independent Review]”: This is report produced by Independent Reviewer, Vigeo Eiris, and was published at MOF website on November 2021. It presents independent opinion of climate impact report on the sustainability credentials and management of the Green Bond Framework created by the Arab Republic of Egypt. “The report expressed a reasonable assurance on the Egypt’s capacity to report on the environmental benefits of the financed Eligible Projects, in line with its initial commitments. The indicators used for the environmental benefits reporting (outputs and impacts) are relevant and in line with market standards”. Find the Link: https://assets.mof.gov.eg/files/2022-06/22c46be0-e7ce-11ec-b91f-233f81beb839.pdf - “Egypt Sovereign Green Loan Allocation &amp; Impact Report” This is a report, produced by MOF, and was published on June 2023. It presents public spending disbursements to counter climate change in the FY21/22, while identifying the eligible sectors, and specific projects, and the impact benefits. Pages from 28 to 32, presents the detailed environment impact. Find the Link: https://assets.mof.gov.eg/files/2023-10/55644940-677e-11ee-b47a-bdb6c327c4bd.pdf - “Second Party Opinion – Sustainable Financing Framework Assigned SQS2 Sustainability Quality Score”. This report was produced by Moody’s Investment Service, as external reviewer, and was published at MOF official website on September 2022, which provided Egypt score of (very good) in assessing across seven eligible green categories and seven social categories. The framework is aligned with (ICMA) Green Bond Principles 2021, Social Bond Principles 2021 and Sustainability Bond Guidelines 2021, and the Loan Market Association's, the Asia Pacific Loan Market Association's and the Loan Syndications &amp; Trading Association's (LMA/APLMA/LSTA) Green Loan Principles 2021 and Social Loan Principles 2021. In pages 14 to 15 of the report, presents Environment Impact Metrics, and Climate Change Mitigation, and Gas Emission. In pages 6 and 7, presents information about Egypt status of Gas Emission. Find the Link: https://assets.mof.gov.eg/files/2023-02/8a2aa700-b793-11ed-aaa7-ed96028e7f7e.pdf In November of 2022, Egypt has published the second “Sovereign Sustainable Financing Framework November 2022, uploaded at MOF official website. This report was produced in conjuncture with COP 27, organized by Egypt in 2022. The report provides clear description of the government national plan to cope with climate change, enhance green transition, and setting planned Environment Mitigation, and Adaptation Policies, and Impact Metrics. Find the Link: https://assets.mof.gov.eg/files/2022-11/3a5430d0-60d5-11ed-ac6e-bf0b2fa9233a.pdf In September of 2020, Egypt has published the “Sovereign Sustainable Financing Framework”, uploaded at MOF official website, on November 2022. The report presents in page 8 of PDF numbering. that “Egypt has engaged Vigeo-Eiris to provide an External Review in the form of a Second Party Opinion on the Egypt Sovereign Green Financing Framework, and confirm alignment with GBP 2018 Egypt is committed to engage an assurance provider, or an External Reviewer to assess the compliance the bonds issued against the Egypt Sovereign Green Financing Framework on annual basis. The resulting report to be public on Ministry of Finance’s website”. Find the Link: https://assets.mof.gov.eg/files/2022-06/22cfdd90-e7ce-11ec-b91f-233f81beb839.pdf “Egypt, The First Sovereign Green Bond in the Middle East and North Africa Report” This is a case study report that was published by the world bank on September 2022. See page 12, of PDF numbering it states “This case study was produced to share Egypt's experience with its peers. It describes the context in which the government of Egypt was motivated to embark on the journey and chronicles the Ministry of Finance's experience in structuring and issuing the bond. The intention is to capture lessons learned and provide other developing countries with a broad understanding of the things they need to consider in designing such transactions. Our hope is that other countries will learn from Egypt's experience and experience market growth and innovation”. See page 11 of the report, it also states that “Egypt green bond align with the International Capital Market Association Green Bond Principles, which recommend that issuers disclose what the bond proceeds will be used for, how eligible projects will be evaluated and selected, how the proceeds will be managed, and how the issuer will report to the investor the allocation of bond proceeds and the expected environmental impact of projects supported”. Find the Link: https://thedocs.worldbank.org/en/doc/931e017a795e984d79cfcaccadac563f-0340012022/original/16341-WB-Egypt-Case-Study-WEB.pdf</t>
  </si>
  <si>
    <t>SLV|2025|cb-1a</t>
  </si>
  <si>
    <t>- Guía del Presupuesto General del Estado para el Ciudadano 2024. Portal de Transparencia Fiscal. Enlace: https://www.transparenciafiscal.gob.sv/downloads/pdf/700-DGP-GA-2024-GPC24.pdf</t>
  </si>
  <si>
    <t>En El Salvador se produce una guía para el ciudadano de los presupuestos aprobados por la Asamblea Legislativa. Para el resto de documentos presupuestarios, no se producen guías ciudadanas.</t>
  </si>
  <si>
    <t>SLV|2025|gq-1a</t>
  </si>
  <si>
    <t>|In-Year Reports</t>
  </si>
  <si>
    <t>Portal de Transparencia Fiscal. Datos Abierto: - Ejecución del gasto por clasificación económica - Ejecución del gasto por clasificación presupuestaria https://www.transparenciafiscal.gob.sv/ptf/es/PTF2-Datos_Abiertos.html</t>
  </si>
  <si>
    <t>En el Portal de Transparencia Fiscal, el Ministerio de Hacienda publica datasets en formato CSV acerca de la ejecución presupuestaria. Los datos son organizados mensualmente.</t>
  </si>
  <si>
    <t>Asimismo, el Portal de Transparencia Fiscal dispone de una base de datos de gastos relacionados con la ejecución presupuestaria, la cual se ofrece en ambiente Excel y es descargable (https://www.transparenciafiscal.gob.sv/ptf/es/PTF2-Gastos.html). Esta base de datos contiene datos mensualizados desde el año 2010.</t>
  </si>
  <si>
    <t>SLV|2025|gq-1b</t>
  </si>
  <si>
    <t>|Includes budget data for multiple years|Includes interactive tools, infographics, or tutorials to help users access and analyze data|Includes the provision of relevant metadata (such as description, date, author, and other relevant information about each open data file by the government website)</t>
  </si>
  <si>
    <t>Portal de Transparencia Fiscal. https://www.transparenciafiscal.gob.sv</t>
  </si>
  <si>
    <t>El Portal de Transparencia Fiscal es el sitio oficial para la publicación de información presupuestaria del gobierno central. En dicho sitio se encuentran publicados la mayoría de documentos presupuestarios considerados en esta evaluación. Los formatos en que los documentos son publicados incluyen PDF, Excel y CSV. El sitio presenta gráficas acompañadas de descripciones para facilitar el uso e interpretación de la información. En el caso de los datos publicados en formato CSV, estos son acompañados de diccionarios.</t>
  </si>
  <si>
    <t>SLV|2025|gq-1c</t>
  </si>
  <si>
    <t>No se tiene referencia acerca del uso de AI en áreas específicas de la administración de las finanzas públicas en El Salvador.</t>
  </si>
  <si>
    <t>Esta en proceso la implementación de modelos de Inteligencia Artificial en la analítica de datos para la obtención de mejores resultados.</t>
  </si>
  <si>
    <t>SLV|2025|gq-1d</t>
  </si>
  <si>
    <t>SLV|2025|gq-2</t>
  </si>
  <si>
    <t>Las regulaciones y prácticas presupuestarias en El Salvador no consideran un enfoque de género explícitamente.</t>
  </si>
  <si>
    <t>I choose not to review this question</t>
  </si>
  <si>
    <t>SLV|2025|gq-3</t>
  </si>
  <si>
    <t>Las regulaciones y prácticas presupuestarias en El Salvador no consideran de manera explícita enfoques ambientales.</t>
  </si>
  <si>
    <t>GTM|2025|cb-1a</t>
  </si>
  <si>
    <t>|Executive's Budget Proposal|Enacted Budget</t>
  </si>
  <si>
    <t>Ministerio de Finanzas Públicas https://www.minfin.gob.gt/index.php/presupuesto-ciudadano Presupuesto Ciudadano 2024. https://www.minfin.gob.gt/index.php/?option=com_content&amp;view=article&amp;id=9829&amp;Itemid=209 Proyecto de presupuesto ciudadano 2025 https://www.minfin.gob.gt/images/archivos/2025ciudadano/Proyecto%20de%20Presupuesto%202025%20para%20el%20Ciudadano.pdf</t>
  </si>
  <si>
    <t>En el caso guatemalteco, desde el Ministerio de Finanzas Públicas se ha implementado la práctica de elaborar presupuestos ciudadanos específicamente para el Proyecto de Presupuesto y para el Presupuesto Aprobado.</t>
  </si>
  <si>
    <t>En el Acuerdo Ministerial No.194-2017, el Ministerio de Finanzas Públicas entre otros aspectos, oficializó cuáles son los documentos clave que se elaboran y las fechas de publicación respectivas. En el caso del Presupuesto Ciudadano, oficialmente quedó el correspondiente al presupuesto aprobado por lo que el mismo se publica a más tardar el 28 de febrero de cada año. No obstante, por transparencia, buena práctica y para generar mayor participación, se ha elaborado el correspondiente al proyecto de presupuesto de cada año, y derivado que en las últimas evaluaciones de la IBP se ha tomado este documento en consideración por las fechas de corte que indica la metodología, el MINFIN ha procedido a mejorar el presupuesto ciudadano del proyecto de presupuesto y a divulgarlo por distintos medios.</t>
  </si>
  <si>
    <t>Se agradece el comentario y la ampliación proporcionada por el gobierno.</t>
  </si>
  <si>
    <t>IBP agradece y toma nota del comentario del revisor.</t>
  </si>
  <si>
    <t>GTM|2025|gq-1a</t>
  </si>
  <si>
    <t>|Pre-Budget Statement|Executive's Budget Proposal|Enacted Budget|Mid-Year Review|Year-End Reports</t>
  </si>
  <si>
    <t>Ministerio de Finanzas Públicas Informes preliminares de presupuesto 2025. https://www.minfin.gob.gt/index.php/?option=com_content&amp;view=article&amp;id=10301&amp;Itemid=209 Proyecto de Presupuesto del Ejecutivo 2025 https://www.minfin.gob.gt/images/archivos/proypre25/Inicio%201.htm Presupuesto aprobado 2024 https://www.minfin.gob.gt/index.php/presupuestos-aprobados Informes entregados durante el año mensuales https://www.minfin.gob.gt/index.php/estudios-e-informes-fiscales/portada-estudios-fiscales Informe de Medio Año https://www.minfin.gob.gt/index.php/informe-de-medio-ano Informes de fin de año. 2023 https://www.minfin.gob.gt/index.php/informes-de-fin-de-anio-2a Contraloría General de Cuentas Informe de Auditoría 2023 https://appweb.contraloria.gob.gt/bknCaPortal/informe.jsp#/busqueda/2023</t>
  </si>
  <si>
    <t>El informe preliminar se encuentra en los siguientes formatos: Word, PDF, XLS, JSON, CSV El Proyecto de Presupuesto del Ejecutivo se encuentra un documento editable en el que se pueden encontrar formatos Word, PDF, XLS El presupuesto aprobado se encuentra un documento editable en el que se pueden encontrar formatos Word, PDF, XLS Los informes entregados durante el año mensuales únicamente se encuentran en formato PDF y Word por lo que no se consideran legibles por máquina El informe de medio año se encuentra en Word, PDF y XLS El informe de fin de año se encuentra en Word, PDF y XLS En el caso del informe de auditoría solamente se encuentra en formato PDF.</t>
  </si>
  <si>
    <t>GTM|2025|gq-1b</t>
  </si>
  <si>
    <t>|Provides all data in downloadable machine-readable formats (e.g., .csv, .json)|Links budget allocations to specific programs (e.g., education, health, infrastructure)|Provides outcome-based indicators (e.g., poverty reduction, program impact)|Includes interactive tools, infographics, or tutorials to help users access and analyze data|Includes the provision of relevant metadata (such as description, date, author, and other relevant information about each open data file by the government website)</t>
  </si>
  <si>
    <t>Portal de Datos Abiertos https://datos.gob.gt/index.php</t>
  </si>
  <si>
    <t>En el portal de datos abiertos se encuentra de forma interactiva diversidad de información en distintos formatos abiertos. Ver por ejemplo, en el apartado Administración Pública: https://catalogo.senacyt.gob.gt:80/dataset/?tags=ADMINISTRACI%C3%93N+P%C3%9ABLICA</t>
  </si>
  <si>
    <t>Además de SICOIN que está disponible en tiempo real y datos abiertos, se tiene de forma amigable, con datos abiertos y actualizaciones diarias, los siguientes; 1. Portal de Transparencia Presupuestaria https://transparenciapresupuestaria.minfin.gob.gt/ 2. Portal de Datos Abiertos https://datos.minfin.gob.gt/ https://transparenciapresupuestaria.minfin.gob.gt/consulta-interactiva/ 3. Portal de Préstamos Externos https://prestamosexternos.minfin.gob.gt/ 4. Portal de Fideicomisos https://portalfideicomisos.minfin.gob.gt/ 5. Portal de Guatecompras https://www.guatecompras.gt/ 6. Portal de OCDS https://ocds.guatecompras.gt/ 7. Portal de Gobiernos Locales: https://portalgl.minfin.gob.gt/ 8. Portal de ONG https://portalong.minfin.gob.gt/ 9. Portal del SNIPgt https://sistemas.segeplan.gob.gt/guest/SNPPKG$PL_MODULO.AREA_HTML</t>
  </si>
  <si>
    <t>GTM|2025|gq-1c</t>
  </si>
  <si>
    <t>Sin fuente.</t>
  </si>
  <si>
    <t>No hay evidencia al respecto o no se encontró al momento de la búsqueda. Se sabe de la existencia de dos acuerdos, el Acuerdo Ministerial No. 587-2024 del Ministerio de Finanzas Públicas que acuerda la creación del Comité de Transformación Digital y el Acuerdo Gubernativo No. 106-2024 que crea el Comité Nacional para la Modernización del Organismo Ejecutivo, pero no existen evidencias concretas del uso de IA.</t>
  </si>
  <si>
    <t>GTM|2025|gq-1d</t>
  </si>
  <si>
    <t>Sin fuente</t>
  </si>
  <si>
    <t>No se ha encontrado evidencia al respecto, únicamente se sabe de la existencia de dos acuerdos, el Acuerdo Ministerial No. 587-2024 del Ministerio de Finanzas Públicas que acuerda la creación del Comité de Transformación Digital y el Acuerdo Gubernativo No. 106-2024 que crea el Comité Nacional para la Modernización del Organismo Ejecutivo, pero no existen evidencias concretas del uso de IA.</t>
  </si>
  <si>
    <t>GTM|2025|gq-2</t>
  </si>
  <si>
    <t>|Gender Budget Tagging</t>
  </si>
  <si>
    <t>Secretaría Presidencial de la Mujer https://seprem.gob.gt/wp-content/uploads/1.pdf Clasificadores temáticos. Clasificador 8 Clasificador de Género https://www.minfin.gob.gt/images/archivos/proypre25/Documentos/7.4%20Clasificadores%20Tem%C3%A1ticos.pdf</t>
  </si>
  <si>
    <t>El Clasificador Presupuestario con Enfoque de Género (CPEG) en Guatemala se institucionalizó en 2013 con la entrada en vigor de la Ley Orgánica del Presupuesto. Aunque su origen se remonta a 2003, la regulación y consolidación del proceso de etiquetación de recursos para atender las necesidades de las mujeres se dio a partir de 2013.</t>
  </si>
  <si>
    <t>GTM|2025|gq-3</t>
  </si>
  <si>
    <t>|Green Budget Tagging|Climate Impact Assessment of Budget Proposals|Green Risk Assessment of Climate Mitigation Policies</t>
  </si>
  <si>
    <t>Clasificadores temáticos. Clasificador 10 Cambio Climático https://www.minfin.gob.gt/images/archivos/proypre25/Documentos/7.4%20Clasificadores%20Tem%C3%A1ticos.pdf Riesgos fiscales. Cambio climático https://www.minfin.gob.gt/images/archivos/proypre25/Documentos/9.%20Riesgos%20Fiscales.pdf</t>
  </si>
  <si>
    <t>En Guatemala la rectoría en materia ambiental se encuentra en el Ministerio de Ambiente y Recursos Naturales el cual forma parte de la estructura presupuestaria del país. Por otro lado, existe el clasificador temático 10 Cambio Climático y también se hace análisis de su impacto fiscal en la separata de Riesgos Fiscales.</t>
  </si>
  <si>
    <t>HND|2025|cb-1a</t>
  </si>
  <si>
    <t>|Executive's Budget Proposal|Enacted Budget|Audit Report</t>
  </si>
  <si>
    <t>En la página web de la Secretaría de Finanzas de Honduras, en la sección Presupuesto, Presupuesto Ciudadano, se obtiene el documento de Propuesta del Presupuesto del Ejecutivo Ciudadano 2025. https://pciudadano.sefin.gob.hn/wp-content/uploads/2024/09/Proyecto-Presupuesto-Ciudadano-2025.pdf Igualmente se encuentra el Presupuesto Aprobado 2024 [Publicado 16/02/2024] https://pciudadano.sefin.gob.hn/wp-content/uploads/2024/02/PresupuestoCiudadano2024.pdf</t>
  </si>
  <si>
    <t>Cabe destacar que si se elaboró un versión ciudadana del Informe de Auditoria, este no se considera para fines de esta evaluación, ya que su publicación se realizó en 2025 y no se encontró una versión amigable correspondiente a años anteriores. Por lo tanto, la puntuación se basa únicamente en los documentos disponibles en tiempo y forma, es decir, el Presupuesto Aprobado Ciudadano del ejercicio fiscal 2024, el Proyecto de Presupuesto Ciudadano 2025.</t>
  </si>
  <si>
    <t>Además de los informes señalados por el evaluador, el Tribunal Superior de Cuentas (SAI) publica una versión amigable del Informe de Rendición de Cuentas del Presupuesto del Sector Público y Municipalidades, publicadas el 13 de diciembre de 2024. Ver código fuente, fecha de publicación. https://www.tsc.gob.hn/index.php/3d-flip-book/version-amigable-irdc-sector-publico/ https://www.tsc.gob.hn/index.php/3d-flip-book/version-amigable-irdc-municipales/</t>
  </si>
  <si>
    <t>IBP agradece la información proporcionada por el revisor gubernamental. La fecha del 13 de diciembre de 2024 fue verificada mediante los metadatos de publicación de la página web, identificados en el código fuente, los cuales coinciden con la metadata del archivo PDF. Conforme a la práctica metodológica de la OBS, esta evidencia técnica es aceptada como confirmación de disponibilidad pública en línea. Dado que el Informe de Auditoría 2023 fue publicado el 07 de noviembre de 2024, dentro del plazo establecido por la metodología, y que su versión ciudadana fue publicada el 13 de diciembre de 2024, antes de la fecha de corte 31/12/2024, se considera que cumple con los requisitos de disponibilidad pública para efectos de esta evaluación.</t>
  </si>
  <si>
    <t>HND|2025|gq-1a</t>
  </si>
  <si>
    <t>En la página web de la Secretaría de Finanzas en la sección de Acceso a Sistemas, en la sección Inteligencia de Negocios BISEFIN, en la columna de Archivos de Excel se encuentra los datos en formato de excel de Formulación Presupuestaria de Egresos, en el cual podemos encontrar los datos de la Propuesta de Presupuesto del Ejecutivo y el Presupuesto Aprobado. https://www.sefin.gob.hn/inteligencia-de-negocios-bisefin-ex/ En la página web de la Secretaría de Finanzas en la sección Presupuesto, Ejecución y seguimiento, se puede encontrar los informes durante el año de manera mensual en el formato de excel. https://www.sefin.gob.hn/ejecucion-y-seguimiento/ En la página web de la Secretaría de Finanzas de Honduras, en la sección Presupuesto, Liquidación, en la parte final se encuentra en el formato de excel los datos sobre el informe de fin de año. https://www.sefin.gob.hn/liquidacion-presupuestaria/</t>
  </si>
  <si>
    <t>HND|2025|gq-1b</t>
  </si>
  <si>
    <t>|Offers real-time or near-real-time updates on fiscal information|Includes budget data for multiple years|Includes interactive tools, infographics, or tutorials to help users access and analyze data|Includes the provision of relevant metadata (such as description, date, author, and other relevant information about each open data file by the government website)|Provides all data in downloadable machine-readable formats (e.g., .csv, .json)</t>
  </si>
  <si>
    <t>En la página web de la Secretaría de Finanzas en la sección de Acceso a Sistemas, en la sección Inteligencia de Negocios BISEFIN, se encuentran datos abiertos. https://www.sefin.gob.hn/inteligencia-de-negocios-bisefin-ex/ La plataforma Honduras Inversiones Transparencia y Cuentas Clara, es una página web de datos abierto sobre las finanzas públicas. https://hondurasinversiones.gob.hn/</t>
  </si>
  <si>
    <t>La plataforma Inteligencia de Negocios BISEFIN ofrece datos actualizados diariamente sobre el comportamiento presupuestario, incluyendo información sobre la ejecución presupuestaria por institución, tipo de administración pública, inversión pública, ingresos, fuentes de ingresos y deuda pública. Esta información se actualiza de manera constante para asegurar su precisión y relevancia. Por otro lado, la página web de la Secretaría de Finanzas, en su sección de transparencia, pone a disposición del público datos abiertos, estadísticas, información sobre el presupuesto participativo y datos correspondientes a diversos años. La plataforma Inteligencia de Negocios se alimenta de los datos proporcionados por la Secretaría de Finanzas, presentando la información de manera dinámica. Entre los temas disponibles, se incluyen detalles sobre inversión pública, ejecución presupuestaria por institución, presupuesto ciudadano, contrataciones públicas y acceso a datos abiertos. Además, la plataforma incorpora información de distintos años y cuenta con categorías que abordan la perspectiva de género. Sin embargo, no hay evidencia que se utiliza inteligencia artificial en las finanzas públicas. Únicamente se cuenta con dos herramientas de presentación de datos en forma de Dashboards, es decir, en un conjunto de gráficos dinámicos.</t>
  </si>
  <si>
    <t>Además de lo señalado por el evaluador, se dispone la información en datos abiertos en formatos machine-readable, como por ejemplo: En Formulación https://piep.sefin.gob.hn/odata/faega/202500.csv Ejecución Mensual https://piep.sefin.gob.hn/odata/egames/202506.json Liquidación https://www.sefin.gob.hn/download_file.php?download_file=/wp-content/uploads/2024/07/Ejecucion-Presupuesto-Ingresos-2023.xlsx</t>
  </si>
  <si>
    <t>Agradezco mucho el comentario y la revisión proporcionada por el gobierno. Tras su análisis, se ha decidido seleccionar la opción “Proporciona todos los datos en formatos descargables y legibles por máquina” (por ejemplo, .csv, .json).</t>
  </si>
  <si>
    <t>IBP agradece y toma nota de la información proporcionada por el revisor gubernamental. Para mayor detalle favor consultar: https://www.sefin.gob.hn/formulacion-y-aprobacion/ https://www.sefin.gob.hn/ejecucion-y-seguimiento/ https://www.sefin.gob.hn/liquidacion-presupuestaria/</t>
  </si>
  <si>
    <t>HND|2025|gq-1c</t>
  </si>
  <si>
    <t>No hay evidencia que se utiliza inteligencia artificial en las finanzas públicas. Únicamente se cuenta con dos herramientas de presentación de datos en forma de Dashboards, es decir, en un conjunto de gráficos dinámicos.</t>
  </si>
  <si>
    <t>HND|2025|gq-1d</t>
  </si>
  <si>
    <t>HND|2025|gq-2</t>
  </si>
  <si>
    <t>|Gender Budget Tagging |Gender Impact Assessments (GIAs) |Gender-Sensitive Spending Reviews</t>
  </si>
  <si>
    <t>En la página web de la Secretaría de Finanzas de Honduras, en la sección Presupuesto, Formulación y aprobación, se obtiene el documento Normas de Ejecución Presupuestaría 2024 Disposiciones (Presupuesto bajo la columna de aprobado). https://www.sefin.gob.hn/wp-content/uploads/Presupuesto/2024/aprobado/Normas-Ejecucion-Presupuestaria-Disposiciones2024.pdf Igualmente se puede encontrar en la sección Presupuestos Aprobados y Proyectos de Presupuestos un informe de Atención a la Mujer, donde se encuentra la asignación presupuestaria, https://www.sefin.gob.hn//wp-content/uploads/Presupuesto/2024/aprobado/Atencion-Integral-Mujer-2024.pdf Por su parte, en la Plataforma de Honduras Inversiones en la sección de Presupuesto se encuentra la opción de Presupuesto con Perspectiva de Género. https://hondurasinversiones.gob.hn/Genero</t>
  </si>
  <si>
    <t>Mediante las Disposiciones Generales del Presupuesto General de la República se encuentran artículos con iniciativas de presupuesto con perspectiva de género, por ejemplo: el articulo 261, establece un informe donde se desglose el total de servidores públicos para determinar el número de funcionarios que están en puestos de toma de decisiones y mandos intermedios, desagregados por sexo, en vista de que este indicador está registrado en el Observatorio Nacional de Genero-ONAG. Por su parte en la plataforma de Honduras Inversiones se encuentra una sección únicamente del Presupuesto con Perspectiva de Género, donde se puede encontrar el monto, como se implementa, los proyectos, por tipo de administración, detallado por instituciones, documentos y datos abiertos.</t>
  </si>
  <si>
    <t>HND|2025|gq-3</t>
  </si>
  <si>
    <t>En la página web de la Secretaría de Finanzas de Honduras, en la sección Presupuesto, Formulación y aprobación, en la sección de Presupuestos Aprobados y Proyectos de Presupuestos se encuentra un informe de Cambio Climático. https://www.sefin.gob.hn//wp-content/uploads/Presupuesto/2024/aprobado/Politica-Cambio-Climatico-2024.pdf</t>
  </si>
  <si>
    <t>Se cuenta con un informe donde se señala el etiquetado el presupuesto orientado al Cambio Climático, detallado por sectores, institución, categoría, objeto de gasto y fuente de financiamiento. Sin embargo, se no cuenta con datos abiertos que permitan observar su comportamiento de la ejecución, ni tampoco el impacto que generan.</t>
  </si>
  <si>
    <t>HUN|2025|cb-1a</t>
  </si>
  <si>
    <t>HUN|2025|gq-1a</t>
  </si>
  <si>
    <t>Data on the webpage of the Treasury: https://www.allamkincstar.gov.hu/Koltsegvetes/Kozponti_alrendszer_-_Merlegek/a-kozponti-alrendszer-koltsegvetesi-merlege/merleg-2024.-ev-balance-sheets-2024 Data on the webpage of Debt Management Agency: In Hungarian: https://www.akk.hu/content/path=havi-jelentesek In English: https://www.akk.hu/content/path=monthly-reports</t>
  </si>
  <si>
    <t>The monthly balance sheets are published in pdf, but the same data is available on the webpage of the Treasury in Excel format. Previously the webpage of the Treasury was referenced generally in the footnotes of the first page of the narrative discussion of the IYR but it was omitted. The data related to monthly government debt is available on the webpage of the Debt Management Agency in Excel format. This is not linked in the narrative discussion of the IYR either in the past year or in the previous years. Additional data is presented in the narrative explanation that can be copied from the docx but they are not available in a separate machine readable format. For example on page 4 the table “Általános forgalmi adó bevétel alakulása” shows details about VAT, or on page 6 the table “Személyi jövedelemadó bevétel alakulása” shows details about revenues from personal income tax. These tables are not published in separate files. URL for the narrative explanation of IYR for November 2024: https://cdn.kormany.hu//uploads/sheets//9/95/952/9526b9b328ec8c7cea5401b94236878.docx Most of the published data are available in Excel files on the webpages of the Treasury and the Debt Management Agency</t>
  </si>
  <si>
    <t>HUN|2025|gq-1b</t>
  </si>
  <si>
    <t>|Provides all data in downloadable machine-readable formats (e.g., .csv, .json)|Includes budget data for multiple years</t>
  </si>
  <si>
    <t>The fiscal information on the webpage of the Treasury: “Közpénzügyi Portál” (Public Finance Portal) https://kpp.tcs.allamkincstar.gov.hu/ Other reports on different websites: Webpage of the State Treasury Balance sheet of the central budget as bilingual excel files: https://www.allamkincstar.gov.hu/Koltsegvetes/Kozponti_alrendszer_-_Merlegek/a-kozponti-alrendszer-koltsegvetesi-merlege Balance sheet of the cnetral budget in the structure of the 1st appendix (reports before 2023) https://www.allamkincstar.gov.hu/Koltsegvetes/Kozponti_alrendszer_-_Reszletezo_adatok/kozponti-koltsegvetes-vegrehajtasanak-adatai Balance sheet of the social security funds as bilingual excel files: https://www.allamkincstar.gov.hu/Koltsegvetes/Kozponti_alrendszer_-_Merlegek/tb-alapok-merlege Balance sheet of separated state funds as bilingual excel files: https://www.allamkincstar.gov.hu/Koltsegvetes/Kozponti_alrendszer_-_Merlegek/elkulonitett-penzalapok-merlege Balance sheet information in functional classification: https://www.allamkincstar.gov.hu/Koltsegvetes/Kozponti_alrendszer_-_Merlegek/funkcionalis-merlegek Webpage of the Debt Management Agency Information related to government debt on the webpage of Debt Management Agency: Monthly reports on the government debt: In Hungarian: https://www.akk.hu/content/path=havi-monitoring In English: https://www.akk.hu/content/path=monthly-report-debt-transactions-analysis Statistics on the government debt: In Hungarian: https://www.akk.hu/statisztika/allamadossag-finanszirozas In English: https://www.akk.hu/statistics/public-debt-finance The budget documents are available on the webpage of the Parliament, Ministry of Finance and State Audit Office: Search on the webpage of the Parliament for the budget documents in the current election cycle: https://www.parlament.hu/web/guest/iromanyok-lekerdezese?p_p_id=hu_parlament_cms_pair_portlet_PairProxy_INSTANCE_9xd2Wc9jP4z8&amp;p_p_lifecycle=1&amp;p_p_state=normal&amp;p_p_mode=view&amp;_hu_parlament_cms_pair_portlet_PairProxy_INSTANCE_9xd2Wc9jP4z8_pairAction=http%3A%2F%2Fwww.parlament.hu%2Finternet%2Fcplsql%2Fogy_irom.irom_lekerd%3FP_TIP%3Dnull%26P_CKL%3D42%26P_PARAM%3DI%26P_CIM%3Dk%25C3%25B6lts%25C3%25A9gvet%25C3%25A9s%26P_FOTIP%3Dnull%26P_FOTIP%3DT&amp;p_auth=xcYodpsP Reports of the State Audit Office on the EBP and YER (All the reports are shown in one list. The second link points to the reports archive. The documents related to budgetary documents have the title "Vélemény a xxxx. évi központi költségvetésről" or "xxxx. évi zárszámadás" and can be filtered by keywords like “vélemény” or “zárszámadás” in the box “Keresés” (Search)): https://www.asz.hu/jelentesek https://www.asz.hu/jelentesek-archivum Analyses about the budgetary trends can be found among the documents related to the Fiscal Council: https://www.asz.hu/koltsegvetesi-tanacs The archived monthly reports are published on the webpage of Ministry of Finance: https://kormany.hu/penzugyminiszterium/aht-jelentesek The current monthly reports are available on the webpage of the Ministry for National Economy: https://kormany.hu/nemzetgazdasagi-miniszterium/ahtjelentesek Other budget documents on the webpage of Ministry of Finance (these are the planning guidelines for the budgetary institutions): https://ngmszakmaiteruletek.kormany.hu/koltsegvetes Additional information are available on the webpage of the Fiscal Council: Webpage of the Fiscal Council: http://www.parlament.hu/web/koltsegvetesi-tanacs</t>
  </si>
  <si>
    <t>Since the last Survey the government launched a new portal called “Közpénzügyi Portál” (Public Finance Portal) in May 2023. The Treasury publishes some of the regular monthly reports on this site. For example the monthly reports in the structure of 1st appendix are published on this new portal (under the “Központi költségvetés végrehajtásának adatai” line in the menu) but the earlier reports before 2023 are still on the webpage of the Treasury. The monthly balance sheets of the cnetral budget are published both on the webpage of the Treasury and on the Public Finance Portal. On the Portal they are available under the menu “Központi alrendszer költségvetési mérlege”. For the two mentioned reports the reported month can be changed in the mentu “Vonatkozási nap”, while the data can be downloaded in excel or csv format by clicking on the three dots under the “Fájl” menu. The data are available from January 2023 for both reports. The Portal also offers a bit of interactivity. By clicking on some of the charts the data can be filtered. For example in the case of “Központi költségvetés végrehajtásának adatai” the treemap and the bar chart to the right of the treemap are interactive but the other charts are not and it constraints what trends or details can be analyzed with it. The portal only presents data published by the Treasury, hence it it not a comprehensive source of budgetary data. Additionally the arrears of the budgetary institutions are published in the menu “Központi költségvetési szervek tartozásai”. The data is only available for the latest month. The other repots on the Portal are yearly reports. The report “Központi költségvetés végrehajtása az éves költségvetési bszámolók alapján” shows the yearly expenditure and revenues by functions and by administrative classification (at ministry level). The report “Központi alrendszer intézményeinek éves költségvetési beszámolói” shows the yearly balance sheets of the individual budgetary institutions. The interactivity of the Portal is limited, so we did not select that answer. The data is available in machine-readable format, but it depends on the selected file format and the type of data source. For the charts the Portal inserts an image in the Excel, not the data behind the chart. In csv format the file encoding could cause some misinterpretation. As a summary the data is available but one may need to take several attempts to downaload the the data in proper format. It is also notable that the data is available only for the last two years, however that can be explained by the recent launch of the Portal. Despite the launch of the Public Finance Portal the budgetary data is still dispersed among many sites, especially the budgetary documents. We listed these websites for the comprehensive answer. The documents on the webpage of the Parliament can be searched under the “Irományok” -&gt; “Irományok lekérdezése” menu by selecting “törvényjavaslat” in the box “Főtípus” (Main category) and typing “költségvetés” (budget) in the “Cím” (Title). This lists all the bills submitted to the Parliament with the budget in its title.</t>
  </si>
  <si>
    <t>HUN|2025|gq-1c</t>
  </si>
  <si>
    <t>|Tax compliance and/or administration</t>
  </si>
  <si>
    <t>https://nav.gov.hu/mimcs</t>
  </si>
  <si>
    <t>in Hungarian: Nemzeti Adó- és Vámhivatal és a Kormányzati Társintézmények Mesterséges Intelligencia Munkacsoport (MIMCS) in English: National Tax and Customs Administration and the Governmental Associate Institutions Artificial Intelligence Working Group (MIMCS) Further information might come if the ministry answers the questions sent.</t>
  </si>
  <si>
    <t>HUN|2025|gq-1d</t>
  </si>
  <si>
    <t>c. AI models are used without public disclosure or external oversight</t>
  </si>
  <si>
    <t>"A Nemzeti Adó- és Vámhivatal (a továbbiakban: NAV) adatvagyonában meglévő értékek kiaknázása és ennek révén a tudományos módszertanok és az adózási, adóztatási tapasztalatok szinergiájának a közteherviselés szolgálatába állítása, továbbá a más, jelentős adatvagyonnal rendelkező állami szervek és adatvagyonok jobb, összehangoltabb hasznosítása érdekében a Kormány javaslattevő, véleményező, tanácsadó tevékenységet végző testület" Further information might come if the ministry answers the questions sent.</t>
  </si>
  <si>
    <t>The MIMCS working group's main task is to 1. facilitate efficient taxation through exploiting synergies in the database maintained by the tax authority, scientific methodologies and empirical knowledge in taxation, as well as 2. providing consultancy services to the government in order to coordinate the efficient use of database maintained by other government agencies. (This is the approximate meaning of the above cited, grammatically bad Hungarian sentence.)</t>
  </si>
  <si>
    <t>HUN|2025|gq-2</t>
  </si>
  <si>
    <t>Further information might come if the ministry answers the questions sent.</t>
  </si>
  <si>
    <t>HUN|2025|gq-3</t>
  </si>
  <si>
    <t>JAM|2025|cb-1a</t>
  </si>
  <si>
    <t>MOFPS, Citizen's Guide to the Budget www.mof.gov.jm/wp-content/uploads/citizens_guide_to_the_budget-publication_2024_WEB-1.pdf</t>
  </si>
  <si>
    <t>The CB for Jamaica is only produced for the EBP.</t>
  </si>
  <si>
    <t>JAM|2025|gq-1a</t>
  </si>
  <si>
    <t>MOFPS, "Central Government Operations Tables," 2024, www.mof.gov.jm/central-government-operations-tables/</t>
  </si>
  <si>
    <t>The Central Government Operations Tables are the IYRs. All of the twelve IYRs for the 2024/2025 FY are available in machine readable formats. No other budget document is available in machine-readable format.</t>
  </si>
  <si>
    <t>JAM|2025|gq-1b</t>
  </si>
  <si>
    <t>|Provides all data in downloadable machine-readable formats (e.g., .csv, .json)|Links budget allocations to specific programs (e.g., education, health, infrastructure)|Includes the provision of relevant metadata (such as description, date, author, and other relevant information about each open data file by the government website)</t>
  </si>
  <si>
    <t>Jamaica Open Data Portal, www.data.gov.jm/; www.data.gov.jm/search/type/dataset</t>
  </si>
  <si>
    <t>JAM|2025|gq-1c</t>
  </si>
  <si>
    <t>|Fraud detection and financial oversight</t>
  </si>
  <si>
    <t>MOFPS, "Finance Minister Says Government to Leverage AI to Improve Auditing Practices," November 8, 2024, www.mof.gov.jm/finance-minister-says-government-to-leverage-ai-to-improve-auditing-practices/.</t>
  </si>
  <si>
    <t>JAM|2025|gq-1d</t>
  </si>
  <si>
    <t>JAM|2025|gq-2</t>
  </si>
  <si>
    <t>JAM|2025|gq-3</t>
  </si>
  <si>
    <t>MOFPS, "Scaling Up Climate Finance in Jamaica," October 11, 2023, www.mof.gov.jm/scaling-up-climate-finance-in-jamaica/. Green Climate Fund, Jamaica https://www.greenclimate.fund/countries/jamaica</t>
  </si>
  <si>
    <t>Jamaica is actively working with international partners like the Green Climate Fund (GCF) and the IMF to enhance climate resilience and access climate finance through initiatives like the "Blue Green Facility" and by strengthening its capacity to access and manage climate funds.</t>
  </si>
  <si>
    <t>JOR|2025|cb-1a</t>
  </si>
  <si>
    <t>https://www.gbd.gov.jo/Uploads/Files/issues/citizen-guide/ar/citizen-guid-2024.pdf</t>
  </si>
  <si>
    <t>JOR|2025|gq-1a</t>
  </si>
  <si>
    <t>|Executive's Budget Proposal|In-Year Reports|Mid-Year Review</t>
  </si>
  <si>
    <t>Some of the previously mentioned budget documents, but not all, are machine-readable. Those that are meet the criteria because they are digitally structured with embedded text, allowing for automated data extraction.</t>
  </si>
  <si>
    <t>JOR|2025|gq-1b</t>
  </si>
  <si>
    <t>|Provides all data in downloadable machine-readable formats (e.g., .csv, .json)|Includes budget data for multiple years|Includes interactive tools, infographics, or tutorials to help users access and analyze data|Includes the provision of relevant metadata (such as description, date, author, and other relevant information about each open data file by the government website)</t>
  </si>
  <si>
    <t>https://form.jordan.gov.jo/wps/portal/Home/OpenDataMain/OpenDataUser#/manageDataSets https://dosweb.dos.gov.jo/ar/</t>
  </si>
  <si>
    <t>Jordan operates two main open data platforms that contain fiscal information: a- Jordan Open Government Data Platform (https://form.jordan.gov.jo/wps/portal/Home/OpenDataMain/OpenDataUser) b- Jordan Data Portal (http://jdp.dos.gov.jo/) Both portals provide access to various datasets, including fiscal and budgetary information. The portals provide following functionalities: 1- Provide all data in downloadable machine-readable formats (e.g., .csv, .json) - The Jordan Open Government Data Platform provides datasets in multiple machine-readable formats including XLS/XLSX, CSV, and XML - Financial datasets like the "Daily bulletin of interest rates" from the Central Bank of Jordan are available in these formats 2- Include budget data for multiple years - Both platforms contain historical fiscal data across multiple years - The Jordan Data Portal specifically allows filtering by year for economic indicators 3- Include interactive tools, infographics, or tutorials to help users access and analyze data -both portals facilitate data visualization through interactive charts and graphs, enhancing user experience. 4- Include the provision of relevant metadata - The Jordan Open Government Data Platform includes metadata for each dataset, such as publishing entity, update frequency, and data description - The government has established an "Open Government Data Quality Framework" that emphasizes metadata standards</t>
  </si>
  <si>
    <t>JOR|2025|gq-1c</t>
  </si>
  <si>
    <t>JOR|2025|gq-1d</t>
  </si>
  <si>
    <t>JOR|2025|gq-2</t>
  </si>
  <si>
    <t>|Other (please indicate in the comments)|Gender Budget Tagging</t>
  </si>
  <si>
    <t>Tables 22-24 illustrate allocations for women and children within Jordan's 2024 budget, showcasing gender-sensitive budgeting mechanisms: https://www.gbd.gov.jo/Uploads/Files/gbd/law-min/2024/ar/2.pdf</t>
  </si>
  <si>
    <t>Gender Budget Tagging Other (please indicate in the comments)</t>
  </si>
  <si>
    <t>- Gender Budget Tagging in addition to the researcher comment theirs a Gender Budget Tagging report for pilot ministries, find the report by following the link below: https://gbd.gov.jo/Uploads/Files/manuals/gender-responsive-budgeting-Report.pdf?v=1 - GRB guide: https://gbd.gov.jo/Uploads/Files/manuals/applyment-budget-guid.pdf - Other (please indicate in the comments), these is reflected by the researcher source above, (showing the Gender allocations).</t>
  </si>
  <si>
    <t>We appreciate the new information shared by the government reviewer. The Gender Budget Tagging was included in the answer.</t>
  </si>
  <si>
    <t>JOR|2025|gq-3</t>
  </si>
  <si>
    <t>|Embedding GHG Emissions in Budget Proposals</t>
  </si>
  <si>
    <t>Jordan has set a target to reduce greenhouse gas emissions by 31% by 2030 compared to business-as-usual scenarios. For example, page 3 of the Ministry of Environment's 2025 budget proposal outlines this target as part of the ministry's strategic objectives: https://www.gbd.gov.jo/uploads/files/gbd/law-min/2024/ar/2401.pdf</t>
  </si>
  <si>
    <t>XKX|2025|cb-1a</t>
  </si>
  <si>
    <t>Information Booklet for Citizens - Budget of Republic of Kosovo 2024 https://mfpt.rks-gov.net/desk/content/media/791f09b3-02b9-4ce8-9ad5-0bf790bd9387.pdf</t>
  </si>
  <si>
    <t>It was published on Ministry of Finance, Labor and Transfers on June 19, 2024 and corresponds to the Enacted Budget for the FY 2024.</t>
  </si>
  <si>
    <t>XKX|2025|gq-1a</t>
  </si>
  <si>
    <t>https://mfpt.rks-gov.net/Buxheti/Page/841 Monthly Fiscal Data: https://mfpt.rks-gov.net/Thesari/Page/973</t>
  </si>
  <si>
    <t>These documents are only published in PDF versions. The government does publish monthly fiscal data in Excel format, which provides actual expenditure figures disaggregated by economic classification. However, these datasets do not present information by administrative classification (i.e., by institution), nor do they provide the level of detail included in the quarterly reports, such as information on capital projects and institution-specific expenditure categories. As a result, while the availability of the Excel files is a positive step for access to data, they do not fully meet the requirements of this indicator. Accordingly, the response is maintained.</t>
  </si>
  <si>
    <t>XKX|2025|gq-1b</t>
  </si>
  <si>
    <t>https://ptmf.rks-gov.net/Budget/2021/9</t>
  </si>
  <si>
    <t>There is a Transparency Portal, but the data are not updated. Currently, it does not show any data</t>
  </si>
  <si>
    <t>XKX|2025|gq-1c</t>
  </si>
  <si>
    <t>|AI-powered citizen engagement (e.g., chatbots, automated budget reports)</t>
  </si>
  <si>
    <t>There is a chatbot available on the Ministry of Finance website https://mfpt.rks-gov.net/</t>
  </si>
  <si>
    <t>There is a chatbot available on the Ministry of Finance website. It provides links to main categories such as the Budget, Property Tax, Social Policies, Pensions, etc.</t>
  </si>
  <si>
    <t>To clarify, while branded as a chatbot, the tool appears to operate as a rule-based system that provides predefined responses and links, rather than an AI-driven system capable of interpreting and responding to user queries dynamically.</t>
  </si>
  <si>
    <t>XKX|2025|gq-1d</t>
  </si>
  <si>
    <t>There is no evidence of AI being used.</t>
  </si>
  <si>
    <t>XKX|2025|gq-2</t>
  </si>
  <si>
    <t>|Other (please indicate in the comments)</t>
  </si>
  <si>
    <t>When submitting budget circulars to the Ministry of Finance, the budget organizations are asked to attach the gender-responsive budget tables which include information based on gender on the number of staff, salaries, subsidies and other services. Not all budget organizations do respond</t>
  </si>
  <si>
    <t>Kosovo has established a strong legal and strategic framework for gender equality and gender-responsive budgeting (GRB). Gender equality and gender mainstreaming are mandated under the Law on Gender Equality, and GRB is formally required across public institutions (https://equineteurope.org/wp-content/uploads/2019/10/Annex-LAW_NO._05_L-020_ON_GENDER_EQUALITY.pdf). Gender considerations are mostly reflected in several national strategies and reform agendas, including the Health Sector Strategy 2025-2030 (https://kryeministri.rks-gov.net/wp-content/uploads/2024/11/Strategjia-Sektoriale-e-Shendetesise-2025-2030-ENG-01.pdf), Assessment of the Implementation of the Education Strategy 2022-2026 (https://kryeministri.rks-gov.net/wp-content/uploads/2024/10/ASSESSMENT-OF-THE-IMPLEMENTATION-OF-THE-EDUCATION-STRATEGY-2022-2026.pdf), and the Kosovo Reform Agenda (https://kryeministri.rks-gov.net/wp-content/uploads/2024/10/RGF-Kosovo-Reform-Agenda.pdf), many of which reference gender equality objectives, and gender-disaggregated indicators. In terms of budgetary practice, ministries and municipalities are instructed through the Budget Circular to submit gender-responsive budget annexes, and capacity-building efforts—supported by donors and international partners—have expanded awareness and technical knowledge of GRB across institutions. However, implementation remains uneven and largely formalistic. The quality and consistency of GRB annexes vary significantly across budget organizations. There is limited evidence that gender impact assessments systematically inform budget decisions, and key fiscal documents do not clearly explain how allocations address gender inequalities. Gender considerations are not consistently integrated into performance frameworks, spending reviews, or budget execution and oversight processes. Public disclosure and accountability mechanisms related to GRB also remain weak. Overall, Kosovo demonstrates meaningful intent and partial application of GRB practices—primarily at the budget formulation stage—but these practices are not yet applied comprehensively or systematically across the full budget cycle. Strengthening the quality, consistency, and transparency of GRB tools, and ensuring their use in decision-making, would be necessary for GRB to function as an effective accountability mechanism rather than a procedural requirement.</t>
  </si>
  <si>
    <t>XKX|2025|gq-3</t>
  </si>
  <si>
    <t>There are no green budgeting initiatives or tools used by the government to track climate and environmental expenditures and/or revenues.</t>
  </si>
  <si>
    <t>LBN|2025|cb-1a</t>
  </si>
  <si>
    <t>1- OBS Guidelines 2025 2- https://www.finance.gov.lb/en-us/Finance/BI/ABDP/Pages/default.aspx 3- https://institutdesfinances.gov.lb/publications/citizen-budget-2024-%D9%85%D9%88%D8%A7%D8%B2%D9%86%D8%A9-%D8%A7%D9%84%D9%85%D9%88%D8%A7%D8%B7%D9%86%D8%A9-%D9%88%D8%A7%D9%84%D9%85%D9%88%D8%A7%D8%B7%D9%86-2024</t>
  </si>
  <si>
    <t>LBN|2025|gq-1a</t>
  </si>
  <si>
    <t>1- OBS guidelines 2025</t>
  </si>
  <si>
    <t>The executive's Budget Proposal and the Enacted Budget are only available in PDF formats.</t>
  </si>
  <si>
    <t>LBN|2025|gq-1b</t>
  </si>
  <si>
    <t>|Includes budget data for multiple years|Links budget allocations to specific programs (e.g., education, health, infrastructure)|Includes interactive tools, infographics, or tutorials to help users access and analyze data</t>
  </si>
  <si>
    <t>1- OBS guidelines 2025 2- https://app.powerbi.com/view?r=eyJrIjoiYjZhYmIwODYtN2NhNy00Njc5LWIxZGItZjg2Y2YwYWU4ODlhIiwidCI6IjYwMDc3ZDE0LTliYzAtNGE0My1hNWE5LTQ1N2E5ZTcxMGQ2YSIsImMiOjl9</t>
  </si>
  <si>
    <t>The "Lebanon Citizen Budget Dashboard", powered by the Institute of Finance, allows an interactive experience with budget data over multiple years, it allows a comparison between the budget data and actual data (sourced from the MoF internal system), and it supports both micro and macro analysis of the budget data (per ministry/directorate, per spending category, per function, etc.).</t>
  </si>
  <si>
    <t>LBN|2025|gq-1c</t>
  </si>
  <si>
    <t>The Ministry of Finance is still restoring its capacity to produce basic fiscal information. Databases are not integrated. It does not have the necessary infrastructure to support any sort of AI or machine learning technology.</t>
  </si>
  <si>
    <t>LBN|2025|gq-1d</t>
  </si>
  <si>
    <t>LBN|2025|gq-2</t>
  </si>
  <si>
    <t>No gender-responsive budget practices are being implemented</t>
  </si>
  <si>
    <t>LBN|2025|gq-3</t>
  </si>
  <si>
    <t>No green initiatives were identified</t>
  </si>
  <si>
    <t>LBY|2025|cb-1a</t>
  </si>
  <si>
    <t>|Not produced</t>
  </si>
  <si>
    <t>https://mof.gov.ly/reports/ https://cbl.gov.ly/en/reports/annual-reports https://parliament.ly/#</t>
  </si>
  <si>
    <t>No simplified, non-technical versions of budget documents targeting the general public have been identified.</t>
  </si>
  <si>
    <t>LBY|2025|gq-1a</t>
  </si>
  <si>
    <t>The Libyan government’s available budget documents — including reports published by the Ministry of Finance, Central Bank, and Audit Bureau — are typically published in PDF format</t>
  </si>
  <si>
    <t>LBY|2025|gq-1b</t>
  </si>
  <si>
    <t>Currently, the Libyan government does not operate a dedicated open fiscal data portal or a platform specifically designed for sharing fiscal or budgetary information in an open-data, interactive, or machine-readable format</t>
  </si>
  <si>
    <t>LBY|2025|gq-1c</t>
  </si>
  <si>
    <t>There is no publicly available evidence that the Libyan Ministry of Finance or other government entities are currently applying AI technologies in any areas of PFM, including tax administration, budget execution monitoring, fraud detection, predictive analytics, or citizen engagement.</t>
  </si>
  <si>
    <t>LBY|2025|gq-1d</t>
  </si>
  <si>
    <t>LBY|2025|gq-2</t>
  </si>
  <si>
    <t>There is no publicly available evidence that the Libyan government — including the Ministry of Finance, Parliament (House of Representatives), or the Libya Audit Bureau — has formally implemented gender-responsive budgeting (GRB) practices across the budget cycle.</t>
  </si>
  <si>
    <t>LBY|2025|gq-3</t>
  </si>
  <si>
    <t>There is no publicly available evidence that the Libyan government including the Ministry of Finance, Ministry of Environment, or the Parliament has officially introduced or piloted green budgeting tools or initiatives.</t>
  </si>
  <si>
    <t>MNE|2025|cb-1a</t>
  </si>
  <si>
    <t>|Executive's Budget Proposal|Enacted Budget|Year-End Report|Audit Report</t>
  </si>
  <si>
    <t>- EB: https://pbk.skupstina.me/wp-content/uploads/2024/03/Vodic-kroz-Budzet-Crne-Gore-za-2024.-godinu-–-Budzet-za-gradane-2.pdf (produced by the PBO in March 2024) - EBP: https://pbk.skupstina.me/prikaz-predloga-zakona-o-budzetu-crne-gore-za-2025-godinu/ (produced by the PBO in December 2024) - YER: https://pbk.skupstina.me/prikaz-predloga-zakona-o-zavrsnom-racunu-budzeta-crne-gore-za-2023-godinu/ (produced by the PBO in November 2024) - AR: https://www.dri.co.me/doc/SD%20rezime.pdf (produced by SAI in July 2024) PBO also did a summary version of the Fiscal Strategy: https://pbk.skupstina.me/prikaz-predloga-fiskalne-strategije-za-period-2024-2027-godine/</t>
  </si>
  <si>
    <t>None of these are produced by the Ministry of Finance, but by the Parliamentary Budget Office (PBO) and the State Audit Institution. Note on EB: FY2024 is used for all questions on the Enacted Budget (EB), since the FY2025 EB was adopted too late (7 February 2025) to be considered. The 2025 budget process was disrupted in December 2024, when opposition MPs boycotted deliberations over what they saw as an unconstitutional dismissal of Constitutional Court judges. The Speaker then temporarily removed them from sessions. As a result, interim financing was applied in January and early February 2025, with each spending unit receiving one-twelfth of its previous year’s budget per month.</t>
  </si>
  <si>
    <t>MNE|2025|gq-1a</t>
  </si>
  <si>
    <t>Example of IYR: January 2024 report Link: https://www.gov.me/clanak/izvjestaj-o-izvrsenju-budzeta-crne-gore-za-januar-2024-godine Published on: 07.03.2024 It contains .xlsx files with data on spending - programme, functional and organisational data is available in this manner. February 2024 report - Link: https://www.gov.me/clanak/izvjestaj-o-izvrsenju-budzeta-crne-gore-za-februar-2024-godine Published: 31.03.2024</t>
  </si>
  <si>
    <t>Except for IYRs which are published as a package of documents of various types, including excel files, no other document has any machine readable format. Open data portal (www.data.gov.me) is functional since 2025 and has no relevant data.</t>
  </si>
  <si>
    <t>Note that the January 2024 In-Year Report cited by the researcher was not published on time according to OBS methodology. However, all other In-Year Reports were published within one month of the reporting period and follow a similar format. For example, the February 2024 In-Year Report was published on time on March 31, 2024 and provides expenditure data in machine-readable (.xlsx) format, including programmatic, functional, and organizational classifications. The February 2024 report has therefore been added as additional evidence of timely publication and evidence of machine-readable data.</t>
  </si>
  <si>
    <t>MNE|2025|gq-1b</t>
  </si>
  <si>
    <t>Open Data Website: https://data.gov.me/ Subsection for Ministry of Finance: https://data.gov.me/organization/ministarstvo-finansija</t>
  </si>
  <si>
    <t>The government’s open data portal was not operational during the 2025 OBS assessment period due to a cyberattack in 2022 and was only relaunched in 2025 with a redesigned interface; therefore, "not applicable" was selected.</t>
  </si>
  <si>
    <t>As noted by the researcher, the government’s open data portal was not operational during the OBS 2025 assessment period and therefore could not be used to assess compliance with this question. IBP notes that following its relaunch, the portal provides data in downloadable, machine-readable formats (XLSX) and links some allocations to functional programs. There is also information on sector-level datasets (e.g., health, education, agriculture). These datasets are largely statistical in nature and are not systematically linked to budget or fiscal information.</t>
  </si>
  <si>
    <t>MNE|2025|gq-1c</t>
  </si>
  <si>
    <t>According to the available information from public sources and our research, AI is not used in the public administration at the central level for any of these purposes yet.</t>
  </si>
  <si>
    <t>MNE|2025|gq-1d</t>
  </si>
  <si>
    <t>According to the available information from public sources and our research, AI is not used in the public administration at the central level for any of these purposes yet</t>
  </si>
  <si>
    <t>MNE|2025|gq-2</t>
  </si>
  <si>
    <t>|Integration of Gender Analysis into Performance Measurements</t>
  </si>
  <si>
    <t>EBP 2025: https://zakoni.skupstina.me/zakoni/web/app.php/akt/3552 (budget supplement in the first link has a special section on gender budgeting, p. 76 of the rationale) Publication: Programme Budgeting in Montenegro: Contribution to Gender Equality or Just a Tick in a Box?https://institut-alternativa.org/en/programme-budgeting-in-montenegro-contribution-to-gender-equality-or-just-a-tick-in-a-box/</t>
  </si>
  <si>
    <t>According to the State Budget Proposal for 2025, which was adopted by the Government and sent to the Parliament, gender-responsive budgeting is being implemented in line with the following documents: Instructions for the preparation of the medium-term budget framework (Uputstvo za pripremu srednjoročnog budžetskog okvira) Instructions for the preparation of the budget for the next fiscal year (Uputstvo za pripremu budžeta za narednu fiskalnu godinu) Manual for the program budget (Priručnik za programski budžet) Manual for the medium-term budget framework (Priručnik za srednjoročni budžetski okvir) Manual for gender-responsive budgeting (Priručnik za rodno odgovorno budžetiranje) Guidelines for reporting on the execution of the gender-responsive program budget (Smjernice za izvještavanje o izvršenju rodno odgovornog programskog budžeta) Although there has been some progress in the last three years on the formal aspects of introducing gender-responsive budgeting enabled by the introduction of programme budgeting in 2021, most of it is donor-driven, very formalistic and with great challenges regarding the low level of awareness in the administration. Numerous institutions incorrectly label their goals as gender-responsive, although they are not accompanied by indicators that would reflect the commitment of reducing gender disparities into budget funds. In this way, there can be a misleading picture of the situation, and data may incorrectly suggest that a significant number of spending units have gender-responsive budgets, while in reality they have simply checked a box during budget preparation, while no supervision of quality is yet established. The insufficient gender responsiveness of the annual budget is illustrated by the analysis of official gender sensitive part of the 2024 budget by our Institute, where out of a total of 315 indicators, only 5 indicators are actually gender-responsive, accounting for 1.5% of all indicators. See publication: Programme Budgeting in Montenegro: Contribution to Gender Equality or Just a Tick in a Box? (2023)</t>
  </si>
  <si>
    <t>A gender-responsive budget statement is integrated in the BMIS, but spending units do not complete it consistently or with sufficient quality. This is mainly because gender-responsive budgeting is not legally recognized in the Budget and Fiscal Responsibility Law, which limits its effective application.</t>
  </si>
  <si>
    <t>The government reviewer’s clarification is noted and confirms the researcher’s assessment. While frameworks and tools for gender-responsive budgeting exist, their application remains inconsistent and limited in practice. Accordingly, the researcher’s response remains appropriate, with the noted limitations taken into account.</t>
  </si>
  <si>
    <t>MNE|2025|gq-3</t>
  </si>
  <si>
    <t>According to our review of the EBP, there is no effort yet to integrate environmental principles into fiscal policies in any way.</t>
  </si>
  <si>
    <t>MAR|2025|cb-1a</t>
  </si>
  <si>
    <t>|Executive's Budget Proposal|Enacted Budget|Year-End Report</t>
  </si>
  <si>
    <t>https://www.finances.gov.ma/Publication/depf/2024/BCPLF2024VFF.pdf https://www.finances.gov.ma/Publication/db/2024/Budget-CitoyenLF2025_VF.pdf</t>
  </si>
  <si>
    <t>Executive's Budget Proposal Enacted Budget Year-End Report</t>
  </si>
  <si>
    <t>Les documents budgétaires disposant d'une version destinée aux citoyens sont : Projet de Loi de Finances (Projet de Budget de l'Exécutif) Loi de Finances (Budget Approuvé) Loi de Règlement (Rapport de Fin d'Année)</t>
  </si>
  <si>
    <t>Le commentaire de l'examinateur gouvernemental est bien noté. Compte tenu des informations fournies, l'option de réponse « Year-End Report » a également été sélectionnée. Voir : https://www.finances.gov.ma/Publication/db/2023/Budget%20Citoyen_LR%202023_Web.pdf</t>
  </si>
  <si>
    <t>MAR|2025|gq-1a</t>
  </si>
  <si>
    <t>Pre-Budget Statement Executive's Budget Proposal Enacted Budget In-Year Reports Mid-Year Review Year-End Reports Audit Report</t>
  </si>
  <si>
    <t>Les sept documents budgétaires sont disponibles sous format PDF et les données numériques sont dans un format lisible par machine.</t>
  </si>
  <si>
    <t>Le commentaire de l'examinateur gouvernemental est bien noté. Les fichiers PDF n'étant pas considérés comme lisibles par machine selon les lignes directrices pour cette question, la réponse existante « None of the above » est maintenue.</t>
  </si>
  <si>
    <t>MAR|2025|gq-1b</t>
  </si>
  <si>
    <t>|Offers real-time or near-real-time updates on fiscal information|Includes budget data for multiple years|Provides outcome-based indicators (e.g., poverty reduction, program impact)|Includes the provision of relevant metadata (such as description, date, author, and other relevant information about each open data file by the government website)</t>
  </si>
  <si>
    <t>https://www.tgr.gov.ma/wps/portal http://manar.finances.gov.ma/manar/initAccueilInscription</t>
  </si>
  <si>
    <t>Le portail MANAR-Stat est actuellement inaccessible.</t>
  </si>
  <si>
    <t>Offers real-time or near-real-time updates on fiscal information Includes budget data for multiple years Provides outcome-based indicators Includes the provision of relevant metadata (such as description, date, author, and other relevant information about each open data file by the government website)</t>
  </si>
  <si>
    <t>Le portail MANAR est opérationnel: https://manar.finances.gov.ma/manar/initAccueilInscription https://www.finances.gov.ma http://lof.finances.gov.ma/ https://www.tgr.gov.ma/wps/portal http://manar.finances.gov.ma/manar/initAccueilInscription https://www.tax.gov.ma/wps/portal/DGI/Accueil/!ut/p/z1/04_Sj9CPykssy0xPLMnMz0vMAfIjo8zizSwdnQ2NvQ18LEwMzQ0cXcOMA_x8zA0snAz0wwkpiAJKG-AAjiD9UWAlOExwdzGCKsBjhpd-VHpOfhLEuY55ScYW6fpRRalpqUWpRXqlRUDhjJKSgmIrVQNVg_Lycr30_Pz0nFS95PxcVQNsWjLyi0v0I1BV6hfkRhhkmeaU-TgqKgIAMfgEbg!!/dz/d5/L2dBISEvZ0FBIS9nQSEh/ http://www.courdescomptes.ma https://www.chambredesrepresentants.ma/fr http://www.chambredesconseillers.ma/ar</t>
  </si>
  <si>
    <t>Le commentaire de l'examinateur gouvernemental est bien noté. Les choix supplémentaires « Provides outcome-based indicators (e.g., poverty reduction, program impact) » et « Includes the provision of relevant metadata (such as description, date, author, and other relevant information about each open data file by the government website) » ont été sélectionnés.</t>
  </si>
  <si>
    <t>MAR|2025|gq-1c</t>
  </si>
  <si>
    <t>|Other (please indicate in the comments)|AI-powered citizen engagement (e.g., chatbots, automated budget reports)</t>
  </si>
  <si>
    <t>AI-powered citizen engagement (e.g., chatbots, automated budget reports) Other</t>
  </si>
  <si>
    <t>Le lancement d'un assistant virtuel CHATBOT par la DGI qui permet d'interagir avec les usagers en deux langues (arabe et français), 24H/24 et 7J/7 et de les assister dans leurs démarches auprès de l'administration fiscale. Le CHATBOT est disponible sur le portail http://www.tax.gov.ma/, et l'application Daribati. La mise en place du Système d'Information Cartographique des dépenses publiques. Le lancement de la Digitale Workplace de la Direction du Budget qui permet : l'intégration d'un espace de stockage personnel, la création d'espaces documentaires partagés, la coédition et collaboration avancée.</t>
  </si>
  <si>
    <t>Les sources fournies par l'évaluateur gouvernemental sont bien notées. La réponse est révisée de « AI is not used in these areas, or no information is available » à « AI-powered citizen engagement (e.g., chatbots, automated budget reports), Other ».</t>
  </si>
  <si>
    <t>MAR|2025|gq-1d</t>
  </si>
  <si>
    <t>Pour la première version du CHATBOT, elle vient faciliter les interactions avec les usagers, et ce en application des dispositions de la loi n° 55-19 relative à la simplification des procédures et des formalités administratives. Il a été conçue pour répondre aux questions les plus récurrentes afférentes aux services des impôts en ligne "SIMPL", dans la perspective d’étendre progressivement son périmètre à d’autres aspects liés à la fiscalité: http://www.tax.gov.ma/ Pour ce qui est de la mise en place d’un Système d’Information Cartographique (SIC) et de Tableaux de Bord Stratégiques, elle vise à améliorer le suivi, l’analyse et l’optimisation des ressources territoriales. Le lancement de la Digitale Workplace de la DB a été initié par des ateliers interactifs explorant les dynamiques de collaboration et les défis rencontrés. Des efforts ont été faits pour identifier et mobiliser les acteurs clés du changement. Des stratégies ont été mises en place pour animer la communauté d’utilisateurs et promouvoir les bonnes pratiques https://www.finances.gov.ma/Publication/db/2025/RA-DB_2024.pdf</t>
  </si>
  <si>
    <t>L'information supplémentaire fournie par l'évaluateur gouvernemental est bien notée. La réponse est révisée de « d » à « b ».</t>
  </si>
  <si>
    <t>MAR|2025|gq-2</t>
  </si>
  <si>
    <t>|Integration of Gender Analysis into Performance Measurements |Gender-Responsive Budget Statement</t>
  </si>
  <si>
    <t>https://www.finances.gov.ma/Publication/db/2025/Rapport-Genre_Fr.pdf --</t>
  </si>
  <si>
    <t>nous avons estimé que ce rapport pourrait être assimilé a Intégration de l'analyse de genre dans les mesures de performance</t>
  </si>
  <si>
    <t>La conception d’une méthodologie de marquage des allocations budgétaires dédiées à l’égalité entre les femmes et les hommes, alignée sur les spécificités de la gestion budgétaire nationale. https://www.finances.gov.ma/Publication/db/2025/Rapport-Genre_Fr.pdf Les assises juridiques et institutionnelles en faveur de l'égalité de genre.</t>
  </si>
  <si>
    <t>MAR|2025|gq-3</t>
  </si>
  <si>
    <t>https://www.finances.gov.ma/Publication/dtfe/2024/Rapport%20SDFC%202030_V7_13.09.24.pdf</t>
  </si>
  <si>
    <t>La loi de finance 2025 au Maroc prévoit des mesures en faveur de la finance verte et du climat, notamment en renforçant le budget vert et en augmentant les dépenses favorables à l'environnement.</t>
  </si>
  <si>
    <t>La création de l'Unité Climat au sein du MEF depuis 2022, regroupant les représentants des différentes directions relevant du MEF, dans le but d'intégrer les considérations climatiques dans les finances publiques, en accord avec la législation et les politiques nationales, ainsi qu’avec les engagements internationaux pris par notre pays. https://www.finances.gov.ma/fr/Pages/detail-actualite.aspx?fiche=6852 Le Maroc poursuit à travers la loi de finances 2025 la mise en œuvre de la stratégie Génération Green lancée depuis 2020, visant à rendre l'agriculture nationale plus performant et résiliente face au changement climatique et centrée sur l'élément humain (Page 103 à 105). https://www.finances.gov.ma/Publication/db/2025/note-presentation_Fr.pdf Le Maroc poursuit également le développement du pêche maritime et le programme de l'économie bleue à travers le lancement des projets portés par la promotion de l'acquaculture durable et l'amélioration des infrastructures portuaires dans une optique écologique (page 105 et 106). https://www.finances.gov.ma/Publication/db/2025/note-presentation_Fr.pdf</t>
  </si>
  <si>
    <t>NIC|2025|cb-1a</t>
  </si>
  <si>
    <t>www.hacienda.gob.ni http://www.hacienda.gob.ni/hacienda/finanzaspublicas/ppp.html</t>
  </si>
  <si>
    <t>No se publicó ningún tipo de presupuesto ciudadano en los últimos dos años.</t>
  </si>
  <si>
    <t>NIC|2025|gq-1a</t>
  </si>
  <si>
    <t>Ninguno de los documentos presupuestarios publicados en Nicaragua tienen formato "machine-readable". Todos son publicados como documentos pdf.</t>
  </si>
  <si>
    <t>NIC|2025|gq-1b</t>
  </si>
  <si>
    <t>|Provides all data in downloadable machine-readable formats (e.g., .csv, .json)|Includes budget data for multiple years|Links budget allocations to specific programs (e.g., education, health, infrastructure)</t>
  </si>
  <si>
    <t>http://www.hacienda.gob.ni/hacienda/finanzaspublicas/finanzas.html</t>
  </si>
  <si>
    <t>Esta es una sección que maneja el Ministerio de Hacienda sobre las finanzas públicas, que antes eran propiedad del Banco central de Nicaragua. Hay diversa información de manera agregada sobre le Sector Público no financiero del país.</t>
  </si>
  <si>
    <t>NIC|2025|gq-1c</t>
  </si>
  <si>
    <t>http://www.hacienda.gob.ni/</t>
  </si>
  <si>
    <t>Hasta la fecha no hay evidencia que algún tipo de Inteligencia Artifical esté siendo usada por el gobierno en el área de las Finanzas Públicas.</t>
  </si>
  <si>
    <t>NIC|2025|gq-1d</t>
  </si>
  <si>
    <t>Hasta la fecha no hay evidencia que algún tipo de Inteligencia Artificial esté siendo usada por el gobierno en el área de las Finanzas Públicas.</t>
  </si>
  <si>
    <t>NIC|2025|gq-2</t>
  </si>
  <si>
    <t>- RECURSOS DESTINADOS A LAS PRÁCTICAS DE GÉNERO: *http://www.hacienda.gob.ni/hacienda/presupuesto2025/pgr/51.RecursosDestinadosPracticasGenero.pdf *http://www.hacienda.gob.ni/hacienda/ppresupuesto2025/pgr/54.RecursosDestinadosPracticasGenero.pdf *http://www.hacienda.gob.ni/hacienda/ppresupuesto2024/pgr/54.RecursosDestinadosPracticasGenero.pdf *http://www.hacienda.gob.ni/hacienda/presupuesto2024/pgr/52.RecursosDestinadosPracticasGenero.pdf</t>
  </si>
  <si>
    <t>Dentro del EBP y en el EB se ha introducido una clasificación para "Prácticas de Genero" donde destacan objetivos y luego un desglose por institución y programas.</t>
  </si>
  <si>
    <t>NIC|2025|gq-3</t>
  </si>
  <si>
    <t>|Green Budget Tagging|Green Risk Assessment of Climate Mitigation Policies</t>
  </si>
  <si>
    <t>- Presupuesto General de la República 2024. Anexo I: Anexos del Presupuesto General de la República. Clasificación del Gasto Público en Cambio Climático, Gestión de Riesgo ante Desastres y Gestión Ambiental por Institución y Tipo de Gasto: http://www.hacienda.gob.ni/hacienda/presupuesto2024/pgr/53.ClasifGastoPubCamClimaticoGestionRiesgoAmbInstTipoGasto.pdf - Presupuesto General de la República 2024. Anexo I: Anexos del Presupuesto General de la República. Clasificación del Gasto Público en Cambio Climático, Gestión de Riesgo ante Desastres y Gestión Ambiental por Fuente de Financiamiento y Tipo de Gasto: http://www.hacienda.gob.ni/hacienda/presupuesto2024/pgr/54.ClasifGastoPubCamClimaGestionRiesgoAmbFteFinancTipoGasto.pdf - Presupuesto General de la República 2024. Marco Presupuestario de Mediano Plazo 2024-2027. Gasto Tributario. Beneficios tributarios con Enfoque Ambiental. Pag. 41: http://www.hacienda.gob.ni/hacienda/presupuesto2024/mpmp/207.GastoTributario.pdf - Presupuesto General de la República 2024. Marco Presupuestario de Mediano Plazo 2024-2027. Riesgos Fiscales. Desastres Naturales. Pag. 46: http://www.hacienda.gob.ni/hacienda/presupuesto2024/mpmp/208.RiesgosFiscales.pdf</t>
  </si>
  <si>
    <t>El gobierno de Nicaragua en los últimos años ha publicado información sobre el gasto en cambio climático. Pero más recientemente, ha comenzado a publicar datos sobre el gasto tributario con enfoque ambiental, así como un análisis del riesgo fiscal ligado a desastres naturales.</t>
  </si>
  <si>
    <t>MKD|2025|cb-1a</t>
  </si>
  <si>
    <t>Ministry of finance is producing some information on the EBP here: http://budget.finance.gov.mk/# But this cannot constitute a citizen´s budget as per the OBS methodology.</t>
  </si>
  <si>
    <t>No CB was produced in North Macedonia for fiscal year 2023. The proposed link by the Government does not fulfill the main characteristics of a proper CB. The link proposed is a portal of financial information that do not help citizens to be informed well about the budget document yet not to be efficiently engaged in the budget debate.</t>
  </si>
  <si>
    <t>MKD|2025|gq-1a</t>
  </si>
  <si>
    <t>MinFin web site: https://finance.gov.mk/%d0%b8%d0%b7%d0%b2%d0%b5%d1%88%d1%82%d0%b0%d0%b8-%d1%82%d1%80%d0%b5%d0%b7%d0%be%d1%80/</t>
  </si>
  <si>
    <t>IYR documents are in Microsoft Excel All other key budget documents are in pdf</t>
  </si>
  <si>
    <t>MKD|2025|gq-1b</t>
  </si>
  <si>
    <t>Open finances portal: https://open.finance.gov.mk/mk/home</t>
  </si>
  <si>
    <t>Can be reached on the web site of the MinFin when you scroll down on the right hand side click on the box that have: "Отворени финансии"</t>
  </si>
  <si>
    <t>MKD|2025|gq-1c</t>
  </si>
  <si>
    <t>Double check with staff from the MinFin and Central Bank of North Macedonia</t>
  </si>
  <si>
    <t>MKD|2025|gq-1d</t>
  </si>
  <si>
    <t>MKD|2025|gq-2</t>
  </si>
  <si>
    <t>MinFin CB web site: http://budget.finance.gov.mk/#</t>
  </si>
  <si>
    <t>Scroll down and you will see a link: Родово буџетски иницијативи (gender based initiatives) Once you click on the link you will find "Преземи брошура" (Download brochure). The document you will get/download is for 2021 gender based information supported by UNDP. No recent update</t>
  </si>
  <si>
    <t>MKD|2025|gq-3</t>
  </si>
  <si>
    <t>The government of North Macedonia does not integrate climate and environmental considerations into its budget process through green budgeting tools.</t>
  </si>
  <si>
    <t>NOR|2025|cb-1a</t>
  </si>
  <si>
    <t>|Pre-Budget Statement|Executive's Budget Proposal|In-Year Reports|Mid-Year Review|Year-End Report|Audit Report</t>
  </si>
  <si>
    <t>https://www.regjeringen.no/no/statsbudsjett/2025/id3052404/ https://www.regjeringen.no/no/statsbudsjett/2025/a-aa/id3052994/ https://www.regjeringen.no/no/statsbudsjett/2025/dokumenter-og-pressemeldinger/id3052702/ https://statsregnskapet.dfo.no/ https://www.regjeringen.no/no/statsbudsjett/2024/rnb/id3033175/ https://www.riksrevisjonen.no/rapporter-mappe/no-2024-2025/arlig-rapport-om-revisjon-fra-statsbudsjett-til-statsregnskap-2023/</t>
  </si>
  <si>
    <t>The PBS and EBP are presented with a general overview and with detailed thematic presentations for the public ref. See also: "Statsbudsjettet 2025: A-Å," published alongside the EBP on 7 October 2024: https://www.regjeringen.no/no/statsbudsjett/2025/a-aa/id3052994/ https://www.regjeringen.no/no/statsbudsjett/2025/id3052404/ In and end year reports are presented in a "citizen" version with an overview and analysis of budget execution at https://statsregnskapet.dfo.no/. The mid year review is presented with the same overview and details as the EBP at https://www.regjeringen.no/no/statsbudsjett/2024/rnb/id3033175/ (applicable to the 2024 budget). In addition to the annual audit report (latest for 2023) the auditor general presents a summary of main findings, specific thematic areas and follow up to previous years audit observations for the public at their website https://www.riksrevisjonen.no/rapporter-mappe/no-2024-2025/arlig-rapport-om-revisjon-fra-statsbudsjett-til-statsregnskap-2023/.</t>
  </si>
  <si>
    <t>NOR|2025|gq-1a</t>
  </si>
  <si>
    <t>|Pre-Budget Statement|Executive's Budget Proposal|In-Year Reports|Year-End Reports</t>
  </si>
  <si>
    <t>https://www.regjeringen.no/no/statsbudsjett/2025/nasjonalbudsjettet-2025-tallene-bak-figurene/id3055675/ https://www.regjeringen.no/no/statsbudsjett/2025/tallgrunnlag-gul-bok/id3055673/ https://statsregnskapet.dfo.no/last-ned</t>
  </si>
  <si>
    <t>Se also: MYR here: https://dfo.no/fagomrader/statlig-regnskap/rapportering-til-statsregnskapet/manedlige-rapporter-fra-statsregnskapet Enacted Budget should also be selected from FY 2025. Enacted Budget in the Storting: https://www.stortinget.no/globalassets/pdf/budsjettsiden/statsbudsjettet-2025/bevilgningsvedtak-i-saldert-budsjett-2025.pdf Enacted Budget in the Storting (Excel): https://view.officeapps.live.com/op/view.aspx?src=https%3A%2F%2Fwww.stortinget.no%2Fglobalassets%2Fexcel-statsbudsjettet%2Fbevilgningsvedtak-pa-postniva-i-saldert-budsjett-2025.xlsx&amp;wdOrigin=BROWSELINK</t>
  </si>
  <si>
    <t>The government reviewer's comment is well noted. The link provided for the MYR is more applicable for the In-Year Reports as it contains monthly reporting, while the Excel file for the Enacted Budget was created on 25 February 2025, after the OBS research cutoff date. The existing selections are therefore maintained.</t>
  </si>
  <si>
    <t>NOR|2025|gq-1b</t>
  </si>
  <si>
    <t>https://statsregnskapet.dfo.no/ https://statsregnskapet.dfo.no/last-ned</t>
  </si>
  <si>
    <t>https://statsregnskapet.dfo.no/ provides an overview with specific presentations of thematic/sector data for key sectors/thematic areas. https://statsregnskapet.dfo.no/last-ned provides access to detailed data for each budget head</t>
  </si>
  <si>
    <t>Se also https://www.regjeringen.no/no/tema/okonomi-og-budsjett/statlig-okonomistyring/statsregnskapet/id438868/ From the site of the Central Government you can download an Excel-file with data for budget and accounte from 1999 to 2024.</t>
  </si>
  <si>
    <t>NOR|2025|gq-1c</t>
  </si>
  <si>
    <t>|Tax compliance and/or administration|Fraud detection and financial oversight</t>
  </si>
  <si>
    <t>We suggest to select "Tax compliance and/or administration" and "Fraud detection and financial oversight" Mostly pilot projects. Source: The National Strategy for Artificial Intelligence - regjeringen.no (https://www.regjeringen.no/en/dokumenter/nasjonal-strategi-for-kunstig-intelligens/id2685594/) Kunstig intelligens (KI) i Skatteetaten - The Norwegian Tax Administration (https://www.skatteetaten.no/en/about-the-tax-administration/about-us/artificial-intelligence/) Responsible artificial intelligence | Norges Bank Investment Management (https://www.nbim.no/en/news-and-insights/our-views/2023/responsible-artificial-intelligence/)</t>
  </si>
  <si>
    <t>The comment from the government reviewer is well noted. Response options "Tax compliance and/or administration" and "Fraud detection and financial oversight" are selected.</t>
  </si>
  <si>
    <t>NOR|2025|gq-1d</t>
  </si>
  <si>
    <t>We suggest "d. There is no evidence of AI-driven fiscal models or decisions being used"</t>
  </si>
  <si>
    <t>The comment from the government reviewer is well noted. Response "d" is selected.</t>
  </si>
  <si>
    <t>NOR|2025|gq-2</t>
  </si>
  <si>
    <t>|Gender Budget Tagging |Gender Impact Assessments (GIAs) |Integration of Gender Analysis into Performance Measurements |Gender-Sensitive Spending Reviews |Gender-Responsive Budget Statement |Distributional Assessments of Tax|Gender Budget Effectiveness Analysis</t>
  </si>
  <si>
    <t>https://www.regjeringen.no/no/statsbudsjett/2025/id3052404/ https://www.regjeringen.no/no/dokumenter/prop.-1-s-20242025/id3056759/?ch=3#kap9</t>
  </si>
  <si>
    <t>The above refers to the annual budget documents and in particular the Ministry of Culture and Equality which is responsible for gender equality in Norway. This ministry oversees policies related to gender equality, anti-discrimination, and inclusion, ensuring that Norway maintains its strong commitment to fairness and equal opportunities and that it is also integrated into the budget process. Additional assessments of the same are found in the Nordic Council of Ministers’ Gender Budgeting Reports (https://www.norden.org/en/publication/gender-budgeting-integration-gender-perspective-budgetary-process) and the Public Expenditure and Financial Accountability (PEFA) Gender Assessment (https://www.pefa.org/node/4519)</t>
  </si>
  <si>
    <t>NOR|2025|gq-3</t>
  </si>
  <si>
    <t>|Green Budget Tagging|Review of Harmful Tax Expenditure|Climate Impact Assessment of Budget Proposals|Embedding GHG Emissions in Budget Proposals|Green Risk Assessment of Climate Mitigation Policies|Other (indicate in the comments)</t>
  </si>
  <si>
    <t>https://www.regjeringen.no/no/sok/id86008/?term=statsbudsjettet+klima https://dfo.no/search?search_api_fulltext=klima&amp;x=0&amp;y=0</t>
  </si>
  <si>
    <t>The first link above are to various government websites describing both targeting of budget allocations, assessment of climate and environmental impact of specific budget decisions. The second to the Norwegian Agency for Public and Financial Management (DFØ) ("the Accountant General") with various support and supervision initiatives as well as revises and monitoring reports related to the same.</t>
  </si>
  <si>
    <t>Also see: https://www.regjeringen.no/no/dokumenter/regjeringens-klimastatus-og-plan/id3056241/</t>
  </si>
  <si>
    <t>PSE|2025|cb-1a</t>
  </si>
  <si>
    <t>MoF : https://pmof.ps/documents/budget/2024/citizenBudget2024.pdf</t>
  </si>
  <si>
    <t>• The Citizen's Budget was published on the Ministry of Finance's website in August. It included most of the recommended best practices, such as outlining the government's financial and economic objectives, explaining key concepts, macroeconomic indicators, revenue sources, expenditure structures, and a general breakdown of sectoral allocations. However, best practices require that the Citizen's Budget be published simultaneously with the presentation of the Draft General Budget Law to the Legislative Council or representative bodies. Furthermore, it lacked feedback mechanisms, summaries of deviations between actual revenues and expenditures versus previous budgets, and details on public debt. It was only made available on the Ministry of Finance's website, without being publicized in local newspapers, radio broadcasts, or social media, thereby failing to achieve the required reach and accessibility.</t>
  </si>
  <si>
    <t>PSE|2025|gq-1a</t>
  </si>
  <si>
    <t>Ministry of Finance website: https://pmof.ps/ the State Audit and Administrative Control Bureau's website https://www.saacb.ps/BruRpts/SAACB2024RPT.pdf</t>
  </si>
  <si>
    <t>PSE|2025|gq-1b</t>
  </si>
  <si>
    <t>PSE|2025|gq-1c</t>
  </si>
  <si>
    <t>PSE|2025|gq-1d</t>
  </si>
  <si>
    <t>PSE|2025|gq-2</t>
  </si>
  <si>
    <t>Citizen Budget - Ministry of Finance website</t>
  </si>
  <si>
    <t>The gender-responsive budget indicators were included in the Citizen Budget, reflecting an effort to promote transparency and inclusiveness in public financial management.</t>
  </si>
  <si>
    <t>PSE|2025|gq-3</t>
  </si>
  <si>
    <t>No, the public budget does not currently include specific green budgeting tools or initiatives to track climate and environmental expenditures and/or revenues. However, government policy documents do reference a commitment to supporting renewable energy and addressing environmental concerns. These commitments are reflected more in strategic plans and policy statements rather than in concrete budgetary mechanisms</t>
  </si>
  <si>
    <t>PER|2025|cb-1a</t>
  </si>
  <si>
    <t>Guía de Orientación al Ciudadano del Proyecto de Ley de Presupuesto del Sector Público para el Año Fiscal 2025 https://www.mef.gob.pe/pl-guia-presupuesto-publico-2025/ Guía de Orientación al Ciudadano de la Ley de Presupuesto del Sector Público para el Año Fiscal 2024 https://www.mef.gob.pe/guia-presupuesto-publico-2024/ Cuenta General de la República 2023 https://www.gob.pe/institucion/mef/informes-publicaciones/5625670-cuenta-general-de-la-republica-2023</t>
  </si>
  <si>
    <t>La Guía de Orientación Ciudadana del Proyecto de Ley de Presupuesto Público y la Guía Ciudadana de la Ley de Presupuesto Público es producida por el Ministerio de Economía y Finanzas. El Informe de Auditoria (Audit Report) de la Cuenta General de la República 2023 es preparado por la Contraloría General de la República que no presenta una versión ciudadana. Como información adicional pero no vinculante para el presente estudio, cabe destacar, que la Cuenta General de la República 2023 es preparada por la Dirección General de Contabilidad Pública del Ministerio de Economía y Finanzas y para el año 2023 es la primera vez que dicha Dirección presenta una Guía de Orientación Ciudadana de la Cuenta General disponible en https://www.gob.pe/institucion/mef/informes-publicaciones/5625670-cuenta-general-de-la-republica-2023</t>
  </si>
  <si>
    <t>PER|2025|gq-1a</t>
  </si>
  <si>
    <t>|Pre-Budget Statement|Executive's Budget Proposal|Enacted Budget|Mid-Year Review</t>
  </si>
  <si>
    <t>Pre-Budget Cuadros Estadísticos del Informe de actualización de Proyecciones Macroeconómicas 2024-2027 https://www.mef.gob.pe/contenidos/pol_econ/marco_macro/cuadros_estadisticos_IAPM_2024_2027.xlsx Executive's Budget Proposal Anexos del Proyecto de Ley de Presupuesto del Sector Público para el Año Fiscal 2025 https://www.mef.gob.pe/es/?option=com_content&amp;language=es-ES&amp;Itemid=101156&amp;lang=es-ES&amp;view=article&amp;id=8320 Enacted Budget Ley N° 32185 - Presupuesto del Sector Público para el Año Fiscal 2025 https://www.mef.gob.pe/es/?option=com_content&amp;language=es-ES&amp;Itemid=101158&amp;lang=es-ES&amp;view=article&amp;id=8371 Mid-Year Review Cuadros Estadísticos del Marco Macroeconómico Multianual 2025 – 2028 https://www.mef.gob.pe/contenidos/pol_econ/marco_macro/cuadros_estadisticos_MMM_2025_2028.xlsx Tablero de Indicadores Macroeconómicos del Perú https://apps5.mineco.gob.pe/ca_bi/dashboard_tbmacro/ Citizen Budget Guía de Orientación al Ciudadano del Proyecto de Ley del Presupuesto del Sector Público del 2025 https://www.mef.gob.pe/pl-guia-presupuesto-publico-2025/ Guía de Orientación al Ciudadano de la Ley de Presupuesto del Sector Público del 2024 https://www.mef.gob.pe/guia-presupuesto-publico-2024/</t>
  </si>
  <si>
    <t>Adicionalmente se cuenta con las siguientes plataformas que proporcionan datos descargables asociados a la ejecución del Presupuesto Público Portal de Transparencia Economica https://www.mef.gob.pe/?option=com_content&amp;view=category&amp;id=661&amp;Itemid=100143&amp;lang=es Portal de Datos Abiertos del Ministerio de Economía y Finanzas https://datosabiertos.mef.gob.pe/</t>
  </si>
  <si>
    <t>Se debería incluir: Year-End Reports</t>
  </si>
  <si>
    <t>IBP agradece y toma nota del comentario del revisor gubernamental. Sin embargo, el Informe Global de la Gestión Presupuestaria del Presupuesto del Sector Público del Año Fiscal 2023 no cuenta con un documento adjunto en formato .csv, .xls o .xlsx, tal como especifica la pregunta para considerar los datos como machine readable. En este sentido, se mantiene la selección actual conforme a la evidencia disponible y la metodología del OBS.</t>
  </si>
  <si>
    <t>PER|2025|gq-1b</t>
  </si>
  <si>
    <t>Portal de Transparencia Economica https://www.mef.gob.pe/?option=com_content&amp;view=category&amp;id=661&amp;Itemid=100143&amp;lang=es Portal de Datos Abiertos del Ministerio de Economía y Finanzas https://datosabiertos.mef.gob.pe/ Indicadores Clave de Desempeño del Presupuesto Público https://apps5.mineco.gob.pe/ca_bi/kpi_ppr/</t>
  </si>
  <si>
    <t>El Portal de Transparencia Económica ofrece información de ejecución del Presupuesto Público desde el año 1999. Incluye módulos de Ingresos y Gastos (diario), Proyectos de Inversión, Deuda Pública, Proyecciones Macroeconómicas, Cuenta General de la República, entre otros. El Gasto está segmentado por fuentes de financiamiento y categorías de gastos, clasificadores funcionales, órganos ejecutores, entre otros. El Portal de Datos Abiertos y la plataforma de Indicadores Clave de Desempeño del Presupuesto Público ofrecen gráficos interactivos. El Portal de Datos Abiertos provee de metadatos para las bases disponibles</t>
  </si>
  <si>
    <t>PER|2025|gq-1c</t>
  </si>
  <si>
    <t>|Tax compliance and/or administration|Budget execution monitoring|Fraud detection and financial oversight|AI-powered citizen engagement (e.g., chatbots, automated budget reports)|Predictive analytics for fiscal planning (e.g., revenue and expenditure forecasting, economic impact modeling, debt management, fiscal policy simulation)</t>
  </si>
  <si>
    <t>Plan de Gobierno Digital del Ministerio de Economía y Finanzas 2024-2026 (Actualización 2025) https://www.gob.pe/institucion/mef/normas-legales/6511995-086-2025-ef-44 Informe Ejecutivo de Gestión 2024 de la Oficina General de Tecnologías de la Información https://www.mef.gob.pe/contenidos/transparencia/transp_gestion/2024/Oficina_General_Tecnologias_Informacion.pdf Informe Ejecutivo de Gestión 2024 de la Oficina de Gobierno de Tecnologías de la Información https://www.mef.gob.pe/contenidos/transparencia/transp_gestion/2024/Oficina_Gobierno_Tecnologias_Informacion.pdf Informe Ejecutivo de Gestión 2024 de la Oficina de Infraestructura Tecnológica https://www.mef.gob.pe/contenidos/transparencia/transp_gestion/2024/Oficina_Infraestructura_Tecnologica.pdf Informe Ejecutivo de Gestión 2024 de la Oficina de Sistemas de Información https://www.mef.gob.pe/contenidos/transparencia/transp_gestion/2024/Oficina_Sistemas_Informacion.pdf Informe Ejecutivo de Gestión 2024 de la Dirección General de Política Macroeconómica y Descentralización Fiscal https://www.mef.gob.pe/contenidos/transparencia/transp_gestion/2024/Direccion_General_Politica_Macroeconomica_Descentralizacion_Fiscal.pdf Plan de Gobierno Digital de la Superintendencia Nacional de Aduanas y de Administración Tributaria – SUNAT 2025 -2027 https://www.sunat.gob.pe/legislacion/superin/2024/anexo-000301-2024.pdf Informe de gestión por resultados Sunat 2023 https://www.sunat.gob.pe/cuentassunat/planestrategico/informeGestion/inforGestion-2023.pdf</t>
  </si>
  <si>
    <t>1. Cumplimiento y/o administración tributaria En la sección IV. Situación del Avance Actual del Gobierno Digital en la SUNAT del Plan de Gobierno Digital de la Superintendencia Nacional de Aduanas y de Administración Tributaria – SUNAT 2025 -2027 se describe el uso de tecnologías IA para el cumplimiento y administración tributaria 2. Monitoreo de la ejecución presupuestaria En la página 2 del Informe Ejecutivo de Gestión 2024 de la Oficina de Sistemas de Información, en la sección Sistemas Transversales, se explican los avances desarrollados para mejorar el Sistema integrado de Administración Financiera del Sector Publico (SIAF SP) para un mejor registro y monitoreo de los ingresos y gastos 3. Detección de fraudes y vigilancia financiera En la página 1 del Informe Ejecutivo de Gestión 2024 de la Oficina General de Tecnologías de la Información, se explican las acciones desarrolladas en términos de seguridad digital y protección de datos. En la página 2 del Informe Ejecutivo de Gestión 2024 de la Oficina de Sistemas de Información, en la sección Sistemas Transversales, se explican los avances desarrollados para mejorar el Sistema integrado de Administración Financiera del Sector Publico (SIAF SP) para una mejor seguridad de los datos vinculados a los ingresos y gastos. 4. Participación ciudadana impulsada por IA (por ejemplo, chatbots o informes presupuestarios automatizados) En la página 2 del Informe de Ejecutivo de Gestión 2024 de la Oficina de Infraestructura Tecnológica se informa sobre la “suscripción anual de software de análisis y visualización de datos estadísticos basados en inteligencia de negocios para el MEF, que permite contar con suscripciones de PowerBI para el análisis de datos y emisión de reportes a través del PTAF y la Consulta Amigable, en el marco de la Orden de Servicio N° 0003129. .." Así mismo, la sección IV. Situación del Avance Actual del Gobierno Digital en la SUNAT del Plan de Gobierno Digital de la Superintendencia Nacional de Aduanas y de Administración Tributaria – SUNAT 2025 -2027 describe la implementación de chatbots y sistemas automatizados para la atención de los contribuyentes. 5. Análisis predictivo de planificación fiscal (por ejemplo, pronóstico de ingresos y gastos, modelado del impacto económico, gestión de la deuda, simulación de política fiscal) Si bien los modelos no son públicos, algunas direcciones del Ministerio de Economía y Finanzas utilizan modelos predictivos basados en datos. Por ejemplo, en la página 2 del Informe Ejecutivo de Gestión 2024 de la Dirección General de Políticas Macroeconómicas y Descentralización fiscal se indica en 2. Principales Logros Alcanzados "Se implementaron nuevas metodologías de proyección y actualización de modelos económicos como machine learning, now casting y TBATS, con actualización del 60% de los modelos satélites de proyección macroeconómica,,"</t>
  </si>
  <si>
    <t>PER|2025|gq-1d</t>
  </si>
  <si>
    <t>Informe Ejecutivo de Gestión 2024 de la Dirección General de Política Macroeconómica y Descentralización Fiscal https://www.mef.gob.pe/contenidos/transparencia/transp_gestion/2024/Direccion_General_Politica_Macroeconomica_Descentralizacion_Fiscal.pdf Informe N° 05-2024-CF – Opinión del Consejo Fiscal sobre el proyecto de Marco Macroeconómico Multianual 2025-2028 https://cf.gob.pe/documentos/informe-n-05-2024-cf-opinion-del-consejo-fiscal-sobre-el-proyecto-de-marco-macroeconomico-multianual-2025-2028/</t>
  </si>
  <si>
    <t>La Dirección General de Política Macroeconómica y Descentralización Fiscal utiliza modelos predictivos basados en datos para la elaboración del Marco Macroeconómico Multianual y el Informe de Avance del Marco Macroeconómico Multianual. Ambos documentos son evaluados por el Consejo Fiscal, un órgano independiente del Ministerio de Economía y Finanzas. Sin embargo, no existe evidencia que los modelos predictivos basados en datos estén disponibles o sean auditados por terceros</t>
  </si>
  <si>
    <t>PER|2025|gq-2</t>
  </si>
  <si>
    <t>|Gender Budget Tagging |Gender Impact Assessments (GIAs) |Integration of Gender Analysis into Performance Measurements |Gender-Responsive Budget Statement</t>
  </si>
  <si>
    <t>Política Nacional de Igualdad de Género (PNIG) https://www.gob.pe/45057-politica-nacional-de-igualdad-de-genero-pnig-recursos XVII Informe de avances en el cumplimiento de la Ley de Igualdad de Oportunidades entre Mujeres y Hombres – Periodo 2023 https://www.gob.pe/institucion/mimp/informes-publicaciones/6237149-xvii-informe-de-avances-en-el-cumplimiento-de-la-ley-de-igualdad-de-oportunidades-entre-mujeres-y-hombres-periodo-2023 Programa Presupuestal orientado a Resultados (PPoR) de Reducción de Violencia contra las Mujeres (RVcM) https://www.gob.pe/55831-programa-presupuestal-orientado-a-resultados-ppor-de-reduccion-de-violencia-contra-las-mujeres-rvcm Exposición de Motivos del Proyecto de Ley de Presupuesto Público para el año fiscal 2025 https://www.mef.gob.pe/contenidos/presu_publ/sectr_publ/proy_2025/EM_PL_Presupuesto_SP_2025.pdf</t>
  </si>
  <si>
    <t>Existe un programa presupuestal específico vinculado con la violencia de género - Programa Presupuestal 1002 Productos específicos para reducción de la violencia contra la mujer - y que tienen un seguimiento presupuestal, análisis y medición de impacto. De acuerdo con el XVII Informe de Avance en el Cumplimiento de la Ley de Igualdad de Oportunidades entre Mujeres y Hombres - Periodo 2023, existen 6 objetivos prioritarios Objetivo prioritario 1. Reducir la violencia hacia las mujeres Objetivo prioritario 2. Garantizar el ejercicio de los derechos a la salud sexual y reproductiva (SSR) de las mujeres Objetivo prioritario 3. Garantizar el acceso y participación de las mujeres en espacios de toma de decisiones Objetivo prioritario 4. Garantizar el ejercicio de los derechos económicos y sociales de las mujeres Objetivo prioritario 5. Reducir las barreras institucionales que obstaculizan la igualdad en los ámbitos público y privado entre mujeres y hombres Objetivo prioritario 6. Reducir la incidencia de patrones socioculturales discriminatorios en la población Cada uno de estos objetivos tiene acciones incorporadas en diversos programas presupuestales (PP) como PP 1002 Productos específicos para reducción de la violencia contra la mujer ó el PP 002 Salud Materno Natal. Sin embargo, gran parte del gasto esta disperso en las actividades y funciones dentro de otros programas presupuestales, pero aun no existe una plataforma que permita la visualización de todo el presupuesto asignado a generar igualdad de oportunidades y sus resultados. Al respecto, el Informe indica en la página 163 que: "SERVICIO 6.3.5. INFORMACIÓN PERIÓDICA SOBRE EL GASTO PÚBLICO E INVERSIÓN EN IGUALDAD DE GÉNERO (TAXONOMÍA DEL GASTO E INVERSIÓN PÚBLICA EN IGUALDAD DE GÉNERO)309 Entidad proveedora: MIMP – GR/GL. Sobre el alcance del servicio, el MIMP informa que se trata de un servicio que se proveerá a nivel nacional. Al cierre de 2023, se cuenta con un marco conceptual y metodológico de la taxonomía y la estimación del gasto e inversión pública en igualdad de género. Durante 2024, la entidad tiene previsto continuar con el diseño del servicio. "</t>
  </si>
  <si>
    <t>PER|2025|gq-3</t>
  </si>
  <si>
    <t>Primer informe bienal de transparencia del Perú 2024 https://unfccc.int/documents/645280 Aprueban la Política Nacional: Estrategia Nacional ante el Cambio Climático al 2050. https://www.gob.pe/institucion/minam/normas-legales/6228754-012-2024-minam Exposición de Motivos de la Ley de Presupuesto Público para el año fiscal 2025 https://www.mef.gob.pe/contenidos/presu_publ/sectr_publ/proy_2025/EM_PL_Presupuesto_SP_2025.pdf Portal de Transparencia Económica - Adaptación y Mitigación ante el Cambio Climático https://apps5.mineco.gob.pe/cambioclimatico2023/Navegador/default.aspx</t>
  </si>
  <si>
    <t>El Ministerio de Economía y Finanzas ha desarrollado una módulo de consulta de gastos de Consulta de gastos de la Adaptación y Mitigación ante el Cambio Climático en donde se incorporan programas vinculados al cambio climático. Sin embargo, en el Primer Informe Bienal de Transparencia del Perú 2024, en la página 115 se indica que "Actualmente el país está desarrollando la Taxonomía de Finanzas Verdes Perú (TFV). La TFV propone establecer un sistema de clasificación para actividades económicas que contribuyan de manera significativa a los objetivos ambientales del país, para facilitar su identificación por los diferentes actores del sector público y privado no especializados en materia ambiental."</t>
  </si>
  <si>
    <t>ROU|2025|cb-1a</t>
  </si>
  <si>
    <t>ROU|2025|gq-1a</t>
  </si>
  <si>
    <t>EB: https://mfinante.gov.ro/static/10/Mfp/buget2024/xml_BI2024.zip IYRs, MYRs, YERs (consolidated): https://mfinante.gov.ro/domenii/bugetul-de-stat/informatii-executie-bugetara Detailed per institution: https://mfinante.gov.ro/transparenta-bugetara</t>
  </si>
  <si>
    <t>Documents available for each institution, but also in a consolidated manner.</t>
  </si>
  <si>
    <t>ROU|2025|gq-1b</t>
  </si>
  <si>
    <t>|Provides all data in downloadable machine-readable formats (e.g., .csv, .json)|Offers real-time or near-real-time updates on fiscal information|Includes budget data for multiple years|Links budget allocations to specific programs (e.g., education, health, infrastructure)</t>
  </si>
  <si>
    <t>https://mfinante.gov.ro/transparenta-bugetara</t>
  </si>
  <si>
    <t>The data is available for each public entity.</t>
  </si>
  <si>
    <t>ROU|2025|gq-1c</t>
  </si>
  <si>
    <t>Several initiatives were announced as part of the digital transition projects within the National Recovery and Resilience Plan, but the projects are not yet finalized.</t>
  </si>
  <si>
    <t>ROU|2025|gq-1d</t>
  </si>
  <si>
    <t>ROU|2025|gq-2</t>
  </si>
  <si>
    <t>No such practice is yet implemented, but Funky Citizens has conducted an initial analysis and started a conversation with authorities on potential applications in the budget cycle: https://funky.ong/en/promovarea-egalitatii-de-gen-in-bugetele-locale-din-romania-analiza/</t>
  </si>
  <si>
    <t>ROU|2025|gq-3</t>
  </si>
  <si>
    <t>https://pnrr.fonduri-ue.ro/ords/pnrr/r/planul-national-de-redresare-si-rezilienta/home?session=12886621820511 https://ec.europa.eu/economy_finance/recovery-and-resilience-scoreboard/disbursements.html?country=Romania</t>
  </si>
  <si>
    <t>Such tagging is performed for the National Recovery and Resilience Plan, but not in a detailed manner (at least not publicly available).</t>
  </si>
  <si>
    <t>SRB|2025|cb-1a</t>
  </si>
  <si>
    <t>Citizen's guide to the budget of the Republic of Serbia for 2025: https://www.mfin.gov.rs/dokumenti2/graanski-vodi-kroz-budzet-republike-srbije-za-2025-godinu Citizen's guide to the proposed budget of the Republic of Serbia for 2025: https://www.mfin.gov.rs/dokumenti2/graanski-vodi-kroz-budzet-republike-srbije-za-2025-godinup</t>
  </si>
  <si>
    <t>For the first time in 25 years, the Ministry of Finance published a Citizens' Budget related to the budget proposal (November 15, 2024). Also, the Citizens' Budget was published in time for the adopted Budget for 2025 (November 28, 2024), the day after its adoption in Parliament.</t>
  </si>
  <si>
    <t>SRB|2025|gq-1a</t>
  </si>
  <si>
    <t>|Executive's Budget Proposal|Enacted Budget|Year-End Reports</t>
  </si>
  <si>
    <t>EBP: https://www.srbija.gov.rs/extfile/sr/834205/pz-o-budzetu-republike-srbije-za-2025-020524-040-cyr.zip EB: https://www.mfin.gov.rs/propisi/zakon-o-budzetu-republike-srbije-za-2025-godinu-slubeni-glasnik-rs-br-942024 YER: https://www.srbija.gov.rs/extfile/sr/832540/pz-zavrsni-racun-budzeta-republike-srbije-2023-020524-038-cyr.zip</t>
  </si>
  <si>
    <t>SRB|2025|gq-1b</t>
  </si>
  <si>
    <t>In 2025, the Ministry of Finance prepared a web portal for citizen participation in the budget process, where, among other things, all key documents related to the budget process are published. https://budzet.mfin.gov.rs/sr-cir/</t>
  </si>
  <si>
    <t>SRB|2025|gq-1c</t>
  </si>
  <si>
    <t>In 2024, the Ministry of Finance used an analytical reporting platform incorporating artificial intelligence and machine learning for expenditure projections and for the preparation of the 2025 budget. In 2025, the Ministry of Finance developed a web portal for citizen participation in the budget process, which features an AI Budget Guide that provides citizens with answers to all questions related to the budget. https://budzet.mfin.gov.rs/sr-cir/</t>
  </si>
  <si>
    <t>a.The Ministry of Finance website does not provide information on the use of AI, or we could not find. b.The Budget Portal was indeed established on the Ministry of Finance website in 2025. For those who use the application (Power BI), the portal is indeed interactive, which is not a good solution, since it is a paid application. In accordance with the Law on Electronic Administration, the Ministry of Finance should make this data available on the Open Data Portal, in machine-readable form. What has the Budget Portal brought? The Portal allows you to review, in an easier way than before, the planned and realized budget of the Republic. However, data related to budget execution during the year are still unavailable. The Budget Portal: https://budzet.mfin.gov.rs/sr-cir/interactive-budget</t>
  </si>
  <si>
    <t>SRB|2025|gq-1d</t>
  </si>
  <si>
    <t>In 2024, the Ministry of Finance used an analytical reporting platform incorporating artificial intelligence and machine learning for expenditure projections and for the preparation of the 2025 budget.</t>
  </si>
  <si>
    <t>IBP appreciates the government reviewer's comment bringing additional information. Considering that the Ministry of Finance used an analytical reporting platform incorporating artificial intelligence and machine learning for expenditure projections and for the preparation of the 2025 budget, answer "c" is a appropriate answer. The original answer "d" was changed.</t>
  </si>
  <si>
    <t>SRB|2025|gq-2</t>
  </si>
  <si>
    <t>|Gender Budget Tagging |Gender Impact Assessments (GIAs) |Integration of Gender Analysis into Performance Measurements</t>
  </si>
  <si>
    <t>Since 2016, the Ministry of Finance has introduced the obligation of gender-responsive budgeting through amendments to the Budget System Law and by requiring the definition of gender-responsive goals and indicators.</t>
  </si>
  <si>
    <t>The Ministry of Finance adopted a Plan for introducing Gender-Responsive Budgeting in the preparation and adoption of the 2025 budget. This plan requires that direct budget users must apply GRB during budget preparation by defining gender-responsible objectives and gender indicators in their programme budgets. Budget preparation instructions: https://mfin.gov.rs/sr/dokumenti2-1/plan-uvoenja-rodno-odgovornog-budzetiranja-u-postupak-pripreme-i-donoenja-budzeta-rs-za-2025-godinu-1 Executive budget document for 2025 (Law on the Budget of the Republic of Serbia for 2025) doesn’t typically explicitly list gender-responsive budgeting practices (such as gender tagging or assessments) in a way that is easy to spot — and this is a common challenge for researchers trying to score GRB implementation. However, Serbia does have formal requirements and planning tools related to GRB, even if they are not obvious in the budget law itself or its accompanying tables. Article 16[s7] of the Law on the Budget System: "The provisions of this law related to gender-responsive budgeting will be applied to budget users in accordance with the annual plan for the gradual introduction of gender-responsive budgeting, and in general until the adoption of the budget of the Republic of Serbia and the budget of local authorities for the year 2027". Gender-responsible budgeting represents the introduction of the principle of gender equality into the budget process, which implies a gender analysis of the budget and the restructuring of income and expenditure with the aim of improving gender equality. Regarding Budget preparation instructions, Serbia has Gender Budget Tagging, Gender Impact Assessments (GIAs), and Integration of Gender Analysis into Performance Measurements, although Serbia does not publish a separate gender tag table in the executive budget documents.The GRB plan instructs budget users to define gender-sensitive indicators, which implies gender analysis tied to performance measures, but these indicators are not systematically visible in the published budget tables. There is no systematic gender-sensitive spending review, tax distribution analysis, or nationwide gender budget effectiveness evaluation published as part of the formal budget documents.</t>
  </si>
  <si>
    <t>IBP appreciates the government reviewer's comment and additional information brought by the researcher. Considering all new information provided the original answer was changed.</t>
  </si>
  <si>
    <t>SRB|2025|gq-3</t>
  </si>
  <si>
    <t>https://www.srbija.gov.rs/extfile/sr/834205/pz-o-budzetu-republike-srbije-za-2025-020524-040-cyr.zip</t>
  </si>
  <si>
    <t>See Annex 1 (Прилог 1) in EBP zip file - Overview of planned funds in the budget of the Republic of Serbia that have a positive impact on environmental protection - "Green Budget" (Преглед планираних средстава у буџету Републике Србије која имају позитиван утицај на заштиту животне средине – „Зелени буџет“). This Annex provides identification, classification and monitoring of projects that contribute to environmental protection.</t>
  </si>
  <si>
    <t>TUN|2025|cb-1a</t>
  </si>
  <si>
    <t>https://www.finances.gov.tn/sites/default/files/2024-11/%D9%85%D9%8A%D8%B2%D8%A7%D9%86%D9%8A%D8%A9%20%D8%A7%D9%84%D9%85%D9%88%D8%A7%D8%B7%D9%86%20digitale%20%284%29.pdf</t>
  </si>
  <si>
    <t>Le document "Budget du Citoyen pour l'année 2024" se rapporte au Budget approuvé. Le document a été publié le 20 novembre 2024, c'est à dire après l'approbation du Budget par le législatif.</t>
  </si>
  <si>
    <t>Le document "Budget du Citoyen pour l'année *2025*" se rapporte au Budget approuvé. Le document a été publié le *04 juin 2025*, c’est-à-dire après l'approbation du Budget par le législatif.</t>
  </si>
  <si>
    <t>TUN|2025|gq-1a</t>
  </si>
  <si>
    <t>https://www.finances.gov.tn/fr/les-indicateurs/ressources</t>
  </si>
  <si>
    <t>Sur la page "indicateurs" du site web du MF, sont présentées les composantes détaillées des recettes et des dépenses tel que prévues par le budget approuvé de 2025 ainsi que leurs niveaux antérieurs des 3 années précédentes. Les séries sont téléchargeables sous format Excel.</t>
  </si>
  <si>
    <t>Sur la page "indicateurs" du site web du MF, sont présentées les composantes détaillées des recettes, des dépenses ainsi que le déficit tel que prévues par le budget approuvé de 2025 *ainsi qu'une lonque série de données (depuis 1986), téléchargeable sous format Excel * https://www.finances.gov.tn/fr/les-indicateurs/ressources</t>
  </si>
  <si>
    <t>TUN|2025|gq-1b</t>
  </si>
  <si>
    <t>http://www.mizaniatouna.gov.tn/tunisia/template_fr/ou_va_l_argent.php</t>
  </si>
  <si>
    <t>La plateforme Mizaniatouna (notre budget) fournit des données parfaitement exploitables et désagrégées sur les dépenses et les recettes ainsi que leurs classifications. Les données sont disponibles de 2008 jusqu'à 2017. Une mise à jour des données sera imminente selon des sources informées au sein du MF.</t>
  </si>
  <si>
    <t>Le portail fournit toutes les données dans des formats téléchargeables lisibles par machine (par exemple, .csv, .json). Le portail apporte des mises à jour en temps réel ou presque des informations budgétaires. Le portail comprend des données budgétaires sur plusieurs années. Le portail fait ressortir le lien entre les allocations budgétaires et des programmes spécifiques (par exemple, l’éducation, la santé, les infrastructures). Le portail comprend des outils interactifs, des infographies ou des tutoriels pour aider les utilisateurs à accéder aux données et à les analyser. Le portail inclut la mise à disposition de métadonnées pertinentes (telles que la description, la date, l’auteur et d’autres informations pertinentes sur chaque fichier de données ouvertes du site web du gouvernement)."</t>
  </si>
  <si>
    <t>https://openbudget.finances.gov.tn/fr/where-does-the-money-go-program/?year=2025&amp;type=dashboard https://openbudget.finances.gov.tn/fr/</t>
  </si>
  <si>
    <t>Le commentaire de l'expert gouvernemental est bien noté. Au 8 décembre 2025, le tableau de bord le plus récent pour l'exercice 2025 est « Tendances Globales 2025 », mis à jour le 16 octobre 2025. Des autres tableaux de bord pour l'exercice 2025 ont été mis à jour pour la dernière fois le 6 août 2025. Par conséquent, l'option « Offers real-time or near-real-time updates on fiscal information » n'est pas sélectionnée. Toutefois, la réponse peut être mise à jour pour refléter « Includes the provision of relevant metadata (such as description, date, author, and other relevant information about each open data file by the government website). »</t>
  </si>
  <si>
    <t>TUN|2025|gq-1c</t>
  </si>
  <si>
    <t>D'après les informations disponibles sur le management au sein du MF, les outils d'IA ne sont pas utilisés.</t>
  </si>
  <si>
    <t>D'après les informations disponibles sur management des finances publiques en Tunisie, les outils d'IA n'y sont pas (encore) utilisés.</t>
  </si>
  <si>
    <t>Respect des obligations fiscales et/ou administration fiscale Suivi de l’exécution budgétaire Détection des fraudes et contrôle financier</t>
  </si>
  <si>
    <t>Le ministère des Finances a annoncé le lancement du Compte fiscal unifié à partir du premier trimestre 2026, afin de faciliter le suivi de l’ensemble des obligations fiscales et des démarches financières à distance.Plusieurs services ont été finalisés, notamment : Consultation du dossier fiscal et des obligations fiscales ; Accès détaillé à la situation fiscale du contribuable ; Calcul et paiement des impôts ; Dépôt de demandes pour certains services, tels que la demande de modification de l’adresse d’activité ou du siège social figurant dans le dossier fiscal ; Gestion des ordres de prélèvement sur les comptes courants bancaires ou postaux, ainsi que la gestion des mandats et procurations ; Numérisation de toutes les étapes d’inscription sur ce portail (enregistrement, récupération du mot de passe perdu ou réactivation du compte). " Création d'une plateforme (TEJ) qui permet aux services de contrôle fiscal de : Examiner les chiffres d’affaires déclarés par les contribuables ; Vérifier la fiabilité des certificats de retenue à la source, qui ouvrent droit à la déduction pour les contribuables ; Suivre les opérations de paiement des montants de retenue à la source effectuées par les contribuables dans les délais légaux. Développement d'une plateforme enligne pour la récupération des timbres électroniques Afin d'enregistrer tous les opérations des établissements fournissant des services de consommation sur place, le ministère des finances a adopté un dispositif d’enregistrement (Caisses enregistreuses) L’ensemble des composants du système informatique de gestion des appareils d’enregistrement des opérations de consommation sur place « NACEF » a été développé. Un site web destiné aux fournisseurs a également été mis en place et a été lancé le 21 octobre 2024. La mise en place de l’échange automatique des factures électroniques entre les systèmes d’information de gestion des dépenses « ADEB » et le système de la société TTN a été réalisée, avec l’adoption de ce type de factures comme pièces justificatives légales pour le paiement des fournisseurs. Les fournisseurs peuvent désormais suivre le règlement de leurs créances via la plateforme : adeb-fournisseurs.finances.gov.tn Toutes les factures électroniques émises par les assujettis concernés par cette procédure sont centralisées dans une base de données unique, exploitée par la Direction Générale des Impôts, afin de renforcer l’efficacité du ciblage des opérations de contrôle fiscal et d’améliorer davantage le rendement. L’exploitation opérationnelle du système a démarré le 1er juillet 2025. https://jibaya.tn/blog/lintelligence-artificielle-au-service-de-la-dgi/ https://jibaya.tn/ https://jibaya.tn/blog/plateforme-de-transfert-et-echange-des-donnees-fiscales-tej/ https://tej.finances.gov.tn/tax-file https://e-timbres.finances.gov.tn/fr/renvoi https://homologation.nacef.tn/ https://adeb-fournisseurs.finances.gov.tn/fr/login</t>
  </si>
  <si>
    <t>Après revue du commentaire du gouvernement, le chercheur prend acte des progrès réalisés par le MF en matière d'informatisation dans différents domaines relevant du Management des Finances Publiques. Toutefois, cette question se réfère plutôt à l'Intelligence Artificielle qui ne devrait pas être confondue avec la digitalisation ou la numérisation. L'ensemble des outils partagés par le gouvernement dans son commentaire se rapportent à la centralisation et l'échange de l'information fiscale ainsi que l'instauration des services "à distance" fournis aux opérateurs économiques. Il ne s'agit pas d'outils d'Intelligence Artificielle qui peuvent établir par exemples des simulations d'impact ou des prédictions. Le chercheur maintient sa réponse initiale mais laisse la possibilité d'arbitrage à l'équipe de l'IBP (étant donné que cette question est récente dans l'enquête).</t>
  </si>
  <si>
    <t>Le commentaire de l'examinateur gouvernemental est bien noté. À la lumière de la « Response to Review » fournie par le chercheur de l'OBS, la réponse actuelle « AI is not used in these areas, or no information is available » est maintenue.</t>
  </si>
  <si>
    <t>TUN|2025|gq-1d</t>
  </si>
  <si>
    <t>NS</t>
  </si>
  <si>
    <t>Il n'y a aucune information disponible qui confirmerait l'usage de l'IA dans les prévisions ou dans n'importe quel autre domaine relevant des finances publiques en Tunisie.</t>
  </si>
  <si>
    <t>TUN|2025|gq-2</t>
  </si>
  <si>
    <t>|Gender Impact Assessments (GIAs) |Integration of Gender Analysis into Performance Measurements |Gender-Responsive Budget Statement</t>
  </si>
  <si>
    <t>-Page dédiée au Budget sensible au genre sur le site web du MF http://www.gbo.tn/index.php/fr/budget-sensible-au-genre-bsg -Loi organique du budget (article 18): https://www.finances.gov.tn/sites/default/files/2019-08/loi_organique_budget_2019.pdf - Page du site web du MF incluant les PAP des différents ministères: http://www.gbo.tn/index.php/fr/Loi-de-Finance-et-rapports-annexes</t>
  </si>
  <si>
    <t>-Au niveau des lois et des déclarations budgétaires: La loi organique du budget de 2019, dans son article 18, stipule que "le responsable de programme œuvre à la préparation du budget suivant des objectifs et des indicateurs garantissant l’équité et l'égalité des chances entre les hommes et les femmes". C'est dans ce cadre que la dimension genre est devenue à partir de 2023 partie intégrante des projets annuels de performance (PAP) qui incluent désormais "une fiche genre obligatoire". Ainsi, le ministère des finances a lancé un programme de renforcement de capacités pour les responsables au sein des différents ministères, se concrétisant par une série de formation et la préparation de manuels pratiques (un guide et une note d'orientation). Par ailleurs, le ministère des finances (via l'unité GBO) a consacré une page sur son site web spécialement dédiée à la budgétisation sensible au genre, incluant entre autres, l'ensemble de matériaux et de supports s'y rapportant. - Au niveau de l'intégration du genre dans la mesure de la performance et l'évaluation d'impact: Une revue des projets annuels de performance pour l'année 2025 dans tous les ministères a permis de constater qu'un bulletin spécial a été introduit dans les projets de chaque ministère incluant des indicateurs de performances précis basés sur le genre.</t>
  </si>
  <si>
    <t>TUN|2025|gq-3</t>
  </si>
  <si>
    <t>|Climate Impact Assessment of Budget Proposals|Other (indicate in the comments)</t>
  </si>
  <si>
    <t>Note d'orientation du Ministère des Finances sur la budgétisation sensible au climat http://www.gbo.tn/sites/default/files/2024-06/Note%20d%27orientation%20BSCCfr.pdf Formation du MF sur le budget sensible au climat http://www.gbo.tn/fr/actualites-et-evenements/formation-sur-la-budgetisation-sensible-au-climat-une-initiative-du</t>
  </si>
  <si>
    <t>En 2024, le MF a adressé une note d'orientation à tous les chefs de missions (ministères) sur la budgétisation sensible au climat incluant la manière par laquelle il faudrait considérer les contraintes climatiques dans la préparation des propositions budgétaires. En janvier 2025, une session de formation a été organisée dans ce cadre au profit des administrateurs du budget de l'Etat au sein des différents ministères.</t>
  </si>
  <si>
    <t>Marquage du budget vert Examen des dépenses fiscales dommageables Évaluation de l’impact climatique dans les propositions budgétaires Autre (préciser dans les commentaires)</t>
  </si>
  <si>
    <t>Rapport des dépenses fiscales (Annexe 12 du projet de budget de l'Etat pour 2025), tableau page 33 ligne 12 parlant des dépenses fiscales dans le domaine de maitrise de l'énergie et l'énergie renouvlable En 2024, le MF a adressé une note d'orientation à tous les chefs de missions (ministères) sur la budgétisation sensible au climat incluant la manière par laquelle il faudrait considérer les contraintes climatiques dans la préparation des propositions budgétaires. En janvier 2025, une session de formation a été organisée dans ce cadre au profit des administrateurs du budget de l'Etat au sein des différents ministères. http://www.gbo.tn/sites/default/files/2025-03/%D9%85%D9%84%D8%AD%D9%82%2012%20%D8%A7%D9%84%D9%86%D9%81%D9%82%D8%A7%D8%AA%20%D8%A7%D9%84%D8%AC%D8%A8%D8%A7%D8%A6%D9%8A%D8%A9.pdf Note d'orientation du Ministère des Finances sur la budgétisation sensible au climat http://www.gbo.tn/sites/default/files/2024-06/Note%20d%27orientation%20BSCCfr.pdf Formation du MF sur le budget sensible au climat http://www.gbo.tn/fr/actualites-et-evenements/formation-sur-la-budgetisation-sensible-au-climat-une-initiative-du</t>
  </si>
  <si>
    <t>Le commentaire de l'expert gouvernemental est bien noté. La question GQ-3 porte sur la révision des dépenses fiscales néfastes, et non sur celles destinées à promouvoir l'atténuation des changements climatiques et l'adaptation à ces changements. La réponse actuelle est maintenue.</t>
  </si>
  <si>
    <t>TUR|2025|cb-1a</t>
  </si>
  <si>
    <t>https://www.sbb.gov.tr/2024-yili-butcesi-vatandasin-butce-rehberi/</t>
  </si>
  <si>
    <t>The Citizen's Budget Guide is intended to explain the enacted budget to the public in non-technical, clear and accessible language. The budget for 2024 was enacted on December 25, 2023. On January 15, 2024, a Citizen's Budget Guide on the enacted budget for 2024 was published.</t>
  </si>
  <si>
    <t>TUR|2025|gq-1a</t>
  </si>
  <si>
    <t>|Enacted Budget|In-Year Reports</t>
  </si>
  <si>
    <t>Pre-Budget Statement https://www.sbb.gov.tr/orta-vadeli-program-2025-2027-aciklandi/ Executive’s Budget Proposal https://www.sbb.gov.tr/wp-content/uploads/2024/10/2025-Yili-Merkezi-Yonetim-Butce-Kanun-Teklifi-ve-Bagli-Cetveller.pdf Enacted Budget https://www.sbb.gov.tr/merkezi-yonetim-butce-kanunlari/#1550658802053-28e1db68-a098 Please click on the "year 2025" section. In-Year Reports https://www.hmb.gov.tr/bumko-aylik-butce-uygulama-sonuclari Mid-Year Review https://www.sbb.gov.tr/wp-content/uploads/2024/07/2024-Merkezi-Yonetim-Butce-Gerceklesmeleri-ve-Beklentiler-Raporu.pdf Year-End Report https://www.sbb.gov.tr/wp-content/uploads/2024/06/2023-Yili-Genel-Faaliyet-Raporu.pdf Audit Report https://www.sayistay.gov.tr/reports/download/47o8yM4gy6-2023-yili-genel-uygunluk-bildirimi</t>
  </si>
  <si>
    <t>Pre-Budget Statement No. The document is presented in PDF. https://www.sbb.gov.tr/orta-vadeli-program-2025-2027-aciklandi/ Executive’s Budget Proposal No. The document is presented in PDF. https://www.sbb.gov.tr/wp-content/uploads/2024/10/2025-Yili-Merkezi-Yonetim-Butce-Kanun-Teklifi-ve-Bagli-Cetveller.pdf Enacted Budget Some of the numerical data are available in a machine readable format https://www.sbb.gov.tr/merkezi-yonetim-butce-kanunlari/#1550658802053-28e1db68-a098 Please click on the "year 2025" section. In-Year Reports Yes, all of the numerical data are available in a machine readable format https://www.hmb.gov.tr/bumko-aylik-butce-uygulama-sonuclari Mid-Year Review No. The document is presented in PDF. https://www.sbb.gov.tr/wp-content/uploads/2024/07/2024-Merkezi-Yonetim-Butce-Gerceklesmeleri-ve-Beklentiler-Raporu.pdf Year-End Report No. The document is presented in PDF. https://www.sbb.gov.tr/wp-content/uploads/2024/06/2023-Yili-Genel-Faaliyet-Raporu.pdf Audit Report No. The document is presented in PDF. https://www.sayistay.gov.tr/reports/download/47o8yM4gy6-2023-yili-genel-uygunluk-bildirimi</t>
  </si>
  <si>
    <t>TUR|2025|gq-1b</t>
  </si>
  <si>
    <t>|Links budget allocations to specific programs (e.g., education, health, infrastructure)</t>
  </si>
  <si>
    <t>https://data.tuik.gov.tr/Bulten/Index?p=Merkezi-Yonetim-Butcesinden-AR-GE-Faaliyetleri-Icin-Ayrilan-Odenek-ve-Harcamalar-2024-53799 . See also for data on health expenditures: https://data.tuik.gov.tr/Bulten/Index?p=Saglik-Harcamalari-Istatistikleri-2023-53561 The Presidential Digital Transformation Office is currently engaged in the development of a national open data portal and open government data legislation. https://cbddo.gov.tr/projeler/acik-veri/ https://cbddo.gov.tr/haberler/6896/turkiye-de-acik-devlet-verisi-mevzuati-hazirlik-calistayi-gerceklestirildi</t>
  </si>
  <si>
    <t>The Turkish Statistical Institute (TurkStat) collects, produces and publishes information and data. Its website functions as a partially open data portal as some of its data is open and accessible for download in editable formats such as xlsx, csv, etc. It is possible to access some data on the central government budget through the Turkstat website such as allocations and expenditures allocated for R&amp;D activities from the central government budget and health expenditure statistics.</t>
  </si>
  <si>
    <t>- Links budget allocations to specific programs (e.g., education, health, infrastructure) - Includes interactive tools, infographics, or tutorials to help users access and analyze data</t>
  </si>
  <si>
    <t>Links budget allocations to specific programs (e.g., education, health, infrastructure) Includes interactive tools, infographics, or tutorials to help users access and analyze data These datasets on the TurkStat website also include interactive charts and visualizations that show how values change over multiple years. These visual tools allow users to explore trends, compare data points over time, and gain a clearer understanding of budgetary and expenditure patterns.</t>
  </si>
  <si>
    <t>The government reviewer’s comment is noted. Unfortunately, the TurkStat website does not have interactive features. Agreed with IBP's comment.</t>
  </si>
  <si>
    <t>The government reviewer’s comment is noted and appreciated. While the TurkStat website provides filters that allow users to select years and topics and includes visual displays of data, these features do not constitute interactive analytical tools or tutorials as defined under OBS methodology. In addition, TurkStat functions primarily as a statistical portal rather than the government’s main open budget or fiscal data portal. As such, and given the level of interactivity and functionality required for this question, the original response has been maintained.</t>
  </si>
  <si>
    <t>TUR|2025|gq-1c</t>
  </si>
  <si>
    <t>|Fraud detection and financial oversight|Tax compliance and/or administration</t>
  </si>
  <si>
    <t>https://cbddo.gov.tr/SharedFolderServer/Genel/File/TR-UlusalYZStratejisi2021-2025.pdf https://cbddo.gov.tr/SharedFolderServer/Genel/File/UlusalYapayZekaStratejisi2024-2025EylemPlani.pdf https://muhasebat.hmb.gov.tr/haberler/yapay-zeka-destekli-muhasebe-ve-ileri-analitik-projesini-hayata-geciriyoruz</t>
  </si>
  <si>
    <t>The use of artificial intelligence in Türkiye is developing in cooperation with the Presidency's Digital Transformation Office and the Ministry of Industry and Technology. The National Artificial Intelligence Strategy (UYZS) 2021-2025 and 2024-2025 Action Plan, prepared in this context, includes some actions that lists Presidential Strategy and Budget Presidency and the Ministry of Treasury and Finance as relevant institutions: https://cbddo.gov.tr/SharedFolderServer/Genel/File/TR-UlusalYZStratejisi2021-2025.pdf https://cbddo.gov.tr/SharedFolderServer/Genel/File/UlusalYapayZekaStratejisi2024-2025EylemPlani.pdf The Ministry of Treasury and Finance is working on new projects to support the use of AI but none are completed yet: https://muhasebat.hmb.gov.tr/haberler/yapay-zeka-destekli-muhasebe-ve-ileri-analitik-projesini-hayata-geciriyoruz</t>
  </si>
  <si>
    <t>Tax compliance and/or administration Fraud detection and financial oversight AI powered citizen engagement (e.g. chatbots, automated budget reports)</t>
  </si>
  <si>
    <t>Turkish Revenue Administration’s “GİBİ” chatbot, available on its official website, uses artificial intelligence to interact with users and provide instant answers to tax-related questions. This AI-powered assistant helps improve service accessibility and reduce response times for taxpayers." https://cdn.gib.gov.tr/api/gibportal-file/file/getFileResources?objectKey=arsiv/fileadmin/faaliyetraporlari/2024/2024_faaliyet_raporu.pdf https://www.gib.gov.tr/ MEVA (Spatial Data Analysis System) is a Geographic Information System (GIS)-based and AI-powered platform developed by the Revenue Administration to detect informality in the real estate market. It integrates massive datasets collected from various sources such as land registry, cadastral records, bank loans, real estate listing websites, and valuation reports. Artificial intelligence algorithms spatially analyze these data, and when abnormal deviations are detected, explanations are requested from the relevant taxpayers, or a tax audit may be initiated directly. https://www.basarsoft.com.tr/13.mapinfo/Mekansal-Veri-Analizi-(MEVA).pdf https://vergimerkezi.com.tr/mekansal-veri-analizi-maliye-bakanliginda-ne-ise-yarar-vergi-politikalarinda-e-donusum/ A computer program named the “Forged Document Risk Analysis Program (SARP)” has been developed by the Revenue Administration to analyze, through a numerical risk assessment method, taxpayers who engage in the act of issuing fraudulent invoices. This program calculates a monthly risk score for all active value-added tax (VAT) taxpayers in Türkiye and assigns scores to taxpayers within a specific algorithmic framework. In this way, all VAT taxpayers are evaluated and thoroughly analyzed in terms of the risk of issuing false or misleading documents. https://teknoloji.gib.gov.tr/teknoloji/hizmetlerimiz.html</t>
  </si>
  <si>
    <t>We had no prior information of the AI applications that the government reviewer listed. The revision from "Other (please indicate in the comments)" to "Tax compliance and/or administration" and "Fraud detection and financial oversight" is agreed.</t>
  </si>
  <si>
    <t>The government reviewer’s comment and supporting documentation are noted. The additional information demonstrates the use of artificial intelligence by the Revenue Administration in tax compliance and fraud detection, including AI-supported risk analysis and spatial data systems. Based on this evidence, the response has been revised from "Other (please indicate in the comments)" to "Tax compliance and/or administration" and "Fraud detection and financial oversight" accordingly. However, the information provided shows that the chatbot is used within the revenue administration only and does not demonstrate the use of AI in broader Public Financial Management functions required for inclusion under this category.</t>
  </si>
  <si>
    <t>TUR|2025|gq-1d</t>
  </si>
  <si>
    <t>MEVA (Spatial Data Analysis System): https://www.basarsoft.com.tr/13.mapinfo/Mekansal-Veri-Analizi-(MEVA).pdf https://vergimerkezi.com.tr/mekansal-veri-analizi-maliye-bakanliginda-ne-ise-yarar-vergi-politikalarinda-e-donusum/ Forged Document Risk Analysis Program (SARP): https://teknoloji.gib.gov.tr/teknoloji/hizmetlerimiz.html</t>
  </si>
  <si>
    <t>The application of AI across broader Public Financial Management functions remains limited, with related strategies and projects still under development. While there is evidence of AI use, as noted by the government reviewer, there is limited public disclosure and no evidence of formal external oversight or audit of how these AI systems inform fiscal decision-making</t>
  </si>
  <si>
    <t>In Turkey, AI is beginning to be used in public financial management, particularly to support analysis and decision-making in fiscal matters. However, formal oversight mechanisms and detailed public explanations of how these AI models influence fiscal decisions are still limited. While efforts are underway to develop AI strategies and policies, comprehensive frameworks for ensuring transparency and accountability in AI-driven fiscal processes are not yet fully established. MEVA (Spatial Data Analysis System) is a Geographic Information System (GIS)-based and AI-powered platform developed by the Revenue Administration to detect informality in the real estate market. It integrates massive datasets collected from various sources such as land registry, cadastral records, bank loans, real estate listing websites, and valuation reports. Artificial intelligence algorithms spatially analyze these data, and when abnormal deviations are detected, explanations are requested from the relevant taxpayers, or a tax audit may be initiated directly. https://www.basarsoft.com.tr/13.mapinfo/Mekansal-Veri-Analizi-(MEVA).pdf https://vergimerkezi.com.tr/mekansal-veri-analizi-maliye-bakanliginda-ne-ise-yarar-vergi-politikalarinda-e-donusum/ A computer program named the “Forged Document Risk Analysis Program (SARP)” has been developed by the Revenue Administration to analyze, through a numerical risk assessment method, taxpayers who engage in the act of issuing fraudulent invoices. This program calculates a monthly risk score for all active value-added tax (VAT) taxpayers in Türkiye and assigns scores to taxpayers within a specific algorithmic framework. In this way, all VAT taxpayers are evaluated and thoroughly analyzed in terms of the risk of issuing false or misleading documents. https://teknoloji.gib.gov.tr/teknoloji/hizmetlerimiz.html</t>
  </si>
  <si>
    <t>The government reviewer’s comment and supporting documentation are noted. The information provided indicates that AI-based systems are currently in use within the revenue administration. As reflected in the researcher’s response to GQ-1c and by the government reviewer, the response has been revised from “d” to “b”, and sources and a comment have been included to reflect the use of AI models with minimal public disclosure and without established external oversight mechanisms.</t>
  </si>
  <si>
    <t>TUR|2025|gq-2</t>
  </si>
  <si>
    <t>https://www.aile.gov.tr/haberler/kadin-erkek-esitligine-duyarli-planlama-ve-butceleme-strateji-belgesi-ve-eylem-plani-hazir/ https://eca.unwomen.org/sites/default/files/2024-04/keedb_strateji_belgesi_ve_eylem_plani.pdf https://ulusaleylem.aile.gov.tr/media/tgrg2fqd/kadinin-guclenmesi-strateji-belgesi-ve-eylem-plani-2024-2028.pdf https://www.sbb.gov.tr/wp-content/uploads/2023/12/On-Ikinci-Kalkinma-Plani_2024-2028_11122023.pdf https://cdn.tbmm.gov.tr/TbmmWeb/IhtisasKomisyonlari/Kefek/Istihdam_Girisimcilik_Kooperatifcilik.pdf https://www.tbmm.gov.tr/ihtisas-komisyonlari/icerik/ihtisas-komisyonlari-kefek-raporlari/kadin-erkek-firsat-esitligi-komisyonu/f72877d1-b499-037b-e050-007f01005610</t>
  </si>
  <si>
    <t>There are no implemented practices directly related to gender equality. However, there are some studies on budgeting sensitive to equality between men and women, although they are not implemented but can be considered policy planning practices. Within the scope of Gender-Responsive Planning and Budgeting in Turkey project supported by EU, implemented by UN Women in cooperation with the Ministry of Family and Social Services, a Gender Responsive Planning and Budgeting Strategy Document and Action Plan was prepared. https://www.aile.gov.tr/haberler/kadin-erkek-esitligine-duyarli-planlama-ve-butceleme-strateji-belgesi-ve-eylem-plani-hazir/ https://eca.unwomen.org/sites/default/files/2024-04/keedb_strateji_belgesi_ve_eylem_plani.pdf The Women's Empowerment Strategy Document and Action Plan 2024-2028 prepared by the Ministry of Family and Social Services includes articles on budgeting sensitive to gender equality. https://ulusaleylem.aile.gov.tr/media/tgrg2fqd/kadinin-guclenmesi-strateji-belgesi-ve-eylem-plani-2024-2028.pdf The 12th Development Plan also includes one related article (Article 726): https://www.sbb.gov.tr/wp-content/uploads/2023/12/On-Ikinci-Kalkinma-Plani_2024-2028_11122023.pdf There is a committee on Equal Opportunities for Women and Men in the Grand National Assembly of Turkey. In 2023, this Committee published reports on women's employment and the problems faced by women in work and family life. In the Comitee Report On The Determination Of Existing Problems And Solution Proposals In The Scope Of Increasing Women's Employment, Empowering And Supporting Women's Entrepreneurship, Women's Entrepreneurship, Co-Operatives a project on sensitive budgeting and its activities are mentioned. (see page 69) https://cdn.tbmm.gov.tr/TbmmWeb/IhtisasKomisyonlari/Kefek/Istihdam_Girisimcilik_Kooperatifcilik.pdf https://www.tbmm.gov.tr/ihtisas-komisyonlari/icerik/ihtisas-komisyonlari-kefek-raporlari/kadin-erkek-firsat-esitligi-komisyonu/f72877d1-b499-037b-e050-007f01005610</t>
  </si>
  <si>
    <t>Gender Budget Tagging Integration of Gender Analysis into Performance Measurements Gender-Sensitive Spending Reviews Gender-Responsive Budget Statement Other</t>
  </si>
  <si>
    <t>Gender Budget Tagging: Preparations for Gender Budget Tagging are ongoing. Its implementation is planned for the near future. Integration of Gender Analysis into Performance Measurements: According to the 2025-2027 Budget Preparation Guide indicators should be created to determine how public services affect women and men and to measure progress in women's empowerment. These indicators are intended to track how women and men are affected by the expenditures of public administrations. Accordingly, the relevant performance indicators are submitted by public administrations. Gender-Sensitive Spending Reviews: Within the framework of the program budget implementation, budgetary allocations and expenditures related to women are monitored through the Women's Empowerment Program. Gender-Responsive Budget Statement: Since 2017, information on the budget allocated to women has been provided in the budget justification each year. In addition, the 2025-2027 Budget Preparation Guide states that the needs and priorities of women and men must be taken into account when providing public services in order to enhance effectiveness in promoting equal opportunities for women and men. Other: Since 2017, the Citizen's Budget Guide has been published with the aim of increasing transparency and accountability in public finances. Starting in 2023, a section on women's empowerment has been added to provide information on budgetary allocations concerning women. https://www.sbb.gov.tr/wp-content/uploads/2024/11/2025-Yili-Butce-Gerekcesi_11112024.pdf https://www.sbb.gov.tr/wp-content/uploads/2024/01/2024-VatandasinButce-Rehberi.pdf</t>
  </si>
  <si>
    <t>There are efforts made for gender responsive budgeting, but it is not systematically applied nor it is in line with OBS methodology. Agreed with IBP's review.</t>
  </si>
  <si>
    <t>The government reviewer’s comment and supporting information are noted and appreciated. The information provided indicates ongoing policy initiatives, guidance, and preparatory efforts related to gender-responsive budgeting. However, the evidence presented does not demonstrate the full implementation of the specific technical mechanisms selected. In particular, gender budget tagging is described as being under preparation and planned for future implementation; requirements in the Budget Preparation Guide to develop gender-related performance indicators do not constitute a standardized or systematically applied integration of gender analysis into performance measurement; monitoring expenditures related to women within a specific program does not meet the definition of a gender-sensitive spending review; and the inclusion of information on women in budget justifications or the Citizens Budget does not constitute a dedicated gender-responsive budget statement as defined by OBS methodology. In line with OBS guidelines, announced, planned, or partial measures without demonstrable, systematic implementation across the budget cycle are not counted. Accordingly, the original response has been maintained, with the government’s ongoing efforts reflected in the comments.</t>
  </si>
  <si>
    <t>TUR|2025|gq-3</t>
  </si>
  <si>
    <t>https://www.aa.com.tr/tr/politika/turkiyenin-ilk-iklim-kanunu-teklifi-tbmm-cevre-komisyonunda-kabul-edildi/3494427</t>
  </si>
  <si>
    <t>In February 2025, the law proposal aiming to combat climate change in line with the green growth vision and net zero emission target was adopted in the Turkish Grand National Assembly. https://www.aa.com.tr/tr/politika/turkiyenin-ilk-iklim-kanunu-teklifi-tbmm-cevre-komisyonunda-kabul-edildi/3494427</t>
  </si>
  <si>
    <t>Green Budget Tagging Climate Impact Assessment of Budget Proposals Green Risk Assessment of Climate Mitigation Policies Other (indicate in the comments)</t>
  </si>
  <si>
    <t>The Republic of Türkiye has comprehensive institutional arrangements in place through its legislation and administrative practices. The country adopted a national environmental strategy to inform green budgeting. Environmental protection and climate change mitigation has been partially reflected in the relevant budget legislation of Türkiye. In the Investment Program Preparation Guideline, an Environmental Impact Assessment Positive Certificate is required for public investment projects to be included in the investment program. Institutions are obliged to take into account the environmental priorities in the mentioned guide for preparation of investment programs. That being said, Annual Programme of the the Presidency of Strategy and Budget sets the priorities and measures of development and public investments for the related year. Measures specifically designed for environmental protection are included in the Annual Programme. Green budgeting is used to inform political decision making and to guide the prioritisation of capital expenditure and investments. It is included during budget negotiations to guide the prioritisation of budget allocations. The scope of green budgeting is broad and integrates mandatory, discretionary, operational, and investment spending. It also incorporates several objectives such as climate mitigation and adaptation, water, circular economy, pollution, and biodiversity. Moreover, the government has established a specialised agency the Presidency of Climate Change to bring a climate and/or environmental perspective to governmental policies. The Republic of Türkiye implements two methods and tools: green budgeting is used to define multi-annual budgets, and environmental cost benefit analysis of budget measures and investments. A green perspective is implemented in the performance and programme budgeting setting. According to 2025 Central Government Budget Law, allocated central government budget funds have been distributed to programs that aim to combat climate change and protect biodiversity. The programs are called: “sustainable environment and climate change,” “conservation and sustainable management of forests and nature, use and management of land and water resources”. On the other hand, the Climate Law and its sub-legislation, which cover the reduction of greenhouse gas emissions and climate change adaptation activities, planning and implementation tools, revenues, permits and inspections, and the related legal and institutional framework, which are essential in combating climate change in 2025, were enacted. Türkiye's current public financial management system integrates performance targets related to national environmental and climate goals into its program-based performance budgeting system. Furthermore, a green budgeting project is underway to integrate climate and environmental perspectives into the government's budget processes and develop green budgeting practices through a green budgeting approach. Also Climate Law amended in 2 July 2025. Link is below: https://www.resmigazete.gov.tr/eskiler/2025/07/20250709-1.htm</t>
  </si>
  <si>
    <t>There are strong efforts but green budgeting measures are not systematically applied. Agreed with IBP's review.</t>
  </si>
  <si>
    <t>The government reviewer’s comment and supporting information are greatly appreciated. The sources provided demonstrate substantial efforts by the authorities to institutionalize and strengthen green budgeting and to integrate environmental and climate considerations into public planning, investment prioritization, and performance and programme budgeting frameworks. These initiatives reflect important progress toward establishing a comprehensive green budgeting approach. However, most of the measures and legal developments cited by both the government reviewer and the researcher relate to 2025 or later and therefore fall outside the OBS assessment period, which is limited to documents and practices in place as of the December 31, 2024, cut-off date. While there is evidence of environmental impact requirements for public investment projects and of a green perspective being incorporated into performance and programme budgeting, these measures do not yet constitute the specific green budgeting tools listed in this question—such as green budget tagging or green fiscal risk assessments—as defined under OBS methodology. Accordingly, the response has been maintained as “Other” with the government’s significant ongoing efforts and progress noted in the comments.</t>
  </si>
  <si>
    <t>UKR|2025|cb-1a</t>
  </si>
  <si>
    <t>|Enacted Budget|In-Year Reports|Year-End Report</t>
  </si>
  <si>
    <t>1. https://mof.gov.ua/uk/budget_of_2025-770 2. https://openbudget.gov.ua/en/national-budget/incomes 3. https://openbudget.gov.ua/en/national-budget/expenses?class=program</t>
  </si>
  <si>
    <t>CB for EB 2025 is presented on the MoF website [1]. The CBs for IYRs/YER are available in the openbudget.gov.ua website [2,3]. Moreover the data is presented in the form of Microsoft Business Intelligence interactive visualization. The information on CB portal is being updated on the monthly basis.</t>
  </si>
  <si>
    <t>UKR|2025|gq-1a</t>
  </si>
  <si>
    <t>|Executive's Budget Proposal|Enacted Budget|In-Year Reports</t>
  </si>
  <si>
    <t>1. PBS https://zakon.rada.gov.ua/laws/show/751-2024-%D0%BF/card4#History 2. EBP https://itd.rada.gov.ua/billinfo/Bills/Card/44888 3. EB https://zakon.rada.gov.ua/laws/card/4059-20 4. IYR https://www.treasury.gov.ua/file-storage/misiachnyi-zvit-pro-vykonannia-derzhavnoho-biudzhetu-ukrainy-za-sichen-lystopad-2024-roku 5. YER https://itd.rada.gov.ua/billInfo/Bills/Card/44453 6. AR https://rp.gov.ua/upload-files/Activity/Collegium/2024/22-1_2024/Vysn_22-1_2024.pdf</t>
  </si>
  <si>
    <t>EBP, EB, IYR materials are presented in machine readable format [2, 3, 4].</t>
  </si>
  <si>
    <t>UKR|2025|gq-1b</t>
  </si>
  <si>
    <t>1. https://openbudget.gov.ua/national-budget/incomes?view=bi 2. https://openbudget.gov.ua/national-budget/expenses?view=bi</t>
  </si>
  <si>
    <t>Ministry of Finance supports openbudget.gov.ua portal for sharing fiscal or budgetary information [1, 2].</t>
  </si>
  <si>
    <t>1.https://data.gov.ua/organization/90060874-5716-441b-a61e-cc77c2c1d832?tags=%D0%B1%D1%8E%D0%B4%D0%B6%D0%B5%D1%82 The Ministry of Finance, as the information manager, publishes datasets for EBP, EB, IYR on the Open data portal (1)</t>
  </si>
  <si>
    <t>The additional comment from the government reviewer is well noted.</t>
  </si>
  <si>
    <t>UKR|2025|gq-1c</t>
  </si>
  <si>
    <t>1. https://www.kmu.gov.ua/npas/pro-skhvalennia-kontseptsii-derzhavnoi-tsilovoi-naukovo-tekhnichnoi-prohramy-z-vykorystannia-s320130424 2. https://zakon.rada.gov.ua/laws/show/1556-2020-%D1%80#Text</t>
  </si>
  <si>
    <t>Concept on implementation of AI has been adopted by the Cabinet of Ministers in 2020 [2]. State target program "On the use of artificial intelligence technologies in priority sectors of the economy for the period until 2026" BY 2024 [1] does not mention "Public Administration" among the priority sectors where Ai should be applied. But not information is publicly available on the AI implementation by MoF.</t>
  </si>
  <si>
    <t>UKR|2025|gq-1d</t>
  </si>
  <si>
    <t>N\A</t>
  </si>
  <si>
    <t>There is no evidence of AI-driven fiscal models or decisions being used</t>
  </si>
  <si>
    <t>UKR|2025|gq-2</t>
  </si>
  <si>
    <t>1. https://zakon.rada.gov.ua/rada/show/v0001201-19#Text</t>
  </si>
  <si>
    <t>MoF developed methodological recommendations on implementation of gender budgeting for the main spending units of state budget [1]. Their implementation seems to be voluntary, but corresponds "Integration of Gender Analysis into Performance Measurements" option.</t>
  </si>
  <si>
    <t>UKR|2025|gq-3</t>
  </si>
  <si>
    <t>|Climate Impact Assessment of Budget Proposals</t>
  </si>
  <si>
    <t>1. https://dream.gov.ua/ 2. https://mof.gov.ua/storage/files/PIM%20roadmap_final.pdf</t>
  </si>
  <si>
    <t>Governmental Public Investment Management System (DREAM) [1, 2] requires optional conduction of environmental impact assessment for applying for reconstruction of the objects damaged by russian aggression.</t>
  </si>
  <si>
    <t>ALB|2025|t3pbs</t>
  </si>
  <si>
    <t xml:space="preserve">
The Open Budget Index</t>
  </si>
  <si>
    <t>Formulation</t>
  </si>
  <si>
    <t>Timeliness</t>
  </si>
  <si>
    <t>When is the PBS made available to the public?</t>
  </si>
  <si>
    <t>a. At least four months in advance of the budget year, and at least one month before the Executive’s Budget Proposal is introduced in the legislature</t>
  </si>
  <si>
    <t>https://qbz.gov.al/eli/vendim/2024/01/24/41/1599e888-28d2-4670-b242-1091bc74cb0e;q=strategji</t>
  </si>
  <si>
    <t>The Macroeconomic and Fiscal Framework for the period 2025-2027 was published on 26/01/2024</t>
  </si>
  <si>
    <t>ALB|2025|t3ebp</t>
  </si>
  <si>
    <t>When is the EBP made available to the public?</t>
  </si>
  <si>
    <t>b. At least two months, but less than three months, in advance of the budget year, and in advance of the budget being approved by the legislature</t>
  </si>
  <si>
    <t>Ministry of Finance https://financa.gov.al/projektbuxheti-2025/</t>
  </si>
  <si>
    <t>When the EBP is presented, there is also a discussion on the media that might be found in the following links: https://www.evropaelire.org/a/buxheti-2025-rritje-fondesh-per-mbrojtje-infrastrukture-/33195273.html https://www.infrastruktura.gov.al/ministrja-balluku-prezanton-projektbuxhetin-e-vitit-2025/ https://ndiqparate.al/?p=22807 https://shqiptarja.com/lajm/buxheti-2025-ministri-malaj-82-miliarde-euro-2-here-me-i-madh-se-sa-para-10-vitesh-ja-sektoret-ku-do-te-perqendrohen-investimet</t>
  </si>
  <si>
    <t>ALB|2025|t3eb</t>
  </si>
  <si>
    <t>Approval</t>
  </si>
  <si>
    <t>When is the EB made available to the public?</t>
  </si>
  <si>
    <t>b. Between two weeks and six weeks after the budget has been enacted</t>
  </si>
  <si>
    <t>https://financa.gov.al/buxheti-fillestar-2005/</t>
  </si>
  <si>
    <t>ALB|2025|t3iyr</t>
  </si>
  <si>
    <t>Execution</t>
  </si>
  <si>
    <t>When are the IYRs made available to the public?</t>
  </si>
  <si>
    <t>b. At least every quarter, and within one month of the period covered</t>
  </si>
  <si>
    <t>Statistika fiskale - monthly report: https://financa.gov.al/treguesit-fiskale-sipas-buxhetit-te-konsoliduar/</t>
  </si>
  <si>
    <t>In Albania there are three budget documents that can be considered as In-Year Reports: Ekonomia dhe Buxheti; Statistika fiskale and Buletini Fiskal. To answer this question, we are considered only the Statistika fiskale, but the other two other documents will be considered when the content of the IYR will be assessed.</t>
  </si>
  <si>
    <t>There is also an additional one: Debt Statistical Bulletin: https://financa.gov.al/buletini-statistikor-i-borxhit/</t>
  </si>
  <si>
    <t>ALB|2025|t3myr</t>
  </si>
  <si>
    <t>When is the MYR made available to the public?</t>
  </si>
  <si>
    <t>a. Six weeks or less after the midpoint</t>
  </si>
  <si>
    <t>https://financa.gov.al/buxheti-2024/</t>
  </si>
  <si>
    <t>In the above link, is provided the MYR, as specified "Buxheti i Mesvitit 2024"</t>
  </si>
  <si>
    <t>ALB|2025|t3yer</t>
  </si>
  <si>
    <t>When is the YER made available to the public?</t>
  </si>
  <si>
    <t>a. Six months or less after the end of the budget year</t>
  </si>
  <si>
    <t>https://financa.gov.al/buxheti-faktik-2023/</t>
  </si>
  <si>
    <t>At the website of Ministry of Finance (in the above link), the document is named "b)_Raporti per zbatimin e buxhetit vjetor situaten makroekonomike dhe fiskale gjate vitit 2023"</t>
  </si>
  <si>
    <t>ALB|2025|t3ar</t>
  </si>
  <si>
    <t>Oversight</t>
  </si>
  <si>
    <t>When is the AR made available to the public?</t>
  </si>
  <si>
    <t>b. 12 months or less, but more than six months, after the end of the budget year</t>
  </si>
  <si>
    <t>https://www.klsh.org.al/wp-content/uploads/2025/05/Raport-per-Zbatimin-e-Buxhetit-te-Shtetit-te-Vitit-2023.pdf</t>
  </si>
  <si>
    <t>ALB|2025|q1</t>
  </si>
  <si>
    <t>Expenditure</t>
  </si>
  <si>
    <t>a. Yes, administrative units accounting for all expenditures are presented.</t>
  </si>
  <si>
    <t>https://financa.gov.al/projektbuxheti-2025/</t>
  </si>
  <si>
    <t>The supporting budget documentation present expenditures for the budget year that are classified by administrative unit: - By Ministry: Tabela-5-shoqeruese-Shpenzimet-sipas-institucioneve-2025 - Other expenses: Tabela-5-shoqeruese-Shpenzimet-e-tjera-2025 The tables are presented in Excel format and contain information on expenditures for the budget year, classified by administrative unit.</t>
  </si>
  <si>
    <t>ALB|2025|q2</t>
  </si>
  <si>
    <t>a. Yes, expenditures are presented by functional classification.</t>
  </si>
  <si>
    <t>Table 6 titled "Tabela-6-shoqeruese-Shpenzimet-sipas-funksioneve-te-Qeverise-2025" presents expenditures for the budget year by functional classification. The above table is in excel format and presents expenditures for the budget year by functional classification.</t>
  </si>
  <si>
    <t>ALB|2025|q3</t>
  </si>
  <si>
    <t>a. Yes, the functional classification is compatible with international standards.</t>
  </si>
  <si>
    <t>Table 6 titled "Tabela-6-shoqeruese-Shpenzimet-sipas-funksioneve-te-Qeverise-2025" presents expenditures for the budget year by functional classification compatible with international standards. The above table is in excel format and presents expenditures for the budget year by functional classification (compatible with international standards).</t>
  </si>
  <si>
    <t>ALB|2025|q4</t>
  </si>
  <si>
    <t>a. Yes, expenditures are presented by economic classification.</t>
  </si>
  <si>
    <t>Table 4 titled "Tabela – 4 – Treguesit fiskale 2022 - 2027" presents expenditures for the budget year by economic classification. The above table is in excel format and presents expenditures for the budget year by economic classification</t>
  </si>
  <si>
    <t>ALB|2025|q5</t>
  </si>
  <si>
    <t>a. Yes, the economic classification is compatible with international standards.</t>
  </si>
  <si>
    <t>Table 4 titled "Tabela – 4 – Treguesit fiskale 2022 - 2027" presents expenditures for the budget year by economic classification. The economic classification in Table 4 includes elements that are compatible with international standards.</t>
  </si>
  <si>
    <t>ALB|2025|q6</t>
  </si>
  <si>
    <t>a. Yes, programs accounting for all expenditures are presented.</t>
  </si>
  <si>
    <t>There are two excel sheets in the above link that present expenditures for individual programs for the budget year: - "Tabela-5-shoqeruese-Shpenzimet-sipas-institucioneve-2025", where are presented the expenditures for the programs under each administrative unit. - "Tabela-5-shoqeruese-Shpenzimet-e-tjera-2025", that presents the expenditures not included in the administrative unit.</t>
  </si>
  <si>
    <t>ALB|2025|q7</t>
  </si>
  <si>
    <t>b. Yes, multi-year expenditure estimates are presented by two of the three expenditure classifications.</t>
  </si>
  <si>
    <t>In the Table 4 titled "Tabela – 4 – Treguesit fiskale 2022 - 2027" are presented multi-year expenditures only by economic classification. Meanwhile, the expenditures by administrative classification for a period t+2 are presented in the following tables: Tabela-1-Buxheti-2025-institucionet-me-programe-dhe-shpenzimet-e-tjera Tabela-1.1-Buxheti-2026-institucionet-me-programe-dhe-shpenzimet-e-tjera Tabela-1.2-Buxheti-2027-institucionet-me-programe-dhe-shpenzimet-e-tjera</t>
  </si>
  <si>
    <t>ALB|2025|q8</t>
  </si>
  <si>
    <t>a. Yes, multi-year estimates for programs accounting for all expenditures are presented.</t>
  </si>
  <si>
    <t>Expenditure estimates for a multi-year period (2026, 2027) are presented by program in: Tabela 1.1 and 1.2. Tabela-1.1-Buxheti-2026-institucionet-me-programe-dhe-shpenzimet-e-tjera Tabela-1.2-Buxheti-2027-institucionet-me-programe-dhe-shpenzimet-e-tjera</t>
  </si>
  <si>
    <t>ALB|2025|q9</t>
  </si>
  <si>
    <t>Revenue</t>
  </si>
  <si>
    <t>a. Yes, individual sources of tax revenue accounting for all tax revenue are presented.</t>
  </si>
  <si>
    <t>Table 4 titled "Tabela – 4 – Treguesit fiskale 2022 - 2027" present the individual sources of tax revenue. The above table is in excel format and presents individual sources of tax revenue.</t>
  </si>
  <si>
    <t>ALB|2025|q10</t>
  </si>
  <si>
    <t>b. Yes, individual sources of non-tax revenue accounting for at least two-thirds of, but not all, non-tax revenues are presented.</t>
  </si>
  <si>
    <t>Table 4 titled "Tabela – 4 – Treguesit fiskale 2025 - 2027" present the individual sources of non-tax revenue. The above table is in excel format and presents individual sources of non-tax revenue.</t>
  </si>
  <si>
    <t>ALB|2025|q11</t>
  </si>
  <si>
    <t>a. Yes, multi-year estimates of revenue are presented by category.</t>
  </si>
  <si>
    <t>Table 4 titled "Tabela – 4 – Treguesit fiskale 2022 - 2027" present revenue estimates by category (such as tax and non-tax) for a multi-year period The above table is in excel format and presents multi-year estimates of revenue by category</t>
  </si>
  <si>
    <t>ALB|2025|q12</t>
  </si>
  <si>
    <t>b. Yes, multi-year estimates for individual sources of revenue accounting for at least two-thirds of, but not all, revenue are presented.</t>
  </si>
  <si>
    <t>In the above link, on the supporting document "Tabela – 4 – Treguesit fiskale 2025 - 2027" are presented estimates for individual sources of revenue for a BY+2 period, but not all sources are identified.</t>
  </si>
  <si>
    <t>ALB|2025|q13</t>
  </si>
  <si>
    <t>Debt</t>
  </si>
  <si>
    <t>a. Yes, all three estimates related to government borrowing and debt are presented.</t>
  </si>
  <si>
    <t>Table titled "Tabela-5-shoqeruese-Shpenzimet-e-tjera-2025" presents the data on interest payment. "Projektligji buxhetit 2025": article 10 presents the data on amount of net new borrowing and article 19 presents data on the total debt outstanding at the end of the budget year. The deficit figure in the "Tabela - 4" is also a proxy for net new borrowing.</t>
  </si>
  <si>
    <t>ALB|2025|q14</t>
  </si>
  <si>
    <t>c. Yes, information is presented for the composition of the total debt outstanding, but it excludes some core elements.</t>
  </si>
  <si>
    <t>In the above link, are presented 2 documents: "Relacioni PB 2025" - In this document, on page 99 (graphic 31) is presented information on maturity level only for domestic debt. On page 100 (graphic 32) is presented the information related to the holders of domestic debt. Tabela – 4 – Treguesit fiskale 2022 - 2027: In this document is shown the information related to domestic and external debt (and interest payments).</t>
  </si>
  <si>
    <t>After a second review conducted by IBP, the option "interest rates on the debt" was unmarked since the Tabela 4 – Treguesit fiskale 2022 - 2027 shows information about interest payments (debt service) but not about the "interest rates on the debt".</t>
  </si>
  <si>
    <t>ALB|2025|q15</t>
  </si>
  <si>
    <t>Macroeconomic</t>
  </si>
  <si>
    <t>b. Yes, the core information is presented for the macroeconomic forecast.</t>
  </si>
  <si>
    <t>Relacioni PB 2025: On page 10 is summarized information on GDP growth, nominal GDP level and inflation forecast for 2025 and other years. On page 18 of the above document is presented information related to nominal GDP level. On page 5 of the above material is presented information related to inflation during 2022. On page 73 (Figure 8) is presented information regarding the changes of inflation rate.</t>
  </si>
  <si>
    <t>After a second review conducted by IBP, the option "interest rate" was unmarked. There is no projection for 2025, although there is a discussion about past interest rates between 2021 and 2024 on page 59. On the other hand, there are additional macroeconomic forecasts beyond the core elements. These are related to exchange rate, balance of payments, foreign reserves in Euros (page 10). Therefore, the option "Information beyond the core elements" was marked.</t>
  </si>
  <si>
    <t>ALB|2025|q16</t>
  </si>
  <si>
    <t>d. No, information related to different macroeconomic assumptions is not presented.</t>
  </si>
  <si>
    <t>ALB|2025|q17</t>
  </si>
  <si>
    <t>Policy &amp; Performance</t>
  </si>
  <si>
    <t>d. No, information that shows how new policy proposals affect expenditure is not presented.</t>
  </si>
  <si>
    <t>In the above link, on pages 54-57 of the document "Relacioni PB 2025" is provided information on tax/revenues; but there is no specific information on how new policy proposals affect the expenditures.</t>
  </si>
  <si>
    <t>ALB|2025|q18</t>
  </si>
  <si>
    <t>a. Yes, estimates that show how all new policy proposals affect revenues are presented, along with a narrative discussion.</t>
  </si>
  <si>
    <t>In the above link, on pages 54-57 of the document "Relacioni PB 2025" is provided information on how new policy proposals affect revenues.</t>
  </si>
  <si>
    <t>ALB|2025|q19</t>
  </si>
  <si>
    <t>c. Yes, expenditure estimates for BY-1 are presented by only one of the three expenditure classifications.</t>
  </si>
  <si>
    <t>Tabela – 4 – Treguesit fiskale 2022 - 2027 In the above material are presented the expenditures for the year preceding the budget year (BY-1) by economic classification.</t>
  </si>
  <si>
    <t>ALB|2025|q20</t>
  </si>
  <si>
    <t>d. No, expenditures are not presented by program for BY-1.</t>
  </si>
  <si>
    <t>ALB|2025|q21</t>
  </si>
  <si>
    <t>a. Yes, expenditure estimates for BY-1 have been updated from the original enacted levels.</t>
  </si>
  <si>
    <t>https://financa.gov.al/projektbuxheti-2025/ Relacioni PB 2025</t>
  </si>
  <si>
    <t>In the above material, is presented "ANALYSIS OF BUDGET EXPENDITURES FOR THE PERIOD JANUARY-SEPTEMBER 2024" on the pages 83 - 91</t>
  </si>
  <si>
    <t>ALB|2025|q22</t>
  </si>
  <si>
    <t>c. Yes, expenditure estimates for BY-2 and prior years are presented by only one of the three expenditure classifications.</t>
  </si>
  <si>
    <t>Tabela – 4 – Treguesit fiskale 2022 - 2027 - supporting document In the above material are presented the expenditures for the budget year (BY-2) by economic classification.</t>
  </si>
  <si>
    <t>ALB|2025|q23</t>
  </si>
  <si>
    <t>d. No, expenditures are not presented by program for BY-2 and prior years.</t>
  </si>
  <si>
    <t>ALB|2025|q24</t>
  </si>
  <si>
    <t>a. Two years prior to the budget year (BY-2).</t>
  </si>
  <si>
    <t>Tabela – 4 – Treguesit fiskale 2022 -2027 - supporting document In the above document are presented the expenditures reflecting actual outcomes for BY-2</t>
  </si>
  <si>
    <t>ALB|2025|q25</t>
  </si>
  <si>
    <t>a. Yes, revenue estimates for BY-1 are presented by category.</t>
  </si>
  <si>
    <t>Tabela – 4 – Treguesit fiskale 2022 - 2027 In the above table are presented revenue estimates for BY-1 by category.</t>
  </si>
  <si>
    <t>ALB|2025|q26</t>
  </si>
  <si>
    <t>a. Yes, individual sources of revenue accounting for all revenue are presented for BY-1.</t>
  </si>
  <si>
    <t>Tabela – 4 – Treguesit fiskale 2022 - 2027 The category "others" on "Non-tax Revenues" is less than 1% of the total revenue.</t>
  </si>
  <si>
    <t>ALB|2025|q27</t>
  </si>
  <si>
    <t>a. Yes, revenue estimates for BY-1 have been updated from the original enacted levels.</t>
  </si>
  <si>
    <t>https://financa.gov.al/projektbuxheti-2025/ Relacioni PB 2025 - supporting document</t>
  </si>
  <si>
    <t>In the above document, on the section "9.2 ZHVILLIMET FISKALE GJATË 8-MUJORIT 2024", on the pages 75 - 81, are presented the updated revenue estimates.</t>
  </si>
  <si>
    <t>ALB|2025|q28</t>
  </si>
  <si>
    <t>a. Yes, revenue estimates for BY-2 and prior years are presented by category.</t>
  </si>
  <si>
    <t>Tabela – 4 – Treguesit fiskale 2022 - 2027 In the above document are presented revenue estimates by category for BY-2 (there is information since 2022).</t>
  </si>
  <si>
    <t>ALB|2025|q29</t>
  </si>
  <si>
    <t>a. Yes, individual sources of revenue accounting for all revenue are presented for BY-2 and prior years.</t>
  </si>
  <si>
    <t>The above link shows all the supporting documents for the EBP. Tabela- 4 -Treguesit fiskale 2022 -2027 shows the Fiscal indicators regarding consolidated budget for the years 2022-2027.</t>
  </si>
  <si>
    <t>ALB|2025|q30</t>
  </si>
  <si>
    <t>Tabela- 4 -Treguesit fiskale 2022 -2027 In the table we can refer to the columm "Fakti 2023" (that means BY-2).</t>
  </si>
  <si>
    <t>ALB|2025|q31</t>
  </si>
  <si>
    <t>c. Yes, information is presented, but it excludes some core elements.</t>
  </si>
  <si>
    <t>1. Relacioni PB 2025 (supporting document) 2. Tabela – 4 – Treguesit fiskale 2022 - 2027 At the document "Relacioni PB 2025", in the chapter "9.5 ECURIA E BORXHIT PUBLIK PËR PERIUDHËN JANAR-SHTATOR 2024" are presented: - Graphic 30 on page 98 gives information regarding total debt at the end of BY-1 - Graphics 31 &amp; 32 on page 99 gives information on the domestic and external debt - Graphic 33 on page 102 gives information on interest payments on the debt (this information is also provided in the table 35 on page 105) - Page 102 gives information on average costs and average yield of internal debt (such information is not provided for external debt) In the above link, at the document "Tabela – 4 – Treguesit fiskale 2022 - 2027" are presented: - amount of net new borrowing required during BY-1 - interest payments on the debt - whether it is domestic or external debt.</t>
  </si>
  <si>
    <t>ALB|2025|q32</t>
  </si>
  <si>
    <t>In the above link, at the supporting document "Relacioni PB 2025", in the chapter "9.5 ECURIA E BORXHIT PUBLIK PËR PERIUDHËN JANAR-SHTATOR 2025" , the graphic 30 presents information only on Central Government debt, but there are no data on total debt.</t>
  </si>
  <si>
    <t>ALB|2025|q33</t>
  </si>
  <si>
    <t>Fiscal Risk</t>
  </si>
  <si>
    <t>c. Yes, information is presented, but it excludes some core elements or some extra-budgetary funds.</t>
  </si>
  <si>
    <t>In the link above, the excel file "Tabela – 4 – Treguesit fiskale 2022 - 2027" gives information on: Te ardhurat nga Fondet Speciale (related to revenues) Shpenzime per Fondet Speciale ( related to expenses). There is not found any statement of purpose or policy rationale for the extra-budgetary fund.</t>
  </si>
  <si>
    <t>ALB|2025|q34</t>
  </si>
  <si>
    <t>a. Yes, central government finances are presented on a consolidated basis.</t>
  </si>
  <si>
    <t>In the above link, on the excel file "Tabela – 4 – Treguesit fiskale 2022 - 2027" are presented central government finances, both budgetary and extra-budgetary, on a consolidated basis.</t>
  </si>
  <si>
    <t>ALB|2025|q35</t>
  </si>
  <si>
    <t>a. Yes, estimates of all intergovernmental transfers are presented, along with a narrative discussion.</t>
  </si>
  <si>
    <t>In the above link, at the "Projektligji buxhetit 2025", Articles 3 and 15 refer to intergovernmental transfers. In details, in the above link: - the excel file "Tabela -3- Shpenzimet sipas Bashkive" present data on Unconditional Transfer for municipalities for 2023 - the excel file "Tabela-3-TP-Qarqet" presents data Unconditional Transfer for Qarks 2025 Additional information on Unconditional Transfer, funds allocation formula, criteria and coefficients 2025, can be found on the above link, in the "Aneksi 1__ Formula_e_ transfertes_se_ pakushtezuar_ 2025"</t>
  </si>
  <si>
    <t>ALB|2025|q36</t>
  </si>
  <si>
    <t>c. Yes, one alternative display of expenditure is presented to illustrate the financial impact of policies on different groups of citizens.</t>
  </si>
  <si>
    <t>Impact of budget policies by gender is presented at Relacioni PB 2025, 9.6 BUXHETIMI I PËRGJIGJSHËM GJINOR PËR VITIN 2025</t>
  </si>
  <si>
    <t>ALB|2025|q37</t>
  </si>
  <si>
    <t>c. Yes, estimates of some but not all transfers to public corporations are presented.</t>
  </si>
  <si>
    <t>In the above link, at "Relacioni PB 2025 - Shpenzimet për subvencione ", on page 16, is mentioned that these expenses go to support schemes of employment, the water supply sector based on its performance, as well as to cover part of the expenses of the railway activity and the activity of government services (but there is no detailed information).</t>
  </si>
  <si>
    <t>ALB|2025|q38</t>
  </si>
  <si>
    <t>d. No, information related to quasi-fiscal activities is not presented.</t>
  </si>
  <si>
    <t>In the above link, at the document titled "Relacioni PB 2025", the chapter "8. VEPRIMTARITË POTHUAJSE FISKALE", page 71, is referred to quasi-fiscal activities, but it doesn't include a statement of purpose or policy rationale for the quasi-fiscal activity and the intended beneficiaries.</t>
  </si>
  <si>
    <t>ALB|2025|q39</t>
  </si>
  <si>
    <t>d. No, information related to financial assets is not presented.</t>
  </si>
  <si>
    <t>ALB|2025|q40</t>
  </si>
  <si>
    <t>d. No, information related to nonfinancial assets is not presented.</t>
  </si>
  <si>
    <t>ALB|2025|q41</t>
  </si>
  <si>
    <t>d. No, estimates of expenditure arrears are not presented.</t>
  </si>
  <si>
    <t>In the above link, on page 71 - "Detyrimet e Prapambetura", is presented information regarding the arrears from general government units until June 2024, but there is no information regarding the year 2025.</t>
  </si>
  <si>
    <t>b. Yes, estimates of all expenditure arrears are presented, but a narrative discussion is not included.</t>
  </si>
  <si>
    <t>There cannot be a forecast with regards to arrears in the year 2025. There is a final objective of the Government of Albania to prevent and diminish arrears accumulated over time.</t>
  </si>
  <si>
    <t>Taking in consideration the Year 2024, the presented information regarding the arrears from general government units is until June 2024.</t>
  </si>
  <si>
    <t>IBP appreciates the government reviewer's comment and suggested new answer. After conducting a second review of this indicator, we conclude the answer indicated by the researcher is the right one. Although the final objective of the government of Albania is to prevent and diminish arrears, we have observed that arrears have occured over the years and the Executive’s Budget Proposal didn't present estimates of expenditure arrears for the budget year 2025. Therefore, the original answer was maintained.</t>
  </si>
  <si>
    <t>ALB|2025|q42</t>
  </si>
  <si>
    <t>c. Yes, information is presented, but it excludes some core elements or some contingent liabilities.</t>
  </si>
  <si>
    <t>In the above link, at "Relacioni PB 2025" document, on pages 69 - 67, is presented the statement of purpose or policy rationale for each contingent liability. The other core elements are missing for the budget year 2025.</t>
  </si>
  <si>
    <t>ALB|2025|q43</t>
  </si>
  <si>
    <t>d. No, information related to future liabilities and the sustainability of finances over the longer term is not presented.</t>
  </si>
  <si>
    <t>On the "Relacioni PB 2025" document are presented only some macroeconomic assumptions for the period 2025 - 2027.</t>
  </si>
  <si>
    <t>ALB|2025|q44</t>
  </si>
  <si>
    <t>b. Yes, estimates of all sources of donor assistance are presented, but a narrative discussion is not included.</t>
  </si>
  <si>
    <t>In the above link, on the "Lista e Projekteve te Investimeve Publike 2025-2027" excel file, are presented the "Forecast of Public Investments with Internal Financing, v. 2025-2027" and "Forecast of Public Investments with Foreign Financing, v. 2025-2027".</t>
  </si>
  <si>
    <t>ALB|2025|q45</t>
  </si>
  <si>
    <t>c. Yes, information is presented, but it excludes some core elements or some tax expenditures.</t>
  </si>
  <si>
    <t>In the above link, on the "Relacioni PB 2025" document, pages 57-59 is presented information on revenue foregone and intended beneficiaries (6.3 PËRJASHTIMET NGA TAKSAT “TAX EXPENDITURES”) , but there is no statement of purpose or policy rationale.</t>
  </si>
  <si>
    <t>ALB|2025|q46</t>
  </si>
  <si>
    <t>c. Yes, estimates of some but not all earmarked revenues are presented.</t>
  </si>
  <si>
    <t>There are earmarked revenues for the Social Insurance Scheme and Health Insurance Scheme in the Fiscal Table (Table no. 4 of the Draft Budget 2025)</t>
  </si>
  <si>
    <t>Agree with the comment of the government representative.</t>
  </si>
  <si>
    <t>IBP appreciates the new comments provided. As pointed out by the government reviewer, estimates of some but not all earmarked revenues are presented. Therefore, the original answer was changed from "d" to "c".</t>
  </si>
  <si>
    <t>ALB|2025|q47</t>
  </si>
  <si>
    <t>b. Yes, estimates that show how the proposed budget is linked to all the government’s policy goals for the budget year are presented, but a narrative discussion is not included.</t>
  </si>
  <si>
    <t>In the above link, on "Relacioni PB 2025" documents, at Chapter 4 are presented "SECTORAL POLICIES AND BENEFITS FOR THE CITIZEN", where are included the priorities and the results for the period 2025 - 2027. Although there is no detailed information on how these policies are related to governments goals.</t>
  </si>
  <si>
    <t>all the policies included in the section "Sectoral Policies and Benefits for the Citizens" stem from Government Goals from its Program or from approved Sector or Cross Sector Strategies.</t>
  </si>
  <si>
    <t>Agree with the comment of the government representative</t>
  </si>
  <si>
    <t>IBP appreciates the government reviewer's comment and suggested new answer. After conducting a second review of this indicator, the best answer for this question is "b". Therefore, the original answer was changed from "c" to "b".</t>
  </si>
  <si>
    <t>ALB|2025|q48</t>
  </si>
  <si>
    <t>b. Yes, estimates that show how the proposed budget is linked to all the government’s policy goals for a multi-year period are presented, but a narrative discussion is not included.</t>
  </si>
  <si>
    <t>In the above link, on "Relacioni PB 2025" documents, at Chapter 4 are presented "SECTORAL POLICIES AND BENEFITS FOR THE CITIZEN", for the period 2023 - 2025. Although there is no detailed information on how these policies are related to governments goals.</t>
  </si>
  <si>
    <t>the same reasoning that I gave in the question 47.</t>
  </si>
  <si>
    <t>Agree with the comment of government representative</t>
  </si>
  <si>
    <t>IBP appreciates the government reviewer's comment and suggested new answer. After conducting a second review of this indicator, similarly to the previous question, the best answer is "b". Therefore, the original answer was changed from "c" to "b".</t>
  </si>
  <si>
    <t>ALB|2025|q49</t>
  </si>
  <si>
    <t>c. Yes, nonfinancial data on inputs are presented for some programs and/or some administrative units (or functions).</t>
  </si>
  <si>
    <t>There is a table no. 2, part of the Government proposal for Budget 2025, which gives the maximum amounts of employees that are allowed to be hired by each Line Ministry or Central Budget Institution for the year 2025</t>
  </si>
  <si>
    <t>IBP appreciates the new comments provided by the reviewer. As pointed out by the government reviewer, some nonfinancial data on inputs are presented by line ministries. Therefore, the original answer was changed from "d" to "c".</t>
  </si>
  <si>
    <t>ALB|2025|q50</t>
  </si>
  <si>
    <t>c. Yes, nonfinancial data on results are presented for some programs and/or some administrative units (or functions).</t>
  </si>
  <si>
    <t>In the above link, on pages 19 - 44 of the document "Relacioni PB 2025" are presented nonfinancial data on results, consisting in information on the results of most of the budget programmes for 2025 - 2027.</t>
  </si>
  <si>
    <t>ALB|2025|q51</t>
  </si>
  <si>
    <t>b. Yes, performance targets are assigned to most nonfinancial data on results.</t>
  </si>
  <si>
    <t>In the above link, on pages 19 - 44 of the document "Relacioni PB 2025" are presented performance targets assigned to nonfinancial data on results for 2025 - 2027.</t>
  </si>
  <si>
    <t>ALB|2025|q52</t>
  </si>
  <si>
    <t>c. Yes, estimates of some but not all policies that are intended to benefit directly the country’s most impoverished populations are presented.</t>
  </si>
  <si>
    <t>On the page 25-27 of the document "Relacioni PB 2025" is presented the information Social Protection, which is focused on the country’s most impoverished populations.</t>
  </si>
  <si>
    <t>ALB|2025|q53</t>
  </si>
  <si>
    <t>Timetable</t>
  </si>
  <si>
    <t>a. Yes, a detailed timetable is released to the public.</t>
  </si>
  <si>
    <t>https://qbz.gov.al/eli/fz/2024/13/1e0a3c07-3ef2-4074-b7fb-555d4ca7ecda;q=P%C3%ABr%20miratimin%20e%20kalendarit%20t%C3%AB%20menaxhimit%20t%C3%AB%20shpenzimeve%20publike%20p%C3%ABr%20vitin%202024</t>
  </si>
  <si>
    <t>In the above link (official gazette), is presented the timetable for formulating the Executive’s Budget Proposal. Decision of Council of Ministers No. 22, dated 17.01.2024 "On the approval of the Public Expenditure Management Calendar for the year 2024".</t>
  </si>
  <si>
    <t>ALB|2025|q54</t>
  </si>
  <si>
    <t>a. Yes, information beyond the core elements is presented for the macroeconomic forecast.</t>
  </si>
  <si>
    <t>https://arkiva.financa.gov.al/wp-content/uploads/2024/01/Kuadri-Makroekonomik-e-Fiskal-p%C3%ABr-periudh%C3%ABn-2025-2027-VKM-Nr.-41-dt.-24.1.2024.pdf</t>
  </si>
  <si>
    <t>In the above link is presented the macroeconomic forecast of the following indicators for the period 2025 - 2027: Nominal GDP level on page 10 Inflation rate on page 17 Real GDP growth on page 17 Interest rates, divided in domestic and foreign, on page 18 (in value) and 19 (as % of GDP) Also, on page 17 of the document are presented other indicators beyond the core ones such as: GDP deflator, exchange rate, trade balance, payment balance, unemployment rate.</t>
  </si>
  <si>
    <t>ALB|2025|q55</t>
  </si>
  <si>
    <t>b. Yes, the core information is presented for the government’s expenditure policies and priorities.</t>
  </si>
  <si>
    <t>On the pages 8-13 of the above document is presented a discussion of expenditure policies and priorities. Regarding the estimate of total expenditures, by GDP, it is presented in the table on page 17.</t>
  </si>
  <si>
    <t>ALB|2025|q56</t>
  </si>
  <si>
    <t>a. Yes, information beyond the core elements is presented for the government’s revenue policies and priorities.</t>
  </si>
  <si>
    <t>In the above document is provided information on estimate of total revenue (graphs on page 15), as well as a discussion of revenue policies and priorities on page 15 - 16. The information beyond the core elements consist in estimates provided by revenue category — tax and non-tax (Totali i te ardhurave) which are found on the table shown on page 18 (in value) and 19 (as % of GDP).</t>
  </si>
  <si>
    <t>ALB|2025|q57</t>
  </si>
  <si>
    <t>In the above link, on the table shown in the page 18 of the document, is presented the information regarding the following the indicators: - interest payments - the central government’s total debt - net new borrowing needed in the upcoming budget year</t>
  </si>
  <si>
    <t>ALB|2025|q58</t>
  </si>
  <si>
    <t>a. Yes, multi-year expenditure estimates are presented.</t>
  </si>
  <si>
    <t>In the above link, on the table shown on page 18, are presented the estimates of total expenditures for a multi-year period (two-years beyond the budget year, 2025-2027).</t>
  </si>
  <si>
    <t>ALB|2025|q59</t>
  </si>
  <si>
    <t>a. Yes, the Enacted Budget presents expenditure estimates by all three expenditure classifications (by administrative, economic, and functional classification).</t>
  </si>
  <si>
    <t>The expenditure estimates are presented as follows: - Administrative classification Tabela-5-shoqeruese-Shpenzimet-sipas-institucioneve-2025 (the table is in excel format and is found in the above link) - Economic classification Tabela- 4 -Treguesit fiskale 2025 - 2027 (the table is in excel format and is found in the above link) - Functional classification Tabela-6-shoqeruese-Shpenzimet-sipas-funksioneve-te-Qeverise-2025 (the table is in excel format and is found in the above link) The same information can be found in the tables at the end of the law 15/2024 (https://qbz.gov.al/eli/ligj/2024/12/03/115)</t>
  </si>
  <si>
    <t>ALB|2025|q60</t>
  </si>
  <si>
    <t>a. Yes, the Enacted Budget presents estimates for programs accounting for all expenditures.</t>
  </si>
  <si>
    <t>In the above link, are presented the expenditure estimates for individual programs on "Tabela-5-shoqeruese-Shpenzimet-sipas-institucioneve-2025". Meanwhile, on "Tabela-5-shoqeruese-Shpenzimet-sipas-institucioneve-2025" are presented some others expenditures which are not included in the first table. The same information can be found in the tables 1 and 5 at the end of the law 115/2024 (https://qbz.gov.al/eli/ligj/2024/12/03/115)</t>
  </si>
  <si>
    <t>ALB|2025|q61</t>
  </si>
  <si>
    <t>a. Yes, the Enacted Budget presents revenue estimates by category.</t>
  </si>
  <si>
    <t>In the above link, on the document "Tabela- 4 -Treguesit fiskale 2025 - 2027" are presented revenue estimates by category (such as tax and non-tax). The same information can be found in the table 4 at the end of the law 115/2024 (https://qbz.gov.al/eli/ligj/2024/12/03/115)</t>
  </si>
  <si>
    <t>ALB|2025|q62</t>
  </si>
  <si>
    <t>a. Yes, the Enacted Budget presents individual sources of revenue accounting for all revenue.</t>
  </si>
  <si>
    <t>In the above link, on "Tabela- 4 -Treguesit fiskale 2025 - 2027" supporting document are presented individual sources of revenue. The same information can be found in the table 4 at the end of the law 115/2024 (https://qbz.gov.al/eli/ligj/2024/12/03/115)</t>
  </si>
  <si>
    <t>ALB|2025|q63</t>
  </si>
  <si>
    <t>The information on the amount of net new borrowing and the interest payments are presented in the above link on the supporting document "Tabela- 4 -Treguesit fiskale 2025 - 2027". Meanwhile, the information on the total debt, is provided on the document "ligji buxhetit nr 115/2024" at the above link (article 19).</t>
  </si>
  <si>
    <t>ALB|2025|q64</t>
  </si>
  <si>
    <t>All Stages</t>
  </si>
  <si>
    <t>Citizens Version</t>
  </si>
  <si>
    <t>b. The Citizens Budget provides the core information.</t>
  </si>
  <si>
    <t>The citizen budget is published on 1.11.2024</t>
  </si>
  <si>
    <t>ALB|2025|q65</t>
  </si>
  <si>
    <t>c. A Citizens Budget is disseminated only by using one means of dissemination.</t>
  </si>
  <si>
    <t>The CB is disseminated only through the website of Ministry of Finance</t>
  </si>
  <si>
    <t>ALB|2025|q66</t>
  </si>
  <si>
    <t>d. No, the executive has not established any mechanisms to identify the public’s requirements for budget information in the Citizen’s Budget.</t>
  </si>
  <si>
    <t>There isn't found any established mechanisms to identify the public’s requirements for budget information prior to publishing the Citizens Budget.</t>
  </si>
  <si>
    <t>ALB|2025|q67</t>
  </si>
  <si>
    <t>c. A citizens version of budget documents is published for at least one stage of the budget process.</t>
  </si>
  <si>
    <t>A citizens version of budget documents is published for the Executive’s Budget Proposal.</t>
  </si>
  <si>
    <t>ALB|2025|q68</t>
  </si>
  <si>
    <t>a. Yes, the In-Year Reports present actual expenditures by all three expenditure classifications (by administrative, economic, and functional classification).</t>
  </si>
  <si>
    <t>https://financa.gov.al/buxheti-i-mesvitit-2024/ - Raporti i Mesvitit 2024 https://financa.gov.al/buletini-fiskal/ - Buletini fiskal viti 2024 - &gt; tre-mujori III</t>
  </si>
  <si>
    <t>In the first link are presented actual expenditures according the economic classification. Also, in the second link are presented actual expenditures: - administrative classification: on page 13 - functional classification: on page 12</t>
  </si>
  <si>
    <t>ALB|2025|q69</t>
  </si>
  <si>
    <t>d. No, the In-Year Reports do not present actual expenditures by program.</t>
  </si>
  <si>
    <t>The In-Year Reports do not present actual expenditures for individual programs.</t>
  </si>
  <si>
    <t>There is a citizen's version of the year end report for Budget 2024, available on the following link: https://financa.gov.al/buxheti-faktik-per-qytetaret/</t>
  </si>
  <si>
    <t>We appreciate the additional information brought by the government reviewer.</t>
  </si>
  <si>
    <t>ALB|2025|q70</t>
  </si>
  <si>
    <t>a. Yes, comparisons are made for expenditures presented in the In-Year Reports.</t>
  </si>
  <si>
    <t>https://financa.gov.al/buletini-fiskal/</t>
  </si>
  <si>
    <t>Buletini fiskal viti 2024 - &gt; tre-mujori III On page 9 of the above document are presented the expenditures on monthly bases for the year 2024, which are compared with the enacted levels (annual values, the column highlighted in blue). While on page 12 are presented the expenditures on monthly bases for the year 2023, which can be compared with the same period of the year 2024.</t>
  </si>
  <si>
    <t>ALB|2025|q71</t>
  </si>
  <si>
    <t>a. Yes, In-Year Reports present actual revenue by category.</t>
  </si>
  <si>
    <t>Buletini fiskal viti 2024 - &gt; tre-mujori III On page 10 of the first above document are presented the actual revenue by category (such as tax and non-tax).</t>
  </si>
  <si>
    <t>ALB|2025|q72</t>
  </si>
  <si>
    <t>a. Yes, In-Year Reports present individual sources of actual revenue accounting for all revenue.</t>
  </si>
  <si>
    <t>In the above links is provided information on individual sources of revenue for actual revenues collected.</t>
  </si>
  <si>
    <t>ALB|2025|q73</t>
  </si>
  <si>
    <t>a. Yes, comparisons are made for revenues presented in the In-Year Reports.</t>
  </si>
  <si>
    <t>In the first link, on page 18 are presented the revenues for the years 2023 and 2024, which can be compared for the same periods on 2 different years. The same comparison be found on the second link.</t>
  </si>
  <si>
    <t>ALB|2025|q74</t>
  </si>
  <si>
    <t>https://financa.gov.al/buletini-fiskal/ - tre-mujori III</t>
  </si>
  <si>
    <t>In the above link, is found the information as follows: - the amount of net new borrowing on page 22 - the central government’s total debt on page 21 - the interest payments on page 11 (including domestic and external interest) Meanwhile the interest payment for external debt are shown on page 22.</t>
  </si>
  <si>
    <t>ALB|2025|q75</t>
  </si>
  <si>
    <t>b. Yes, the core information is presented for the composition of the total actual debt outstanding.</t>
  </si>
  <si>
    <t>https://financa.gov.al/buletini-fiskal/ - tremujori III</t>
  </si>
  <si>
    <t>In the above document is presented the information on the domestic and external debt, as well as the maturity profile (on pages 20-21). The information provided in this document regarding the interest refers to their amount, but there is no information on interest rates.</t>
  </si>
  <si>
    <t>After going through a consistency check, the original answer changed from "c" to "b". Albania publishes quarterly debt statistical bulletins with additional information on debt. Although the interest rates is not disclosure, Q3 (p. 18), it includes - among others - information on fixed vs. variable interest rates, which at minimum qualifies as evidence beyond the core elements, supporting a “b.” Source: Statistical Bulletin of Debt Q3 2024 (published Sept 30): https://financa.gov.al/wp-content/uploads/2024/10/BULETINI-STATISTIKOR-I-BORXHIT-T3-2024.pdf</t>
  </si>
  <si>
    <t>ALB|2025|q76</t>
  </si>
  <si>
    <t>d. No, the estimates for macroeconomic forecast have not been updated.</t>
  </si>
  <si>
    <t>https://financa.gov.al/buxheti-i-mesvitit-2024/</t>
  </si>
  <si>
    <t>ALB|2025|q77</t>
  </si>
  <si>
    <t>c. Yes, expenditure estimates have been updated, but an explanation of the differences between the original and updated expenditure estimates is not presented.</t>
  </si>
  <si>
    <t>In the above document, on page 24, Table 9, presents information on the actual expenses of the local government according to their nature and compares them with the same period of the previous year, but there is no updated expenditure estimates for the budget year underway.</t>
  </si>
  <si>
    <t>After conducting a consistency check of the MYR section, IBP found that the Mid-Year Review includes updated expenditure estimates for the budget year underway, as we can see on table 38 (page 57). However, an explanation of the differences between the original and updated expenditure estimates is not presented. Therefore, the original answer was changed from "d" to "c".</t>
  </si>
  <si>
    <t>ALB|2025|q78</t>
  </si>
  <si>
    <t>c. Yes, the Mid-Year Review presents expenditure estimates by only one of the three expenditure classifications.</t>
  </si>
  <si>
    <t>The most appropriate answer would comprise both Administrative and Economic Classification as the Mid Year Report contains the information in this fashion. Please refer to tables at the end of the report as well as information for each Line Ministry and Budget Institution, as well as Local Government.</t>
  </si>
  <si>
    <t>IBP appreciates the new comments provided by the government reviewer. In fact, the Mid-Year Review presents updated expenditure estimates by administrative classification (see table 38 on page 57). We couldn't find information by economic classification. Therefore, the original answer was changed from "none of the above" to "administrative classification".</t>
  </si>
  <si>
    <t>ALB|2025|q79</t>
  </si>
  <si>
    <t>b. Yes, the Mid-Year Review presents estimates for programs accounting for at least two-thirds of, but not all, expenditures.</t>
  </si>
  <si>
    <t>There is information on expenditures for each program of the Line Ministries and Budget Institutions in the Mid Year Report 2024. Please check again.</t>
  </si>
  <si>
    <t>IBP appreciates the government reviewer's comment and suggested new answer. After conducting a second review of this indicator, as pointed out by the reviewer, we conclude that the Mid-Year Review of the budget does present updated expenditure estimates for the budget year underway for individual programs, as we can observe on table 40 (page 59) related to education. There is information on the revised budget for 2024, as well as, the execution figures of the budget for the first 4 months of the year. Therefore, the original answer was changed from "d" to "b".</t>
  </si>
  <si>
    <t>ALB|2025|q80</t>
  </si>
  <si>
    <t>b. Yes, revenue estimates have been updated, and an explanation of some of the differences between the original and updated revenue estimates is presented.</t>
  </si>
  <si>
    <t>In the document above, on page 13, "Pritshmëritë fiskale deri në fund të vitit 2024" is presented the information required.</t>
  </si>
  <si>
    <t>ALB|2025|q81</t>
  </si>
  <si>
    <t>a. Yes, the Mid-Year Review presents revenue estimates by category.</t>
  </si>
  <si>
    <t>There are estimates for the year 2024 on the revenues side in the report, please check</t>
  </si>
  <si>
    <t>Agree with the comment of government representative. The information is provided in Chapter II: Fiscal Policies</t>
  </si>
  <si>
    <t>IBP appreciates the comment shared by the government reviewer and new information provided by the researcher. Therefore, the original answer was changed from "b" to "a".</t>
  </si>
  <si>
    <t>ALB|2025|q82</t>
  </si>
  <si>
    <t>b. Yes, the Mid-Year Review presents individual sources of revenue accounting for at least two-thirds of, but not all, revenue.</t>
  </si>
  <si>
    <t>The revenues are presented by its source in the report, so please review the score accordingly.</t>
  </si>
  <si>
    <t>Agree with the comment of government representative. The information is provided in Chapter II: Fiscal Policies.</t>
  </si>
  <si>
    <t>IBP appreciates the comment shared by the government reviewer and new information provided by the researcher. Therefore, the original answer was changed from "d" to "b".</t>
  </si>
  <si>
    <t>ALB|2025|q83</t>
  </si>
  <si>
    <t>d. No, estimates of government borrowing and debt have not been updated.</t>
  </si>
  <si>
    <t>ALB|2025|q84</t>
  </si>
  <si>
    <t>a. Yes, estimates of the differences between the enacted levels and the actual outcome for all expenditures are presented, along with a narrative discussion.</t>
  </si>
  <si>
    <t>https://financa.gov.al/treguesit-fiskal-sipas-buxhetit-te-konsoliduar/ https://financa.gov.al/buxheti-faktik-2023/</t>
  </si>
  <si>
    <t>In the first link, on the document are presented the differences between the enacted levels and the actual outcome for expenditures. In the second link, on the document "b)_Raporti per zbatimin e buxhetit vjetor situaten makroekonomike dhe fiskale gjate vitit 2023 final", pages 26 - 33, is provided a narrative discussion.</t>
  </si>
  <si>
    <t>ALB|2025|q85</t>
  </si>
  <si>
    <t>a. Yes, the Year-End Report presents expenditure estimates by all three expenditure classifications (by administrative, economic, and functional classification).</t>
  </si>
  <si>
    <t>In the above link, the expenditure estimates by administrative classification is presented at "Anekset BPPM", while economic and functional classification at "b)_Raporti per zbatimin e buxhetit vjetor situaten makroekonomike dhe fiskale gjate vitit 2023"</t>
  </si>
  <si>
    <t>ALB|2025|q86</t>
  </si>
  <si>
    <t>a. Yes, the Year-End Report presents estimates for programs accounting for all expenditures.</t>
  </si>
  <si>
    <t>In the above link, on the document "Anekset BPMM" is provided expenditure estimates for individual programs.</t>
  </si>
  <si>
    <t>ALB|2025|q87</t>
  </si>
  <si>
    <t>a. Yes, estimates of the differences between the enacted levels and the actual outcome for all revenues are presented, along with a narrative discussion.</t>
  </si>
  <si>
    <t>In the above link, on document "b)_Raporti per zbatimin e buxhetit vjetor situaten makroekonomike dhe fiskale gjate vitit 2023", pages 14-26, are presented the enacted levels and the actual outcome for all revenues (specifically Table 7 on page 15), along with a narrative discussion.</t>
  </si>
  <si>
    <t>ALB|2025|q88</t>
  </si>
  <si>
    <t>a. Yes, the Year-End Report presents revenue estimates by category.</t>
  </si>
  <si>
    <t>In the above link, on document "b)_Raporti per zbatimin e buxhetit vjetor situaten makroekonomike dhe fiskale gjate vitit 2023", pages 14-26, are presented the revenue estimates by category.</t>
  </si>
  <si>
    <t>ALB|2025|q89</t>
  </si>
  <si>
    <t>a. Yes, the Year-End Report presents individual sources of revenue accounting for all revenue.</t>
  </si>
  <si>
    <t>In the above link, on document "b)_Raporti per zbatimin e buxhetit vjetor situaten makroekonomike dhe fiskale gjate vitit 2023", pages 14-26, are presented individual sources of revenue.</t>
  </si>
  <si>
    <t>ALB|2025|q90</t>
  </si>
  <si>
    <t>d. No, estimates of the differences between the original estimates of government borrowing and debt for the fiscal year and the actual outcome for that year is not presented.</t>
  </si>
  <si>
    <t>In the above link, the document "c)_Raporti per Borxhin Publik dhe përbërjen e tij, për vitin 2023" is referred to the debt, but it doesn't provide any difference between the original estimates of government borrowing and debt for the fiscal year and the actual outcome for that year.</t>
  </si>
  <si>
    <t>ALB|2025|q91</t>
  </si>
  <si>
    <t>d. No, estimates of the differences between the original macroeconomic forecast for the fiscal year and the actual outcome for that year is not presented.</t>
  </si>
  <si>
    <t>In the Year-End Report aren't presented the differences between the original macroeconomic forecast for the fiscal year and the actual outcome for that year.</t>
  </si>
  <si>
    <t>ALB|2025|q92</t>
  </si>
  <si>
    <t>d. No, estimates of the differences between the original estimates of nonfinancial data on inputs and the actual outcome are not presented.</t>
  </si>
  <si>
    <t>The Year-End Report doesn't present the differences between the original estimates of nonfinancial data on inputs and the actual outcome.</t>
  </si>
  <si>
    <t>ALB|2025|q93</t>
  </si>
  <si>
    <t>d. No, estimates of the differences between the original estimates of nonfinancial data on results and the actual outcome are not presented.</t>
  </si>
  <si>
    <t>The Year-End Report doesn't present the differences between the original estimates of nonfinancial data on results and the actual outcome.</t>
  </si>
  <si>
    <t>ALB|2025|q94</t>
  </si>
  <si>
    <t>d. No, estimates of the differences between the enacted level for policies that are intended to benefit directly the country’s most impoverished populations and the actual outcome are not presented.</t>
  </si>
  <si>
    <t>Estimates of the differences between the enacted level for policies that are intended to benefit directly the country’s most impoverished populations and the actual outcome are not presented.</t>
  </si>
  <si>
    <t>ALB|2025|q95</t>
  </si>
  <si>
    <t>b. Yes, estimates of the differences between all of the original estimates of extra-budgetary funds and the actual outcome are presented, but a narrative discussion is not included.</t>
  </si>
  <si>
    <t>In the above link, on the document "b)_Raporti per zbatimin e buxhetit vjetor situaten makroekonomike dhe fiskale gjate vitit 2023", page 17, is presented the differences between the original estimates of extra-budgetary funds and the actual outcome.</t>
  </si>
  <si>
    <t>ALB|2025|q96</t>
  </si>
  <si>
    <t>b. No, a financial statement is neither part of the Year-End Report nor released as a separate report.</t>
  </si>
  <si>
    <t>ALB|2025|q97</t>
  </si>
  <si>
    <t>Audit</t>
  </si>
  <si>
    <t>b. The SAI has conducted two of the three types of audits, and made them available to the public.</t>
  </si>
  <si>
    <t>https://panel.klsh.org.al/storage/phpVF758d.pdf https://panel.klsh.org.al/storage/php7ke8MU.pdf</t>
  </si>
  <si>
    <t>The first link is related to performance report for the year 2023, which is made public on 29.03.2024. The second link is related to financial report for the year 2023, which is made public on 18.10.2024</t>
  </si>
  <si>
    <t>ALB|2025|q98</t>
  </si>
  <si>
    <t>c. Expenditures representing less than two-thirds of expenditures within the SAI’s mandate have been audited.</t>
  </si>
  <si>
    <t>Page 28 - 54 of the above documents</t>
  </si>
  <si>
    <t>ALB|2025|q99</t>
  </si>
  <si>
    <t>a. All extra-budgetary funds within the SAI’s mandate have been audited.</t>
  </si>
  <si>
    <t>ALB|2025|q100</t>
  </si>
  <si>
    <t>a. Yes, the annual Audit Report(s) includes one or more executive summaries summarizing the report’s content.</t>
  </si>
  <si>
    <t>On page 2-8 of the above link</t>
  </si>
  <si>
    <t>ALB|2025|q101</t>
  </si>
  <si>
    <t>d. No, the executive does not report on steps it has taken to address audit findings.</t>
  </si>
  <si>
    <t>ALB|2025|q102</t>
  </si>
  <si>
    <t>b. Yes, the SAI or legislature reports publicly on most audit recommendations.</t>
  </si>
  <si>
    <t>Page 97- 99 on the above link.</t>
  </si>
  <si>
    <t>ALB|2025|q103</t>
  </si>
  <si>
    <t>Unscored (IFI)</t>
  </si>
  <si>
    <t>IFI</t>
  </si>
  <si>
    <t>d. No, there is no IFI.</t>
  </si>
  <si>
    <t>There is no IFI.</t>
  </si>
  <si>
    <t>ALB|2025|q104</t>
  </si>
  <si>
    <t>d. No, there is no IFI; or the IFI neither publishes its own macroeconomic and/or fiscal forecasts, nor a commentary on the official forecasts produced by the executive.</t>
  </si>
  <si>
    <t>ALB|2025|q105</t>
  </si>
  <si>
    <t>d. No, there is no IFI; or the IFI does not publish its own costings of new policy proposals.</t>
  </si>
  <si>
    <t>ALB|2025|q106</t>
  </si>
  <si>
    <t>d. Never, or there is no IFI.</t>
  </si>
  <si>
    <t>ALB|2025|q107</t>
  </si>
  <si>
    <t xml:space="preserve">
Role and Effectiveness of Oversight Institutions</t>
  </si>
  <si>
    <t>Legislature</t>
  </si>
  <si>
    <t>c. Yes, the full legislature and/or a legislative committee debates budget policy prior to the tabling of the Executive’s Budget Proposal, but it does not approve recommendations for the upcoming budget.</t>
  </si>
  <si>
    <t>https://arkiva.financa.gov.al/projektligj-per-disa-ndryshime-dhe-shtesa-ne-ligjin-nr-9936-date-26-6-2008-per-menaxhimin-e-sistemit-buxhetor-ne-republiken-e-shqiperise/</t>
  </si>
  <si>
    <t>The link refers to the draft Law for some amendments and additions to Law no. 9936, dated 26.6.2008, "On the management of the budget system in the Republic of Albania"</t>
  </si>
  <si>
    <t>Article 23 of the Organic Budget Law explains the process for the budget policy discussion prior to the tabling of the Executive’s Budget Proposal. Every January, the Minister of Finance introduces the macroeconomic framework (PBS), to the Council of Ministers. After the approval, the Council of Ministers forwards it to the Parliament where the Committee for the Economy and Finances may call the minister for explanations. According to the budget calendar, in 2024, the Pre-Budget Statement (Kuadrin Makroekonomik e Fiskal 2025–2027) was approved by the Council of Ministers on January 17 and send to Parliament on March 8. The discussion of the MTBP (Medium-Term Budget Program) follows the same process as explained in article 25 of the Budget Law. The Parliament should receive the MTBP approved by the Council of Ministers in June. Budget Calendar Source: https://qbz.gov.al/eli/fz/2024/13/1e0a3c07-3ef2-4074-b7fb-555d4ca7ecda (Decision of Council of Ministers – March 8, submission of the Macroeconomic and Fiscal Framework 2025–2027 to Parliament)</t>
  </si>
  <si>
    <t>ALB|2025|q108</t>
  </si>
  <si>
    <t>b. The legislature receives the Executive’s Budget Proposal at least two months, but less than three months, before the start of the budget year.</t>
  </si>
  <si>
    <t>https://financa.gov.al/newsroom/projektbuxheti-2025-miratohet-parimisht-ne-komisionin-per-ceshtjet-ligjore-administraten-publike-dhe-te-drejtat-e-njeriut/ https://kohajone.com/aktualitet/miratohe-buxheti-i-shtetit-per-vitin-2025/ https://www.parlament.al/lajme/%201e3af26b-188c-44e3-864b-9db0f45c4dd1</t>
  </si>
  <si>
    <t>The EBP is submitted to the legislature for consideration on October 24, 2024.</t>
  </si>
  <si>
    <t>ALB|2025|q109</t>
  </si>
  <si>
    <t>a. The legislature approves the budget at least one month in advance of the start of the budget year.</t>
  </si>
  <si>
    <t>https://www.parlament.al/lajme/%201e3af26b-188c-44e3-864b-9db0f45c4dd1</t>
  </si>
  <si>
    <t>The budget of 2025 was approved on November 19, 2024.</t>
  </si>
  <si>
    <t>ALB|2025|q110</t>
  </si>
  <si>
    <t>a. Yes, the legislature has unlimited authority in law to amend the Executive’s Budget Proposal.</t>
  </si>
  <si>
    <t>Organic Budget Law: https://arkiva.financa.gov.al/projektligj-per-disa-ndryshime-dhe-shtesa-ne-ligjin-nr-9936-date-26-6-2008-per-menaxhimin-e-sistemit-buxhetor-ne-republiken-e-shqiperise/ Parliament regulations: https://kuvendiwebfiles.blob.core.windows.net/webfiles/RregullorjaeKuvenditeperditesuar.pdf</t>
  </si>
  <si>
    <t>Refer Organic Budget Law, which shows the process of budget approval Refer to articles 80-84 of the Parliament Regulations, which show the process of budget approval once the EBP is sent to Parliament.</t>
  </si>
  <si>
    <t>ALB|2025|q111</t>
  </si>
  <si>
    <t>a. Yes, the legislature used its authority in law to amend the Executive’s Budget Proposal, and (at least some of) its amendments were adopted.</t>
  </si>
  <si>
    <t>Report on the draft law "On the budget for year 2025", prepared by Committee of Finance and Economy: https://kuvendiwebfiles.blob.core.windows.net/webfiles/202411181120039623Raport%20KEF%20-%20Buxheti%202025%20Ne%20parim.pdf</t>
  </si>
  <si>
    <t>Refer to Chapter 3</t>
  </si>
  <si>
    <t>ALB|2025|q112</t>
  </si>
  <si>
    <t>b. Yes, a specialized budget or finance committee had less than one month to examine the Executive’s Budget Proposal, and it published a report with findings and recommendations prior to the budget being adopted.</t>
  </si>
  <si>
    <t>The calendar for the parliament works for budget approval: https://kuvendiwebfiles.blob.core.windows.net/webfiles/202411011251261195KALENDARI%20I%20KUVENDIT%20P%C3%8BR%20SHQYRTIMIN%20E%20PROJEKTLIGJIT%20P%C3%8BR%20BUXHETIN%20E%20VITIT%202025.pdf Report on the draft law "On the budget for year 2025", prepared by Committee of Finance and Economy: https://kuvendiwebfiles.blob.core.windows.net/webfiles/202411181120039623Raport%20KEF%20-%20Buxheti%202025%20Ne%20parim.pdf</t>
  </si>
  <si>
    <t>The first link above presents the calendar according to which the committee had less than one month to examine the Executive’s Budget Proposal.</t>
  </si>
  <si>
    <t>ALB|2025|q113</t>
  </si>
  <si>
    <t>b. Yes, sector committees had less than one month to examine the Executive’s Budget Proposal, and they published reports with findings and recommendations prior to the budget being adopted.</t>
  </si>
  <si>
    <t>https://www.parlament.al/dokumentacioni/aktet/%203302f03b-5055-4fcb-9107-fa90fa70ed82</t>
  </si>
  <si>
    <t>In the link above, one can notice that after the tabling of the 2025 Executive Budget Proposal to the Assembly, one might find the second phase that consists in "Shqyrtimi ne komision pergjegjes - komision dhenie mendimi" (Review in the responsible committee - opinion committee"). Reports from various committees can be downloaded (for example Foreign Policy; Labor, Social Affairs and Health; European Integration; Production activities, Trade and Medicine).</t>
  </si>
  <si>
    <t>ALB|2025|q114</t>
  </si>
  <si>
    <t>d. No, a committee did not examine in-year implementation.</t>
  </si>
  <si>
    <t>There is no evidence that a committee examined in-year implementation of the budget.</t>
  </si>
  <si>
    <t>ALB|2025|q115</t>
  </si>
  <si>
    <t>d. There is no law or regulation requiring the executive to obtain approval from the legislature prior to shifting funds between administrative units, and in practice the executive shifts funds between administrative units before obtaining approval from the legislature.</t>
  </si>
  <si>
    <t>https://arkiva.financa.gov.al/ligjet/</t>
  </si>
  <si>
    <t>In the above link, refer to the Organic Budget law (integral version), specifically to: Article 44 - Redistribution of budget funds: The rights and limits for the redistribution of previously distributed and detailed funds, when the budget is approved at the program level by the Assembly. According to this law, when the funds change less than 10% of the amount approved, the funds shifted between administrative units that receive explicit funding are approved by the Council of Ministers. Article 45 - Requests for additional funds: The authorizing officers of the central government units present to the first authorizing officer a request for additional funds, to cover expenses unforeseen at the time of budget preparation and that cannot be postponed for the following budget year.</t>
  </si>
  <si>
    <t>ALB|2025|q116</t>
  </si>
  <si>
    <t xml:space="preserve">Does the executive seek approval from the legislature prior to spending excess revenue (that is, amounts higher than originally anticipated) that
may become available during the budget execution period, and is it legally required to do so?
</t>
  </si>
  <si>
    <t>a The executive is required by law or regulation to obtain approval from the legislature prior to spending excess revenues, and it does so in practice.</t>
  </si>
  <si>
    <t>Organic Budget law (integral version) - https://arkiva.financa.gov.al/wp-content/uploads/2017/11/l-9936_nga_kuvendi__2_.pdf Assembly regulation - https://kuvendiwebfiles.blob.core.windows.net/webfiles/RregullorjaeKuvenditeperditesuar.pdf</t>
  </si>
  <si>
    <t>Please refer to: - Article 46 on the Organic Budget Law - Article 85 on the Assembly Regulation Article 46 of the Organic Budget Law and Article 85 of Parliament Regulation, consider excess revenue to be a change of the annual budget law. The procedure for changes in the budget law applies and requires approval form the legislature.</t>
  </si>
  <si>
    <t>ALB|2025|q117</t>
  </si>
  <si>
    <t>a. The executive is required by law or regulation to obtain approval from the legislature prior to reducing spending below the enacted levels in response to revenue shortfalls or other reasons, and it does so in practice.</t>
  </si>
  <si>
    <t>Organic Budget Law: https://arkiva.financa.gov.al/wp-content/uploads/2017/11/l-9936_nga_kuvendi__2_.pdf Assembly Regulations: https://kuvendiwebfiles.blob.core.windows.net/webfiles/RregullorjaeKuvenditeperditesuar.pdf</t>
  </si>
  <si>
    <t>According the Article 46 of Organic Budget Law and Article 85 of Assembly Regulation, consider excess revenue to be a change of the annual budget law. The procedure for changes in the budget law applies and requires approval form the legislature. According to Article 160 of the Constitution of the Republic of Albania - Article 160 is stated that: 1. During the financial year, the Assembly can make changes to the budget. 2. Changes in the budget are made according to the procedure provided for drafting and the approval of the budget itself. 3. Expenses provided by other laws cannot be reduced as long as these laws are in force, therefore the law has to be changed by legislature.</t>
  </si>
  <si>
    <t>ALB|2025|q118</t>
  </si>
  <si>
    <t>c. Yes, a committee examined the Audit Report on the annual budget, but it did so after the report had been available for more than six months or it did not publish any report with findings and recommendations.</t>
  </si>
  <si>
    <t>https://kuvendiwebfiles.blob.core.windows.net/webfiles/202410291411482345Procesverbal%20KEF%20-%209%20.9.2024.pdf</t>
  </si>
  <si>
    <t>The SAI report has been discussed in the meeting of Committee for Economy and Finance, on 9.9.2024.</t>
  </si>
  <si>
    <t>ALB|2025|q119</t>
  </si>
  <si>
    <t>SAI</t>
  </si>
  <si>
    <t>a. Yes, the head of the SAI may only be appointed by the legislature or judiciary, or the legislature or judiciary must give final consent before the appointment takes effect.</t>
  </si>
  <si>
    <t>https://www.klsh.org.al/content_text/3714 "LAW No. 154/2014 "On the Organization and Functioning of the Supreme State Audit"</t>
  </si>
  <si>
    <t>Refer to Article 19: The Chairman of Supreme Audit Institution is elected by the Assembly, on the proposal of the President Republic, for a seven-year term, with the right to re-election.</t>
  </si>
  <si>
    <t>ALB|2025|q120</t>
  </si>
  <si>
    <t>a. Yes, the head of the SAI may only be removed by the legislature or judiciary, or the legislature or judiciary must give final consent before he or she is removed.</t>
  </si>
  <si>
    <t>https://www.klsh.org.al/content_text/3714 LAW No. 154/2014 "On the Organization and Functioning of the Supreme State Audit"</t>
  </si>
  <si>
    <t>Please refer to article 23 where it is defined the information regarding the mandate of the head of the SAI. The first point of the article specifies when its mandate finishes; the second point specifies when the head of SAI can be removed, with the final decision made by the legislature.</t>
  </si>
  <si>
    <t>ALB|2025|q121</t>
  </si>
  <si>
    <t>a. The SAI determines its own budget (i.e., submits it to the executive, which accepts it with little or no change, or directly to the legislature), or the budget of the SAI is determined by the legislature or judiciary (or some independent body), and the funding level is broadly consistent with the resources the SAI needs to fulfill its mandate.</t>
  </si>
  <si>
    <t>According the Article 7 of the above law, SAI budget is financed by the State Budget, in which it is reflected as a separate institution.</t>
  </si>
  <si>
    <t>ALB|2025|q122</t>
  </si>
  <si>
    <t>a. The SAI has full discretion to decide which audits it wishes to undertake.</t>
  </si>
  <si>
    <t>Chapter 2 of the above law defines the COMPETENCES, RIGHTS AND DUTIES, according to which, in article 9, it is specified that the SAI decides independently and at any time about its activity plan.</t>
  </si>
  <si>
    <t>ALB|2025|q123</t>
  </si>
  <si>
    <t>d. No, the audit processes of the SAI are reviewed neither by an independent agency nor by a unit within the SAI.</t>
  </si>
  <si>
    <t>The audit processes of the SAI are not reviewed by an independent agency nor by a unit within the SAI.</t>
  </si>
  <si>
    <t>ALB|2025|q124</t>
  </si>
  <si>
    <t>b. Sometimes (i.e., three times or more, but less than five times).</t>
  </si>
  <si>
    <t>IBP has identified some evidences of SAI participation in parliamentary committees, as described below. Therefore, the original answer was changed from "d" to "b". Committee minutes (12 Dec 2024): https://kuvendiwebfiles.blob.core.windows.net/webfiles/202503041126101785Procesveral%20Nkomision%20p%C3%ABr%20Auditimin%20e%20Sektorit%20Publik-2.12.2024.pdf Committee review of SAI Annual Report 2023: “The Committee on Economy and Finance, based on Article 103, paragraph 2, of the Rules of the Assembly, in its capacity as the responsible committee, reviewed the annual activity report of the Supreme State Audit for the year 2023, in its meetings held on July 16, 17, 19, 23, and October 8, 15, 2024. Present at the hearing sessions to present the annual report and answer the deputies' questions were the Chairman of the Supreme State Audit, Mr. Arben Shehu, and senior officials of this institution. https://kuvendiwebfiles.blob.core.windows.net/webfiles/202410151353368850Raport%20KEF%20-%20Veprimtaria%20vjetore%20e%20KLSH%202023.pdf</t>
  </si>
  <si>
    <t>ALB|2025|q125</t>
  </si>
  <si>
    <t>Public Participation in the Budget Process</t>
  </si>
  <si>
    <t>Executive</t>
  </si>
  <si>
    <t>c. Yes, the executive uses participation mechanisms during the budget formulation phase, but either these mechanisms capture only some ad-hoc views, or the executive invites specific individuals or groups for budget discussions (participation is not, in practice, open to everyone).</t>
  </si>
  <si>
    <t>https://arkiva.financa.gov.al/wp-content/uploads/2017/11/l-9936_nga_kuvendi__2_.pdf Organic Budget Law (Integral version)</t>
  </si>
  <si>
    <t>Although the article 25 is referred to public participation in the medium-term budget programming (MTBP) process, this was not observed in practice during the period of the survey (2023 and 2024).</t>
  </si>
  <si>
    <t>IBP conducted a consistency check and has found additional evidences of a participation mechanism in practice around the Medium-term Budget Program (MTBP). Although the provisions of the article 25 of the Organic Budget Law are not fully implemented, we identified, in 2024, consultations around the MTBP which were included in the budget calendar conducted by the Ministry of Agriculture. Therefore, the original answer was changed from "d" to "c". Ministry of Agriculture and Rural Development: https://bujqesia.gov.al/ministria-e-bujqesise-dhe-zhvillimit-rural-zhvillon-takimin-konsultativ-me-shoqerine-civile-grupet-e-interesit-per-pba-2025-2027-2/ Moreover, in 2024, the budget calendar explicitly references civil society consultations: April 24–25 General government units Conduct consultative meetings with civil society for the Medium-Term Budget Program (MTBP) 2025–2027” May 30–31 Ministry responsible for finance Presents the MTBP 2025–2027 document to civil society https://qbz.gov.al/eli/fz/2024/13/1e0a3c07-3ef2-4074-b7fb-555d4ca7ecda Decision of Council of Ministers No. 22 (17.01.2024) – Public Expenditure Management Calendar 2024</t>
  </si>
  <si>
    <t>ALB|2025|q126</t>
  </si>
  <si>
    <t>b. The requirements for an “a” response are not met.</t>
  </si>
  <si>
    <t>Public participation mechanisms appear to be used only for the MTBP. There is no evidence that the executive take concrete steps to include vulnerable and under-represented parts of the population in this process.</t>
  </si>
  <si>
    <t>ALB|2025|q127</t>
  </si>
  <si>
    <t>c. The executive’s engagement with citizens covers at least one (but less than three) of the above-mentioned topics.</t>
  </si>
  <si>
    <t>The engagement with citizens in only on municipal level (around social spending policies and public services).</t>
  </si>
  <si>
    <t>This indicator is assessed based on mechanisms used by the Ministry of Finance and Economy to engage the public on the MTBP process. See IBP comment on question 125. The original answer was changed from "none of the above" to "social spending policies" and "public services".</t>
  </si>
  <si>
    <t>ALB|2025|q128</t>
  </si>
  <si>
    <t>d. The requirements for a “c” response or above are not met.</t>
  </si>
  <si>
    <t>No public participation mechanisms during the budget implementation stage are present.</t>
  </si>
  <si>
    <t>ALB|2025|q129</t>
  </si>
  <si>
    <t>ALB|2025|q130</t>
  </si>
  <si>
    <t>ALB|2025|q131</t>
  </si>
  <si>
    <t>All stages</t>
  </si>
  <si>
    <t>No public participation mechanisms during the budget formulation or implementation are present.</t>
  </si>
  <si>
    <t>After a second review, IBP has accepted the existing participation mechanism around the Medium-term Budget Program (MTBP). However, no evidence was found related to the provision of comprehensive prior information on the process of the engagement by the executive. Thus, the original answer was maintained.</t>
  </si>
  <si>
    <t>ALB|2025|q132</t>
  </si>
  <si>
    <t>There is no participation mechanism during the formulation of the annual budget.</t>
  </si>
  <si>
    <t>After a second review, IBP has accepted the existing participation mechanism around the Medium-term Budget Program (MTBP). However, no evidence was found related to the feedback - provided by the executive - on how citizens’ inputs have been used in the formulation of the annual budget. Thus, the original answer was maintained.</t>
  </si>
  <si>
    <t>ALB|2025|q133</t>
  </si>
  <si>
    <t>ALB|2025|q134</t>
  </si>
  <si>
    <t>a. Yes, the executive incorporates participation into its timetable for formulating the Executive’s Budget Proposal and the timetable is available to the public.</t>
  </si>
  <si>
    <t>Decision No. 63, dated 29.01.2025 "For the approval of the public expenditure management calendar for the year 2025" https://www.qbz.gov.al/eli/vendim/2025/01/29/63/a2b553a9-3cf1-4df7-9696-da745b1f5a23;q=P%C3%ABr%20miratimin%20e%20kalendarit%20t%C3%AB%20menaxhimit%20t%C3%AB%20shpenzimeve%20publike%20p%C3%ABr%20vitin%202025</t>
  </si>
  <si>
    <t>There is no participation mechanisms incorporated into the timetable for formulating the Executive’s Budget Proposal.</t>
  </si>
  <si>
    <t>The above link (official gazette) is in reference to the 2026 budget process and was published after the OBS cut-off date. The corrected timetable and comment is as follows: Decision of Council of Ministers No. 22, dated 17.01.2024 "On the approval of the Public Expenditure Management Calendar for the year 2024". Correct Source: https://qbz.gov.al/eli/fz/2024/13/1e0a3c07-3ef2-4074-b7fb-555d4ca7ecda In 2024, the budget calendar explicitly references civil society consultations: April 24–25 General government units conduct consultative meetings with civil society for the Medium-Term Budget Program (MTBP) 2025–2027. May 30–31 Ministry responsible for finance presents the MTBP 2025–2027 document to civil society Therefore, the original answer was changed from "b" to "a".</t>
  </si>
  <si>
    <t>ALB|2025|q135</t>
  </si>
  <si>
    <t>Line Ministries (Form or Imp)</t>
  </si>
  <si>
    <t>c. Yes, at least one line ministry uses participation mechanisms during the budget formulation or implementation phase, but either these mechanisms capture only some ad-hoc views, or the executive invites specific individuals or groups for budget discussions (participation is not, in practice, open to everyone).</t>
  </si>
  <si>
    <t>https://bujqesia.gov.al/ministria-e-bujqesise-dhe-zhvillimit-rural-zhvillon-takimin-konsultativ-me-shoqerine-civile-grupet-e-interesit-per-pba-2025-2027-2/</t>
  </si>
  <si>
    <t>The link shows the public notification from the Ministry of Agriculture and Rural Development to hold a consultative meeting with representatives of civil society, groups of interest for the Medium Term Budget Program 2025-2027.</t>
  </si>
  <si>
    <t>ALB|2025|q136</t>
  </si>
  <si>
    <t>b. Yes, public hearings on the budget are held. No testimony from the public is provided during the public hearings, but contributions from the general public are received through other means.</t>
  </si>
  <si>
    <t>1. https://kuvendiwebfiles.blob.core.windows.net/webfiles/202411250902167831KP%C3%87SSH%20-%20Komision%20p%C3%ABr%20dh%C3%ABnie%20mendimi%20%28raporti%20n%C3%AB%20parim%20dhe%20nen%20p%C3%ABr%20nen%29.pdf 2. https://kuvendiwebfiles.blob.core.windows.net/webfiles/202411151456353391KEMIP%20-%20Raporti%20i%20P.BUXHETI%202025%20NE%20PARIM.pdf</t>
  </si>
  <si>
    <t>The reports below has some notes on consultations held with groups of interests. 1. The Commission of Labor, Social Affairs And Health , based on Article 36 and 80 of the Regulation, consulted and received written suggestions/opinions from representatives of line ministries, institutions elected by law, interest groups, representatives of non-profit organizations that act in the protection of human rights, organizations of persons with disabilities, independent trade unions and confederations, etc., who expressed their opinions and proposals for amendments to this draft law, at the hearing held in this Committee. (information can be found on page 16 of the report). 2. The Commission for Education and Public Information Tools has held hearings with stakeholders.</t>
  </si>
  <si>
    <t>IBP has found additional information. Based on the new evidences (see below), the answer was changed from "c" to"b". Draft laws consulted with civil society: - Commission for Education and Public Information “For the 2025 Budget” - Committee on Labor, Social Issues and Health "For the 2025 budget." Source: https://www.parlament.al/dokumentacioni/aktet/3302f03b-5055-4fcb-9107-fa90fa70ed82 Dialogue for Consensus: https://www.facebook.com/watch/?v=1168991234509057 The Parliamentary Standing Committees, during the year 2024, organized public hearings in order to receive comments and opinions from institutions, interest groups, and individuals regarding the draft law on the state budget and financial draft laws directly related to it. The review of the draft state budget law and financial draft laws for the year 2025 in the parliamentary standing committees consists of: - General discussion: 27 meetings; - Article-by-article discussion: 14 meetings; - Hearing sessions: 29 in total. KÇLAPDNJ held a total of 7 meetings, as follows: - General discussion: 1 meeting; - General hearing sessions: 0; - Article-by-article discussion: 6 meetings; - Hearing sessions: 20 in total and 29 amendments. https://kuvendiwebfiles.blob.core.windows.net/webfiles/202511030832355236Raport%20p%C3%ABr%20pjes%C3%ABmarrjen%20e%20publikut%20ne%20procesin%20vendimmarr%C3%ABs%20t%C3%AB%20Kuvendit%20p%C3%ABr%20vitin%202024.pdf Additional information: message from the speaker of the Parliament, Ms. Elisa Spiropali, on the review of the Budget and the activity of parliamentary committees and parliamentary consultation with the public https://www.parlament.al/lajme/%20eb773a0a-ffdd-4202-8cde-245dacafbc4b</t>
  </si>
  <si>
    <t>ALB|2025|q137</t>
  </si>
  <si>
    <t>The first report describe that the discussion were focused on health and social care services. The second report describe that the discussion were focused on macroeconomic issues.</t>
  </si>
  <si>
    <t>ALB|2025|q138</t>
  </si>
  <si>
    <t>The legislature didn't provide feedback to the public on how citizens’ inputs were used.</t>
  </si>
  <si>
    <t>ALB|2025|q139</t>
  </si>
  <si>
    <t>There is no evidence the legislature hold public hearings through which the public can provide input during its public deliberations on the Audit Report.</t>
  </si>
  <si>
    <t>ALB|2025|q140</t>
  </si>
  <si>
    <t>No mechanisms offered by SAI</t>
  </si>
  <si>
    <t>ALB|2025|q141</t>
  </si>
  <si>
    <t>ALB|2025|q142</t>
  </si>
  <si>
    <t>DZA|2025|t3pbs</t>
  </si>
  <si>
    <t>d. The PBS is not released to the public, or is released less than one month before the Executive’s Budget Proposal is introduced to the legislature</t>
  </si>
  <si>
    <t>The PBS is not released to the public.</t>
  </si>
  <si>
    <t>DZA|2025|t3ebp</t>
  </si>
  <si>
    <t>Lundi 4 novembre 2024 le projet est présenté au Parlement et la presse reprend les principales orientations après une intervention explicative du Ministre des Finances devant le Parlement. APN : le ministre des Finances présente le PLF 2025 devant les députés: https://www.aps.dz/economie/178272-apn-le-ministre-des-finances-presente-le-plf-2025-devant-les-deputes</t>
  </si>
  <si>
    <t>DZA|2025|t3eb</t>
  </si>
  <si>
    <t>c. More than six weeks, but less than three months, after the budget has been enacted</t>
  </si>
  <si>
    <t>Publication de la Loi de Finances au Journal Officiel; https://www.mf.gov.dz/images/pdf/loidefinance/Loi_de_finance_2025_FR.pdf</t>
  </si>
  <si>
    <t>DZA|2025|t3iyr</t>
  </si>
  <si>
    <t>d. The IYRs are not released to the public, or are released more than three months after the period covered</t>
  </si>
  <si>
    <t>The IYRs are not published regularly but produced and kept for internal use. I called the General Director of the DGPP on Thursday, March 13th to inquire about the latest report and I was told that he needs to have the validation from the Minister to be authorized to publish the documents. A letter and a Fax were sent out to the Minister about this issue. https://dgpp.mf.gov.dz/flash-conjoncture/ (Accessed March 15, 2025 at 10:35) https://dgpp.mf.gov.dz/flash-conjoncture/</t>
  </si>
  <si>
    <t>DZA|2025|t3myr</t>
  </si>
  <si>
    <t>d. The MYR is not released to the public, or is released more than three months after the midpoint</t>
  </si>
  <si>
    <t>Les documents sont produits mais ne sont pas accessibles ou mis sur le site de la DGPP. Le dernier Rapport date de fin Décembre 2018. https://dgpp.mf.gov.dz/wp-content/uploads/2023/01/flash_2018.pdf</t>
  </si>
  <si>
    <t>DZA|2025|t3yer</t>
  </si>
  <si>
    <t>d. The YER is not released to the public, or is released more than 12 months after the end of the budget year</t>
  </si>
  <si>
    <t>Loi n° 24-05 du 24 avril 2024 portant règlement budgétaire pour l’exercice 2021. https://www.ccomptes.dz/wp-content/uploads/2024/07/Loi-de-r%C3%A9glement-budg%C3%A9taire-2021.pdf</t>
  </si>
  <si>
    <t>DZA|2025|t3ar</t>
  </si>
  <si>
    <t>d. Does not release to the public, or is released more than 18 months after the end of the budget year</t>
  </si>
  <si>
    <t>https://www.ccomptes.dz/wp-content/uploads/2024/07/Rapport-APLRLB-2021.pdf</t>
  </si>
  <si>
    <t>DZA|2025|q1</t>
  </si>
  <si>
    <t>https://dgpp.mf.gov.dz/wp-content/uploads/2024/10/RP_PLF-2025_FR_APN-1.pdf, pages 39-43</t>
  </si>
  <si>
    <t>DZA|2025|q2</t>
  </si>
  <si>
    <t>b. No, expenditures are not presented by functional classification.</t>
  </si>
  <si>
    <t>https://dgpp.mf.gov.dz/wp-content/uploads/2024/10/RP_PLF-2025_FR_APN-1.pdf</t>
  </si>
  <si>
    <t>DZA|2025|q3</t>
  </si>
  <si>
    <t>b. No, the functional classification is not compatible with international standards, or expenditures are not presented by functional classification.</t>
  </si>
  <si>
    <t>DZA|2025|q4</t>
  </si>
  <si>
    <t>https://dgpp.mf.gov.dz/wp-content/uploads/2024/10/RP_PLF-2025_FR_APN-1.pdf, pages 20, 56</t>
  </si>
  <si>
    <t>DZA|2025|q5</t>
  </si>
  <si>
    <t>b. No, the economic classification is not compatible with international standards, or expenditures are not presented by economic classification.</t>
  </si>
  <si>
    <t>DZA|2025|q6</t>
  </si>
  <si>
    <t>c. Yes, programs accounting for less than two-thirds of expenditures are presented.</t>
  </si>
  <si>
    <t>DZA|2025|q7</t>
  </si>
  <si>
    <t>c. Yes, multi-year expenditure estimates are presented by only one of the three expenditure classifications.</t>
  </si>
  <si>
    <t>https://dgpp.mf.gov.dz/wp-content/uploads/2024/10/RP_PLF-2025_FR_APN-1.pdf Rapport de présentation du Projet de la Loi de Finances pour 2025, page 56.</t>
  </si>
  <si>
    <t>DZA|2025|q8</t>
  </si>
  <si>
    <t>d. No, multi-year estimates for programs are not presented.</t>
  </si>
  <si>
    <t>Rapport de présentation du Projet de la Loi de Finances pour 2025, page 56. https://dgpp.mf.gov.dz/wp-content/uploads/2024/10/RP_PLF-2025_FR_APN-1.pdf</t>
  </si>
  <si>
    <t>DZA|2025|q9</t>
  </si>
  <si>
    <t>Rapport de présentation du Projet de la Loi de Finances pour 2025, https://dgpp.mf.gov.dz/wp-content/uploads/2024/10/RP_PLF-2025_FR_APN-1.pdf page 56</t>
  </si>
  <si>
    <t>DZA|2025|q10</t>
  </si>
  <si>
    <t>Les "Produits divers du budget" représentent plus d'un quart des recettes non fiscales ; la réponse "B" s'applique</t>
  </si>
  <si>
    <t>DZA|2025|q11</t>
  </si>
  <si>
    <t>Rapport de présentation du Projet de la Loi de Finances pour 2025, https://dgpp.mf.gov.dz/wp-content/uploads/2024/10/RP_PLF-2025_FR_APN-1.pdf Prévisions budgétaires, page. 56.</t>
  </si>
  <si>
    <t>DZA|2025|q12</t>
  </si>
  <si>
    <t>Toutefois, les « Autres impositions et taxes » et les « Produits divers du budget » représentent ensemble plus de 3 % des recettes totales, la réponse « B » s'applique donc.</t>
  </si>
  <si>
    <t>DZA|2025|q13</t>
  </si>
  <si>
    <t>b. Yes, two of the three estimates related to government borrowing and debt are presented.</t>
  </si>
  <si>
    <t>Rapport de présentation du Projet de la Loi de Finances pour 2025 https://dgpp.mf.gov.dz/wp-content/uploads/2024/10/RP_PLF-2025_FR_APN-1.pdf</t>
  </si>
  <si>
    <t>Paiements d'intérêts : page 25 Nouveaux emprunts nets requis (déficit) : page 21</t>
  </si>
  <si>
    <t>DZA|2025|q14</t>
  </si>
  <si>
    <t>d. No, information related to composition of total debt outstanding is not presented.</t>
  </si>
  <si>
    <t>DZA|2025|q15</t>
  </si>
  <si>
    <t>https://dgpp.mf.gov.dz/wp-content/uploads/2024/10/RP_PLF-2025_FR_APN-1.pdf PRINCIPAUX AGREGATS DU CADRAGE MACROECONOMIQUE ET BUDGETAIRE 2025– 2027 CADRAGE MACROECONOMIQUE ET BUDGETAIRE DU PLF POUR 2025 ET PERSPECTIVES 2026-2027 Rapport de présentation du Projet de la Loi de Finances pour 2025, pages 18-19.</t>
  </si>
  <si>
    <t>DZA|2025|q16</t>
  </si>
  <si>
    <t>CADRAGE MACROECONOMIQUE ET BUDGETAIRE DU PLF POUR 2025 ET PERSPECTIVES 2026-2027 in Rapport de présentation du Projet de la Loi de Finances pour 2025, page 18, https://dgpp.mf.gov.dz/wp-content/uploads/2024/10/RP_PLF-2025_FR_APN-1.pdf</t>
  </si>
  <si>
    <t>DZA|2025|q17</t>
  </si>
  <si>
    <t>a. Yes, estimates that show how all new policy proposals affect expenditures are presented, along with a narrative discussion.</t>
  </si>
  <si>
    <t>Rapport de présentation du Projet de la Loi de Finances pour 2025 CADRAGE MACROECONOMIQUE ET BUDGETAIRE DU PLF POUR 2025 ET PERSPECTIVES 2026-2027 pages 18-36, https://dgpp.mf.gov.dz/wp-content/uploads/2024/10/RP_PLF-2025_FR_APN-1.pdf</t>
  </si>
  <si>
    <t>DZA|2025|q18</t>
  </si>
  <si>
    <t>DZA|2025|q19</t>
  </si>
  <si>
    <t>d. No, expenditure estimates for BY-1 are not presented by any expenditure classification.</t>
  </si>
  <si>
    <t>Rapport de présentation du Projet de la Loi de Finances pour 2025 4. COMPORTEMENT DE L’ECONOMIE NATIONALE EN INFRAANNUEL 2024, page 13 - dépenses présentées uniquement pour 2023, plutôt que pour 2024 https://dgpp.mf.gov.dz/wp-content/uploads/2024/10/RP_PLF-2025_FR_APN-1.pdf</t>
  </si>
  <si>
    <t>DZA|2025|q20</t>
  </si>
  <si>
    <t>DZA|2025|q21</t>
  </si>
  <si>
    <t>https://dgpp.mf.gov.dz/wp-content/uploads/2024/10/RP_PLF-2025_FR_APN-1.pdf page 17. Rapport de présentation du Projet de la Loi de Finances pour 2025 "En revanche, les dépenses budgétaires devraient augmenter de 3 553,75 Mrds DA, pour se situer à 5 275,28 Mrds DA en 2024 contre 11 721,53 Mrds DA décaissées en 2023."</t>
  </si>
  <si>
    <t>DZA|2025|q22</t>
  </si>
  <si>
    <t>Rapport de présentation du Projet de la Loi de Finances pour 2025 Pages 12-13. https://dgpp.mf.gov.dz/wp-content/uploads/2024/10/RP_PLF-2025_FR_APN-1.pdf</t>
  </si>
  <si>
    <t>DZA|2025|q23</t>
  </si>
  <si>
    <t>https://dgpp.mf.gov.dz/wp-content/uploads/2024/10/RP_PLF-2025_FR_APN-1.pdf Rapport de présentation du Projet de la Loi de Finances pour 2025</t>
  </si>
  <si>
    <t>DZA|2025|q24</t>
  </si>
  <si>
    <t>Rapport de présentation du Projet de la Loi de Finances pour 2025 Page 56.</t>
  </si>
  <si>
    <t>DZA|2025|q25</t>
  </si>
  <si>
    <t>Rapport de présentation du Projet de la Loi de Finances pour 2025, page 56 PRÉVISIONS BUDGÉTAIRES https://dgpp.mf.gov.dz/wp-content/uploads/2024/10/RP_PLF-2025_FR_APN-1.pdf</t>
  </si>
  <si>
    <t>DZA|2025|q26</t>
  </si>
  <si>
    <t>b. Yes, individual sources of revenue accounting for at least two-thirds of, but not all, revenue for BY-1 are presented.</t>
  </si>
  <si>
    <t>Rapport de présentation du Projet de la Loi de Finances pour 2025 Page | 56 PRÉVISIONS BUDGÉTAIRES https://dgpp.mf.gov.dz/wp-content/uploads/2024/10/RP_PLF-2025_FR_APN-1.pdf</t>
  </si>
  <si>
    <t>Les « Autres impositions et taxes » et les « Produits divers du budget » représentent ensemble plus de 3 % des recettes totales. La réponse « B » s'applique.</t>
  </si>
  <si>
    <t>DZA|2025|q27</t>
  </si>
  <si>
    <t>https://dgpp.mf.gov.dz/wp-content/uploads/2024/10/RP_PLF-2025_FR_APN-1.pdf Rapport de présentation du Projet de la Loi de Finances pour 2025 Page | 56 PRÉVISIONS BUDGÉTAIRES</t>
  </si>
  <si>
    <t>DZA|2025|q28</t>
  </si>
  <si>
    <t>DZA|2025|q29</t>
  </si>
  <si>
    <t>b. Yes, individual sources of revenue accounting for at least two-thirds of, but not all, revenue are presented for BY-2 and prior years.</t>
  </si>
  <si>
    <t>Pour l'exercice 2023, les « Autres impositions et taxes » et les « Produits divers du budget » représentent ensemble plus de 3 % du total des recettes. La réponse « B » s'applique donc.</t>
  </si>
  <si>
    <t>DZA|2025|q30</t>
  </si>
  <si>
    <t>DZA|2025|q31</t>
  </si>
  <si>
    <t>Titre 5 - Charges de la dette publique : Rapport de présentation du Projet de la Loi de Finances pour 2025, page 56. https://dgpp.mf.gov.dz/wp-content/uploads/2024/10/RP_PLF-2025_FR_APN-1.pdf</t>
  </si>
  <si>
    <t>DZA|2025|q32</t>
  </si>
  <si>
    <t>d. No actual data for government debt are presented in the budget or supporting budget documentation.</t>
  </si>
  <si>
    <t>Rapport de présentation du Projet de la Loi de Finances pour 2025, page 25. https://dgpp.mf.gov.dz/wp-content/uploads/2024/10/RP_PLF-2025_FR_APN-1.pdf</t>
  </si>
  <si>
    <t>DZA|2025|q33</t>
  </si>
  <si>
    <t>d. No, information related to extra-budgetary funds is not presented.</t>
  </si>
  <si>
    <t>https://dgpp.mf.gov.dz/wp-content/uploads/2024/10/RP_PLF-2025_FR_APN-1.pdf L'ETAT C à la page 44 (LISTE ET CONTENU DES COMPTES SPECIAUX DU TRESOR PAR CATEGORIE) contient quelques informations, mais seulement au 31 décembre 2023.</t>
  </si>
  <si>
    <t>DZA|2025|q34</t>
  </si>
  <si>
    <t>b. No, central government finances are not presented on a consolidated basis.</t>
  </si>
  <si>
    <t>https://dgpp.mf.gov.dz/wp-content/uploads/2024/10/RP_PLF-2025_FR_APN-1.pdf Rapport de présentation du Projet de la Loi de Finances pour 2025 Page 39 ETAT '' B '' CREDITS OUVERTS POUR L'ANNEE REPARTIS PAR MINISTERE OU INSTITUTION PUBLIQUE ET PAR PROGRAMME ET PAR DOTATION ETAT '' C '' LISTE ET CONTENU DES COMPTES SPECIAUX DU TRESOR PAR CATEGORIE, page 44</t>
  </si>
  <si>
    <t>DZA|2025|q35</t>
  </si>
  <si>
    <t>c. Yes, estimates of some but not all intergovernmental transfers are presented.</t>
  </si>
  <si>
    <t>The narrative discussion is not included. Rapport de présentation du Projet de la Loi de Finances pour 2025 ETAT '' E '' PRODUIT DES IMPOTS ET TAXES AFFECTES A L’ETAT ET AUX COLLECTIVITES LOCALES, page 49 https://dgpp.mf.gov.dz/wp-content/uploads/2024/10/RP_PLF-2025_FR_APN-1.pdf</t>
  </si>
  <si>
    <t>DZA|2025|q36</t>
  </si>
  <si>
    <t>d. No, alternative displays of expenditures are not presented to illustrate the financial impact of policies on different groups of citizens.</t>
  </si>
  <si>
    <t>https://dgpp.mf.gov.dz/wp-content/uploads/2024/10/RP_PLF-2025_FR_APN-1.pdf. Rapport de présentation du Projet de la Loi de Finances pour 2025</t>
  </si>
  <si>
    <t>DZA|2025|q37</t>
  </si>
  <si>
    <t>d. No, estimates of transfers to public corporations are not presented.</t>
  </si>
  <si>
    <t>Rapport de présentation du Projet de la Loi de Finances pour 2025 ETAT '' C '' LISTE ET CONTENU DES COMPTES SPECIAUX DU TRESOR PAR CATEGORIE, page 44. https://dgpp.mf.gov.dz/wp-content/uploads/2024/10/RP_PLF-2025_FR_APN-1.pdf</t>
  </si>
  <si>
    <t>Cependant, Etat C ne présente que les chiffres à fin 2023.</t>
  </si>
  <si>
    <t>DZA|2025|q38</t>
  </si>
  <si>
    <t>DZA|2025|q39</t>
  </si>
  <si>
    <t>Rapport de présentation du Projet de la Loi de Finances pour 2025 Page 38 ETAT "A" RECETTES DEFINITIVES APPLIQUEES AU BUDGET DE L'ETAT https://dgpp.mf.gov.dz/wp-content/uploads/2024/10/RP_PLF-2025_FR_APN-1.pdf</t>
  </si>
  <si>
    <t>DZA|2025|q40</t>
  </si>
  <si>
    <t>DZA|2025|q41</t>
  </si>
  <si>
    <t>DZA|2025|q42</t>
  </si>
  <si>
    <t>d. No, information related to contingent liabilities is not presented.</t>
  </si>
  <si>
    <t>DZA|2025|q43</t>
  </si>
  <si>
    <t>DZA|2025|q44</t>
  </si>
  <si>
    <t>d. No, estimates of the sources of donor assistance are not presented.</t>
  </si>
  <si>
    <t>https://dgpp.mf.gov.dz/wp-content/uploads/2024/10/RP_PLF-2025_FR_APN-1.pdf Rapport de présentation du Projet de la Loi de Finances pour 2025 Page 38 ETAT "A" RECETTES DEFINITIVES APPLIQUEES AU BUDGET DE L'ETAT</t>
  </si>
  <si>
    <t>DZA|2025|q45</t>
  </si>
  <si>
    <t>https://dgpp.mf.gov.dz/wp-content/uploads/2024/10/RP_PLF-2025_FR_APN-1.pdf Rapport de présentation du Projet de la Loi de Finances pour 2025 Page 54 ETAT « H » PREVISIONS DES DEPENSES FISCALES</t>
  </si>
  <si>
    <t>DZA|2025|q46</t>
  </si>
  <si>
    <t>b. Yes, estimates of all earmarked revenues are presented, but a narrative discussion is not included.</t>
  </si>
  <si>
    <t>Rapport de présentation du Projet de la Loi de Finances pour 2025 Page 52 ETAT '' F '' TAXES PARAFISCALES 94 JOURNAL OFFICIEL DE LA REPUBLIQUE ALGERIENNE N° 84 24 Joumada Ethania 1446 26 décembre 2024 ETAT « E » LISTE DES IMPOTS ET AUTRES IMPOSITIONS ET LEURS PRODUITS AFFECTES A L’ETAT ET AUX COLLECTIVITES LOCALES I. IMPOTS ET TAXES AFFECTES PARTIELLEMENT AUX COLLECTIVITES LOCALES</t>
  </si>
  <si>
    <t>DZA|2025|q47</t>
  </si>
  <si>
    <t>a. Yes, estimates that show how the proposed budget is linked to all the government’s policy goals for the budget year are presented, along with a narrative discussion.</t>
  </si>
  <si>
    <t>Rapport de présentation du Projet de la Loi de Finances pour 2025 Pages 18-36 II. CADRAGE MACROECONOMIQUE ET BUDGETAIRE DU PLF POUR 2025 ET PERSPECTIVES 2026-2027 https://dgpp.mf.gov.dz/wp-content/uploads/2024/10/RP_PLF-2025_FR_APN-1.pdf</t>
  </si>
  <si>
    <t>DZA|2025|q48</t>
  </si>
  <si>
    <t>c. Yes, information that shows how the proposed budget is linked to some but not all of the government’s policy goals for a multi-year period is presented.</t>
  </si>
  <si>
    <t>https://dgpp.mf.gov.dz/wp-content/uploads/2024/10/RP_PLF-2025_FR_APN-1.pdf Rapport de présentation du Projet de la Loi de Finances pour 2025 Pages 18-36 II. CADRAGE MACROECONOMIQUE ET BUDGETAIRE DU PLF POUR 2025 ET PERSPECTIVES 2026-2027</t>
  </si>
  <si>
    <t>DZA|2025|q49</t>
  </si>
  <si>
    <t>d. No, nonfinancial data on inputs are not presented.</t>
  </si>
  <si>
    <t>Rapport de présentation du Projet de la Loi de Finances pour 2025 Page 18 II. CADRAGE MACROECONOMIQUE ET BUDGETAIRE DU PLF POUR 2025 ET PERSPECTIVES 2026-2027</t>
  </si>
  <si>
    <t>DZA|2025|q50</t>
  </si>
  <si>
    <t>d. No, nonfinancial data on results are not presented.</t>
  </si>
  <si>
    <t>DZA|2025|q51</t>
  </si>
  <si>
    <t>d. No, performance targets are not assigned to nonfinancial data on results, or the budget does not present nonfinancial data on results.</t>
  </si>
  <si>
    <t>DZA|2025|q52</t>
  </si>
  <si>
    <t>d. No, estimates of policies that are intended to benefit directly the country’s most impoverished populations are not presented.</t>
  </si>
  <si>
    <t>Rapport de présentation du Projet de la Loi de Finances pour 2025 Page 18 II. CADRAGE MACROECONOMIQUE ET BUDGETAIRE DU PLF POUR 2025 ET PERSPECTIVES 2026-2027 https://dgpp.mf.gov.dz/wp-content/uploads/2024/10/RP_PLF-2025_FR_APN-1.pdf</t>
  </si>
  <si>
    <t>DZA|2025|q53</t>
  </si>
  <si>
    <t>d. No, a timetable is not issued to the public.</t>
  </si>
  <si>
    <t>DZA|2025|q54</t>
  </si>
  <si>
    <t>d. No, information related to the macroeconomic forecast is not presented.</t>
  </si>
  <si>
    <t>D'après les réponses de la section 1 (PBS-1 à PBS-6), le Rapport préalable au budget n'est pas accessible au public.</t>
  </si>
  <si>
    <t>DZA|2025|q55</t>
  </si>
  <si>
    <t>d. No, information related to the government’s expenditure policies and priorities is not presented.</t>
  </si>
  <si>
    <t>DZA|2025|q56</t>
  </si>
  <si>
    <t>d. No, information related to the government’s revenue policies and priorities is not presented.</t>
  </si>
  <si>
    <t>DZA|2025|q57</t>
  </si>
  <si>
    <t>d. No, none of the three estimates related to government borrowing and debt are not presented.</t>
  </si>
  <si>
    <t>DZA|2025|q58</t>
  </si>
  <si>
    <t>b. No, multi-year expenditure estimates are not presented.</t>
  </si>
  <si>
    <t>DZA|2025|q59</t>
  </si>
  <si>
    <t>c. Yes, the Enacted Budget presents expenditure estimates by only one of the three expenditure classifications.</t>
  </si>
  <si>
    <t>https://www.mf.gov.dz/images/pdf/loidefinance/Loi_de_finance_2025_FR.pdf Administrative: Etat « B » Crédits ouverts pour l’année, répartis par ministère ou institution publique, par programme et par dotation - à partir de la page 81</t>
  </si>
  <si>
    <t>DZA|2025|q60</t>
  </si>
  <si>
    <t>https://www.mf.gov.dz/images/pdf/loidefinance/Loi_de_finance_2025_FR.pdf Voir Etat « B » Crédits ouverts pour l’année, répartis par ministère ou institution publique, par programme et par dotation - à partir de la page 81</t>
  </si>
  <si>
    <t>DZA|2025|q61</t>
  </si>
  <si>
    <t>https://www.mf.gov.dz/images/pdf/loidefinance/Loi_de_finance_2025_FR.pdf Voir Etat « A » Recettes - page 80</t>
  </si>
  <si>
    <t>DZA|2025|q62</t>
  </si>
  <si>
    <t>b. Yes, the Enacted Budget presents individual sources of revenue accounting for at least two-thirds of, but not all, revenue.</t>
  </si>
  <si>
    <t>Certaines sources ne sont pas décomposées en leurs éléments constitutifs ("Autres impositions et taxes," "Autres droits et revenus," "Produits divers du budget")</t>
  </si>
  <si>
    <t>DZA|2025|q63</t>
  </si>
  <si>
    <t>https://www.mf.gov.dz/images/pdf/loidefinance/Loi_de_finance_2025_FR.pdf</t>
  </si>
  <si>
    <t>DZA|2025|q64</t>
  </si>
  <si>
    <t>d. The Citizens Budget is not published.</t>
  </si>
  <si>
    <t>https://www.mf.gov.dz/images/pdf/publication/BC2024.pdf</t>
  </si>
  <si>
    <t>Conformément à la section 1 (voir l'indicateur « CB-3a »), le Budget citoyen 2024 est considéré comme non accessible au public. La réponse « d » s'applique.</t>
  </si>
  <si>
    <t>DZA|2025|q65</t>
  </si>
  <si>
    <t>d. A Citizens Budget is not published.</t>
  </si>
  <si>
    <t>DZA|2025|q66</t>
  </si>
  <si>
    <t>C'est à travers la page d'accueil du Ministère des Finances que ce trouve un onglet qui se rapporte au Budget Citoyen: https://www.mf.gov.dz/index.php/fr/video/46-installation-du-nouveau-direteur-general-des-impots-2 https://www.mf.gov.dz/images/pdf/publication/BC2024.pdf</t>
  </si>
  <si>
    <t>Cependant, conformément à la section 1 (voir l'indicateur « CB-3a »), le Budget citoyen 2024 est considéré comme non accessible au public. La réponse « d » s'applique.</t>
  </si>
  <si>
    <t>DZA|2025|q67</t>
  </si>
  <si>
    <t>d. No citizens version of budget documents is published.</t>
  </si>
  <si>
    <t>DZA|2025|q68</t>
  </si>
  <si>
    <t>d. No, the In-Year Reports do not present actual expenditures by any expenditure classification.</t>
  </si>
  <si>
    <t>La dernière Note de Conjoncture remonte à fin Mars 2012. https://dgpp.mf.gov.dz/notes-de-conjoncture/ Flash Conjoncture remonte à 2018. https://dgpp.mf.gov.dz/wp-content/uploads/2023/01/flash_2018.pdf</t>
  </si>
  <si>
    <t>IYRs not publicly available.</t>
  </si>
  <si>
    <t>DZA|2025|q69</t>
  </si>
  <si>
    <t>https://dgpp.mf.gov.dz/wp-content/uploads/2023/01/flash_2018.pdf</t>
  </si>
  <si>
    <t>DZA|2025|q70</t>
  </si>
  <si>
    <t>b. No, comparisons are not made for expenditures presented in the In-Year Reports.</t>
  </si>
  <si>
    <t>DZA|2025|q71</t>
  </si>
  <si>
    <t>b. No, In-Year Reports do not present actual revenue by category.</t>
  </si>
  <si>
    <t>DZA|2025|q72</t>
  </si>
  <si>
    <t>d. No, In-Year Reports do not present individual sources of actual revenue.</t>
  </si>
  <si>
    <t>DZA|2025|q73</t>
  </si>
  <si>
    <t>b. No, comparisons are not made for revenues presented in the In-Year Reports.</t>
  </si>
  <si>
    <t>DZA|2025|q74</t>
  </si>
  <si>
    <t>DZA|2025|q75</t>
  </si>
  <si>
    <t>d. No, information related to composition of total actual debt outstanding is not presented.</t>
  </si>
  <si>
    <t>DZA|2025|q76</t>
  </si>
  <si>
    <t>MYR not publicly available.</t>
  </si>
  <si>
    <t>DZA|2025|q77</t>
  </si>
  <si>
    <t>d. No, expenditure estimates have not been updated.</t>
  </si>
  <si>
    <t>DZA|2025|q78</t>
  </si>
  <si>
    <t>d. No, the Mid-Year Review does not present expenditure estimates by any expenditure classification.</t>
  </si>
  <si>
    <t>DZA|2025|q79</t>
  </si>
  <si>
    <t>d. No, the Mid-Year Review does not present expenditure estimates by program.</t>
  </si>
  <si>
    <t>DZA|2025|q80</t>
  </si>
  <si>
    <t>d. No, revenue estimates have not been updated.</t>
  </si>
  <si>
    <t>DZA|2025|q81</t>
  </si>
  <si>
    <t>b. No, the Mid-Year Review does not present revenue estimates by category.</t>
  </si>
  <si>
    <t>DZA|2025|q82</t>
  </si>
  <si>
    <t>d. No, the Mid-Year Review does not present individual sources of revenue.</t>
  </si>
  <si>
    <t>DZA|2025|q83</t>
  </si>
  <si>
    <t>DZA|2025|q84</t>
  </si>
  <si>
    <t>d. No, estimates of the differences between the enacted levels and the actual outcome for expenditures are not presented.</t>
  </si>
  <si>
    <t>YER not publicly available.</t>
  </si>
  <si>
    <t>DZA|2025|q85</t>
  </si>
  <si>
    <t>d. No, the Year-End Report does not present expenditure estimates by any expenditure classification.</t>
  </si>
  <si>
    <t>DZA|2025|q86</t>
  </si>
  <si>
    <t>d. No, the Year-End Report does not present expenditure estimates by program.</t>
  </si>
  <si>
    <t>DZA|2025|q87</t>
  </si>
  <si>
    <t>d. No, estimates of the differences between the enacted levels and the actual outcome for revenues are not presented.</t>
  </si>
  <si>
    <t>DZA|2025|q88</t>
  </si>
  <si>
    <t>b. No, the Year-End Report does not present revenue estimates by category.</t>
  </si>
  <si>
    <t>DZA|2025|q89</t>
  </si>
  <si>
    <t>d. No, the Year-End Report does not present individual sources of revenue.</t>
  </si>
  <si>
    <t>DZA|2025|q90</t>
  </si>
  <si>
    <t>DZA|2025|q91</t>
  </si>
  <si>
    <t>DZA|2025|q92</t>
  </si>
  <si>
    <t>DZA|2025|q93</t>
  </si>
  <si>
    <t>DZA|2025|q94</t>
  </si>
  <si>
    <t>DZA|2025|q95</t>
  </si>
  <si>
    <t>d. No, estimates of the differences between the original estimates of extra-budgetary funds and the actual outcome is not presented.</t>
  </si>
  <si>
    <t>DZA|2025|q96</t>
  </si>
  <si>
    <t>DZA|2025|q97</t>
  </si>
  <si>
    <t>d. The SAI has not conducted any of the three types of audits, or has not made them available to the public.</t>
  </si>
  <si>
    <t>The SAI has not made available to the public the report on time so to be taken into account. https://www.aps.dz/economie/180229-la-cour-des-comptes-publie-son-rapport-annuel-2024 https://www.ccomptes.dz/wp-content/uploads/2024/12/Rapport-Annuel-2024.F.pdf</t>
  </si>
  <si>
    <t>DZA|2025|q98</t>
  </si>
  <si>
    <t>d. No expenditures have been audited.</t>
  </si>
  <si>
    <t>https://www.ccomptes.dz/wp-content/uploads/2024/12/Rapport-Annuel-2024.F.pdf</t>
  </si>
  <si>
    <t>D'après les réponses de la section 1 (AR-1 à AR-6), le Rapport d'audit n'est pas accessible au public.</t>
  </si>
  <si>
    <t>DZA|2025|q99</t>
  </si>
  <si>
    <t>d. No extra-budgetary funds have been audited.</t>
  </si>
  <si>
    <t>DZA|2025|q100</t>
  </si>
  <si>
    <t>b. No, the annual Audit Report(s) does not include an executive summary.</t>
  </si>
  <si>
    <t>DZA|2025|q101</t>
  </si>
  <si>
    <t>DZA|2025|q102</t>
  </si>
  <si>
    <t>Par exemple, voir la Réponse du Directeur Général de l’Institut National de Santé, page 496</t>
  </si>
  <si>
    <t>DZA|2025|q103</t>
  </si>
  <si>
    <t>All institutions are officially staffed and under a governemental institution.</t>
  </si>
  <si>
    <t>DZA|2025|q104</t>
  </si>
  <si>
    <t>There is no independent IFI.</t>
  </si>
  <si>
    <t>DZA|2025|q105</t>
  </si>
  <si>
    <t>There is no independent Independent Fiscal Institution.</t>
  </si>
  <si>
    <t>DZA|2025|q106</t>
  </si>
  <si>
    <t>DZA|2025|q107</t>
  </si>
  <si>
    <t>d. No, neither the full legislature nor any legislative committee debate budget policy prior to the tabling of the Executive’s Budget Proposal.</t>
  </si>
  <si>
    <t>There is no public or trasparent indication published in the media or on the Website of the Ministry of Finance nor the Assemblée Populaire Nationale of such a debate engaged before the tabling of the Executive’s Budget Proposal.</t>
  </si>
  <si>
    <t>DZA|2025|q108</t>
  </si>
  <si>
    <t>"Le ministre des Finances, Laâziz Faïd, a présenté, mercredi16-10-2024, le projet de la loi de finance (PLF) pour 2025, devant la commission des finances et du budget de l’Assemblée populaire nationale (APN)". https://www.elmoudjahid.dz/fr/actualite/faid-presente-le-plf-2025-a-l-apn-la-loi-des-grands-projets-225289</t>
  </si>
  <si>
    <t>DZA|2025|q109</t>
  </si>
  <si>
    <t>APN: séance plénière mercredi, 13 novembre 2024 pour le vote du projet de la loi de finances 2025 selon l'Agence Presse Service mardi 12 novembre 2024: du https://www.aps.dz/economie/178643-apn-seance-pleniere-mercredi-pour-le-vote-du-projet-de-la-loi-de-finances-2025 Voir également : https://www.aps.dz/economie/178708-apn-les-deputes-adoptent-le-projet-de-loi-de-finances-2025</t>
  </si>
  <si>
    <t>DZA|2025|q110</t>
  </si>
  <si>
    <t>b. Yes, the legislature has authority in law to amend the Executive’s Budget Proposal, with some limitations.</t>
  </si>
  <si>
    <t>The Legislature has the authority to amend the EBP, but with some limitations stated in the 2020 Constitution. Article 147 states: "Art. 147. — Est irrecevable toute proposition de loi ou amendement présenté par les membres du Parlement ayant pour objet ou pour effet de diminuer les ressources publiques ou d’augmenter les dépenses publiques, sauf si elle est accompagnée de mesures visant à augmenter les recettes de l’Etat ou à faire des économies, au moins, correspondantes sur d’autres postes des dépenses publiques". Page: 35. https://www.joradp.dz/TRV/FConsti.pdf</t>
  </si>
  <si>
    <t>DZA|2025|q111</t>
  </si>
  <si>
    <t>APN: plusieurs amendements et nouveaux articles introduits au PLF 2025 https://www.aps.dz/economie/178726-apn-plusieurs-amendements-et-nouveaux-articles-introduits-au-plf-2025</t>
  </si>
  <si>
    <t>DZA|2025|q112</t>
  </si>
  <si>
    <t>c. Yes, a specialized budget or finance committee examined the Executive’s Budget Proposal, but it did not publish a report with findings and recommendations prior to the budget being adopted.</t>
  </si>
  <si>
    <t>"Le PLF-2025 en débat à l’APN : La commission des finances propose huit amendements" https://elwatan-dz.com/le-plf-2025-en-debat-a-lapn-la-commission-des-finances-propose-huit-amendements The report has not been published.</t>
  </si>
  <si>
    <t>DZA|2025|q113</t>
  </si>
  <si>
    <t>d. No, sector committees did not examine the Executive’s Budget Proposal.</t>
  </si>
  <si>
    <t>"Belaabed présente le projet de budget 2025 de l’Education devant la commission des finances de l’assemblée" https://news.radioalgerie.dz/fr/node/54098 No reports, or findings and recommendations prior to the Executive's Budget Proposal being produced or published in a transparent manner to the general public.</t>
  </si>
  <si>
    <t>DZA|2025|q114</t>
  </si>
  <si>
    <t>"APN: la commission des finances et du budget auditionne le président de la Cour des comptes". "L'audition du président de la Cour des comptes, a porté sur la présentation d'un exposé d'évaluation sur le projet de loi de règlement budgétaire de l'exercice 2022,".</t>
  </si>
  <si>
    <t>DZA|2025|q115</t>
  </si>
  <si>
    <t>There is no law or regulation requiring the executive to obtain approval from the legislature prior to shifting funds between administrative units, and in practice the executive shifts funds between administrative units before obtaining approval from the legislature. This statement is based on the recent Law governing budget management: Loi organique n° 18-15 du 2 septembre 2018 relative aux lois de finances. Precisely, Art. 33 "Allows the transfer of funds between pubic unites, but taken by decree signed by the Minister of Finance and the Parliament is informed: "Le Parlement en est informé" page 12. Art. 33. — Des virements et des transferts de crédits peuvent intervenir en cours d’exercice pour modifier la répartition initiale des crédits des programmes. Les virements de crédits d’un programme à un autre au sein d’un même ministère ou institution publique sont effectués par décret pris sur le rapport conjoint du ministre chargé des finances et du ministre ou du responsable de l’institution publique concerné. Les transferts de crédits, entre programmes de ministères ou d’institutions publiques, distincts, sont effectués par décret présidentiel pris sur le rapport conjoint du ministre chargé des finances et les ministres des secteurs ou des responsables des institutions publiques concernés. Le Parlement en est informé. Les montants cumulés des crédits ayant fait l’objet de virements par décret et/ou de transferts, ne peuvent être effectués au cours d’une même année, que dans la limite de 20% des crédits ouverts par la loi de finances de l’année pour chacun des programmes concernés. Les programmes ayant servi à effectuer un virement ou un transfert, ne pourront plus bénéficier, au cours de l’exercice, d’un transfert ou d’un virement à partir des dotations globales, sauf pour le cas de mesure générale en matière de rémunérations. https://www.joradp.dz/FTP/jo-francais/2018/F2018053.pdf</t>
  </si>
  <si>
    <t>DZA|2025|q116</t>
  </si>
  <si>
    <t>d. There is no law or regulation requiring the executive to obtain approval from the legislature prior to spending excess revenues, and in practice the executive spends these funds before obtaining approval from the legislature.</t>
  </si>
  <si>
    <t>Chapitre 2 Des affectations de recettes, pages 13-14. https://www.joradp.dz/FTP/jo-francais/2018/F2018053.pdf En particulier l'Article 51: L’écart constaté en fin d’exercice entre les ressources et les dépenses au titre d’un compte d’affectation spéciale fait l’objet d’un report au titre de ce même compte pour l’exercice suivant. Si en cours d’année les recettes apparaissent supérieures aux évaluations, les crédits peuvent être majorés dans la limite de cet excédent de recettes par arrêté du ministre chargé des finances.</t>
  </si>
  <si>
    <t>DZA|2025|q117</t>
  </si>
  <si>
    <t>d. There is no law or regulation requiring the executive to obtain approval from the legislature prior to reducing spending below enacted levels, and in practice the executive implements these spending cuts before seeking prior approval from the legislature.</t>
  </si>
  <si>
    <t>There is no such law or regulation requiring the Executive to obtain approval from the lesgislatire to reducing spending once approaved and enacted. The lesgislature is not mentionned in the Allocation of Resources (Affectation des Recettes: ( https://www.joradp.dz/FTP/jo-francais/2018/F2018053.pdf))</t>
  </si>
  <si>
    <t>DZA|2025|q118</t>
  </si>
  <si>
    <t>d. No, a committee did not examine the Audit Report on the annual budget.</t>
  </si>
  <si>
    <t>"APN: Le Ministre des Finances présente le projet de loi de règlement budgétaire 2022 devant la commission spécialisée". The report is dated for more than six months (2022) and no report published with findings and recommendations. https://www.aps.dz/economie/183229-apn-m-bouzred-presente-le-projet-de-loi-de-reglement-budgetaire-2022-devant-la-commission-specialisee</t>
  </si>
  <si>
    <t>L'exemple ci-dessus décrit une activité ayant lieu après la date limite de recherche OBS 2025 du 31 décembre 2024 et ne peut pas être pris en compte aux fins de cette question.</t>
  </si>
  <si>
    <t>DZA|2025|q119</t>
  </si>
  <si>
    <t>b. No, the executive may appoint the head of the SAI without the final consent of the legislature or judiciary.</t>
  </si>
  <si>
    <t>According to the Constitution, Article 199, Paragraph 3, "Le Président de la République nomme le Président de la Cour des comptes pour un mandat de cinq (5) ans renouvelable une seule fois. La Cour des comptes adresse un rapport annuel au Président de la République. Ce rapport est publié par le Président de la Cour des comptes. https://www.joradp.dz/TRV/FConsti.pdf</t>
  </si>
  <si>
    <t>DZA|2025|q120</t>
  </si>
  <si>
    <t>b. No, the executive may remove the head of the SAI without the final consent of the judiciary or legislature.</t>
  </si>
  <si>
    <t>Cf. the same Article (199) of the constitution cited in the previous answer. La Constitution: https://www.joradp.dz/TRV/FConsti.pdf</t>
  </si>
  <si>
    <t>DZA|2025|q121</t>
  </si>
  <si>
    <t>b. The budget of the SAI is determined by the executive, and the funding level is broadly consistent with the resources the SAI needs to fulfill its mandate.</t>
  </si>
  <si>
    <t>The budget of the Audit Court is determined by the Ministry of Finance in the same way other institutions or line ministries are allocated their budget.</t>
  </si>
  <si>
    <t>DZA|2025|q122</t>
  </si>
  <si>
    <t>c. The SAI has some discretion, but faces considerable limitations.</t>
  </si>
  <si>
    <t>The Audit court has freedom to examine institutions or line ministries: "L’indépendance En tant qu’Institution Supérieure de Contrôle a posteriori des finances publiques, la Cour des comptes arrête en toute souveraineté ses programmes de contrôle annuels, jouit du pouvoir d’investigation, de sanction et du droit de communication et ne s’immisce pas dans la gestion des organismes soumis à son contrôle". https://www.ccomptes.dz/fr/presentation-generale-de-la-cour-des-comptes (Accessed 24/06/2025) Some years ago, the Audit Court was not authorized to audit the Bank of Algeria. Article 8, Ordonnance n° 95-20 du 17 juillet 1995 modifiée et complétée par l’ordonnance n°10-02 du 26 août 2010 relative à la cour des comptes: "Nonobstant les dispositions de l’alinéa premier ci-dessus, la Banque d’Algérie n’est pas soumise au contrôle de la Cour des comptes." Now, it seems the Bank of Algeria has its own auditing committee: https://www.bank-of-algeria.dz/apropos/#:~:text=Elle%20dispose%20d'un%20Conseil,censeurs%2C%20d%C3%A9sign%C3%A9s%20par%20D%C3%A9cret%20Pr%C3%A9sidentiel. "La Gouvernance de la Banque d’Algérie est assurée par le Gouverneur, assisté de trois vices gouverneurs nommés par Décret Présidentiel. Elle dispose d’un Conseil d’Administration chargé de délibérer, sur toutes les questions relevant de sa gestion et son administration. La surveillance de la gestion de la Banque d’Algérie est assurée par le Censorat qui est composé de deux censeurs, désignés par Décret Présidentiel." https://www.atrssv.dz/ressources/fichiers_produits/fichier_produit_400.pdf</t>
  </si>
  <si>
    <t>Nouvelle évaluation</t>
  </si>
  <si>
    <t>DZA|2025|q123</t>
  </si>
  <si>
    <t>"La Gouvernance de la Banque d’Algérie est assurée par le Gouverneur, assisté de trois vices gouverneurs nommés par Décret Présidentiel. Elle dispose d’un Conseil d’Administration chargé de délibérer, sur toutes les questions relevant de sa gestion et son administration. La surveillance de la gestion de la Banque d’Algérie est assurée par le Censorat qui est composé de deux censeurs, désignés par Décret Présidentiel." https://www.bank-of algeria.dz/apropos/#:~:text=Elle%20dispose%20d'un%20Conseil,censeurs%2C%20d%C3%A9sign%C3%A9s%20par%20D%C3%A9cret%20Pr%C3%A9sidentiel.</t>
  </si>
  <si>
    <t>DZA|2025|q124</t>
  </si>
  <si>
    <t>d. Never.</t>
  </si>
  <si>
    <t>It happened recently on Thursday, 27th of February 2025 "APN: la commission des finances et du budget auditionne le président de la Cour des comptes". https://www.aps.dz/economie/183573-apn-la-commission-des-finances-et-du-budget-auditionne-le-president-de-la-cour-des-comptes</t>
  </si>
  <si>
    <t>L'exemple disponible date d'après la date limite de recherche OBS 2025 du 31 décembre 2024 et ne peut pas être pris en compte aux fins de cette question.</t>
  </si>
  <si>
    <t>DZA|2025|q125</t>
  </si>
  <si>
    <t>There is a Citizen Budget but it does not fulfill the requirements mentionned above and cannot be considered as a platform for public participation in the budget process. However, there is a window called "REQUETE DU CITOYEN où le Ministère des Finances met à la disposition des citoyens , opérateurs économiques et institutions cet espace , pour formuler des requêtes de façon dématérialisée et saisir les services concernés". This window can be considered as an opportunity given to anyone who wants to make comments or suggestions on the budget. A remark about this window: It is a new initiative which needs to be publicized widely so it can be used by various sections of the populations if needed. Its a valuable resources, because it can be exploited by the Ministry of Finance to show how public participation is playing until a certain point to impact on the budget process. https://www.mf.gov.dz/index.php/fr/contact https://www.mf.gov.dz/index.php/fr/services-2/budget/369-acceder-directement-au-site-de-la-direction-generale-du-budget</t>
  </si>
  <si>
    <t>For the moment, the "Requête du citoyen" window is quite general and does not appear to have any concrete link to the budget formulation process. In order to ensure a consistent assessment of countries' participation practices in the OBS, response "D" applies.</t>
  </si>
  <si>
    <t>DZA|2025|q126</t>
  </si>
  <si>
    <t>On the Window in the Citizen Budget, the video shows how individuals can put their requests which can be addressed by a designated department. So, it seems that anyone can be heard if the request is raised. However, taking into account the time limit, I have not been able to test the machanism by expressing a specific request. But, the possibility is there and it needs more refirnement to make the site more accessible and know to the general public. In addition, for the moment, the "Requête du citoyen" window is quite general and does not appear to have any concrete link to the budget formulation process. https://www.mf.gov.dz/index.php/fr/</t>
  </si>
  <si>
    <t>DZA|2025|q127</t>
  </si>
  <si>
    <t>For the moment, the "Requête du citoyen" window is quite general and does not appear to have any concrete link to the budget formulation process.</t>
  </si>
  <si>
    <t>DZA|2025|q128</t>
  </si>
  <si>
    <t>"La Requête du Citoyen" can fit the option "b". https://www.mf.gov.dz/index.php/fr/video/46-installation-du-nouveau-direteur-general-des-impots-2</t>
  </si>
  <si>
    <t>Le formulaire « Requête du Citoyen » sur le site web du Ministère paraît très général et ne semble pas avoir de lien concret avec le processus d'exécution du budget. Afin de garantir une évaluation cohérente des pratiques de participation des pays à l'OBS, la réponse « D » s'applique.</t>
  </si>
  <si>
    <t>DZA|2025|q129</t>
  </si>
  <si>
    <t>https://www.mf.gov.dz/index.php/fr/video/46-installation-du-nouveau-direteur-general-des-impots-2</t>
  </si>
  <si>
    <t>Le formulaire « Requête du Citoyen » sur le site web du Ministère paraît très général et ne semble pas avoir de lien concret avec le processus d'exécution du budget. Afin de garantir une évaluation cohérente des pratiques de participation des pays à l'OBS, la réponse « B » s'applique.</t>
  </si>
  <si>
    <t>DZA|2025|q130</t>
  </si>
  <si>
    <t>Le formulaire « Requête du Citoyen » sur le site web du Ministère paraît très général et ne semble pas avoir de lien concret avec le processus d'exécution du budget. Afin de garantir une évaluation cohérente des pratiques de participation des pays à l'OBS, la réponse « None of the above » s'applique.</t>
  </si>
  <si>
    <t>DZA|2025|q131</t>
  </si>
  <si>
    <t>https://www.mf.gov.dz/index.php/fr/contact The Citizen Budget along the "Requête du Citoyen" are fairly new initiatives at the Ministry of Finance and there is no official report or a wide discussion about its impact on the budget formulation.</t>
  </si>
  <si>
    <t>DZA|2025|q132</t>
  </si>
  <si>
    <t>No reports have been made public about the opportunity given to the citizens who have expressed their opinions or their claims. https://www.mf.gov.dz/index.php/fr/</t>
  </si>
  <si>
    <t>DZA|2025|q133</t>
  </si>
  <si>
    <t>Same answer as for the previous question. the Citizen Budget along the "Requête du Citoyen" are new opportunities and no reports have been published on that matter. However, I should mention that when I started working on the present survey, I draw the attention of the Directeur Général de la Prévision et Politiques Publiques along a letter to the Minister of Finance on the need to update the data publiqhed on Flash Conjoncture and Notes de Conjonctures, up today no action has been taken to look at the reports and data published on the Website (the latest available year is 2018). https://dgpp.mf.gov.dz/flash-conjoncture/ https://www.mf.gov.dz/index.php/fr/video/46-installation-du-nouveau-direteur-general-des-impots-2</t>
  </si>
  <si>
    <t>DZA|2025|q134</t>
  </si>
  <si>
    <t>The "Requête du Citoyen" lacks details and clarity on how to make use of it. https://www.mf.gov.dz/index.php/fr/</t>
  </si>
  <si>
    <t>DZA|2025|q135</t>
  </si>
  <si>
    <t>Some line Ministries offer a sort of participatory discussion such as the Ministry of Interior at https://www.interieur.gov.dz/index.php/fr/component/annuaire/?view=contacter_nous or the Ministry of Trade at: https://www.commerce.gov.dz/fr/ecrire-a-la-cellule-d-ecoute</t>
  </si>
  <si>
    <t>The two links to the Department of the Interior and the Department of Commerce are only general comment submission forms, with no concrete connection to budget development or implementation. Response "D" applies to ensure consistent application of OBS methodology across countries.</t>
  </si>
  <si>
    <t>DZA|2025|q136</t>
  </si>
  <si>
    <t>JOURNAL OFFICIEL DE LA REPUBLIQUE ALGERIENNE N°28 du 30 juillet 2000: https://www.joradp.dz/FTP/jo-francais/2000/F2000046.PDF Page 12. Art. 43. - Dans l'exercice de leurs activités, les commissions permanentes peuvent faire appel à toute personne qualifiée et expérimentée susceptible de les aider dans l'accomplissement de leur mission.</t>
  </si>
  <si>
    <t>DZA|2025|q137</t>
  </si>
  <si>
    <t>These are the topic which are mainly relevant for the public in general investors included and entrepreuneurs.</t>
  </si>
  <si>
    <t>DZA|2025|q138</t>
  </si>
  <si>
    <t>There is no written report published as such on the Website of the Ministry of Finance suggesting how citizens’ inputs have been used during legislative deliberations on the annual budget. But the general public and journalists can engage in a research on the following link: https://www.mf.gov.dz/index.php/fr/espace-medias/communique-de-presse</t>
  </si>
  <si>
    <t>DZA|2025|q139</t>
  </si>
  <si>
    <t>No such possibility offered to the public explicitly, except on the following link: https://www.mf.gov.dz/index.php/fr/espace-medias/communique-de-presse</t>
  </si>
  <si>
    <t>DZA|2025|q140</t>
  </si>
  <si>
    <t>The SAI has just launched the same initiative as the Ministry of Finance to provide the opportunity for citizens to interact with SAI. Given that it has been put in place after the research cutoff date of 31 December 2024, response "B" applies. https://www.ccomptes.dz/wp-content/uploads/2025/03/consultation4-2025.pdf</t>
  </si>
  <si>
    <t>DZA|2025|q141</t>
  </si>
  <si>
    <t>Since the process is in its infancy (2025), given that it has been put in place after the research cutoff date of 31 December 2024, response "D" applies. Cf. Lettre de Consultation N°004/2025/CC. https://www.ccomptes.dz/wp-content/uploads/2025/03/consultation4-2025.pdf</t>
  </si>
  <si>
    <t>DZA|2025|q142</t>
  </si>
  <si>
    <t>The same answer as for the previous question. https://www.ccomptes.dz/wp-content/uploads/2025/03/consultation4-2025.pdf</t>
  </si>
  <si>
    <t>ARG|2025|t3pbs</t>
  </si>
  <si>
    <t>Fuente: Oficina Nacional de Presupuesto del Ministerio de Economía https://www.economia.gob.ar/onp/documentos/info_avance/InfoAvance2025.pdf</t>
  </si>
  <si>
    <t>Se utilizaron tres metodologías para verificar la fecha de publicación del Documento Preliminar (PBS), las cuales presentan algunas discrepancias, pero todas indican que el documento fue publicado con más de cuatro meses de anticipación al inicio del año presupuestario y al menos un mes antes de su tratamiento legislativo, cumpliendo así con los criterios de la Encuesta de Presupuesto Abierto. Fecha de última modificación del sitio web: Mediante la fórmula javascript:alert(document.lastModified), se obtuvo como resultado 03/07/2024, lo que sugiere que la página fue modificada en esa fecha. Wayback Machine: Se encontraron registros archivados del documento en 13/07/2024 y 04/09/2024, lo que indica que el documento ya estaba disponible en línea en esas fechas. Metadatos del PDF: La última modificación del documento aparece registrada como 28/06/2024</t>
  </si>
  <si>
    <t>ARG|2025|t3ebp</t>
  </si>
  <si>
    <t>a. At least three months in advance of the budget year, and in advance of the budget being approved by the legislature</t>
  </si>
  <si>
    <t>Proyecto de Ley de Presupuesto 2025 (texto legislativo): https://www4.hcdn.gob.ar/dependencias/dsecretaria/Periodo2024/PDF2024/TP2024/4PROYECTODELEY.pdf Proyecto publicado en el sitio del Ministerio de Economía: https://www.economia.gob.ar/onp/documentos/presutexto/proy2025/ley/pdf/proy2025.pdf Decisión Administrativa que formaliza la prórroga presupuestaria: https://www.economia.gob.ar/onp/documentos/presutexto/ley2025/ley/DA-2025-3-APN-JGM.pdf</t>
  </si>
  <si>
    <t>El Proyecto de Ley de Presupuesto 2025 fue remitido a la legislatura el 15 de septiembre de 2024 y publicado en línea el 18 de septiembre de 2024. La fecha de publicación fue determinada mediante el comando de navegador javascript:alert(document.lastModified) y confirmada en los metadatos del archivo PDF. Sin embargo, al 31/12/2024 el Congreso Nacional no aprobó el proyecto. En su lugar, el Poder Ejecutivo prorrogó el presupuesto del año 2023, conforme a la Decisión Administrativa DA-2025-3-APN-JGM, en aplicación del Decreto N.º 1131/24.</t>
  </si>
  <si>
    <t>ARG|2025|t3eb</t>
  </si>
  <si>
    <t>Decisión Administrativa 5/2024 - Anexo 1 Publicada en el Boletín Oficial el 11/01/2024 https://www.boletinoficial.gob.ar/detalleAviso/primera/301820/20240112 Presupuesto 2024 Sección PRESUPUESTO PRÓRROGA 2024 https://www.economia.gob.ar/onp/presupuestos/2024</t>
  </si>
  <si>
    <t>El Presupuesto Aprobado correspondiente al ejercicio fiscal 2024 fue publicado oficialmente el 11 de enero de 2024 mediante la Decisión Administrativa 5/2024. La información detallada sobre la asignación de partidas se encuentra disponible en el Anexo I de dicha Decisión Administrativa. Además, el anexo fue publicado en el sitio web del Ministerio de Economía (https://www.economia.gob.ar/onp/presupuestos/2024) a partir del 31 de enero de 2024. La fecha de publicación fue verificada utilizando el método javascript:alert(document.lastModified). La publicación en ambas plataformas cumple con el criterio de disponibilidad pública establecido por la metodología del IBP.</t>
  </si>
  <si>
    <t>a. Two weeks or less after the budget has been enacted</t>
  </si>
  <si>
    <t>El presupuesto de prorroga (y su ejecución) es publicado y actualizado en forma diaria en el sitio "Presupuesto Abierto" (www.presupuestoabierto.gob.ar). Respecto al ejercicio 2024 la publicación data del 23/01/2024, es decir menos de dos semanas después de la decisión administrativa. Corresponde la opción a) (independientemente de eso si tomamos la fecha del 31/1 correspondería la opción b)</t>
  </si>
  <si>
    <t>El documento correspondiente al Presupuesto Aprobado 2024 fue publicado en el Boletín Oficial el 11 de enero de 2024 y posteriormente en el sitio web del Ministerio de Economía, cumpliendo con los criterios de disponibilidad pública establecidos por la metodología OBS. No obstante, dado que este indicador evalúa la oportunidad de publicación en relación con la aprobación legislativa del presupuesto, y considerando que en este caso no se produjo dicha aprobación, se asigna la opción “c”. Esta calificación permite reconocer la disponibilidad del documento, manteniendo al mismo tiempo la consistencia metodológica y la comparabilidad entre países.</t>
  </si>
  <si>
    <t>ARG|2025|t3iyr</t>
  </si>
  <si>
    <t>c. At least every quarter, and within three months of the period covered</t>
  </si>
  <si>
    <t>Durante el ejercicio fiscal 2024, la Oficina Nacional de Presupuesto publicó informes mensuales de ejecución presupuestaria en base devengado, disponibles gratuitamente en línea. Para esta evaluación se consideraron los informes de enero a julio de 2024. Todos ellos fueron publicados dentro del plazo de tres meses posteriores al mes informado, cumpliendo con el criterio mínimo de oportunidad de la metodología de la OBS. Las fechas de publicación fueron estimadas mediante el comando del navegador javascript:alert(document.lastModified). A continuación se detallan los informes, sus fechas de publicación y enlaces correspondientes: Enero 2024 – Publicado el 05/03/2024 https://www.economia.gob.ar/onp/documentos/ejecu_mensual/archivos/enero2024.pdf Febrero 2024 – Publicado el 11/04/2024 https://www.economia.gob.ar/onp/documentos/ejecu_mensual/archivos/febrero2024.pdf Marzo 2024 – Publicado el 08/05/2024 https://www.economia.gob.ar/onp/documentos/ejecu_mensual/archivos/marzo2024.pdf Abril 2024 – Publicado el 31/05/2024 https://www.economia.gob.ar/onp/documentos/ejecu_mensual/archivos/abril2024.pdf Mayo 2024 – Publicado el 12/07/2024 https://www.economia.gob.ar/onp/documentos/ejecu_mensual/archivos/mayo2024.pdf Junio 2024 – Publicado el 06/08/2024 https://www.economia.gob.ar/onp/documentos/ejecu_mensual/archivos/junio2024.pdf Julio 2024 – Publicado el 16/09/2024 https://www.economia.gob.ar/onp/documentos/ejecu_mensual/archivos/julio2024.pdf Agosto 2024 - Publicado el 17/10/2024 https://www.economia.gob.ar/onp/documentos/ejecu_mensual/archivos/agosto24.pdf Septiembre 2024 - Publicado el 7/11/2024 https://www.economia.gob.ar/onp/documentos/ejecu_mensual/archivos/septiembre24.pdf Octubre 2024 - Publicado el 4/12/2024 https://www.economia.gob.ar/onp/documentos/ejecu_mensual/archivos/octubre24.pdf</t>
  </si>
  <si>
    <t>Durante el ejercicio fiscal 2024, la Oficina Nacional de Presupuesto publicó informes mensuales de ejecución presupuestaria en base devengado. Para esta evaluación se consideraron los informes de enero a octubre de 2024, todos disponibles gratuitamente en línea. Si bien se publicaron con una frecuencia mensual, ninguno de los informes fue publicado dentro del mes siguiente al período que cubre, lo que impide asignar una respuesta "a" o "b". Sin embargo, todos fueron puestos a disposición del público dentro del plazo de tres meses posterior al período informado, cumpliendo con el criterio mínimo de la metodología OBS.</t>
  </si>
  <si>
    <t>a. At least every month, and within one month of the period covered</t>
  </si>
  <si>
    <t>En la pregunta anterior se consideraron....."Adicionalmente, se considera como información de soporte el sitio Presupuesto Abierto (https://www.presupuestoabierto.gob.ar/sici/), donde se publica la ejecución presupuestaria en forma desagregada, en datos abiertos y con actualización diaria. Se incluyen visualizaciones interactivas (https://www.presupuestoabierto.gob.ar/sici/visualizaciones) y conjuntos de datos descargables (https://www.presupuestoabierto.gob.ar/sici/datos-abiertos), como el set “Presupuesto de Gastos y su Ejecución”, que permite consultar la ejecución presupuestaria con desagregación anual, mensual o diaria, tanto para gastos como para ingresos."</t>
  </si>
  <si>
    <t>IBP agradece y toma nota del comentario del revisor gubernamental. La Encuesta evalúa documentos presupuestarios clave conforme a definiciones metodológicas estandarizadas para asegurar comparabilidad entre países. En este caso, el sitio Presupuesto Abierto se considera información de soporte complementaria a los informes mensuales de ejecución presupuestaria, que constituyen los documentos principales evaluados como IYRs. Dado que la metodología requiere evaluar la fecha de publicación de los documentos formales identificados como IYRs, se utilizan los informes mensuales oficiales para determinar el cumplimiento de los plazos. Con base en las fechas verificadas, estos fueron publicados dentro de los tres meses posteriores al período cubierto, pero no dentro del mes siguiente. Por lo tanto, se mantiene la respuesta correspondiente conforme a los criterios metodológicos del OBS.</t>
  </si>
  <si>
    <t>ARG|2025|t3myr</t>
  </si>
  <si>
    <t>No se ha producido ni publicado un documento que cumpla con los requisitos de una Revisión de Mitad de Año (MYR) según la metodología de la OBS.</t>
  </si>
  <si>
    <t>El documento más cercano es el “Informe de Avance al Honorable Congreso de la Nación – Ejercicio 2025”, publicado en julio de 2024. Este informe se elabora en el marco del proceso de formulación del presupuesto para el ejercicio siguiente y, si bien contiene datos macroeconómicos y de ejecución presupuestaria hasta mayo de 2024, no incluye estimaciones revisadas de ingresos, gastos y deuda para el resto del año fiscal 2024, ni contempla readecuaciones presupuestarias o medidas de corrección. Si bien se producen informes mensuales y trimestrales de ejecución presupuestaria, estos no cumplen con los requisitos establecidos por la metodología de la OBS para ser considerados una Revisión de Mitad de Año (MYR). Esto se debe a que dichos informes se limitan a describir el estado de ingresos y gastos ejecutados hasta la fecha, sin proporcionar estimaciones actualizadas para el resto del ejercicio fiscal, ni incluir una revisión de las proyecciones macroeconómicas iniciales, análisis de impactos, o propuestas de ajuste presupuestario basadas en la evolución real de la economía.</t>
  </si>
  <si>
    <t>ARG|2025|t3yer</t>
  </si>
  <si>
    <t>b. Nine months or less, but more than six months, after the end of the budget year</t>
  </si>
  <si>
    <t>Los documentos que integran la cuenta (Tomos I y II y Separatas) fueron puestos a disposición del público en línea a partir del 1 de julio de 2024, según lo verificado en el encabezado de respuesta del servidor web. Para ello, se utilizó la función javascript:alert(document.lastModified) en el navegador, que permite identificar la fecha de modificación/publicación de los archivos en el sitio oficial. Es importante destacar que la Cuenta de Inversión 2023 fue remitida al Congreso mediante el Mensaje MEN-2024-28-APN-JGM, con fecha 28 de junio de 2024. Dado que esta publicación ocurrió seis meses después del cierre del ejercicio fiscal 2023 (31 de diciembre de 2023), corresponde la opción b, de acuerdo con la metodología de la OBS. Sitio oficial la Cuenta de Inversión 2023 https://www.argentina.gob.ar/economia/sechacienda/cgn/cuenta/2023 Contaduría General de la Nación, Ministerio de Economía Cuenta de Inversión 2023 - Tomo I: https://www.argentina.gob.ar/sites/default/files/tomo-i-cuenta_2023.pdf (disponible desde julio de 2024) Cuenta de Inversión 2023 - Tomo II: https://www.argentina.gob.ar/sites/default/files/tomo-ii-cuenta_2023.pdf (disponible desde julio de 2024) Separata I - Ejecución Presupuestaria 2023: https://www.argentina.gob.ar/sites/default/files/separatai-ejec.presupuestaria-cuenta_2023.pdf (disponible desde julio de 2024) Separata II - Deuda Pública 2023: https://www.argentina.gob.ar/sites/default/files/separataii-deuda-publica-cuenta_2023.pdf (disponible desde julio de 2024)</t>
  </si>
  <si>
    <t>se remite al congreso el 28/6, se publica el 1/7</t>
  </si>
  <si>
    <t>IBP agradece y toma nota del comentario del revisor gubernamental. La pregunta YER 2 evalúa la fecha en que el documento es puesto a disposición del público en línea, no la fecha de remisión al Congreso. Si bien la Cuenta de Inversión 2023 fue remitida el 28/06/2024, la evidencia disponible indica que su publicación en el sitio oficial ocurrió el 01/07/2024. Dado que esta fecha corresponde a más de seis meses después del cierre del ejercicio fiscal el 31/12/2023, la opción correcta es “b”, conforme a los criterios establecidos por la metodología del OBS. La respuesta se mantiene en línea con la metodología del OBS para asegurar consistencia y comparabilidad entre países.</t>
  </si>
  <si>
    <t>ARG|2025|t3ar</t>
  </si>
  <si>
    <t>El documento final no fue producido 1. Auditoría General de la Nación – Buscador de informes Durante el año 2024, la AGN publicó informes de auditoría sobre la Cuenta de Inversión correspondientes al ejercicio fiscal 2019, pero no consta la publicación del informe de auditoría sobre la ejecución presupuestaria de la Administración Central correspondiente a los ejercicios 2022 ni 2023. 🔗 https://www.agn.gob.ar/auditorias/buscador (Filtros sugeridos: “Tipo de control: Cuenta de Inversión” / “Año: 2024”) 2. Programa de Acción Anual 2024 – Auditoría General de la Nación El Programa de Acción Anual 2024 detalla que durante dicho año se encontraban en ejecución múltiples proyectos de auditoría relacionados con la Cuenta de Inversión del ejercicio fiscal 2023, incluyendo auditorías financieras y de cumplimiento sobre distintos organismos del sector público nacional. Sin embargo, el informe correspondiente a la ejecución presupuestaria y estados contables consolidados de la Administración Central aún no había sido producido ni publicado al 31 de diciembre de 2024. Título: Programa de Acción Anual – Ejercicio 2024 Institución: Auditoría General de la Nación Capítulo: Ítem I – Cuenta de Inversión Páginas: 10-15 Enlace: https://www.agn.gob.ar/sites/default/files/Transparencia/PAA/PAA%202024.pdf</t>
  </si>
  <si>
    <t>Durante 2024, según el Programa de Acción Anual de la AGN, se encontraban en curso varios proyectos de auditoría financiera y de cumplimiento sobre la Cuenta de Inversión de los años fiscales 2022 y 2023. No obstante, al 31 de diciembre de 2024 no se encontraba publicado ni se confirmó la existencia de un informe de auditoría final sobre la ejecución presupuestaria y los estados contables de la Administración Central correspondiente a esos ejercicios. Por tanto, el informe requerido no fue producido ni publicado dentro del período de evaluación de la OBS 2025, y se aplica la opción "d" conforme a la metodología.</t>
  </si>
  <si>
    <t>ARG|2025|q1</t>
  </si>
  <si>
    <t>- Composición del gasto por Jurisdicción y Carácter Institucional - Nº 4 Anexa al Art.1º: https://www.economia.gob.ar/onp/documentos/presutexto/proy2025/ley/pdf/planillas_anexas/capitulo1/anexa104.pdf Otras clasificaciones del gasto: - Composición del gasto por Jurisdicción y Carácter Económico - Nº 5 Anexa al Art.1º: https://www.economia.gob.ar/onp/documentos/presutexto/proy2025/ley/pdf/planillas_anexas/capitulo1/anexa105.pdf - Composición del gasto por Jurisdicción y por Fuente de Financiamiento - Nº 6 Anexa al Art.1º: https://www.economia.gob.ar/onp/documentos/presutexto/proy2025/ley/pdf/planillas_anexas/capitulo1/anexa106.pdf</t>
  </si>
  <si>
    <t>La totalidad del gasto se encuentra desagregado por unidad administrativa en planillas anexas al Proyecto de Ley de Presupuesto General de Gastos de la Administración Nacional para el Ejercicio Fiscal del año 2025. Disponible en Composición del gasto por Jurisdicción y Carácter Institucional - Nº 4 Anexa al Art.1º. Otras clasificaciones del gasto: - Composición del gasto por Jurisdicción y Carácter Económico - Nº 5 Anexa al Art.1º: - Composición del gasto por Jurisdicción y por Fuente de Financiamiento - Nº 6 Anexa al Art.1º:</t>
  </si>
  <si>
    <t>ARG|2025|q2</t>
  </si>
  <si>
    <t>Composición del gasto por Finalidad-Función y Carácter Económico - Nº 1 Anexa al Art.1º: https://www.economia.gob.ar/onp/documentos/presutexto/proy2025/ley/pdf/planillas_anexas/capitulo1/anexa101.pdf - Composición del gasto por Finalidad-Función y Carácter Institucional - Nº 2 Anexa al Art.1º: https://www.economia.gob.ar/onp/documentos/presutexto/proy2025/ley/pdf/planillas_anexas/capitulo1/anexa102.pdf - Composición del gasto por Finalidad-Función y por Jurisdicción - Nº 3 Anexa al Art.1º: https://www.economia.gob.ar/onp/documentos/presutexto/proy2025/ley/pdf/planillas_anexas/capitulo1/anexa103.pdf</t>
  </si>
  <si>
    <t>La totalidad del gasto se encuentra desagregado por clasificación funcional en planillas anexas al Proyecto de Ley de Presupuesto General de Gastos de la Administración Nacional para el Ejercicio Fiscal del año 2025 a traves de cruces de: - Composición del gasto por Finalidad-Función y Carácter Económico - Nº 1 Anexa al Art.1º - Composición del gasto por Finalidad-Función y Carácter Institucional - Nº 2 Anexa al Art.1º - Composición del gasto por Finalidad-Función y por Jurisdicción - Nº 3 Anexa al Art.1º</t>
  </si>
  <si>
    <t>ARG|2025|q3</t>
  </si>
  <si>
    <t>- Composición del gasto por Finalidad-Función y Carácter Económico - Nº 1 Anexa al Art.1º: https://www.economia.gob.ar/onp/documentos/presutexto/proy2025/ley/pdf/planillas_anexas/capitulo1/anexa101.pdf - Composición del gasto por Finalidad-Función y Carácter Institucional - Nº 2 Anexa al Art.1º: https://www.economia.gob.ar/onp/documentos/presutexto/proy2025/ley/pdf/planillas_anexas/capitulo1/anexa102.pdf - Composición del gasto por Finalidad-Función y por Jurisdicción - Nº 3 Anexa al Art.1º: https://www.economia.gob.ar/onp/documentos/presutexto/proy2025/ley/pdf/planillas_anexas/capitulo1/anexa103.pdf</t>
  </si>
  <si>
    <t>La clasificación funcional del gasto en la Propuesta de Presupuesto del Ejecutivo está desagregada en 5 grandes categorías: 1 - ADMINISTRACION GUBERNAMENTAL; 2- SERVICIOS DE DEFENSA Y SEGURIDAD; 3- SERVICIOS SOCIALES; 4- SERVICIOS ECONOMICOS; 5- DEUDA PUBLICA. Posteriormente están desagregadas en las siguientes subcategorías: 1 - ADMINISTRACION GUBERNAMENTAL - Legislativa - Judicial - Dirección Superior Ejecutiva - Relaciones Exteriores - Relaciones Interiores - Administración Fiscal - Control de la Gestión Pública - Información y Estadística Básicas 2- SERVICIOS DE DEFENSA Y SEGURIDAD - Defensa - Seguridad Interior - Sistema Penal - Inteligencia 3- SERVICIOS SOCIALES - Salud - Promoción y Asistencia Social - Seguridad Social - Educación y Cultura - Ciencia y Técnica - Trabajo - Vivienda y Urbanismo - Agua Potable y Alcantarillado 4- SERVICIOS ECONOMICOS - Energía, Combustibles y Minería - Comunicaciones - Transporte - Ecología y Medio Ambiente - Agricultura - Industria - Comercio, Turismo y Otros Servicios - Seguros y Finanzas 5- DEUDA PUBLICA - Servicio de la Deuda Pública TOTAL JURISDICCIÓN TOTAL GASTOS CORRIENTES Y DE CAPITAL Mientras que por parte del COFOG, la desagregación debería ser en las siguientes 10 categorias: 701 GENERAL PUBLIC SERVICES; 702 DEFENSE; 703 PUBLIC ORDER AND SAFETY; 704 ECONOMIC AFFAIRS; 705 ENVIRONMENTAL PROTECTION; 706 HOUSING AND COMMUNITY AMENITIES; 707 HEALTH; 708 RECREATION, CULTURE, AND RELIGION; 709 EDUCATION; 710 SOCIAL PROTECTION. Por otra parte hay algunos puntos en común: 1) Planilla Anexa: Finalidad "Administración Gubernamental" - Se corresponde con una de las categorías COFOG. 2) Planilla Anexa: Finalidad "Servicios de Defensa y Seguridad" - No se corresponde con las categorías COFOG, que separan el gasto de "Defensa" y el de "Orden Público y Seguridad". 3) Planilla Anexa: Finalidad "Servicios Sociales" - Si bien se corresponde con una categoría COFOG, en las planillas se utiliza esta finalidad de un modo más amplio, y se incluyen allí no sólo lo que COFOG cataloga como "Protección Social", sino también "Vivienda", "Salud", "Recreación, Cultura, y Religión", y "Educación" 4) Planilla Anexa: Finalidad "Servicios Económicos" - Si bien se corresponde con una categoría COFOG, en las planillas se utiliza esta finalidad de un modo más amplio, y se incluye también lo que COFOG cataloga como "Protección Ambiental". 5) Planilla Anexa: Finalidad "Deuda Pública" - No se corresponde con una categoría COFOG. De acuerdo a estos estándares, la finalidad "Asuntos Fiscales y Financieros" es una sub-categoría de la finalidad "Servicios Públicos Generales".</t>
  </si>
  <si>
    <t>ARG|2025|q4</t>
  </si>
  <si>
    <t>- Composición del gasto por Finalidad-Función y Carácter Económico - Nº 1 Anexa al Art.1º: https://www.economia.gob.ar/onp/documentos/presutexto/proy2025/ley/pdf/planillas_anexas/capitulo1/anexa101.pdf - Composición del gasto por Jurisdicción y Carácter Económico - Nº 5 Anexa al Art.1º: https://www.economia.gob.ar/onp/documentos/presutexto/proy2025/ley/pdf/planillas_anexas/capitulo1/anexa105.pdf - Composición del gasto por Carácter Económico y por Carácter Institucional - Nº 7 Anexa al Art.1º: https://www.economia.gob.ar/onp/documentos/presutexto/proy2025/ley/pdf/planillas_anexas/capitulo1/anexa107.pdf</t>
  </si>
  <si>
    <t>Todo el gasto se encuentra desagregado por función económica en planillas anexas al Proyecto de Ley de Presupuesto General de Gastos de la Administración Nacional para el Ejercicio Fiscal del año 2023 cruzado por: - Composición del gasto por Finalidad-Función y Carácter Económico - Nº 1 Anexa al Art.1º - Composición del gasto por Jurisdicción y Carácter Económico - Nº 5 Anexa al Art.1º - Composición del gasto por Carácter Económico y por Carácter Institucional - Nº 7 Anexa al Art.1º</t>
  </si>
  <si>
    <t>ARG|2025|q5</t>
  </si>
  <si>
    <t>Composición del gasto por Finalidad-Función y Carácter Económico - Nº 1 Anexa al Art.1º: https://www.economia.gob.ar/onp/documentos/presutexto/proy2025/ley/pdf/planillas_anexas/capitulo1/anexa101.pdf - Composición del gasto por Jurisdicción y Carácter Económico - Nº 5 Anexa al Art.1º: https://www.economia.gob.ar/onp/documentos/presutexto/proy2025/ley/pdf/planillas_anexas/capitulo1/anexa105.pdf - Composición del gasto por Carácter Económico y por Carácter Institucional - Nº 7 Anexa al Art.1º: https://www.economia.gob.ar/onp/documentos/presutexto/proy2025/ley/pdf/planillas_anexas/capitulo1/anexa107.pdf</t>
  </si>
  <si>
    <t>La desagregación del gasto por función económica se presenta de manera distinta en diferentes planillas: En las planillas “Composición del gasto por Finalidad-Función y Carácter Económico - Nº 1 Anexa al Art.1º” y “En la planilla “Composición del gasto por Jurisdicción y Carácter Económico - Nº 5 Anexa al Art.1º” 1. GASTOS CORRIENTES 1.1 GASTOS DE CONSUMO 1.1.1 REMUN 1.1.2 OTROS G.C. 1.2 RENTAS DE LA PROPIED. 1.3 PREST. SEG.SOCIAL 1.4 IMPUESTOS DIRECTOS 1.5 TRANSF. CORRIENTES 2. GASTOS DE CAPITAL 2.1 INVERS. REAL DIREC 2.2 TRANSF. DE CAPITAL 2.3 INVERSIÓN FINANCIERA En la planilla “Composición del gasto por Carácter Económico y por Carácter Institucional - Nº 7 Anexa al Art.1º 1. Gastos Corrientes 1.1 Gastos de Consumo 1.1.1 Remuneraciones 1.1.2 Bienes y Servicios 1.1.3 Impuestos Indirectos 1.2 Intereses y Otras Rentas de la Propiedad 1.2.1 Intereses 1.2.1.1 Intereses en Moneda Nacional 1.2.1.2 Intereses en Moneda Extranjera 1.2.2 Arrendamiento de Tierras y Terrenos 1.2.3 Rentas sobre Bienes Intangibles 1.3 Prestaciones de la Seguridad Social 1.3.1 Prestaciones de la Seguridad Social 1.4 Impuestos Directos 1.4.1 Impuestos Directos 1.5 Transferencias Corrientes 1.5.1 Al Sector Privado 1.5.2 Al Sector Público 1.5.3 Al Sector Externo 2. Gastos de Capital 2.1 Inversión Real Directa 2.1.1 Formación Bruta de Capital Fijo 2.1.2 Tierras y Terrenos 2.1.3 Activos Intangibles 2.2 Transferencias de Capital 2.2.1 Al Sector Privado 2.2.2 Al Sector Público 2.2.3 Al Sector Externo 2.3 Inversión Financiera 2.3.1 Aportes de Capital y Compra de Acciones 2.3.2 Concesión de Préstamos de Corto Plazo 2.3.3 Concesión de Préstamos de Largo Plazo Esta última clasificación de gastos, si bien no es exactamente igual a la propuesta por el FMI podría reordenarse para alinearla con dicho criterio, de modo que es compatible. En lo que refiere a la mayoría de las funciones, es posible operar conjuntamente con el sistema de clasificaciones utilizado en la planilla y el utilizado en el estándar GFS. En la planilla bajo análisis se hace una división general, según los gastos sean corrientes o de capital, lo cual va más allá de lo requerido por el estándar GFS. Dentro de los gastos corrientes, se desagrega el gasto en: 1) "Gastos de Consumo" (que a su vez se encuentra desagregado en: Remuneraciones, Bienes y Servicios, e Impuestos Indirectos) - Se Incluyen aquí las siguientes funciones económicas del GFS: "Compensation of employees" y "Use of goods and services". 2) "Intereses y Otras Rentas de la Propiedad" (que a su vez se encuentra desagregado en: Intereses, Arrendamiento de Tierras y Terrenos, Rentas sobre Bienes Intangibles) - Se incluyen aquí las siguientes funciones económicas del GFS: "Interests" y "Other Expense - Rent". 3) "Prestaciones de la Seguridad Social" - Se incluyen aquí las siguientes funciones económicas del GFS: "Social Benefits". 4) "Impuestos directos" - En esta categoría no se incluyen las siguientes funciones económicas del GFS. De manera residual, sería posible incluirla dentro de "Other Expense". 5) "Transferencias Corrientes" (que a su vez se encuentra desagregado en: al sector privado, al sector público, al sector externo) - Esta categoría pareciera ser distinta a las utilizadas en el estándar GFS, pues allí se establecen dos tipos de transferencias "Subsidies" y "Grants". Las primeras se refieren solamente a transferencias corrientes (no de capital) a productores de bienes y servicios. Las segundas se refieren a transferencias corrientes y de capital a otras unidades de gobierno (local o internacional). La categoría "Transferencias Corrientes" pareciera ser más amplia, dado que se incluyen transferencias corrientes al sector privado, al sector público, y al sector externo, lo que indica que no se refiere solo a subsidios a la producción, sino que podría incluir otras transferencias tales como "Grants" para gastos corrientes. Dentro de los gastos de capital, se desagrega el gasto en: 6) "Inversión Real Directa" (que a su vez se encuentra desagregado en: Formación Bruta de Capital Fijo, Tierras y Terrenos, Activos Intangibles) - Se Incluye aquí la función económica del GFS: "Other Expense - Capital". 7) "Transferencias de Capital" (que a su vez se encuentra desagregado en: al sector privado, al sector público) - Se Incluye aquí la función económica del GFS "Grants", aunque también otro tipo de transferencias dado que se incluye al sector privado también. 8) "Inversión Financiera" (que a su vez se encuentra desagregado en: Aportes de Capital y Compra de Acciones, Concesión de Préstamos de Corto Plazo, Concesión de Préstamos de Largo Plazo). Se incluyen aquí las siguientes funciones económicas del GFS: "Interest" y "Other Expense - Capital". La función económica "Consumption of fixed capital", definida como "Consumption of fixed capital is the decline during the course of an accounting period in the value of fixed assets owned and used by a general government unit as a result of physical deterioration, normal obsolescence, or normal accidental damage", no es utilizada en la planilla en cuestión (ni en ninguna otra en la que se clasifique la totalidad del gasto por función económica). Las funciones económicas "Subsidies" y "Grants" no se utilizan de manera específica, sino que se incluyen dentro de las respectivas categorías "Transferencias Corrientes" y "Transferencias de Capital". La función "Social Benefits" se utiliza de un modo diferente al indicado en GFS, dado que pareciera utilizarse sólo como "Social Security Benefits", sin diferenciar en "Social Assistance Benefits" y "Employer Social Benefits".</t>
  </si>
  <si>
    <t>ARG|2025|q6</t>
  </si>
  <si>
    <t>“Comp. del Gasto por Jur Subjur, Entidad, Programa y Carácter Económico - Nº 7” https://www.economia.gob.ar/onp/documentos/presutexto/proy2025/ley/pdf/anexo_estadistico/capitulo1/cap1pla7.pdf</t>
  </si>
  <si>
    <t>La desagregación a nivel de programa de la Propuesta de Presupuesto para 2025 está disponible en la planilla anexa “Composición del Gasto por Jurisdicción Subjurisdicción, Entidad, Programa y Carácter Económico - Nº 7”. Aunque el portal de Datos Abiertos (https://www.presupuestoabierto.gob.ar/sici/datos-abiertos#) ofrece visualizaciones y cruces útiles, no se consideró como evidencia válida para esta pregunta, dado que el sitio no está citado ni vinculado desde el Proyecto de Ley de Presupuesto ni desde sus documentos de respaldo. Este criterio sigue la metodología del IBP, que exige que toda fuente utilizada para justificar respuestas sobre formulación presupuestaria sea parte explícita de la documentación oficial del EBP o sus documentos de soporte.</t>
  </si>
  <si>
    <t>ARG|2025|q7</t>
  </si>
  <si>
    <t>d. No, multi-year expenditure estimates are not presented by any expenditure classification.</t>
  </si>
  <si>
    <t>Proyecto de Ley de Presupuesto General de la Administración Nacional para el Ejercicio Fiscal del año 2025 Secciones pertinentes: Anexos y cuadros principales Páginas: Documento completo (no presenta estimaciones plurianuales clasificadas) https://www.economia.gob.ar/onp/documentos/presutexto/proy2025/ley/pdf/proy2025.pdf Mensaje de remisión al Congreso de la Ley de Presupuesto General de la Administración Nacional para el Ejercicio Fiscal del año 2025 https://www.economia.gob.ar/onp/documentos/presutexto/proy2025/mensaje/mensaje2025.pdf Plan Nacional de Inversiones Públicas 2024-2026 Fecha de publicación: 2023 https://www.argentina.gob.ar/sites/default/files/pnip_2024-2026.pdf Ley 25.917 – Régimen Federal de Responsabilidad Fiscal Artículo 10 y 11 (obligatoriedad del presupuesto plurianual) https://servicios.infoleg.gob.ar/infolegInternet/verNorma.do?id=60039 Ley 25.152 – Programa de Estabilidad Fiscal Artículo 2 inciso e) y Artículo 6 (contenido obligatorio del presupuesto plurianual) https://servicios.infoleg.gob.ar/infolegInternet/anexos/95000-99999/97698/texact.htm</t>
  </si>
  <si>
    <t>Durante el año 2024 no se presentó ningún presupuesto plurianual, ni se incluyeron proyecciones plurianuales de gastos por clasificación administrativa, económica o funcional en el Proyecto de Ley de Presupuesto 2025 ni en su mensaje de remisión. Si bien tanto la Ley 25.917 como la Ley 25.152 establecen la obligatoriedad de elaborar y presentar un presupuesto plurianual, en la práctica esto no se cumplió en el período evaluado. Asimismo, aunque el Plan Nacional de Inversiones Públicas 2024-2026 incluye algunas proyecciones, fue publicado en 2023 y queda fuera del marco temporal de esta ronda de la encuesta. Además, la Resolución 430/2025 que fija el cronograma de formulación del presupuesto plurianual 2026-2028 fue emitida el 08/04/2025, por lo tanto, no es considerada válida.</t>
  </si>
  <si>
    <t>ARG|2025|q8</t>
  </si>
  <si>
    <t>Ley de Presupuesto General de la Administración Nacional para el Ejercicio Fiscal del año 2025 Secciones pertinentes: Anexos y cuadros principales Páginas: Documento completo (no presenta estimaciones plurianuales clasificadas) https://www.economia.gob.ar/onp/documentos/presutexto/proy2025/ley/pdf/proy2025.pdf Mensaje de remisión al Congreso de la Ley de Presupuesto General de la Administración Nacional para el Ejercicio Fiscal del año 2025 https://www.economia.gob.ar/onp/documentos/presutexto/proy2025/mensaje/mensaje2025.pdf Plan Nacional de Inversiones Públicas 2024-2026 Fecha de publicación: 2023 https://www.argentina.gob.ar/sites/default/files/pnip_2024-2026.pdf Ley 25.917 – Régimen Federal de Responsabilidad Fiscal Artículo 10 y 11 (obligatoriedad del presupuesto plurianual) https://servicios.infoleg.gob.ar/infolegInternet/verNorma.do?id=60039 Ley 25.152 – Programa de Estabilidad Fiscal Artículo 2 inciso e) y Artículo 6 (contenido obligatorio del presupuesto plurianual) https://servicios.infoleg.gob.ar/infolegInternet/anexos/95000-99999/97698/texact.htm</t>
  </si>
  <si>
    <t>Durante el año 2024 no se presentó ningún presupuesto plurianual en el Proyecto de Ley de Presupuesto 2025 ni en su mensaje de remisión. Si bien tanto la Ley 25.917 como la Ley 25.152 establecen la obligatoriedad de elaborar y presentar un presupuesto plurianual, en la práctica esto no se cumplió en el período evaluado. Asimismo, aunque el Plan Nacional de Inversiones Públicas 2024-2026 incluye algunas proyecciones, fue publicado en 2023 y queda fuera del marco temporal de esta ronda de la encuesta. Además, la Resolución 430/2025 que fija el cronograma de formulación del presupuesto plurianual 2026-2028 fue emitida el 08/04/2025, por lo tanto, no es considerada válida.</t>
  </si>
  <si>
    <t>ARG|2025|q9</t>
  </si>
  <si>
    <t>-Mensaje de remisión al Congreso de Ley de Presupuesto General de la Administración Nacional para el Ejercicio Fiscal del año 2025: https://www.economia.gob.ar/onp/documentos/presutexto/proy2025/mensaje/mensaje2025.pdf Planilla de Calculo de Recursos por Carácter Económico y por Carácter Institucional - Nº 8 Anexa al Art.2º: https://www.economia.gob.ar/onp/documentos/presutexto/proy2025/ley/pdf/planillas_anexas/capitulo1/anexa108.pdf</t>
  </si>
  <si>
    <t>En la Página 80 del Mensaje de Remisión al Congreso del Presupuesto se encuentra el cuadro de recursos tributarios en millones de pesos. Esto se complementa con la planilla de Calculo de Recursos por Carácter Económico y por Carácter Institucional - Nº 8 Anexa al Art.2º.</t>
  </si>
  <si>
    <t>ARG|2025|q10</t>
  </si>
  <si>
    <t>a. Yes, individual sources of non-tax revenue accounting for all non-tax revenue are presented.</t>
  </si>
  <si>
    <t>Mensaje de remisión al Congreso de Ley de Presupuesto General de la Administración Nacional para el Ejercicio Fiscal del año 2025 Sección: Recursos del Sector Público Nacional Página: 82 https://www.economia.gob.ar/onp/documentos/presutexto/proy2025/mensaje/mensaje2025.pdf Planilla de Cálculo de Recursos por Carácter Económico y por Carácter Institucional - Nº 8 Anexa al Art.2º https://www.economia.gob.ar/onp/documentos/presutexto/proy2025/ley/pdf/planillas_anexas/capitulo1/anexa108.pdf</t>
  </si>
  <si>
    <t>La Propuesta de Presupuesto del Ejecutivo 2025 desagrega detalladamente las fuentes de ingresos no tributarios. En el Mensaje de Remisión al Congreso, página 82, se enumeran los ingresos por tasas, regalías, derechos, alquileres, multas, otros recursos no impositivos, rentas de la propiedad (con detalle de su origen: acciones, depósitos, préstamos, etc.) y ventas de bienes y servicios. Estas categorías permiten identificar individualmente todas las fuentes relevantes de ingresos no tributarios. La Planilla Anexa Nº 8 complementa esta información con una desagregación económica e institucional de dichos ingresos. La categoría "otros" no supera el umbral del 3% del total de ingresos no tributarios, lo que permite seleccionar la respuesta “a” conforme a los criterios de la OBS.</t>
  </si>
  <si>
    <t>ARG|2025|q11</t>
  </si>
  <si>
    <t>b. No, multi-year estimates of revenue are not presented by category.</t>
  </si>
  <si>
    <t>Mensaje de remisión al Congreso de Ley de Presupuesto General de la Administración Nacional para el Ejercicio Fiscal del año 2025 Página: 2 https://www.economia.gob.ar/onp/documentos/presutexto/proy2025/mensaje/mensaje2025.pdf</t>
  </si>
  <si>
    <t>La Propuesta de Presupuesto del Ejecutivo 2025 no presenta estimaciones plurianuales desagregadas por categoría de ingresos. Aunque el mensaje de remisión al Congreso (p. 2) menciona que se remitirá posteriormente el Informe de Presupuesto Plurianual 2024-2026 —en cumplimiento de las Leyes Nros. 25.152 y 25.917—, dicho informe no se encuentra incluido ni disponible al momento de la presentación del presupuesto, y por lo tanto, no puede considerarse para esta pregunta.</t>
  </si>
  <si>
    <t>ARG|2025|q12</t>
  </si>
  <si>
    <t>d. No, multi-year estimates for individual sources of revenue are not presented.</t>
  </si>
  <si>
    <t>Mensaje de remisión al Congreso de la Ley de Presupuesto General de la Administración Nacional para el Ejercicio Fiscal del año 2025, página 2 https://www.economia.gob.ar/onp/documentos/presutexto/proy2025/mensaje/mensaje2025.pdf</t>
  </si>
  <si>
    <t>La Propuesta de Presupuesto del Ejecutivo para el año 2025 no presenta estimaciones plurianuales para fuentes individuales de ingresos, ya sean tributarios o no tributarios. Aunque el Mensaje de Remisión al Congreso (p. 2) menciona que “oportunamente se complementará con el Informe de Presupuesto Plurianual 2025-2027”, este documento no fue incluido ni está disponible al momento de la presentación del presupuesto. Asimismo, en ninguna parte del mensaje ni de sus planillas anexas se observan proyecciones de ingresos desagregadas más allá del año presupuestario.</t>
  </si>
  <si>
    <t>ARG|2025|q13</t>
  </si>
  <si>
    <t>Mensaje de remisión al Congreso de Ley de Presupuesto General de la Administración Nacional para el Ejercicio Fiscal del año 2025 https://www.economia.gob.ar/onp/documentos/presutexto/proy2025/mensaje/mensaje2025.pdf Planilla “Jurisdicción 90 – Servicio de la Deuda Pública” https://www.economia.gob.ar/onp/documentos/presutexto/proy2025/jurent/pdf/P25J90.pdf Planilla “Fuentes Financieras - Nº 12 Anexa al Art.4º” https://www.economia.gob.ar/onp/documentos/presutexto/proy2025/ley/pdf/planillas_anexas/capitulo1/anexa112.pdf Planilla “Cuenta Ahorro-Inversión-Financiamiento - Anexa al Artículo 2º” Resultado financiero: $192.334,7 millones https://www.economia.gob.ar/onp/documentos/presutexto/proy2025/ley/pdf/planillas_anexas/capitulo1/anexa000.pdf</t>
  </si>
  <si>
    <t>La Propuesta de Presupuesto del Ejecutivo 2025 presenta las tres estimaciones requeridas relacionadas con el endeudamiento y la deuda: Monto de préstamos nuevos netos durante el año presupuestario: se presenta como resultado financiero en la Planilla Anexa al Artículo 2º – Cuenta Ahorro-Inversión-Financiamiento. Para el Sector Público Nacional Total, el resultado financiero proyectado para 2025 es de $192.334,7 millones. Según las directrices de la OBS, este valor puede utilizarse como estimación del financiamiento neto necesario. Pagos de intereses de la deuda: están detallados en la Jurisdicción 90 – Servicio de la Deuda Pública con un monto total de $6.626.637 millones. Monto total de la deuda al final del año presupuestario: está presentado en la Planilla Nº 12 - Fuentes Financieras Anexa al Art. 4º, donde se incluyen tanto las nuevas emisiones como las amortizaciones, permitiendo estimar el saldo de deuda proyectado al cierre del ejercicio. total $158.623.971 millones</t>
  </si>
  <si>
    <t>ARG|2025|q14</t>
  </si>
  <si>
    <t>b. Yes, the core information is presented for the composition of the total debt outstanding.</t>
  </si>
  <si>
    <t>Proyecto de Ley de Presupuesto General de la Administración Nacional para el Ejercicio Fiscal del año 2025 Capítulo VII – De las operaciones de crédito público Artículo 41 https://www.economia.gob.ar/onp/documentos/presutexto/proy2025/ley/pdf/proy2025.pdf Planilla Anexa al Artículo 41 – Operaciones de Crédito Público https://www.economia.gob.ar/onp/documentos/presutexto/proy2025/ley/pdf/planillas_anexas//capitulo1/credito_publico.pdf</t>
  </si>
  <si>
    <t>La Propuesta de Presupuesto del Ejecutivo para 2025 presenta información parcial sobre la composición de la nueva deuda proyectada para el año presupuestario. En la Planilla Anexa al Artículo 41 del Proyecto de Ley, se detallan las operaciones de crédito público autorizadas, incluyendo: Perfil de amortización: Se indican plazos mínimos de amortización que van desde 90 días hasta 4 años, lo que permite reconstruir el perfil de vencimientos de la deuda a emitir. Deuda interna y externa: Se establece que hasta el 18% de la deuda emitida podrá colocarse en moneda y bajo jurisdicción extranjera, y se detallan préstamos en pesos argentinos, USD y euros, lo cual permite identificar la proporción externa e interna. Información adicional: La planilla especifica el tipo de instrumento (títulos o préstamos), la moneda de denominación, el destino del financiamiento (como defensa, infraestructura energética, ferroviaria, etc.) y la jurisdicción aplicable. También se presentan montos autorizados por cada operación. No se incluye información sobre las tasas de interés aplicables a los nuevos instrumentos autorizados para 2025, por lo que este componente esencial de la composición de la deuda no está cubierto.</t>
  </si>
  <si>
    <t>ARG|2025|q15</t>
  </si>
  <si>
    <t>Mensaje de remisión al Congreso de Ley de Presupuesto General de la Administración Nacional para el Ejercicio Fiscal del año 2025 Secciones 2.4 y 2.5 – Escenarios y proyecciones macroeconómicas Páginas: 36–38 https://www.economia.gob.ar/onp/documentos/presutexto/proy2025/mensaje/mensaje2025.pdf</t>
  </si>
  <si>
    <t>Crecimiento del PIB real: Se estima un crecimiento del 5,0% en 2025, con proyecciones hasta 2027. Tasa de inflación: Se proyecta una inflación interanual del 18,3% para diciembre de 2025. PIB nominal: No se presenta de forma explícita en ninguna sección del mensaje ni en cuadros macroeconómicos. Aunque puede inferirse a partir de otros datos como el resultado financiero en relación al PIB o el saldo primario como porcentaje del producto, la metodología OBS requiere que este dato esté directamente incluido para ser considerado. Tasas de interés: No se incluyen proyecciones específicas para tasas de interés en 2025. Información adicional: El mensaje contiene variables complementarias relevantes: - Tipo de cambio nominal proyectado: $1.207 por USD en diciembre de 2025 - Proyecciones de exportaciones e importaciones en dólares - Saldo comercial - Composición del crecimiento del PIB: consumo privado y público, e inversión</t>
  </si>
  <si>
    <t>ARG|2025|q16</t>
  </si>
  <si>
    <t>Mensaje de remisión al Congreso de Ley de Presupuesto General de la Administración Nacional para el Ejercicio Fiscal del año 2025 Sección: Riesgos Fiscales – Ejemplo de aplicación de la regla fiscal ante una sequía Páginas: 77-79 https://www.economia.gob.ar/onp/documentos/presutexto/proy2025/mensaje/mensaje2025.pdf</t>
  </si>
  <si>
    <t>La Propuesta de Presupuesto del Ejecutivo para 2025 incluye una breve referencia al impacto potencial de un shock climático (sequía) dentro de la sección de Riesgos Fiscales (p. 79). Si bien no se trata de un análisis de sensibilidad en sentido técnico, el mensaje describe cómo se aplicaría la nueva regla fiscal en caso de producirse una sequía, indicando que se realizaría un ajuste en las partidas discrecionales del gasto para mantener el equilibrio financiero. No obstante, no se presentan estimaciones cuantificadas del impacto de escenarios alternativos sobre el crecimiento del PIB, la inflación o las tasas de interés, ni se analiza el efecto de estos cambios sobre el total de ingresos, gastos o deuda.</t>
  </si>
  <si>
    <t>ARG|2025|q17</t>
  </si>
  <si>
    <t>Mensaje de remisión al Congreso de Ley de Presupuesto General de la Administración Nacional para el Ejercicio Fiscal del año 2025 Sección 1 y Sección 4.1 “Mejoras en la Gestión Presupuestaria” https://www.economia.gob.ar/onp/documentos/presutexto/proy2025/mensaje/mensaje2025.pdf Fascículos por Jurisdicción – Detalle de Gasto por Programas y Finalidad-Función https://www.economia.gob.ar/onp/presupuestos/2025</t>
  </si>
  <si>
    <t>La propuesta del presupuesto presenta una discusión narrativa sobre las nuevas prioridades de política y la reconfiguración de programas con foco en áreas prioritarias como protección social, defensa, seguridad y modernización del Estado (sección 1), así como sobre simplificación y reconfiguración programática en la sección 4.1. La estimación del impacto presupuestario se encuentra en los anexos correspondientes a cada una de las jurisdicciones, disponibles en la sección FASCÍCULOS JURISDICIÓN ENTIDAD del sitio web del Ministerio de Economía.</t>
  </si>
  <si>
    <t>ARG|2025|q18</t>
  </si>
  <si>
    <t>Mensaje de remisión al Congreso de Ley de Presupuesto General de la Administración Nacional para el Ejercicio Fiscal del año 2025 Sección 4.2. La estimación de los recursos tributarios Páginas 45 a 49 https://www.economia.gob.ar/onp/documentos/presutexto/proy2025/mensaje/mensaje2025.pdf</t>
  </si>
  <si>
    <t>La Propuesta de Presupuesto del Ejecutivo 2025 incluye una discusión narrativa sobre los cambios normativos y medidas de política tributaria que afectan la recaudación proyectada para ese año. En la sección 4.2, se describen los impactos específicos de modificaciones legales como la Ley N.º 27.743 sobre Bienes Personales y la finalización de la vigencia de impuestos como el Impuesto PAIS y el Impuesto a la Transferencia de Inmuebles. Además, se presentan estimaciones detalladas de la recaudación esperada por cada tributo para 2025, comparándola con la del año anterior. Esta información permite identificar los efectos diferenciados de las nuevas políticas sobre los ingresos públicos, cumpliendo con los requisitos de la pregunta.</t>
  </si>
  <si>
    <t>ARG|2025|q19</t>
  </si>
  <si>
    <t>a. Yes, expenditure estimates for BY-1 are presented by all three expenditure classifications (by administrative, economic, and functional classification).</t>
  </si>
  <si>
    <t>“Composición del Gasto por Finalidad Función - Cuadro Nº 2” https://www.economia.gob.ar/onp/documentos/presutexto/proy2025/ley/pdf/anexo_estadistico/cuadros_comparativos/cap1cu02.pdf “Composición del Gasto por Carácter Económico - Cuadro Nº 3”; https://www.economia.gob.ar/onp/documentos/presutexto/proy2025/ley/pdf/anexo_estadistico/cuadros_comparativos/cap1cu03.pdf “Composición del Gasto por Jurisdicción - Cuadro Nº 4” https://www.economia.gob.ar/onp/documentos/presutexto/proy2025/ley/pdf/anexo_estadistico/cuadros_comparativos/cap1cu04.pdf</t>
  </si>
  <si>
    <t>Se encuentran las tres clasificaciones en el ANEXO ESTADÍSTICO Y UBICACIÓN GEOGRÁFICA, Cuadros Comparativos - Administración Nacional: “Composición del Gasto por Finalidad Función - Cuadro Nº 2” “Composición del Gasto por Carácter Económico - Cuadro Nº 3”; “Composición del Gasto por Jurisdicción - Cuadro Nº 4”</t>
  </si>
  <si>
    <t>ARG|2025|q20</t>
  </si>
  <si>
    <t>- Ley de Presupuesto General de la Administración Nacional para el Ejercicio Fiscal del año 2025: https://www.economia.gob.ar/onp/documentos/presutexto/proy2025/ley/pdf/proy2025.pdf -Mensaje de remisión al Congreso de Ley de Presupuesto General de la Administración Nacional para el Ejercicio Fiscal del año 2025: https://www.economia.gob.ar/onp/documentos/presutexto/proy2025/mensaje/mensaje2025.pdf COMPOSICIÓN DEL GASTO POR JURISDICCIÓN, SUBJURISDICCIÓN, ENTIDAD, PROGRAMA Y CARÁCTER ECONÓMICO - Capítulo I Planilla N° 7 https://www.economia.gob.ar/onp/documentos/presutexto/proy2025/ley/pdf/anexo_estadistico/capitulo1/cap1pla7.pdf</t>
  </si>
  <si>
    <t>El Proyecto de Ley de Presupuesto del Ejecutivo 2025 no presenta una desagregación financiera del gasto por programa correspondiente al año anterior al presupuestario (BY-1 = 2024). La Planilla N° 7 del Capítulo I del Anexo Estadístico detalla el gasto por jurisdicción, entidad y programa únicamente para el año presupuestario 2025, sin incluir datos comparativos ni información programática correspondiente al año 2024. Por su parte, el Mensaje de remisión al Congreso incluye referencias a la ejecución física de algunos programas seleccionados, pero no presenta una ejecución financiera sistematizada por programa para el año BY-1. Por lo tanto, no se cumple con los criterios mínimos requeridos para seleccionar las opciones “a”, “b” o “c”.</t>
  </si>
  <si>
    <t>a. Yes, programs accounting for all expenditures are presented for BY-1.</t>
  </si>
  <si>
    <t>SI bien no esta presentado en el proyecto, la informacion de la ejecucion de años anteriores (hasta 1995 inclusive) esta disponible en Presupuesto Abierto</t>
  </si>
  <si>
    <t>IBP agradece y toma nota de la información proporcionada por el revisor gubernamental. Asimismo, IBP está de acuerdo con la respuesta a la revisión presentada por el investigador. Se mantiene la respuesta actual, en aras de la consistencia metodológica y la comparabilidad entre países. De acuerdo con la metodología y para asegurar consistencia de evaluación entre países, siendo coherentes con lo que aceptamos en diferentes países, sería necesario ver una referencia explícita a la plataforma en los documentos del Proyecto de Ley de Presupuesto 2025 que vincule los documentos con los datos abiertos disponibles en el portal. En la OBS 2019 se aceptó el uso del Portal de Datos Abiertos bajo el criterio de que este se encontraba referenciado en el Mensaje del Proyecto de Ley de Presupuesto y por tanto era vinculante a los documentos del EBP. No obstante, en el 2025 dicho sitio no fue mencionado en el Proyecto de Ley ni en el Mensaje de Remisión, y no se vinculan las informaciones entre los dos portales (https://www.economia.gob.ar/onp/presupuestos/2025). Se confirma entonces la respuesta provista por el investigador de país, no se considera el uso del portal para responder preguntas referentes a EBP.</t>
  </si>
  <si>
    <t>ARG|2025|q21</t>
  </si>
  <si>
    <t>Mensaje de remisión al Congreso de Ley de Presupuesto General de la Administración Nacional para el Ejercicio Fiscal del año 2025: 3.EJECUCIÓN PRESUPUESTARIA AL MES DE JUNIO DE 2024 página 39 - 44 https://www.economia.gob.ar/onp/documentos/presutexto/proy2025/mensaje/mensaje2025.pdf</t>
  </si>
  <si>
    <t>En la sección 3.1. Ingresos, gastos y resultado fiscal del Capítulo 3. “EJECUCIÓN PRESUPUESTARIA AL MES DE JUNIO DE 2024” se presentan los cuadros comparativos en lo que respecta a las subsecciones: 3.1Ingresos, gastos y resultado fiscal ,y 3.2. Gasto por finalidad-función. En el análisis comparativo de ingresos, gastos y resultado fiscal, se incluyen: un cuadro comparativo con el presupuesto vigente y el porcentaje de ejecución hasta el 30/06/24; un cuadro comparativo del año 2024 respecto al año 2023, su variación y el porcentaje de ejecución, junto con una explicación narrativa de algunos programas. En lo relativo al Gasto por finalidad-función. Se incluye un cuadro que presenta la ejecución hasta el 30/06/24, el porcentaje ejecutado y su ponderación dentro de la estructura porcentual ejecutada.</t>
  </si>
  <si>
    <t>ARG|2025|q22</t>
  </si>
  <si>
    <t>d. No, expenditure estimates for BY-2 and prior years are not presented by any expenditure classification.</t>
  </si>
  <si>
    <t>Mensaje de remisión al Congreso de Ley de Presupuesto General de la Administración Nacional para el Ejercicio Fiscal del año 2025: 3.1. Ingresos, gastos y resultado fiscal, pagina 41 Cuadro: “Administración Nacional – En millones de pesos” https://www.economia.gob.ar/onp/documentos/presutexto/proy2025/mensaje/mensaje2025.pdf</t>
  </si>
  <si>
    <t>Si bien el mensaje incluye un cuadro con la ejecución del gasto al 30/06/2023 —lo que corresponde al año BY-2—, esta información está limitada a una clasificación económica y cubre únicamente el primer semestre del año. No se presenta un desglose completo anual ni por clasificación administrativa o funcional, como exige la pregunta.</t>
  </si>
  <si>
    <t>ARG|2025|q23</t>
  </si>
  <si>
    <t>Mensaje de remisión al Congreso de Ley de Presupuesto General de la Administración Nacional para el Ejercicio Fiscal del año 2025 https://www.economia.gob.ar/onp/documentos/presutexto/proy2025/mensaje/mensaje2025.pdf</t>
  </si>
  <si>
    <t>Ni el Mensaje de remisión al Congreso ni los anexos estadísticos de la Ley de Presupuesto 2025 presentan información desagregada por programa correspondiente a años anteriores a BY-1 (es decir, BY-2 o previos). Aunque se incluye información parcial para algunos programas del año BY-1 en términos de ejecución física, no se proporciona información programática de ningún tipo para BY-2 o años anteriores.</t>
  </si>
  <si>
    <t>a. Yes, programs accounting for all expenditures are presented for BY-2 and prior years.</t>
  </si>
  <si>
    <t>ARG|2025|q24</t>
  </si>
  <si>
    <t>d. No actual data for all expenditures are presented in the budget or supporting budget documentation.</t>
  </si>
  <si>
    <t>Mensaje de remisión al Congreso de Ley de Presupuesto General de la Administración Nacional para el Ejercicio Fiscal del año 2025 Sección 3.1 “Ingresos, gastos y resultado fiscal”, página 41 https://www.economia.gob.ar/onp/documentos/presutexto/proy2025/mensaje/mensaje2025.pdf Cuenta de Ahorro - Inversión - Financiamiento - Cuadro Nº 1 - Administración Nacional https://www.economia.gob.ar/onp/documentos/presutexto/proy2025/ley/pdf/anexo_estadistico/cuadros_comparativos/cap1cu01.pdf</t>
  </si>
  <si>
    <t>La única información de ejecución del gasto presentada corresponde al primer semestre del año BY-2 (2023), y no se presenta en ningún documento presupuestario información completa o consolidada de ejecución para BY-2 ni para años anteriores</t>
  </si>
  <si>
    <t>c. Before BY-3.</t>
  </si>
  <si>
    <t>ARG|2025|q25</t>
  </si>
  <si>
    <t>Anexo estadístico – Composición de los Recursos por Carácter Económico - Cuadro Nº 8 https://www.economia.gob.ar/onp/documentos/presutexto/proy2025/ley/pdf/anexo_estadistico/cuadros_comparativos/cap1cu08.pdf</t>
  </si>
  <si>
    <t>El Cuadro N.º 8 del anexo estadístico del Proyecto de Presupuesto 2025 presenta estimaciones de ingresos para el año BY-1 (2024), clasificadas por categoría: tributarios, no tributarios, contribuciones a la seguridad social, rentas de la propiedad, ingresos de capital y transferencias.</t>
  </si>
  <si>
    <t>ARG|2025|q26</t>
  </si>
  <si>
    <t>Mensaje de remisión al Congreso de Ley de Presupuesto General de la Administración Nacional para el Ejercicio Fiscal del año 2025: https://www.economia.gob.ar/onp/documentos/presutexto/proy2025/mensaje/mensaje2025.pdf Cuadro comparativo Composición de los Recursos por Carácter Económico - Cuadro Nº 8: https://www.economia.gob.ar/onp/documentos/presutexto/proy2025/ley/pdf/anexo_estadistico/cuadros_comparativos/cap1cu08.pdf</t>
  </si>
  <si>
    <t>En el capítulo 5 “EL PRESUPUESTO DE LA ADMINISTRACIÓN NACIONAL 2025”, sección 5.1.” Análisis económico de los principales rubros” describe en cuadros comparativos entre 2024 y 2025 (página 80) los recursos totales (diferenciando entre corrientes y de capital); recursos corrientes; y posteriormente (página 81), recursos tributarios en forma individual. En la parte narrativa hace referencia a los recursos no tributarios. Esto se complementa con el cuadro comparativo Composición de los Recursos por Carácter Económico - Cuadro Nº 8 que hace lo propio comparando con 2024.</t>
  </si>
  <si>
    <t>ARG|2025|q27</t>
  </si>
  <si>
    <t>Mensaje de remisión al Congreso de Ley de Presupuesto General de la Administración Nacional para el Ejercicio Fiscal del año 2025: https://www.economia.gob.ar/onp/documentos/presutexto/proy2025/mensaje/mensaje2025.pdf Cuadro comparativo de Composición de los Recursos por Carácter Económico - Cuadro Nº 8: https://www.economia.gob.ar/onp/documentos/presutexto/proy2025/ley/pdf/anexo_estadistico/cuadros_comparativos/cap1cu08.pdf</t>
  </si>
  <si>
    <t>En el capítulo 3 "EJECUCIÓN PRESUPUESTARIA AL MES DE JUNIO DE 2024", en el apartado "3.1. Ingresos, gastos y resultado fiscal" (página 40) se especifican los recursos vigentes para 2024. En el capítulo 5 “EL PRESUPUESTO DE LA ADMINISTRACIÓN NACIONAL 2025”, sección 5.1.” Análisis económico de los principales rubros” describe en cuadros comparativos entre 2024 y 2025 (página 80) los recursos totales (diferenciando entre corrientes y de capital); recursos corrientes; y posteriormente (página 81), recursos tributarios en forma individual. En la parte narrativa hace referencia a los recursos no tributarios. Esto se complementa con el cuadro comparativo de Composición de los Recursos por Carácter Económico - Cuadro Nº 8. que hace lo propio comparando con 2024.</t>
  </si>
  <si>
    <t>ARG|2025|q28</t>
  </si>
  <si>
    <t>b. No, revenue estimates for BY-2 and prior years are not presented by category.</t>
  </si>
  <si>
    <t>Mensaje de remisión al Congreso de Ley de Presupuesto General de la Administración Nacional para el Ejercicio Fiscal del año 2025 https://www.economia.gob.ar/onp/documentos/presutexto/proy2025/mensaje/mensaje2025.pdf Anexo estadístico – Cuadro N.º 8: Ingresos del Sector Público Nacional No Financiero https://www.economia.gob.ar/onp/documentos/presutexto/proy2025/ley/pdf/anexo_estadistico/cuadros_comparativos/cap1cu08.pdf</t>
  </si>
  <si>
    <t>Ni el mensaje ni los anexos del Proyecto de Presupuesto del Ejecutivo 2025 presentan ingresos por categoría (por ejemplo, tributarios y no tributarios) correspondientes a más de un año anterior al presupuestario. La única información disponible por categoría corresponde al año BY-1 (2024).</t>
  </si>
  <si>
    <t>ARG|2025|q29</t>
  </si>
  <si>
    <t>d. No, individual sources of revenue are not presented for BY-2 and prior years.</t>
  </si>
  <si>
    <t>La documentación presupuestaria solo presenta fuentes individuales de ingresos para el año BY-1 (2024). No se incluyen datos por fuente para BY-2 (2023) ni años anteriores. No se observa información detallada sobre IVA, Ganancias u otras fuentes específicas de recaudación en esos años.</t>
  </si>
  <si>
    <t>ARG|2025|q30</t>
  </si>
  <si>
    <t>d. No actual data for all revenues are presented in the budget or supporting budget documentation.</t>
  </si>
  <si>
    <t>La documentación presupuestaria no presenta datos reales de recaudación para el año BY-2 (2023) ni para años anteriores. Solo se incluyen estimaciones para el año BY-1 (2024). No hay información consolidada que indique los ingresos efectivamente recaudados. Tampoco se encuentra una serie histórica con resultados observados.</t>
  </si>
  <si>
    <t>ARG|2025|q31</t>
  </si>
  <si>
    <t>Mensaje del Proyecto de Ley de Presupuesto 2025 Sección: 4.4 “El financiamiento público y los servicios de la deuda pública” Páginas: 89 y 91 https://www.economia.gob.ar/onp/documentos/presutexto/proy2025/mensaje/mensaje2025.pdf Proyecto de Ley de Presupuesto 2025 - Jurisdicción 90: Servicio de la Deuda Pública https://www.economia.gob.ar/onp/documentos/presutexto/proy2025/jurent/pdf/P25J90.pdf Planillas Anexas – Crédito Público Capítulo I https://www.economia.gob.ar/onp/documentos/presutexto/proy2025/ley/pdf/planillas_anexas//capitulo1/credito_publico.pdf</t>
  </si>
  <si>
    <t>El Mensaje del Proyecto de Ley de Presupuesto 2025 presenta información parcial sobre el endeudamiento y la deuda pública correspondiente al año previo al presupuestado (BY-1 = 2024). En la página 89 se detalla el endeudamiento neto bajo el concepto “Endeudamientos públicos e incremento de otros pasivos”, mientras que en la página 91 se informa el total de intereses pagados como “Deuda Pública – Intereses y Gastos” y un estimado de porcentaje de deuda sobre pbi para 2024. Además, la sección 4.4 incluye una descripción narrativa de la estrategia de financiamiento implementada en 2024, mencionando el uso de fuentes internas y organismos internacionales. No obstante, no se informa el stock total de deuda al cierre de 2024, ni se detallan tasas de interés, cronograma de vencimientos u otras características estructurales de la deuda.</t>
  </si>
  <si>
    <t>ARG|2025|q32</t>
  </si>
  <si>
    <t>Mensaje del Proyecto de Ley de Presupuesto 2025 Sección: 2.2 “Dinámicas a lo largo del año 2023” (págs 17-27) Sección: 4.4 "El financiamiento público y los servicios de la deuda pública” (pág. 60-67) https://www.economia.gob.ar/onp/documentos/presutexto/proy2025/mensaje/mensaje2025.pdf Cuenta de Ahorro - Inversión - Financiamiento - Cuadro Nº 1 https://www.economia.gob.ar/onp/documentos/presutexto/proy2025/ley/pdf/anexo_estadistico/cuadros_comparativos/cap1cu01.pdf</t>
  </si>
  <si>
    <t>El Mensaje del Proyecto de Ley de Presupuesto 2025 incluye una descripción narrativa detallada de la evolución del financiamiento público durante el año 2023 (BY-2). En la sección 2.2 se menciona que el déficit fiscal se financió, en gran parte, mediante emisión monetaria del Banco Central, y que el endeudamiento neto del Tesoro en el mercado de capitales en pesos alcanzó los $6.877.000 millones, con un roll-over del 160%. También se describe la participación de bancos y organismos públicos en la compra de títulos, así como el uso de instrumentos indexados. Además, en la sección 4.4 (página 61) se señala que el financiamiento proveniente de organismos internacionales alcanzó desembolsos por USD 5.657 millones, con un flujo neto positivo de USD 604 millones durante 2023. Sin embargo, a pesar de este contexto rico en información cualitativa y cifras parciales, no se presenta el stock total consolidado de deuda al cierre del año 2023, ni información sobre tasas de interés ni perfil de vencimientos.</t>
  </si>
  <si>
    <t>ARG|2025|q33</t>
  </si>
  <si>
    <t>a. Yes, information beyond the core elements is presented for all extra-budgetary funds.</t>
  </si>
  <si>
    <t>Mensaje del Proyecto de Ley de Presupuesto 2025 Sección: 6 "LOS OTROS ENTES DEL SECTOR PÚBLICO NACIONAL" Página: 100 https://www.economia.gob.ar/onp/documentos/presutexto/proy2025/mensaje/mensaje2025.pdf Planilla Anexa – Fondos Fiduciarios (Anexa al Artículo 49) https://www.economia.gob.ar/onp/documentos/presutexto/proy2025/ley/pdf/planillas_anexas//capitulo1/fondosfidu.pdf Planilla Anexa – Otros Entes del Sector Público Nacional https://www.economia.gob.ar/onp/documentos/presutexto/proy2025/ley/pdf/planillas_anexas//capitulo1/otrosentes.pdf</t>
  </si>
  <si>
    <t>La Propuesta de Presupuesto del Ejecutivo 2025 proporciona información detallada y transparente sobre los fondos extrapresupuestarios. La sección 6 del Mensaje está dividida en tres partes que cubren: (i) fondos fiduciarios, (ii) otros entes, y (iii) empresas del sector público. Para cada grupo se presenta la finalidad general, el marco institucional y normativo, y el detalle de ingresos, gastos y resultados financieros. Las planillas anexas correspondientes incluyen datos desagregados por entidad, clasificaciones funcionales y fuentes de financiamiento en forma bruta.</t>
  </si>
  <si>
    <t>ARG|2025|q34</t>
  </si>
  <si>
    <t>Mensaje del Proyecto de Ley de Presupuesto 2025 Sección 7. EL PRESUPUESTO CONSOLIDADO DEL SECTOR PÚBLICO NACIONAL Paginas 128- 134</t>
  </si>
  <si>
    <t>El mensaje del Proyecto de Ley de Presupuesto 2025 presenta un consolidado que integra las finanzas del gobierno nacional, incluyendo tanto actividades presupuestarias como extrapresupuestarias. En la Sección 7 del Mensaje (El Presupuesto Consolidado del Sector Público Nacional), a partir de la página 128, y particularmente en los cuadros de las páginas 133 y 134 bajo el título "Sector Público Nacional. Cuenta Ahorro - Inversión - Financiamiento", se observa una presentación unificada que incluye la Administración Nacional, los fondos fiduciarios, otros entes no empresariales y empresas públicas.</t>
  </si>
  <si>
    <t>ARG|2025|q35</t>
  </si>
  <si>
    <t>Mensaje del Proyecto de Ley de Presupuesto 2025 Sección: 4.5 “Coordinación fiscal con las provincias” Página: 68-77 https://www.economia.gob.ar/onp/documentos/presutexto/proy2025/mensaje/mensaje2025.pdf Programa, Subprog, y Act por Ub. Geografica,Jur,Subjur, o Entidad e Inciso Ciudad Autónoma de Buenos Aires https://www.economia.gob.ar/onp/documentos/presutexto/proy2025/ley/pdf/anexo_estadistico/capitulo1/cap1pl18/capital.pdf Buenos Aires https://www.economia.gob.ar/onp/documentos/presutexto/proy2025/ley/pdf/anexo_estadistico/capitulo1/cap1pl18/buenosai.pdf Catamarca https://www.economia.gob.ar/onp/documentos/presutexto/proy2025/ley/pdf/anexo_estadistico/capitulo1/cap1pl18/catamarc.pdf Córdoba https://www.economia.gob.ar/onp/documentos/presutexto/proy2025/ley/pdf/anexo_estadistico/capitulo1/cap1pl18/cordoba.pdf Corrientes https://www.economia.gob.ar/onp/documentos/presutexto/proy2025/ley/pdf/anexo_estadistico/capitulo1/cap1pl18/corrient.pdf Chaco https://www.economia.gob.ar/onp/documentos/presutexto/proy2025/ley/pdf/anexo_estadistico/capitulo1/cap1pl18/chaco.pdf Chubut https://www.economia.gob.ar/onp/documentos/presutexto/proy2025/ley/pdf/anexo_estadistico/capitulo1/cap1pl18/chubut.pdf Entre Ríos https://www.economia.gob.ar/onp/documentos/presutexto/proy2025/ley/pdf/anexo_estadistico/capitulo1/cap1pl18/entrerio.pdf Formosa https://www.economia.gob.ar/onp/documentos/presutexto/proy2025/ley/pdf/anexo_estadistico/capitulo1/cap1pl18/formosa.pdf Jujuy https://www.economia.gob.ar/onp/documentos/presutexto/proy2025/ley/pdf/anexo_estadistico/capitulo1/cap1pl18/jujuy.pdf La Pampa https://www.economia.gob.ar/onp/documentos/presutexto/proy2025/ley/pdf/anexo_estadistico/capitulo1/cap1pl18/lapampa.pdf La Rioja https://www.economia.gob.ar/onp/documentos/presutexto/proy2025/ley/pdf/anexo_estadistico/capitulo1/cap1pl18/larioja.pdf Mendoza https://www.economia.gob.ar/onp/documentos/presutexto/proy2025/ley/pdf/anexo_estadistico/capitulo1/cap1pl18/mendoza.pdf Misiones https://www.economia.gob.ar/onp/documentos/presutexto/proy2025/ley/pdf/anexo_estadistico/capitulo1/cap1pl18/misiones.pdf Neuquén https://www.economia.gob.ar/onp/documentos/presutexto/proy2025/ley/pdf/anexo_estadistico/capitulo1/cap1pl18/neuquen.pdf Río Negro https://www.economia.gob.ar/onp/documentos/presutexto/proy2025/ley/pdf/anexo_estadistico/capitulo1/cap1pl18/rionegro.pdf Salta https://www.economia.gob.ar/onp/documentos/presutexto/proy2025/ley/pdf/anexo_estadistico/capitulo1/cap1pl18/salta.pdf San Juan https://www.economia.gob.ar/onp/documentos/presutexto/proy2025/ley/pdf/anexo_estadistico/capitulo1/cap1pl18/sanjuan.pdf San Luis https://www.economia.gob.ar/onp/documentos/presutexto/proy2025/ley/pdf/anexo_estadistico/capitulo1/cap1pl18/sanluis.pdf Santa Cruz https://www.economia.gob.ar/onp/documentos/presutexto/proy2025/ley/pdf/anexo_estadistico/capitulo1/cap1pl18/stacruz.pdf Santa Fe https://www.economia.gob.ar/onp/documentos/presutexto/proy2025/ley/pdf/anexo_estadistico/capitulo1/cap1pl18/santafe.pdf Santiago del Estero https://www.economia.gob.ar/onp/documentos/presutexto/proy2025/ley/pdf/anexo_estadistico/capitulo1/cap1pl18/stgoeste.pdf Tucumán https://www.economia.gob.ar/onp/documentos/presutexto/proy2025/ley/pdf/anexo_estadistico/capitulo1/cap1pl18/tucuman.pdf Tierra del Fuego https://www.economia.gob.ar/onp/documentos/presutexto/proy2025/ley/pdf/anexo_estadistico/capitulo1/cap1pl18/tierrafu.pdf Interprovincial https://www.economia.gob.ar/onp/documentos/presutexto/proy2025/ley/pdf/anexo_estadistico/capitulo1/cap1pl18/interpro.pdf Nacional https://www.economia.gob.ar/onp/documentos/presutexto/proy2025/ley/pdf/anexo_estadistico/capitulo1/cap1pl18/nacional.pdf Binacional https://www.economia.gob.ar/onp/documentos/presutexto/proy2025/ley/pdf/anexo_estadistico/capitulo1/cap1pl18/binacio.pdf No clasificado geográficamente https://www.economia.gob.ar/onp/documentos/presutexto/proy2025/ley/pdf/anexo_estadistico/capitulo1/cap1pl18/noclasif.pdf</t>
  </si>
  <si>
    <t>El Proyecto de Presupuesto del Ejecutivo para 2025 presenta tanto un análisis narrativo como estimaciones completas de las transferencias intergubernamentales. En la sección 4.5 del mensaje se explican los criterios de asignación, la legislación aplicable y los acuerdos interjurisdiccionales vigentes. También se cuenta con las planillas del Anexo Estadístico Nº 18 del Capítulo I, que contienen el detalle de programas, subprogramas y actividades por ubicación geográfica, jurisdicción, subjurisdicción, entidad e inciso. Esto permite evaluar el alcance y destino total de las transferencias intergubernamentales para el año presupuestado.</t>
  </si>
  <si>
    <t>ARG|2025|q36</t>
  </si>
  <si>
    <t>Mensaje del Proyecto de Ley de Presupuesto 2025 Página: 47 https://www.economia.gob.ar/onp/documentos/presutexto/proy2025/mensaje/mensaje2025.pdf</t>
  </si>
  <si>
    <t>Se selecciona “None of the above” porque el Proyecto de Presupuesto del Ejecutivo para 2025 únicamente incluye una mención muy general al seguimiento de políticas para la niñez y adolescencia, sin presentar exposiciones alternativas estructuradas del gasto por género, ingresos, clima o región, ni indicadores ni desagregaciones presupuestarias por grupos sociales, a diferencia del presupuesto 2023 que sí contenía categorías transversales detalladas. Además, aunque existe un portal oficial (https://www.presupuestoabierto.gob.ar/sici/analisis-transversales-home) que permite consultar ciertos análisis transversales, este no forma parte ni fue referenciado en el Proyecto de Ley de Presupuesto 2025 ni en sus documentos complementarios, por lo que no puede considerarse evidencia suficiente según los criterios de la OBS.</t>
  </si>
  <si>
    <t>Impacts of budget policies by age</t>
  </si>
  <si>
    <t>IBP agradece y toma nota del comentario del revisor gubernamental. Durante una verificación de consistencia realizada por IBP para garantizar la coherencia metodológica y la comparabilidad entre países, y tras una nueva revisión del Proyecto de Ley de Presupuesto 2025 en consulta con el equipo investigador, no se logró identificar evidencia suficiente de una exposición alternativa estructurada del gasto por edad que cumpla con los criterios establecidos en la metodología del OBS. Si bien existen menciones generales o referencias a determinados grupos poblacionales, la pregunta 36 requiere presentaciones alternativas claramente diferenciadas de las clasificaciones presupuestarias estándar. Por ello, se mantiene la respuesta seleccionada conforme a la metodología del OBS para asegurar consistencia y comparabilidad entre países.</t>
  </si>
  <si>
    <t>ARG|2025|q37</t>
  </si>
  <si>
    <t>a. Yes, estimates of all transfers to public corporations are presented, along with a narrative discussion.</t>
  </si>
  <si>
    <t>Mensaje de remisión al Congreso de la Ley de Presupuesto General de la Administración Nacional para el Ejercicio Fiscal 2025 - Sección 6.3 "Empresas y sociedades del Sector Público Nacional", páginas 107-112 y 122-127 https://www.economia.gob.ar/onp/documentos/presutexto/proy2025/mensaje/mensaje2025.pdf</t>
  </si>
  <si>
    <t>En la sección 6.3 del mensaje del Proyecto de Presupuesto 2025 se presenta una descripción detallada del desempeño, estructura y financiamiento de las empresas y sociedades del Sector Público Nacional. Allí se explicita el monto de las transferencias corrientes y de capital proyectadas, sus fuentes de financiamiento y las políticas que justifican dichos apoyos. La narrativa cubre tanto las empresas con fines económicos como aquellas dedicadas a servicios sociales, y menciona los instrumentos financieros utilizados, como aportes del Tesoro Nacional y operaciones de crédito.</t>
  </si>
  <si>
    <t>ARG|2025|q38</t>
  </si>
  <si>
    <t>c. Yes, information is presented, but it excludes some core elements or some quasi-fiscal activities.</t>
  </si>
  <si>
    <t>Mensaje de remisión del Proyecto de Ley de Presupuesto General de la Administración Nacional para el Ejercicio Fiscal 2025 Sección 6: Los otros entes del Sector Público Nacional Páginas 111-134 https://www.economia.gob.ar/onp/documentos/presutexto/proy2025/mensaje/mensaje2025.pdf</t>
  </si>
  <si>
    <t>La sección 6 del mensaje del Proyecto de Presupuesto 2025 presenta información sobre transferencias desde la administración nacional a otros entes del Sector Público Nacional, incluyendo empresas públicas, organismos descentralizados y fondos fiduciarios. Si bien se describe el propósito general de estas entidades y algunas actividades asociadas, se ha reducido el nivel de detalle respecto a lo reportado en el mensaje del Proyecto 2023. En particular, la información sobre los fondos fiduciarios es menos específica y no se explicitan claramente ni los propósitos particulares de cada fondo ni los beneficiarios de las actividades cuasifiscales que ejecutan. Esto representa una omisión de elementos esenciales requeridos especialmente en lo que respecta a la identificación de beneficiarios y la justificación de política pública. Se presenta información parcial que no cubre todos los componentes fundamentales para cada actividad cuasifiscal.</t>
  </si>
  <si>
    <t>ARG|2025|q39</t>
  </si>
  <si>
    <t>Mensaje del Proyecto de Ley de Presupuesto 2025 https://www.argentina.gob.ar/sites/default/files/mensaje_presupuesto_2025.pdf Fascículos Jurisdicción Entidad – Proyecto de Ley de Presupuesto 2025 Disponibles en https://www.argentina.gob.ar/economia/presupuesto/2025</t>
  </si>
  <si>
    <t>El Proyecto de Ley de Presupuesto 2025 presenta únicamente información sobre el flujo de activos financieros, como el incremento o disminución de la inversión financiera, tanto en el mensaje de remisión como en los fascículos por jurisdicción. Sin embargo, no se incluye un listado consolidado de los activos financieros del gobierno ni una estimación del valor total de dichos activos para el año presupuestario. La información disponible se limita a variaciones interanuales (flujo) y no permite identificar el stock total de activos financieros, tal como lo requiere la pregunta.</t>
  </si>
  <si>
    <t>ARG|2025|q40</t>
  </si>
  <si>
    <t>Mensaje del Proyecto de Ley de Presupuesto 2025 https://www.argentina.gob.ar/sites/default/files/mensaje_presupuesto_2025.pdf Fascículos Jurisdicción Entidad – Proyecto de Ley de Presupuesto 2025 https://www.argentina.gob.ar/economia/presupuesto/2025</t>
  </si>
  <si>
    <t>En los Fascículos Jurisdicción-Entidad del Proyecto de Ley de Presupuesto 2025 se presenta información sobre el incremento en activos no financieros, particularmente en las planillas de “Créditos por Inciso - Partida Principal”, donde se desagregan gastos bajo el concepto de “bienes de uso”, incluyendo partidas como “maquinaria y equipo” y “activos intangibles”, entre otros. Esta información se refiere únicamente al flujo de adquisiciones previstas, no a un inventario o listado consolidado de los activos no financieros en posesión del Estado nacional. Tampoco se presenta un resumen de estos activos clasificados por tipo ni estimaciones de valor del stock existente.</t>
  </si>
  <si>
    <t>ARG|2025|q41</t>
  </si>
  <si>
    <t>Mensaje del Proyecto de Ley de Presupuesto 2025 Sección 4.4 – El financiamiento público y los servicios de la deuda pública Páginas 59-63 https://www.argentina.gob.ar/sites/default/files/mensaje_presupuesto_2025.pdf Fascículos Jurisdicción Entidad – Proyecto de Ley de Presupuesto 2025 https://www.argentina.gob.ar/economia/presupuesto/2025 Planilla detalle Jurisdicción Entidad “Servicio de la Deuda Pública” https://www.economia.gob.ar/onp/documentos/presutexto/proy2025/jurent/pdf/P25J90.pdf</t>
  </si>
  <si>
    <t>Ni el Mensaje del Proyecto de Ley de Presupuesto 2025 ni los fascículos jurisdiccionales presentan estimaciones sobre atrasos de gasto (expenditure arrears) del gobierno nacional. La Sección 4.4 del mensaje aborda aspectos vinculados a la estrategia de financiamiento del Tesoro, la carga de intereses, las operaciones de manejo de pasivos y los compromisos con organismos internacionales. Sin embargo, no incluye referencias al stock de deuda flotante ni a obligaciones impagas vencidas. Tampoco se presenta información sobre cambios en los atrasos ni se ofrece una discusión narrativa sobre su impacto fiscal. Asimismo, el Fascículo de jurisdicción de Servicio de la Deuda Pública, que reúne los créditos presupuestarios para el pago de servicios de deuda en moneda local y extranjera, solamente presenta los flujos previstos para 2025, sin incluir pasivos vencidos o atrasos pendientes de ejercicios anteriores.</t>
  </si>
  <si>
    <t>ARG|2025|q42</t>
  </si>
  <si>
    <t>b. Yes, the core information is presented for all contingent liabilities.</t>
  </si>
  <si>
    <t>Mensaje del Proyecto de Ley de Presupuesto 2025 Sección 4.4 – El financiamiento público y los servicios de la deuda pública Páginas 64-67 https://www.economia.gob.ar/onp/documentos/presutexto/proy2025/mensaje/mensaje2025.pdf Proyecto de Ley de Presupuesto 2025 – Artículo 48 https://www.economia.gob.ar/onp/documentos/presutexto/proy2025/ley/pdf/proy2025.pdf Planilla Anexa – Avales 2025 https://www.economia.gob.ar/onp/documentos/presutexto/proy2025/ley/pdf/planillas_anexas//capitulo1/avales.pdf</t>
  </si>
  <si>
    <t>El Proyecto de Ley de Presupuesto 2025 presenta información completa sobre pasivos contingentes vinculados a avales y garantías del Tesoro Nacional. En la Sección 4.4 del Mensaje, se incluye un cuadro con el estado de situación de las garantías y avales vigentes, clasificados por beneficiario, así como la previsión para el ejercicio. Además, el Artículo 48 del texto del proyecto de ley faculta al órgano competente para otorgar nuevos avales conforme al detalle de la planilla anexa, la cual presenta los montos máximos autorizados para 2025. Aunque no se ofrece una narrativa específica para cada línea de garantía, el marco normativo y el nivel de detalle alcanzado en las planillas cumplen con los tres elementos centrales requeridos por esta pregunta.</t>
  </si>
  <si>
    <t>ARG|2025|q43</t>
  </si>
  <si>
    <t>Mensaje del Proyecto de Ley de Presupuesto 2025 Sección 4.4 – El financiamiento público y los servicios de la deuda pública Páginas 60-64 https://www.economia.gob.ar/onp/documentos/presutexto/proy2025/mensaje/mensaje2025.pdf Proyecto de Ley de Presupuesto 2025 https://www.economia.gob.ar/onp/documentos/presutexto/proy2025/ley/pdf/proy2025.pdf</t>
  </si>
  <si>
    <t>El Proyecto de Ley de Presupuesto 2025 no presenta proyecciones fiscales ni estimaciones de pasivos futuros que evalúen la sostenibilidad de las finanzas públicas en el largo plazo. Si bien la Sección 4.4 del Mensaje incluye información detallada sobre la estrategia de financiamiento y el perfil de la deuda pública, esta se limita a un horizonte de corto y mediano plazo y no incorpora proyecciones que cubran un período de al menos 10 años. Tampoco se identifican los supuestos macroeconómicos o demográficos utilizados para estimar el impacto fiscal futuro, ni se analiza el efecto de pasivos previsionales u otras obligaciones estructurales.</t>
  </si>
  <si>
    <t>ARG|2025|q44</t>
  </si>
  <si>
    <t>a. Yes, estimates of all sources of donor assistance are presented, along with a narrative discussion.</t>
  </si>
  <si>
    <t>Mensaje del Proyecto de Ley de Presupuesto 2025 Sección 4.4 – El financiamiento público y los servicios de la deuda pública Páginas 61-64 https://www.economia.gob.ar/onp/documentos/presutexto/proy2025/mensaje/mensaje2025.pdf Fascículos Jurisdicción Entidad – Proyecto de Ley de Presupuesto 2025 https://www.argentina.gob.ar/economia/presupuesto/2025</t>
  </si>
  <si>
    <t>El Proyecto de Ley de Presupuesto 2025 incluye, en la Sección 4.4 del mensaje (páginas 61-64), una descripción narrativa detallada sobre la estrategia de cooperación financiera y técnica con organismos internacionales. Allí se explicitan los objetivos de política pública asociados al financiamiento externo, los sectores prioritarios y la orientación de recursos. Además, en los fascículos jurisdiccionales se detallan los recursos por concepto y subconcepto, incluyendo convenios y cooperaciones técnicas no reembolsables, desagregados por proyecto, organismo donante, unidad ejecutora y crédito presupuestario. Aunque la información no se encuentra organizada de forma centralizada, es accesible y permite identificar estimaciones de asistencia por fuente. Por lo tanto, se selecciona la opción “a”.</t>
  </si>
  <si>
    <t>ARG|2025|q45</t>
  </si>
  <si>
    <t>a. Yes, information beyond the core elements is presented for all tax expenditures.</t>
  </si>
  <si>
    <t>Mensaje del Proyecto de Ley de Presupuesto 2025 Sección 4.3. La estimación de los gastos tributarios Paginas 50-59 https://www.economia.gob.ar/onp/documentos/presutexto/proy2025/mensaje/mensaje2025.pdf</t>
  </si>
  <si>
    <t>El Proyecto de Ley de Presupuesto 2025 incluye una sección específica (4.3) dedicada a los gastos tributarios. En esta se presenta la definición del concepto, la metodología de estimación, las medidas incluidas y excluidas, así como un desglose por tributo de los ingresos dejados de percibir y el porcentaje del PBI que representan. También se detallan los regímenes de promoción económica y los tratamientos legales que otorgan beneficios tributarios.</t>
  </si>
  <si>
    <t>ARG|2025|q46</t>
  </si>
  <si>
    <t>Planilla Anexa 1.06 – Recursos con Afectación Específica https://www.economia.gob.ar/onp/documentos/presutexto/proy2025/ley/pdf/planillas_anexas//capitulo1/anexa106.pdf</t>
  </si>
  <si>
    <t>El Proyecto de Ley de Presupuesto 2025 presenta una estimación agregada de los ingresos con asignación específica en la Planilla Anexa 1.06, bajo el título “Recursos con Afectación Específica”. Esta planilla muestra el total estimado de ingresos afectados para el año presupuestario, pero no proporciona un desglose por fuente individual ni una narrativa sobre el propósito o la normativa que rige su uso.</t>
  </si>
  <si>
    <t>ARG|2025|q47</t>
  </si>
  <si>
    <t>c. Yes, information that shows how the proposed budget is linked to some but not all of the government’s policy goals for the budget year is presented.</t>
  </si>
  <si>
    <t>Mensaje del Proyecto de Ley de Presupuesto 2025 Sección 1 – Las prioridades de las políticas públicas Páginas 3-13 Sección 4.1 – Política presupuestaria Tabla PROGRAMAS PRESUPUESTARIOS CON SEGUIMIENTO ESPECIAL Páginas 46-47 https://www.economia.gob.ar/onp/documentos/presutexto/proy2025/mensaje/mensaje2025.pdf Anexo Estadístico – COMPOSICIÓN DEL GASTO POR JURISDICCIÓN, SUBJURISDICCIÓN, ENTIDAD, PROGRAMA Y CARÁCTER ECONÓMICO (Planilla N° 7) https://www.economia.gob.ar/onp/documentos/presutexto/proy2025/ley/pdf/anexo_estadistico/capitulo1/cap1pla7.pdf</t>
  </si>
  <si>
    <t>La Sección 1 del mensaje del Proyecto de Ley de Presupuesto 2025 presenta cinco ejes de prioridades de política pública para el año fiscal. Posteriormente, en las páginas 46 y 47, se incluye una tabla que vincula estos ejes con una lista de programas priorizados. Aunque no se incluye una tabla integrada que relacione de manera explícita cada objetivo de política con su correspondiente asignación presupuestaria, es posible identificar los programas mencionados en el Anexo Estadístico (Planilla N° 7), donde figuran sus montos asignados. Sin embargo, las asignaciones presupuestarias no se presentan junto a los objetivos en la misma tabla, lo que requiere una vinculación manual entre documentos. Además, no se aclara si la lista de programas priorizados es exhaustiva o meramente ilustrativa. Por lo tanto, dado que la información presupuestaria vinculada a los objetivos de política no cubre todos los ejes ni está presentada de manera completa y directa, la respuesta más adecuada es “c”.</t>
  </si>
  <si>
    <t>En los fascículos por Jurisdicción y Entindad se exponen las políticas (objetivos de política) y el presupuesto de cada Institución.</t>
  </si>
  <si>
    <t>IBP agradece y toma nota del comentario del revisor gubernamental. No obstante, coincide con la apreciación del investigador. Si bien en los fascículos por Jurisdicción y Entidad se presentan objetivos de política junto con el presupuesto de cada institución, estos no se vinculan explícitamente con los ejes de prioridades de política pública del gobierno presentados en el Mensaje del Proyecto de Ley de Presupuesto 2025. Por ello, y de acuerdo con las guías metodológicas del OBS, la respuesta actual se mantiene para asegurar consistencia metodológica y comparabilidad entre países.</t>
  </si>
  <si>
    <t>ARG|2025|q48</t>
  </si>
  <si>
    <t>d. No, information on the link between the budget and the government’s stated policy goals for a multi-year period is not presented.</t>
  </si>
  <si>
    <t>Mensaje del Proyecto de Ley de Presupuesto 2025 Página 2 – Nota introductoria sobre el informe plurianual Sección 1 – Las prioridades de las políticas públicas https://www.economia.gob.ar/onp/documentos/presutexto/proy2025/mensaje/mensaje2025.pdf</t>
  </si>
  <si>
    <t>El Proyecto de Ley de Presupuesto 2025 presenta una vinculación clara entre el presupuesto del año en curso y los objetivos de política del gobierno, desarrollados en la Sección 1 del mensaje. Sin embargo, no se incluyen proyecciones presupuestarias para los años posteriores a 2025, ni se presenta una narrativa sobre la implementación futura de estos objetivos en el mediano plazo. Si bien en la página 2 del mensaje se indica que el proyecto se complementará con el Informe de Presupuesto Plurianual 2025-2027, este documento no forma parte de los materiales oficialmente publicados al momento del análisis</t>
  </si>
  <si>
    <t>ARG|2025|q49</t>
  </si>
  <si>
    <t>Planillas detalle Jurisdicción Entidad disponibles en la sección Fascículos “Jurisdicción - Entidad” del Proyecto de Ley de Presupuesto 2025 https://www.economia.gob.ar/onp/documentos/presutexto/proy2025 Para el ejemplo citado: Ministerio de Capital Humano. Programa 40: Plan Nacional de Alfabetización Tabla METAS, PRODUCCIÓN BRUTA E INDICADORES Página 228 https://www.economia.gob.ar/onp/documentos/presutexto/proy2025/jurent/pdf/P25J88.pdf</t>
  </si>
  <si>
    <t>Algunos programas del Proyecto de Ley de Presupuesto 2025 incluyen información no financiera que puede ser interpretada como insumos. Por ejemplo, en el Programa 40 “Plan Nacional de Alfabetización” del Ministerio de Capital Humano, Secretaría de Educación, se menciona la provisión de libros como una meta física, lo cual podría considerarse un insumo. Sin embargo, en general, los indicadores no financieros incluidos en los programas se presentan bajo los apartados de metas físicas, producción bruta e indicadores, los cuales están más orientados a resultados y productos. Esto significa que no todos los programas contienen información específica sobre los insumos físicos o materiales a ser adquiridos durante el año presupuestario. Por este motivo, la información disponible no es sistemática ni uniforme en todos los programas, lo cual justifica la selección de la opción “c”.</t>
  </si>
  <si>
    <t>Los programas presupuestarios presentan en su totalidad la descripción del mismo y sus objetivos, y en más del 80% las metas físicas de producción y/o resultados</t>
  </si>
  <si>
    <t>IBP agradece y toma nota del comentario del revisor gubernamental. No obstante, la pregunta 49 se refiere específicamente a datos no financieros sobre insumos. La información presentada se concentra principalmente en metas y resultados, y no incluye de manera sistemática datos sobre insumos para todos los programas. Por ello, se mantiene la opción “c”, conforme a los criterios establecidos en la metodología del OBS, para asegurar consistencia y comparabilidad entre países.</t>
  </si>
  <si>
    <t>ARG|2025|q50</t>
  </si>
  <si>
    <t>b. Yes, nonfinancial data on results are presented for all administrative units (or functions) but not for all (or any) programs.</t>
  </si>
  <si>
    <t>Planillas detalle Jurisdicción Entidad disponibles en la sección “FASCÍCULOS JURISDICCIÓN ENTIDAD” del Proyecto de Ley de Presupuesto 2025 https://www.economia.gob.ar/onp/presupuestos/2025/ Planilla Servicios de Deuda Pública https://www.economia.gob.ar/onp/documentos/presutexto/proy2025/jurent/pdf/P25J90.pdf Planilla Obligaciones a Cargo del Tesoro https://www.economia.gob.ar/onp/documentos/presutexto/proy2025/jurent/pdf/P25J91.pdf Planilla Ministerio Público https://www.economia.gob.ar/onp/documentos/presutexto/proy2025/jurent/pdf/P25J10.pdf</t>
  </si>
  <si>
    <t>El Proyecto de Ley de Presupuesto 2025 presenta datos no financieros sobre resultados (outputs) para la mayoría de las jurisdicciones a través de las secciones “Metas, Producción Bruta e Indicadores” de los fascículos “Jurisdicción - Entidad”. Esta información también está consolidada en el archivo abierto de “Metas Físicas 2025” disponible en el portal Presupuesto Abierto. Sin embargo, no todas las jurisdicciones incluidas en el presupuesto presentan metas físicas. Específicamente, el Ministerio Público, el Servicio de la Deuda Pública y las Obligaciones a Cargo del Tesoro no figuran en el listado de jurisdicciones con metas físicas. En los dos últimos casos, esto se debe a su naturaleza financiera, que no se presta a la definición de resultados no financieros. Por lo tanto, si bien la mayoría de las funciones presentan datos de resultados, no se ofrece cobertura completa a nivel de programa ni en todas las jurisdicciones.</t>
  </si>
  <si>
    <t>ARG|2025|q51</t>
  </si>
  <si>
    <t>Fascículos “Jurisdicción Entidad” – Proyecto de Ley de Presupuesto 2025 https://www.economia.gob.ar/onp/presupuestos/2025 Mensaje Ley de Presupuesto General de la Administración Nacional para el Ejercicio Fiscal 2025 https://www.economia.gob.ar/onp/documentos/presutexto/proy2025/mensaje/mensaje2025.pdf</t>
  </si>
  <si>
    <t>El Proyecto de Presupuesto 2025 presenta metas físicas e indicadores asociados a resultados no financieros para una mayoría de los programas presupuestarios. De un total de 417 programas (según se detalla en la página 45 del mensaje del Proyecto de Presupuesto 2025), 300 incluyen algún tipo de medición no financiera: 127 presentan al menos un objetivo de desempeño de tipo indicador. 294 cuentan con metas, y 46 incluyen indicadores de producción bruta.</t>
  </si>
  <si>
    <t>Vale aclarar que en la Cuenta de Inversión anual se expone un apartado específico sobre resultados del Presupuesto Nacional, detallando los programas y sus indicadores de resultados</t>
  </si>
  <si>
    <t>IBP agradece y toma nota del comentario del revisor gubernamental. La pregunta 51 se refiere específicamente al Proyecto de Presupuesto del Ejecutivo. Si bien la Cuenta de Inversión anual es relevante para la etapa de fin de año, no incide en la evaluación de esta pregunta, que se centra exclusivamente en el Proyecto de Presupuesto. La respuesta se mantiene en línea con la metodología del OBS para asegurar consistencia y comparabilidad entre países.</t>
  </si>
  <si>
    <t>ARG|2025|q52</t>
  </si>
  <si>
    <t>a. Yes, estimates of all policies that are intended to benefit directly the country’s most impoverished populations are presented, along with a narrative discussion.</t>
  </si>
  <si>
    <t>Mensaje de remisión del Proyecto de Ley de Presupuesto General de la Administración Nacional para el Ejercicio Fiscal 2025 Capítulo 5 – El presupuesto de la Administración Nacional Sección 5.2 “Análisis del gasto por finalidad y función” – Función Promoción y Asistencia Social https://www.economia.gob.ar/onp/documentos/presutexto/proy2025/mensaje/mensaje2025.pdf Fascículos “Jurisdicción - Entidad” del Proyecto de Ley de Presupuesto 2025 – (Ejemplos Ministerio de Capital Humano, ANSES) https://www.economia.gob.ar/onp/presupuestos/2025/</t>
  </si>
  <si>
    <t>El Proyecto de Presupuesto 2025 presenta tanto estimaciones como una discusión narrativa detallada sobre políticas orientadas a las poblaciones más vulnerables. En la sección 5.2 del mensaje se destacan acciones de asistencia alimentaria, inclusión social, atención a personas con discapacidad, niñez, y adultos mayores. Estas políticas están además respaldadas por fascículos jurisdiccionales que incluyen descripciones narrativas claras de programas concretos.</t>
  </si>
  <si>
    <t>ARG|2025|q53</t>
  </si>
  <si>
    <t>Resolución N.º 186/2024 del Ministerio de Economía Anexo – Cronograma de Elaboración del Presupuesto Nacional 2025-2027 08/04/2024 https://www.argentina.gob.ar/normativa/nacional/resoluci%C3%B3n-186-2024-398131</t>
  </si>
  <si>
    <t>El Poder Ejecutivo publicó un cronograma detallado de la formulación del presupuesto nacional 2025 mediante la Resolución N.º 186/2024, emitida por el Ministerio de Economía. El anexo de dicha resolución contiene fechas específicas para cada etapa del proceso, incluyendo la formulación de políticas presupuestarias, la presentación de anteproyectos por parte de las jurisdicciones, la definición de techos presupuestarios y la fecha de remisión del Proyecto de Ley de Presupuesto al Congreso.</t>
  </si>
  <si>
    <t>ARG|2025|q54</t>
  </si>
  <si>
    <t>Informe de Avance al Honorable Congreso de la Nación correspondiente al Ejercicio Fiscal 2025 Sección 2.4 Escenarios Macroeconómicos 06/2024 https://www.economia.gob.ar/onp/documentos/info_avance/InfoAvance2025.pdf</t>
  </si>
  <si>
    <t>El Informe de Avance del Presupuesto Nacional 2025 no presenta proyecciones de ninguno de los cuatro elementos esenciales requeridos por la OBS para el año presupuestado (2025): PIB nominal, crecimiento real del PIB, tasa de inflación, ni tasas de interés. Toda la información cuantitativa que figura en el documento se refiere al año en curso (2024), sin extenderse al año siguiente. Aunque se mencionan otras variables macroeconómicas como tipo de cambio y comercio exterior, estas tampoco se enmarcan dentro de un marco explícito de proyecciones macroeconómicas completas para 2025. Por tanto, se considera que no se presenta información macroeconómica suficiente para sustentar las proyecciones presupuestarias del año correspondiente.</t>
  </si>
  <si>
    <t>ARG|2025|q55</t>
  </si>
  <si>
    <t>Informe de avance del Presupuesto Nacional 2025 Sección 4. Las prioridades de la política presupuestaria (págs. 34 - 39) https://www.economia.gob.ar/onp/documentos/info_avance/InfoAvance2025.pdf</t>
  </si>
  <si>
    <t>El Informe de Avance del Presupuesto Nacional 2025 presenta una discusión cualitativa sobre las prioridades de la política presupuestaria del gobierno para el próximo ejercicio, pero no incluye estimaciones del gasto total proyectado, lo cual impide cumplir con todos los elementos centrales requeridos por la metodología de la OBS. Entre las páginas 34 y 39, se identifican cuatro prioridades estratégicas que orientan la elaboración del presupuesto 2025: Equilibrio fiscal sostenido: Se reafirma el objetivo de alcanzar superávit financiero y se señala que el presupuesto será la principal herramienta para ordenar las cuentas públicas, con énfasis en la reducción del déficit y del gasto público primario. Acompañamiento social sin intermediaciones: El documento propone continuar con políticas sociales focalizadas y canalizadas directamente hacia los beneficiarios, sin estructuras intermedias, haciendo eje en la eficiencia del gasto social. Modernización y simplificación del Estado: Se plantean reformas estructurales para reducir la burocracia, simplificar procesos administrativos y eliminar organismos públicos considerados innecesarios. Equipamiento y modernización en seguridad y defensa: Se anticipan mayores esfuerzos presupuestarios orientados al fortalecimiento de capacidades logísticas y operativas de las Fuerzas Armadas y de seguridad. Aunque el documento proporciona lineamientos claros sobre el enfoque de política de gasto, no incluye estimaciones cuantitativas del gasto total proyectado para 2025, ni desagregaciones por clasificación económica, funcional o administrativa. La única información financiera que se presenta refiere a la ejecución del presupuesto 2024.</t>
  </si>
  <si>
    <t>ARG|2025|q56</t>
  </si>
  <si>
    <t>Informe de avance del Presupuesto Nacional 2025 Sección 5.1 Estimación de los Recursos Tributarios (págs. 40-41) https://www.economia.gob.ar/onp/documentos/info_avance/InfoAvance2025.pdf</t>
  </si>
  <si>
    <t>El Informe de Avance del Presupuesto Nacional 2025 presenta una discusión clara sobre las prioridades y lineamientos de política tributaria que orientarán la elaboración del presupuesto. Se abordan reformas normativas en curso, mejoras en la administración tributaria, procesos de bancarización, y modificaciones en regímenes especiales. Asimismo, se analiza la evolución esperada de los principales recursos tributarios (IVA, Impuesto a las Ganancias, Bienes Personales y contribuciones a la seguridad social), en el marco de una estrategia de sostenibilidad fiscal. Sin embargo, la estimación de los ingresos para 2025 se presenta únicamente como porcentaje del PIB, y el documento no incluye la proyección del PIB nominal correspondiente. Esta omisión impide convertir esa proporción en una cifra absoluta, lo cual es un requisito metodológico para considerar que se presenta efectivamente una estimación de ingresos totales conforme a los estándares de la OBS. Por esta razón, aunque hay una discusión sustantiva sobre las prioridades de política de ingresos, la falta de una estimación cuantitativa del total de ingresos en términos absolutos justifica la calificación “c”.</t>
  </si>
  <si>
    <t>ARG|2025|q57</t>
  </si>
  <si>
    <t>Informe de avance del Presupuesto Nacional 2025 Sección: “5.2 Estrategia de Financiamiento” Página: 42 https://www.economia.gob.ar/onp/documentos/info_avance/InfoAvance2025.pdf</t>
  </si>
  <si>
    <t>El Informe de Avance del Presupuesto Nacional 2025 no incluye ninguna de las tres estimaciones clave requeridas por la OBS para el año presupuestado (2025): ni el monto de endeudamiento neto, ni el stock total de deuda al final del año, ni los pagos por intereses previstos. La única cifra presentada corresponde al financiamiento neto acumulado hasta mayo de 2024, lo cual no satisface los requisitos para esta pregunta. En ausencia de proyecciones para 2025 sobre estos componentes, corresponde seleccionar la respuesta “d”.</t>
  </si>
  <si>
    <t>ARG|2025|q58</t>
  </si>
  <si>
    <t>Informe de avance del Presupuesto Nacional 2025 https://www.economia.gob.ar/onp/documentos/info_avance/InfoAvance2025.pdf</t>
  </si>
  <si>
    <t>El Informe de Avance del Presupuesto Nacional 2025 menciona la elaboración del Presupuesto Plurianual 2025-2027, pero no incluye estimaciones cuantitativas de gasto para los años 2026 y 2027. Tampoco se presenta un cuadro o sección específica con proyecciones multianuales de gasto público.</t>
  </si>
  <si>
    <t>ARG|2025|q59</t>
  </si>
  <si>
    <t>d. No, the Enacted Budget does not present expenditure estimates by any expenditure classification.</t>
  </si>
  <si>
    <t>Anexo I – Decisión Administrativa 5/2024 https://www.economia.gob.ar/onp/presupuestos/2024</t>
  </si>
  <si>
    <t>El Anexo I de la Decisión Administrativa 5/2024, considerado como Presupuesto Aprobado para el ejercicio fiscal 2024, presenta estimaciones de gasto desagregadas por jurisdicción y por incisos. No obstante, la información no se presenta de forma consolidada por tipo de clasificación, y no se incluye una clasificación funcional del gasto. En ausencia de agregación por categoría a nivel del presupuesto central, no es posible considerar que el documento cumpla con los criterios establecidos para esta pregunta.</t>
  </si>
  <si>
    <t>ARG|2025|q60</t>
  </si>
  <si>
    <t>El Anexo I de la Decisión Administrativa 5/2024, considerado como Presupuesto Aprobado para el ejercicio fiscal 2024, presenta estimaciones de gasto desagregadas a nivel de programas</t>
  </si>
  <si>
    <t>ARG|2025|q61</t>
  </si>
  <si>
    <t>b. No, the Enacted Budget does not present revenue estimates by category.</t>
  </si>
  <si>
    <t>El Presupuesto Aprobado para el ejercicio fiscal 2024, contenido en el Anexo I de la Decisión Administrativa 5/2024, presenta estimaciones de ingresos agrupadas por categorías de recursos, incluyendo ingresos impositivos (rubro 11), no impositivos (rubro 12) y otras fuentes de financiamiento, desagregadas por jurisdicción. Sin embargo, no se presentan los totales consolidados por categoría.</t>
  </si>
  <si>
    <t>ARG|2025|q62</t>
  </si>
  <si>
    <t>d. No, the Enacted Budget does not present individual sources of revenue.</t>
  </si>
  <si>
    <t>El Presupuesto Aprobado para el ejercicio fiscal 2024, presentado en el Anexo I de la Decisión Administrativa 5/2024, clasifica los ingresos por grandes rubros (como ingresos impositivos y no impositivos), pero no desagrega los ingresos por fuentes individuales específicas (por ejemplo, IVA, Impuesto a las Ganancias, etc). No presenta la información consolidada</t>
  </si>
  <si>
    <t>ARG|2025|q63</t>
  </si>
  <si>
    <t>El Presupuesto Aprobado para el ejercicio fiscal 2024, según lo presentado en el Anexo I de la Decisión Administrativa 5/2024, incluye: (1) asignaciones destinadas al servicio de la deuda pública, que abarcan pagos de intereses; y (2) estimaciones de nuevos recursos provenientes de deuda, como la colocación de deuda, obtención de préstamos e incremento de otros pasivos. Sin embargo, el documento no proporciona información sobre el total de deuda pendiente al final del ejercicio fiscal. Por lo tanto, de acuerdo con la metodología del IBP, corresponde seleccionar la opción “b”.</t>
  </si>
  <si>
    <t>ARG|2025|q64</t>
  </si>
  <si>
    <t>a. The Citizens Budget provides information beyond the core elements.</t>
  </si>
  <si>
    <t>“Presupuesto Ciudadano 2025”: https://www.argentina.gob.ar/presupuesto-ciudadano Versión PDF directa: https://www.argentina.gob.ar/sites/default/files/presupuesto_ciudadano2025.pdf</t>
  </si>
  <si>
    <t>El Presupuesto Ciudadano 2025 incluye todos los elementos esenciales requeridos por la OBS: presenta los totales de ingresos (páginas 15 y 16) y gastos (páginas 17 y 18) del presupuesto nacional, describe las prioridades de política pública (página 25), ofrece un resumen de la proyección macroeconómica (página 14) y proporciona información de contacto para el ciudadano. Además, el documento va más allá al incluir explicaciones pedagógicas sobre el proceso presupuestario, glosarios de términos técnicos, secciones gráficas que facilitan la comprensión del contenido y una guía de las prestaciones mas representativas (página 21)</t>
  </si>
  <si>
    <t>ARG|2025|q65</t>
  </si>
  <si>
    <t>Sitio Oficial del Gobierno Nacional – Presupuesto Ciudadano https://www.argentina.gob.ar/presupuesto-ciudadano Ministerio de Economía – Presupuesto Ciudadano https://www.economia.gob.ar/onp/presupuesto_ciudadano/index.php Cuenta oficial del Ministerio de Economía en X https://x.com/MinEconomia_Ar</t>
  </si>
  <si>
    <t>El Presupuesto Ciudadano es difundido únicamente a través del sitio web del Ministerio de Economía, tanto en la sección de transparencia como en el portal específico de Presupuesto Abierto. No se identificaron campañas de difusión en otros medios, como redes sociales oficiales, prensa escrita, programas radiales o distribución impresa en comunidades locales.</t>
  </si>
  <si>
    <t>Vale aclarar que diversos programas de TV y/o la prensa suele tomar información y citar al presupuesto ciudadano, lo que representa un canal de difusión.</t>
  </si>
  <si>
    <t>ARG|2025|q66</t>
  </si>
  <si>
    <t>Sitio oficial - Presupuesto Ciudadano https://www.argentina.gob.ar/presupuesto-ciudadano Ministerio de Economía – Presupuesto Ciudadano https://www.economia.gob.ar/onp/presupuesto_ciudadano/index.php</t>
  </si>
  <si>
    <t>En 2024, el sitio oficial del Presupuesto Ciudadano presenta únicamente un contacto general de la Oficina Nacional de Presupuesto (ONP), sin incluir formularios de retroalimentación específicos ni mecanismos estructurados de consulta sobre el contenido o presentación del documento. Tampoco se identifican encuestas, grupos focales, foros públicos, ni eventos de participación ciudadana vinculados al diseño del Presupuesto Ciudadano. De acuerdo con la metodología de la OBS, el uso de un canal general de contacto institucional no constituye un mecanismo válido para identificar los requerimientos de información presupuestaria de la ciudadanía.</t>
  </si>
  <si>
    <t>ARG|2025|q67</t>
  </si>
  <si>
    <t>b. A citizens version of budget documents is published for at least two of the four stages of the budget process.</t>
  </si>
  <si>
    <t>Informes entregados durante el año Informe resumen físico-financiero orientado al ciudadano Tercer Trimestre Ejercicio 2024 https://www.economia.gob.ar/onp/documentos/evatexto/billiken/3ertrim24.pdf Informe resumen físico-financiero orientado al ciudadano Segundo Trimestre Ejercicio 2024 https://www.economia.gob.ar/onp/documentos/evatexto/billiken/2ertrim24.pdf Informe resumen físico-financiero orientado al ciudadano Primer Trimestre Ejercicio 2024 https://www.economia.gob.ar/onp/documentos/evatexto/billiken/1ertrim24.pdf Propuesta de Presupuesto del Ejecutivo Presupuesto Ciudadano 2025 https://www.argentina.gob.ar/sites/default/files/presupuesto_ciudadano2025.pdf Informe de fin de año Informe de Gestión para el Ciudadano – Cuenta de Inversión 2023 https://www.argentina.gob.ar/sites/default/files/informe_de_gestion_al_ciudadano_2023.pdf Informe Abreviado para el Ciudadano – Cuenta de Inversión 2023 https://www.argentina.gob.ar/sites/default/files/informe_abreviado_para_el_ciudadano_2023.pdf</t>
  </si>
  <si>
    <t>Se publica una versión ciudadana del Proyecto de Ley de Presupuesto 2025, correspondiente a la fase de formulación del presupuesto, así como informes ciudadanos de seguimiento físico-financiero para los tres primeros trimestres de 2024, los cuales se enmarcan en la fase de ejecución. No se identifican versiones ciudadanas del presupuesto aprobado (fase de enactment) ni de informes de auditoría externa (fase de auditoría).</t>
  </si>
  <si>
    <t>ARG|2025|q68</t>
  </si>
  <si>
    <t>c. Yes, the In-Year Reports present actual expenditures by only one of the three expenditure classifications.</t>
  </si>
  <si>
    <t>Ejecución Presupuestaria de la Administración Nacional – Base Devengado https://www.economia.gob.ar/onp/ejecucion/2024 Cuenta Ahorro-Inversión-Financiamiento del Sector Público Nacional – Base Caja https://www.economia.gob.ar/onp/ejecucion/2024</t>
  </si>
  <si>
    <t>Se selecciona únicamente la clasificación económica porque tanto los Informes de Ejecución Presupuestaria Mensual – Base Devengado como los de Cuenta Ahorro-Inversión-Financiamiento del Sector Público Nacional – Base Caja presentan la ejecución presupuestaria bajo esta clasificación. Ninguno de estos documentos incluye la clasificación funcional ni administrativa. Cabe mencionar los datos publicados en el sitio “Presupuesto Abierto”, que son actualizados de modo permanente, incluyendo: Clasificación económica (por objeto del gasto) Clasificación del gasto de acuerdo a finalidad Clasificación administrativa (gastos por jurisdicción). Las visualizaciones del portal de datos abiertos se van actualizando y muestran el acumulando el anual y no aparecen desagregadas por meses, pero los datasets desagregados mensual se pueden descargar en https://dgsiaf-repo.mecon.gob.ar/repository/pa/datasets/2025/credito-mensual-2024.zip</t>
  </si>
  <si>
    <t>El reporte anual de la Cuenta de inversión presenta las clasificaciones del gasto presupuestario: https://www.argentina.gob.ar/economia/sechacienda/cgn/cuenta/2024/presupuesto-de-gastos</t>
  </si>
  <si>
    <t>IBP agradece y toma nota del comentario del revisor gubernamental. El enlace proporcionado remite a la Cuenta de Inversión 2024, publicada en 2025. Sin embargo, la Cuenta de Inversión corresponde al informe de fin de año y no puede ser considerada un In Year Report según la metodología del OBS, ya que no se trata de un informe publicado durante el ejercicio fiscal en curso. La pregunta 68 evalúa exclusivamente la información presentada en los In Year Reports. Por lo tanto, la respuesta se basa en los informes mensuales de ejecución presupuestaria correspondientes al año evaluado. La respuesta actual se mantiene en línea con la metodología del OBS para asegurar consistencia y comparabilidad entre países.</t>
  </si>
  <si>
    <t>ARG|2025|q69</t>
  </si>
  <si>
    <t>a. Yes, the In-Year Reports present actual expenditures for programs accounting for all expenditures.</t>
  </si>
  <si>
    <t>Presupuesto Abierto – Explorador de apertura programática https://www.presupuestoabierto.gob.ar/sici/visualizacion-para-que-se-gasta https://www.presupuestoabierto.gob.ar/sici/datos-abiertos https://www.presupuestoabierto.gob.ar/sici/detalleDatosAbiertos?id=Presupuesto%20de%20gastos%20y%20su%20ejecuci%C3%B3n%20detallada%20-%20agrupaci%C3%B3n%20mensual-2024&amp;archivo=https://dgsiaf-repo.mecon.gob.ar/repository/pa/datasets/2024/credito-mensual-2024.zip https://www.presupuestoabierto.gob.ar/sici/detalleDatosAbiertos?id=Programaci%C3%B3n%20y%20ejecuci%C3%B3n%20f%C3%ADsica%20tercer%20trimestre-2024&amp;archivo=https://dgsiaf-repo.mecon.gob.ar/repository/pa/datasets/2024/ejecucion-fisica-trimestre-3-2024.zip</t>
  </si>
  <si>
    <t>Para esta pregunta se siguió el criterio establecido por IBP en la ronda anterior de la encuesta. Aunque los informes mensuales de ejecución presupuestaria base devengado no incluyen directamente el detalle por programa, dicha información se encuentra disponible de forma completa y actualizada en el portal Presupuesto Abierto, específicamente en el Explorador de apertura programática como así también en las bases de datos de ejecución, específicamente "Presupuesto de gastos y su ejecución detallada - agrupación mensual 2024" y en las bases de datos "Programación y ejecución física tercer trimestre 2024", "Programación y ejecución física segundo trimestre 2024" y "Programación y ejecución física primer trimestre 2024".</t>
  </si>
  <si>
    <t>ARG|2025|q70</t>
  </si>
  <si>
    <t>Informe de Ejecución Presupuestaria Mensual – Base Devengado Cuadro EVOLUCION DEL RESULTADO DE LA ADMINISTRACION NACIONAL https://www.economia.gob.ar/onp/documentos/ejecu_mensual/archivos/agosto24.pdf</t>
  </si>
  <si>
    <t>Los Informes de Ejecución Presupuestaria Mensual – Base Devengado incluyen comparaciones de los gastos acumulados en el año fiscal en curso con los ingresos percibidos en el mismo período del año anterior. Para el mes de agosto la información se encuentra disponible en el cuadro EVOLUCIÓN DEL RESULTADO DE LA ADMINISTRACION NACIONAL de la página 5.</t>
  </si>
  <si>
    <t>ARG|2025|q71</t>
  </si>
  <si>
    <t>Informes de Ejecución Presupuestaria de la Administración Nacional - Base Devengado Tabla EVOLUCION DEL RESULTADO DE LA ADMINISTRACION NACIONAL (página 5) https://www.economia.gob.ar/onp/documentos/ejecu_mensual/archivos/agosto24.pdf</t>
  </si>
  <si>
    <t>Todos los informes mensuales de Ejecución de la Administración Nacional - Base Devengado publicados durante 2024 presentan los ingresos ejecutados clasificados por categoría. Esta clasificación incluye ingresos impositivos y no impositivos, como aportes a la seguridad social, rentas de la propiedad, transferencias corrientes y recursos de capital, entre otros. Se pueden ver en la tabla EVOLUCION DEL RESULTADO DE LA ADMINISTRACION NACIONAL (página 5)</t>
  </si>
  <si>
    <t>ARG|2025|q72</t>
  </si>
  <si>
    <t>Informe de Ejecución Presupuestaria Mensual – Base Devengado Cuadro: EVOLUCION DEL RESULTADO DE LA ADMINISTRACION NACIONAL https://www.economia.gob.ar/onp/documentos/ejecu_mensual/archivos/junio24.pdf Presupuesto Abierto – Visualización “¿De dónde vienen los recursos?” https://www.presupuestoabierto.gob.ar/sici/visualizacion-de-donde-vienen-los-recursos Presupuesto Abierto - Dataset "Estimación de recursos y su ejecución - agrupación mensual" https://dgsiaf-repo.mecon.gob.ar/repository/pa/datasets/2024/recursos-mensual-2024.zip</t>
  </si>
  <si>
    <t>Los Informes de Ejecución Presupuestaria Mensual – Base Devengado presentan la recaudación de ingresos agrupada en grandes rubros: Ingresos Impositivos, Aportes y Contribuciones a la Seguridad Social, Ingresos No Impositivos, Venta de Bienes y Servicios, Rentas de la Propiedad, Transferencias Corrientes y Recursos de Capital. Esta agregación no permite identificar las fuentes individuales de ingresos Sin embargo, de acuerdo con la decisión metodológica adoptada por IBP durante la OBS 2023, se considera válido utilizar como fuente de apoyo el portal Presupuesto Abierto (https://www.presupuestoabierto.gob.ar/sici/visualizacion-de-donde-vienen-los-recursos) que publica de forma abierta y actualizada la recaudación efectiva por fuente individual asi como la posibilidad de descargar el dataset con desagregación mensual (descargable desde https://dgsiaf-repo.mecon.gob.ar/repository/pa/datasets/2024/recursos-mensual-2024.zip)</t>
  </si>
  <si>
    <t>ARG|2025|q73</t>
  </si>
  <si>
    <t>Los Informes de Ejecución Presupuestaria Mensual – Base Devengado incluyen comparaciones de los ingresos acumulados en el año fiscal en curso con los ingresos percibidos en el mismo período del año anterior. Para el mes de agosto la información se encuentra disponible en el cuadro EVOLUCION DEL RESULTADO DE LA ADMINISTRACION NACIONAL de la página 5. Adicionalmente, el portal Presupuesto Abierto (https://www.presupuestoabierto.gob.ar/sici/) ofrece series comparativas. Entre ellas se incluyen: “Evolución interanual de los recursos” y “Evolución interanual de la recaudación impositiva”.</t>
  </si>
  <si>
    <t>ARG|2025|q74</t>
  </si>
  <si>
    <t>c. Yes, one of the three estimates related to government borrowing and debt are presented.</t>
  </si>
  <si>
    <t>Informe de Ejecución Presupuestaria Mensual – Base Devengado Cuadro: EVOLUCION DEL RESULTADO DE LA ADMINISTRACION NACIONAL Sección:Resultado financiero – Línea IV - Intereses Netos https://www.economia.gob.ar/onp/ejecucion/2024</t>
  </si>
  <si>
    <t>Los Informes de Ejecución Presupuestaria Mensual – Base Devengado presentan únicamente información sobre los intereses pagados hasta la fecha, bajo la línea “IV - Intereses Netos”. Este dato corresponde a los pagos acumulados de intereses sobre la deuda pública durante el ejercicio fiscal en curso. Por ejemplo, en el informe correspondiente a junio de 2024, se presenta la línea: “IV - Intereses Netos (3): 4.385.618,1 millones de pesos”, lo que refleja los pagos de intereses realizados hasta ese mes. La nota (3) aclara que se excluyen los intereses intra-sector público, como los originados en operaciones de financiamiento con el Fondo de Garantía de Sustentabilidad (FGS). Sin embargo, los informes no presentan datos sobre el stock total de deuda ni sobre el endeudamiento neto nuevo acumulado en el año.</t>
  </si>
  <si>
    <t>ARG|2025|q75</t>
  </si>
  <si>
    <t>Cuenta Ahorro-Inversión-Financiamiento – Base Caja Tabla SECTOR PUBLICO BASE CAJA - JULIO 2024 (página 1) https://www.economia.gob.ar/onp/documentos/resultado/caja/c2024/Jul24.pdf</t>
  </si>
  <si>
    <t>La información sobre la composición de la deuda pública se presenta parcialmente en la Cuenta Ahorro-Inversión-Financiamiento del Sector Público Nacional – Base Caja, disponible mensualmente. Este informe incluye una desagregación clara del endeudamiento y la amortización por tipo de moneda (moneda local y extranjera) en la tabla SECTOR PUBLICO BASE CAJA - JULIO 2024 , lo que permite identificar si la deuda es interna o externa. Sin embargo, no se incluye información sobre las tasas de interés ni sobre el perfil de vencimientos de la deuda (maturity profile), por lo que no se cumplen todos los elementos esenciales requeridos para una puntuación más alta.</t>
  </si>
  <si>
    <t>ARG|2025|q76</t>
  </si>
  <si>
    <t>El documento no se produce</t>
  </si>
  <si>
    <t>Si bien se producen informes mensuales y trimestrales de ejecución presupuestaria, estos no cumplen con los requisitos establecidos por la metodología de la OBS para ser considerados una Revisión de Mitad de Año (MYR). Esto se debe a que dichos informes se limitan a describir el estado de ingresos y gastos ejecutados hasta la fecha, sin proporcionar estimaciones actualizadas para el resto del ejercicio fiscal, ni incluir una revisión de las proyecciones macroeconómicas iniciales, análisis de impactos, o propuestas de ajuste presupuestario basadas en la evolución real de la economía. En cambio, la MYR —según la OBS— debe proporcionar una evaluación detallada del presupuesto a seis meses del año fiscal, incorporando proyecciones revisadas de ingresos, gastos y deuda para el año completo, considerando tanto cambios técnicos como nuevas políticas. También debe identificar desvíos relevantes y proponer medidas correctivas si corresponden. El documento “Informe de Avance al Honorable Congreso de la Nación – Ejercicio 2025”, publicado en julio de 2024, incluye análisis macroeconómicos y de ejecución presupuestaria hasta mayo de 2024. No obstante, su objetivo principal es informar el proceso de formulación del presupuesto para el año 2025. Por lo tanto, tampoco cumple con los requisitos de una MYR según la OBS.</t>
  </si>
  <si>
    <t>la postura de Argentina es considerar los reportes del mes de junio (acumulado) y del primer semestre como reportes de medio término. Se trata de indormes completos que permiten apreciar la ejecución presupuestaria.</t>
  </si>
  <si>
    <t>IBP agradece y toma nota del comentario del revisor gubernamental. Sin embargo, de acuerdo con la metodología del OBS, los reportes de ejecución acumulada a junio o del primer semestre no cumplen con los criterios para ser considerados una Revisión de Mitad de Año, ya que no presentan proyecciones macroeconómicas actualizadas para el resto del ejercicio fiscal ni una explicación de las diferencias respecto del pronóstico original. En línea con la evaluación realizada por el equipo investigador, la respuesta actual se mantiene conforme a la metodología del OBS para asegurar consistencia y comparabilidad entre países.</t>
  </si>
  <si>
    <t>ARG|2025|q77</t>
  </si>
  <si>
    <t>ARG|2025|q78</t>
  </si>
  <si>
    <t>ARG|2025|q79</t>
  </si>
  <si>
    <t>ARG|2025|q80</t>
  </si>
  <si>
    <t>ARG|2025|q81</t>
  </si>
  <si>
    <t>No obstante, debe aclararse que suelen reflejarse datos e informacion sobre los ingresos en el reporte .</t>
  </si>
  <si>
    <t>IBP agradece y toma nota del comentario del revisor gubernamental. Sin embargo, conforme a la metodología del OBS, los informes de ejecución que presentan datos acumulados de ingresos no constituyen una Revisión de Mitad de Año, ya que no incluyen estimaciones actualizadas para el año completo. La pregunta 81 se refiere específicamente a estimaciones revisadas de ingresos para el ejercicio en curso, clasificadas por categoría. Dado que no se produce una MYR conforme a la definición metodológica del OBS, la respuesta se mantiene en consecuencia, en línea con la metodología para asegurar consistencia y comparabilidad entre países.</t>
  </si>
  <si>
    <t>ARG|2025|q82</t>
  </si>
  <si>
    <t>ARG|2025|q83</t>
  </si>
  <si>
    <t>ARG|2025|q84</t>
  </si>
  <si>
    <t>b. Yes, estimates of the differences between the enacted levels and the actual outcome for all expenditures are presented, but a narrative discussion is not included.</t>
  </si>
  <si>
    <t>Contaduría General de la Nación, Ministerio de Economía Cuenta de Inversión 2023 – Tomo I, Sección “Comentarios a la Ejecución Presupuestaria de la Administración Nacional”, págs. 158-160 https://www.argentina.gob.ar/sites/default/files/tomo-i-cuenta_2023.pdf Cuenta de Inversión 2023 – Tomo II, Capítulo 2 “Resultados por Programas y Proyectos en Orden Institucional”, págs. 579 y 919 https://www.argentina.gob.ar/sites/default/files/tomo-ii-cuenta_2023.pdf</t>
  </si>
  <si>
    <t>En el Tomo I de la Cuenta de Inversión 2023, la sección “Comentarios a la Ejecución Presupuestaria de la Administración Nacional” presenta diferencias entre el crédito final y el gasto devengado para el total del presupuesto junto con un análisis narrativo general (págs. 158-160). En el Tomo II, el Cuadro A.1 “Resultado por Programa y Proyecto” incluye para cada programa los montos de crédito inicial, crédito final y gasto devengado (pág. 919). Sin embargo, esta información no siempre está acompañada de explicaciones narrativas específicas: por ejemplo, en el caso del programa “Fortalecimiento Edilicio de Jardines Infantiles”, aunque el Cuadro A.1 presenta los datos correspondientes (pág. 919), la descripción del programa (pág. 579) no contiene una discusión narrativa sobre las variaciones entre crédito inicial, crédito final y devengado. Por ello corresponde la opción “c”: las diferencias se presentan, pero no para todos los gastos con la narrativa requerida.</t>
  </si>
  <si>
    <t>Durante una revisión de consistencia metodológica y de comparabilidad entre países, y tras un nuevo análisis de las fuentes, se ajusta la respuesta de “c” a “b”. El Tomo I (págs. 158–160) presenta las diferencias entre niveles aprobados y ejecutados para el gasto total, junto con una discusión narrativa general. El Tomo II complementa con tablas que muestran dichas variaciones y porcentajes de ejecución. Si bien la narrativa no es consistente a nivel programático, la metodología OBS se enfoca en el total agregado del gasto. Por tanto, se cumplen los criterios para “b”.</t>
  </si>
  <si>
    <t>ARG|2025|q85</t>
  </si>
  <si>
    <t>Cuenta de Inversión 2023 – Tomo I https://www.argentina.gob.ar/sites/default/files/tomo-i-cuenta_2023.pdf Cuadro nº 2 &amp; nº 11 COMPOSICIÓN DEL GASTO POR FINALIDADES Página 208 &amp; 239 Cuadro nº 3 COMPOSICIÓN DEL GASTO SEGÚN SU NATURALEZA ECONÓMICA Página 210 Cuadro nº 4 COMPOSICIÓN DEL GASTO POR INSTITUCIÓN. Pagina 214</t>
  </si>
  <si>
    <t>La Cuenta de Inversión 2023, en su Tomo I, presenta el gasto ejecutado utilizando las tres clasificaciones reconocidas internacionalmente. La clasificación administrativa se encuentra en el Cuadro N.º 4 “Composición del Gasto por Institución” (pág. 214); la clasificación económica, en el Cuadro N.º 3 “Composición del Gasto según su Naturaleza Económica” (pág. 210); y la clasificación funcional, en el Cuadro N.º 2 “Composición del Gasto por Finalidades” (pág. 208). A su vez, el Tomo I incluye otros cuadros que complementan y cruzan esta información, como los que detallan el gasto por finalidad y por institución, o por categoría económica y por jurisdicción, lo que permite una visión más completa y coherente del gasto ejecutado durante el año fiscal.</t>
  </si>
  <si>
    <t>ARG|2025|q86</t>
  </si>
  <si>
    <t>Cuenta de Inversión 2023 Tomo I Capítulo IV – Estados de Ejecución del Presupuesto de la Administración Nacional Cuadro 7: Composición del Gasto por Institución, Nivel Institucional y Programa (página 221) https://www.argentina.gob.ar/sites/default/files/tomo-i-cuenta_2023.pdf</t>
  </si>
  <si>
    <t>La Cuenta de Inversión 2023 presenta el gasto ejecutado desagregado por institución y programa, incluyendo el crédito original, modificaciones, crédito vigente, compromiso, devengado, pagado y porcentaje devengado para cada programa.</t>
  </si>
  <si>
    <t>ARG|2025|q87</t>
  </si>
  <si>
    <t>b. Yes, estimates of the differences between the enacted levels and the actual outcome for all revenues are presented, but a narrative discussion is not included.</t>
  </si>
  <si>
    <t>Cuenta de Inversión 2023 Tomo I - Capítulo IV Estados de Ejecución del Presupuesto de la Administración Nacional Sección: Comentarios sobre la ejecución del presupuesto de la Administración Nacional (páginas 161-162) https://www.argentina.gob.ar/sites/default/files/tomo-i-cuenta_2023.pdf</t>
  </si>
  <si>
    <t>La Cuenta de Inversión 2023 presenta estimaciones completas de los ingresos originalmente aprobados, sus modificaciones durante el ejercicio y los ingresos efectivamente recaudados. Esta información está desagregada por rubro y naturaleza económica, permitiendo una comparación cuantitativa entre lo aprobado y lo ejecutado. Sin embargo, la sección narrativa se limita a describir diferencias entre el cálculo vigente y lo efectivamente recaudado, sin analizar específicamente las causas de las variaciones con respecto al cálculo original</t>
  </si>
  <si>
    <t>ARG|2025|q88</t>
  </si>
  <si>
    <t>Cuenta de Inversión 2023 https://www.argentina.gob.ar/sites/default/files/tomo-i-cuenta_2023.pdf Tomo I – Capítulo IV: Estados de Ejecución del Presupuesto de la Administración Nacional Cuadro 18: Composición de los Recursos por Rubro (página 252)</t>
  </si>
  <si>
    <t>La información de recaudación se presenta según categoría. Se incluye el análisis de recursos con el calculado original, modificaciones, calculado vigente y recaudado. En dicho cuadro se detallan cada uno de los ingresos tributarios, ingresos no tributarios, aportes y contribuciones, venta de bienes y servicios de administraciones públicas, ingresos de operación, rentas de la propiedad, transferencias corrientes y recursos de capital.</t>
  </si>
  <si>
    <t>ARG|2025|q89</t>
  </si>
  <si>
    <t>En el cuadro 18 “Composición de los Recursos por Rubro” del Tomo I de la Cuenta de Inversión 2023 se presentan de manera desagregada las fuentes individuales de ingresos, tanto tributarios como no tributarios. Se incluyen impuestos específicos como IVA, Ganancias, PAIS, Derechos de exportación e importación, entre otros. Las categorías agrupadas como “otros” representan en conjunto aproximadamente el 2,3% del total de ingresos recaudados, por debajo del umbral del 3% establecido por la metodología de IBP.</t>
  </si>
  <si>
    <t>ARG|2025|q90</t>
  </si>
  <si>
    <t>c. Yes, estimates of the differences between some but not all of the original estimates of government borrowing and debt for the fiscal year and the actual outcome for that year are presented.</t>
  </si>
  <si>
    <t>Cuenta de Inversión 2023 – Tomo I: https://www.argentina.gob.ar/sites/default/files/tomo-i-cuenta_2023.pdf Cuadro 1-A: Estado de la Deuda Pública de la Administración Central / Resto del Sector Público / Otros (p.156) Cuadro 34: Estado de la Deuda Pública de la Administración Central y del Resto del Sector Público (páginas 333–335) Cuadro 5: Estado de Ejecución Presupuestaria – Composición del Gasto según su Objeto (p.216) Artículo 4 – Fuentes de Financiamiento y Aplicaciones Financieras (p.34) Cuenta de Inversión 2023 – Separata II – Deuda Pública: https://www.argentina.gob.ar/sites/default/files/separataii-deuda-publica-cuenta_2023.pdf Anexo a) Resumen de la deuda pública en pesos al 31/12/2023 al tipo de cambio de cierre Anexo g) Inventario de cartera de títulos de la deuda pública del Gobierno Nacional Anexo j) Acontecimientos financieros relevantes del período</t>
  </si>
  <si>
    <t>En el capítulo 7 del Tomo I de la Cuenta de Inversión 2023, Estado de Situación de la Deuda Pública, se presenta un cuadro con el Estado de la Deuda Pública de la Administración Central y del Resto del Sector Público que contiene información sobre el saldo del capital al inicio del ejercicio informado (incluyendo las variables: saldo al cierre del ejercicio 2022; ajustes a los saldos iniciales; C.E.R.; diferencia de cambio; nuevo saldo al 01/01/2023) y los movimientos del ejercicio – incrementos (incluyendo las variables: C.E.R.; diferencia de cambio; y total desembolsos). La Separata II de la Cuenta de Inversión 2023 es la Separata Deuda Pública. En ella se presentan los datos de Estado de Situación de la Deuda Pública. En el Anexo a) Resumen de la deuda pública en pesos al 31/12/2023 al tipo de cambio de cierre se encuentra el total de deuda. En el Anexo g) Inventario de cartera de títulos de la deuda pública del Gobierno Nacional se listan los instrumentos en circulación. En el Anexo j) Acontecimientos Financieros Relevantes del Período se presenta una explicación narrativa de la política de endeudamiento, incluyendo: Operaciones de financiamiento (colocaciones de bonos y letras, canjes, emisiones sostenibles); Desembolsos de organismos multilaterales y bilaterales; Operaciones de recompra y conversión de títulos; Uso de Adelantos Transitorios; Aspectos de la composición de la deuda (instrumentos en pesos, dólar linked, CER). El Cuadro 5 del Tomo I presenta para la partida Servicios de la Deuda el crédito original, el crédito vigente y el devengado, lo que permite comparar estimaciones originales de intereses de la deuda con el resultado real. Si bien en los cuadros y anexos mencionados se presenta el C.E.R. (Coeficiente de Estabilización de Referencia) y los intereses totales devengados, no se incluyen las tasas de interés de la deuda ni se presentan comparaciones sistemáticas con las estimaciones originales de endeudamiento, stock de deuda y composición contenidas en la Ley de Presupuesto. Por este motivo, la Cuenta de Inversión 2023 presenta diferencias entre algunas de las estimaciones originales (en particular para intereses), pero no para todos los componentes clave, lo que corresponde a una respuesta “c”</t>
  </si>
  <si>
    <t>ARG|2025|q91</t>
  </si>
  <si>
    <t>Contaduría General de la Nación, Ministerio de Economía https://www.argentina.gob.ar/economia/sechacienda/cgn/cuenta/2023 Cuenta de Inversión 2023 Mensaje http://www.argentina.gob.ar/sites/default/files/men-2024-28-apn-jgm.pdf Cuenta de Inversión 2023 Tomo I: https://www.argentina.gob.ar/economia/sechacienda/cgn/cuenta/2023/cuenta-de-inversion-2023-tomo-i Cuenta de Inversión 2023 Tomo II: https://www.argentina.gob.ar/economia/sechacienda/cgn/cuenta/2023/cuenta-de-inversion-2023-tomo-ii Separata I de Ejecución Presupuestaria 2023: https://www.argentina.gob.ar/economia/sechacienda/cgn/cuenta/2023/cuenta-de-inversion-2023-separata-ejecucion-presupuestaria Separata II de Deuda Pública 2023: https://www.argentina.gob.ar/economia/sechacienda/cgn/cuenta/2023/cuenta-de-inversion-2023-separata-deuda-publica</t>
  </si>
  <si>
    <t>En la Cuenta ahorro inversión no se presentan pronósticos macroeconómicos ni se hace referencia a los pronósticos del presupuesto.</t>
  </si>
  <si>
    <t>No se presentan en la Cuenta, pero la Auditoría General de la Nación realiza reportes desde su rol de auditor externo relativos a las variables y escenarios macro economico y fiscales del ejercicio cerrado que se reporta en el YER</t>
  </si>
  <si>
    <t>IBP agradece y toma nota del comentario del revisor gubernamental. No obstante, la pregunta 91 evalúa exclusivamente la información presentada en el Year End Report. Si bien la Auditoría General de la Nación puede elaborar análisis macroeconómicos desde su rol de auditor externo, dichos informes no forman parte del Year End Report según la definición metodológica del OBS. Dado que en la Cuenta de Inversión no se presentan estimaciones de las diferencias entre los supuestos macroeconómicos originales y los resultados efectivos, la respuesta se mantiene conforme a la metodología del OBS para asegurar consistencia y comparabilidad entre países.</t>
  </si>
  <si>
    <t>ARG|2025|q92</t>
  </si>
  <si>
    <t>c. Yes, estimate of the differences between some but not all of the original estimates of nonfinancial data on inputs and the actual outcome are presented.</t>
  </si>
  <si>
    <t>Contaduría General de la Nación, Ministerio de Economía Cuenta de Inversión 2023 Tomo II https://www.argentina.gob.ar/economia/sechacienda/cgn/cuenta/2023/cuenta-de-inversion-2023-tomo-ii</t>
  </si>
  <si>
    <t>El Tomo II (Cuenta de Inversión) presenta información sobre insumos no financieros solo en algunos casos puntuales, como la distribución de Vacunas (ver pag 675). La información sobre diferencias entre lo programado originalmente y lo ejecutado no se presenta de forma sistemática ni tabular. Solo se expone la programación vigente y la ejecución. En cambio, puede inferirse parcialmente a través de explicaciones narrativas que describen las variaciones observadas durante la ejecución presupuestaria. Esta limitación impide una comparación completa y consistente para todos los programas.</t>
  </si>
  <si>
    <t>ARG|2025|q93</t>
  </si>
  <si>
    <t>c. Yes, estimates of the differences between some but not all of the original estimates of nonfinancial data on results and the actual outcome are presented.</t>
  </si>
  <si>
    <t>Contaduría General de la Nación, Ministerio de Economía Cuenta de Inversión 2023 Tomo II – Resultados por Programas y Proyectos en Orden Institucional https://www.argentina.gob.ar/economia/sechacienda/cgn/cuenta/2023/cuenta-de-inversion-2023-tomo-ii</t>
  </si>
  <si>
    <t>El Tomo II de la Cuenta de Inversión presenta información sobre magnitudes físicas de resultados no financieros (outputs y outcomes) para todos los programas que las incluyen. Sin embargo, la programación original no está explícitamente listada. Las diferencias pueden inferirse parcialmente a través de la descripción narrativa de cada programa, donde en algunos casos se indican variaciones porcentuales entre lo original y lo ejecutado.</t>
  </si>
  <si>
    <t>ARG|2025|q94</t>
  </si>
  <si>
    <t>c. Yes, estimates of the differences between the enacted level for some but not all of the policies that are intended to benefit directly the country’s most impoverished populations and the actual outcome are presented.</t>
  </si>
  <si>
    <t>Cuenta de Inversión 2021, Tomo II https://www.argentina.gob.ar/sites/default/files/tomo-ii-cuenta_2021.pdf</t>
  </si>
  <si>
    <t>El tomo 2, presenta la Evaluación de Resultados de la Gestión Gubernamental y en el capítulo 2 “Resultados por Programas y Proyectos en Orden Institucional” se incluye las diferencias entre lo aprobado, lo programado a fin de ejercicio y lo devengado para cada programa, junto con una narrativa explicativa. Sin embargo, los programas no están agrupados de acuerdo con criterios de vulnerabilidad de la población beneficiaria, sino según la estructura institucional. Por ello, es necesario inferir, a partir de la descripción narrativa, cuáles están dirigidos a poblaciones empobrecidas. El Sistema de Seguimiento físico (indicadores, metas y obras de inversión) cubrió 378 categorías programáticas en el ejercicio 2023, es decir, el 74,6% del total de las categorías programáticas, representando el 77,8% de los gastos corrientes y de capital de la Administración Pública Nacional</t>
  </si>
  <si>
    <t>b. Yes, estimates of the differences between the enacted level for all policies that are intended to benefit directly the country’s most impoverished populations and the actual outcome are presented, but a narrative discussion is not included.</t>
  </si>
  <si>
    <t>Se presentan de todos los programas y políticas con seguimiento, que incluyen las políticas públicas destinadas a las poblaciones más vulnerables (gasto social) como eje.</t>
  </si>
  <si>
    <t>IBP agradece y toma nota del comentario del revisor gubernamental. Asimismo, se corrige el enlace citado previamente debido a un error involuntario. Los documentos correctos considerados para esta evaluación son la Cuenta de Inversión 2023 – Tomo I y Tomo II de la Contaduría General de la Nación. https://www.argentina.gob.ar/sites/default/files/tomo-i-cuenta_2023.pdf https://www.argentina.gob.ar/sites/default/files/tomo-ii-cuenta_2023.pdf En relación con la referencia al eje de “gasto social”, tras una nueva revisión de la Cuenta de Inversión 2023 no se ha identificado un apartado, clasificación o eje bajo esa denominación que permita agrupar de manera explícita los programas destinados a las poblaciones más empobrecidas del país. La información se presenta por estructura institucional y por programas con seguimiento, pero no como una categoría consolidada que identifique sistemáticamente las políticas dirigidas a las poblaciones más vulnerables ni que presente sus diferencias entre crédito aprobado y ejecutado como conjunto. Por ello, la respuesta se mantiene conforme a la metodología del OBS para asegurar consistencia y comparabilidad entre países.</t>
  </si>
  <si>
    <t>ARG|2025|q95</t>
  </si>
  <si>
    <t>Cuenta de Inversión 2021, Tomo I IX Cuenta Ahorro – Inversión - Financiamiento https://www.argentina.gob.ar/sites/default/files/tomo-i-cuenta_2023.pdf “Empresas Públicas - Comentarios sobre la Ejecución Presupuestaria”, página 406, Anexos 21 a 28 “Fondos Fiduciarios - Comentarios sobre la Ejecución Presupuestaria”, página 427, Anexos 29 a 41 “Entes Públicos - Comentarios sobre la Ejecución Presupuestaria”, página 451, Anexos 42 y 43</t>
  </si>
  <si>
    <t>En el capítulo “IX Cuenta Ahorro – Inversión – Financiamiento” del tomo 1, se presentan los apartados: “Empresas Públicas - Comentarios sobre la Ejecución Presupuestaria de Empresas Públicas”; “Fondos Fiduciarios - Comentarios sobre la Ejecución Presupuestaria de Fondos Fiduciarios”; y “Entes Públicos - Comentarios sobre la Ejecución Presupuestaria de Entes Públicos”. En los tres casos la información se presenta agrupada por jurisdicción, mostrando únicamente el crédito devengado. La explicación narrativa es general para cada apartado, pero no se incluyen estimaciones de las diferencias entre los montos originalmente estimados y el resultado efectivo para los fondos extrapresupuestarios.</t>
  </si>
  <si>
    <t>ARG|2025|q96</t>
  </si>
  <si>
    <t>a. Yes, a financial statement is part of the Year-End Report or is released as a separate report.</t>
  </si>
  <si>
    <t>Cuenta de Inversión 2021, Tomo I, Capítulo X “Estados Contables”, página 460 https://www.argentina.gob.ar/sites/default/files/tomo-i-cuenta_2023.pdf</t>
  </si>
  <si>
    <t>En el capítulo X del Tomo I del Informe de la Cuenta de Inversión 2023 se incluye el Balance General de la Administración Central.</t>
  </si>
  <si>
    <t>ARG|2025|q97</t>
  </si>
  <si>
    <t>a. The SAI has conducted all three types of audits (compliance, financial, or performance) and made them available to the public.</t>
  </si>
  <si>
    <t>Auditoría General de la Nación (AGN) – Informes publicados en 2024 sobre la Cuenta de Inversión 2019 https://www.agn.gob.ar/auditorias/buscador Informe 217 | Estados Contables de la Administración Central https://www.agn.gob.ar/informes/Informe-217-2024 Informe 215 | Relevamiento y Análisis de las Normas Presupuestarias Modificatorias de la Ley 27.467 https://www.agn.gob.ar/informes/Informe-215-2024 Informe 210 | Cumplimiento de Metas Físicas e Indicadores https://www.agn.gob.ar/informes/Informe-210-2024</t>
  </si>
  <si>
    <t>La Auditoría General de la Nación (AGN) llevó a cabo auditorías de los tres tipos en relación con la Cuenta de Inversión del año 2019. Entre ellas: la auditoría financiera se refleja en el Informe 217, que examina los estados contables de la Administración Central; la auditoría de cumplimiento se presenta en el Informe 215, centrado en el análisis de la legalidad de las modificaciones presupuestarias realizadas a la Ley 27.467; y la auditoría de desempeño se documenta en el Informe 210, que evalúa el cumplimiento de metas físicas e indicadores de gestión. Todos estos informes fueron publicados en 2024 y están disponibles al público.</t>
  </si>
  <si>
    <t>ARG|2025|q98</t>
  </si>
  <si>
    <t>Sitio web de Auditoría General de la Nacion https://www.agn.gob.ar/</t>
  </si>
  <si>
    <t>La última auditoria sobre la cuenta inversión aprobada disponible al 31 de diciembre de 2024 es la relativa al año fiscal 2019.</t>
  </si>
  <si>
    <t>ARG|2025|q99</t>
  </si>
  <si>
    <t>Sitio web de Auditoría General de la Nación https://www.agn.gob.ar/</t>
  </si>
  <si>
    <t>ARG|2025|q100</t>
  </si>
  <si>
    <t>La última auditoría sobre la Cuenta de Inversión aprobada disponible al 31 de diciembre de 2024 es la relativa al año fiscal 2019.</t>
  </si>
  <si>
    <t>ARG|2025|q101</t>
  </si>
  <si>
    <t>El Poder Ejecutivo no informa públicamente las medidas o acciones que ha tomado en función de las recomendaciones de los informes de auditoría. Sólo realiza un descargo cuando cada informe es enviado por la AGN previo a su aprobación por el Colegio de Auditores, pero no informa sobre las medidas que toma en función de las recomendaciones de auditoría. Por esa razón, corresponde seleccionar la respuesta D.</t>
  </si>
  <si>
    <t>ARG|2025|q102</t>
  </si>
  <si>
    <t>d. No, neither the SAI nor legislature reports on steps the executive has taken to address audit recommendations.</t>
  </si>
  <si>
    <t>Revisión de los sitios web de la Auditoría General de la Nación y Cámara de Diputados y Senadores de la Nación. No se publican informes de seguimiento de los informes de Auditoría dando cuenta del modo en que los entes auditados adoptaron acciones para atender a las recomendaciones de los informes de auditoría. Por esa razón, corresponde seleccionar la respuesta D.</t>
  </si>
  <si>
    <t>ARG|2025|q103</t>
  </si>
  <si>
    <t>b. Yes, there is an IFI, but either its independence is not set in law or its staffing and resources, including funding, are insufficient to carry out its tasks.</t>
  </si>
  <si>
    <t>Fuentes: Ley 27.343 – Creación de la Oficina de Presupuesto del Congreso de la Nación (OPC) Publicada en el Boletín Oficial el 21 de diciembre de 2016. http://servicios.infoleg.gob.ar/infolegInternet/verNorma.do;jsessionid=D29BA84A340DB63453ECC9330A8131C2?id=269304 Oficina de Presupuesto del Congreso – Marco Legal y Reglamento Interno Documento institucional. https://opc.gob.ar/download/22865/?tmstv=1744046246</t>
  </si>
  <si>
    <t>Sí, la Oficina de Presupuesto del Congreso de la Nación (OPC) es unidad ejecutora de un programa presupuestario y el procedimiento para la designación y remoción genera condiciones para una mayor independencia de parte de las personas que ocupen el cargo, lo cierto es que la independencia de la OPC no se encuentra asegurada mediante la ley, pues no fue dotada legalmente con autarquía financiera. En estas condiciones normativas, existe la posibilidad de que el Congreso quite recursos a la OPC, lo cual puede atentar contra su independencia. En segunda instancia, en lo relativo a recursos humanos, la OPC tiene una restricción de máximo 20 funcionarios (de acuerdo a lo establecido en la Ley de creación. Ley establece que el proceso de selección de los analistas debe ser por concurso público. Si bien se llevan a cabo los concursos desde la OPC, existen ciertas dificultades de ingreso a planta permanente, ya que la designación precisa la firma de los presidentes de las Cámaras (no depende de la OPC).</t>
  </si>
  <si>
    <t>ARG|2025|q104</t>
  </si>
  <si>
    <t>c, No, the IFI does not publish its own macroeconomic or fiscal forecast, but it does publish an assessment of the official macroeconomic and/or fiscal forecasts produced by the executive.</t>
  </si>
  <si>
    <t>Oficina de Presupuesto del Congreso – Informes de Evaluación de Impacto Fiscal https://opc.gob.ar/impacto-proyectos-de-ley/</t>
  </si>
  <si>
    <t>La Oficina de Presupuesto del Congreso (OPC) de Argentina cumple funciones de análisis presupuestario y realiza evaluaciones del impacto fiscal de proyectos de ley presentados en el Congreso. Sin embargo, no elabora previsiones macroeconómicas ni fiscales propias, ni publica análisis sistemáticos sobre las proyecciones oficiales contenidas en el Proyecto de Ley de Presupuesto elaborado por el Poder Ejecutivo</t>
  </si>
  <si>
    <t>La OPC suele publicar estimaciones de impacto fiscal y proyecciones de los proyectos de ley que atañen gastos presupuestarios, que son publicos</t>
  </si>
  <si>
    <t>IBP agradece y toma nota de la información proporcionada. La OPC no publica pronósticos macroeconómicos ni fiscales propios. Sin embargo, sí publica documentos sobre el Proyecto de Ley de Presupuesto del Ejecutivo, incluyendo el correspondiente al presupuesto 2025 (https://opc.gob.ar/presupuesto-de-la-administracion-nacional/proyecto-de-ley-de-presupuesto-2025-de-la-administracion-nacional/ ). Este informe sintetiza y describe los supuestos macroeconómicos y los principales agregados fiscales del presupuesto. Asimismo, en sus anexos se incluye el análisis del articulado, un análisis sobre el cambio de impuesto de referencia en los gastos tributarios y una revisión de los proyectos de inversión incluidos en el Plan Nacional de Inversiones Públicas 2025–2027. Si bien la OPC no genera pronósticos independientes, este tipo de contenido constituye una forma de comentario sobre los pronósticos macroeconómicos y fiscales oficiales utilizados en el presupuesto. En consecuencia, la respuesta se ha revisado de “d.” a “c.”</t>
  </si>
  <si>
    <t>ARG|2025|q105</t>
  </si>
  <si>
    <t>b. Yes, the IFI publishes its own costings of major new policy proposals.</t>
  </si>
  <si>
    <t>Marco Legal de la Oficina de Presupuesto del Congreso Artículo 2, inciso 3: establece que la OPC realizará estimaciones del impacto presupuestario de los proyectos de ley a solicitud de las comisiones. https://opc.gob.ar/download/22865/?tmstv=1744054134 Oficina de Presupuesto del Congreso – Informes de Impacto Fiscal de Proyectos de Ley (2024) https://opc.gob.ar/impacto-proyectos-de-ley/</t>
  </si>
  <si>
    <t>La Oficina de Presupuesto del Congreso (OPC) publica estimaciones propias del impacto fiscal de proyectos de ley con implicancias relevantes sobre el presupuesto nacional, siempre que dichas evaluaciones sean solicitadas formalmente por las comisiones de Presupuesto y Hacienda del Congreso. Durante el año 2024, la OPC publicó 30 informes de impacto fiscal sobre proyectos legislativos sustantivos, que incluyen reformas previsionales, modificaciones tributarias, programas sociales, fondos fiduciarios y medidas de financiamiento a universidades.</t>
  </si>
  <si>
    <t>ARG|2025|q106</t>
  </si>
  <si>
    <t>c. Rarely (i.e., once or twice).</t>
  </si>
  <si>
    <t>Oficina de Presupuesto del Congreso – “La OPC participó de la reunión de la Comisión de Peticiones, Poderes y Reglamento de la Cámara de Diputados que analiza ampliar el alcance de su apoyo técnico” Fecha de publicación: 27 de junio de 2024 Disponible en: https://opc.gob.ar/actividades/la-opc-participo-de-la-reunion-de-la-comision-de-peticiones-poderes-y-reglamento-de-la-camara-de-diputados-que-analiza-ampliar-el-alcance-de-su-apoyo-tecnico/ Oficina de Presupuesto del Congreso – “La OPC presentó ante legisladores el último informe sobre ejecución presupuestaria” Fecha de publicación: 16 de febrero de 2024 Disponible en: https://opc.gob.ar/actividades/la-opc-presento-ante-legisladores-el-ultimo-informe-sobre-ejecucion-presupuestaria/</t>
  </si>
  <si>
    <t>En los últimos 12 meses, el director general y personal técnico senior de la Oficina de Presupuesto del Congreso (OPC) participaron en al menos dos actividades institucionales formales ante el Poder Legislativo, documentadas públicamente. El 27 de junio de 2024, el Director General de la OPC, Gabriel Esterelles, expuso ante la Comisión de Peticiones, Poderes y Reglamento de la Cámara de Diputados, en el marco del debate sobre proyectos legislativos para ampliar las funciones institucionales de la OPC. https://opc.gob.ar/actividades/la-opc-participo-de-la-reunion-de-la-comision-de-peticiones-poderes-y-reglamento-de-la-camara-de-diputados-que-analiza-ampliar-el-alcance-de-su-apoyo-tecnico/ El 16 de febrero de 2024, la OPC presentó su informe mensual sobre ejecución presupuestaria ante legisladores y asesores del Congreso Nacional, en un encuentro técnico virtual encabezado por el Director General Gabriel Esterelles y otros directores de área. Si bien no se trató de una audiencia formal de comisión, el evento tuvo carácter institucional y fue dirigido exclusivamente a miembros del Poder Legislativo. https://opc.gob.ar/actividades/la-opc-presento-ante-legisladores-el-ultimo-informe-sobre-ejecucion-presupuestaria/</t>
  </si>
  <si>
    <t>ARG|2025|q107</t>
  </si>
  <si>
    <t>Reuniones de la Comisión de Presupuesto y Hacienda – Cámara de Diputados (anteriores al 3/07/2024): 04/01/2024 – https://www.hcdn.gob.ar/comisiones/permanentes/cpyhacienda/reuniones/parte.html?id_reunion=11252&amp;fecha=04/01/2024 09/01/2024 – https://www.hcdn.gob.ar/comisiones/permanentes/cpyhacienda/reuniones/parte.html?id_reunion=11253&amp;fecha=09/01/2024 10/01/2024 – https://www.hcdn.gob.ar/comisiones/permanentes/cpyhacienda/reuniones/parte.html?id_reunion=11254&amp;fecha=10/01/2024 11/01/2024 – https://www.hcdn.gob.ar/comisiones/permanentes/cpyhacienda/reuniones/parte.html?id_reunion=11255&amp;fecha=11/01/2024 15/01/2024 – https://www.hcdn.gob.ar/comisiones/permanentes/cpyhacienda/reuniones/parte.html?id_reunion=11256&amp;fecha=15/01/2024 16/01/2024 – https://www.hcdn.gob.ar/comisiones/permanentes/cpyhacienda/reuniones/parte.html?id_reunion=11258&amp;fecha=16/01/2024 17/01/2024 – https://www.hcdn.gob.ar/comisiones/permanentes/cpyhacienda/reuniones/parte.html?id_reunion=11257&amp;fecha=17/01/2024 23/01/2024 – https://www.hcdn.gob.ar/comisiones/permanentes/cpyhacienda/reuniones/parte.html?id_reunion=11259&amp;fecha=23/01/2024 18/04/2024 – https://www.hcdn.gob.ar/comisiones/permanentes/cpyhacienda/reuniones/parte.html?id_reunion=11304&amp;fecha=18/04/2024 25/04/2024 – https://www.hcdn.gob.ar/comisiones/permanentes/cpyhacienda/reuniones/parte.html?id_reunion=11315&amp;fecha=25/04/2024 25/04/2024 – https://www.hcdn.gob.ar/comisiones/permanentes/cpyhacienda/reuniones/parte.html?id_reunion=11320&amp;fecha=25/04/2024 08/05/2024 – https://www.hcdn.gob.ar/comisiones/permanentes/cpyhacienda/reuniones/parte.html?id_reunion=11333&amp;fecha=08/05/2024 15/05/2024 – https://www.hcdn.gob.ar/comisiones/permanentes/cpyhacienda/reuniones/parte.html?id_reunion=11356&amp;fecha=15/05/2024 23/05/2024 – https://www.hcdn.gob.ar/comisiones/permanentes/cpyhacienda/reuniones/parte.html?id_reunion=11354&amp;fecha=23/05/2024 28/05/2024 – https://www.hcdn.gob.ar/comisiones/permanentes/cpyhacienda/reuniones/parte.html?id_reunion=11362&amp;fecha=28/05/2024 05/06/2024 – https://www.hcdn.gob.ar/comisiones/permanentes/cpyhacienda/reuniones/parte.html?id_reunion=11377&amp;fecha=05/06/2024 25/06/2024 – https://www.hcdn.gob.ar/comisiones/permanentes/cpyhacienda/reuniones/parte.html?id_reunion=11410&amp;fecha=25/06/2024 25/06/2024 – https://www.hcdn.gob.ar/comisiones/permanentes/cpyhacienda/reuniones/parte.html?id_reunion=11411&amp;fecha=25/06/2024 25/06/2024 – https://www.hcdn.gob.ar/comisiones/permanentes/cpyhacienda/reuniones/parte.html?id_reunion=11417&amp;fecha=25/06/2024 Sesiones legislativas – Cámara de Diputados (Boletín de Asuntos Tratados): 01/03/2024 – https://www2.hcdn.gob.ar/secparl/dsecretaria/bat/bat2024/bat_202403011asamblea.html 13/03/2024 – https://www2.hcdn.gob.ar/secparl/dsecretaria/bat/bat2024/bat_202403131.html 24/04/2024 – https://www2.hcdn.gob.ar/secparl/dsecretaria/bat/bat2024/bat_202404242.html 29/04/2024 – https://www2.hcdn.gob.ar/secparl/dsecretaria/bat/bat2024/bat_202404293.html 21/05/2024 – https://www2.hcdn.gob.ar/secparl/dsecretaria/bat/bat2024/bat_202405214.html 04/06/2024 – https://www2.hcdn.gob.ar/secparl/dsecretaria/bat/bat2024/bat_202406045.html Comisión Parlamentaria Mixta Revisora de Cuentas: Constitución: 23/10/2024 – https://www.senado.gob.ar/micrositios/nota/22176/noticias Programa de auditorías 2025: 05/11/2024 – https://www.senado.gob.ar/micrositios/nota/22189/noticias Aprobación de dictámenes de la AGN: 13/11/2024 – https://www.senado.gob.ar/micrositios/nota/22242/noticias Aprobación de 41 expedientes de la AGN: 19/11/2024 – https://www.senado.gob.ar/micrositios/nota/22278/noticias Aprobación final del Programa de Auditorías 2025: 26/11/2024 – https://www.senado.gob.ar/micrositios/nota/22326/noticias</t>
  </si>
  <si>
    <t>Se realizó una revisión exhaustiva de las fuentes legislativas disponibles para determinar si la legislatura (pleno o comisión) debatió la política presupuestaria antes de la presentación del Proyecto de Ley de Presupuesto del Ejecutivo correspondiente al Ejercicio Fiscal 2025 (presentado el 15 de septiembre de 2024). Comisión de Presupuesto y Hacienda de la Cámara de Diputados: Se analizaron todas las reuniones realizadas por esta comisión entre el 4 de enero y el 25 de junio de 2024. Ninguna de las actas ni órdenes del día disponibles menciona el tratamiento de un Documento Preliminar o la discusión sobre lineamientos generales de política fiscal para el próximo presupuesto. Tampoco se observaron recomendaciones aprobadas por la comisión para orientar la formulación del presupuesto. Sesiones legislativas en el pleno de la Cámara de Diputados: Se revisaron los Boletines de Asuntos Tratados (BAT) correspondientes a todas las sesiones entre marzo y junio de 2024. No se encontró evidencia de debate previo relacionado con prioridades presupuestarias, objetivos fiscales de mediano plazo ni con un Documento Preliminar. Comisión Parlamentaria Mixta Revisora de Cuentas: Esta comisión fue constituida recién el 23 de octubre de 2024, es decir, con posterioridad a la presentación del proyecto de presupuesto. Sus reuniones posteriores se concentraron en el tratamiento del programa anual de auditorías 2025 y la aprobación de dictámenes y expedientes de la Auditoría General de la Nación (AGN), sin vinculación con el proceso de formulación presupuestaria. En consecuencia, no se identificó evidencia pública de que la legislatura, en su conjunto o a través de alguna comisión, haya debatido la política presupuestaria antes de la presentación formal del presupuesto del Ejecutivo. Tampoco se registraron recomendaciones legislativas emitidas en esa etapa previa. Por estas razones, se selecciona la opción “d”.</t>
  </si>
  <si>
    <t>ARG|2025|q108</t>
  </si>
  <si>
    <t>a. The legislature receives the Executive’s Budget Proposal at least three months before the start of the budget year.</t>
  </si>
  <si>
    <t>Presupuesto General de la Administración Nacional - Ejercicio 2025 https://www4.hcdn.gob.ar/dependencias/dsecretaria/Periodo2024/PDF2024/TP2024/3ANEXOMENSAJE.pdf Fecha: 15/09/2024 Mensaje: Ley de Presupuesto General de la Administración Nacional para el Ejercicio Fiscal 2025 https://www4.hcdn.gob.ar/dependencias/dsecretaria/Periodo2024/PDF2024/TP2024/2MENSAJE.pdf Fecha: 15/09/2024</t>
  </si>
  <si>
    <t>La Propuesta de Ley de Presupuesto General de la Administración Nacional para el Ejercicio Fiscal 2025 fue remitida al Congreso Nacional el 15 de septiembre de 2024, según consta en el Mensaje Nº 0051/24 del Poder Ejecutivo. Dado que el año presupuestario comienza el 1 de enero de 2025, la legislatura recibió la propuesta con más de tres meses de anticipación.</t>
  </si>
  <si>
    <t>ARG|2025|q109</t>
  </si>
  <si>
    <t>d. The legislature approves the budget more than one month after the start of the budget year, or does not approve the budget.</t>
  </si>
  <si>
    <t>Boletin Oficial - Decreto 1131/2024 https://www.boletinoficial.gob.ar/detalleAviso/primera/318933/20241230 fecha 27/12/2024</t>
  </si>
  <si>
    <t>El Poder Ejecutivo Nacional envió al Congreso el Proyecto de Ley de Presupuesto General de la Administración Nacional para el Ejercicio Fiscal 2025 el 15 de septiembre de 2024, mediante el Mensaje N° 0051/24. Sin embargo, el presupuesto no fue aprobado por el Congreso antes del 31 de diciembre de 2024 ni entró en vigor para el inicio del año fiscal 2025. Esto se confirma oficialmente en el Decreto 1131/2024, publicado en el Boletín Oficial el 27 de diciembre de 2024, que establece que, ante la falta de aprobación de la Ley de Presupuesto 2025, continúan vigentes las disposiciones del Presupuesto 2023 prorrogado para 2024, conforme al artículo 27 de la Ley 24.156. En consecuencia, el presupuesto vigente para 2025 es una prórroga administrativa y no el resultado de una aprobación legislativa del nuevo proyecto.</t>
  </si>
  <si>
    <t>ARG|2025|q110</t>
  </si>
  <si>
    <t>Ley 24.156 de Administración Financiera y de los Sistemas de Control del Sector Público Nacional, en los artículos 28, véase: http://servicios.infoleg.gob.ar/infolegInternet/anexos/0-4999/554/texact.htm Constitución Nacional Argentina - Articulo 75 inc. 8 https://servicios.infoleg.gob.ar/infolegInternet/anexos/0-4999/804/norma.htm</t>
  </si>
  <si>
    <t>En la Constitción Nacional Argentina, el artículo 75 establece en su inciso 8 que el Congreso debe "fijar anualmente el presupuesto general de gastos y cálculo de recursos de la administración nacional", lo cual implica la potestad de modificar el contenido del proyecto enviado por el Poder Ejecutivo. Además, los incisos 2, 4 y 7 reafirman estas facultades al permitir al Congreso imponer contribuciones, contraer empréstitos y arreglar la deuda pública, funciones esenciales para definir la política presupuestaria nacional. Esta base constitucional se complementa con la Ley N.º 24.156 de Administración Financiera, cuyo artículo 26 establece expresamente que el Congreso puede introducir las modificaciones que estime necesarias al proyecto de presupuesto enviado por el Ejecutivo.</t>
  </si>
  <si>
    <t>ARG|2025|q111</t>
  </si>
  <si>
    <t>c. No, while the legislature has the authority in law to propose amendments to the Executive’s Budget Proposal, no amendments were offered.</t>
  </si>
  <si>
    <t>CONFERENCIA DE PRENSA: COMISIÓN PRESUPUESTO Y HACIENDA - 19 de noviembre 2024 | Diputados Argentina Fecha: 19/11/2024 https://www.youtube.com/watch?v=4-8MM8-zys8 Decreto 1131/2024 – Prórroga presupuestaria 30/12/2024 https://www.boletinoficial.gob.ar/detalleAviso/primera/318933/20241230 Constitución Nacional Argentina - Artículo 75 https://servicios.infoleg.gob.ar/infolegInternet/anexos/0-4999/804/norma.htm</t>
  </si>
  <si>
    <t>La legislatura argentina cuenta con autoridad legal para proponer enmiendas a la Propuesta de Presupuesto del Ejecutivo, en virtud del artículo 75 de la Constitución Nacional (incisos 2, 4, 7 y 8), que le otorgan facultades para modificar gastos, ingresos y fuentes de financiamiento. No obstante, durante el tratamiento del Proyecto de Presupuesto 2025, presentado por el Ejecutivo el 15 de septiembre de 2024 (Mensaje N.º 0051/24), la Comisión de Presupuesto y Hacienda de la Cámara de Diputados no emitió dictamen, y el proyecto nunca fue debatido en sesión plenaria. En una conferencia de prensa de la Comisión de Presupuesto y Hacienda del dia 19/11/2024 el oficialismo informó que suspendían la firma del dictamen del presupuesto. Como resultado de esta decisión, no se presentaron enmiendas formales en el marco de un proceso legislativo activo, por lo cual se selecciona la opción “c”.</t>
  </si>
  <si>
    <t>ARG|2025|q112</t>
  </si>
  <si>
    <t>Partes de la Comisión de Presupuesto y Hacienda correspondientes al año 2024 08/10/2024 – https://www.hcdn.gob.ar/comisiones/permanentes/cpyhacienda/reuniones/parte.html?id_reunion=11573&amp;fecha=08/10/2024 15/10/2024 – https://www.hcdn.gob.ar/comisiones/permanentes/cpyhacienda/reuniones/parte.html?id_reunion=11582&amp;fecha=15/10/2024 22/10/2024 – https://www.hcdn.gob.ar/comisiones/permanentes/cpyhacienda/reuniones/parte.html?id_reunion=11600&amp;fecha=22/10/2024 24/10/2024 – https://www.hcdn.gob.ar/comisiones/permanentes/cpyhacienda/reuniones/parte.html?id_reunion=11599&amp;fecha=24/10/2024 14/11/2024 – https://www.hcdn.gob.ar/comisiones/permanentes/cpyhacienda/reuniones/parte.html?id_reunion=11637&amp;fecha=14/11/2024 Conferencia de prensa – Comisión de Presupuesto y Hacienda - Cámara de Diputados de la Nación Argentina (YouTube oficial) Fecha: 19/11/2024 https://www.youtube.com/watch?v=4-8MM8-zys8</t>
  </si>
  <si>
    <t>Durante el proceso de aprobación del Presupuesto 2025, la Comisión de Presupuesto y Hacienda de la Cámara de Diputados examinó la Propuesta de Presupuesto presentada por el Poder Ejecutivo el 15 de septiembre de 2024 (Mensaje N.º 0051/24), en varias reuniones entre el 8 de octubre y el 14 de noviembre de 2024. En estas sesiones participaron autoridades del Ministerio de Economía, incluyendo al Secretario de Hacienda y al Secretario de Finanzas, quienes explicaron distintos aspectos del proyecto ante la comisión. Las reuniones en las que efectivamente se trató el Proyecto de Presupuesto 2025 fueron: 08/10/2024 15/10/2024 22/10/2024 24/10/2024 14/11/2024 A pesar de estos encuentros, la comisión no emitió dictamen ni publicó informe alguno con hallazgos o recomendaciones. El 19 de noviembre de 2024, el oficialismo anunció públicamente en conferencia de prensa que se suspendía la firma del dictamen, motivo por el cual el proyecto no fue tratado en el recinto. Por ello, se selecciona la opción “c”.</t>
  </si>
  <si>
    <t>ARG|2025|q113</t>
  </si>
  <si>
    <t>c. Yes, sector committees examined the Executive’s Budget Proposal, but they did not publish reports with findings and recommendations prior to the budget being adopted.</t>
  </si>
  <si>
    <t>Honorable Cámara de Diputados de la Nación – Comisión de Previsión y Seguridad Social Título: “La Comisión de Previsión y Seguridad Social recibió a especialistas en el marco del análisis del Presupuesto Nacional” https://www.hcdn.gob.ar/comisiones/noticias/b41d4f6a-9540-11ef-9538-00505689ffd4/ 29/10/2024 Honorable Cámara de Diputados de la Nación – Comisión de Vivienda y Ordenamiento Urbano Título: “La Comisión recibió a ACIJ para analizar el proyecto de Presupuesto 2025” https://www.hcdn.gob.ar/comisiones/noticias/b6596ba7-8bcb-11ef-b6fb-00505689ffd4/ 16/10/2024</t>
  </si>
  <si>
    <t>Durante el proceso de aprobación del Proyecto de Ley de Presupuesto, algunas comisiones sectoriales de la Cámara de Diputados participaron en discusiones vinculadas a sus áreas temáticas. La Comisión de Previsión y Seguridad Social se reunió para recibir especialistas que expusieron sobre los temas vinculados al presupuesto del área previsional. https://www.hcdn.gob.ar/comisiones/noticias/b41d4f6a-9540-11ef-9538-00505689ffd4/ La Comisión de Vivienda y Ordenamiento Urbano celebró una reunión donde representantes de ACIJ presentaron un análisis del Proyecto de Presupuesto 2025 y se dio espacio a consultas y observaciones por parte de diputados. https://www.hcdn.gob.ar/comisiones/noticias/b6596ba7-8bcb-11ef-b6fb-00505689ffd4/ Sin embargo, no se encontraron informes publicados con hallazgos o recomendaciones por parte de estas comisiones, y tampoco se evidencian reportes oficiales de resultados que hayan informado el debate plenario. Por lo tanto, corresponde la opción “c”.</t>
  </si>
  <si>
    <t>ARG|2025|q114</t>
  </si>
  <si>
    <t>Senado de la Nación Argentina – Informe de Gestión 2024 de la Comisión de Presupuesto y Hacienda Páginas 33–59 26/12/2024 https://www.senado.gob.ar/micrositios/nota/22395/noticias Decisión Administrativa N.º 5/2024 – Distribución de recursos del presupuesto prorrogado 11/01/2024 https://www.economia.gob.ar/onp/documentos/presutexto/ley2024/ley/DA2024.pdf Cámara de Diputados de la Nación – Comisión de Presupuesto y Hacienda, reuniones 2024 https://www.hcdn.gob.ar/comisiones/permanentes/cpyhacienda/reuniones/ Oficina de Presupuesto del Congreso – Presentación técnica sobre ejecución presupuestaria ante legisladores 16/02/2024 https://opc.gob.ar/actividades/la-opc-presento-ante-legisladores-el-ultimo-informe-sobre-ejecucion-presupuestaria/</t>
  </si>
  <si>
    <t>Durante el ejercicio fiscal 2024, ninguna comisión del Congreso Nacional examinó formalmente la implementación en curso del presupuesto aprobado. La revisión del Informe de Gestión 2024 de la Comisión de Presupuesto y Hacienda del Senado no registra actividades específicas de seguimiento de la ejecución presupuestaria. Tampoco se identificaron reuniones en la Comisión de Presupuesto y Hacienda de la Cámara de Diputados con este propósito, según consta en sus actas públicas. Cabe destacar que el Presupuesto 2024 no fue aprobado por el Congreso, motivo por el cual se aplicó la prórroga del Presupuesto 2023, conforme al artículo 27 de la Ley 24.156 y el Decreto 88/2023. La ejecución se instrumentó a través de la Decisión Administrativa 5/2024. El 16 de febrero de 2024, la Oficina de Presupuesto del Congreso (OPC) presentó su informe mensual de ejecución presupuestaria ante legisladores y asesores. Esta presentación, de carácter técnico, no se realizó en el marco de una reunión oficial de comisión ni derivó en la publicación de informes legislativos con hallazgos o recomendaciones, por lo que no se considera válida para modificar la respuesta según los criterios de la OBS.</t>
  </si>
  <si>
    <t>ARG|2025|q115</t>
  </si>
  <si>
    <t>Ley N° 24.156 de Administración Financiera y de los Sistemas de Control del Sector Público Nacional, disponible en: http://servicios.infoleg.gob.ar/infolegInternet/anexos/0-4999/554/texact.htm.</t>
  </si>
  <si>
    <t>La principal norma que regula el procedimiento de modificaciones al presupuesto de la Administración Pública es la Ley N° 24.156 de Administración Financiera y de los Sistemas de Control del Sector Público Nacional, El artículo 37 de la Ley establece que: "Quedan reservadas al Congreso Nacional las decisiones que afecten el monto total del presupuesto y el monto del endeudamiento previsto, así como las partidas que refieran a gastos reservados y de inteligencia. El jefe de Gabinete de Ministros puede disponer las reestructuraciones presupuestarias que considere necesarias dentro del monto total aprobado. Dichas reestructuraciones no podrán superar el siete coma cinco por ciento (7,5%) para el ejercicio 2017 y el cinco por ciento (5%) para el ejercicio 2018 y siguientes, del monto total aprobado por cada ley de presupuesto, ni el quince por ciento (15%) del presupuesto aprobado por finalidad, cuando se trate de incrementos de gastos corrientes en detrimento de gastos de capital o de aplicaciones financieras, y/o modificaciones en la distribución de las finalidades." Es decir que pone un límite a los montos que el Ejecutivo puede reasignar sin acuerdo del Legislativo. También establece que: "las reestructuraciones presupuestarias realizadas por la Jefatura de Gabinete de Ministros, en función de las facultades establecidas en el presente artículo, deberán ser notificadas fehacientemente a ambas comisiones de Presupuesto y Hacienda del Honorable Congreso de la Nación dentro de los cinco (5) días hábiles de su dictado, especificándose los montos dinerarios, finalidades del gasto, metas físicas y programas modificados". Es decir que el Congreso no tiene la facultad de aprobar o ratificar dichas modificaciones, sino que solamente debe ser informado de la decisión del Ejecutivo. Como surge de la Ley 24.156, el Jefe de Gabinete de Ministros se encuentra facultado para llevar a cabo reasignaciones de hasta el 5% del presupuesto total aprobado sin ratificación posterior del Congreso. En función de lo previsto en la metodología de la Encuesta de Presupuesto Abierto de IBP (“se debe responder "d" si el Ejecutivo está autorizado a transferir un importe considerado tan excesivo que perjudicaría la rendición de cuentas, aproximadamente equivalente al 3% de los gastos totales presupuestados”), dado que en este caso la Ley autoriza para modificaciones superiores al 3% del monto aprobado, la respuesta debe ser d.</t>
  </si>
  <si>
    <t>ARG|2025|q116</t>
  </si>
  <si>
    <t>c. The executive is required by law or regulation to obtain approval from the legislature prior to spending excess revenues, but in practice the executive spends these funds before obtaining approval from the legislature.</t>
  </si>
  <si>
    <t>Ley de Administración Financiera y de los Sistemas de Control del Sector Público Nacional N° 24.156 Artículo 37 https://www.argentina.gob.ar/normativa/nacional/24156 Decreto de Necesidad y Urgencia N° 280/2024 26/03/2024 https://www.argentina.gob.ar/normativa/nacional/decreto-280-2024-397667 Decreto de Necesidad y Urgencia N° 594/2024 05/07/2024 https://www.argentina.gob.ar/normativa/nacional/decreto-594-2024-401270 Decreto de Necesidad y Urgencia N° 1104/2024 17/12/2024 https://www.boletinoficial.gob.ar/detalleAviso/primera/318344/20241218</t>
  </si>
  <si>
    <t>El artículo 37 de la Ley de Administración Financiera N° 24.156 establece que el Poder Ejecutivo debe solicitar la aprobación del Congreso para realizar gastos con ingresos excedentes: “Quedan reservadas al Congreso Nacional las decisiones que afecten el monto total del presupuesto y el monto del endeudamiento previsto, así como las partidas que refieran a gastos reservados y de inteligencia (...)”. Sin embargo, en la práctica, durante 2024 el Poder Ejecutivo introdujo ampliaciones presupuestarias mediante Decretos de Necesidad y Urgencia (DNU), como los N° 280/2024, 594/2024 y 1104/2024. En el sistema constitucional argentino, estos decretos permiten al Ejecutivo dictar normas con fuerza de ley en circunstancias excepcionales. Conforme al artículo 99, inciso 3 de la Constitución Nacional, los DNU se consideran aprobados automáticamente salvo que ambas cámaras del Congreso los rechacen expresamente. Este mecanismo ha permitido que se efectúen ampliaciones presupuestarias sin aprobación legislativa previa explícita, lo que vulnera en la práctica el principio de control parlamentario. Por lo tanto, se selecciona la opción “c”, ya que existe una obligación legal que no se respeta en la práctica.</t>
  </si>
  <si>
    <t>EL PE está obligado y el uso de DNU, contemplado en la Constitución, es utilizado mientras no sea rechazado por el Congreso. Es decir, existe un esquema procedimental que implica la intervención del Congreso.</t>
  </si>
  <si>
    <t>IBP agradece y toma nota del comentario del revisor gubernamental. La pregunta 116 evalúa específicamente si existe aprobación legislativa previa (ex ante) para el uso de ingresos excedentes. Si bien el mecanismo de los Decretos de Necesidad y Urgencia (DNU) contempla la eventual intervención del Congreso, esta ocurre posteriormente, ya que las medidas producen efectos inmediatos. Por lo tanto, el procedimiento descrito se considera un control ex post. Por ello, se mantiene la respuesta del investigador conforme a la metodología del OBS para asegurar consistencia y comparabilidad entre países.</t>
  </si>
  <si>
    <t>ARG|2025|q117</t>
  </si>
  <si>
    <t>Ley N° 24.156 de Administración Financiera y de los Sistemas de Control del Sector Público Nacional https://www.economia.gob.ar/hacienda/cgn/otrosdoc/ley24156_mod_diciembre2016.pdf</t>
  </si>
  <si>
    <t>El Poder Ejecutivo puede subejecutar partidas sin necesidad de autorización por parte del Poder Legislativo cuando éstas no superen el 5% del monto total del presupuesto y el 15% del gasto según finalidades. Dentro de los límites establecidos por el artículo 37 de la Ley N° 24.156 de Administración Financiera y de los Sistemas de Control del Sector Público Nacional (5% del presupuesto aprobado y 15% por finalidades), el Jefe de Gabinete puede modificar partidas presupuestarias reduciendo el gasto público. El artículo 37 establece que “el Jefe de Gabinete de Ministros puede disponer las reestructuraciones presupuestarias que considere necesarias dentro del total aprobado por cada ley de presupuesto, quedando comprendidas las modificaciones que involucren a gastos corrientes, gastos de capital, aplicaciones financieras y distribución de las finalidades.” En función de lo previsto en la metodología de la Encuesta de Presupuesto Abierto de IBP (“se debe responder "d" si el Ejecutivo está autorizado a transferir o modificar un importe considerado tan excesivo que perjudicaría la rendición de cuentas, aproximadamente equivalente al 3% de los gastos totales presupuestados”), dado que en este caso la Ley autoriza para modificaciones superiores al 3% del monto aprobado, la respuesta debe ser d.</t>
  </si>
  <si>
    <t>Para modificar el presupuesto existen facultades delegadas por el Congreso, esto permite modificaciones presupuestarias dentro de ciertos parámetros y/o reglas. Es decir, está completamente regulada la gestión presupuestaria, contemplada en instrumentos legales vigentes que emanan del Congreso.</t>
  </si>
  <si>
    <t>IBP agradece y toma nota del comentario del revisor gubernamental. La pregunta 117 evalúa específicamente si el Ejecutivo debe obtener aprobación legislativa previa para reducir el gasto por debajo de los niveles aprobados en el presupuesto. Si bien la legislación vigente establece facultades delegadas para realizar modificaciones presupuestarias dentro de ciertos parámetros, este mecanismo permite al Ejecutivo implementar reducciones de gasto sin requerir una aprobación legislativa previa caso por caso. De acuerdo con la metodología del OBS, cuando el Ejecutivo puede realizar modificaciones o recortes presupuestarios dentro de márgenes amplios sin aprobación previa del legislativo, la respuesta correspondiente es “d.” Por ello, se mantiene la respuesta del investigador conforme a la metodología del OBS para asegurar consistencia y comparabilidad entre países.</t>
  </si>
  <si>
    <t>ARG|2025|q118</t>
  </si>
  <si>
    <t>Ley 24.156 de Administración Financiera y de los Sistemas de Control del Sector Público Nacional Artículo 129° https://servicios.infoleg.gob.ar/infolegInternet/anexos/0-4999/554/texact.htm Actas de reuniones de la Comisión Parlamentaria Mixta Revisora de Cuentas – Senado de la Nación Fechas de las reuniones revisadas: 23/10/2024: https://www.senado.gob.ar/upload/archivo/53438 05/11/2024: https://www.senado.gob.ar/upload/archivo/53289 13/11/2024: https://www.senado.gob.ar/upload/archivo/53439 19/11/2024: https://www.senado.gob.ar/upload/archivo/53440</t>
  </si>
  <si>
    <t>Según la ley 24.156 en su artículo 129 la Comisión Parlamentaria Mixta Revisora de Cuentas es la encargada de revisar el informe de la Cuenta de Inversión que realiza la Auditoría General de la Nación producto de su labor de auditoría. Durante el año 2024, la Comisión Parlamentaria Mixta Revisora de Cuentas celebró múltiples reuniones (octubre y noviembre), en las que se trataron informes específicos de auditoría realizados por la AGN sobre entes públicos, programas financiados con préstamos externos y certificaciones de transferencias. Sin embargo, en ninguna de estas reuniones se abordó la Cuenta de Inversión ni el Informe de Auditoría sobre la ejecución del presupuesto nacional correspondiente al ejercicio fiscal 2023.</t>
  </si>
  <si>
    <t>ARG|2025|q119</t>
  </si>
  <si>
    <t>Resolución N° 41/2023 – Designación del Auditor General Juan Manuel Olmos 1/12/2023 https://www.agn.gob.ar/sites/default/files/Auditores_Generales/Resolucion%2041-2023%20OLMOS.pdf Constitución de la Nación Argentina - Art. 85 https://servicios.infoleg.gob.ar/infolegInternet/anexos/0-4999/804/norma.htm Ley N° 24.156 de Administración Financiera y de los Sistemas de Control del Sector Público Nacional - Art. 123 https://servicios.infoleg.gob.ar/infolegInternet/anexos/0-4999/554/texact.htm</t>
  </si>
  <si>
    <t>En términos normativos, la Auditoría General de la Nación está a cargo de siete (7) miembros designados cada uno como auditor general. Seis de dichos auditores generales son designados por las Cámaras del Congreso Nacional: tres (3) por la de Senadores, y tres (3) por la de Diputados, observando la composición de cada una. Según el artículo 85 de la Constitución Nacional, el presidente del organismo es designado a propuesta del partido político de oposición con mayor número de legisladores en el Congreso.</t>
  </si>
  <si>
    <t>ARG|2025|q120</t>
  </si>
  <si>
    <t>Ley Nº 24.156 (de ADMINISTRACION FINANCIERA Y DE LOS SISTEMAS DE CONTROL DEL SECTOR PUBLICO NACIONAL): http://servicios.infoleg.gob.ar/infolegInternet/anexos/0-4999/554/texact.htm</t>
  </si>
  <si>
    <t>En función de lo establecido en el art. 124 de la Ley 24.156 de Administracion Financiera y de los Sistemas de Control del Sector Publico Nacional: “Los Auditores Generales podrán ser removidos, en caso de inconducta grave o manifiesto incumplimiento de sus deberes, por los procedimientos establecidos para su designación” se deduce que se requiere una resolución conjunta de los presidentes de la Cámara de Diputados y Senadores de la Nación. Cabe aclarar que el séptimo Auditor General es el Presidente del organismo.</t>
  </si>
  <si>
    <t>ARG|2025|q121</t>
  </si>
  <si>
    <t>En función de lo establecido en el art. 125 de la Ley 24.156 de Administracion Financiera y de los Sistemas de Control del Sector Publico Nacional, es el Colegio de Auditores el encargado de proponer el proyecto de presupuesto anual de la Auditoría General de la Nación (AGN): “Son atribuciones y deberes de los auditores generales reunidos en Colegio: a) Proponer el programa de acción anual y el proyecto de presupuesto de la entidad; (...)”. El presupuesto es analizado por la Comisión Parlamentaria Mixta Revisora de Cuentas del Poder Legislativo y remitido al Poder Ejecutivo para ser incorporado en el presupuesto general de la Nación, según lo previsto en el artículo 129 de la misma Ley que establece que: “Para el desempeño de sus funciones la Comisión Parlamentaria Mixta Revisora de Cuentas debe: a) Aprobar juntamente con las Comisiones de Presupuesto y Hacienda de ambas Cámaras el programa de acción anual de control externo a desarrollar por la Auditoría General de la Nación; b) Analizar el proyecto de presupuesto anual de la Auditoría General de la Nación y remitirlo al Poder Ejecutivo para su incorporación en el presupuesto general de la Nación; c) Encomendar a la Auditoría General de la Nación la realización de estudios, investigaciones y dictámenes especiales sobre materias de su competencia, fijando los plazos para su realización; d) Requerir de la Auditoría General de la Nación toda la información que estime oportuno sobre las actividades realizadas por dicho ente; e) Analizar los informes periódicos de cumplimiento del programa de trabajo aprobado, efectuar las observaciones que pueden merecer e indicar las modificaciones que estime conveniente introducir; f) Analizar la memoria anual que la Auditoría General de la Nación deberá elevarle antes del 1° de mayo de cada año”.</t>
  </si>
  <si>
    <t>ARG|2025|q122</t>
  </si>
  <si>
    <t>Ley Nº 24.156 (de ADMINISTRACION FINANCIERA Y DE LOS SISTEMAS DE CONTROL DEL SECTOR PUBLICO NACIONAL) TITULO VII - Del control externo http://servicios.infoleg.gob.ar/infolegInternet/anexos/0-4999/554/texact.htm Constitución de la Nación Argentina http://servicios.infoleg.gob.ar/infolegInternet/anexos/0-4999/804/norma.htm</t>
  </si>
  <si>
    <t>El artículo 116 de la Ley N.º 24.156 establece la autonomía funcional y financiera de la Auditoría General de la Nación (AGN), que depende del Congreso Nacional. A su vez, el artículo 85 de la Constitución Nacional refuerza su carácter técnico y autónomo. En virtud del artículo 125, la AGN propone anualmente su programa de acción al Congreso, en el que se especifican las auditorías que desarrollará. Además, el artículo 118 establece una enumeración amplia de las funciones de auditoría que puede ejercer: auditorías financieras, de legalidad, de gestión, evaluaciones de programas y contratos, y control de operaciones de crédito público. El artículo 119 otorga a la AGN la facultad de definir sus propias normas y criterios técnicos de control. Si bien el plan anual se coordina con el Congreso, no existen restricciones legales significativas que limiten qué puede auditar la AGN. Por lo tanto, se concluye que el organismo goza de plena discrecionalidad legal para decidir qué auditorías desea realizar, cumpliendo con el estándar requerido por la opción “a”.</t>
  </si>
  <si>
    <t>ARG|2025|q123</t>
  </si>
  <si>
    <t>c. No, but a unit within the SAI conducts a review of the audit processes of the SAI on a regular basis.</t>
  </si>
  <si>
    <t>Estructura Organizacional – Auditoría General de la Nación https://www.agn.gob.ar/institucional/estructura Informe del Auditor Independiente sobre los Estados Contables de la AGN correspondientes al ejercicio finalizado el 31 de diciembre de 2023 https://www.agn.gob.ar/sites/default/files/Transparencia/Auditorias%20Independientes/Auditoria%20Independiente%202023.pdf</t>
  </si>
  <si>
    <t>La Auditoría General de la Nación (AGN) no es objeto de una revisión externa e independiente de sus procesos de auditoría, como requerirían las opciones “a” o “b” de esta pregunta. Si bien se realizan auditorías independientes sobre sus estados contables, estas no constituyen una evaluación metodológica de sus procesos de auditoría institucional. No obstante, la AGN cuenta con una Unidad de Auditoría Interna que forma parte de su estructura organizativa y tiene a su cargo "Verificar el cumplimiento del control interno en sus aspectos legal, administrativo, contable, económico, financiero y técnico e intervenir en las modificaciones de los procedimientos internos que propugnen las áreas competentes. Intervenir y supervisar el monitoreo sobre la calidad de la gestión de la AGN. Asistir y asesorar a los auditores generales en las materias de su competencia."</t>
  </si>
  <si>
    <t>ARG|2025|q124</t>
  </si>
  <si>
    <t>BICAMERAL PERMANENTE MIXTA REVISORA DE CUENTAS 05-11-24 https://www.youtube.com/watch?v=MiAu4bFvKhs Acta Reunión de Comisión | 5 de Noviembre 2024 https://www.senado.gob.ar/upload/archivo/53289</t>
  </si>
  <si>
    <t>Durante el año calendario 2024, se registró una única comparecencia pública de alto nivel por parte de la Auditoría General de la Nación ante una comisión legislativa. El 5 de noviembre de 2024, miembros de la AGN, incluido su presidente, participaron activamente en una reunión de la Comisión Parlamentaria Mixta Revisora de Cuentas del Congreso de la Nación. En esta audiencia, presentaron el Programa de Acción Anual 2025, según consta en el acta oficial y en la grabación disponible en el canal oficial del Senado en YouTube.</t>
  </si>
  <si>
    <t>ARG|2025|q125</t>
  </si>
  <si>
    <t>Mensaje de remisión del Proyecto de Ley de Presupuesto General de la Administración Nacional para el Ejercicio Fiscal 2025, Ministerio de Economía. Secciones I a VIII. https://www.economia.gob.ar/onp/documentos/presutexto/proy2025/mensaje/mensaje2025.pdf Manual para la Formulación Presupuestaria de la Administración Pública Nacional. Formularios e Instructivos. Secretaría de Hacienda – Oficina Nacional de Presupuesto. https://www.economia.gob.ar/onp/documentos/manuales/formulacion24.pdf Sitio web oficial de la Dirección Nacional de Relaciones con la Comunidad y Participación Ciudadana (Jefatura de Gabinete de Ministros): https://www.argentina.gob.ar/interior/asuntos-politicos/direccion-nacional-de-relaciones-con-la-comunidad-y-participacion-ciudadana</t>
  </si>
  <si>
    <t>No fue identificado ningún mecanismo de participación ciudadana promovido por el Poder Ejecutivo nacional durante la etapa de formulación del Presupuesto 2025. Se intentó establecer contacto con funcionarios de la Oficina Nacional de Presupuesto (ONP) y con la Dirección Nacional de Relaciones con la Comunidad y Participación Ciudadana, dependiente de la Jefatura de Gabinete de Ministros, pero no se obtuvo respuesta. Tampoco se halló evidencia en los documentos oficiales, como el Mensaje de remisión del presupuesto o el Manual para la Formulación Presupuestaria de la Administración Pública Nacional, que indique la existencia de instancias participativas abiertas, estructuradas o ad-hoc impulsadas por el Ejecutivo en la etapa previa al envío del proyecto de ley al Congreso. En particular, el Manual para la Formulación Presupuestaria 2024, elaborado por la Secretaría de Hacienda y la Oficina Nacional de Presupuesto, detalla los procedimientos técnicos internos, los formularios y los sistemas utilizados para la carga presupuestaria (eSIDIF, ePROA, SIFEP), pero no contempla ni menciona mecanismos de participación ciudadana ni procesos deliberativos o consultivos con la sociedad civil.</t>
  </si>
  <si>
    <t>ARG|2025|q126</t>
  </si>
  <si>
    <t>Mensaje de Remisión del Proyecto de Ley de Presupuesto General de la Administración Nacional para el Ejercicio Fiscal 2025, Ministerio de Economía. Secciones I a VIII. https://www.economia.gob.ar/onp/documentos/presutexto/proy2025/mensaje/mensaje2025.pdf Manual para la Formulación Presupuestaria de la Administración Pública Nacional. Formularios e Instructivos. Secretaría de Hacienda – Oficina Nacional de Presupuesto. https://www.economia.gob.ar/onp/documentos/manuales/formulacion24.pdf Sitio oficial de la Dirección Nacional de Relaciones con la Comunidad y Participación Ciudadana: https://www.argentina.gob.ar/interior/asuntos-politicos/direccion-nacional-de-relaciones-con-la-comunidad-y-participacion-ciudadana</t>
  </si>
  <si>
    <t>Dado que, como se indicó en la respuesta a la pregunta 125, el Poder Ejecutivo nacional no implementó mecanismos de participación pública durante la etapa de formulación del Presupuesto 2025, no se registraron tampoco acciones concretas orientadas a incluir a sectores vulnerables o subrepresentados. No se encontraron evidencias de convocatorias, consultas dirigidas, ni iniciativas específicas por parte del Ministerio de Economía, la Oficina Nacional de Presupuesto ni la Jefatura de Gabinete de Ministros orientadas a incluir activamente las voces de personas o comunidades en situación de vulnerabilidad (como mujeres, pueblos originarios, personas con discapacidad, jóvenes, comunidades rurales, entre otros) en el diseño del presupuesto. Tampoco existen referencias a este tipo de acciones en los documentos técnicos oficiales, como el Manual para la Formulación Presupuestaria de la Administración Pública Nacional, ni en el Mensaje de remisión del proyecto de presupuesto.</t>
  </si>
  <si>
    <t>ARG|2025|q127</t>
  </si>
  <si>
    <t>Mensaje de Remisión del Proyecto de Ley de Presupuesto General de la Administración Nacional para el Ejercicio Fiscal 2025, Ministerio de Economía. Secciones I a VIII. https://www.economia.gob.ar/onp/documentos/presutexto/proy2025/mensaje/mensaje2025.pdf Manual para la Formulación Presupuestaria de la Administración Pública Nacional. Formularios e Instructivos., Secretaría de Hacienda – Oficina Nacional de Presupuesto. https://www.economia.gob.ar/onp/documentos/manuales/formulacion24.pdf Circular N° 2/2024 de la Oficina Nacional de Presupuesto https://www.economia.gob.ar/onp/documentos/disposiciones/cir2-24.pdf Sitio oficial de la Dirección Nacional de Relaciones con la Comunidad y Participación Ciudadana https://www.argentina.gob.ar/interior/asuntos-politicos/direccion-nacional-de-relaciones-con-la-comunidad-y-participacion-ciudadana</t>
  </si>
  <si>
    <t>No fue identificado ningún mecanismo de participación ciudadana promovido por el Poder Ejecutivo nacional durante la etapa de formulación del Presupuesto 2025 que haya abordado los temas clave mencionados en esta pregunta: cuestiones macroeconómicas, políticas de ingresos, gasto social, niveles de déficit y deuda, proyectos de inversión pública y servicios públicos. Se intentó establecer contacto con funcionarios de la Oficina Nacional de Presupuesto (ONP) y de la Dirección Nacional de Relaciones con la Comunidad y Participación Ciudadana, dependiente de la Jefatura de Gabinete de Ministros, sin obtener respuesta. Tampoco se encontró evidencia pública ni documentación oficial (como el Mensaje de remisión del presupuesto, el Manual de Formulación Presupuestaria o la Circular ONP N° 2/2024) que indique la existencia de instancias de consulta ciudadana o de interacción con la sociedad civil orientadas a discutir alguno de los seis temas mencionados durante el proceso de elaboración del proyecto de ley.</t>
  </si>
  <si>
    <t>ARG|2025|q128</t>
  </si>
  <si>
    <t>Quinto Plan de Acción Nacional de Gobierno Abierto (2022–2024): https://www.argentina.gob.ar/jefatura/innovacion-publica/servicios-y-pais-digital/gobierno-abierto/quinto-plan-de-accion-nacional Plataforma Metas: https://metas.argentina.gob.ar Universidades Compran: https://universidadescompran.cin.edu.ar Consultas Públicas: https://consultapublica.argentina.gob.ar Presupuesto Abierto: https://www.argentina.gob.ar/economia/presupuesto/presupuesto-abierto Mensaje de Remisión del Presupuesto 2025: https://www.economia.gob.ar/onp/documentos/presutexto/proy2025/mensaje/mensaje2025.pdf Manual de Formulación Presupuestaria: https://www.economia.gob.ar/onp/documentos/manuales/formulacion24.pdf Dirección Nacional de Participación Ciudadana: https://www.argentina.gob.ar/interior/asuntos-politicos/direccion-nacional-de-relaciones-con-la-comunidad-y-participacion-ciudadana</t>
  </si>
  <si>
    <t>No se identificaron mecanismos de participación ciudadana promovidos por el Poder Ejecutivo nacional que permitan al público brindar aportes para monitorear la implementación del presupuesto anual. Si bien Argentina impulsa el Quinto Plan de Acción Nacional de Gobierno Abierto (2022–2024), las iniciativas asociadas —como la plataforma de seguimiento de compromisos https://metas.argentina.gob.ar o el portal https://universidadescompran.cin.edu.ar— no contemplan herramientas participativas orientadas al monitoreo ciudadano del presupuesto nacional, ni habilitan instancias de retroalimentación sobre su ejecución. Asimismo, la plataforma de consultas públicas https://consultapublica.argentina.gob.ar no fue utilizada en 2024 para temas presupuestarios. La única consulta disponible en el año se vinculó al sistema de transporte público y estuvo centrada exclusivamente en aspectos tarifarios, sin conexión con el seguimiento de recursos públicos. Por otro lado, el portal de Presupuesto Abierto permite visualizar y descargar información sobre ejecución presupuestaria (https://www.presupuestoabierto.gob.ar/sici/visualizaciones), pero no constituye un mecanismo de participación ciudadana según los criterios establecidos por el IBP, ya que no habilita instancias de diálogo, consulta o deliberación. Tampoco se identificaron foros, encuestas, informes participativos ni canales abiertos gestionados por el Ministerio de Economía u otra entidad ejecutiva. Se intentó contactar a la Oficina Nacional de Presupuesto (ONP) y a la Dirección Nacional de Participación Ciudadana, sin obtener respuesta.</t>
  </si>
  <si>
    <t>ARG|2025|q129</t>
  </si>
  <si>
    <t>Quinto Plan de Acción Nacional de Gobierno Abierto (2022–2024): https://www.argentina.gob.ar/jefatura/innovacion-publica/servicios-y-pais-digital/gobierno-abierto/quinto-plan-de-accion-nacional Plataforma Metas: https://metas.argentina.gob.ar Consultas Públicas: https://consultapublica.argentina.gob.ar Presupuesto Abierto: https://www.presupuestoabierto.gob.ar Dirección Nacional de Participación Ciudadana: https://www.argentina.gob.ar/interior/asuntos-politicos/direccion-nacional-de-relaciones-con-la-comunidad-y-participacion-ciudadana Mensaje de Remisión del Presupuesto 2025: https://www.economia.gob.ar/onp/documentos/presutexto/proy2025/mensaje/mensaje2025.pdf</t>
  </si>
  <si>
    <t>Dado que, como se indicó en la pregunta 128, el Poder Ejecutivo nacional no implementa mecanismos de participación ciudadana para el monitoreo de la ejecución del presupuesto anual, tampoco se identificaron acciones concretas orientadas a incluir a poblaciones vulnerables o subrepresentadas en esta etapa del proceso presupuestario. No se hallaron evidencias de estrategias, convocatorias ni canales específicos diseñados para recibir aportes de personas o comunidades en situación de vulnerabilidad —como mujeres, pueblos originarios, personas con discapacidad, juventudes o poblaciones rurales— ni de organizaciones que las representen. Tampoco se encontraron menciones a este tipo de acciones en las iniciativas de gobierno abierto vinculadas al Quinto Plan de Acción Nacional de Gobierno Abierto (2022–2024) ni en plataformas institucionales como https://consultapublica.argentina.gob.ar, https://metas.argentina.gob.ar o https://www.presupuestoabierto.gob.ar. Asimismo, se intentó contactar a la Oficina Nacional de Presupuesto y a la Dirección Nacional de Participación Ciudadana, sin obtener respuesta.</t>
  </si>
  <si>
    <t>ARG|2025|q130</t>
  </si>
  <si>
    <t>Plataforma de Consultas Públicas: https://consultapublica.argentina.gob.ar Plataforma Metas: https://metas.argentina.gob.ar Presupuesto Abierto: https://www.presupuestoabierto.gob.ar Quinto Plan de Acción Nacional de Gobierno Abierto (2022–2024): https://www.argentina.gob.ar/jefatura/innovacion-publica/servicios-y-pais-digital/gobierno-abierto/quinto-plan-de-accion-nacional Mensaje de Remisión del Presupuesto 2025: https://www.economia.gob.ar/onp/documentos/presutexto/proy2025/mensaje/mensaje2025.pdf</t>
  </si>
  <si>
    <t>Durante la implementación del presupuesto 2025, el Poder Ejecutivo nacional no utilizó mecanismos de participación ciudadana para abordar ninguno de los seis temas clave enumerados. a revisión de documentación oficial y de las plataformas institucionales (como Presupuesto Abierto, Consultas Públicas, Metas de Gobierno) no arrojó evidencia de actividades o canales de participación orientados a estos temas durante la fase de ejecución presupuestaria. La única consulta ciudadana realizada a través del sitio oficial de participación en 2024 se refirió al sistema de transporte público y tuvo alcance limitado, sin relación con la ejecución del presupuesto ni con los ejes mencionados en esta pregunta. Asimismo, el portal de datos abiertos permite visualizar información presupuestaria, pero no habilita instancias de participación activa ni cubre los temas definidos como clave por esta pregunta según los criterios del IBP.</t>
  </si>
  <si>
    <t>ARG|2025|q131</t>
  </si>
  <si>
    <t>Minutas de la Mesa Nacional de Gobierno Abierto (2024) https://nube.innovacion.gob.ar/s/TDqpzBrfDG4CPDX Plataforma de Consultas Públicas https://consultapublica.argentina.gob.ar Plataforma Metas https://metas.argentina.gob.ar Presupuesto Abierto https://www.presupuestoabierto.gob.ar Mensaje de Remisión del Proyecto de Ley de Presupuesto 2025 https://www.economia.gob.ar/onp/documentos/presutexto/proy2025/mensaje/mensaje2025.pdf Manual para la Formulación Presupuestaria https://www.economia.gob.ar/onp/documentos/manuales/formulacion24.pdf Dirección Nacional de Participación Ciudadana https://www.argentina.gob.ar/interior/asuntos-politicos/direccion-nacional-de-relaciones-con-la-comunidad-y-participacion-ciudadana Consulta a funcionarios de la Oficina Nacional de Presupuesto (ONP)</t>
  </si>
  <si>
    <t>No se identificaron instancias de participación ciudadana impulsadas por el Poder Ejecutivo nacional durante la formulación o implementación del presupuesto 2025 que hayan sido acompañadas por información previa comprensiva tal como exige esta pregunta (objetivo, alcance, limitaciones, resultados esperados, proceso y cronograma). Si bien existen espacios institucionales de diálogo en el marco del Quinto Plan de Acción Nacional de Gobierno Abierto (2022–2024) —como las reuniones abiertas de seguimiento de compromisos u otras actividades vinculadas al Programa Federal de Estado Abierto— estos no están dirigidos al presupuesto ni constituyen mecanismos participativos presupuestarios. Las reuniones de la Mesa Nacional de Gobierno Abierto de 2024 (cuyas actas están disponibles en https://nube.innovacion.gob.ar/s/TDqpzBrfDG4CPDX) muestran algunos avances en prácticas participativas en otras áreas, pero no se provee información específica y comprensiva para orientar la participación ciudadana sobre asuntos presupuestarios. Tampoco se hallaron invitaciones públicas o documentos oficiales por parte del Ministerio de Economía, la Oficina Nacional de Presupuesto (ONP) o la Jefatura de Gabinete que detallen condiciones, objetivos, procesos ni fechas de participación para que la ciudadanía pueda involucrarse informadamente en el ciclo presupuestario.</t>
  </si>
  <si>
    <t>ARG|2025|q132</t>
  </si>
  <si>
    <t>Como se indicó en la pregunta 125, el Poder Ejecutivo nacional no implementó mecanismos de participación ciudadana durante la formulación del presupuesto 2025. En consecuencia, no corresponde esperar ni se identificó ningún documento o registro escrito que informe sobre aportes ciudadanos ni sobre cómo estos fueron utilizados en la formulación presupuestaria. No se encontró evidencia de que el Ministerio de Economía, la Oficina Nacional de Presupuesto (ONP) o la Jefatura de Gabinete hayan publicado transcripciones, informes o resúmenes de posibles contribuciones públicas —ni detallados ni generales— que puedan ser utilizados para justificar una respuesta “a”, “b” o “c”. Tampoco se identificaron referencias a mecanismos de devolución en las plataformas institucionales (como Presupuesto Abierto, Consultas Públicas o Metas) ni en las reuniones de la Mesa Nacional de Gobierno Abierto de 2024.</t>
  </si>
  <si>
    <t>ARG|2025|q133</t>
  </si>
  <si>
    <t>Como se indicó en la respuesta a la pregunta 128, el Poder Ejecutivo nacional no implementó mecanismos de participación ciudadana durante la etapa de implementación del presupuesto 2025. En consecuencia, no se identificaron registros escritos que documenten aportes recibidos del público ni cómo estos habrían sido utilizados para mejorar el monitoreo del presupuesto. Tampoco se encontraron reportes o documentos emitidos por el Ministerio de Economía, la Oficina Nacional de Presupuesto (ONP) o la Jefatura de Gabinete que contengan listados de aportes ciudadanos ni informes, sean detallados o generales, que expliquen su tratamiento en relación con la ejecución presupuestaria. Las plataformas oficiales como Presupuesto Abierto, Consultas Públicas o Metas, así como las actas de la Mesa Nacional de Gobierno Abierto de 2024, no ofrecen evidencia de participación ciudadana en monitoreo presupuestario ni mecanismos de devolución institucional sobre el uso de aportes públicos.</t>
  </si>
  <si>
    <t>ARG|2025|q134</t>
  </si>
  <si>
    <t>Resolución 186/2024 – Ministerio de Economía Incluye el anexo con el cronograma oficial para la formulación del presupuesto 2025-2027. https://servicios.infoleg.gob.ar/infolegInternet/anexos/395000-399999/398131/res186.pdf Manual para la Formulación Presupuestaria https://www.economia.gob.ar/onp/documentos/manuales/formulacion24.pdf Circular N° 2/2024 de la Oficina Nacional de Presupuesto https://www.economia.gob.ar/onp/documentos/disposiciones/cir2-24.pdf</t>
  </si>
  <si>
    <t>El Poder Ejecutivo nacional publica un cronograma oficial de formulación presupuestaria, que establece los plazos y responsables para cada etapa del proceso, desde la carga de información de las jurisdicciones hasta la remisión del proyecto de ley al Congreso. Este cronograma está detallado en el anexo de la Resolución 186/2024 del Ministerio de Economía y es accesible al público. Sin embargo, dicho cronograma no incorpora mecanismos de participación ciudadana ni contempla plazos, procedimientos ni lineamientos que permitan o regulen el involucramiento del público general en el proceso de formulación del presupuesto. Está dirigido exclusivamente a organismos del sector público y no incluye ningún componente participativo. Además, como se indicó en la pregunta 125, no se identificaron mecanismos de participación ciudadana durante la formulación del presupuesto 2025, por lo que no hay vinculación institucional entre el calendario técnico y procesos participativos.</t>
  </si>
  <si>
    <t>ARG|2025|q135</t>
  </si>
  <si>
    <t>Minutas de la Mesa Nacional de Gobierno Abierto (2024) https://nube.innovacion.gob.ar/s/TDqpzBrfDG4CPDX Plataforma de Consultas Públicas https://consultapublica.argentina.gob.ar Plataforma Metas https://metas.argentina.gob.ar Presupuesto Abierto https://www.presupuestoabierto.gob.ar Mensaje de Remisión del Proyecto de Ley de Presupuesto 2025 https://www.economia.gob.ar/onp/documentos/presutexto/proy2025/mensaje/mensaje2025.pdf Dirección Nacional de Participación Ciudadana https://www.argentina.gob.ar/interior/asuntos-politicos/direccion-nacional-de-relaciones-con-la-comunidad-y-participacion-ciudadana Consulta a funcionarios de la Oficina Nacional de Presupuesto (ONP)</t>
  </si>
  <si>
    <t>No se identificaron mecanismos de participación ciudadana utilizados por ministerios que permitan al público brindar aportes durante la formulación o implementación del presupuesto nacional. No se realizó un relevamiento exhaustivo de los sitios institucionales de cada ministerio, pero se consultó a funcionarios de la Oficina Nacional de Presupuesto (ONP) y se revisaron las plataformas transversales disponibles, como Presupuesto Abierto, Consultas Públicas, Metas y las minutas de la Mesa Nacional de Gobierno Abierto 2024. De dicha revisión y consultas no surge evidencia de mecanismos participativos presupuestarios promovidos por ministerios de línea durante el año 2024.</t>
  </si>
  <si>
    <t>ARG|2025|q136</t>
  </si>
  <si>
    <t>c. Yes, public hearings on the budget are held. No testimony from the public is provided during the public hearings, and there are no other mechanisms through which public contributions are received, but the legislature may invite specific individuals or groups to testify or provide input (participation is not, in practice, open to everyone).</t>
  </si>
  <si>
    <t>Reuniones de Comisión Cámara de Diputados de la Nación (2024): COMISIÓN COMPLETA: MUJERES Y DIVERSIDAD - 15 de octubre de 2024 - INVITADOS | Diputados Argentina https://www.youtube.com/watch?v=8T54oAasDjw&amp;t=6s&amp;ab_channel=HonorableC%C3%A1maradeDiputadosdelaNaci%C3%B3n COMISIÓN COMPLETA: FAMILIAS, NIÑEZ Y JUVENTUDES - 23 de octubre de 2024 - Diputados Argentina https://www.youtube.com/watch?v=MA3CErwvdqw&amp;ab_channel=HonorableC%C3%A1maradeDiputadosdelaNaci%C3%B3n COMISIÓN DE VIVIENDA Y ORDENAMIENTO URBANO - 16/10/2024 https://youtu.be/ZNLRNC74OeM</t>
  </si>
  <si>
    <t>Durante el tratamiento del Proyecto de Ley de Presupuesto 2025 en la Cámara de Diputados de la Nación, diversas comisiones temáticas realizaron audiencias públicas en las que participaron representantes del Poder Ejecutivo y, en algunos casos, personas expertas y miembros de organizaciones de la sociedad civil, invitados específicamente por los cuerpos legislativos. Si bien estas sesiones fueron abiertas y transmitidas públicamente, no existió una convocatoria abierta ni mecanismos institucionalizados que habiliten la participación directa y sin restricciones de la ciudadanía o de organizaciones no invitadas formalmente. Tampoco se identificaron mecanismos alternativos (consultas públicas, formularios digitales, espacios deliberativos abiertos) para recibir aportes amplios de la sociedad durante el debate legislativo del presupuesto. La participación, aunque valiosa, fue limitada y gestionada de forma discrecional por las comisiones.</t>
  </si>
  <si>
    <t>ARG|2025|q137</t>
  </si>
  <si>
    <t>b. The executive’s engagement with citizens covers at least three (but less than six) of the above-mentioned topics.</t>
  </si>
  <si>
    <t>Reuniones de comisiones con participación de OSC en la Cámara de Diputados (2024): https://www.hcdn.gob.ar/comisiones/noticias/b41d4f6a-9540-11ef-9538-00505689ffd4/ https://www.hcdn.gob.ar/comisiones/noticias/b6596ba7-8bcb-11ef-b6fb-00505689ffd4/ https://www.hcdn.gob.ar/comisiones/noticias/a2da2268-8a61-11ef-b6fb-00505689ffd4/ Listado general de reuniones – Cámara de Diputados: https://www.hcdn.gob.ar/comisiones/permanentes/cpyhacienda/reuniones/</t>
  </si>
  <si>
    <t>Durante las deliberaciones legislativas sobre el Proyecto de Ley de Presupuesto 2025, se realizaron reuniones de distintas comisiones temáticas en las que participaron representantes de organizaciones de la sociedad civil, personas expertas y académicas, invitadas por la Cámara de Diputados. En estas instancias, se debatieron temas vinculados a: Políticas sociales (protección de derechos, programas vinculados a niñez, género y alimentación), Servicios públicos (educación, salud, vivienda), y Proyectos de inversión pública (infraestructura urbana, hábitat, ordenamiento territorial). Aunque la participación fue limitada a personas específicamente convocadas y no se trató de mecanismos abiertos, sí puede considerarse que se promovió un intercambio temático en torno a estos tres ejes en el marco de las audiencias públicas desarrolladas.</t>
  </si>
  <si>
    <t>ARG|2025|q138</t>
  </si>
  <si>
    <t>c. Yes, the legislature provides a written record which includes either the list of the inputs received or a report or summary on how they were used.</t>
  </si>
  <si>
    <t>Reuniones de Comisiones con participación de sociedad civil (video): Comisión de Mujeres y Diversidad – 15 de octubre de 2024: https://www.youtube.com/watch?v=8T54oAasDjw&amp;t=6s Comisión de Familias, Niñez y Juventudes – 23 de octubre de 2024: https://www.youtube.com/watch?v=MA3CErwvdqw Comisión de Vivienda y Ordenamiento Urbano – 16 de octubre de 2024: https://youtu.be/ZNLRNC74OeM</t>
  </si>
  <si>
    <t>Durante el tratamiento legislativo del Proyecto de Ley de Presupuesto 2025, diversas comisiones de la Cámara de Diputados realizaron audiencias públicas en las que participaron personas invitadas por los cuerpos legislativos, entre ellas representantes de organizaciones de la sociedad civil, expertas y académicas. Si bien no se identificaron documentos institucionales que expliquen cómo se utilizaron los aportes recibidos, las intervenciones quedaron registradas en videos oficiales disponibles en el canal de YouTube de la Cámara de Diputados, así como en noticias parlamentarias. Esta documentación funciona como registro público de insumos brindados, pero no incluye retroalimentación escrita por parte del Congreso sobre su consideración o incorporación al texto final de la ley.</t>
  </si>
  <si>
    <t>ARG|2025|q139</t>
  </si>
  <si>
    <t>Normativa de la Comisión Parlamentaria Mixta Revisora de Cuentas: https://www.senado.gob.ar/parlamentario/comisiones/info/100#:~:text=%2D%20La%20Comisi%C3%B3n%20Parlamentaria%20Mixta%20Revisora,miembros%20de%20las%20comisiones%20permanentes. Reglamento de la Comisión Parlamentaria Mixta Revisora de Cuentas: https://www.senado.gob.ar/parlamentario/comisiones/100/reglamento Versiones taquigráficas de la Comisión: Reunión de Comisión – 26 de noviembre de 2024: https://www.senado.gob.ar/upload/archivo/53387 Reunión de Comisión – 19 de noviembre de 2024: https://www.senado.gob.ar/upload/archivo/53325 Reunión de Comisión – 13 de noviembre de 2024: https://www.senado.gob.ar/upload/archivo/53322 Reunión de Comisión – 5 de noviembre de 2024: https://www.senado.gob.ar/upload/archivo/53283 Reunión de Comisión – 23 de octubre de 2024: https://www.senado.gob.ar/upload/archivo/53237</t>
  </si>
  <si>
    <t>La Comisión Parlamentaria Mixta Revisora de Cuentas del Congreso Nacional es el órgano encargado de examinar los informes elaborados por la Auditoría General de la Nación (AGN), entre ellos el referido a la Cuenta de Inversión. Durante el año 2024, la Comisión mantuvo múltiples reuniones para tratar informes y planes de auditoría. No obstante, no se identificaron mecanismos de participación ciudadana que permitieran a personas u organizaciones de la sociedad civil aportar insumos o realizar observaciones en el marco del análisis de estos informes. Las versiones taquigráficas disponibles no registran testimonios ni intervenciones de actores externos al Congreso. Tampoco se encontraron convocatorias abiertas, plataformas de consulta ni canales deliberativos que pudieran considerarse mecanismos institucionalizados de participación en el tratamiento del Informe de Auditoría.</t>
  </si>
  <si>
    <t>ARG|2025|q140</t>
  </si>
  <si>
    <t>a. Yes, the SAI maintains formal mechanisms through which the public can suggest issues/topics to include in its audit program.</t>
  </si>
  <si>
    <t>Planificación Participativa - Auditoría General de la Nación (AGN): https://www.agn.gob.ar/auditorias/participacion Informe de Planificación Participativa 2024: https://www.agn.gob.ar/sites/default/files/Planificaci%C3%B3n%20Participativa/Informe%20PPP%202024%20-%20OSC.pdf Memoria AGN 2024: https://www.agn.gob.ar/sites/default/files/Transparencia/Memorias%20AGN/MEMORIA%20AGN%202024.pdf</t>
  </si>
  <si>
    <t>La Auditoría General de la Nación (AGN) cuenta con un mecanismo formal e institucionalizado de Planificación Participativa, vigente desde 2014 mediante la Disposición 98/2014-AGN, que permite a las organizaciones de la sociedad civil (OSC) presentar propuestas para ser consideradas en la formulación del Programa de Acción Anual (PAA) de auditorías. Durante el año 2024, participaron del programa 9 OSC, que acercaron un total de 24 propuestas de auditoría vinculadas a temáticas como servicios públicos, ambiente, discapacidad y género. Estas propuestas fueron evaluadas por el equipo técnico de la AGN y se identificó que: Algunas ya estaban relacionadas con 7 informes de auditoría aprobados y 1 en ejecución. Además, se incorporaron 2 nuevos proyectos de auditoría como resultado directo del programa de participación.</t>
  </si>
  <si>
    <t>ARG|2025|q141</t>
  </si>
  <si>
    <t>a. Yes, the SAI provides a written record which includes both the list of the inputs received and a detailed report of how the inputs were used to determine its audit program.</t>
  </si>
  <si>
    <t>Memoria AGN 2024: https://www.agn.gob.ar/sites/default/files/Transparencia/Memorias%20AGN/MEMORIA%20AGN%202024.pdf Informe de Planificación Participativa 2024: https://www.agn.gob.ar/sites/default/files/Planificaci%C3%B3n%20Participativa/Informe%20PPP%202024%20-%20OSC.pdf Planificación Participativa – AGN (sitio oficial): https://www.agn.gob.ar/auditorias/participacion</t>
  </si>
  <si>
    <t>La Auditoría General de la Nación (AGN) mantiene desde 2014 un mecanismo formal de Planificación Participativa mediante el cual la sociedad civil puede proponer temas de auditoría. Durante 2024, participaron 9 organizaciones, que presentaron 24 propuestas de auditoría para ser consideradas en el Programa de Acción Anual 2025. Estas propuestas fueron evaluadas, y el proceso resultó en: 2 proyectos nuevos incorporados al plan de auditoría. 7 informes ya aprobados y 1 en ejecución relacionados con propuestas ciudadanas. Inclusión de aportes ciudadanos en la planificación de otras auditorías (como PROGRESAR y COP). El informe publicado presenta el listado completo de propuestas y detalla de manera clara cómo fueron utilizadas. No obstante, a diferencia de años anteriores, en 2024 no se publicó la presentación anual del proceso participativo, lo que limita la documentación pública sobre el intercambio con las OSC durante la devolución institucional.</t>
  </si>
  <si>
    <t>ARG|2025|q142</t>
  </si>
  <si>
    <t>Memoria AGN 2024: https://www.agn.gob.ar/sites/default/files/Transparencia/Memorias%20AGN/MEMORIA%20AGN%202024.pdf Planificación Participativa – AGN: https://www.agn.gob.ar/auditorias/participacion</t>
  </si>
  <si>
    <t>Si bien la AGN realiza talleres temáticos en los cuales las Organizaciones de la Sociedad Civil se reúnen con el personal de las áreas técnicas de la Entidad para hacer aportes e intercambiar información sobre sectores y temas de auditoría que constituyen un insumo para las auditorías ya planificadas, no existen mecanismos formales para que la sociedad civil pueda participar en el proceso de investigación y ejecución de las auditorías.</t>
  </si>
  <si>
    <t>BOL|2025|t3pbs</t>
  </si>
  <si>
    <t>No se tiene un documento PBS publicado.</t>
  </si>
  <si>
    <t>Corresponde manifestar que en el Calendario de Formulación Presupuestaria aprobado mediante Resolución Biministerial N° 08, de 13 de marzo de 2019, de los Ministerios de Planificación del Desarrollo (MPD) y de Economía y Finanzas Públicas (MEFP), modificada por Resolución Biministerial N° 031 de 09 de septiembre de 2019, el MEFP tiene que remitir hasta finales del mes de julio, los techos presupuestarios a todas las entidades del sector público que reciben transferencias del gobierno central. Luego de emitir lo señalado, el MEFP difunde la información respecto al Proyecto de Formulación del PGE antes de su tratamiento en la Asamblea Legislativa Plurinacional, a través medios masivos de información, para que toda la población boliviana pueda acceder a la misma, donde se especifica los supuestos macroeconómicos empleados y los importes estimados de las transferencias correspondientes a las entidades beneficiarias, así como la previsión de los ingresos y gastos para la gestión fiscal, en la cual se prioriza la estabilidad macroeconómica asegurando la sostenibilidad fiscal. https://www.economiayfinanzas.gob.bo/node/12209</t>
  </si>
  <si>
    <t>BOL|2025|t3ebp</t>
  </si>
  <si>
    <t>d. The EBP is not released to the public, or is released after the budget has been approved by the legislature</t>
  </si>
  <si>
    <t>Nota de prensa publicada por el Ministerio de Economía y Finanzas Públicas sobre el proyecto de Presupuesto General del Estado 2025 presentado a la Asamblea Legislativa Plurinacional: https://www.economiayfinanzas.gob.bo/node/12209</t>
  </si>
  <si>
    <t>El sitio web del Ministerio de Economía y Finanzas Públicas no contiene el proyecto de Presupuesto 2025 ni sus anexos. Solamente incluye notas de prensa que resumen algunos aspectos generales del presupuesto. No se tiene un documento EBP público en el marco de la metodología OBS.</t>
  </si>
  <si>
    <t>Una vez enviado el Anteproyecto de Formulación del PGE, para su tratamiento a la Asamblea Legislativa Plurinacional, el Ministro de Economía y Finanzas Públicas, al igual que miembros del equipo que elaboraron el documento, expusieron la información relevante del proyecto de presupuesto, a través de medios masivos de información para que toda la población boliviana pueda acceder a la misma y conocer la previsión de los ingresos y gastos para la gestión fiscal, en la cual se prioriza la estabilidad macroeconómica asegurando la sostenibilidad fiscal. ¡Al menos el 82% de los sueldos y salarios del sector público se destinan a las regiones! https://www.facebook.com/EconomiaBo/posts/pfbid02RQ8xyEfVovod9WooWXHqjRy282Uhb9Sv23vaeLoVxdVvXsmtaGAk4fqEvFrnoDbal Garantizamos Bs8.484 millones para el pago de pensiones asumidas por el Estado boliviano destinados a más de 275 mil rentistas, jubilados, beneméritos, entre otros. https://www.facebook.com/EconomiaBo/posts/pfbid0ykUgQVfXZGCpWfzUrZRoDM2DrtVsaoEHR1u6bswy3SAvAGT3qtwZ3J76QNeopoBPl Garantizamos Bs6.552 millones para los 5 bonos sociales dirigidos a la población vulnerable. ¡Son más de 4 millones de beneficiarios! https://www.facebook.com/EconomiaBo/posts/pfbid0566A8HEkvK9n4SM6LXzni1GeXff5g1aMfxJD8xchV7LitUtpAsWLcpiqaAttWADfl ¡El PGE 2025 reduce impuestos para incentivar la inversión privada y pública! https://www.facebook.com/EconomiaBo/posts/pfbid02Bq4V6cHm3uzzviiDEBc6SLZg6kvh88dDg8SfJG3AeYyLoPwkmnE4oytmHZjorF3Bl El Gobierno realiza todos los esfuerzos para garantizar recursos para la subvención de hidrocarburos y alimentos en beneficio de las familias y productores bolivianos https://www.facebook.com/EconomiaBo/posts/pfbid02cC2Bpj3tHyD78MpANKyZVaayzv53M8UZm5mq91eo8nqma3CZH444mqVYZupYgexgl 1. Te invitamos a la transmisión de la conferencia de prensa sobre el Presupuesto General del Estado 2025. https://www.facebook.com/EconomiaBo/posts/pfbid0VWSF9v2znJSzaB56x6uqTodoYVM5XXgsXrM1LCpse1x9Eos4H8Y7zkaWadjnALttl ¡Por cuarto año consecutivo, reducimos el IVA a cero la importación y comercialización de bienes de capital y plantas industriales! https://www.facebook.com/EconomiaBo/posts/pfbid02ypr1gcbT6tKgTDbNgTzXANSwi5VeNX4fktKZkuWeEYf2LEpMZjzpW57Brbnxui2xl ¡Para el 2025, se proyecta una inversión de $us4.024 millones, enfocada en el ampliar el sector productivo! https://www.facebook.com/EconomiaBo/posts/pfbid0rp3ECu78MeoqmiB6MhBvj4ecjrZ5LeSBkh7sJdfDj26pcfrHasDNbqXqGmdBqndWl 3. El Presupuesto General del Estado es el documento financiero anual más importante que contiene la estimación de ingresos y gastos de todas las entidades públicas para cumplir con sus objetivos, en el marco de la Constitución y las leyes. https://www.facebook.com/EconomiaBo/posts/pfbid02a7Zc2RDa9JVVt8zdpzSF47WfAShToeuZ9myqTXdRkeKzhdKkgLkpzaszZNns8vwol #PresupuestoParaElPueblo | El ministro Marcelo Montenegro socializa con la ciudadanía y organizaciones sociales el Presupuesto General del Estado 2025 en la Asamblea Legislativa Plurinacional, junto al presidente de la Cámara de Diputados, Omar Yujra Diputado Nacional. https://www.facebook.com/EconomiaBo/posts/pfbid036hgTgktPWGjdS1ruPoREVQtyT7yq7AxDx7xCSzwTzaXcefiuKTJizgbpiyYTQafRl El PGE 2025 prevé una inversión de Bs5.529 millones para el pago de la Renta Dignidad a 1,3 millones de adultos mayores. Este apoyo está asegurado para quienes entregaron sus mejores años al servicio de la Patria y sus familias y hoy ya no pueden generar ingresos. https://www.facebook.com/EconomiaBo/posts/pfbid0CqGfbrToJSfzpRhfaVDPyvcLdAmQNRbwCBHVKdb57GkR4sWjcxZbG2J3Enn3riAkl ¡Las empresas extranjeras que reinviertan sus utilidades en el país no pagarán hasta el 75% del IUE-BE! https://www.facebook.com/EconomiaBo/posts/pfbid0yYgb4c9sJ4A1RvEp9cB7GrJTbj28ZDp6KsroHWw4Z8K93UWr5jpkqCyWh5aKA7Fhl El #PGE2025 garantiza el pago de la #RentaDignidad, con una inversión de Bs5.529 millones para beneficiar a 1,3 millones de adultos mayores. Este apoyo está asegurado para quienes entregaron sus mejores años al servicio de la Patria y sus familias y que hoy ya no pueden generar ingresos. https://www.facebook.com/EconomiaBo/posts/pfbid02W1GPJxkEbriqZjtUVNR5S9VLMoLNMjSP4WdKnr9XyukSJWE5zLEVDSmnRMX6NgbSl ¡En el Estado Plurinacional y el Modelo Económico Boliviano priorizamos recursos para Salud y Educación para los bolivianos! https://www.facebook.com/EconomiaBo/posts/pfbid02EbAQHijN3KVKRB7ZXGE2yWggVvCPaRGedDAM5BwAXHm9vkVRrKtGj6TxAQZyFqnhl El PGE 2025 garantiza la Renta Dignidad para todos los mayores de 60 años, pero la limita para quienes perciben un salario https://www.facebook.com/EconomiaBo/posts/pfbid02QzDoa61xLLYG1FySbo5oTaFrKrrq3yCvnT7LhUSU4A8sw3oqNyfHEZVHM1q43K8zl NOTA DE PRENSA: El PGE 2025 garantiza la estabilidad macroeconómica y prevé una expansión de la economía del 3,51% https://www.facebook.com/EconomiaBo/posts/pfbid02w4XQHs1CR7S6ShdHLukqoqn6HNeosk7V5iZrBhp6RUsijgQy71jqSav9MJiaAjDSl 2. Conferencia de prensa https://youtu.be/4ANyPQPamX4?list=PLS2nD0lYUZ1JY-EYuLCz0gcqyAYUz0KR3</t>
  </si>
  <si>
    <t>Se agradece el comentario del revisor gubernamental. Se hace presente que, no obstante los esfuerzos para dar a conocer ciertos aspectos del proyecto de presupuesto mediante redes sociales, ha quedado demostrado que dicho proyecto no se publicó en la página oficial del gobierno. Por lo cual, no fue posible conocer de manera oportuna los detalles financieros y no financieros del plan de ingresos y egresos de la nación.</t>
  </si>
  <si>
    <t>BOL|2025|t3eb</t>
  </si>
  <si>
    <t>Sitio web del Ministerio de Economía y Finanzas Públicas que presenta los Presupuestos Aprobados de cada gestión, tanto la Ley como los anexos (TOMOS I y II, y Detalle Institucional). https://portal.sigep.gob.bo/index.php/2016/05/09/ley-financial/ Enlace específico de la Ley que aprueba el Presupuesto General del Estado 2024: https://portal.sigep.gob.bo/wp-content/uploads/2024/01/LEY_PGE2024.pdf</t>
  </si>
  <si>
    <t>De acuerdo al sitio web del Ministerio de Economía y Finanzas Públicas, la Ley No. 1546 del Presupuesto General del Estado 2024 ha sido publicada el 19 de enero de 2024.</t>
  </si>
  <si>
    <t>El Presupuesto General del Estado Gestión 2024, entra en vigencia a partir de la publicación de la Ley Nº 1546, el 31 de diciembre de 2023. http://www.gacetaoficialdebolivia.gob.bo/normas/buscar/LEY%201546 https://portal.sigep.gob.bo/index.php/2016/05/09/ley-financial/</t>
  </si>
  <si>
    <t>BOL|2025|t3iyr</t>
  </si>
  <si>
    <t>Enlace del Ministerio de Economía y Finanzas Públicas que presenta la ejecución presupuestaria: https://sigep.gob.bo/sigep_publico/faces/SFprEjecucionPresupuestaria</t>
  </si>
  <si>
    <t>El reporte de la ejecución del presupuesto de gastos se actualiza periódicamente pero no es posible establecer la fecha de publicación de cada actualización puesto que los reportes son generados en el momento de realizar la consulta y los reportes anteriores son reemplazados con los nuevos datos.</t>
  </si>
  <si>
    <t>El MEFP, publica el presupuesto y ejecución presupuestaria por Entidad y se accede a través del siguiente link: https://sigep.gob.bo/sigep_publico/faces/SFprEjecucionPresupuestaria Se publica periódicamente.</t>
  </si>
  <si>
    <t>Se agradece el comentario del revisor gubernamental. Ahora bien, cabe hacer presente que en concordancia con el criterio que se ha venido aplicando a través de las diversas evaluaciones de la encuesta de presupuesto abierto, para que los Informes de Ejecución entrgados durante el año (IYR) se consideren disponibles públicamente, los IYR deben ponerse a disposición del público a más tardar tres meses después de que finalice el período del informe. Si al menos siete de los últimos 12 IYR mensuales, o al menos tres de los últimos cuatro IYR trimestrales no se publican al menos tres meses después de que finalice el período del informe, se aplica la opción “ d ”. La opción “ d ” también debe elegirse para los documentos que se producen sólo con fines internos. Pues bien, la plataforma presentada en esta oportunidad no da cuenta de dichos informes para los períodos respectivos, sino que se trata de información de ejecución al momento de la consulta, por lo que no es posible acceder a dicha información de manera mensual o trimestral, lo cual no es consistente con la definición propia de dichos documentos. Por tanto, dado que esa información sí se encuentra disponible en el sistema pero sólo para fines internos, se ha seleccionado esa respuesta.</t>
  </si>
  <si>
    <t>BOL|2025|t3myr</t>
  </si>
  <si>
    <t>Enlace en el sitio web del Ministerio de Economía y Finanzas Públicas, que publica el Informe Fiscal primer semestre 2024: https://www.economiayfinanzas.gob.bo/node/13492 https://www.economiayfinanzas.gob.bo/sites/default/files/2025-02/0.%20Informe%20Fiscal%20Primer%20Semestre%202024.pdf</t>
  </si>
  <si>
    <t>El documento Informe Fiscal Primer Semestre 2024 fue publicado posterior a los tres meses después de la mitad del año fiscal. Fuera de plazo según la metodología OBS. Sin embargo, el Informe Fiscal Primer Semestre 2024 no reúne las condiciones del MYR de acuerdo a la metodología de la OBS, puesto que "La revisión de mitad de año debe evaluar el estado de la economía en relación con el pronóstico macroeconómico inicial y actualizar las proyecciones económicas para el resto del año. El MYR también debe proporcionar estimaciones actualizadas de gastos, ingresos y deuda, reflejando el impacto de la experiencia real hasta la fecha y proyecciones revisadas para el año fiscal completo". Por tanto, además que esta fuera de plazo, se considera que el MYR no es producido.</t>
  </si>
  <si>
    <t>El Informe Fiscal presenta un panorama detallado sobre el desempeño y posición de las finanzas públicas por gestión, donde se destaca el rol de la política fiscal en la consolidación de la reconstrucción económica del país, realizando esfuerzos significativos para garantizar la subvención de hidrocarburos y alimentos, esto con el fin de mantener la inflación controlada y proteger los ingresos de los hogares, principalmente los más vulnerables. Asimismo, el Informe incluye series estadísticas históricas desde el año 1990, las cuales se encuentran disponibles en formato Excel para su descarga. Informe Fiscal gestión 2023, publicada el 12/11/2024 https://www.economiayfinanzas.gob.bo/node/12198 Informe Fiscal 1er semestre 2024, publicada el 28/02/2025 https://www.economiayfinanzas.gob.bo/node/13492</t>
  </si>
  <si>
    <t>BOL|2025|t3yer</t>
  </si>
  <si>
    <t>c. More than nine months, but within 12 months, after the end of the budget year</t>
  </si>
  <si>
    <t>Enlace en el sitio web del Ministerio de Economía y Finanzas Públicas, que publica el Informe Fiscal 2023: https://www.economiayfinanzas.gob.bo/node/12198 https://www.economiayfinanzas.gob.bo/sites/default/files/2024-11/Boletin%20Economico_Informe%20Fiscal%202023.pdf</t>
  </si>
  <si>
    <t>El Informe Fiscal 2023 fue publicado en el sitio web del Ministerio de Economía y Finanzas Públicas, más de 11 meses después de culminada la gestión 2023.</t>
  </si>
  <si>
    <t>BOL|2025|t3ar</t>
  </si>
  <si>
    <t>No se tiene un Informe de Auditoría de las características que determina la metodología de la OBS. El Informe de Auditoría AR, es una evaluación de la ejecución de todo el presupuesto, por parte de la Entidad Fiscalizadora Superior que, en Bolivia, es la Contraloría General del Estado. Evalúa la integridad y exactitud de la información incluida en las cuentas finales, y el cumplimiento de la gestión financiera y la contabilidad del gobierno en relación con las leyes y procedimientos existentes.</t>
  </si>
  <si>
    <t>BOL|2025|q1</t>
  </si>
  <si>
    <t>d. No, expenditures are not presented by administrative unit.</t>
  </si>
  <si>
    <t>El documento no se encuentra disponible al público, sino que se considera de uso interno, conforme a la metodología de la OBS.</t>
  </si>
  <si>
    <t>El Presupuesto General del Estado (PGE), asi como el Proyecto de PGE, incluye desagregación por sector, asi como por clasificación administrativa, funcional y económica, todo esto dentro del informe técnico, Tomo I y II.</t>
  </si>
  <si>
    <t>Se agradece el comentario del revisor gubernamental. Tal como se definió en la sección anterior, el Proyecto PGE se ha considerado como no disponible al público, dado que los Tomos I y II y el informe técnico no fueron puestos a disposición del público en la página institucional del Ministerio de Economía y Finanzas. Debido a lo anterior, cabe entonces seleccionar la respuesta "d", o bien la respuesta equivalente para las siguientes preguntas.</t>
  </si>
  <si>
    <t>BOL|2025|q2</t>
  </si>
  <si>
    <t>La respuesta del investigador debe mantenerse, por favor, ver comentario a preguna 1</t>
  </si>
  <si>
    <t>BOL|2025|q3</t>
  </si>
  <si>
    <t>BOL|2025|q4</t>
  </si>
  <si>
    <t>b. No, expenditures are not presented by economic classification.</t>
  </si>
  <si>
    <t>BOL|2025|q5</t>
  </si>
  <si>
    <t>El Presupuesto General del Estado (PGE), asi como el Proyecto de PGE, incluye desagregación por sector, asi como por clasificación administrativa, funcional y económica, todo esto dentro del informe técnico, Tomo I y II. Asimismo, esta clasificación es compatible hasta dos dígitos con la clasificación del Manual de Estadísticas de Finanzas Públicas del Fondo Monetario Internacional.</t>
  </si>
  <si>
    <t>BOL|2025|q6</t>
  </si>
  <si>
    <t>d. No, expenditures are not presented by program.</t>
  </si>
  <si>
    <t>b. Yes, programs accounting for at least two-thirds of, but not all, expenditures are presented.</t>
  </si>
  <si>
    <t>Considerando lo establecido en las Directrices de Formulación Presupuestaria para cada gestión fiscal, las entidades del sector publico deben elaborar sus presupuestos con la metodología de programas, que aportan al cumplimiento de objetivos del Plan de Desarrollo Económico y Social. Por lo cual el Presupuesto General del Estado si contiene la información por programas.</t>
  </si>
  <si>
    <t>BOL|2025|q7</t>
  </si>
  <si>
    <t>BOL|2025|q8</t>
  </si>
  <si>
    <t>c. Yes, multi-year estimates for programs accounting for less than two-thirds of expenditures are presented.</t>
  </si>
  <si>
    <t>En el marco de las Directrices de Formulación Presupuestaria, las diferentes entidades del sector publico elaboran el Presupuesto Institucional Plurianual, el cual posee la misma temporalidad que el Plan de Desarrollo Económico y Social, por lo cual si abarca mas gestiones que la siguiente fiscal.</t>
  </si>
  <si>
    <t>BOL|2025|q9</t>
  </si>
  <si>
    <t>d. No, individual sources of tax revenue are not presented.</t>
  </si>
  <si>
    <t>Los documentos que acompañan al Proyecto de Presupuesto General del Estado, el cual son el informe técnico, Tomos I y II y la exposición de motivos, incorporan todos los elementos relacionados a los ingresos del Estado, por lo cual si se cumple con lo solicitado.</t>
  </si>
  <si>
    <t>BOL|2025|q10</t>
  </si>
  <si>
    <t>d. No, individual sources of non-tax revenue are not presented.</t>
  </si>
  <si>
    <t>BOL|2025|q11</t>
  </si>
  <si>
    <t>Los documentos que acompañan al Proyecto de Presupuesto General del Estado, el cual son el informe técnico, Tomos I y II y la exposición de motivos, incorporan todos los elementos relacionados a los ingresos del Estado en sus diferentes clasificaciones, por lo cual si se cumple con lo solicitado.</t>
  </si>
  <si>
    <t>BOL|2025|q12</t>
  </si>
  <si>
    <t>En el marco de las Directrices de Formulación Presupuestaria, las diferentes entidades del sector público elaboran el Presupuesto Institucional Plurianual, el cual posee la misma temporalidad que el Plan de Desarrollo Económico y Social (PDES), por lo cual si abarca más gestiones que la siguiente fiscal. Por lo cual se cuenta con las estimaciones multianuales en el marco del PDES dentro del Presupuesto Plurianual.</t>
  </si>
  <si>
    <t>BOL|2025|q13</t>
  </si>
  <si>
    <t>La elaboración del Presupuesto General del Estado (PGE) se realiza para todas las entidades del sector público, por lo cual contiene toda la información que se planifica asignar recursos por parte de cada una de ellas, con lo que lo que se busca está incluido en los tomos I y II del PGE.</t>
  </si>
  <si>
    <t>BOL|2025|q14</t>
  </si>
  <si>
    <t>BOL|2025|q15</t>
  </si>
  <si>
    <t>Sin embargo, la elaboración del Presupuesto General del Estado considera estimaciones del comportamiento de las principales variables macroeconómicas, por lo que tanto los techos presupuestarios como los diferentes recursos asignados con estos están realizados en relación a dichas estimaciones.</t>
  </si>
  <si>
    <t>BOL|2025|q16</t>
  </si>
  <si>
    <t>BOL|2025|q17</t>
  </si>
  <si>
    <t>c. Yes, information that shows how some but not all new policy proposals affect expenditure is presented.</t>
  </si>
  <si>
    <t>Se elabora un documento de informe técnico que es compartido con la Asamblea Legislativa Plurinacional, misma que contiene un análisis de las políticas implementadas en el marco del Plan de Desarrollo y los efectos que tuvieron en los distintos indicadores económicos y sociales, en base al cual se determina la manera en que se deben priorizar los gastos en el proyecto del Presupuesto General del Estado. Asimismo, durante el periodo de elaboración del Presupuesto General del Estado, se realizan análisis y estimaciones de las principales variables macroeconómicas, estas estimaciones reflejan los efectos de políticas nacionales e internacionales y de los diversos shocks que impactan los mercados globales, mostrando de manera implícita el impacto de estas políticas en el gasto.</t>
  </si>
  <si>
    <t>BOL|2025|q18</t>
  </si>
  <si>
    <t>d. No, information that shows how new policy proposals affect revenues is not presented.</t>
  </si>
  <si>
    <t>c. Yes, information that shows how some but not all new policy proposals affect revenues are presented.</t>
  </si>
  <si>
    <t>Se elabora un documento de informe técnico que es compartido con la Asamblea Legislativa Plurinacional, misma que contiene un análisis de las políticas implementadas en el marco del Plan de Desarrollo y los efectos que tuvieron en los distintos indicadores económicos y sociales, mostrando de esta manera los efectos en la generación de ingresos y destacando las fuentes de mayor ingreso. Es importante aclarar que la elaboración del Presupuesto General del Estado se fundamenta en estimaciones del comportamiento de los ingresos en función de las principales variables macroeconómicas, al incorporar los posibles efectos de políticas nacionales e internacionales, incluyen de manera implícita una consideración de estos factores que afectan la estimación final de los ingresos.</t>
  </si>
  <si>
    <t>BOL|2025|q19</t>
  </si>
  <si>
    <t>Hasta el 31 de diciembre de 2024, en el Sistema de Gestión Presupuestaria (SIGEP), se encontraba publicada y a disponibilidad del público la información de ejecución presupuestaria de gastos correspondiente a la gestión anterior, donde se puede ver la ejecución de cada una de las entidades del sector público de acuerdo a una clasificación administrativa. (https://sigep.gob.bo/sigep_publico/faces/SFprEjecucionPresupuestaria)</t>
  </si>
  <si>
    <t>BOL|2025|q20</t>
  </si>
  <si>
    <t>c. Yes, programs accounting for less than two-thirds of expenditures are presented for BY-1.</t>
  </si>
  <si>
    <t>La información de ejecución presupuestaria se encuentra en el Sistema de Gestión Pública, y al 31 de diciembre de 2024 se encontraba información disponible de los gastos de la gestión anterior. Asimismo, la elaboración del proyecto de Presupuesto General del Estado se realiza de acuerdo a las categorías programáticas que se encuentran establecidas en el documento de Directrices de Formulación Presupuestaria.</t>
  </si>
  <si>
    <t>BOL|2025|q21</t>
  </si>
  <si>
    <t>b. No, expenditure estimates for BY-1 have not been updated from the original enacted levels.</t>
  </si>
  <si>
    <t>Es importante aclarar que, durante el periodo de Formulación del Presupuesto General del Estado, se realiza la actualización de los datos preliminares de la ejecución de gastos de la gestión anterior, lo cual permite identificar las diferencias con el Presupuesto aprobado y así evaluar y tomar decisiones con respecto al Proyecto del Presupuesto de Gastos. Estos datos también se encuentran publicados en el Sistema de Gestión Pública (SIGEP).(Enlace: https://sigep.gob.bo/sigep_publico/faces/SFprEjecucionPresupuestaria))</t>
  </si>
  <si>
    <t>BOL|2025|q22</t>
  </si>
  <si>
    <t>Se elabora un informe técnico que es presentado a la Asamblea Legislativa Plurinacional, que muestra la comparación de los datos de la gestión anterior en relación con el proyecto del PGE, donde se muestra la clasificación de acuerdo al nivel institucional, económica y funcional, detallando la manera en que se distribuye el gasto. Se debe aclarar que, al 31 de diciembre de 2024 se encontraba publicada en el Sistema de Gestión Pública (SIGEP) la información de ejecución presupuestaria correspondiente a las gestiones anteriores, donde se muestra la ejecución por entidad pública, es decir una clasificación administrativa. (Enlace: https://sigep.gob.bo/sigep_publico/faces/SFprEjecucionPresupuestaria;jsessionid=hV0Sj0-VcDDsP2GHBkc16oQjQ5btICDcIMKvJlf1k8aQ7N3lZ1-b!-432341052)</t>
  </si>
  <si>
    <t>BOL|2025|q23</t>
  </si>
  <si>
    <t>c. Yes, programs accounting for less than two-thirds of expenditures are presented for BY-2 and prior years.</t>
  </si>
  <si>
    <t>Se elabora un informe técnico que es presentado a la Asamblea Legislativa Plurinacional, que muestra la comparación de los datos de la gestión anterior en relación con el proyecto del PGE, donde se muestra la clasificación de acuerdo al nivel institucional, económica y funcional, detallando la manera en que se distribuye el gasto. Cabe aclarar que, hasta el 31 de diciembre de 2024, se encontraba publicada en el Sistema de Gestión Pública (SIGEP) la información de ejecución presupuestaria correspondiente a gestiones anteriores.</t>
  </si>
  <si>
    <t>BOL|2025|q24</t>
  </si>
  <si>
    <t>El Informe Fiscal 2023, elaborado por el Viceministerio de Tesoro y Crédito Público y publicado en la página del Ministerio de Economía y Finanzas Públicas, muestra el detalle de gastos de la gestión 2023 así como de gestiones anteriores, de acuerdo al nivel institucional. Asimismo, hasta el 31 de diciembre de 2024, se encontraba publicada en el Sistema de Gestión Pública (SIGEP) la información de ejecución presupuestaria correspondiente a gestiones anteriores, donde la gestión más reciente para el cual los gastos reflejan datos reales es 2023.</t>
  </si>
  <si>
    <t>BOL|2025|q25</t>
  </si>
  <si>
    <t>b. No, revenue estimates for BY-1 are not presented by category.</t>
  </si>
  <si>
    <t>Se elabora un informe técnico que es presentado a la Asamblea Legislativa Plurinacional, que muestra la comparación de los datos de la gestión anterior en relación con el proyecto del PGE, donde se muestra la clasificación de ingresos, tanto tributarios como no tributarios, y el porcentaje de participación dentro del total, también se realiza la distinción entre ingresos corrientes, de capital y fuentes financieras.</t>
  </si>
  <si>
    <t>BOL|2025|q26</t>
  </si>
  <si>
    <t>d. No, individual sources of revenue are not presented for BY-1.</t>
  </si>
  <si>
    <t>c. Yes, individual sources of revenue accounting for less than two-thirds of all revenues for BY-1 are presented.</t>
  </si>
  <si>
    <t>Se elabora un informe técnico que es presentado a la Asamblea Legislativa Plurinacional, que muestra la comparación de los datos de la gestión anterior en relación con el proyecto del PGE, donde se muestra la clasificación de ingresos, tanto tributarios como no tributarios, y el porcentaje de participación dentro del total, también se realiza la distinción entre ingresos corrientes, de capital y fuentes financieras, así como un detalle de las instituciones que más aportan a la generación de estos ingresos. También se debe aclarar que, al 31 de diciembre de 2024 se encontraba publicada en el Sistema de Gestión Pública (SIGEP) la información de ejecución presupuestaria correspondiente a las gestiones anteriores, donde se muestra la ejecución por entidad pública, es decir una clasificación administrativa. (Enlace: https://sigep.gob.bo/sigep_publico/faces/SFprEjecucionPresupuestaria;jsessionid=hV0Sj0-VcDDsP2GHBkc16oQjQ5btICDcIMKvJlf1k8aQ7N3lZ1-b!-432341052)</t>
  </si>
  <si>
    <t>BOL|2025|q27</t>
  </si>
  <si>
    <t>b. No, revenue estimates for BY-1 have not been updated from the original enacted levels.</t>
  </si>
  <si>
    <t>En el proceso de elaboración de las modificaciones al Presupuesto General del Estado, se realiza un seguimiento y actualización de las principales variables macroeconómicas que sirven como insumo para realizar estimaciones de acuerdo al contexto y hacer evaluaciones en relación a gestiones pasadas.</t>
  </si>
  <si>
    <t>BOL|2025|q28</t>
  </si>
  <si>
    <t>Se elabora un informe técnico que es presentado a la Asamblea Legislativa Plurinacional, que muestra la comparación de los datos de la gestión anterior en relación con el proyecto del PGE, donde se muestra la clasificación de ingresos, tanto tributarios como no tributarios, y el porcentaje de participación dentro del total, también se realiza la distinción entre ingresos corrientes, de capital y fuentes financieras. Asimismo, se realiza un informe acerca del presupuesto plurianual donde se muestra el detalle por ingresos y su comportamiento en el mediano plazo, lo cual contribuye a realizar el análisis correspondiente que ayuda a la toma de decisiones para la elaboración del Presupuesto General del Estado.</t>
  </si>
  <si>
    <t>BOL|2025|q29</t>
  </si>
  <si>
    <t>c. Yes, individual sources of revenue accounting for less than two-thirds of all revenues are presented for BY-2 and prior years.</t>
  </si>
  <si>
    <t>BOL|2025|q30</t>
  </si>
  <si>
    <t>Los datos de ingresos nacionales son de carácter público y son dados a conocimiento de todas las entidades del Sector Público. También cabe aclarar que, hasta el 31 de diciembre de 2024, se encontraba publicada los Estados Financieros de las entidades del sector público donde se muestra la información de ingresos de gestiones anteriores, donde la gestión más reciente para el cual los gastos reflejan datos reales es 2023. Asimismo, en el boletín económico Informe Fiscal 2023 presentado por el Viceministerio de Tesoro y Crédito Público, muestra los ingresos obtenidos por los diferentes conceptos al cierre de la gestión 2023 y una comparación con gestiones anteriores.</t>
  </si>
  <si>
    <t>BOL|2025|q31</t>
  </si>
  <si>
    <t>d. No, information related to government debt is not presented.</t>
  </si>
  <si>
    <t>b. Yes, the core information is presented for government debt.</t>
  </si>
  <si>
    <t>Para la elaboración del proyecto del Presupuesto General del Estado, se toma en cuenta la información presentada en los informes, boletines económicos y la Memoria de la Economía Boliviana (MEB), los cuales son documentos de publicación periódica que contiene información de la deuda interna y externa del país. En el boletín: Informe Fiscal 2023, presentado por el Viceministerio de Tesoro y Crédito Público, el cual se encuentra publicado, presenta los datos acerca del pago de la deuda al cierre de la gestión 2023, el cual se toma en cuenta para la formulación del PGE.</t>
  </si>
  <si>
    <t>BOL|2025|q32</t>
  </si>
  <si>
    <t>Hasta el 31 de diciembre de 2024, se contaba con la publicación de informes, boletines económicos y la Memoria de la Economía Boliviana (MEB), boletín informe fiscal 2023, en los cuales se encuentran la información de la deuda pública de gestiones anteriores, por lo cual la gestión más reciente para el cual los gastos reflejan datos reales es 2023.</t>
  </si>
  <si>
    <t>BOL|2025|q33</t>
  </si>
  <si>
    <t>e. Not applicable/other (please comment).</t>
  </si>
  <si>
    <t>Según consta en el último reporte de Desempeño de la Gestión de las Finanzas Públicas (PEFA++), 2024, el Gobierno Central Boliviano no presenta un sector extrapresupuestario dado que todas las entidades públicas, sin excepción, forman parte del PGE. Por lo tanto, la respuesta adecuada para esta pregunta es "e".</t>
  </si>
  <si>
    <t>BOL|2025|q34</t>
  </si>
  <si>
    <t>Se elabora un informe técnico que es presentado a la Asamblea Legislativa Plurinacional, que muestra la comparación de los datos de la gestión anterior en relación con el proyecto del PGE, donde se muestra la clasificación de acuerdo al nivel institucional, económica y funcional, detallando tanto ingresos y gastos agregados y consolidados. Asimismo, en el Sistema de Gestión Pública se encuentran los reportes que muestran en detalle los datos consolidados de ingresos y gastos. Adicionalmente se presenta a la ALP los tomos con todos los reportes de ingresos y gastos desagregados por nivel institucional, grupos de ingresos y de gasto, programas, fuentes de financiamiento etc. Por lo anterior, la opción correcta debería ser a)</t>
  </si>
  <si>
    <t>La respuesta del investigador debe mantenerse, dado que no se tiene disponible el proyecto de presupuesto.</t>
  </si>
  <si>
    <t>BOL|2025|q35</t>
  </si>
  <si>
    <t>d. No, estimates of intergovernmental transfers are not presented.</t>
  </si>
  <si>
    <t>Sin embargo, se realiza la estimación de ingresos nacionales el cual se hace conocer a todas las entidades del Sector Público y población en general, para que puedan presentar sus planes, programas y proyectos en función de los recursos que se estiman serán disponibles.</t>
  </si>
  <si>
    <t>BOL|2025|q36</t>
  </si>
  <si>
    <t>El proyecto del Presupuesto General del Estado, se presenta en el marco de una asignación sectorial. Priorizando la asignación de recursos a los sectores de salud, educación, desarrollo productivo, gobierno, etc. Esta asignación está destinado principalmente a cubrir el pago de transferencias condicionadas que se realiza para ayudar y mejorar la calidad de vida de la población mediante el pago del Bono Juana Azurduy, Bono Juancito Pinto, Renta Dignidad, etc</t>
  </si>
  <si>
    <t>BOL|2025|q37</t>
  </si>
  <si>
    <t>El Presupuesto General del Estado en Bolivia considera a empresas públicas nacionales, departamentales y municipales, para los cuales, sí se realiza el análisis y estimación de transferencias, de acuerdo a normativa vigente, el cual se hace conocer a la población en general, por lo cual si se los toma en cuenta por diferentes niveles institucionales, considerando lo anterior la opción correcta debería ser a)</t>
  </si>
  <si>
    <t>BOL|2025|q38</t>
  </si>
  <si>
    <t>Esta información no se encuentra contemplada dentro del proyecto del Presupuesto General del Estado, dado que no se aplica en la economía boliviana. Por lo tanto, la respuesta debería ser el inciso e) dado que no es aplicable para Bolivia</t>
  </si>
  <si>
    <t>BOL|2025|q39</t>
  </si>
  <si>
    <t>b. Yes, the core information is presented for all financial assets.</t>
  </si>
  <si>
    <t>Se presenta a la Asamblea Legislativa Plurinacional los tomos donde se encuentran los reportes con información desagregado por partidas donde se encuentran los activos financieros. Por lo tanto, la opción correcta debería ser el inciso b)</t>
  </si>
  <si>
    <t>BOL|2025|q40</t>
  </si>
  <si>
    <t>b. Yes, the core information is presented for all nonfinancial assets.</t>
  </si>
  <si>
    <t>Se presenta a la Asamblea Legislativa Plurinacional los tomos donde se encuentran los reportes con información desagregado por partidas donde se encuentran los activos no financieros. Por lo tanto, la opción correcta debería ser el inciso b)</t>
  </si>
  <si>
    <t>BOL|2025|q41</t>
  </si>
  <si>
    <t>BOL|2025|q42</t>
  </si>
  <si>
    <t>BOL|2025|q43</t>
  </si>
  <si>
    <t>BOL|2025|q44</t>
  </si>
  <si>
    <t>Se presenta a la Asamblea Legislativa Plurinacional los tomos donde se encuentran los reportes con información desagregado por partidas donde se tiene el detalle de las fuentes de donaciones, tanto monetizables y no monetizables. Por lo tanto, la opción correcta debería ser el inciso b)</t>
  </si>
  <si>
    <t>BOL|2025|q45</t>
  </si>
  <si>
    <t>d. No, information related to tax expenditures is not presented.</t>
  </si>
  <si>
    <t>A partir de la gestión 2025 se elabora un informe que contiene la estimación de gastos tributarios en el marco del PAMGFP, que fue elaborado en el marco de la autoevaluación PEFA de 2023.</t>
  </si>
  <si>
    <t>BOL|2025|q46</t>
  </si>
  <si>
    <t>d. No, estimates of earmarked revenues are not presented.</t>
  </si>
  <si>
    <t>Se elabora un documento donde se realizan las estimaciones de los ingresos nacionales, el cual es presentado a la Máxima Autoridad Ejecutiva del Ministerio de Economía y Finanzas Públicas y los resultados son compartidos con todas las entidades del Sector Público, asimismo la disponibilidad de dichos resultados es pública.</t>
  </si>
  <si>
    <t>BOL|2025|q47</t>
  </si>
  <si>
    <t>d. No, information on the link between the budget and the government’s stated policy goals for the budget year is not presented.</t>
  </si>
  <si>
    <t>Se elabora el documento de Directrices de Formulación Presupuestaria, el cual tiene por objeto establecer los lineamientos generales y específicos para la formulación y gestión de los presupuestos institucionales de las entidades del sector público, asimismo muestra la articulación que debe existir a los planes de mediano y corto plazo (PGDES y al PDES).</t>
  </si>
  <si>
    <t>BOL|2025|q48</t>
  </si>
  <si>
    <t>a. Yes, estimates that show how the proposed budget is linked to all the government’s policy goals for a multi-year period are presented, along with a narrative discussion.</t>
  </si>
  <si>
    <t>Al momento de realizar la formulación del Presupuesto General del Estado para una gestión, adicionalmente las Entidades del Sector Público realizan la formulación del Presupuesto Plurianual, documento que toma en cuenta y prioriza gastos de un horizonte temporal que puede abarcar hasta 5 años</t>
  </si>
  <si>
    <t>BOL|2025|q49</t>
  </si>
  <si>
    <t>a. Yes, nonfinancial data on inputs are provided for each program within all administrative units (or functions).</t>
  </si>
  <si>
    <t>EL Presupuesto General del Estado contempla toda la información remitida por las entidades donde detallan la manera en que planean lograr sus metas en la siguiente gestión, para lo cual consideran la evaluación y análisis de la parte física y financiera, por lo tanto, estos insumos también se encuentran dentro PGE.</t>
  </si>
  <si>
    <t>BOL|2025|q50</t>
  </si>
  <si>
    <t>a. Yes, nonfinancial data on results are provided for each program within all administrative units (or functions).</t>
  </si>
  <si>
    <t>Todas las entidades del sector público presentan la evaluación físico financiera, donde se detalla la información sobre el avance que se tiene para una determinada gestión detallando tanto los aspectos físicos (tareas, obras, etc.) como los financieros. Asimismo, se ha implementado en las Directrices de Formulación Presupuestaria la metodología del presupuesto por programas orientado a resultados, el cual tiene como objetivo realizar el seguimiento y evaluación a los resultados obtenidos.</t>
  </si>
  <si>
    <t>BOL|2025|q51</t>
  </si>
  <si>
    <t>a. Yes, performance targets are assigned to all nonfinancial data on results.</t>
  </si>
  <si>
    <t>Cada entidad pública realiza su programación de corto y mediano plazo, en la cual se definen indicadores, metas y resultados los cuales se pretende alcanzar en el corto y mediano plazo, y aportar de esta manera al cumplimiento de sus Planes Estratégicos Institucionales, aportando también al Plan de Desarrollo Económico y Social.</t>
  </si>
  <si>
    <t>BOL|2025|q52</t>
  </si>
  <si>
    <t>La asignación de recursos se la hace por medio de Transferencias Condicionadas en Efectivo y tienen sustento normativo para beneficio de la población boliviana, y de esta manera promover la inclusión y el apoyo a los grupos más vulnerables. Asimismo, el Presupuesto General del Estado contempla asignaciones en el sector social, como ser el bono Juancito Pinto, destinado a evitar la deserción escolar, el Bono Juana Azurduy, destinado a mejorar la salud y bienestar de madres y niños, el Subsidio Universal Prenatal por la Vida, destinado a mejorar la salud de las mujeres gestantes y reducir la mortalidad neonatal y la Renta Dignidad, destinado a mejorar la calidad de vida de las personas adultas mayores, así como otros programas y actividades, dentro de cada estructura programática de las entidades públicas, en sus diferentes niveles.</t>
  </si>
  <si>
    <t>BOL|2025|q53</t>
  </si>
  <si>
    <t>Calendario de Formulación Presupuestaria (Resolución Bi-Ministerial Nº 008/2019 de fecha 13 de marzo de 2019): https://www.eecgnv.gob.bo/wp-content/uploads/2024/03/R.BIMIN_.-08-2019.pdf Comunicado del Ministerio de Economía y Finanzas Públicas para el Inicio de la Formulación del PGE - Gestión 2025: https://www.economiayfinanzas.gob.bo/sites/default/files/2024-04/24-04-10%20Formulaci%C3%B3n%20del%20Presupuesto%20General%20del%20Estado%20PGE%202025_0.pdf</t>
  </si>
  <si>
    <t>El Ministerio de Economía y Finanzas Públicas y el Ministerio de Planificación del Desarrollo, aprobaron, mediante Resolución Bi-Ministerial Nº 008/2019 de fecha 13 de marzo de 2019, el Calendario de Formulación Presupuestaria, que establece las actividades y plazos del proceso de Formulación Presupuestaria. A pesar de que se encuentra disponible un comunicado del inicio del proceso de formulación presupuestaria, ello no constituye un calendario al tenor de lo requerido por la presente pregunta.</t>
  </si>
  <si>
    <t>Sin embargo, es importante aclarar que los Ministerios de Economía y Finanzas Públicas y Planificación del Desarrollo, mediante Resolución Biministerial Nº 008/2019 de fecha 13 de marzo de 2019 aprobaron el Calendario Presupuestario donde se encuentra las fechas correspondientes para cada actividad, el cual continúa vigente. En el marco del mencionado comunicado, cada gestión el Ministerio de Economía y Finanzas Públicas publica el comunicado acerca del inicio del proceso de formulación presupuestaria.</t>
  </si>
  <si>
    <t>BOL|2025|q54</t>
  </si>
  <si>
    <t>No se tiene un Documento Preliminar a disposición del público, y se considera como no producido conforme a la metodología de la OBS.</t>
  </si>
  <si>
    <t>Cada cada gestión se presenta el Programa Fiscal Financiero que estima los resultados de las principales variables macroeconómicas esperados para la gestión, el cual se encuentra publicado. Además, durante el proceso de Formulación del Presupuesto General del Estado se realizan análisis y estimaciones del comportamiento de las principales variables macroeconómicas.</t>
  </si>
  <si>
    <t>Según consta en las preguntas PBS-1 a PBS-6, el Documento Preliminar (PBS) no fue publicado oportunamente en la página oficial del Ministerio de Economía y Finanzas, por lo que se considera como no disponible al público. En ese sentido, todas las preguntas de esta sección ameritan una respuesta "d" o equivalente según corresponda.</t>
  </si>
  <si>
    <t>BOL|2025|q55</t>
  </si>
  <si>
    <t>Cada entidad realiza la rendición pública de cuentas, donde se detalla el destino de los recursos y la manera en que se priorizan los gastos, el cual sirve como guía para la elaboración del Presupuesto General del Estado.</t>
  </si>
  <si>
    <t>La respuesta del investigador debe mantenerse, por favor, ver comentario a pregunta 54</t>
  </si>
  <si>
    <t>BOL|2025|q56</t>
  </si>
  <si>
    <t>Se elabora un documento con las estimaciones de los principales ingresos nacionales, tanto tributarios como no tributarios, que muestra los efectos de las políticas implementadas y prioridades respecto a los ingresos.</t>
  </si>
  <si>
    <t>BOL|2025|q57</t>
  </si>
  <si>
    <t>Sin embargo, para la elaboración del proyecto del Presupuesto General del Estado, se toma en cuenta los datos de la deuda correspondientes al anterior periodo, el cual sirve para guiar dicha formulación.</t>
  </si>
  <si>
    <t>BOL|2025|q58</t>
  </si>
  <si>
    <t>Durante la formulación del Presupuesto General del Estado, las entidades del sector público presentan estimaciones de gastos para el Presupuesto Plurianual, que puede abarcar hasta 5 años.</t>
  </si>
  <si>
    <t>BOL|2025|q59</t>
  </si>
  <si>
    <t>b. Yes, the Enacted Budget presents expenditure estimates by two of the three expenditure classifications.</t>
  </si>
  <si>
    <t>Tomo I adjunto a la Ley del Presupuesto 2024: https://sigep.gob.bo/sigep_publico/faces/SFprRepPub?gestion=2024 Para generar los reportes en PDF se debe entrar a: Tipo de reporte: Tomo I; Opción Uno: ADMINISTRACIÓN PÚBLICA; y se puede elegir el presupuesto por nivel institucional, el flujo financiero, el presupuesto agregado y consolidado; y varios otros reportes.</t>
  </si>
  <si>
    <t>El Presupuesto aprobado contiene toda la información de los presupuestos para cada institución (instancia administrativa que realiza el gasto) y por nivel institucional. Asimismo, presenta diversos reportes de acuerdo a una clasificación económica como ser el Flujo Financiero. El presupuesto no se publica bajo la clasificación por Finalidad y Función, aunque sí se presenta el detalle por programas. Y, solamente los gastos de inversión se presentan bajo una clasificación por sectores.</t>
  </si>
  <si>
    <t>Sin embargo, también se debe aclarar que durante el proceso de elaboración del Presupuesto General del Estado se identifica la finalidad y función a la cual se destinan los recursos.</t>
  </si>
  <si>
    <t>BOL|2025|q60</t>
  </si>
  <si>
    <t>Detalle Institucional anexo a la Ley del Presupuesto 2024: https://sigep.gob.bo/sigep_publico/faces/SFprRepPub?gestion=2024 Para generar los reportes en PDF se debe entrar a: Tipo de reporte; Detalle Institucional; Opción Uno: Presupuesto Institucional por Categoría Programática; y elegir la Entidad (institución) que se quiere analizar.</t>
  </si>
  <si>
    <t>El Presupuesto Aprobado incluye el Detalle Institucional que contiene el presupuesto por programas de todas las instituciones públicas.</t>
  </si>
  <si>
    <t>BOL|2025|q61</t>
  </si>
  <si>
    <t>Tomo I adjunto a la Ley del Presupuesto 2024: https://sigep.gob.bo/sigep_publico/faces/SFprRepPub?gestion=2024 Para generar estos reportes en PDF se debe entrar a: Tipo de reporte: Tomo I; Opción Uno: ADMINISTRACIÓN PÚBLICA; y se puede elegir el presupuesto agregado o consolidado de la Administración Pública o el flujo financiero.</t>
  </si>
  <si>
    <t>El Tomo I del presupuesto presenta tanto los ingresos tributarios como los ingresos no tributarios.</t>
  </si>
  <si>
    <t>BOL|2025|q62</t>
  </si>
  <si>
    <t>Tomo I adjunto a la Ley del Presupuesto 2024: https://sigep.gob.bo/sigep_publico/faces/SFprRepPub?gestion=2024</t>
  </si>
  <si>
    <t>El Tomo I del presupuesto aprobado presenta los ingresos en el flujo financiero del Sector Público, en el que se puede evidenciar que los ingresos "otros" o "misceláneos" no exceden el 3% de todos los ingresos. Los informes de Presupuesto de Recaudación por Tipo de Impuesto no se encuentran operativos en la plataforma. Sin embargo, en el presupuesto institucional de cada entidad, se puede identificar todos los ingresos por separado. Y, en el caso de los impuestos nacionales, estos se detallan en el siguiente Reporte: Detalle Institucional, Presupuesto de Recursos por Rubro, entidad 099 Tesoro General de la Nación; donde se presentan los ingresos de impuestos del nivel central a detalle, como ser de cada impuesto.</t>
  </si>
  <si>
    <t>BOL|2025|q63</t>
  </si>
  <si>
    <t>Tomo I adjunto a la Ley del Presupuesto 2024: https://sigep.gob.bo/sigep_publico/faces/SFprRepPub?gestion=2024 Para descargar este reporte en PDF se debe entrar a: Tipo de reporte: Tomo I; Opción Uno: ADMINISTRACIÓN PÚBLICA; y elegir el reporte del flujo financiero.</t>
  </si>
  <si>
    <t>El Tomo I del presupuesto, en el flujo financiero, incluye la información del endeudamiento neto de la gestión, así como el pago de intereses del año. No presenta información sobre el stock o saldo de deuda.</t>
  </si>
  <si>
    <t>BOL|2025|q64</t>
  </si>
  <si>
    <t>Presupuesto Ciudadano 2024, en el sitio web del Ministerio de Economía y Finanzas Públicas: https://www.economiayfinanzas.gob.bo/index.php/node/9983 https://www.economiayfinanzas.gob.bo/sites/default/files/2024-02/Presupuesto_Ciudadano_2024.pdf Link de Contacto del Ministerio de Economía y Finanzas Públicas: https://www.economiayfinanzas.gob.bo/form/contact</t>
  </si>
  <si>
    <t>Como se observa en el índice y en el contenido del documento Presupuesto Ciudadano 2024, éste incluye un detalle de los ingresos y Gastos Públicos. Asimismo, contiene los pronósticos macroeconómicos (pág. 13); iniciativas de políticas especialmente sociales desde la página 52 a la 61; elementos conceptuales para que la población conozca el presupuesto y el proceso presupuestario; y otra información del gasto de acuerdo a diferentes clasificaciones. En la última página del documento se indica el número de teléfono del Ministerio de Economía y Finanzas Públicas y el sitio web; y el sitio web del Ministerio tiene un link de Contacto y Consultas a través de formularios.</t>
  </si>
  <si>
    <t>BOL|2025|q65</t>
  </si>
  <si>
    <t>El documento Presupuesto Ciudadano solamente es compartido a través del sitio web del Ministerio de Economía y Finanzas Públicas</t>
  </si>
  <si>
    <t>b. A Citizens Budget is published by using at least two, but less than three, means of dissemination, but no other dissemination efforts are undertaken by the executive.</t>
  </si>
  <si>
    <t>El presupuesto ciudadano en la gestión 2024, se publicó el 27 de febrero de 2024 en la página oficial del MEFP, como también se entregó ejemplares a las entidades públicas a través de los analistas presupuestarios (Gobiernos Autónomos Departamentales, Gobiernos Autónomos Municipales e Indígena Originario Campesinos, Universidades Públicas Autónomas). Del mismo modo, se ponen a disposición ejemplares para las personas e instituciones que acuden al MEFP, con el propósito de promover la transparencia y el acceso a la información pública. Ya que la mencionada documentación da a conocer a la población en general el contenido del presupuesto de ingresos y gastos de la gestión 2024.</t>
  </si>
  <si>
    <t>Se agradecen los comentarios del revisor del Gobierno, sin embargo, la pregunta se refiere a que el documento sea difundido para la población. El comentario señala que se entregan ejemplares a entidades del mismo sector público, y que la población puede acudir al Ministerio de Economía, pero no es el Ministerio quién proporciona o distribuye estos ejemplares a la población.</t>
  </si>
  <si>
    <t>Se agradece el comentario del revisor gubernamental. Ahora bien, tal como lo indica el investigador, esta pregunta evalúa los canales por los cuales el ejecutivo efectúa una diseminación activa del documento ciudadano a las partes interesadas ciudadanas. En ese sentido, sólo consta que ello ocurra mediante el medio digital. Por tanto, cabe mantener la respuesta seleccionada "c". Para obtener una calificación mayor, debe existir evidencia de que el ejecutivo provee activamente de copias impresas del documento ciudadano, por ejemplo, mediante actividades de difusión.</t>
  </si>
  <si>
    <t>BOL|2025|q66</t>
  </si>
  <si>
    <t>En las diferentes gestiones, el Ministerio de Economía y Finanzas Públicas, publica el Presupuesto Ciudadano en general con la misma información. No se tiene evidencia de que se apliquen mecanismos para identificar las demandas de información de la población.</t>
  </si>
  <si>
    <t>c. Yes, the executive has established mechanisms to identify the public’s requirements for budget information in the Citizen’s Budget, but these mechanisms are not accessible.</t>
  </si>
  <si>
    <t>La información contenida en el Presupuesto Ciudadano es objeto de evaluación y revisión por parte de la MAE del Ministerio de Economía y Finanzas Públicas. En este marco, se definen y proponen diversas medidas y mecanismos de gestión orientados a responder a las necesidades prioritarias de la población. Dichos mecanismos se encuentran detallados en la página 54 del documento, la cual presenta información relevante y sistematizada sobre los ingresos y gastos públicos correspondientes a la gestión fiscal, contribuyendo así a fortalecer la transparencia y rendición de cuentas en la administración de los recursos públicos.</t>
  </si>
  <si>
    <t>Se agradece el comentario del revisor gubernamental. Ahora bien, cabe hacer presente que esta pregunta evalúa mecanismos para identificar los requerimientos de información del público sobre el contenido del presupuesto ciudadano. En ese sentido, en el documento en análisis no se evidencian tales mecanismos, ni tampoco se aporta evidencia nueva que permita una ponderación distinta de la respuesta seleccionada. Por tanto, la respuesta "d" debe mantenerse.</t>
  </si>
  <si>
    <t>BOL|2025|q67</t>
  </si>
  <si>
    <t>El Ministerio de Economía y Finanzas Públicas, publica una versión ciudadana solamente para la etapa de aprobación del presupuesto (presupuesto aprobado)</t>
  </si>
  <si>
    <t>BOL|2025|q68</t>
  </si>
  <si>
    <t>El Ministerio de Economía publica regularmente los reportes de ejecución del presupuesto de gastos, total por entidad, en su sitio web: https://sigep.gob.bo/sigep_publico/faces/SFprEjecucionPresupuestaria</t>
  </si>
  <si>
    <t>Se tienen los reportes que genera el link señalado, sin embargo, no es posible acceder a los reportes intermedios (de los diferentes meses) sino solamente al último, puesto que el sistema genera el reporte en el momento de la consulta, reemplazando el reporte anterior, Por lo tanto, como se explicó en la sección 1, y de acuerdo a la metodología OBS, se considera que estos reportes son de uso interno, no disponibles al público.</t>
  </si>
  <si>
    <t>A través del Sistema de Gestión Pública (SIGEP), es posible acceder de manera sistematizada a la información detallada sobre la ejecución presupuestaria, permitiendo realizar consultas específicas por mes, clasificación presupuestaria, programa o categoría institucional, según los requerimientos de análisis. De esta manera, el SIGEP se consolida como una herramienta integral de gestión y control, orientada a fortalecer la transparencia, la trazabilidad y la rendición de cuentas en la administración de los recursos públicos.</t>
  </si>
  <si>
    <t>Según lo indicado en las preguntas IYRs-1 a IYRs-6, la plataforma SIGEP no publica informes de ejecución para los períodos esperados (mensual o trimestral), sino que presenta información de ejecución acumulada al momento de la consulta, no siendo posible acceder a dicha información de manera mensual o trimestral. Ello no es consistente con la definición propia de los documentos de ejecución (IYRs). Por tanto, se han evaluado como no disponibles al público. Para acceder a una calificación mayor, dichos informes podrían reportar el acumulado de ejecución mensual, identificando en una columna claramente el agregado por cada mes. O bien, podría poner a disposición del público un reporte de ejecución para cada mes.</t>
  </si>
  <si>
    <t>BOL|2025|q69</t>
  </si>
  <si>
    <t>El IYR se considera de uso interno, no disponible al público, conforme a la metodología de la OBS.</t>
  </si>
  <si>
    <t>Si bien la información detallada sobre los gastos clasificados por programa no se encuentra publicada de manera directa en fuentes oficiales de difusión pública, dichos datos pueden ser consultados y verificados a través del Sistema de Gestión Pública (SIGEP), plataforma institucional que centraliza, administra y transparenta la ejecución presupuestaria y financiera de las entidades del sector público.</t>
  </si>
  <si>
    <t>La respuesta del investigador debe mantenerse, por favor, ver comentario a pregunta 68</t>
  </si>
  <si>
    <t>BOL|2025|q70</t>
  </si>
  <si>
    <t>Reportes de Estadísticas de Presupuesto y Ejecución por Entidad: https://sigep.gob.bo/sigep_publico/faces/SFprEjecucionPresupuestaria</t>
  </si>
  <si>
    <t>Si bien el reporte Presupuesto y su Ejecución por Entidad, compara la ejecución presupuestaria con relación al presupuesto aprobado; el IYR se considera de uso interno, no disponible al público, conforme a la metodología de la OBS.</t>
  </si>
  <si>
    <t>c. Not applicable/other (please comment).e. Not applicable/other (please comment).</t>
  </si>
  <si>
    <t>Aunque la información específica correspondiente al comparativo mensual de los gastos no se encuentra disponible de forma directa en los medios oficiales de difusión pública, dichos registros pueden ser consultados y validados mediante el Sistema de Gestión Pública (SIGEP), plataforma institucional encargada de centralizar, administrar y garantizar la transparencia en la ejecución presupuestaria y financiera de las entidades que conforman el sector público.</t>
  </si>
  <si>
    <t>BOL|2025|q71</t>
  </si>
  <si>
    <t>Si bien dicha información no se encuentra publicada de manera directa en medios de acceso público, puede ser consultada a través del SIGEP, plataforma que permite acceder a los registros de presupuesto y ejecución correspondientes al periodo y nivel de desagregación requeridos, incluyendo los ingresos clasificados por categorías de impuestos y no impuestos.</t>
  </si>
  <si>
    <t>BOL|2025|q72</t>
  </si>
  <si>
    <t>c. Yes, In-Year Reports present individual sources of actual revenue accounting for less than two-thirds of all revenue.</t>
  </si>
  <si>
    <t>Aunque dicha información no se encuentra disponible de forma directa en los medios de acceso público, puede ser consultada mediante el SIGEP. A través del uso del Clasificador Presupuestario, es posible acceder y verificar la ejecución de las diferentes categorías de ingresos, tales como el rubro 13000 “Ingresos por Impuestos”, el rubro 14000 “Regalías”, entre otros.</t>
  </si>
  <si>
    <t>BOL|2025|q73</t>
  </si>
  <si>
    <t>c. Not applicable/other (please comment).</t>
  </si>
  <si>
    <t>Si bien la información detallada sobre el comparativo mensual de los ingresos no se encuentra publicada de manera directa en los medios oficiales de acceso público, los registros correspondientes pueden ser consultados y verificados a través del SIGEP, plataforma institucional responsable de centralizar, administrar y transparentar la ejecución presupuestaria y financiera de las entidades que integran el sector público.</t>
  </si>
  <si>
    <t>BOL|2025|q74</t>
  </si>
  <si>
    <t>Los informes, boletines económicos y la Memoria de la Economía Boliviana (MEB) constituyen publicaciones oficiales de carácter periódico, elaboradas con el propósito de proporcionar información actualizada, sistematizada y verificable sobre el desempeño macroeconómico del país. Estos documentos incluyen, entre otros aspectos, el análisis y la evolución de la deuda pública interna y externa, desagregada por tipo de instrumento, acreedor y sector institucional, permitiendo así evaluar la sostenibilidad fiscal y la posición financiera del Estado boliviano en el corto, mediano y largo plazo.</t>
  </si>
  <si>
    <t>BOL|2025|q75</t>
  </si>
  <si>
    <t>• Los informes. https://www.economiayfinanzas.gob.bo/cieb , • Boletines económicos. https://www.economiayfinanzas.gob.bo/boletines • Y la Memoria de la Economía Boliviana (MEB). https://www.economiayfinanzas.gob.bo/memorias-economia-boliviana Son documentos de publicación periódica que contiene información de la deuda interna y externa del país.</t>
  </si>
  <si>
    <t>La respuesta del investigador debe mantenerse, por favor, ver comentario a pregunta 68.</t>
  </si>
  <si>
    <t>BOL|2025|q76</t>
  </si>
  <si>
    <t>No se tiene un documento de Revisión de mitad de año (MYR) disponible al público según la metodología OBS (ver sección 1).</t>
  </si>
  <si>
    <t>La etapa de Modificaciones al Presupuesto General del Estado (PGE) incorpora información macroeconómica actualizada y el análisis de las principales variables que inciden en el comportamiento de los ingresos nacionales. Asimismo, se desarrollan las conferencias encabezadas por la MAE, en las cuales se expone y analiza el panorama económico actual, abordando las tendencias y proyecciones de las variables macroeconómicas más relevantes.</t>
  </si>
  <si>
    <t>Se agradece el comentario del revisor gubernamental. Ahora bien, es necesario indicar que, tal como se estableció en las preguntas MYR-1 a MYR-6, la revisión de mitad de año (MYR) debe evaluar el estado de la economía en relación con el pronóstico macroeconómico inicial y actualizar las proyecciones económicas para el resto del año. El MYR también debe proporcionar estimaciones actualizadas de gastos, ingresos y deuda, reflejando el impacto de la experiencia real hasta la fecha y proyecciones revisadas para el año fiscal completo. Para que se encuentre públicamente disponible al público, este documento debe ser publicado en la página institucional del Ministerio de Economía y Finanzas, en un plazo no mayor a tres meses después del punto medio del año fiscal. Dado que no hay un documento con el contenido esperado y publicado dentro de los parámetros requeridos por la metodología de la OBS, el MYR se ha evaluado como no disponible al público. Por tanto, todas las respuestas de esta sección ameritan una respuesta "d" o equivalente.</t>
  </si>
  <si>
    <t>BOL|2025|q77</t>
  </si>
  <si>
    <t>No se tiene un documento de Revisión de mitad de año (MYR) disponible al público según la metodología OBS.</t>
  </si>
  <si>
    <t>El MEFP, a través del Viceministerio de Presupuesto y Contabilidad Fiscal (VPCF), elabora de manera mensual informes de ejecución presupuestaria, los cuales constituyen instrumentos fundamentales para la toma de decisiones y el seguimiento del Presupuesto General del Estado (PGE) en cada gestión fiscal. Si bien dichos informes no se publican de forma directa, la información que contienen puede ser consultada a través del SIGEP.</t>
  </si>
  <si>
    <t>La calificación otorgada por el investigador debe mantenerse, por favor, revisar comentario a la pregunta 76.</t>
  </si>
  <si>
    <t>BOL|2025|q78</t>
  </si>
  <si>
    <t>BOL|2025|q79</t>
  </si>
  <si>
    <t>BOL|2025|q80</t>
  </si>
  <si>
    <t>El Informe Fiscal elaborado por el Viceministerio del Tesoro y Crédito Público presenta de manera detallada la composición de los ingresos públicos, diferenciando entre ingresos internos y externos. Dicho informe permite identificar las fuentes de financiamiento del sector público, su estructura y evolución, proporcionando información clave para el análisis de la sostenibilidad fiscal, la gestión de la deuda y la planificación de las políticas económicas y financieras del Estado.</t>
  </si>
  <si>
    <t>BOL|2025|q81</t>
  </si>
  <si>
    <t>El Informe Fiscal emitido por el VTCP presenta un análisis integral y detallado de la estructura de los ingresos del sector público, diferenciando las fuentes internas y externas de financiamiento, así como su desagregación por tipo de impuesto y categoría de ingreso. Este documento constituye un insumo técnico fundamental para la evaluación de la política fiscal, al permitir identificar la composición, comportamiento y evolución de los recursos públicos, fortaleciendo así la transparencia y la toma de decisiones en materia de gestión económica y financiera del Estado.</t>
  </si>
  <si>
    <t>BOL|2025|q82</t>
  </si>
  <si>
    <t>En la etapa de Modificación del Presupuesto General del Estado (PGE) se actualiza la información macroeconómica, incorporando los principales indicadores y variables que influyen en el desempeño de la economía nacional. Asimismo, se revisan y ajustan los datos relevantes que determinan el comportamiento de los recursos públicos, permitiendo una estimación más precisa de los ingresos nacionales y asegurando la coherencia del presupuesto con el contexto económico vigente.</t>
  </si>
  <si>
    <t>BOL|2025|q83</t>
  </si>
  <si>
    <t>Para las Modificaciones del Presupuesto General del Estado (PGE) se actualiza la información macroeconómica, incorporando los principales indicadores y variables que influyen en el desempeño de la economía nacional. Asimismo, se revisan y ajustan los datos relevantes que determinan el comportamiento de los recursos públicos, permitiendo una estimación más precisa de los ingresos nacionales y asegurando la coherencia del presupuesto con el contexto económico vigente.</t>
  </si>
  <si>
    <t>BOL|2025|q84</t>
  </si>
  <si>
    <t>El Informe Fiscal 2023 en general no presenta las diferencias entre el presupuesto aprobado y la ejecución. Solamente presenta esta comparación en relación al presupuesto programado para algunos gastos, específicamente para la Inversión Pública (desde la página 42 hasta la página 46).</t>
  </si>
  <si>
    <t>El Informe Fiscal del Viceministerio del Tesoro y Crédito Público ofrece un análisis detallado de la estructura de los ingresos del sector público. Este documento es un insumo esencial para evaluar la política fiscal, al proporcionar información sobre la composición y evolución de los recursos públicos, fortaleciendo la transparencia y la gestión económica del Estado.</t>
  </si>
  <si>
    <t>Se agradece el comentario del revisor gubernamental. Sin embargo, esta pregunta evalúa si acaso el documento de Informe Fiscal incluye estimaciones de las diferencias entre los montos inicialmente aprobados y aquellos efectivamente implementados. Dado que esta información no fue incluida en el documento en análisis, la respuesta "d" debe mantenerse.</t>
  </si>
  <si>
    <t>BOL|2025|q85</t>
  </si>
  <si>
    <t>b. Yes, the Year-End Report presents expenditure estimates by two of the three expenditure classifications.</t>
  </si>
  <si>
    <t>El documento presenta información según la clasificación administrativa y económica, pero no funcional (sobre la clasificación funcional, solamente se presenta la inversión pública por sector). Bajo una clasificación económica: Del Sector Público No Financiero: páginas: 18, 20, 66-70 Del Gobierno General: páginas 23, 77-81 Flujo de caja del Tesoro General de la Nación (fondos que administra el nivel central como los provenientes de impuestos): páginas 110 y 111 Bajo una clasificación Administrativa: Los Gastos en Salarios por entidad y nivel de gobierno: páginas 33, 89, 90 Gastos en Bienes y Servicios por Nivel de Gobierno: páginas 93, 94 Egresos de Capital por entidad y Nivel de Gobierno: páginas 39, 40, 95 - 97, 99 Inversión Pública por nivel institucional y entidad: páginas 43 - 45 Y, entre las páginas 103 - 124 presenta de manera separada los Flujos de Caja de Empresas Públicas, Tesoro General de la Nación, Instituciones de Seguridad Social, Universidades Públicas, Gobiernos Departamentales y Gobiernos Municipales.</t>
  </si>
  <si>
    <t>BOL|2025|q86</t>
  </si>
  <si>
    <t>c. Yes, the Year-End Report presents estimates for programs accounting for less than two-thirds of expenditures.</t>
  </si>
  <si>
    <t>El documento solamente presenta el gasto relacionado a los programas de Transferencias directas a la población y otros, como ser el Bono Juancito Pinto, Renta Universal de Vejez, el Bono Juana Azurduy y el pago a rentistas (páginas 35 – 37).</t>
  </si>
  <si>
    <t>BOL|2025|q87</t>
  </si>
  <si>
    <t>El Informe Fiscal 2021 no presenta las diferencias entre los ingresos aprobados y la recaudación real (ejecutada)</t>
  </si>
  <si>
    <t>BOL|2025|q88</t>
  </si>
  <si>
    <t>El documento presenta un detalle de los conceptos de ingreso y por categoría en las páginas 18, 20–26, 30-31, 66–70, 77–86, 110-111.</t>
  </si>
  <si>
    <t>BOL|2025|q89</t>
  </si>
  <si>
    <t>b. Yes, the Year-End Report presents individual sources of revenue accounting for at least two-thirds of, but not all, revenue.</t>
  </si>
  <si>
    <t>El documento presenta un detalle de los ingresos por los diferentes conceptos de recaudación, en las páginas 23, 30, 66-70, 77-86.</t>
  </si>
  <si>
    <t>c. Yes, the Year-End Report presents individual sources of revenue accounting for less than two-thirds of all revenues.</t>
  </si>
  <si>
    <t>El informe presenta un detalle exhaustivo de los ingresos fiscales desagregados por los distintos conceptos, a partir de la página 15, incorporando además el análisis de la coyuntura económica nacional e internacional correspondiente a cada trimestre del periodo evaluado. Dicho documento constituye una herramienta de seguimiento y evaluación fiscal, permitiendo comprender el comportamiento de las principales fuentes de financiamiento del sector público en función del contexto económico vigente.</t>
  </si>
  <si>
    <t>Se agradecen los comentarios del revisor del Gobierno. Se ha considerado la respuesta b. puesto que, para que sea válida la opción a., los ingresos “otros” o “varios” deben representar el tres por ciento o menos del total de ingresos. Estos ingresos representan más del tres por ciento.</t>
  </si>
  <si>
    <t>Se agradecen los comentarios aportados. Efectivamente, tal como se expone en las tablas incluidas en el reporte de Informe Fiscal, se observa un nivel de desagregación consistente con una respuesta "b", para acceder a una calificación mayor, la categoría de "otros" o "varios" debe ser menor a un 3% del total de los ingresos. En tal sentido, la respuesta "b" debe mantenerse.</t>
  </si>
  <si>
    <t>BOL|2025|q90</t>
  </si>
  <si>
    <t>El documento incluye información y datos sobre el endeudamiento y el pago de intereses, sin embargo no presenta la diferencias en relación a las estimaciones iniciales del presupuesto.</t>
  </si>
  <si>
    <t>BOL|2025|q91</t>
  </si>
  <si>
    <t>El documento no contiene los indicadores macroeconómicos reales registrados en relación a las estimaciones iniciales.</t>
  </si>
  <si>
    <t>BOL|2025|q92</t>
  </si>
  <si>
    <t>El documento no presenta este tipo de información en relación a las estimaciones iniciales.</t>
  </si>
  <si>
    <t>BOL|2025|q93</t>
  </si>
  <si>
    <t>BOL|2025|q94</t>
  </si>
  <si>
    <t>El documento no presenta información de los fondos aprobados para políticas en favor de poblaciones empobrecidas en relación a los resultados reales.</t>
  </si>
  <si>
    <t>BOL|2025|q95</t>
  </si>
  <si>
    <t>El documento no presenta información sobre fondos extrapresupuestarios.</t>
  </si>
  <si>
    <t>No existen fondos extrapresupuestarios, todos los recursos deben ser inscritos en el presupuesto.</t>
  </si>
  <si>
    <t>Se agradecen los comentarios del revisor del Gobierno. Es correcta la observación. Siendo que no existen fondos extrapresupuestarios, la respuesta correcta es e.</t>
  </si>
  <si>
    <t>BOL|2025|q96</t>
  </si>
  <si>
    <t>Enlace en el sitio web del Ministerio de Economía y Finanzas Públicas, que publica el Informe Fiscal 2023: https://www.economiayfinanzas.gob.bo/node/12198 https://www.economiayfinanzas.gob.bo/sites/default/files/2024-11/Boletin%20Economico_Informe%20Fiscal%202023.pdf Estados Financieros del Órgano Ejecutivo – Gestión 2023: http://vmpc.economiayfinanzas.gob.bo/EstadosFin/20230000BAGE.PDF Estados Financieros de las diferentes instituciones del Sector Público por años: http://vmpc.economiayfinanzas.gob.bo/financiera0.asp</t>
  </si>
  <si>
    <t>Los Estados Financieros del Órgano Ejecutivo – Gestión 2023 fueron publicados de manera separada al Informe Fiscal 2023.</t>
  </si>
  <si>
    <t>BOL|2025|q97</t>
  </si>
  <si>
    <t>Sitio de la Contraloría General del Estado que presenta cada uno de los tipos de Auditoría y que permite buscar los informes de Auditoría: https://www.contraloria.gob.bo/informes-de-auditorias/ AUDITORÍA FINANCIERA: https://www.contraloria.gob.bo/informes-de-auditorias/auditoria-financiera/ AUDITORIA ESPECIAL (de cumplimiento): https://www.contraloria.gob.bo/informes-de-auditorias/auditoria-de-cumplimiento/ AUDITORÍA OPERACIONAL Y AUDITORÍA DE PROYECTOS DE INVERSIÓN PÚBLICA: https://www.contraloria.gob.bo/informes-de-auditorias/auditoria-operacional/ https://www.contraloria.gob.bo/informes-de-auditorias/auditoria-a-proyectos-de-inversion-publica/ Cartilla didáctica Informativa de "Control Gubernamental" que resume los tipos de auditoría (pág. 7): https://www.contraloria.gob.bo/wp-content/uploads/2022/06/20190103_1884.pdf</t>
  </si>
  <si>
    <t>Se realizan los tres tipos de auditorías (y otras adicionales). La Contraloría General del Estado publica los informes en su sitio web. La Auditoría Financiera es la referente a los estados financieros, la situación patrimonial y financiera, los flujos de efectivo, la ejecución presupuestaria de recursos y gastos, los cambios en la cuenta ahorro-inversión-financiamiento; y si la información financiera se encuentra presentada de acuerdo con los criterios establecidos. La Auditoría Especial es la que se refiere al cumplimiento del ordenamiento jurídico administrativo y otras normas legales aplicables, y obligaciones contractuales. Y las Auditorías Operacional y la de proyectos de Inversión Pública, son las que tienen como propósito el expresar una opinión sobre la eficiencia, eficacia, y economía de las operaciones; y examinan el desempeño de todo o parte de un proyecto de inversión pública y/o de la entidad gestora del mismo.</t>
  </si>
  <si>
    <t>BOL|2025|q98</t>
  </si>
  <si>
    <t>La Contraloría General del Estado no realiza una auditoría al Presupuesto y su Ejecución. Realiza auditorías específicas conforme a su programación anual, o según casos de denuncia y otros. Dada la metodología de la OBS, no se ha considerado disponible al público un Informe de Auditoría del Presupuesto y su Ejecución para el año fiscal, como se explica en la sección 1, por lo que se elige la respuesta d.</t>
  </si>
  <si>
    <t>Debido a que de acuerdo al artículo 5, Capítulo II del Decreto Supremo Nº 3607 de 27 de junio de 2018, se pueden incorporar recursos y gastos en el presupuesto institucional de las entidades del sector público, que incrementan el monto total del Presupuesto General del Estado aprobado para cada gestión fiscal. Por otra parte, las atribuciones y funciones estan plasmadas en el Plan Estratégico Institucional de la CGE 2021-2025 https://www.contraloria.gob.bo/wp-content/uploads/2023/01/PEI-CGE-AJUSTADO-2021-2025.pdf.</t>
  </si>
  <si>
    <t>Se agradecen los comentarios del revisor del Gobierno, sin embargo, como indica el cuestionario, para responder a esta pregunta solo debe utilizarse el informe de auditoría identificado en la sección 1, y, en el caso de Bolivia, no se tiene este documento, puesto que no se realiza una auditoría al Presupuesto y su Ejecución.</t>
  </si>
  <si>
    <t>Se agradecen los comentarios aportados. Ahora bien, tal como lo indica el investigador, para responder esta pregunta se debe utilizar el Reporte de Auditoría, el cual no se encuentra disponible al público en Bolivia. Por lo tanto, mantener la consistencia metodológica entre los países evaluados, la respuesta "d" debe mantenerse.</t>
  </si>
  <si>
    <t>BOL|2025|q99</t>
  </si>
  <si>
    <t>No existen fondos extrapresupuestarios. Todo recurso público debe ser inscrito en el presupuesto.</t>
  </si>
  <si>
    <t>Las atribuciones y funciones estan plasmadas en el Plan Estratégico Institucional de la CGE 2021-2025 https://www.contraloria.gob.bo/wp-content/uploads/2023/01/PEI-CGE-AJUSTADO-2021-2025.pdf.</t>
  </si>
  <si>
    <t>Se agradecen los comentarios del revisor del Gobierno. Siendo que no existen fondos extrapresupuestarios, la respuesta correcta es e.</t>
  </si>
  <si>
    <t>BOL|2025|q100</t>
  </si>
  <si>
    <t>No se tiene un documento que sea un Informe de Auditoría anual del presupuesto.</t>
  </si>
  <si>
    <t>Se agradece el comentario del revisor gubernamental. Ahora bien, dado que no se tiene un documento de Reporte de Auditoría, la respuesta seleccionada debe ser "b"</t>
  </si>
  <si>
    <t>BOL|2025|q101</t>
  </si>
  <si>
    <t>No se tiene un documento que sea un Informe de Auditoría anual del presupuesto. Y no se tiene evidencia de que exista algún informe con estas características.</t>
  </si>
  <si>
    <t>En desacuerdo, debido a que cada entidad del sector público realiza periódicamente su rendición de cuentas, instancia en la cual se presentan las políticas implementadas, junto con sus respectivos logros e impactos.</t>
  </si>
  <si>
    <t>Se agradece el comentario del revisor gubernamental. Ahora bien, esta pregunta evalúa si acaso se ha puesto a disposición del público por parte del ejecutivo un informe que dé cuenta de las acciones implementadas para dar respuesta a las recomendaciones o hallazgos de auditoría presentadas por la Contraloría General. En ese sentido, dado que no se tiene un documento de estas características, ni tampoco se ha aportado evidencia que indique fehacientemente que tales acciones remediales son informadas, se debe forzosamente mantener la respuesta seleccionada "d".</t>
  </si>
  <si>
    <t>BOL|2025|q102</t>
  </si>
  <si>
    <t>No se tiene un documento que sea un Informe de Auditoría anual del presupuesto. Y no se tiene evidencia de que exista algún informe público de la Contraloría o del Legislativo sobre las medidas que ha tomado el Ejecutivo en relación a recomendaciones de auditoría.</t>
  </si>
  <si>
    <t>BOL|2025|q103</t>
  </si>
  <si>
    <t>No existe una Institución Fiscal Independiente (IFI) que realice análisis presupuestario.</t>
  </si>
  <si>
    <t>De acuerdo, sin embargo, existe la Contraloría General del Estado que es la entidad técnica autónoma encargada de la supervisión y control externo de las entidades públicas. Por otro lado, el Contralora o Contralor tiene que ser designado por dos tercios de votos de la Asamblea Legislativa Plurinacional.</t>
  </si>
  <si>
    <t>BOL|2025|q104</t>
  </si>
  <si>
    <t>No hay una Institución Fiscal Independiente (IFI)</t>
  </si>
  <si>
    <t>BOL|2025|q105</t>
  </si>
  <si>
    <t>BOL|2025|q106</t>
  </si>
  <si>
    <t>No hay una Institución Fiscal Independiente (IFI).</t>
  </si>
  <si>
    <t>BOL|2025|q107</t>
  </si>
  <si>
    <t>Calendario de Formulación Presupuestaria (Resolución Bi-Ministerial Nº 008/2019 de fecha 13 de marzo de 2019): https://www.eecgnv.gob.bo/wp-content/uploads/2024/03/R.BIMIN_.-08-2019.pdf</t>
  </si>
  <si>
    <t>No se tiene ningún debate o diálogo con el Legislativo previo a la presentación del proyecto de Presupuesto General (luego de presentado sí es considerado en primera instancia por la Comisión de Planificación, Política Económica y Finanzas de la Cámara de Diputados de la Asamblea Legislativa Plurinacional de Bolivia). Esto se puede verificar en el Calendario de Formulación Presupuestaria, que establece las actividades y plazos del proceso de Formulación Presupuestaria, aprobado por el Ministerio de Economía y Finanzas Públicas y el Ministerio de Planificación del Desarrollo.</t>
  </si>
  <si>
    <t>En desacuerdo. El Órgano Ejecutivo remite el proyecto de Presupuesto General del Estado (PGE) a la Asamblea Legislativa Plurinacional (ALP), donde, antes de su debate en el pleno de la Cámara de Diputados, es revisado por la Comisión de Planificación, Política Económica y Finanzas. Posteriormente, el proyecto es remitido al pleno de la Cámara de Diputados para su tratamiento y aprobación, y luego enviado a la Cámara de Senadores para su correspondiente consideración.</t>
  </si>
  <si>
    <t>Se agradecen los comentarios del revisor del Gobierno, sin embargo, la pregunta señala si hay un debate de la política presupuestaria antes de la presentación del proyecto de Presupuesto General por parte del Ejecutivo. La revisión e informe de la Comisión de Planificación de la Cámara de Diputados es posterior a la presentación del proyecto de presupuesto por parte del ejecutivo.</t>
  </si>
  <si>
    <t>Se agradece el comentario del revisor gubernamental. Tal como lo indica el investigador, esta pregunta evalúa si acaso se realiza una discusión de los lineamientos de la política presupuestaria antes de que el presupuesto se presente a la asamblea. Dado que dicha actividad no consta que se realiza, cabe mantener la respuesta seleccionada "d".</t>
  </si>
  <si>
    <t>BOL|2025|q108</t>
  </si>
  <si>
    <t>Constitución Política del Estado: https://www.planificacion.gob.bo/uploads/marco-legal/nueva_constitucion_politica_del_estado.pdf Sitio web de la Cámara de Diputados que presenta la nota de remisión del proyecto de Presupuesto General del Estado 2025 a la Asamblea Legislativa Plurinacional (página 2), incluye una Exposición de Motivos y el Proyecto de Ley del Presupuesto General del Estado gestión 2025: https://diputados.gob.bo/wp-content/uploads/2024/11/PL-003-2024-2025.pdf</t>
  </si>
  <si>
    <t>El Artículo 321 de la Constitución Política del Estado establece que el Órgano Ejecutivo presentará a la Asamblea Legislativa Plurinacional, al menos dos meses antes de la finalización de cada año fiscal, el proyecto de ley del Presupuesto General para la siguiente gestión anual. El enlace de la Cámara de Diputados verifica que la fecha de presentación del proyecto de Presupuesto General del Estado 2025 por parte del Ejecutivo a la Asamblea Legislativa Plurinacional, es el 30 de octubre de 2024 (dos meses antes del inicio del año presupuestario).</t>
  </si>
  <si>
    <t>BOL|2025|q109</t>
  </si>
  <si>
    <t>Enlaces específicos de las Leyes que aprueban el Presupuesto General del Estado 2024 y el Presupuesto General del Estado 2025 respectivamente: https://portal.sigep.gob.bo/wp-content/uploads/2024/01/LEY_PGE2024.pdf https://portal.sigep.gob.bo/wp-content/uploads/2025/01/LEY_PGE_2025.pdf</t>
  </si>
  <si>
    <t>Tanto el Presupuesto General del Estado 2024 como el Presupuesto General del Estado 2025 no fueron aprobados por la Asamblea Legislativa Plurinacional, sino que, en el marco del artículo 158° de la Constitución Política del Estado, al haber transcurrido 60 días sin la aprobación del Legislativo, el proyecto de presupuesto adquiere fuerza de Ley y entra en vigencia finalizado ese plazo.</t>
  </si>
  <si>
    <t>De acuerdo. Sin embargo, es importante aclarar que el Artículo 321 de la Constitución Política del Estado establece que el Órgano Ejecutivo debe presentar a la Asamblea Legislativa Plurinacional, al menos dos meses antes de la conclusión de cada año fiscal, el proyecto de Ley del Presupuesto General del Estado (PGE) para la siguiente gestión anual, otorgando así el tiempo necesario para su tratamiento en la ALP. En este sentido, corresponde a la Asamblea Legislativa Plurinacional asumir la responsabilidad de realizar las gestiones pertinentes y otorgar la debida prioridad para la aprobación del PGE.</t>
  </si>
  <si>
    <t>Se agradece el comentario del revisor gubernamental. Además, se hace presente que, tal como lo indica el investigador, el Presupuesto General del Estado 2024 y el Presupuesto General del Estado 2025, al haber transcurrido 60 días sin la aprobación del Legislativo, el proyecto de presupuesto adquiere fuerza de Ley y entra en vigencia al finalizar ese plazo. Esta situación es consistente con la respuesta seleccionada "d".</t>
  </si>
  <si>
    <t>BOL|2025|q110</t>
  </si>
  <si>
    <t>Constitución Política del Estado: https://www.planificacion.gob.bo/uploads/marco-legal/nueva_constitucion_politica_del_estado.pdf Normas básicas del Sistema de Presupuesto: https://sea.gob.bo/digesto/CompendioII/Q/180_A_225558.pdf</t>
  </si>
  <si>
    <t>El artículo 158 de la Constitución Política del Estado, establece que es atribución de la Asamblea Legislativa Plurinacional, aprobar el Presupuesto General del Estado presentado por el Órgano Ejecutivo. Recibido el proyecto de ley, éste deberá ser considerado en la Asamblea Legislativa Plurinacional dentro del término de sesenta días. En caso de no ser aprobado en este plazo, el proyecto se dará por aprobado. Por otro lado, de acuerdo a las Normas básicas del Sistema de Presupuesto R.S. 225558 de diciembre de 2005, el Ministerio de Economía, como Órgano Rector, tiene la atribución de ajustar, agregar y consolidar el Proyecto de Presupuesto Público para su remisión y tratamiento por el H. Congreso Nacional, así como las modificaciones que requieran ser consideradas por esa instancia legislativa. Si bien, la norma le otorga la potestad de cambiar el presupuesto, en la práctica no se realizan mayores cambios.</t>
  </si>
  <si>
    <t>BOL|2025|q111</t>
  </si>
  <si>
    <t>Enlaces específicos de las Leyes que aprueban el Presupuesto General del Estado 2024 y el Presupuesto General del Estado 2025, respectivamente: https://portal.sigep.gob.bo/wp-content/uploads/2024/01/LEY_PGE2024.pdf https://portal.sigep.gob.bo/wp-content/uploads/2025/01/LEY_PGE_2025.pdf</t>
  </si>
  <si>
    <t>Tanto el Presupuesto General del Estado 2024 como el Presupuesto General del Estado 2025, no fueron aprobados por la Asamblea Legislativa Plurinacional, sino que, en el marco del artículo 158° de la Constitución Política del Estado, al haber transcurrido 60 días sin la aprobación del Legislativo, el proyecto de presupuesto adquiere fuerza de Ley y entra en vigencia finalizado ese plazo. Estos presupuestos aprobados por Fuerza de Ley no contienen ningún cambio que se haya discutido en la Asamblea Legislativa. Quedan aprobado tal cual envío el Ejecutivo.</t>
  </si>
  <si>
    <t>De acuerdo. Sin embargo, es pertinente aclarar que en los últimos años el Órgano Ejecutivo ha remitido puntualmente el proyecto del Presupuesto General del Estado (PGE), en cumplimiento de lo establecido en el Artículo 321 de la Constitución Política del Estado. En consecuencia, el rol del Órgano Ejecutivo, a través del Ministerio de Economía y Finanzas Públicas (MEFP), se cumple conforme a las atribuciones que le han sido conferidas.</t>
  </si>
  <si>
    <t>Se agradece el comentario del revisor gubernamental. Dado que no cambia la ponderación ofrecida por el investigador, la respuesta seleccionada "c" debe mantenerse.</t>
  </si>
  <si>
    <t>BOL|2025|q112</t>
  </si>
  <si>
    <t>Reglamento General de la Cámara de Diputados: https://diputados.gob.bo/wp-content/uploads/2024/08/REGLAMENTO-2023-2024.pdf Informe de la Comisión de Planificación, Política Económica y Finanzas de la Cámara de Diputados de la Asamblea Legislativa Plurinacional sobre el proyecto de Presupuesto General del Estado 2024, INF-CPPEyF-N°002: https://diputados.gob.bo/wp-content/uploads/2023/12/PL-030-2023-2024INFOR-1.pdf Informe de la Comisión de Planificación, Política Económica y Finanzas de la Cámara de Diputados de la Asamblea Legislativa Plurinacional sobre el proyecto de Presupuesto General del Estado 2025, INF-CPPEF-N°01: https://diputados.gob.bo/wp-content/uploads/2024/11/PL-003-2024-2025INFORME_compressed.pdf</t>
  </si>
  <si>
    <t>De acuerdo al artículo123 del Reglamento General de la Cámara de Diputados, las Comisiones dispondrán de un plazo improrrogable de quince días hábiles para emitir sus informes. Al efecto, los proyectos de Presupuesto 2024 y 2025 fueron analizados por la Comisión de Planificación, Política Económica y Finanzas de la Cámara de Diputados de la Asamblea Legislativa Plurinacional, previo a su tratamiento por la Asamblea.</t>
  </si>
  <si>
    <t>BOL|2025|q113</t>
  </si>
  <si>
    <t>Los comités o comisiones sectoriales del órgano legislativo no han revisado el proyecto de presupuesto. El artículo 121 del Reglamento General de la Cámara de Diputados establece que los Proyectos de Ley serán remitidos directamente por la Presidencia de la Cámara, a la Comisión que corresponda. El proyecto de Presupuesto fue derivado a la Comisión de Planificación, Política Económica y Finanzas de la Cámara de Diputados, como se puede verificar en los enlaces relacionados al tratamiento del Presupuesto 2024 y 2025.</t>
  </si>
  <si>
    <t>El Órgano Ejecutivo presenta el proyecto de Ley del Presupuesto General del Estado (PGE) a la Asamblea Legislativa Plurinacional dentro de los plazos establecidos por la Constitución Política del Estado. Asimismo, entre los documentos remitidos se incluye información correspondiente a los sectores requeridos, por lo que dicha información se encuentra disponible.</t>
  </si>
  <si>
    <t>BOL|2025|q114</t>
  </si>
  <si>
    <t>c. Yes, a committee examined in-year implementation, but it did not publish any report with findings and recommendations.</t>
  </si>
  <si>
    <t>Peticiones de Informe Escrito de la cámara de Senadores: https://www.senado.gob.bo/area-legislativa/fiscalizacion/peticion-de-informe-escrito (buscar la palabra "Presupuesto" y la gestión) Peticiones de Informe Escrito de la cámara de Diputados: https://diputados.gob.bo/peticiones-de-informe-escrito/ (buscar la palabra "Presupuesto" y la gestión-legislatura)</t>
  </si>
  <si>
    <t>Se conoce que, en diferentes ocasiones, el legislativo presenta peticiones de informe que el ejecutivo debe responder, en diferentes temas, sin embargo, no se publican los contenidos de los hallazgos o recomendaciones que realiza el legislativo sobre estos temas. La Asamblea Legislativa no realiza un examen específico sobre la ejecución del Presupuesto; sino, se han planteado diferentes peticiones de informe desde la Asamblea hacia el Ejecutivo sobre distintos temas puntuales que conllevan el análisis de un presupuesto determinado relacionado a un problema o asunto que los miembros de la Asamblea deciden fiscalizar.</t>
  </si>
  <si>
    <t>En desacuerdo, dado que en la página del SIGEP se encuentra disponible información detallada sobre la ejecución presupuestaria, la cual es de acceso público y puede ser consultada por cualquier persona.</t>
  </si>
  <si>
    <t>Se agradece el comentario del revisor gubernamental. Ahora bien, es necesario precisar que efectivamente, el legislativo realiza peticiones sobre temas de ejecución específicos, no obstante, no se tienen a la vista reportes oficiales que den cuenta de dichos análisis y sus correspondientes hallazgos y recomendaciones. Por lo tanto, la respuesta "c" es consistente con el nivel de evidencia que se tiene a la vista.</t>
  </si>
  <si>
    <t>BOL|2025|q115</t>
  </si>
  <si>
    <t>DECRETO SUPREMO N° 3607 Reglamento de Modificaciones Presupuestarias: https://www.planificacion.gob.bo/uploads/marco-legal/D.S._N%C2%BA_3607_Reglamento_de_Modificaciones_Presupuestarias_Anexo.pdf https://www.economiayfinanzas.gob.bo/sites/default/files/2025-01/25-01-02-Cartilla-REGLAMENTO-MODIFICACIONES-PRESUPUESTARIAS.pdf</t>
  </si>
  <si>
    <t>Los traspasos denominados interinstitucionales, que son transferencias y asignaciones de recursos entre entidades públicas; y los traspasos intrainstitucionales, que son reasignaciones de recursos al interior de cada entidad pública; no requieren aprobación por parte del legislativo (es decir por Ley); sino, de acuerdo a sus características, requieren de diferentes niveles de aprobación por parte del Ejecutivo. Por ejemplo, de acuerdo al artículo 11 del DS No. 3607, los Traspasos Presupuestarios Interinstitucionales de recursos del Tesoro General de la Nación a otras entidades públicas destinado a gasto corriente y/o inversión pública, de acuerdo a normativa vigente; requieren ser aprobadas mediante resolución del Ministerio de Economía y Finanzas Públicas Los incrementos del grupo de gastos correspondiente a Servicios Personales, presupuestos adicionales de determinadas fuentes, y los traspasos de proyectos de inversión a gasto corriente (que no son muy usuales), sí requieren aprobación mediante Ley.</t>
  </si>
  <si>
    <t>BOL|2025|q116</t>
  </si>
  <si>
    <t>DECRETO SUPREMO N° 3607 Reglamento de Modificaciones Presupuestarias: https://www.planificacion.gob.bo/uploads/marco-legal/D.S._N%C2%BA_3607_Reglamento_de_Modificaciones_Presupuestarias_Anexo.pdf https://www.economiayfinanzas.gob.bo/sites/default/files/2025-01/25-01-02-Cartilla-REGLAMENTO-MODIFICACIONES-PRESUPUESTARIAS.pdf Comunicado MEFP/VPCF/DGPGP/N° 005/2024 del 6 de mayo de 2024, del Ministerio de Economía y Finanzas Públicas "Modificaciones al Presupuesto General del Estado PGE, gestión 2024": https://www.economiayfinanzas.gob.bo/sites/default/files/2024-05/24-05-06%20modificaciones%20PGE%202024-1_0.pdf</t>
  </si>
  <si>
    <t>Un presupuesto adicional originado por incremento de recursos y gastos no considerados en el Presupuesto General del Estado, requiere aprobación a través de Ley Nacional; excepto la incorporación de recursos externos, de recursos de coparticipación tributaria y de regalías. Se presenta el enlace de un Comunicado del Ministerio de Economía y Finanzas Públicas, el cual instruye a las entidades del sector público que, requieran efectuar modificaciones presupuestarias y/o inscribir recursos adicionales al Presupuesto General del Estado 2024, que ameriten ser aprobadas por Ley, deben remitir su solicitud.</t>
  </si>
  <si>
    <t>De acuerdo. Sin embargo, es importante aclarar que todo recurso adicional que no esté contemplado en el PGE aprobado debe ser considerado por la Asamblea Legislativa Plurinacional (ALP) para su autorización y disponibilidad.</t>
  </si>
  <si>
    <t>BOL|2025|q117</t>
  </si>
  <si>
    <t>Directrices de formulación Presupuestaria: https://www.economiayfinanzas.gob.bo/sites/default/files/2023-08/Directrices%20de%20Formulacion%20Presupuestaria%202024.pdf Decreto Supremo N° 3607 Reglamento de Modificaciones Presupuestarias: https://www.planificacion.gob.bo/uploads/marco-legal/D.S._N%C2%BA_3607_Reglamento_de_Modificaciones_Presupuestarias_Anexo.pdf La Ley 2042 de Administración Presupuestaria de diciembre de 1999: https://www.economiayfinanzas.gob.bo/sites/default/files/2021-08/Ley_2042_DE_ADMINISTRACION_PRESUPUESTARIA.pdf</t>
  </si>
  <si>
    <t>De acuerdo al Artículo 17º numeral III, de las Directrices de Formulación Presupuestaria, los importes estimados de recursos tienen carácter indicativo, por lo que su recaudación puede ser menor o mayor durante la gestión fiscal. Por otro lado, según, la Ley de Administración Presupuestaria No 2042, artículo 4°, las asignaciones presupuestarias de gasto aprobadas por la Ley de Presupuesto de cada año, constituyen límites máximos de gasto. No existe una necesidad u obligatoriedad de ajustar el presupuesto ante una reducción de ingresos. El reglamento de Modificaciones Presupuestarias no prevé esta situación.</t>
  </si>
  <si>
    <t>BOL|2025|q118</t>
  </si>
  <si>
    <t>No se tiene un informe de las características del Informe de Auditoría, de todo el presupuesto.</t>
  </si>
  <si>
    <t>BOL|2025|q119</t>
  </si>
  <si>
    <t>Constitución Política del Estado: https://www.planificacion.gob.bo/uploads/marco-legal/nueva_constitucion_politica_del_estado.pdf Sitio web de la Contraloría General del Estado, sobre la designación de la Contralora General del Estado Interina: https://www.contraloria.gob.bo/inicio/trayectoria-de-la-mae/ https://www.contraloria.gob.bo/2022/07/05/contraloria-participa-en-actos-conmemorando-el-dia-nacional-contra-el-racismo-y-toda-forma-de-discriminacion-copia/</t>
  </si>
  <si>
    <t>El artículo 214 de la Constitución Política del Estado establece que la Contralora o Contralor General del Estado se designará por dos tercios de votos de los presentes de la Asamblea Legislativa Plurinacional. En 2022, al haber finalizado el periodo en que el anterior Contralor cumplía sus funciones, a pesar de que esta autoridad debe ser elegida mediante voto por la Asamblea Legislativa Plurinacional, el Ejecutivo designó a la nueva Contralora, de manera interina.</t>
  </si>
  <si>
    <t>BOL|2025|q120</t>
  </si>
  <si>
    <t>Decreto Supremo Nº 29536 de 2008: https://www.contraloria.gob.bo/wp-content/uploads/2022/06/20121217_317.pdf</t>
  </si>
  <si>
    <t>El artículo 2° del Decreto Supremo Nº 29536 de 2008 modificatorio del Reglamento de la Responsabilidad por la Función Pública establece que en los casos de posible responsabilidad administrativa del Contralor General de la República, sus inmediatos dependientes, los auditores internos o asesores legales de esa repartición, serán resueltos por las respectivas comisiones del Poder Legislativo. Asimismo establece que la responsabilidad ejecutiva del Contralor General de la República podrá ser dictaminada por el Congreso Nacional, en base a un informe de auditoría operacional emitido por una fundación o facultad universitaria especializada en el campo de la auditoría gubernamental de un país no limítrofe y que no tenga diferendos pendientes con Bolivia.</t>
  </si>
  <si>
    <t>BOL|2025|q121</t>
  </si>
  <si>
    <t>Ley 1178 de 1990: https://www.contraloria.gob.bo/wp-content/uploads/2022/06/20121217_319.pdf Decreto Supremo Nº 23215, de 1992 https://www.contraloria.gob.bo/wp-content/uploads/2022/06/20121217_313.pdf Plan de Operativo Anual (POA) 2024 de la Contraloría General del Estado: https://www.contraloria.gob.bo/wp-content/uploads/2025/06/CGE_POA-2024_compressed.pdf</t>
  </si>
  <si>
    <t>El Artículo 41º de la Ley 1178 de 1990, establece que, a fin de asegurar su independencia e imparcialidad respecto a la administración del Estado, el presupuesto de la Contraloría, elaborado por ésta, será incorporado sin modificación por el Ministerio de Finanzas al proyecto de Presupuesto General de la Nación, para su consideración por el Congreso Nacional. De igual manera, el Artículo 66° del Decreto Supremo Nº 23215, de 1992 “Reglamento para el ejercicio de las atribuciones de la Contraloría General de la República”, determina que, en función a su programación de operaciones, la Contraloría General de la República elaborará su propuesta de presupuesto anual, que será incorporada sin modificación por el Ministerio de Finanzas al proyecto de Presupuesto General de la Nación para su consideración por el Congreso Nacional. Cualquier ajuste en el monto total solicitado que no se especifique por el Congreso Nacional será redistribuido por el Contralor General. Sin embargo, como se puede evidenciar en el Plan de Operativo Anual (POA) 2024 de la Contraloría General del Estado, se hace referencia al techo o límite presupuestario enviado por el Ministerio de Economía y Finanzas Públicas (página 67 del pdf) de su principal financiamiento, bajo el cual se ha elaborado el anteproyecto de presupuesto, así como el Programa de Operaciones Anual (POA). Asimismo, el informe técnico de este documento, en sus conclusiones, establece que la formulación del POA en base al presupuesto total, permite cumplir los objetivos de gestión y están acordes a su capacidad productiva instalada en el marco de sus competencias asignadas y las actuales políticas institucionales, así como el cumplimiento con los requisitos técnicos y legales existentes (página 57 del pdf). Si bien el Ejecutivo plantea un techo presupuestario, no se advierte que el nivel planteado signifique un impedimento para el logro de los objetivos.</t>
  </si>
  <si>
    <t>BOL|2025|q122</t>
  </si>
  <si>
    <t>Constitución Política del Estado: https://www.planificacion.gob.bo/uploads/marco-legal/nueva_constitucion_politica_del_estado.pdf Ley 1178 de 1990: https://www.contraloria.gob.bo/wp-content/uploads/2022/06/20121217_319.pdf Decreto Supremo Nº 23215, de 1992: https://www.contraloria.gob.bo/wp-content/uploads/2022/06/20121217_313.pdf Plan de Operativo Anual (POA) 2024 de la Contraloría General del Estado: https://www.contraloria.gob.bo/wp-content/uploads/2025/06/CGE_POA-2024_compressed.pdf</t>
  </si>
  <si>
    <t>De acuerdo al artículo 213 de la Constitución Política del Estado, numeral I, la Contraloría está facultada para determinar indicios de responsabilidad administrativa, ejecutiva, civil y penal; tiene autonomía funcional, financiera, administrativa y organizativa. El artículo 42 inciso d) de la Ley 1178 de 1990 establece que para el ejercicio del Control Externo Posterior la Contraloría tiene la facultad de poder examinar en cualquier momento los registros y operaciones realizadas por las entidades sujetas al Control Gubernamental. El artículo 1 del Decreto Supremo Nº 23215, de 1992 “Reglamento para el ejercicio de las atribuciones de la Contraloría General de la República”, define a la Contraloría como Órgano Rector del Control Gubernamental y autoridad superior de auditoría del Estado. El artículo 3 inciso e) de esta norma, establece como atribución de la Contraloría ejercer el control externo posterior, así como reglamentar y supervisar su ejercicio. Y, el artículo 4 establece que la Contraloría ejercerá las atribuciones conferidas por la Ley Nº 1178 sobre todas las entidades, y unidades administrativas de los Poderes Legislativo y Judicial El Plan de Operativo Anual de la Contraloría General del Estado, considera las atribuciones y facultades establecidas por Ley, en especial lo referido a su autonomía funcional, financiera, administrativa y organizativa (pág. 14 del pdf). Asimismo, (en la página 9 del pdf) señala que la Contraloría General del Estado, consistente con sus políticas institucionales, capacidad productiva instalada y acciones recurrentes continúa con la ejecución y priorización de las Auditorías Operacionales, de Cumplimiento y Supervisiones en todo el sector público.</t>
  </si>
  <si>
    <t>BOL|2025|q123</t>
  </si>
  <si>
    <t>Informe de Evaluación del Programa Operativo Anual Gestión 2022 de la Contraloría General del Estado (página 9): https://www.contraloria.gob.bo/wp-content/uploads/2024/04/INF-DE-EVALUACION-POA-2022-CONTRALORIA-GENERAL-DEL-ESTADO-compr-1.pdf</t>
  </si>
  <si>
    <t>La Subcontraloría de Servicios Legales tiene, entre sus funciones, el elaborar informes legales que respaldan los informes de Auditoría Externa.</t>
  </si>
  <si>
    <t>BOL|2025|q124</t>
  </si>
  <si>
    <t>Peticiones de Informe Oral de la cámara de Senadores: https://senado.gob.bo/area-legislativa/fiscalizacion/peticion-de-informe-oral (buscar la palabra "Contralor” ó “Contraloría" en Destinatario) Peticiones de Informe Oral de la cámara de Diputados: https://diputados.gob.bo/peticiones-de-informe-oral/ (buscar la palabra "Contralor” ó “Contraloría")</t>
  </si>
  <si>
    <t>No se ha identificado que en los últimos 12 meses un miembro de la Contraloría haya testificado en audiencias de la Asamblea Legislativa.</t>
  </si>
  <si>
    <t>De acuerdo a las atribuciones y funciones plasmadas en el Plan Estratégico Institucional de la CGE 2021-2025, https://www.contraloria.gob.bo/wp-content/uploads/2023/01/PEI-CGE-AJUSTADO-2021-2025.pdf , corresponde a la CGE dar su pronunciamiento al respecto.</t>
  </si>
  <si>
    <t>BOL|2025|q125</t>
  </si>
  <si>
    <t>Constitución Política del Estado: https://www.planificacion.gob.bo/uploads/marco-legal/nueva_constitucion_politica_del_estado.pdf</t>
  </si>
  <si>
    <t>Si bien el artículo 321 numeral II de la Constitución Política del Estado establece que la determinación del gasto y de la inversión pública tendrá lugar por medio de mecanismos de participación ciudadana y de planificación técnica y ejecutiva estatal; esta determinación, en el caso de la formulación del presupuesto del Nivel Central no se está cumpliendo. Actualmente, y desde mediados de los años 90, existen procesos participativos en el presupuesto, solamente para el nivel municipal.</t>
  </si>
  <si>
    <t>En desacuerdo. Durante la última década, la participación y el control social han desempeñado un papel fundamental en la sociedad boliviana, fortaleciendo la democracia participativa, representativa y comunitaria, basada en el principio de soberanía popular y en el ejercicio activo de los derechos consagrados en la Constitución Política del Estado.</t>
  </si>
  <si>
    <t>Se agradece el comentario del revisor gubernamental. Ahora bien, para acceder a una calificación distinta a una "d", esta pregunta requiere evidencia de que al menos durante el año fiscal en análisis, el ejecutivo hubiese adoptado un mecanismo de participación para que el público provea aportes durante la etapa de formulación del presupuesto público. Dado que no consta evidencia que apoye la realización de una actividad de dichas características, la respuesta "d" debe mantenerse.</t>
  </si>
  <si>
    <t>BOL|2025|q126</t>
  </si>
  <si>
    <t>No existe participación en la formulación del Presupuesto nacional.</t>
  </si>
  <si>
    <t>En desacuerdo. Para la formulación del PGE, se prioriza el gasto, para fomentar las políticas sociales orientadas a la población más desprotegida y vulnerable del país, como ser: Bono Juancito Pinto (Decreto Supremo Nº 28899 de 26 de octubre de 2006), Bono Juana Azurduy (Decreto Supremo ), Bono Mensual para Personas con Discapacidad Grave y Muy Grave (Ley Nº 977 de 26 de septiembre de 2017 y Decreto Supremo Nº 3437 de 20 de diciembre de 2017), además de consolidar las políticas del acceso universal y gratuito a la educación y salud. Se garantiza la estabilidad social y económica del país, mismos que se trabajaran con los diferentes niveles del Estado. Se crean proyectos de inversión dirigidos a la educación, cultura, salud, seguridad social, deportes, saneamiento básico, urbanismo y vivienda. Todo lo anterior con la participación de los diferentes niveles del Estado.</t>
  </si>
  <si>
    <t>Se agradece el comentario del revisor gubernamental. Sin embargo, dado que no consta un mecanismo de participación al tenor de lo evaluado por la pregunta 125, cabe mantener la respuesta seleccionada "b".</t>
  </si>
  <si>
    <t>BOL|2025|q127</t>
  </si>
  <si>
    <t>En desacuerdo. Para la formulación del PGE, se prioriza el gasto para fomentar las políticas sociales como ser: Bono Juancito Pinto (Decreto Supremo Nº 28899 de 26 de octubre de 2006), Bono Juana Azurduy (Decreto Supremo ), Bono Mensual para Personas con Discapacidad Grave y Muy Grave (Ley Nº 977 de 26 de septiembre de 2017 y Decreto Supremo Nº 3437 de 20 de diciembre de 2017), además de consolidar las políticas del acceso universal y gratuito a la educación y salud, de los cuales los beneficiarios directos son la población en general. También se garantizar la estabilidad social y económica del país, mismos que se trabajaran con los diferentes niveles del Estado. Por otro lado, se crean proyectos de inversión dirigidos a la educación, cultura, salud, seguridad social, deportes, saneamiento básico, urbanismo y vivienda. Todo lo anterior con la participación de todas las entidades del sector público. Y para la elaboración del PGE los seis puntos son primordiales: 1. Cuestiones macroeconómicas 2. Previsión, políticas y administración de ingresos 3. Políticas de gasto social 4. Niveles de déficit y deuda 5. Proyectos de inversión pública 6. Servicios públicos</t>
  </si>
  <si>
    <t>Se agradece el comentario del revisor gubernamental. Ahora bien, se hace presente que tal como se indicó en la pregunta 125, no consta que exista un mecanismo de participación durante la formulación del presupuesto público, con lo cual la respuesta seleccionada por el investigador debe mantenerse.</t>
  </si>
  <si>
    <t>BOL|2025|q128</t>
  </si>
  <si>
    <t>c. Yes, the executive uses participation mechanisms during the budget implementation phase, but either these mechanisms capture only some ad-hoc views, or the executive invites specific individuals or groups for budget discussions (participation is not, in practice, open to everyone).</t>
  </si>
  <si>
    <t>Ley de Participación y Control Social No 341 de febrero de 2013: https://www.economiayfinanzas.gob.bo/sites/default/files/2021-08/Ley_341_Participacion_y_Control_Social_0.pdf Manual de Rendición Pública de Cuentas (pág. 29): https://www.ceass.gob.bo/wp-content/uploads/2019/09/COMPENDIO-LEY-N-974.pdf Ejemplos de rendiciones de cuentas de los Ministerios de, Justicia y Transparencia Institucional; Planificación del Desarrollo; Economía y Finanzas Públicas; y Educación: https://www.justicia.gob.bo/portal/varios.php?pagina=11 https://mpd.planificacion.gob.bo/index.php/informacion_institucional/Rendicin-Pblica-de-Cuentas,1474.html https://www.economiayfinanzas.gob.bo/transparencia-rendiciones-de-cuentas https://www.minedu.gob.bo/index.php?option=com_content&amp;view=category&amp;layout=blog&amp;id=283&amp;Itemid=1087</t>
  </si>
  <si>
    <t>El artículo 37 de la Ley de Participación y Control Social No 341 de febrero de 2013 establece que los Órganos del Estado, las entidades territoriales autónomas y las entidades públicas del Estado Plurinacional, realizarán rendiciones públicas de cuentas y evaluación de resultados de gestión, ante la sociedad en general y ante los actores que ejercen Control Social en particular. La rendición pública de cuentas se realizará al menos dos veces al año, de manera semestral, en forma clara y comprensible presentada en acto público. La Rendición Pública de Cuentas, obligatoria para todas las entidades públicas, tiene la finalidad de informar a la población acerca de las acciones y los resultados de su gestión, incluyendo el presupuesto y su desarrollo. No es un proceso exclusivo sobre la implementación del presupuesto, sino, aborda también diferentes temas de la gestión pública. En estos espacios, las organizaciones, movimientos sociales y sociedad civil en el marco de la participación social, podrán sugerir temas, planes y proyectos. Este espacio es generalmente realizado, por cada institución, en una determinada región del país, y para un público acotado, por lo que su llegada es bastante limitada.</t>
  </si>
  <si>
    <t>En desacuerdo. Durante la última década, la participación y el control social han desempeñado un papel fundamental en la sociedad boliviana, fortaleciendo la democracia participativa, representativa y comunitaria, basada en el principio de soberanía popular y en el ejercicio pleno de los derechos establecidos en la Constitución Política del Estado.</t>
  </si>
  <si>
    <t>Se agradece el comentario del revisor gubernamental. Se hace presente que esta pregunta evalúa la implementación de mecanismos de participación para que el público provea aportes durante el monitoreo de la implementación del presupuesto público. En tal sentido, se han considerado las rendiciones de cuentas públicas, especificamente aquellas actividades denominada como iniciales, que dan cuenta de la implementación durnate los primeros meses del período fiscal, como mecanismos que cumplen con los requisitos mínimos para ser considerados con una respuesta "c". https://www.economiayfinanzas.gob.bo/transparencia-rendiciones-de-cuentas</t>
  </si>
  <si>
    <t>BOL|2025|q129</t>
  </si>
  <si>
    <t>Ley de Participación y Control Social No 341 de febrero de 2013: https://www.economiayfinanzas.gob.bo/sites/default/files/2021-08/Ley_341_Participacion_y_Control_Social_0.pdf Manual de Rendición Pública de Cuentas (pág. 29): https://www.ceass.gob.bo/wp-content/uploads/2019/09/COMPENDIO-LEY-N-974.pdf</t>
  </si>
  <si>
    <t>El artículo 37 de la Ley de Participación y Control Social No 341 de febrero de 2013 establece las rendiciones públicas de cuentas deben realizarse ante la sociedad en general y ante los actores que ejercen Control Social en particular, y debe ser presentada en acto público ampliamente convocado para el efecto, con participación de la población interesada y la sociedad civil organizada, hayan sido o no parte del proceso de planificación de políticas, planes, programas y proyectos. De igual manera, el Manual de Rendición Pública de Cuentas señala que, la Rendición Pública de Cuentas está dirigida a la sociedad en general y ante los actores que ejercen Control Social en particular. Los criterios para realizar el mapeo de actores sociales deberá ser: Actores sociales cuya actividad o finalidad social esté relacionada en forma directa con el tema competencial institucional; Representación oficial de las organizaciones sociales matrices; Personas individuales que hayan manifestado interés en temáticas concretas de las competencias institucionales. No distingue a partes vulnerables con poca representación. Por otro lado, las rendiciones de cuentas, si bien presentan el presupuesto, no se realizan para examinar exclusivamente su implementación; sino, abordan diferentes temas sobre la gestión de cada institución. Finalmente es importante señalar que estas rendiciones de cuentas son realizadas en un espacio territorial específico en un momento dado por lo que no llega a la población de manera amplia.</t>
  </si>
  <si>
    <t>BOL|2025|q130</t>
  </si>
  <si>
    <t>Ley de Participación y Control Social No 341 de febrero de 2013: https://www.economiayfinanzas.gob.bo/sites/default/files/2021-08/Ley_341_Participacion_y_Control_Social_0.pdf Rendiciones de cuentas de los Ministerios de, Justicia y Transparencia Institucional; Planificación del Desarrollo; Economía y Finanzas Públicas; y Educación: https://www.justicia.gob.bo/portal/varios.php?pagina=11 https://mpd.planificacion.gob.bo/index.php/informacion_institucional/Rendicin-Pblica-de-Cuentas,1474.html https://www.economiayfinanzas.gob.bo/transparencia-rendiciones-de-cuentas https://www.minedu.gob.bo/index.php?option=com_content&amp;view=category&amp;layout=blog&amp;id=283&amp;Itemid=1087</t>
  </si>
  <si>
    <t>La Ley de Participación y Control Social No 341 de febrero de 2013 establece que las entidades públicas y privadas que administran recursos fiscales y/o recursos naturales, tienen la obligación de convocar formalmente a los actores de Participación y Control Social que correspondan, a los procesos de rendición pública de cuentas. La rendición pública de cuentas se realizará al menos dos veces al año. Las rendiciones de cuentas de las diferentes instituciones públicas, en general contienen la “prestación de servicios públicos”, la “implementación del gasto social” y la “implementación de proyectos de inversión pública”; y las rendiciones de cuentas del Ministerio de Economía y Finanzas Públicas incluyen los “cambios en las circunstancias macroeconómicas” y “cambios en los niveles de deuda”. Si bien las rendiciones de cuentas cubrirían los puntos de la pregunta, las mismas, en contenido y cobertura son muy limitadas puesto que incluyen los contenidos que las autoridades tienen intención de socializar, además que las mismas son realizadas para un público limitado, siendo que son convocadas en un punto del país, como ser una ciudad determinada por cada institución, en cada oportunidad.</t>
  </si>
  <si>
    <t>En desacuerdo. La rendición de cuentas se realiza de manera periódica, presentándose de forma detallada y transmitida a través de la plataforma ZOOM. Asimismo, las diferentes entidades territoriales autónomas, incluidas en el PGE, socializan y aprueban sus planes anuales con la sociedad antes de remitirlos al Ministerio de Economía y Finanzas Públicas, garantizando así la participación ciudadana.</t>
  </si>
  <si>
    <t>Se agradecen los comentarios del revisor del Gobierno, sin embargo, el alcance de las rendiciones de cuentas no afectaría las respuestas planteadas sobre el contenido. Con relación al comentario de los planes anuales de las entidades territoriales autónomas, es importante señalar que la encuesta se refiere al presupuesto nacional, no a los procesos de los gobiernos subnacionales.</t>
  </si>
  <si>
    <t>Se agradece el comentario del revisor gubernamental. A pesar de que no resulta claro el desacuerdo específico del revisor con la repsuesta propuesta con el investigador, vale la pena considerar que habiéndose revisado los antecedentes de la rendición de cuentas del ministero de Economía y Finanzas, es posible sostener que sólo se detallan informaciones sobre cambios en las estimaciones de la deuda externa, sin que conste un análisis de los cambios relativos al deficit, con lo cual, cabe seleccionar sólo cuatro de las seis alternativas ofrecidas en las respuestas.</t>
  </si>
  <si>
    <t>BOL|2025|q131</t>
  </si>
  <si>
    <t>Ley de Participación y Control Social No 341 de febrero de 2013: https://www.economiayfinanzas.gob.bo/sites/default/files/2021-08/Ley_341_Participacion_y_Control_Social_0.pdf</t>
  </si>
  <si>
    <t>No se llevan adelante procesos participativos en la fase de formulación del Presupuesto nacional. Con relación a la etapa de implementación, el artículo 37 de la Ley de Participación y Control Social No. 341 de febrero de 2013 establece, sobre la rendición pública de cuentas y evaluación de resultados de gestión, que la difusión del informe deberá realizarse por escrito y en la página web de la entidad con anticipación de quince días calendario a la realización del acto. Sin embargo, de acuerdo a consultas y entrevistas con operadores del control social, se ha podido verificar que no se difunde el documento de rendición de cuentas con anticipación.</t>
  </si>
  <si>
    <t>En desacuerdo. Para la formulación del PGE, se prioriza el gasto para fomentar las políticas sociales como ser: Bono Juancito Pinto (Decreto Supremo Nº 28899 de 26 de octubre de 2006), Bono Juana Azurduy (Decreto Supremo ), Bono Mensual para Personas con Discapacidad Grave y Muy Grave (Ley Nº 977 de 26 de septiembre de 2017 y Decreto Supremo Nº 3437 de 20 de diciembre de 2017), además de consolidar las políticas del acceso universal y gratuito a la educación y salud, de los cuales los beneficiarios directos son la población en general. Se garantiza la estabilidad social y económica del país, mismos que se trabajaran con los diferentes niveles del Estado. Se crean proyectos de inversión dirigidos a la educación, cultura, salud, seguridad social, deportes, saneamiento básico, urbanismo y vivienda. Todo lo anterior con la participación de todas las entidades del sector público. Y para la elaboración del PGE los seis puntos son primordiales: 1. Cuestiones macroeconómicas 2. Previsión, políticas y administración de ingresos 3. Políticas de gasto social 4. Niveles de déficit y deuda 5. Proyectos de inversión pública 6. Servicios públicos</t>
  </si>
  <si>
    <t>Se agradece el comentario del revisor gubernamental. Esta pregunta evalúa la información que se dispone al público para conocer el proceso de participación pública de forma ex ante a la actividad propiamente tal. Entre estas informaciones, se espera que los ciudadanos conozcan los propósitos, alcances, objetivos esperados, restricciones, proceso y calendario de actividades. Dado que estas informaciones no se aprecian para el caso de Bolivia, la calificación "d" debe mantenerse.</t>
  </si>
  <si>
    <t>BOL|2025|q132</t>
  </si>
  <si>
    <t>El Ejecutivo no utiliza mecanismos de participación en la formulación del presupuesto.</t>
  </si>
  <si>
    <t>En desacuerdo. El Órgano Ejecutivo, a través de las diferentes entidades territoriales autónomas incluidas en el PGE, socializa y aprueba sus planes anuales con la sociedad antes de remitirlos al Ministerio de Economía y Finanzas Públicas, garantizando así la participación ciudadana en la formulación del presupuesto.</t>
  </si>
  <si>
    <t>Se agradece el comentario del revisor gubernamental. Ahora bien, tal como se estableció en la pregunta 125, no consta la realización de un mecanismo de participación pública mediante el cual el público provea de insumos durante el proceso de formulación del PGE. Por tanto, la respuesta "d" debe mantenerse.</t>
  </si>
  <si>
    <t>BOL|2025|q133</t>
  </si>
  <si>
    <t>Ley de Participación y Control Social No 341 de febrero de 2013: https://www.economiayfinanzas.gob.bo/sites/default/files/2021-08/Ley_341_Participacion_y_Control_Social_0.pdf Manual de Rendición Pública de Cuentas (desde la página 29): https://www.ceass.gob.bo/wp-content/uploads/2019/09/COMPENDIO-LEY-N-974.pdf Actas de Rendición de Cuentas de los Ministerios de, Minería y Metalurgia, de Planificación del Desarrollo, y de Economía y Finanzas Públicas, con firmas de los representantes de organizaciones sociales y sociedad civil que participaron: https://www.senarecom.gob.bo/files/transparencia/ACTA_RPCF_2023.pdf https://www.planificacion.gob.bo/uploads/ACTA_DE_RPC_FINAL_2024--.pdf https://www.economiayfinanzas.gob.bo/sites/default/files/2024-03/ACTA%20DE%20RENDICION%20DE%20CUENTAS-FINAL%202023%20%281%29.PDF</t>
  </si>
  <si>
    <t>El artículo 37 de la Ley de Participación y Control Social No 341 de febrero de 2013 establece que una vez realizada la rendición pública de cuentas, los actores sociales podrán verificar los resultados y en su defecto pronunciarse sobre los mismos, debiendo quedar refrendada en un acta en la misma audiencia de rendición. El Manual de Rendición Pública de Cuentas desarrolla los detalles para la elaboración, lectura y firma del Acta (pag.46). Sin embargo, no se tiene un documento posterior (informe o resumen) que dé cuenta de cómo se usaron las opiniones de los ciudadanos para colaborar en el monitoreo del presupuesto anual. Entonces sí existe un acta de la Audiencia de Rendición de cuentas pero no existe un documento posterior que dé cuenta de cómo se utilizaron los insumos.</t>
  </si>
  <si>
    <t>En desacuerdo. El Órgano Ejecutivo, mediante las diferentes entidades territoriales autónomas incluidas en el PGE, socializa y aprueba sus planes anuales con la sociedad antes de remitirlos al Ministerio de Economía y Finanzas Públicas, garantizando así la participación ciudadana en la formulación del presupuesto.</t>
  </si>
  <si>
    <t>Se agradecen los comentarios del revisor del Gobierno, sin embargo, la respuesta debe referirse al mecanismo Rendición de Cuentas considerada en la pregunta 128 en la que se abordan las Rendiciones de Cuentas. Por otro lado, la encuesta se refiere al presupuesto nacional, no a los procesos de los gobiernos subnacionales.</t>
  </si>
  <si>
    <t>Se agradece el comentario del revisor gubernamental. Ahora bien, se han presentado actas de audiencia y presentaciones de rendición de cuentas como evidencia de la realización de dichas actividades. https://www.economiayfinanzas.gob.bo/transparencia-rendiciones-de-cuentas No obstante, tales evidencias no contienen información, al menos resumida, sobre los aportes recibidos o bien sobre cómo ellos han sido utilizados. Por lo tanto, esta respuesta debe ser revisada y pasar de una "c" a "d", de forma que se preserva la consistencia metodológica de la evaluación. Para obtener una calificación mayor, debe existir evidencia, al menos escrita, de las opiniones, intervenciones o recomendaciones efectuadas por los ciudadanos o representantes de la sociedad civil en dichas actividades.</t>
  </si>
  <si>
    <t>BOL|2025|q134</t>
  </si>
  <si>
    <t>No existen mecanismos de participación en la formulación del Presupuesto nacional.</t>
  </si>
  <si>
    <t>En desacuerdo. Todas las entidades territoriales autónomas incluidas en el PGE socializan y aprueban sus planes anuales con la sociedad antes de remitirlos al Ministerio de Economía y Finanzas Públicas, de acuerdo con el cronograma y calendario establecidos para la formulación del PGE.</t>
  </si>
  <si>
    <t>Se agradece el comentario del revisor gubernamental. Ahora bien, tal como se explicó en la pregunta 125, no constan las evidencias que den cuenta de un mecanismo de participación pública de parte del ejecutivo durante la formulación del PGE. Dado que no se han aportado nuevas evidencias que permitan una ponderación distinta, cabe mantener la respuesta seleccionada por el investigador.</t>
  </si>
  <si>
    <t>BOL|2025|q135</t>
  </si>
  <si>
    <t>Los Ministerios no usan mecanismos de participación en la formulación del presupuesto. Con relación a la etapa de implementación del presupuesto, como se mencionó en el punto 128, la Ley de Participación y Control Social No 341 de febrero de 2013 establece que las entidades públicas realizarán rendiciones públicas de cuentas. Los diferentes Ministerios realizan rendiciones de cuentas periódicamente, en estos espacios, las organizaciones, movimientos sociales y sociedad civil, en el marco de la participación social, podrán sugerir temas, planes y proyectos; sin embargo, la participación es posible solo para un público o región específica o limitada; además que, en la práctica, es un espacio mayormente informativo.</t>
  </si>
  <si>
    <t>BOL|2025|q136</t>
  </si>
  <si>
    <t>Reglamentos Generales de las Cámaras de Senadores y Diputados: https://apisi.senado.gob.bo/images/9e4ff540-e66c-479e-b6a0-e86f77ae00ba_1740662542.pdf https://diputados.gob.bo/wp-content/uploads/2024/08/REGLAMENTO-2023-2024.pdf Reglamento de Participación Ciudadana y Deliberación Publica de la Cámara de Senadores: https://apisi.senado.gob.bo/images/9e4eb78e-be5d-4e7b-8e12-da8768995b25_1740609242.pdf</t>
  </si>
  <si>
    <t>La legislatura no usa mecanismos de participación pública durante sus deliberaciones sobre el presupuesto anual. Si bien los Reglamentos de las Cámaras de Senadores y Diputados establecen la realización de audiencias públicas, foros y encuentros con sociedad civil en torno a asuntos legislativos, esto no se da en el caso del Presupuesto General del Estado. En la práctica no hay evidencia de que estas audiencias se hayan realizado.</t>
  </si>
  <si>
    <t>BOL|2025|q137</t>
  </si>
  <si>
    <t>La legislatura no usa mecanismos de participación durante sus deliberaciones sobre el presupuesto anual.</t>
  </si>
  <si>
    <t>BOL|2025|q138</t>
  </si>
  <si>
    <t>BOL|2025|q139</t>
  </si>
  <si>
    <t>No se realiza un informe de auditoría del Presupuesto General y por lo tanto no hay deliberaciones públicas sobre este tema.</t>
  </si>
  <si>
    <t>De acuerdo, sin embargo, las atribuciones y funciones plasmadas en el Plan Estratégico Institucional de la CGE 2021-2025, https://www.contraloria.gob.bo/wp-content/uploads/2023/01/PEI-CGE-AJUSTADO-2021-2025.pdf , corresponde a la CGE dar su pronunciamiento al respecto.</t>
  </si>
  <si>
    <t>BOL|2025|q140</t>
  </si>
  <si>
    <t>Procedimiento para el Tratamiento de Denuncias y/o Solicitud de Auditoría, Resolución CGE/070/2017 de agosto de 2017, de la Contraloría General del Estado: https://www.contraloria.gob.bo/wp-content/uploads/2022/06/20170824_1471.pdf</t>
  </si>
  <si>
    <t>La Contraloría General del Estado cuenta con un procedimiento para el Tratamiento de Denuncias y/o Solicitud de Auditoría, que establece que cualquier autoridad del sector público, personas naturales o jurídicas, pueden solicitar realizar un estudio o examen, o poner a conocimiento de la Contraloría hechos presuntamente irregulares en el ejercicio de la función pública que puedan dar lugar a la ejecución de una auditoría externa o supervisión.</t>
  </si>
  <si>
    <t>Comentario. Tomando en cuenta las atribuciones y funciones plasmadas en el Plan Estratégico Institucional de la CGE 2021-2025,https://www.contraloria.gob.bo/wp-content/uploads/2023/01/PEI-CGE-AJUSTADO-2021-2025.pdf, corresponde a la CGE dar su pronunciamiento al respecto.</t>
  </si>
  <si>
    <t>BOL|2025|q141</t>
  </si>
  <si>
    <t>c. Yes, the SAI provides a written record which includes either the list of the inputs received or a report or summary on how they were used.</t>
  </si>
  <si>
    <t>Procedimiento para el Tratamiento de Denuncias y/o Solicitud de Auditoría, Resolución CGE/070/2017 de agosto de 2017, de la Contraloría General del Estado: https://www.contraloria.gob.bo/wp-content/uploads/2022/06/20170824_1471.pdf Informe de Gestión 2024 de la Contraloría General del Estado: https://www.contraloria.gob.bo/wp-content/uploads/2025/06/Informe-de-Gestion-2024-CGE-oficial-c-Tapa.pdf</t>
  </si>
  <si>
    <t>De acuerdo al procedimiento para el Tratamiento de Denuncias y/o Solicitud de Auditoría, una Gerencia de la Contraloría General del Estado, enviará al solicitante la respuesta en la que se indica si la Contraloría llevará a cabo la auditoría o en su caso las razones para no hacerla, en un plazo no mayor a 10 días hábiles. Por otro lado, en el Informe de Gestión 2024 de la Contraloría General del Estado, se presenta un resumen de denuncias recibidas, el estado de su tratamiento y respuesta (Pág. 26).</t>
  </si>
  <si>
    <t>De acuerdo, sin embargo, tomando en cuenta las atribuciones y funciones plasmadas en el Plan Estratégico Institucional de la CGE 2021-2025,https://www.contraloria.gob.bo/wp-content/uploads/2023/01/PEI-CGE-AJUSTADO-2021-2025.pdf, corresponde a la CGE dar su pronunciamiento al respecto.</t>
  </si>
  <si>
    <t>BOL|2025|q142</t>
  </si>
  <si>
    <t>Ley Nº 004 de marzo de 2010 de Lucha Contra la Corrupción, Enriquecimiento Ilícito e Investigación de Fortunas “Marcelo Quiroga Santa Cruz”: https://www.contraloria.gob.bo/wp-content/uploads/2022/06/20121217_320.pdf Ley Nº 458 de diciembre de 2013 de Protección de Denunciantes y Testigos: https://www.bcb.gob.bo/webdocs/transparenciadocs/Ley%20N%C2%B0458%20-%20Protecci%C3%B3n%20de%20denunciantes%20y%20testigos.pdf</t>
  </si>
  <si>
    <t>El artículo 17 (Protección de los Denunciantes y Testigos) de la Ley Nº 004 de marzo de 2010 de Lucha Contra la Corrupción, Enriquecimiento Ilícito e Investigación de Fortunas, establece el Sistema de Protección de Denunciantes y Testigos que estará a cargo del Ministerio de Gobierno, la Policía Boliviana y el Ministerio Público, de acuerdo a reglamento. Asimismo, señala que el Sistema brindará protección adecuada contra toda amenaza, agresión, represalia o intimidación a denunciantes y testigos, así como peritos, asesores técnicos, servidores públicos y otros partícipes directos o indirectos en el proceso de investigación, procesamiento, acusación y juzgamiento. Asimismo, posteriormente se aprobó la Ley Nº 458 de diciembre de 2013 que tiene por objeto establecer el Sistema de Protección de Denunciantes y Testigos. En la Disposición Final Tercera establece que la Contraloría General del Estado y las respectivas unidades de auditoría interna, podrán realizar auditorías de las medidas tomadas por las distintas autoridades con competencias en el sistema de protección, de conformidad con la legislación vigente. Sin embargo, en ningún caso quienes realicen las auditorías podrán conocer las identidades o datos personales de las personas protegidas, ni la información confidencial que hayan aportado. Quienes realicen auditorías deberán firmar un compromiso de confidencialidad, y en ningún momento podrán difundir información relativa al sistema de protección. Si bien existe una normativa, no se han encontrado evidencias de que el público hubiese contribuido a investigaciones de auditoría de la Contraloría, ya sea como parte interesada, testigo u otro, por lo que se ha seleccionado la respuesta "b".</t>
  </si>
  <si>
    <t>De acuerdo a las atribuciones y funciones plasmadas en el Plan Estratégico Institucional de la CGE 2021-2025,https://www.contraloria.gob.bo/wp-content/uploads/2023/01/PEI-CGE-AJUSTADO-2021-2025.pdf, corresponde a la CGE dar su pronunciamiento al respecto.</t>
  </si>
  <si>
    <t>BIH|2025|t3pbs</t>
  </si>
  <si>
    <t>"Budget framework Document of the BiH Institutions for 2024-2026" - ("Dokument okvirnog budžeta institucija BiH za razdoblje od 2024. do 2026. godine") - https://www.mft.gov.ba/Content/OpenAttachment?id=53a5014e-b88e-4287-8977-7012c8a12088&amp;lang=bs This document is available on the official website of the BiH Ministry of Finance and Treasury.</t>
  </si>
  <si>
    <t>According to the "Law on Financing of BiH Institutions" (Article 5a. "Preparation of the Budget framework Document" - Point 7.) the Council of Ministers is obliged to adopt the Budget framework Document for the upcoming budget year no later than June 30, and the BiH Ministry of Finance and Treasury is obliged to publish the adopted BFD on its official website until July 15. - These legal limits were violated for both FY 2023 and FY 2024. In accordance with OBS methodology, the necessary timeline condition for the PBS to be considered publicly available is that it should be published at least two months in advance of the budget year - which is not fulfilled. Also, the PBS ("Budget framework Document of the BiH Institutions for 2024-2026") was released less than one month before the Executive’s Budget Proposal was introduced to the legislature. This document was adopted during the 54th session of the Council of Ministers of Bosnia and Herzegovina which was held on July 4, 2024. - https://www.vijeceministara.gov.ba/saopstenja/sjednice/saopstenja_sa_sjednica/default.aspx?id=43377&amp;langTag=en-US</t>
  </si>
  <si>
    <t>We agree with constitution.</t>
  </si>
  <si>
    <t>BIH|2025|t3ebp</t>
  </si>
  <si>
    <t>c. Less than two months in advance of the budget year, but at least in advance of the budget being approved by the legislature</t>
  </si>
  <si>
    <t>"Draft Law on Budget of BiH Institutions and International Obligations of BiH for 2024." ("Prijedlog Zakona o budžetu institucija BiH i međunarodnih obaveza BiH za 2024") - https://static.parlament.ba/doc/168743_b%20Prijedlog%20zakona.pdf This document is available on the official website of the Parliamentary Assembly of BiH.</t>
  </si>
  <si>
    <t>At its 61st extraordinary session, the Presidency of BiH determined "Draft Law on Budget of the Institutions of BiH and International Obligations of BiH for the year 2024". This 61st extraordinary session was held on July 5, 2024. - https://www.predsjednistvobih.ba/zaklj/sjed/default.aspx?id=102117&amp;langTag=en-US</t>
  </si>
  <si>
    <t>BIH|2025|t3eb</t>
  </si>
  <si>
    <t>"Law on Budget of BiH Institutions and International obligations of BiH for 2024" - ("Zakon o Budžetu institucija BiH i međunarodnih obaveza BiH za 2024. godinu") - http://www.sluzbenilist.ba/page/akt/Grhg7EPgor0=</t>
  </si>
  <si>
    <t>This document was uploaded on the official website of the BiH Ministry of Finance and Treasury four days after it was adopted by the Parliamentary Assembly of BiH. Also see the link on the official website oh the BiH Ministry of Finale and Treasury - https://www.mft.gov.ba/Content/Read/usvojeni-budzet (please see the first document "Zakon o budžetu institucija BiH i međunarodnih obaveza BiH za 2024." posted on July 23, 2024.)</t>
  </si>
  <si>
    <t>BIH|2025|t3iyr</t>
  </si>
  <si>
    <t>1. "Report on Budget execution of BiH Institutions and International Obligations of BiH for 2024." - ("Izvještaj o izvršenju Budžeta institucija BiH i međunarodnih obaveza BiH za 2024. godinu") - https://www.mft.gov.ba/Content/OpenAttachment?id=4bffb802-3661-4732-ae0f-9b7cf4a84f9f&amp;lang=bs 2. "Report on Budget execution of BiH Institutions and International Obligations of BiH for period January-September 2024." - ("Izvještaj o izvršenju Budžeta institucija BiH i međunarodnih obaveza BiH za period I - IX 2024. godine") - https://www.mft.gov.ba/Content/OpenAttachment?id=86669d25-a7bb-42f7-af3b-f2c4a866da56&amp;lang=bs 3. "Report on Budget execution of BiH Institutions and International Obligations of BiH for period January-June 2024." - ("Izvještaj o izvršenju Budžeta institucija BiH i međunarodnih obaveza BiH za period I - VI 2024. godine") - https://www.mft.gov.ba/Content/OpenAttachment?id=766c353b-f8a2-420f-9204-425f16bec8f4&amp;lang=bs 4. "Report on Budget execution of BiH Institutions and International Obligations of BiH for period January-March 2024." - ("Izvještaj o izvršenju Budžeta institucija BiH i međunarodnih obaveza BiH za period I - III 2024. godine") - https://www.mft.gov.ba/Content/OpenAttachment?id=7bb5549b-41fc-4789-ac1f-5ae5cfef5daa&amp;lang=bs 5."Report on Budget execution of BiH Institutions and International Obligations of BiH for period January-Decembar 2023." - ("Izvještaj o izvršenju Budžeta institucija BiH i međunarodnih obaveza BiH za period I - XII 2023. godine") - https://www.mft.gov.ba/Content/OpenAttachment?id=ec68fbdd-e7e7-4661-9487-643018f6aa15&amp;lang=bs</t>
  </si>
  <si>
    <t>1. "Report on Budget execution of BiH Institutions and International Obligations of BiH for 2024." - This document was adopted during the 80th session of the Council of Ministers of Bosnia and Herzegovina which was held on June 2, 2025. - (Published late &amp; beyond the cut-off date) 2. "Report on Budget execution of BiH Institutions and International Obligations of BiH for period January-September 2024." - This document was adopted during the 66th session of the Council of Ministers of Bosnia and Herzegovina which was held on December 17, 2024. Published in Januray 2025, Late 3. " Report on Budget execution of BiH Institutions and International Obligations of BiH for period January-June 2024." - This document was adopted during the 60th session of the Council of Ministers of Bosnia and Herzegovina which was held on September 16, 2024. - Published on September 24, timely 4. "Report on Budget execution of BiH Institutions and International Obligations of BiH for period January-March 2024." - This document was adopted during the 52nd session of the Council of Ministers of Bosnia and Herzegovina which was held on June 18, 2024. - Published on July 3, Late 5. "Report on Budget execution of BiH Institutions and International Obligations of BiH for period January-Decembar 2023." - This document was published on the official website of the BiH Ministry of Finance and Treasury, but not in a timely manner according to the OBS acceptable time frame (published on June 28, 2024 -- late).</t>
  </si>
  <si>
    <t>The Ministry of Finance and Treasury of BiH shall prepare reports within 60 days after the quarter and submit them to the Council of Ministers of BiH for consideration and adoption. after the reports are adopted by the BiH Council of Ministers, they are published on the website of the Ministry of Finance and Treasury of BiH.</t>
  </si>
  <si>
    <t>BIH|2025|t3myr</t>
  </si>
  <si>
    <t>A Mid-Year Review is not produced at all.</t>
  </si>
  <si>
    <t>BIH|2025|t3yer</t>
  </si>
  <si>
    <t>"Report on execution of the 2023 Budget of BiH Institutions and International Obligations of BiH" - ("Izvještaj o izvršenju Budžeta institucija BiH i međunarodnih obaveza BiH za 2023. godinu") - https://www.mft.gov.ba/Content/OpenAttachment?id=ec68fbdd-e7e7-4661-9487-643018f6aa15&amp;lang=bs This document is available on the official website of the BiH Ministry of Finance and Treasury.</t>
  </si>
  <si>
    <t>This document was adopted during the 50th session of the Council of Ministers of Bosnia and Herzegovina which was held on May 28, 2024. - https://www.vijeceministara.gov.ba/saopstenja/sjednice/saopstenja_sa_sjednica/default.aspx?id=43187&amp;langTag=en-US</t>
  </si>
  <si>
    <t>BIH|2025|t3ar</t>
  </si>
  <si>
    <t>"Report on conducted Financial Audit of the 2023 Budget Execution for BiH Institutions" - ("Izvještaj o obavljenoj finansijskoj reviziji izvršenja Budžeta institucija BiH za 2023. godinu) - https://www.revizija.gov.ba/Content/DownloadAttachment?Id=fe0bce7d-cb78-4f2d-b43e-f60b40f91cb6&amp;langTag=bs</t>
  </si>
  <si>
    <t>This document is available on the official website of the Audit Office of the Institutions in BiH.</t>
  </si>
  <si>
    <t>BIH|2025|q1</t>
  </si>
  <si>
    <t>"Draft Law on Budget of BiH Institutions and International Obligations of BiH for 2024." ("Prijedlog Zakona o budžetu institucija BiH i međunarodnih obaveza BiH za 2024") - https://static.parlament.ba/doc/168743_b%20Prijedlog%20zakona.pdf See: Table 3. "Distribution of expenditures by budget users" on pages 8-10, and detailed expenditures for each administrative unit on pages 11-91.</t>
  </si>
  <si>
    <t>All expenditures are classified by administrative units and that is a part of the standard budget procedure in BiH.</t>
  </si>
  <si>
    <t>BIH|2025|q2</t>
  </si>
  <si>
    <t>"Draft Law on Budget of BiH Institutions and International Obligations of BiH for 2024." ("Prijedlog Zakona o budžetu institucija BiH i međunarodnih obaveza BiH za 2024") - https://static.parlament.ba/doc/168743_b%20Prijedlog%20zakona.pdf</t>
  </si>
  <si>
    <t>Functional classification is not part of the Executive’s Budget Proposal.</t>
  </si>
  <si>
    <t>It is all right.</t>
  </si>
  <si>
    <t>BIH|2025|q3</t>
  </si>
  <si>
    <t>Expenditures are not presented by functional classification.</t>
  </si>
  <si>
    <t>BIH|2025|q4</t>
  </si>
  <si>
    <t>"Draft Law on Budget of BiH Institutions and International Obligations of BiH for 2024." ("Prijedlog Zakona o budžetu institucija BiH i međunarodnih obaveza BiH za 2024") - https://static.parlament.ba/doc/168743_b%20Prijedlog%20zakona.pdf See: - Table 2. "Aggregate balance of expenditure by economic classification and funding sources" on pages 4-7. and pages 11-91. where each agency's budget is subdivided into economic categories (current and capital expenditure and further breakdown). - Section 5.4. "Short review of expenditures by economic classification and by type of expenses" - pages: 147-166. (narrative discussion).</t>
  </si>
  <si>
    <t>All expenditures for the budget year are presented by economic classification and that is a part of the standard budget procedure in BiH.</t>
  </si>
  <si>
    <t>BIH|2025|q5</t>
  </si>
  <si>
    <t>"Draft Law on Budget of BiH Institutions and International Obligations of BiH for 2024." ("Prijedlog Zakona o budžetu institucija BiH i međunarodnih obaveza BiH za 2024") - https://static.parlament.ba/doc/168743_b%20Prijedlog%20zakona.pdf Table 2. "Aggregate balance of expenditure by economic classification and funding sources" on pages 4-7. and pages 11-92. where each agency's budget is subdivided into economic categories (current and capital expenditure and further breakdown). - Section 5.4. "Short review of expenditures by economic classification and by type of expenses" - pages: 147-166. (narrative discussion).</t>
  </si>
  <si>
    <t>All expenditures for the budget year are presented by economic classification and that is a part of the standard budget procedure in BiH. For example: 600 000 - Expenditures; 610 000 - Current expenditures; 611 000 - Salaries and remuneration of costs of employees; 611 100 - Gross salaries and fees; 611 111 - Net salaries; 611 200 - Remuneration of costs of employees; 613 000 - Expenditures for goods and services; 614 000 - Current grants and transfers; 615 000 - Capital grants and transfers;... and so forth.</t>
  </si>
  <si>
    <t>BIH|2025|q6</t>
  </si>
  <si>
    <t>"Draft Law on Budget of BiH Institutions and International Obligations of BiH for 2024." ("Prijedlog Zakona o budžetu institucija BiH i međunarodnih obaveza BiH za 2024") - https://static.parlament.ba/doc/168743_b%20Prijedlog%20zakona.pdf See: Appendix "Review of the budget users requirements by program classification" (i.e. presents expenditures by all 75 budget users and their programs) on pages 216-465. In addition, the Executive's Budget Proposal, besides the expenditures by all 75 budget users, also presents the expenditures that refer to “Direct transfers from the Single Treasury Account” (“Direktni transferi sa JRT”), "Current reserve" (“Tekuća rezerva”), and "External debt servicing" (“Servisiranje vanskog duga”).</t>
  </si>
  <si>
    <t>Adoption of the Law on Amendments to the Law on Financing of BiH Institutions (Official Gazette of BiH No. 49/09) led to the implementation of program budgeting. Article VI. - Ministry of Finance and Treasury, along with the draft budget, submits to the Council of Ministers and the Parliamentary Assembly of BiH tables of budget beneficiaries in the program format.</t>
  </si>
  <si>
    <t>BIH|2025|q7</t>
  </si>
  <si>
    <t>Expenditure estimates by administrative and economic classification for a multi-year period (at least two-years beyond the budget year) are not presented. Furthermore, expenditure estimates by functional classification are not part of the Executive’s Budget Proposal.</t>
  </si>
  <si>
    <t>BIH|2025|q8</t>
  </si>
  <si>
    <t>"Draft Law on Budget of BiH Institutions and International Obligations of BiH for 2024." ("Prijedlog Zakona o budžetu institucija BiH i međunarodnih obaveza BiH za 2024") - https://static.parlament.ba/doc/168743_b%20Prijedlog%20zakona.pdf See: Appendix "Review of the budget users requirements by program classification" (i.e. presents expenditures by all 75 budget users and their programs) on pages 216-465.</t>
  </si>
  <si>
    <t>Expenditure estimates by program are presented for the budget year and BY-1, but not for a multi-year period (i.e. at least two-years beyond the budget year).</t>
  </si>
  <si>
    <t>BIH|2025|q9</t>
  </si>
  <si>
    <t>"Draft Law on Budget of BiH Institutions and International Obligations of BiH for 2024." ("Prijedlog Zakona o budžetu institucija BiH i međunarodnih obaveza BiH za 2024") - https://static.parlament.ba/doc/168743_b%20Prijedlog%20zakona.pdf See: Table 1. "Review of revenues and incomes" on page 2.</t>
  </si>
  <si>
    <t>Since 01/01/2005, all revenues collected by the Indirect Taxation Authority have been paid into the Single Account opened in the Central Bank of Bosnia and Herzegovina. Revenues are collected by 13 commercial banks authorized for this purpose, which then forward the collected revenues to the account in the Central Bank. The "Law on Payments into the Single Account and Distribution of Revenues" provides that revenues be allocated on a daily basis as per the coefficients as determined by the Governing Board of the Indirect Taxation Authority. See: 1.) Law on Payments into the Single Account and Distribution of Revenues - (Official Gazette of BiH No. 55/04) -- https://www.uino.gov.ba/portal/wp-content/uploads/PROPISI/4_Uplata_indirektnih_poreza/1_Zakon_o_uplatama_na_J_ra%C4%8Dun_i_raspodjeli/B/B-1-Zakon-o-uplatama-na-Jedinstveni-racun-i-raspodjeli-prihoda-Sluzbeni-glasnik-BiH-broj-5504-b.pdf 2.) Law on Amendments to the Law on Payments into the Single Account and Distribution of Revenues - (Official Gazette of BiH No. 34/07) -- https://www.uino.gov.ba/portal/wp-content/uploads/PROPISI/4_Uplata_indirektnih_poreza/1_Zakon_o_uplatama_na_J_ra%C4%8Dun_i_raspodjeli/B/B-1-1-Zakon-o-izmjenama-i-dopunama-Zakona-o-uplatama-na-jedinstveni-racun-i-raspodjeli-prihoda.pdf 3.) Law on Amendments to the Law on Payments into the Single Account and Distribution of Revenues - (Official Gazette of BiH No. 49/09) -- https://www.uino.gov.ba/portal/wp-content/uploads/PROPISI/4_Uplata_indirektnih_poreza/1_Zakon_o_uplatama_na_J_ra%C4%8Dun_i_raspodjeli/B/B-1-2-Zakon-o-izmjenama-i-dopunama-Zakona-o-uplatama-na-jedinstveni-racun-i-raspodjeli-prihoda.pdf 4.) Law on Amendments to the Law on Payments into the Single Account and Distribution of Revenues - (Official Gazette of BiH No. 91/17) -- https://www.uino.gov.ba/portal/wp-content/uploads/PROPISI/4_Uplata_indirektnih_poreza/1_Zakon_o_uplatama_na_J_ra%C4%8Dun_i_raspodjeli/B/B-1-3-Izmj-zakon-o-uplatama-indirekt-porez-na-jedinstv-racun-sl-glasnik-91-17-27-12-17-B.pdf</t>
  </si>
  <si>
    <t>BIH|2025|q10</t>
  </si>
  <si>
    <t>"Draft Law on Budget of BiH Institutions and International Obligations of BiH for 2024." ("Prijedlog Zakona o budžetu institucija BiH i međunarodnih obaveza BiH za 2024") - https://static.parlament.ba/doc/168743_b%20Prijedlog%20zakona.pdf See: - Table 1. "Review of revenues and incomes" on page 2. - Section 4.2. "Estimate of non-tax revenues" - pages: 134-136. (narrative discussion)</t>
  </si>
  <si>
    <t>Non-tax revenues are extensively presented, including both narrative discussion and quantitative estimates. Also, please note that in the Executive’s Budget Proposal under the category "non-tax revenues" there are line items with headings "other fees" ("ostale takse") and "other revenues" ("ostali prihodi") which in total represent around 3,09 % of all non-tax revenue, and for that reason the answer to this question is "b". Line item "other charges" ("ostale naknade") is explained in detail - (See: Narrative discussion point 7. on page 135.)</t>
  </si>
  <si>
    <t>BIH|2025|q11</t>
  </si>
  <si>
    <t>Information about multi-year estimates of revenues by category isn't presented in the Executive’s Budget Proposal.</t>
  </si>
  <si>
    <t>BIH|2025|q12</t>
  </si>
  <si>
    <t>Information about multi-year estimates for individual sources of revenues isn't presented in Executive’s Budget Proposal.</t>
  </si>
  <si>
    <t>BIH|2025|q13</t>
  </si>
  <si>
    <t>"Draft Law on Budget of BiH Institutions and International Obligations of BiH for 2024." ("Prijedlog Zakona o budžetu institucija BiH i međunarodnih obaveza BiH za 2024") - https://static.parlament.ba/doc/168743_b%20Prijedlog%20zakona.pdf - Section "External Debt Servicing" - pages: 102-103. - Section "Projection of the BiH External Debt Servicing for 2024." - pages: 167-206.</t>
  </si>
  <si>
    <t>The Executive's Budget Proposal of BiH Institutions does not reflect consolidated data on the total government debt outstanding, and only treats the issue of external debt servicing which is within the jurisdiction of BiH Institutions. Internal debt is within the jurisdiction of the entities and information about internal debt is not presented. In the Section "External Debt Servicing" (pages 102-103.), one can see the structure of the external debt service obligations by creditors and sources. The first column presents creditor, the second column presents the amount that needs to be paid to a creditor (principals and interest rates are calculated and presented together), and the last four columns indicate the level of government which will service a certain part of the external debt. In the Section "Projection of the BiH External Debt Servicing for 2024." (pages 167-206.), one can also see the structure of the external debt service obligations by creditors and sources, but more detailed. In these tables one can see creditors, number of every contract, the name of each project that was financed by certain credit, principals, interest payments and total amount that needs to be payed to certain creditor, as well as the level of government which will service certain part of the external debt. And finally, these are interest payments only on part of the debt (i.e. for external debt).</t>
  </si>
  <si>
    <t>BIH|2025|q14</t>
  </si>
  <si>
    <t>The Executive's Budget Proposal of BiH Institutions does not reflect consolidated data on the total government debt outstanding, and only treats the issue of external debt servicing which is within the jurisdiction of BiH Institutions. Internal debt is within the jurisdiction of the entities and information about internal debt is not presented. So, information related to composition of total debt outstanding is not presented.</t>
  </si>
  <si>
    <t>BIH|2025|q15</t>
  </si>
  <si>
    <t>"Draft Law on Budget of BiH Institutions and International Obligations of BiH for 2024." ("Prijedlog Zakona o budžetu institucija BiH i međunarodnih obaveza BiH za 2024") - https://static.parlament.ba/doc/168743_b%20Prijedlog%20zakona.pdf See: - Section 3. "Macroeconomic trends and projections of revenues from indirect taxes" - pages: 128-134. - Table 3.1. "Macroeconomic indicators for period 2021-2026." on page 129. - (Important to see because the information regarding some core elements and beyond the core elements is presented in this table.)</t>
  </si>
  <si>
    <t>Nominal GDP level, inflation rate, real GDP growth are three core elements that are presented, and the core element that is missing is information about interest rates. Presented information beyond the core elements are: GDP deflator, current account, composition of GDP growth.</t>
  </si>
  <si>
    <t>BIH|2025|q16</t>
  </si>
  <si>
    <t>"Draft Law on Budget of BiH Institutions and International Obligations of BiH for 2024." ("Prijedlog Zakona o budžetu institucija BiH i međunarodnih obaveza BiH za 2024") - https://static.parlament.ba/doc/168743_b%20Prijedlog%20zakona.pdf - Section 3. "Macroeconomic trends and projections of revenues from indirect taxes" - pages: 128-134.</t>
  </si>
  <si>
    <t>Sensitivity analysis is not presented in the Executive's Budget Proposal or any supporting budget documentation.</t>
  </si>
  <si>
    <t>BIH|2025|q17</t>
  </si>
  <si>
    <t>"Draft Law on Budget of BiH Institutions and International Obligations of BiH for 2024." ("Prijedlog Zakona o budžetu institucija BiH i međunarodnih obaveza BiH za 2024") - https://static.parlament.ba/doc/168743_b%20Prijedlog%20zakona.pdf See: - Section 1."Summary explanation of the contents of the budget" - pages: 119-126. - Section 2. "Basic remarks" - pages: 126-128. - Section 5. "Budget expenditures of BiH institutions" - pages: 138-166.</t>
  </si>
  <si>
    <t>In the Executive's Budget Proposal information is given for each of the expenditure categories, explaining the reasons for the change in expenditure level, although distinction between proposed and existing policies could have been explained better. For example: 1.) Pg. 120: Gross salaries and fees are planned in the amount of 806.366,000 KM and in relation to 2023. these expenses are higher for 15.279,000 KM or 2%. The increase is the result of the financial effect of calculating the salary per basis in the amount of 600 BAM, adjustment of salary amounts with provisions of legal regulations for salary calculation in judicial institutions and diplomatic-consular branches of BiH, and new employment planed for 2024. 2.) Pg. 126: External repayments in the Budget for 2024. are planned in the amount of 4.078,000 BAM, and in relation to 2023. are lower for 12.372,000 BAM or 75 %, due to the fact that in 2023. obligations under the loan "Macro-financial assistance II" are settled. 3.) Pg. 162: Procurement of equipment (total amount 36.725.000 BAM) - The Central Election Commission of BiH in the amount of 509,000 BAM or 7.4% of the share, for the servicing of existing equipment and procurement of new equipment necessary for holding local elections in Bosnia and Herzegovina.</t>
  </si>
  <si>
    <t>BIH|2025|q18</t>
  </si>
  <si>
    <t>"Draft Law on Budget of BiH Institutions and International Obligations of BiH for 2024." ("Prijedlog Zakona o budžetu institucija BiH i međunarodnih obaveza BiH za 2024") - https://static.parlament.ba/doc/168743_b%20Prijedlog%20zakona.pdf See: - Section 1. "Summary explanation of the contents of the budget " - pages: 117-119. - Section 4. "Estimate of budget revenues of BiH institutions" - pages: 134-138. - Table 3.2. "Revenue estimates from indirect taxes (2023-2026.)" on page 132. (including text below Table 3.2. on pages 132-133.)</t>
  </si>
  <si>
    <t>In the Executive’s Budget Proposal, information is provided for each of the revenue categories, explaining the reasons for the change in revenue level. For example, one can see information about new laws that were introduced and how that affected revenues, savings measures, measures regarding employment, main priorities which were basis for budget planning, etc. Also, information is given for each of the revenue categories, explaining the reasons why revenue level has changed in comparison to the previous year (BY 2023.), although difference between proposed and existing policies could have been explained better.</t>
  </si>
  <si>
    <t>BIH|2025|q19</t>
  </si>
  <si>
    <t>b. Yes, expenditure estimates for BY-1 are presented by two of the three expenditure classifications.</t>
  </si>
  <si>
    <t>"Draft Law on Budget of BiH Institutions and International Obligations of BiH for 2024." ("Prijedlog Zakona o budžetu institucija BiH i međunarodnih obaveza BiH za 2024") - https://static.parlament.ba/doc/168743_b%20Prijedlog%20zakona.pdf See: Table 2. "Aggregate balance of expenditure by economic classification and funding sources" on pages 4-7. Table 3. "Distribution of expenditures by budget users" on pages 8-10. and pages 11-91.</t>
  </si>
  <si>
    <t>Expenditure estimates for BY-1 (i.e. 2023.) are presented by administrative and by economic classification. Expenditure estimates for BY-1 are not presented by functional classification.</t>
  </si>
  <si>
    <t>BIH|2025|q20</t>
  </si>
  <si>
    <t>"Draft Law on Budget of BiH Institutions and International Obligations of BiH for 2024." ("Prijedlog Zakona o budžetu institucija BiH i međunarodnih obaveza BiH za 2024") - https://static.parlament.ba/doc/168743_b%20Prijedlog%20zakona.pdf See: Appendix "Review of the budget users requirements by program classification" (i.e. presents expenditures by all 75 budget users and their programs) on pages 235-465.</t>
  </si>
  <si>
    <t>Expenditure estimates for the BY-1 (i.e. 2023.) are presented by program.</t>
  </si>
  <si>
    <t>BIH|2025|q21</t>
  </si>
  <si>
    <t>Expenditure estimates for BY-1 are presented, but they are not updated from the original enacted levels.</t>
  </si>
  <si>
    <t>BIH|2025|q22</t>
  </si>
  <si>
    <t>Expenditure estimates for BY-2 are not presented by administrative, economic, or functional classification.</t>
  </si>
  <si>
    <t>BIH|2025|q23</t>
  </si>
  <si>
    <t>Expenditure estimates for more than one year before the budget year (BY-2 and prior years) aren't presented by program, however actual outcomes for expenditures by program are presented for BY-2 (i.e. Budget execution for BY 2022.).</t>
  </si>
  <si>
    <t>BIH|2025|q24</t>
  </si>
  <si>
    <t>Actual outcomes of expenditures for BY-2 are presented only for some multi-year projects (pages: 95-101.), and for expenditures by programs (pages: 235-465.).</t>
  </si>
  <si>
    <t>BIH|2025|q25</t>
  </si>
  <si>
    <t>"Draft Law on Budget of BiH Institutions and International Obligations of BiH for 2024." ("Prijedlog Zakona o budžetu institucija BiH i međunarodnih obaveza BiH za 2024") - https://static.parlament.ba/doc/168743_b%20Prijedlog%20zakona.pdf See: - Table 1. "Review of revenues and incomes" on page 2. - Section 4. "Estimate of budget revenues of BiH institutions" - pages: 134-138. (narrative discussion)</t>
  </si>
  <si>
    <t>Revenues by category for BY-1 (2023.) are presented, including both narrative discussion and quantitative estimates.</t>
  </si>
  <si>
    <t>BIH|2025|q26</t>
  </si>
  <si>
    <t>Individual sources of revenue for BY-1 (2023.) are presented, including both narrative discussion and quantitative estimates. However, they account for less than two-thirds of all revenues for BY-1, given that amount under the category tax revenues/poreski prihodi (Prihodi sa JR UINO za finansiranje Institucija BiH) isn't disaggregated.</t>
  </si>
  <si>
    <t>BIH|2025|q27</t>
  </si>
  <si>
    <t>Revenue estimates for BY-1 (2023.) are presented, but they are not updated from the original enacted levels.</t>
  </si>
  <si>
    <t>BIH|2025|q28</t>
  </si>
  <si>
    <t>Revenue estimates by category (such as tax and non-tax) for more than one year prior to the budget year are not presented in the Executive's Budget Proposal for 2024.</t>
  </si>
  <si>
    <t>BIH|2025|q29</t>
  </si>
  <si>
    <t>Individual sources of revenue for BY-2 and prior years are not presented in the in the Executive's Budget Proposal for 2024.</t>
  </si>
  <si>
    <t>BIH|2025|q30</t>
  </si>
  <si>
    <t>Actual outcomes for all revenues are not presented in the Executive's Budget Proposal.</t>
  </si>
  <si>
    <t>BIH|2025|q31</t>
  </si>
  <si>
    <t>The Executive's Budget Proposal of BiH Institutions does not reflect consolidated data on the total government debt outstanding, and only treats the issue of external debt servicing which is within the jurisdiction of BiH Institutions. Internal debt is within the jurisdiction of the entities and information about internal debt is not presented.</t>
  </si>
  <si>
    <t>BIH|2025|q32</t>
  </si>
  <si>
    <t>The Executive's Budget Proposal of BiH Institutions does not reflect consolidated data on the total government debt outstanding, and only treats the issue of external debt servicing which is within the jurisdiction of BiH Institutions. Internal debt is within the jurisdiction of the entities and information about internal debt is not presented. So, actual data for government debt (for years prior to the budget year) are not presented in the Executive's Budget Proposal or any supporting budget documentation.</t>
  </si>
  <si>
    <t>BIH|2025|q33</t>
  </si>
  <si>
    <t>There are no extra-budgetary funds at the level of BiH Institutions. Extra-budgetary funds are under the competence of entities and cantons. For example the Health Insurance Fund and Employment Fund operates at the level of entities, cantons and Brčko District BiH, and the Fund for Pension and Disability Insurance operates only at the level of entities.</t>
  </si>
  <si>
    <t>BIH|2025|q34</t>
  </si>
  <si>
    <t>There are no extra-budgetary funds at the level of BiH Institutions.</t>
  </si>
  <si>
    <t>BIH|2025|q35</t>
  </si>
  <si>
    <t>"Draft Law on Budget of BiH Institutions and International Obligations of BiH for 2024." ("Prijedlog Zakona o budžetu institucija BiH i međunarodnih obaveza BiH za 2024") - https://static.parlament.ba/doc/168743_b%20Prijedlog%20zakona.pdf See: - Table 1. "Review of revenues and incomes" on page 2. (point IV "Transfers from other levels of government") - Table 2. "Aggregate balance of expenditure by economic classification and funding sources" - page 6. (point II and point III) - Table 3. "Allocation of funds by budget users" page 9. (point 5.) - "Structure of expenditures by budget users" - pages: 26, 28, 34, 50, 69, 86, 88, 89, 90, 91. - Section 4. "Estimate of budget revenues of BiH institutions" - page 136. (point 4.4."Transfers from other levels of government") - narrative discussion - Section 5.3. "Budget structure of BiH Institutions" - page 147. - (bullet point 2. "Current transfers and grants" and bullet point 3. "Capital grants and transfers" ) - narrative discussion</t>
  </si>
  <si>
    <t>Estimates of intergovernmental transfers for the budget year are presented, including both narrative discussion and quantitative estimates.</t>
  </si>
  <si>
    <t>BIH|2025|q36</t>
  </si>
  <si>
    <t>Alternative displays of expenditures (such as by gender, by age, by income, or by region) are not presented in the Executive's Budget Proposal.</t>
  </si>
  <si>
    <t>BIH|2025|q37</t>
  </si>
  <si>
    <t>There are no transfers to public corporations at the central level of BiH Government. For more details see: 1. "Law on Public Corporations in the Federation of BiH" - ("Zakon o javnim preduzećima u Federaciji BiH") - http://www.fbihvlada.gov.ba/bosanski/zakoni/2005/zakoni/2bos.htm 2. "Law on Public Corporations in the Republic of Srpska" - ("Zakon o javnim preduzećima u Republici Srpskoj") - http://www.narodnaskupstinars.net/?q=la/akti/usvojeni-zakoni/zakon-o-javnim-pr%D0%B5duz%D0%B5%C4%87ima 3. "Law on Public Corporations in the Brcko District" - ("Zakon o javnim preduzećima u Brčko Distriktu") - https://skupstinabd.ba/3-zakon/ba/Zakon%20o%20javnim%20preduzec-ima%20Brc--ko%20Distrikta%20BiH/000%2015-06%20Zakon%20o%20javnim%20preduzec-ima%20Brc--ko%20distrikta.pdf</t>
  </si>
  <si>
    <t>BIH|2025|q38</t>
  </si>
  <si>
    <t>Budgets in BiH are limited to fiscal activities.</t>
  </si>
  <si>
    <t>BIH|2025|q39</t>
  </si>
  <si>
    <t>Information related to financial assets is not presented in the Executive's Budget Proposal.</t>
  </si>
  <si>
    <t>BIH|2025|q40</t>
  </si>
  <si>
    <t>Information related to non-financial assets is not presented in the Executive's Budget Proposal.</t>
  </si>
  <si>
    <t>BIH|2025|q41</t>
  </si>
  <si>
    <t>There are no expenditure arrears at the level of BiH Institutions.</t>
  </si>
  <si>
    <t>BIH|2025|q42</t>
  </si>
  <si>
    <t>In the Executive's Budget Proposal information on contingent liabilities (such as government loan guarantees) is not presented. For more details see: "Law on Indebtedness, Debt and Guarantees of BiH" (Article 51.) - file:///C:/Users/CPI%20User/Downloads/Zakon%20o%20zaduzivanju%20dugu%20i%20garancijama%20BiH%20-%20Nesluzbeni%20precisceni%20tekst%20-%20B-2.pdf</t>
  </si>
  <si>
    <t>BIH|2025|q43</t>
  </si>
  <si>
    <t>Information related to future liabilities and the sustainability of finances over the longer term is not presented in the Executive's Budget Proposal.</t>
  </si>
  <si>
    <t>BIH|2025|q44</t>
  </si>
  <si>
    <t>Cash donations are not planed in the Executive's Budget Proposal for 2024., and information regarding donations in-kind is not presented in the Executive's Budget Proposal.</t>
  </si>
  <si>
    <t>BIH|2025|q45</t>
  </si>
  <si>
    <t>Information on tax expenditures for at least the budget year is not presented in the Executive's Budget Proposal.</t>
  </si>
  <si>
    <t>BIH|2025|q46</t>
  </si>
  <si>
    <t>a. Yes, estimates of all earmarked revenues are presented, along with a narrative discussion.</t>
  </si>
  <si>
    <t>"Draft Law on Budget of BiH Institutions and International Obligations of BiH for 2024." ("Prijedlog Zakona o budžetu institucija BiH i međunarodnih obaveza BiH za 2024") - https://static.parlament.ba/doc/168743_b%20Prijedlog%20zakona.pdf See: - Table 1. "Review of revenues and incomes" - (Point IV) on page 2. - Section 4. "Estimate of budget revenues of BiH institutions" - pages: 134-136. - (narrative discussion) - Article 7. "Earmarked revenue" on page 103-104. - (narrative discussion) - Article 8. "Capital expenditures, incomes and earmarked revenues" on page 104. - (narrative discussion)</t>
  </si>
  <si>
    <t>All earmarked revenues are presented in the Executive's Budget Proposal, including both narrative discussion and quantitative estimates.</t>
  </si>
  <si>
    <t>BIH|2025|q47</t>
  </si>
  <si>
    <t>"Draft Law on Budget of BiH Institutions and International Obligations of BiH for 2024." ("Prijedlog Zakona o budžetu institucija BiH i međunarodnih obaveza BiH za 2024") - https://static.parlament.ba/doc/168743_b%20Prijedlog%20zakona.pdf See pages: 117-166.</t>
  </si>
  <si>
    <t>In the Executive’s Budget Proposal information is presented about key budget polices and priorities. However, in these documents it is not stated how certain policies will be implemented, what will be achieved by their implementation, what effects they will have on the budget, etc.</t>
  </si>
  <si>
    <t>BIH|2025|q48</t>
  </si>
  <si>
    <t>Information on the link between the budget and the government’s stated policy goals for a multi-year period is not presented in the Executive's Budget Proposal.</t>
  </si>
  <si>
    <t>BIH|2025|q49</t>
  </si>
  <si>
    <t>The number of employees, gender structure of employees, and employees status are nonfinancial inputs presented for each individual program within all administrative units, but I don't think that is enough to meet the requirements for "a" or "b" response. For every budget user, one can see the employees status, the gender structure of employees, the number of employees prescribed by the rule book, the total number of employees and also the number of employees for every single program. Categories are: - "Status zaposlenih" (per program) - "Rodna struktura zaposlenih" (per program) - “Broj zaposlenih po pravilniku” (the number of employees prescribed by the rule book) - “Ukupan broj zaposlenih” (the total number of employees) - “Broj zaposlenih po program” (the number of employees per program) This information you can see on almost every page. For example see on pages: 216-234; 252-254; 288-290; 355-357; 408-410....etc.</t>
  </si>
  <si>
    <t>BIH|2025|q50</t>
  </si>
  <si>
    <t>Nonfinancial data on results are presented in the EBP for all administrative units and majority of programs, but they are not presented for all programs. For each program that is presented (for the budget year) the one can see: - Name of the program - Program Manager - Operational goals - Proposed activities - Employees status - Gender structure of employees - Number of employees per program Also, the one can see performance measures (for example see performance measures for one of the programs submitted by the Prosecutor's Office of BiH): 1. Performance Measure: Average number of resolved cases in relation to the total number of received cases per prosecutor; Value: 42 2. Performance Measure: The number of conducted annual investigations per prosecutor in relation to initiated investigations; Value: 5 3. Performance Measure: The number of indictments resulting in final convictions; Value: 145 Furthermore, for each program (for the budget year and two prior years) the one can see expenditures and costs.</t>
  </si>
  <si>
    <t>BIH|2025|q51</t>
  </si>
  <si>
    <t>In the EBP performance targets are not assigned to nonfinancial data on results. For the budget year one can see performance measures and value. However, it is not defined what was achieved by the implementation of the certain program in the base year (there is no baseline), what will be achieved by the implementation of the certain program in the current budget year and the future budget years. So, in the end, it is hard to conclude whether there were any performance changes and if any difference was made by the implementation of a certain program.</t>
  </si>
  <si>
    <t>BIH|2025|q52</t>
  </si>
  <si>
    <t>BIH|2025|q53</t>
  </si>
  <si>
    <t>See: "Law on Financing of the Institutions of BiH" - https://www.mft.gov.ba/Content/OpenAttachment?id=7012d1ec-cac2-46d4-ac07-2328072ee17f&amp;lang=bs</t>
  </si>
  <si>
    <t>The Law specifies the exact timetable of activities within the budget process, with deadlines that must be followed by budget users, government and parliament. Furthermore, the Law specifies the exact timetable for the pre-budget statement, formulation of budget proposal, deadlines for budget adoption and deadlines for in-year reports, year-end report and audit report.</t>
  </si>
  <si>
    <t>BIH|2025|q54</t>
  </si>
  <si>
    <t>"Budget framework Document of the BiH Institutions for 2024-2026" - ("Dokument okvirnog budžeta institucija BiH za razdoblje od 2024. do 2026. godine") - https://www.mft.gov.ba/Content/OpenAttachment?id=53a5014e-b88e-4287-8977-7012c8a12088&amp;lang=bs See: - Section 2. "Medium-term macroeconomic assumptions and projections" - pages: 14 - 25. (Important to see: Table 2.1. on page 14., because some of the core elements are presented in this table.)</t>
  </si>
  <si>
    <t>The "Budget framework Document of the BiH Institutions for 2024-2026." extensively addresses the issues of macroeconomic trends. However, according to the OBS methodology, the necessary timeline condition for the PBS to be considered publicly available is that it should be published at least two months in advance of the budget year - which is not fulfilled. Also, the PBS ("Budget framework Document of the BiH Institutions for 2024-2026.") was released less than one month before the Executive’s Budget Proposal was introduced to the legislature.</t>
  </si>
  <si>
    <t>BIH|2025|q55</t>
  </si>
  <si>
    <t>"Budget framework Document of the BiH Institutions for 2024-2026" - ("Dokument okvirnog budžeta institucija BiH za razdoblje od 2024. do 2026. godine") - https://www.mft.gov.ba/Content/OpenAttachment?id=53a5014e-b88e-4287-8977-7012c8a12088&amp;lang=bs See core elements: - Section 4. "Budget priorities for the period 2024-2026." - pages: 39-50. - Section 5. "Expenditure management on the level of BiH institutions" - pages: 51-72. See beyond core elements: - Appendix 1 on pages 74-148. - Appendix 2 on pages 149-151.</t>
  </si>
  <si>
    <t>The Pre-Budget Statement presents information on the government’s expenditure policies and priorities that will guide the development of detailed estimates for the upcoming budget, including more than core elements. However, according to the OBS methodology, the necessary timeline condition for the PBS to be considered publicly available is that it should be published at least two months in advance of the budget year - which is not fulfilled. Also, the PBS ("Budget framework Document of the BiH Institutions for 2024-2026.") was released less than one month before the Executive’s Budget Proposal was introduced to the legislature. Therefore it is considered not publicly available, and all the questions regarding the Pre-Budget Statement are marked "d".</t>
  </si>
  <si>
    <t>BIH|2025|q56</t>
  </si>
  <si>
    <t>"Budget framework Document of the BiH Institutions for 2024-2026" - ("Dokument okvirnog budžeta institucija BiH za razdoblje od 2024. do 2026. godine") - https://www.mft.gov.ba/Content/OpenAttachment?id=53a5014e-b88e-4287-8977-7012c8a12088&amp;lang=bs See: - Section: "Budget priorities for the period 2024-2026."- pages: 7-9. - Section: "Revenues of the BiH Institutions" and Table 3.3. - pages: 35-38. See beyond core elements: Section 3. "Medium-term fiscal projections" - pages: 26-35.</t>
  </si>
  <si>
    <t>The Pre-Budget Statement presents information on the government’s revenue policies and priorities that will guide the development of detailed estimates for the upcoming budget, including more than core elements. However, according to the OBS methodology, the necessary timeline condition for the PBS to be considered publicly available is that it should be published at least two months in advance of the budget year - which is not fulfilled. Also, the PBS ("Budget framework Document of the BiH Institutions for 2024-2026.") was released less than one month before the Executive’s Budget Proposal was introduced to the legislature. Therefore it is considered not publicly available, and all the questions regarding the Pre-Budget Statement are marked "d".</t>
  </si>
  <si>
    <t>BIH|2025|q57</t>
  </si>
  <si>
    <t>"Budget framework Document of the BiH Institutions for 2024-2026" - ("Dokument okvirnog budžeta institucija BiH za razdoblje od 2024. do 2026. godine") - https://www.mft.gov.ba/Content/OpenAttachment?id=53a5014e-b88e-4287-8977-7012c8a12088&amp;lang=bs See: - Table 4.3. "Projection for BiH total indebtedness servicing" on page 154. - Table 4.10. "Plan for total external debt servicing of BiH for period 2024-2026." on page 160. - Table 4.12. "Internal debt projections of BiH for period 2024-2026." on page 164. - Table 4.13. "Projections for internal debt servicing of BiH for period 2024-2026." on page 164.</t>
  </si>
  <si>
    <t>Amount of net new borrowing needed in the upcoming budget year is not presented in the Pre-Budget Statement, nor the central government’s total debt burden at the end of the upcoming budget year. In the Pre-Budget Statement interest payments are presented only for part of the debt (i.e. for external debt servicing). Also, according to the OBS methodology, the necessary timeline condition for the PBS to be considered publicly available is that it should be published at least two months in advance of the budget year - which is not fulfilled. Also, the PBS ("Budget framework Document of the BiH Institutions for 2024-2026.") was released less than one month before the Executive’s Budget Proposal was introduced to the legislature. Therefore it is considered not publicly available, and all the questions regarding the Pre-Budget Statement are marked "d".</t>
  </si>
  <si>
    <t>BIH|2025|q58</t>
  </si>
  <si>
    <t>"Budget framework Document of the BiH Institutions for 2024-2026" - ("Dokument okvirnog budžeta institucija BiH za razdoblje od 2024. do 2026. godine") - https://www.mft.gov.ba/Content/OpenAttachment?id=53a5014e-b88e-4287-8977-7012c8a12088&amp;lang=bs - Section 4. "Budget priorities for the period 2024-2026" - pages: 39-50. - Section 5. "Expenditure management on the level of BiH institutions" - pages: 51-72. - Appendix: 1, 2, 3, 4, 5, and 6 on pages 73-419.</t>
  </si>
  <si>
    <t>In the Pre-Budget Statement, multi-year expenditure estimates are presented, including both narrative discussion and quantitative estimates. However, according to the OBS methodology, the necessary timeline condition for the PBS to be considered publicly available is that it should be published at least two months in advance of the budget year - which is not fulfilled. Also, the PBS ("Budget framework Document of the BiH Institutions for 2024-2026.") was released less than one month before the Executive’s Budget Proposal was introduced to the legislature. Therefore it is considered not publicly available, and all the questions regarding the Pre-Budget Statement are marked "d".</t>
  </si>
  <si>
    <t>BIH|2025|q59</t>
  </si>
  <si>
    <t>"Law on Budget of BiH Institutions and International obligations of BiH for 2024" - ("Zakon o Budžetu institucija BiH i međunarodnih obaveza BiH za 2024. godinu") - On the Official Gazette: http://www.sluzbenilist.ba/page/PdfDownload?BrojIzdanja=50&amp;NivoIzdavanja_FK=1&amp;GodinaIzdanja=2024 - Table 3. "Distribution of expenditures by budget users" on pages 9-11, and detailed expenditures for each administrative unit on page 12-92. - Table 2. "Aggregate balance of expenditure by economic classification and funding sources" on pages 5-8. and pages 12-92. where each agency's budget is subdivided into economic categories (current and capital expenditure and further breakdown).</t>
  </si>
  <si>
    <t>Expenditure estimates by administrative and economic classification are presented, but expenditure estimates by functional classification are not presented in the Enacted Budget.</t>
  </si>
  <si>
    <t>BIH|2025|q60</t>
  </si>
  <si>
    <t>d. No, the Enacted Budget does not present expenditure estimates by program.</t>
  </si>
  <si>
    <t>"Law on Budget of BiH Institutions and International obligations of BiH for 2024" - ("Zakon o Budžetu institucija BiH i međunarodnih obaveza BiH za 2024. godinu") - On the Official Gazette: http://www.sluzbenilist.ba/page/PdfDownload?BrojIzdanja=50&amp;NivoIzdavanja_FK=1&amp;GodinaIzdanja=2024</t>
  </si>
  <si>
    <t>Expenditure estimates by program are not presented in the Enacted Budget.</t>
  </si>
  <si>
    <t>BIH|2025|q61</t>
  </si>
  <si>
    <t>"Law on Budget of BiH Institutions and International obligations of BiH for 2024" - ("Zakon o Budžetu institucija BiH i međunarodnih obaveza BiH za 2024. godinu") - On the Official Gazette: http://www.sluzbenilist.ba/page/PdfDownload?BrojIzdanja=50&amp;NivoIzdavanja_FK=1&amp;GodinaIzdanja=2024 See: Table 1. "Review of revenues and incomes" on page 3.</t>
  </si>
  <si>
    <t>All revenue estimates by category (tax and non-tax) are presented in the Enacted Budget.</t>
  </si>
  <si>
    <t>BIH|2025|q62</t>
  </si>
  <si>
    <t>c. Yes, the Enacted Budget presents individual sources of revenue accounting for less than two-thirds of all revenues.</t>
  </si>
  <si>
    <t>Individual sources of revenue accounting for all revenue are presented in the Enacted Budget. However, they account for less than two-thirds of all revenues, given that amount under the category tax revenues/poreski prihodi (Prihodi sa JR UINO za finansiranje Institucija BiH) isn't disaggregated.</t>
  </si>
  <si>
    <t>BIH|2025|q63</t>
  </si>
  <si>
    <t>"Law on Budget of BiH Institutions and International obligations of BiH for 2024" - ("Zakon o Budžetu institucija BiH i međunarodnih obaveza BiH za 2024. godinu") - On the Official Gazette: http://www.sluzbenilist.ba/page/PdfDownload?BrojIzdanja=50&amp;NivoIzdavanja_FK=1&amp;GodinaIzdanja=2024 See: - Section "External Debt Servicing" on page 104.</t>
  </si>
  <si>
    <t>The Enacted Budget of BiH Institutions does not reflect consolidated data on the total government debt outstanding, and only treats the issue of external debt servicing which is within the jurisdiction of BiH Institutions. Internal debt is within the jurisdiction of the entities and information about internal debt is not presented. Specifically, in the Section "External Debt Servicing" (pages 104-105.), one can see the structure of the external debt service obligations by creditors and sources. The first column presents creditors, the second column presents the total amount that needs to be paid to a creditor (principal and interest payments are calculated and presented together), and the last four columns indicate the level of government which will service a certain part of the external debt.</t>
  </si>
  <si>
    <t>BIH|2025|q64</t>
  </si>
  <si>
    <t>"Budget for Citizens of the institutions of BiH and international obligations of BiH for 2024." - ("Budžet za građane institucija BiH i međunarodnih obaveza BiH za 2024. godinu") - https://www.mft.gov.ba/Content/OpenAttachment?id=7fd0bb4b-f257-464c-8f47-a3f9ce2e57ae&amp;lang=bs See: - Introductory note of the Minister - page 5. - What is Citizens Budget - page 6. - Competence of the institutions of Bosnia and Herzegovina - page 8. - Legislative framework - page 8. - Budget calendar and budget process - page 9. - Macroeconomic projections and forecasts - page 10. - Revenues - page 12. - Expenditures - page 14. - Expenditures by COFOG classification - page15. - Institutions of BiH and amount of their budgets for 2024. - page 16. - The largest budget users - page 20. - Budget glossary - page 32. - Questions, comments and suggestions - page 33.</t>
  </si>
  <si>
    <t>In the Citizens Budget one of the core elements is not presented (e.i. the main policy initiatives in the budget) but additional information beyond the core elements is presented.</t>
  </si>
  <si>
    <t>BIH|2025|q65</t>
  </si>
  <si>
    <t>"Budget for Citizens of the institutions of BiH and international obligations of BiH for 2024." - ("Budžet za građane institucija BiH i međunarodnih obaveza BiH za 2024. godinu") - https://www.mft.gov.ba/Content/OpenAttachment?id=7fd0bb4b-f257-464c-8f47-a3f9ce2e57ae&amp;lang=bs</t>
  </si>
  <si>
    <t>The "Budget for Citizens of the institutions of BiH and international obligations of BiH for 2024." was published on the official website of the BiH Ministry of Finance and Treasury. Also, in some previous years printed copies were distributed, but not for CB 2024.</t>
  </si>
  <si>
    <t>BIH|2025|q66</t>
  </si>
  <si>
    <t>b. Yes, the executive has established mechanisms to identify the public’s requirements for budget information in the Citizen’s Budget; while these mechanisms are accessible they are not widely used by the public.</t>
  </si>
  <si>
    <t>"Budget for Citizens of the institutions of BiH and international obligations of BiH for 2024." - ("Budžet za građane institucija BiH i međunarodnih obaveza BiH za 2024. godinu") - https://www.mft.gov.ba/Content/OpenAttachment?id=7fd0bb4b-f257-464c-8f47-a3f9ce2e57ae&amp;lang=bs See section: - Questions, comments and suggestions - page 33.</t>
  </si>
  <si>
    <t>In the stated section there are prepared forms for any questions, comments, or suggestions regarding preparation, publication, and information presented in the CB, including contact information in the BiH Ministry of Finance and Treasury.</t>
  </si>
  <si>
    <t>BIH|2025|q67</t>
  </si>
  <si>
    <t>Citizens version of a budget document is published for one stage of the budget process (e.i. for enactment stage).</t>
  </si>
  <si>
    <t>BIH|2025|q68</t>
  </si>
  <si>
    <t>"Report on Budget execution of BiH Institutions and International Obligations of BiH for period January-June 2024." - ("Izvještaj o izvršenju Budžeta institucija BiH i međunarodnih obaveza BiH za period I - VI 2024. godine") - https://www.mft.gov.ba/Content/OpenAttachment?id=766c353b-f8a2-420f-9204-425f16bec8f4&amp;lang=bs See: - Table 2. "Review of expenditures and expenses by economic classification for period I-VI 2024." on pages 72-75. - Table 3. "Review of budget execution by administrative classification for period I-VI 2024." on pages 76-80. and pages 124-218. - Table 5. "Review of expenditures and expenses by functional classification - (COFOG) for period I-VI 2024." on pages 85-88.</t>
  </si>
  <si>
    <t>Actual expenditures by administrative, economic and functional classification are presented in the In-Year Reports. However, the OBS methodology requires that for IYRs to be considered publicly available, at least three of the last four reports must be published on time. So, in this case we cannot consider the IYRs publicly available because only 2 of the last 4 reports were made public in time.</t>
  </si>
  <si>
    <t>BIH|2025|q69</t>
  </si>
  <si>
    <t>"Report on Budget execution of BiH Institutions and International Obligations of BiH for period January-June 2024." - ("Izvještaj o izvršenju Budžeta institucija BiH i međunarodnih obaveza BiH za period I - VI 2024. godine") - https://www.mft.gov.ba/Content/OpenAttachment?id=766c353b-f8a2-420f-9204-425f16bec8f4&amp;lang=bs See: - Table "Review of the special-purpose programs of BiH Institutions for period I-VI 2024." on pages 219-250. - Section: 8.1.6. "Execution of special-purpose programs" on pages 46-49. (narrative discussion) - Also see: "Review of budget execution by administrative classification" on pages 124-218.</t>
  </si>
  <si>
    <t>Only information about execution of special-purpose programs is presented in the In-Year Reports. These programs are classified by administrative and economic classification, and they are mostly financed from earmarked funds, donations and grants. However, the OBS methodology requires that for IYRs to be considered publicly available, at least three of the last four reports must be published on time. So, in this case we cannot consider the IYRs publicly available because only 2 of the last 4 reports were made public in time.</t>
  </si>
  <si>
    <t>BIH|2025|q70</t>
  </si>
  <si>
    <t>"Report on Budget execution of BiH Institutions and International Obligations of BiH for period January-June 2024." - ("Izvještaj o izvršenju Budžeta institucija BiH i međunarodnih obaveza BiH za period I - VI 2024. godine") - https://www.mft.gov.ba/Content/OpenAttachment?id=766c353b-f8a2-420f-9204-425f16bec8f4&amp;lang=bs See: - Table 2. "Review of expenditures and expenses by economic classification for period I-VI 2024." on pages 72-75. - Table 3. "Review of budget execution by administrative classification for period I-VI 2024." on pages 76-80. and pages 124-218. - Section 8. "Budget expenditures and expenses of BiH Institutions for period I-VI 2024." on pages 25-53.</t>
  </si>
  <si>
    <t>Actual year-to-date expenditures are compared with actual expenditures for the same period in the previous year, as well as with original estimate for that period (based on the enacted budget). Comparison is made for all expenditures. However, the OBS methodology requires that for IYRs to be considered publicly available, at least three of the last four reports must be published on time. So, in this case we cannot consider the IYRs publicly available because only 2 of the last 4 reports were made public in time.</t>
  </si>
  <si>
    <t>BIH|2025|q71</t>
  </si>
  <si>
    <t>"Report on Budget execution of BiH Institutions and International Obligations of BiH for period January-June 2024." - ("Izvještaj o izvršenju Budžeta institucija BiH i međunarodnih obaveza BiH za period I - VI 2024. godine") - https://www.mft.gov.ba/Content/OpenAttachment?id=766c353b-f8a2-420f-9204-425f16bec8f4&amp;lang=bs See: - Table 1. "Review of revenues, incomes and financing for period I-VI 2024." on pages 66-71. - Section 1.1. "Tax revenues - Revenues from the single account of Indirect Taxation Authority for financing of BiH Institutions" on page 8. - Section 1.2. "Non-tax revenues" on pages 8-13.</t>
  </si>
  <si>
    <t>Actual revenue by category (such as tax and non-tax) are presented in the In-Year Reports, including both narrative discussion and quantitative estimates. However, the OBS methodology requires that for IYRs to be considered publicly available, at least three of the last four reports must be published on time. So, in this case we cannot consider the IYRs publicly available because only 2 of the last 4 reports were made public in time.</t>
  </si>
  <si>
    <t>BIH|2025|q72</t>
  </si>
  <si>
    <t>"Report on Budget execution of BiH Institutions and International Obligations of BiH for period January-June 2024." - ("Izvještaj o izvršenju Budžeta institucija BiH i međunarodnih obaveza BiH za period I - VI 2024. godine") - https://www.mft.gov.ba/Content/OpenAttachment?id=766c353b-f8a2-420f-9204-425f16bec8f4&amp;lang=bs See: - Table 1. "Review of revenues, incomes and financing for period I-VI 2024." on pages 66-71. - Section 1. "Revenues, incomes and financing of the BiH Institutions for period I-VI 2024." on pages 7-14.</t>
  </si>
  <si>
    <t>Actual revenues by individual sources are presented in the In-Year Reports, including both narrative discussion and quantitative estimates. However, the OBS methodology requires that for IYRs to be considered publicly available, at least three of the last four reports must be published on time. So, in this case we cannot consider the IYRs publicly available because only 2 of the last 4 reports were made public in time.</t>
  </si>
  <si>
    <t>BIH|2025|q73</t>
  </si>
  <si>
    <t>"Report on Budget execution of BiH Institutions and International Obligations of BiH for period January-June 2024." - ("Izvještaj o izvršenju Budžeta institucija BiH i međunarodnih obaveza BiH za period I - VI 2024. godine") - https://www.mft.gov.ba/Content/OpenAttachment?id=766c353b-f8a2-420f-9204-425f16bec8f4&amp;lang=bs See: - Table 1. "Review of revenues, incomes and financing for period I-IV 2024." on pages 66-71.</t>
  </si>
  <si>
    <t>Actual year-to-date revenues are compared with actual revenues for the same period in the previous year, as well as with the original estimate for that period (based on the enacted budget). Comparison is made for all revenues. However, the OBS methodology requires that for IYRs to be considered publicly available, at least three of the last four reports must be published on time. So, in this case we cannot consider the IYRs publicly available because only 2 of the last 4 reports were made public in time.</t>
  </si>
  <si>
    <t>BIH|2025|q74</t>
  </si>
  <si>
    <t>"Report on Budget execution of BiH Institutions and International Obligations of BiH for period January-June 2024." - ("Izvještaj o izvršenju Budžeta institucija BiH i međunarodnih obaveza BiH za period I - VI 2024. godine") - https://www.mft.gov.ba/Content/OpenAttachment?id=766c353b-f8a2-420f-9204-425f16bec8f4&amp;lang=bs See: Part II: "External Debt Servicing for period I-VI 2024." - pages: 251-289.</t>
  </si>
  <si>
    <t>In Year Reports do not reflect consolidated data on the total government debt, and they only treat the issue of external debt servicing which is within the jurisdiction of BiH Institutions. Internal debt is within the jurisdiction of the entities and information about internal debt is not presented. However, the OBS methodology requires that for IYRs to be considered publicly available, at least three of the last four reports must be published on time. So, in this case we cannot consider the IYRs publicly available because only 2 of the last 4 reports were made public in time.</t>
  </si>
  <si>
    <t>BIH|2025|q75</t>
  </si>
  <si>
    <t>BIH|2025|q76</t>
  </si>
  <si>
    <t>No sources.</t>
  </si>
  <si>
    <t>Mid-Year Review is not produced at all.</t>
  </si>
  <si>
    <t>BIH|2025|q77</t>
  </si>
  <si>
    <t>BIH|2025|q78</t>
  </si>
  <si>
    <t>BIH|2025|q79</t>
  </si>
  <si>
    <t>BIH|2025|q80</t>
  </si>
  <si>
    <t>BIH|2025|q81</t>
  </si>
  <si>
    <t>BIH|2025|q82</t>
  </si>
  <si>
    <t>BIH|2025|q83</t>
  </si>
  <si>
    <t>BIH|2025|q84</t>
  </si>
  <si>
    <t>"Report on execution of the 2023 Budget of BiH Institutions and International Obligations of BiH" - ("Izvještaj o izvršenju Budžeta institucija BiH i međunarodnih obaveza BiH za 2023. godinu") - https://www.mft.gov.ba/Content/OpenAttachment?id=ec68fbdd-e7e7-4661-9487-643018f6aa15&amp;lang=bs See: - Table 2. "Review of expenditures and expenses by economic classification" on pages 156-159. - Table 3. "Review of budget execution by administrative classification" on pages 160-164. and pages 243-336. - Section 9. "Budget expenditures and expenses of BiH Institutions for 2023." on pages 39-98.</t>
  </si>
  <si>
    <t>The "Report on execution of the 2023. Budget of BiH Institutions and International Obligations of BiH" includes a fairly extensive explanation of differences in expenditures, including both a narrative discussion and quantitative estimates.</t>
  </si>
  <si>
    <t>BIH|2025|q85</t>
  </si>
  <si>
    <t>"Report on execution of the 2023 Budget of BiH Institutions and International Obligations of BiH" - ("Izvještaj o izvršenju Budžeta institucija BiH i međunarodnih obaveza BiH za 2023. godinu") - https://www.mft.gov.ba/Content/OpenAttachment?id=ec68fbdd-e7e7-4661-9487-643018f6aa15&amp;lang=bs See: - Table 2. "Review of expenditures and expenses by economic classification" on pages 156-159. - Table 3. "Review of budget execution by administrative classification" on pages 160-164. and pages 243-336. - Table 5. "Review of expenditures and expenses by functional classification - (COFOG)" on pages 169-172. and pages 98-99.</t>
  </si>
  <si>
    <t>Expenditure estimates by administrative, economic and functional classification are presented in the "Report on execution of the 2023. Budget of BiH Institutions and International Obligations of BiH" (Year-End Report).</t>
  </si>
  <si>
    <t>BIH|2025|q86</t>
  </si>
  <si>
    <t>"Report on execution of the 2023 Budget of BiH Institutions and International Obligations of BiH" - ("Izvještaj o izvršenju Budžeta institucija BiH i međunarodnih obaveza BiH za 2023. godinu") - https://www.mft.gov.ba/Content/OpenAttachment?id=ec68fbdd-e7e7-4661-9487-643018f6aa15&amp;lang=bs See: - Table "Review of the special-purpose programs of BiH Institutions for the 2023." on pages 337-368. - Section: 9.1.6. "Execution of special purpose programs" on pages: 77-79. (narrative discussion) Also see: "Review of budget execution by administrative classification" on pages 243-336.</t>
  </si>
  <si>
    <t>Only information about execution of special-purpose programs for the 2023. is presented. These programs are classified by administrative and economic classification, and they are mostly financed from earmarked funds, donations and grants. Total expenses and expenditures financed from the Special Purpose Program for 2023. amounted to 53.792,792 BAM, which represents a 4.5% share of the total expenses and expenditures of this period.</t>
  </si>
  <si>
    <t>BIH|2025|q87</t>
  </si>
  <si>
    <t>"Report on execution of the 2023 Budget of BiH Institutions and International Obligations of BiH" - ("Izvještaj o izvršenju Budžeta institucija BiH i međunarodnih obaveza BiH za 2023. godinu") - https://www.mft.gov.ba/Content/OpenAttachment?id=ec68fbdd-e7e7-4661-9487-643018f6aa15&amp;lang=bs See: - Table 1. "Review of revenues, incomes and financing for 2023." on pages 150-155. - Section 2. "Revenues, incomes and financing of the BiH Institutions for 2023." on pages 13-27. - Section 3. "Revenues for external debt servicing" on page 27.</t>
  </si>
  <si>
    <t>The "Report on execution of the 2023. Budget of BiH Institutions and International Obligations of BiH" includes a fairly extensive explanation of differences in revenues, including both a narrative discussion and quantitative estimates.</t>
  </si>
  <si>
    <t>BIH|2025|q88</t>
  </si>
  <si>
    <t>"Report on execution of the 2023 Budget of BiH Institutions and International Obligations of BiH" - ("Izvještaj o izvršenju Budžeta institucija BiH i međunarodnih obaveza BiH za 2023. godinu") - https://www.mft.gov.ba/Content/OpenAttachment?id=ec68fbdd-e7e7-4661-9487-643018f6aa15&amp;lang=bs See: - Table 1. "Review of revenues, incomes and financing for 2023." on pages 150-155. - Section 2.1. "Tax revenues - Revenues from the single account of Indirect Taxation Authority for financing of BiH Institutions" on page 14. - Section 2.2. "Non-tax revenues" on pages 14-27.</t>
  </si>
  <si>
    <t>Revenue estimates by category (such as tax and non-tax) are presented in the "Report on execution of the 2023. Budget of BiH Institutions and International Obligations of BiH," including both narrative discussion and quantitative estimates.</t>
  </si>
  <si>
    <t>BIH|2025|q89</t>
  </si>
  <si>
    <t>Revenues by individual sources are presented in the "Report on execution of the 2023. Budget of BiH Institutions and International Obligations of BiH," including both narrative discussion and quantitative estimates. However, they account for less than two-thirds of all revenues, given that amount under the category tax revenues/poreski prihodi (Prihodi sa JR UINO za finansiranje Institucija BiH) is not disaggregated.</t>
  </si>
  <si>
    <t>BIH|2025|q90</t>
  </si>
  <si>
    <t>"Report on execution of the 2023 Budget of BiH Institutions and International Obligations of BiH" - ("Izvještaj o izvršenju Budžeta institucija BiH i međunarodnih obaveza BiH za 2023. godinu") - https://www.mft.gov.ba/Content/OpenAttachment?id=ec68fbdd-e7e7-4661-9487-643018f6aa15&amp;lang=bs See: Part II: "Servicing of BiH External Debt for 2023." - pages: 369-412. Also see: - Table 11. "Comparison of planned and paid obligations for the period 01.01. - 31.12.2023." on page 380. - Table 12. "Comparison of planned and paid obligations by creditors and structure of obligations for period 01.01. - 31.12.2023." on page 381. - Annex 1: "Realization of the repayment plan of the BiH obligations based on external debt servicing shown by the maturity date and payments on a monthly basis in the period 01.01.-31.12.2023." on pages: 386-405.</t>
  </si>
  <si>
    <t>The "Report on execution of the 2023. Budget of BiH Institutions and International Obligations of BiH" (Year-End Report) does not reflect consolidated data on the total government debt, and only treats the issue of external debt servicing which is within the jurisdiction of BiH Institutions. Internal debt is within the jurisdiction of the entities and information about internal debt is not presented. Note that the information that is presented in the Enacted Budget is also included in the Year-End Report, but Year-End Report contains some additional information (e.g. number of every contract, the name of each project that was financed by certain credit, principal, interest payments etc.). So, comparison between Enacted Budget and Year-End Report regarding debt is possible, but the Year-End Report is more detailed.</t>
  </si>
  <si>
    <t>BIH|2025|q91</t>
  </si>
  <si>
    <t>"Report on execution of the 2023 Budget of BiH Institutions and International Obligations of BiH" - ("Izvještaj o izvršenju Budžeta institucija BiH i međunarodnih obaveza BiH za 2023. godinu") - https://www.mft.gov.ba/Content/OpenAttachment?id=ec68fbdd-e7e7-4661-9487-643018f6aa15&amp;lang=bs See: - Section 1. "Macroeconomic indicators for 2023." on pages 8-12.</t>
  </si>
  <si>
    <t>In the document mentioned above, comparison is made between actual outcomes of macroeconomic indicators for fiscal years 2021 and 2022, and estimates of macroeconomic indicators for the fiscal year 2023. (table on page 8). So, differences between the original macroeconomic forecast for the fiscal year 2023. and the actual outcome of macroeconomic forecast for 2023. are not presented.</t>
  </si>
  <si>
    <t>BIH|2025|q92</t>
  </si>
  <si>
    <t>"Report on execution of the 2023 Budget of BiH Institutions and International Obligations of BiH" - ("Izvještaj o izvršenju Budžeta institucija BiH i međunarodnih obaveza BiH za 2023. godinu") - https://www.mft.gov.ba/Content/OpenAttachment?id=ec68fbdd-e7e7-4661-9487-643018f6aa15&amp;lang=bs</t>
  </si>
  <si>
    <t>Estimates of the differences between the original estimates of nonfinancial data on inputs and the actual outcome are not presented in the "Report on execution of the 2023. Budget of BiH Institutions and International Obligations of BiH."</t>
  </si>
  <si>
    <t>BIH|2025|q93</t>
  </si>
  <si>
    <t>Estimates of the differences between the original estimates of nonfinancial data on results and the actual outcome are not presented in the "Report on execution of the 2023. Budget of BiH Institutions and International Obligations of BiH."</t>
  </si>
  <si>
    <t>BIH|2025|q94</t>
  </si>
  <si>
    <t>Estimates of the differences between the enacted level for policies that are intended to benefit directly the country’s most impoverished populations and the actual outcome are not presented in the "Report on execution of the 2023. Budget of BiH Institutions and International Obligations of BiH."</t>
  </si>
  <si>
    <t>BIH|2025|q95</t>
  </si>
  <si>
    <t>There are no extra-budgetary funds at the level of BiH Institution. Extra-budgetary funds are present at levels of entities and cantons.</t>
  </si>
  <si>
    <t>BIH|2025|q96</t>
  </si>
  <si>
    <t>"Report on execution of the 2023 Budget of BiH Institutions and International Obligations of BiH" - ("Izvještaj o izvršenju Budžeta institucija BiH i međunarodnih obaveza BiH za 2023. godinu") - https://www.mft.gov.ba/Content/OpenAttachment?id=ec68fbdd-e7e7-4661-9487-643018f6aa15&amp;lang=bs See: - Section 17. "Tabular overviews" on pages 146-368. - Part II: "Servicing of BiH External Debt for 2023." - pages: 369-412.</t>
  </si>
  <si>
    <t>A financial statement is part of the "Report on execution of the 2023. Budget of BiH Institutions and International Obligations of BiH" (Year-End Report). Section 17. "Tabular overviews" includes these elements: 1. Balance sheet - pages: 148-149. 2. Review of revenues, incomes and financing for 2023. - pages: 150-155. 3. Review of expenditures and expenses by economic classification - pages: 156-159. 4. Review of budget execution by administrative classification - pages: 160-164. and 243-336. 5. Special Information on salaries and number of employees - page 165. 6. Review of employment dynamics - pages: 166-168. 7. Review of expenditures and expenses by functional classification - (COFOG) - pages 169-172. 8. Review of capital investments - pages: 183-204. 9. Review of revenues, incomes, expenditures and expenses by economic classification - pages: 210-221. 10. Cash flow statement - page 222. 11. Annual report on Budget Execution - pages: 223-230. 12. Review of the multi-year projects - pages: 231-242. 13. Review of the special-purpose programs of BiH Institutions for the 2023. - pages: 337-368.</t>
  </si>
  <si>
    <t>BIH|2025|q97</t>
  </si>
  <si>
    <t>"Law on Audit of the Institution of Bosnia and Herzegovina" - http://www.revizija.gov.ba/Content/Read/zakoni-o-reviziji - (See: Article 8, Article 13, Article 14, Article 17, Article 18.) For example see: a) Financial audits - https://www.revizija.gov.ba/Content/OpenAttachment?Id=e0fdc3a3-a2ab-406d-a991-4f5079012f32&amp;langTag=bs b) Performance audits - https://www.revizija.gov.ba/Content/OpenAttachment?Id=cca38228-9828-4c5b-ba20-41be35dec8e2&amp;langTag=bs c) Other special audits - http://www.revizija.gov.ba/Content/OpenAttachment?Id=04bad2a4-4a5d-420d-a468-b102d796c744&amp;langTag=bs</t>
  </si>
  <si>
    <t>Auditing Office is competent for the following: a) financial audits b) performance audits c) other special audits. Note that, in BiH, the practice is for compliance audit to be carried out as a part of financial audit. Special audits are those that can be requested by Parliament or Parliamentary Commission at any time. Note also that each subsequent audit report on the financial audit contains a section that discusses the implementation of recommendations from previous reports. Performance Audits have a special mechanism the so called "follow-up report" which is available on the official website of Audit Office of BiH. The "follow-up report" contains analyses about the implementation of audits recommendations after some period of time.</t>
  </si>
  <si>
    <t>BIH|2025|q98</t>
  </si>
  <si>
    <t>a. All expenditures within the SAI’s mandate have been audited.</t>
  </si>
  <si>
    <t>"Law on Audit of the Institution of Bosnia and Herzegovina" - http://www.revizija.gov.ba/Content/Read/zakoni-o-reviziji - (Article 16. "Reporting on audits" - Point 2.) Also see: "Report on conducted Financial Audit of the 2023. Budget Execution for BiH Institutions" - ("Izvještaj o obavljenoj finansijskoj reviziji izvršenja Budžeta institucija BiH za 2023. godinu) - https://www.revizija.gov.ba/Content/DownloadAttachment?Id=fe0bce7d-cb78-4f2d-b43e-f60b40f91cb6&amp;langTag=bs</t>
  </si>
  <si>
    <t>Article 16. (point 2): The Auditing Office is obliged to deliver final reports on financial audits from Article 13, Paragraph (4) of this Law to every institution audited and to the Ministry of Finances and Treasury of Bosnia and Herzegovina, within 90 days after submissions of annual report, at latest. Auditing Office is obliged to deliver report on audit of annual report on budget execution, as it is prescribed by Article 13, Paragraph (5) of this Law, to the Parliament within 90 days after receipt of annual report on budget execution. Note that in the "Report on conducted Financial Audit of the 2023. Budget Execution for BiH Institutions" all the expenditure are audited and audit report covers all the expenditures within the SAI’s mandate. See also paragraph 2 of the following press release (13.09.2024.): https://www.revizija.gov.ba/Post/Read/izvjestaj-o-reviziji-izvrenja-budzeta-institucija-bosne-i-hercegovine-za-2023-godinu?lang=bs</t>
  </si>
  <si>
    <t>BIH|2025|q99</t>
  </si>
  <si>
    <t>- "Law on Audit of the Institution of Bosnia and Herzegovina" - http://www.revizija.gov.ba/Content/Read/zakoni-o-reviziji - (Article 16. "Reporting on audits" - Point 2.) - "Report on conducted Financial Audit of the 2023. Budget Execution for BiH Institutions" - ("Izvještaj o obavljenoj finansijskoj reviziji izvršenja Budžeta institucija BiH za 2023. godinu) - https://www.revizija.gov.ba/Content/DownloadAttachment?Id=fe0bce7d-cb78-4f2d-b43e-f60b40f91cb6&amp;langTag=bs</t>
  </si>
  <si>
    <t>There are no extra-budgetary funds at the level of BiH Institution. Extra-budgetary funds are present at levels of entities and cantons. Extra-budgetary funds have been audited by Audit Offices competent for the lower levels of BiH Government. For example see Audit Offices at an entity level: 1.) Audit office for the Institutions of the Federation BiH - https://www.vrifbih.ba/?lang=en 2.) Supreme Office for the Republic of Srpska Public Sector Auditing - http://www.gsr-rs.org/</t>
  </si>
  <si>
    <t>BIH|2025|q100</t>
  </si>
  <si>
    <t>"Report on conducted Financial Audit of the 2023. Budget Execution for BiH Institutions" - ("Izvještaj o obavljenoj finansijskoj reviziji izvršenja Budžeta institucija BiH za 2023. godinu) - https://www.revizija.gov.ba/Content/DownloadAttachment?Id=fe0bce7d-cb78-4f2d-b43e-f60b40f91cb6&amp;langTag=bs See: Chapter I "Independent Auditor's opinion" on pages 2-6; Chapter III "Recommendations for 2023." on pages 7-10; Section 2. "Assessment of the implementation of recommendations from previous reports" on pages 11-16.</t>
  </si>
  <si>
    <t>The "Report on conducted Financial Audit of the 2023. Budget Execution for BiH Institutions" includes an executive summary, where one can find implemented recommendations, recommendations that are in progress, and recommendations that have not been implemented.</t>
  </si>
  <si>
    <t>BIH|2025|q101</t>
  </si>
  <si>
    <t>"Law on Audit of the Institution of Bosnia and Herzegovina" - http://www.revizija.gov.ba/Content/Read/zakoni-o-reviziji - (Article 16. "Reporting on audits").</t>
  </si>
  <si>
    <t>The executive is required to report to the Budget and Finance Committees of both Houses of Parliament on what steps it has taken to address audit findings. These hearings are open to public. However, the "Action Plan to address the Audit Recommendations and Findings regarding the Budget Execution of BiH Institutions and International Obligations of BiH for 2016." (prepared by the BiH Ministry of Finance and Treasury) is the last one published on the official website of BiH Parliamentary Assembly. A more recent Action Plan cannot be found on the official website of the BiH Parliamentary Assembly nor the BiH Ministry of Finance and Treasury, although it is probably produced for internal use.</t>
  </si>
  <si>
    <t>BIH|2025|q102</t>
  </si>
  <si>
    <t>a. Yes, the SAI or legislature reports publicly on what steps the executive has taken to address all audit recommendations.</t>
  </si>
  <si>
    <t>See: "Law on Audit of the Institution of Bosnia and Herzegovina" - http://www.revizija.gov.ba/Content/Read/zakoni-o-reviziji - (See: Article 13. "Financial audit" - Point 3; Article 16."Reporting on audits" - Point 1.) "Report on conducted Financial Audit of the 2023. Budget Execution for BiH Institutions" - ("Izvještaj o obavljenoj finansijskoj reviziji izvršenja Budžeta institucija BiH za 2023. godinu) - https://www.revizija.gov.ba/Content/DownloadAttachment?Id=fe0bce7d-cb78-4f2d-b43e-f60b40f91cb6&amp;langTag=bs -- (Section 2. "Assessment of the implementation of recommendations from previous reports" on pages 11-16.) Also see: - "Register of the Audit recommendations" - http://www.revizija.gov.ba/Content/Read/registar-preporuka-revizije -- (Please note that "Register of the Audit recommendations" contains register of financial audit recommendations and register of performance audit recommendations.) - "The Annual Audit Report on main findings and recommendations for 2023." - https://www.revizija.gov.ba/Content/DownloadAttachment?Id=6ffd5943-b34f-4438-9304-a5176b3c76f4&amp;langTag=bs</t>
  </si>
  <si>
    <t>During the course of the fiscal year, the Audit Office shall conduct interim audits, and these shall include the follow-up on the implementation of recommendations from previous audits as well as an analysis of measures undertaken based on the recommendations mentioned. The Audit Office is obliged to deliver the report to the audited institution and Parliament as well. The report is simultaneously delivered to the Council of Ministers and Presidency, and it may be delivered to any other competent institution as well. Once the reports are submitted, the Audit Office will make them public.</t>
  </si>
  <si>
    <t>BIH|2025|q103</t>
  </si>
  <si>
    <t>No, there is no Independent Fiscal Institution.</t>
  </si>
  <si>
    <t>BIH|2025|q104</t>
  </si>
  <si>
    <t>BIH|2025|q105</t>
  </si>
  <si>
    <t>BIH|2025|q106</t>
  </si>
  <si>
    <t>BIH|2025|q107</t>
  </si>
  <si>
    <t>"Manual for members of the Parliamentary Assembly of BiH"</t>
  </si>
  <si>
    <t>There is no formal pre-budget policy debate, except as part of debate about PBS (Pre-Budget Statement), prior to the formulation of the Executive’s Budget Proposal. In the early stage of the budget process the Parliamentary Assembly of BiH has the opportunity to provide comments on the budget plans, including priority spending and budget limits. The Council of Ministers will consider these comments during the development of the final budget document, and the Parliamentary Assembly of BiH can consider the extent to which its comments were incorporated into the budget. Also, the Council of Ministers can provide more information regarding the final decision on the distribution of budget funds and budget priorities, with special review on comments given by Parliamentary Assembly of BiH.</t>
  </si>
  <si>
    <t>BIH|2025|q108</t>
  </si>
  <si>
    <t>d. The legislature receives the Executive’s Budget Proposal less than one month before the start of the budget year, or does not receive it all.</t>
  </si>
  <si>
    <t>1.) "Law on Financing of the Institutions of BiH" (Official Gazette of BiH No. 61/04, 49/09, 42/12, 87/12, 32/13, 38/22) - https://mft.gov.ba/Content/OpenAttachment?id=7012d1ec-cac2-46d4-ac07-2328072ee17f&amp;lang=bs 2.) "Draft Law on Budget of BiH Institutions and International Obligations of BiH for 2024." ("Prijedlog Zakona o budžetu institucija BiH i međunarodnih obaveza BiH za 2024") - https://static.parlament.ba/doc/168743_b%20Prijedlog%20zakona.pdf - (see Page 1.) 3.) "Instruction on Temporary Financing of BiH Institutions and International Obligations for the period January - March 2024"- ("Instrukcija o privremenom finansiranju institucija BiH i međunarodnih obaveza BiH za period januar – mart 2024. godine") - https://www.mft.gov.ba/Content/OpenAttachment?id=ec698f74-ff7e-4819-85cf-e2fd2ad0d530&amp;lang=bs 4.) "Instruction on Temporary Financing of BiH Institutions and International Obligations for the period April - June 2024"- ("Instrukcija o privremenom finansiranju institucija BiH i međunarodnih obaveza BiH za period april – juni 2024. godine") - https://www.mft.gov.ba/Content/OpenAttachment?id=0c6dfe03-2849-45a7-88e7-6808e1f68d10&amp;lang=bs 5.) "Instruction on Temporary Financing of BiH Institutions and International Obligations for the period July - September 2024"- ("Instrukcija o privremenom finansiranju institucija BiH i međunarodnih obaveza BiH za period juli – septembar 2024. godine") - https://www.mft.gov.ba/Content/OpenAttachment?id=32966d5d-2c80-47c2-883f-413532ee316f&amp;lang=bs</t>
  </si>
  <si>
    <t>Based on Article 10. (Adoption of the Law on Budget of BiH Institutions and International Obligations of BiH) Point 2. - the Council of Ministers of BiH has an obligation towards the BiH Presidency to submit a Draft Budget of BiH Institutions and International obligation for the upcoming fiscal year no later than October 15 of the current budget year. Point 3. - The Presidency has to submit the annual budget proposal for the upcoming year to the BiH Parliamentary Assembly by November 1st of the current budget year. In practice, these legal limits are not respected and Parliament receives the Draft Budget quite late in the year. The Executive’s Budget Proposal for 2024. was submitted to the Parliamentary Assembly of BiH seven months (July 11, 2024.) after the start of the budget year. Also, the Executive’s Budget Proposal for 2025. was not submitted to the BiH Parliamentary Assembly on time, and was not adopted by the BiH Parliamentary Assembly on time. So, BiH Ministry of Finance and Treasury made the "Instruction on Temporary Financing of BiH Institutions for the period January - March 2025" - ("Instrukcija o privremenom finansiranju institucija BiH za period januar - mart 2025") - https://www.mft.gov.ba/Content/OpenAttachment?id=d00ffce7-9ab2-4acb-a383-9c7ac9c6068d&amp;lang=bs</t>
  </si>
  <si>
    <t>BIH|2025|q109</t>
  </si>
  <si>
    <t>1.) "Law on Financing of the Institutions of BiH" (Official Gazette of BiH No. 61/04, 49/09, 42/12, 87/12, 32/13, 38/22) - https://mft.gov.ba/Content/OpenAttachment?id=7012d1ec-cac2-46d4-ac07-2328072ee17f&amp;lang=bs 2.) "Draft Law on Budget of BiH Institutions and International Obligations of BiH for 2024." ("Prijedlog Zakona o budžetu institucija BiH i međunarodnih obaveza BiH za 2024") - https://static.parlament.ba/doc/168743_b%20Prijedlog%20zakona.pdf - (see Page 1.) 3.) "Instruction on Temporary Financing of BiH Institutions and International Obligations for the period January - March 2024"- ("Instrukcija o privremenom finansiranju institucija BiH i međunarodnih obaveza BiH za period januar – mart 2024. godine") - https://www.mft.gov.ba/Content/OpenAttachment?id=ec698f74-ff7e-4819-85cf-e2fd2ad0d530&amp;lang=bs 4.) "Instruction on Temporary Financing of BiH Institutions and International Obligations for the period April - June 2024"- ("Instrukcija o privremenom finansiranju institucija BiH i međunarodnih obaveza BiH za period april – juni 2024. godine") - https://www.mft.gov.ba/Content/OpenAttachment?id=0c6dfe03-2849-45a7-88e7-6808e1f68d10&amp;lang=bs 5.) "Instruction on Temporary Financing of BiH Institutions and International Obligations for the period July - September 2024"- ("Instrukcija o privremenom finansiranju institucija BiH i međunarodnih obaveza BiH za period juli – septembar 2024. godine") - https://www.mft.gov.ba/Content/OpenAttachment?id=32966d5d-2c80-47c2-883f-413532ee316f&amp;lang=bs 6.) Details on 2024 EBP approval: https://www.parlament.ba/olaw/OLawDetails?lawId=111200</t>
  </si>
  <si>
    <t>Based on Article 10. (Adoption of the Law on Budget of BiH Institutions and International Obligations of BiH) Point 4 - The Parliamentary Assembly of BiH considers the Executive's Budget Proposal submitted by the Presidency of BiH, and adopts it no later than December 31 of the current budget year. For budget years 2024 and 2025, these legal limits were violated. The 2024. EBP was approved by the Parliamentary Assembly of BiH on 19 July 2024.</t>
  </si>
  <si>
    <t>BIH|2025|q110</t>
  </si>
  <si>
    <t>Article IV Point 4. (c) of the BiH Constitution: https://www.parlament.ba/data/dokumenti/pdf/vazniji-propisi/Ustav%20BiH%20-%20B.pdf</t>
  </si>
  <si>
    <t>Article IV Point 4. (c) - Parliamentary Assembly of BiH is competent for approval of the budget for BiH Institutions.</t>
  </si>
  <si>
    <t>BIH|2025|q111</t>
  </si>
  <si>
    <t>See: 1.) https://www.parlament.ba/olaw/OLawDetails?lawId=111200 - (On this link one can see all the procedure in the BiH Parliamentary Assembly related to EBP 2024., as well as documents.) 2.) Article IV Point 4. (c) of the BiH Constitution - https://www.parlament.ba/data/dokumenti/pdf/vazniji-propisi/Ustav%20BiH%20-%20B.pdf</t>
  </si>
  <si>
    <t>The Parliamentary Assembly of BiH is competent for approval of the budget for BiH Institutions. During the most recent budget approval process the legislature didn't use its authority in law to amend the Executive’s Budget Proposal.</t>
  </si>
  <si>
    <t>BIH|2025|q112</t>
  </si>
  <si>
    <t>d. No, a specialized budget or finance committee did not examine the Executive’s Budget Proposal.</t>
  </si>
  <si>
    <t>See: 1.) Sessions of the Committee on Finance and Budget of the House of Representatives: - https://www.parlament.ba/session/OSessionDetails?id=200002162 - https://www.parlament.ba/session/OSessionDetails?id=200002163 - https://www.parlament.ba/session/OSessionDetails?id=200002164 - https://www.parlament.ba/session/OSessionDetails?id=200002165 - https://www.parlament.ba/session/OSessionDetails?id=200002166 - https://www.parlament.ba/session/OSessionDetails?id=200002167 - https://www.parlament.ba/session/OSessionDetails?id=200002168 - https://www.parlament.ba/session/OSessionDetails?id=200002219 - https://www.parlament.ba/session/OSessionDetails?id=200003032 - https://www.parlament.ba/session/OSessionDetails?id=200003033 - https://www.parlament.ba/session/OSessionDetails?id=200003034 - https://www.parlament.ba/session/OSessionDetails?id=200003035 - https://www.parlament.ba/session/OSessionDetails?id=200003036 2.) Sessions of the Committee on Finance and Budget of the House of Peoples: - https://www.parlament.ba/session/OSessionDetails?id=200001664 - https://www.parlament.ba/session/OSessionDetails?id=200001665 - https://www.parlament.ba/session/OSessionDetails?id=200003023 3.) https://www.parlament.ba/olaw/OLawDetails?lawId=111200 -- (On this link one can see all the procedure in the BiH Parliamentary Assembly related to EBP 2024., as well as documents.)</t>
  </si>
  <si>
    <t>BiH Parliamentary Assembly had only few days to examine and adopt the Executive’s Budget Proposal.</t>
  </si>
  <si>
    <t>BIH|2025|q113</t>
  </si>
  <si>
    <t>See: House of Representatives - Permanent Committees - Sessions: 1. Constitutional-Legal Committee of the House of Representatives - Sessions - https://www.parlament.ba/committee/read/35?mandateId=10&amp;commiteeMandate=284 2. Committee on Foreign Affairs - Sessions - https://www.parlament.ba/committee/read/24?commiteeMandate=285 3. Committee on Foreign Trade and Customs - Sessions - https://www.parlament.ba/committee/read/26?commiteeMandate=286 4. Committee on Finance and Budget of the House of Representatives 5. Committee on Transport and Communications - Sessions - https://www.parlament.ba/committee/read/23?commiteeMandate=288 6. Committee on Gender Equality - Sessions - https://www.parlament.ba/committee/read/21?commiteeMandate=283 7. Committee for the Preparation of the Election of the BiH Council of Minister - Sessions - https://www.parlament.ba/committee/read/22?commiteeMandate=289 House of Peoples - Permanent Committees - Sessions: 1. Constitutional-Legal Committee of the House of Peoples - Sessions - https://www.parlament.ba/committee/read/34?mandateId=10&amp;commiteeMandate=292 2. The Committee on Foreign and Trade Policy, Customs, Transportation and Communications - Sessions - https://www.parlament.ba/committee/read/25?commiteeMandate=293 3. Committee on Finance and Budget of the House of Peoples</t>
  </si>
  <si>
    <t>The Parliamentary Assembly of Bosnia and Herzegovina was established by the Constitution of B&amp;H. This highest-level legislative body of Bosnia and Herzegovina consists of two Houses: the House of Representatives and the House of Peoples. All legislative decisions enter into force upon adoption by both Houses of the Parliamentary Assembly of BiH. - https://www.parlament.ba/?lang=en The Constitutional-Legal Committee of the House of Representatives and the Constitutional-Legal Committee of the House of Peoples examined the EBP for 2024 only to assess whether it was consistent with the BiH Constitution and legal system. That is a part of the standard procedure in the BiH Parliamentary Assembly.</t>
  </si>
  <si>
    <t>BIH|2025|q114</t>
  </si>
  <si>
    <t>1. The Agenda of all Sessions of the Committee on Finance and Budget in the House of Representatives of the BiH Parliamentary Assembly held in 2024: - 18th Session - https://www.parlament.ba/session/OSessionDetails?id=200002162 - 19th Session - https://www.parlament.ba/session/OSessionDetails?id=200002163 - 20th Session - https://www.parlament.ba/session/OSessionDetails?id=200002164 - 21st Session - https://www.parlament.ba/session/OSessionDetails?id=200002165 - 22nd Session - https://www.parlament.ba/session/OSessionDetails?id=200002166 - 23rd Session - https://www.parlament.ba/session/OSessionDetails?id=200002167 - 24th Session - https://www.parlament.ba/session/OSessionDetails?id=200002168 - 25th Session - https://www.parlament.ba/session/OSessionDetails?id=200002219 - 26th Session - https://www.parlament.ba/session/OSessionDetails?id=200003032 - 27th Session - https://www.parlament.ba/session/OSessionDetails?id=200003033 - 28th Session - https://www.parlament.ba/session/OSessionDetails?id=200003034 - 29th Session - https://www.parlament.ba/session/OSessionDetails?id=200003035 - 30th Session - https://www.parlament.ba/session/OSessionDetails?id=200003036 2. The Agenda of all Sessions of the Committee on Finance and Budget in the House of Peoples of the BiH Parliamentary Assembly held in 2024: - 13th Session - https://www.parlament.ba/session/OSessionDetails?id=200001664 - 14th Session - https://www.parlament.ba/session/OSessionDetails?id=200001665 - 15th Session - https://www.parlament.ba/session/OSessionDetails?id=200003023</t>
  </si>
  <si>
    <t>In the past 12 (BY 2024.) months the Committee on Finance and Budget in the House of Representatives of the BiH Parliamentary Assembly and the Committee on Finance and Budget in the House of Peoples of the BiH Parliamentary Assembly did not examine in-year implementation of the Enacted Budget.</t>
  </si>
  <si>
    <t>BIH|2025|q115</t>
  </si>
  <si>
    <t>"Law on Financing of the Institutions of BiH" (Official Gazette of BiH No. 61/04, 49/09, 42/12, 87/12, 32/13, 38/22) - Article XVI Point 2. - https://mft.gov.ba/Content/OpenAttachment?id=7012d1ec-cac2-46d4-ac07-2328072ee17f&amp;lang=bs</t>
  </si>
  <si>
    <t>Paraphrasing the Article XVI Point 2 of the Law: Reallocation of funds is permitted in exceptional circumstances if it's approved by the Council of Ministers, but prior to approval Council of Ministers seeks an opinion from the Ministry of Finance and Treasury. Budget funds approved for the Parliamentary Assembly, the Constitutional Court and other judicial institutions, as well as the Audit Office of BiH can't be reallocated to other budget users, except in the case of partial or complete transfer of jurisdiction. So, reallocation without the approval of Parliament is possible, but it is also true that in practice that rarely happens.</t>
  </si>
  <si>
    <t>BIH|2025|q116</t>
  </si>
  <si>
    <t>"Law on Financing of the Institutions of BiH" (Official Gazette of BiH No. 61/04, 49/09, 42/12, 87/12, 32/13, 38/22) - Article VIII (Point 1; Point 2 - a and b) and Article XXII (Point 2; Point 5; Point 6 - a,b and c; Point 8.) - https://mft.gov.ba/Content/OpenAttachment?id=7012d1ec-cac2-46d4-ac07-2328072ee17f&amp;lang=bs</t>
  </si>
  <si>
    <t>Excess revenues that may become available during the budget execution are being transferred to the next Budget Year under the budget item "Other funding and incomes", and for this action the executive does not seek approval from the legislature. There is no law or regulation requiring the executive to obtain approval from the legislature prior to spending excess revenues, but legislator does it afterwards through approval of the budget and budget execution reports.</t>
  </si>
  <si>
    <t>BIH|2025|q117</t>
  </si>
  <si>
    <t>"Law on Financing of the Institutions of BiH" (Official Gazette of BiH No. 61/04, 49/09, 42/12, 87/12, 32/13, 38/22) - Article XV "The balance of the budget" - https://mft.gov.ba/Content/OpenAttachment?id=7012d1ec-cac2-46d4-ac07-2328072ee17f&amp;lang=b</t>
  </si>
  <si>
    <t>Article XV "The balance of the budget" - If during the fiscal year, due to extraordinary circumstances, expenditures increase or revenues reduce, the Ministry of Finance and Treasury can begin process of balancing the budget by reducing planned expenditures or by finding new sources of revenues. In this case amendments to the budget must be submitted immediately to the Parliamentary Assembly of BiH for approval.</t>
  </si>
  <si>
    <t>BIH|2025|q118</t>
  </si>
  <si>
    <t>See: 1.) 26th Session of the Committee on Finance and Budget of the House of Representatives which was held on October 21, 2024. (Point 6. - Review of the "Report on conducted Financial Audit of the 2023 Budget Execution for BiH Institutions") - https://www.parlament.ba/session/OSessionDetails?id=200003032 2.) Opinion and Conclusions given by the Committee on Finance and Budget of the House of Representatives regarding "Report on conducted Financial Audit of the 2023 Budget Execution for BiH Institutions" - https://static.parlament.ba/doc/170605_b%20Misljenje%20KFB%20PD.pdf</t>
  </si>
  <si>
    <t>The Committee on Finance and Budget in the House of Representatives of the BiH Parliamentary Assembly examined the Audit Report on the annual budget produced by the Supreme Audit Institution (i.e., "Report on conducted Financial Audit of the 2023 Budget Execution for BiH Institutions"), and published a report with findings and recommendations within three months of its availability. However, the Committee on Finance and Budget in the House of Peoples didn't examine the Audit Report on the annual budget at all, nor it published report with findings and recommendations. This is a reason why the answer "c" was chosen, compared to the answer "b" given in 2023 OBS. "Report on conducted Financial Audit of the 2023 Budget Execution for BiH Institutions" was delivered to the BiH Parliamentary Assembly on September 13, 2024. - https://www.parlament.ba/act/ActDetails?actId=1821</t>
  </si>
  <si>
    <t>BIH|2025|q119</t>
  </si>
  <si>
    <t>"Law on Auditing Institutions of Bosnia and Herzegovina" - Article 24. (Appointment of Auditor General and Deputy Auditors General") - http://www.revizija.gov.ba/Content/Read/zakoni-o-reviziji?lang=en</t>
  </si>
  <si>
    <t>Article 24. (Appointment of Auditor General and Deputy Auditors General): Point (1) - Auditor General and Deputy Auditors General are appointed by the Parliament at the proposal of the Election Committee from Paragraph 4 of this Article. The proposal is based on the rank-list of candidates. Point (4) - Election Committee is appointed by Parliament, and consists of six members out of which two members have to come from opposition parties. The Committee establishes whether all candidates meet requirements from vacancy announcement, evaluates candidates who meet requirements from vacancy announcement and prepares rank-list of candidates.</t>
  </si>
  <si>
    <t>BIH|2025|q120</t>
  </si>
  <si>
    <t>"Law on Auditing Institutions of Bosnia and Herzegovina" - Article 25. (Replacement of Auditor General and Deputy Auditors General) -- http://www.revizija.gov.ba/Content/Read/zakoni-o-reviziji?lang=en</t>
  </si>
  <si>
    <t>Article 25 (Replacement of Auditor General and Deputy Auditors General): Point (1) - Parliament is entitled to remove the Auditor General and Deputy Auditors General from duty in the following cases: a) Voluntary resignation in writing; b) Inability to conduct duty during the period longer than six months; c) Due to reasons established in Article 23 of this Law. Article 23 includes the prerequisites for the position of the Auditor General and Deputy Auditors General.</t>
  </si>
  <si>
    <t>BIH|2025|q121</t>
  </si>
  <si>
    <t>"Law on Auditing Institutions of Bosnia and Herzegovina" - Article 5. (Financing of Auditing Office) - http://www.revizija.gov.ba/Content/Read/zakoni-o-reviziji?lang=en</t>
  </si>
  <si>
    <t>Article 5. (Financing of Auditing Office): - Point (1) Auditing Office prepares draft of its annual budget in accordance with the provisions of the Law on financing auditing institutions of Bosnia and Herzegovina ("Official Gazette of Bosnia and Herzegovina" No: 61/04) and delivers it to Parliamentary Commission for approval. - Point (2) After receiving approval from Parliamentary Commission, Auditing Office delivers the draft of the budget to the Ministry of finances and treasury of Bosnia and Herzegovina in accordance with the deadlines prescribed by the Law on financing institutions of Bosnia and Herzegovina, for the purpose of its incorporation into budget. - Point (3) Ministry of finances and treasury of Bosnia and Herzegovina, Council of Ministers and Presidency may provide its opinion on draft budget of the Auditing Office, without possibility to amend draft budgets, which was previously approved by Parliamentary Commission. - Point (4) Auditor General approves requests to pay expenditures of Auditing Office and delivers them to the Ministry of finances and treasury of Bosnia and Herzegovina for realization. Also, the information given by the Audit Office of the Institutions in BiH is that funding is sufficient and in accordance with their needs.</t>
  </si>
  <si>
    <t>BIH|2025|q122</t>
  </si>
  <si>
    <t>"Law on Auditing Institutions of Bosnia and Herzegovina" - Article 4. (Control and management freedom) and Article 18. (Special audits) - Point 2. - http://www.revizija.gov.ba/Content/Read/zakoni-o-reviziji?lang=en</t>
  </si>
  <si>
    <t>Article 4: "In performing its duties and competencies in accordance with the Law, the Auditing Office is independent and is not subject to management or control by any other entity or institution, unless otherwise stipulated by this Law." Article 18 (Point 2): "The Audit Office shall have a discretionary right to decide whether to conduct the special audit from Paragraph (1) of this Article or not and shall inform the party requesting the audit about its decision in writing, as set out in Article 16 of this Law."</t>
  </si>
  <si>
    <t>BIH|2025|q123</t>
  </si>
  <si>
    <t>b. Yes, an independent agency conducts and publishes a review of the audit processes of the SAI at least once in the past five years, but not annually.</t>
  </si>
  <si>
    <t>See: 1. Press release regarding publication of the Report on professional evaluation of work done by Supreme Audit Institutions in BiH - http://www.revizija.gov.ba/Post/Read/izvjestaj-o-profesionalnoj-ocjeni-rada-vrhovnih-institucija-za-reviziju-u-bosni-i-hercegovini?lang=bs 2. SIGMA - Professional evaluation of work (Peer Review) done by Supreme Audit Institutions - http://www.revizija.gov.ba/Content/DownloadAttachment?Id=ae344743-e8f0-480b-8b76-5b716344ea51&amp;langTag=bs (Full Report) 3. Organization and systematization within the SAI - http://www.revizija.gov.ba/Content/Read/organizacija?lang=bs 4. "Law on Auditing Institutions of Bosnia and Herzegovina" - Article 10. (Auditing standards, quality control system and quality insurance system) - http://www.revizija.gov.ba/Content/Read/zakoni-o-reviziji?lang=en</t>
  </si>
  <si>
    <t>Last professional evaluation of the SAI's work performance done by an independent agency was conducted in 2020. Also, there are two units within SAI that conduct a review of the audit processes on the regular basis, the first one is Audit development, methodology and quality control department for Financial Audit; and the second one is Audit quality control, methodology and planning department for Performance Audit. Article 10. (Auditing standards, quality control system and quality insurance system): - Point (5) Auditing Office is responsible for implementation of quality control system, which ensures compliance with auditing standards, rules and regulations within auditing operations,including mechanisms to ensure quality of auditing business. - Point (6) Parliamentary assembly will initiate professional evaluation of work performance every fourth year, which will be financed from the budget. - Point (7) State Auditing Office of another country will have priority in the process of selection of the party implementing professional evaluation. - Point (8) Auditing Office publishes and delivers reports on professional evaluation to Parliamentary Commission, including the report on measures that Auditing Office has undertaken as result of evaluation process.</t>
  </si>
  <si>
    <t>BIH|2025|q124</t>
  </si>
  <si>
    <t>a. Frequently (i.e., five times or more).</t>
  </si>
  <si>
    <t>For example see some of the Official Session Records: a.) 13th Session of the Committee on Finance and Budget of the House of Peoples -- https://static.parlament.ba/doc/200020854_Zapisnik%2013%20sj%20%20KFiB%20B%20bosanski.pdf b.) 21st Session of the Committee on Finance and Budget of the House of Representatives -- https://static.parlament.ba/doc/200022441_B-zapisnik%20s%2021.%20sjednice%20KFiBPD.pdf c.) 26th Session of the Committee on Finance and Budget of the House of Representatives -- https://static.parlament.ba/doc/200112038_B-zapisnik%20s%2026.%20sjednice%20KFiBPD.pdf d.) 29th Session of the Committee on Finance and Budget of the House of Representatives -- https://static.parlament.ba/doc/200114306_B-zapisnik%20s%2029.%20sjednice%20KFiBPD.pdf e.) 30th Session of the Committee on Finance and Budget of the House of Representatives -- https://static.parlament.ba/doc/200114319_B-zapisnik%20s%2030.%20sjednice%20KFiBPD.pdf f.) 16th Session of the House of Representatives of the BiH Parliamentary Assembly -- https://static.parlament.ba/doc/166711_b%20Zapisnik%20(potpisan).pdf g.) 22th Session of the House of Representatives of the BiH Parliamentary Assembly -- https://static.parlament.ba/doc/173088_B%20Zapisnik%2022.%20sjednice.pdf h.) 23th Session of the House of Representatives of the BiH Parliamentary Assembly -- https://static.parlament.ba/doc/173065_B%20Zapisnik.pdf</t>
  </si>
  <si>
    <t>Over the past 12 months (BY 2024.), SAI representatives were present on more then five hearings of a committee of the legislature.</t>
  </si>
  <si>
    <t>BIH|2025|q125</t>
  </si>
  <si>
    <t>See: "Law on Financing of the Institutions of BiH" (Official Gazette of BiH No. 61/04, 49/09, 42/12, 87/12, 32/13, 38/22) - https://mft.gov.ba/Content/OpenAttachment?id=7012d1ec-cac2-46d4-ac07-2328072ee17f&amp;lang=bs</t>
  </si>
  <si>
    <t>The executive does not use public participation mechanisms during the budget formulation stage. Furthermore, it is important to emphasize that "Law on Financing of the Institutions of BiH" (see above) does not treat the issue of public participation during the process of budget formulation or execution.</t>
  </si>
  <si>
    <t>BIH|2025|q126</t>
  </si>
  <si>
    <t>BIH|2025|q127</t>
  </si>
  <si>
    <t>BIH|2025|q128</t>
  </si>
  <si>
    <t>The executive does not use public participation mechanisms during the budget implementation stage. Furthermore, it is important to emphasize that "Law on Financing of the Institutions of BiH" (see above) does not treat the issue of public participation during the process of budget formulation or execution. However, all these sessions of the Parliament and Parliaments' Committees on Budget and Finance are open to the public, so civil society representatives can be present and give input in process of budget adoption and consideration of the budget execution reports.</t>
  </si>
  <si>
    <t>BIH|2025|q129</t>
  </si>
  <si>
    <t>The executive does not use public participation mechanisms during the budget implementation stage. Furthermore, it is important to emphasize that "Law on Financing of the Institutions of BiH" (see above) does not treat the issue of public participation during the process of budget formulation or execution.</t>
  </si>
  <si>
    <t>BIH|2025|q130</t>
  </si>
  <si>
    <t>The executive does not use public participation mechanisms during the budget implementation stage. Furthermore, it is important to emphasize that "Law on Financing of the Institutions of BiH" (see above) does not treat the issue of public participation (engagement) during the process of budget formulation or execution.</t>
  </si>
  <si>
    <t>BIH|2025|q131</t>
  </si>
  <si>
    <t>See: "Law on Financing of the Institutions of BiH" (Official Gazette of BiH No. 61/04, 49/09, 42/12, 87/12, 32/13) - https://mft.gov.ba/Content/OpenAttachment?id=7012d1ec-cac2-46d4-ac07-2328072ee17f&amp;lang=bs</t>
  </si>
  <si>
    <t>The executive does not use public participation mechanisms during the budget formulation or implementation stage. Furthermore, it is important to emphasize that "Law on Financing of the Institutions of BiH" (see above) does not treat the issue of public participation (engagement) during the process of budget formulation or execution.</t>
  </si>
  <si>
    <t>BIH|2025|q132</t>
  </si>
  <si>
    <t>BIH|2025|q133</t>
  </si>
  <si>
    <t>BIH|2025|q134</t>
  </si>
  <si>
    <t>The executive does not use public participation mechanisms during the budget formulation or implementation stage. Furthermore, it is important to emphasize that "Law on Financing of the Institutions of BiH" (see above) does not treat the issue of public participation during the process of budget formulation or execution. The Law does, however, specify the exact timetable of activities within the budget process, with deadlines that must be followed by budget users, government and parliament; and it specifies the exact timetable for the pre-budget statement, formulation of budget proposal, deadlines for budget adoption and deadlines for in-year reports, year-end report and audit report.</t>
  </si>
  <si>
    <t>BIH|2025|q135</t>
  </si>
  <si>
    <t>Line ministries do not use participation mechanisms through which the public can provide input during the formulation or implementation of the annual budget. Furthermore, it is important to emphasize that "Law on Financing of the Institutions of BiH" (see above) does not treat the issue of public participation during the process of budget formulation or execution.</t>
  </si>
  <si>
    <t>BIH|2025|q136</t>
  </si>
  <si>
    <t>See examples of the Parliamentary sessions during the deliberation on the Executive's Budget Proposal on which representatives of the international organizations were present: - The Record of the 14th urgent Session of the House of Representatives of the BiH Parliamentary Assembly, July 16 2024. -- https://static.parlament.ba/doc/169722_b%20Zapisnik.pdf</t>
  </si>
  <si>
    <t>The legislature does not use public participation mechanisms during its deliberations on the annual budget. The Parliamentary Assembly of BiH holds public hearings regarding other laws/topics, but does not organize special public hearings regarding deliberation on the formulation of the annual budget. However, all the sessions of Parliament and Parliaments' Committees on Finance and Budget are open to public, so civil society representatives can be present and give input in process of budget adoption and consideration of the budget execution reports.</t>
  </si>
  <si>
    <t>BIH|2025|q137</t>
  </si>
  <si>
    <t>See: 1. House of Representatives - Sessions - https://www.parlament.ba/session/Read?ConvernerId=1 2. House of Peoples of the BiH Parliamentary Assembly - Sessions - https://www.parlament.ba/session/Read?ConvernerId=2 3. Committee on Finance and Budget of the House of Representatives - Sessions - https://www.parlament.ba/committee/read/18 4. Committee on Finance and Budget of the House of Peoples - Sessions - https://www.parlament.ba/committee/read/17</t>
  </si>
  <si>
    <t>The legislature does not use public participation mechanisms during its deliberations on the annual budget. However, all the sessions of the Parliament and Parliaments' Committees on Finance and Budget are open to public, so civil society representatives can be present and give input in process of budget adoption and consideration of the budget execution reports.</t>
  </si>
  <si>
    <t>BIH|2025|q138</t>
  </si>
  <si>
    <t>See: https://www.parlament.ba/</t>
  </si>
  <si>
    <t>The legislature does not use public participation mechanisms during its deliberations on the annual budget.</t>
  </si>
  <si>
    <t>BIH|2025|q139</t>
  </si>
  <si>
    <t>1.) 26th Session of the Committee on Finance and Budget of the House of Representatives which was held on October 21, 2024. (Point 6. - Review of the "Report on conducted Financial Audit of the 2023 Budget Execution for BiH Institutions") - https://www.parlament.ba/session/OSessionDetails?id=200003032 2.) 22nd Session of the House of Representatives which was held on October 22, 2024. - https://www.parlament.ba/session/OSessionDetails?id=2646&amp;ConvernerId=1 -- (Point 14.)</t>
  </si>
  <si>
    <t>The legislature does not hold public hearings on which the public can provide input regarding Audit Report, but all the sessions of Parliament and Parliaments' Committees on Finance and Budget are open to the public, so civil society representatives can be present and give input during deliberations on the Audit Report.</t>
  </si>
  <si>
    <t>BIH|2025|q140</t>
  </si>
  <si>
    <t>See: 1) Contact form - http://www.revizija.gov.ba/Form/Contact 2) Staff Email Directory - http://www.revizija.gov.ba/Search/Mailbook 3) Twitter profile - https://twitter.com/UredzaReviziju 4) Annual consultative meeting with CSO representatives, March 11, 2024 - https://www.revizija.gov.ba/Post/Read/godisnji-konsultativni-sastanak-s-organizacijama-civilnog-drutva</t>
  </si>
  <si>
    <t>Any citizen can contact the Audit Office with the issues and problems which he considers significant. But neither the public, nor Parliament, nor any other legislative, executive or judicial authority can not impose which institutions will revise the Audit Office of BiH. This also applies to the special audits on which the Audit Office decides independently, but these audits can also be suggested by institutions or citizens. The work plan of the Audit Office is defined by a series of parameters which among other things include public interest for particular topics. The Audit Office discusses about relevant topics internally and takes them into consideration during the preparation of the annual audit plan.</t>
  </si>
  <si>
    <t>BIH|2025|q141</t>
  </si>
  <si>
    <t>This information was given by the Audit Office of the Institutions of Bosnia and Herzegovina.</t>
  </si>
  <si>
    <t>The Supreme Audit Institution (SAI) does not provide the public with feedback on how citizens’ inputs have been used to determine its audit program. But, talking about financial audit at the level of BiH Institutions it's important to point out that neither the public nor Audit Office have much room to suggest agencies, institutions or programs that should be audited, due to the fact that in accordance with the Law on Audit of the Institutions of BiH, Audit Office is obligated to conduct financial audit of all BiH Institutions each year. However, when we talk about performance audits, SAI has an internal database with all the suggestions (topics) for the audit, which also contains the name of the topic proposer, the result of topic research, or the result of topic evaluation after the research and clarification.</t>
  </si>
  <si>
    <t>BIH|2025|q142</t>
  </si>
  <si>
    <t>"Law on Audit of the Institution of Bosnia and Herzegovina" - http://www.revizija.gov.ba/Content/Read/zakoni-o-reviziji?lang=en</t>
  </si>
  <si>
    <t>The Audit of the public sector is not based on the principles of investigation, and so the BiH Audit Office does not have the mandate to question witnesses or respondents.</t>
  </si>
  <si>
    <t>BRA|2025|t3pbs</t>
  </si>
  <si>
    <t>https://www25.senado.leg.br/documents/137784508/140401031/Mensagem.pdf/26965cce-e266-4407-8fbe-13ea723f8bbf</t>
  </si>
  <si>
    <t>The PLDO 2025 (PBS) was sent to National Congress on April 15, 2024.</t>
  </si>
  <si>
    <t>BRA|2025|t3ebp</t>
  </si>
  <si>
    <t>https://www.congressonacional.leg.br/materias/pesquisa/-/materia/165205</t>
  </si>
  <si>
    <t>The draft bill was submitted on August 30, 2024. The National Congress Plenary Opinion was issued on March 20, 2025. The Enrolled Bill (Autógrafo) was issued on March 26, 2025. The legal act was generated on April 10, 2025. https://legis.senado.leg.br/norma/40523493</t>
  </si>
  <si>
    <t>The reviewer’s comment is well noted and appreciated. The response has been complemented with the information provided.</t>
  </si>
  <si>
    <t>BRA|2025|t3eb</t>
  </si>
  <si>
    <t>https://www.gov.br/planejamento/pt-br/assuntos/orcamento/orcamento/orcamentos-anuais/2024/loa/lei-orcamentaria-anual-loa</t>
  </si>
  <si>
    <t>Once approved, the budget is made available to the public via a PDF document, and a few days later it is made available on the budget's official open data platforms.</t>
  </si>
  <si>
    <t>BRA|2025|t3iyr</t>
  </si>
  <si>
    <t>[1] https://www.tesourotransparente.gov.br/publicacoes/boletim-resultado-do-tesouro-nacional-rtn/2024/11 [2] https://www.tesourotransparente.gov.br/publicacoes/relatorio-de-avaliacao-de-receitas-e-despesas-primarias-rardp/2024/13 [3] https://www.tesourotransparente.gov.br/temas/contabilidade-e-custos/relatorio-resumido-da-execucao-orcamentaria-rreo-uniao https://www.tesourotransparente.gov.br/publicacoes/relatorio-resumido-da-execucao-orcamentaria-rreo/2024/11</t>
  </si>
  <si>
    <t>Three documents can be considered as IYR: 1. National Treasury Results (monthly) - Resultados do Tesouro Nacional (mensal) 2. Primary Income and Expenses Evaluation Report (bimonthly) - Relatório de Avaliação de Receitas e Despesas Primárias (bimestral) 3. Summary Report on Budget Execution - RREO (bimonthly) - Relatório Resumido de Execução Orçamentária - RREO (mensal)</t>
  </si>
  <si>
    <t>BRA|2025|t3myr</t>
  </si>
  <si>
    <t>https://www.tesourotransparente.gov.br/publicacoes/relatorio-de-avaliacao-do-cumprimento-das-metas-fiscais/2024/27</t>
  </si>
  <si>
    <t>O Relatório de Avaliação do Cumprimento das Metas Fiscais (The Fiscal Goals Compliance Assessment Report) is published every four months.</t>
  </si>
  <si>
    <t>Source: https://www.tesourotransparente.gov.br/publicacoes/relatorio-de-avaliacao-de-receitas-e-despesas-primarias-rardp/2025/16 Comment: We also consider The Relatório de Avaliação de Receitas e Despesas Primárias (3º Bimestre) as MRY. In 2024 it was published three weeks after mid point (30 of june) In the Brazilian fiscal framework, the Relatório de Avaliação de Receitas e Despesas Primárias (RARDP) is the statutory instrument mandated by Article 9 of the Fiscal Responsibility Law (Complementary Law No. 101/2000). This article strictly requires the Executive Branch to reassess the budget every two months to ensure the achievement of fiscal targets. Although this evaluation is a continuous, bimonthly process, the 3rd Bimonthly RARDP (covering May-June) is functionally and technically the Mid-Year Review. It serves as the definitive comprehensive reassessment of the first half of the fiscal year. Under the authority of Article 9 of the LRF, this specific report triggers binding budget adjustments (contingenciamento) and provides a full-scale recalibration of macroeconomic assumptions for the remainder of the year. While other bimonthly reports exist, the 3rd RARDP captures the mid-year closure (June 30th) and provides the necessary evidence for the Executive to justify the fiscal path for the second half of the year. Therefore, it fulfills every requirement of a Mid-Year Review as defined by the OBS methodology: it is published within the timeframe, it is publicly available, and it contains a comprehensive update of the initial budget estimates based on actual performance and revised economic forecasts.</t>
  </si>
  <si>
    <t>The reviewer’s comment is well noted and appreciated. Beyond considerations of timeliness, for OBS purposes the assessment also considers whether a document qualifies as a Mid-Year Review in terms of its content and purpose. The Relatório de Avaliação de Receitas e Despesas Primárias is part of a regular bimonthly monitoring process and is therefore classified as an In-Year Report and cited under the IYR indicators. That said, the explanation provided regarding the statutory role of the RARDP under Article 9 of the Fiscal Responsibility Law is also acknowledged, as this framework requires the Executive to reassess revenues and expenditures on a recurring basis during the fiscal year. In that sense, the 3º bimestre report, including its updated projections of revenues and expenditures, can be considered supporting information when assessing mid-year fiscal developments. However, as it forms part of a continuous monitoring cycle, it is treated as supporting information rather than the primary MYR for OBS purposes.</t>
  </si>
  <si>
    <t>BRA|2025|t3yer</t>
  </si>
  <si>
    <t>https://agenciagov.ebc.com.br/noticias/202404/cgu-divulga-prestacao-de-contas-do-presidente-da-republica-de-2023 https://www.gov.br/cgu/pt-br/assuntos/noticias/2024/04/cgu-divulga-prestacao-de-contas-do-presidente-da-republica-de-2023 https://www.gov.br/cgu/pt-br/assuntos/noticias/2024/04/cgu-divulga-prestacao-de-contas-do-presidente-da-republica-de-2023/PCPR2023_Final.pdf/view</t>
  </si>
  <si>
    <t>According to the official website of CGU, the report 2023 was published in April 08, 2024.</t>
  </si>
  <si>
    <t>BRA|2025|t3ar</t>
  </si>
  <si>
    <t>https://sites.tcu.gov.br/contas-do-presidente/3%20Ac%C3%B3rd%C3%A3o%201.124_2024-P%20CG2023.pdf https://sites.tcu.gov.br/contas-do-presidente/index.html</t>
  </si>
  <si>
    <t>According to the ruling of the Federal Court of Auditors, the date of the session to vote on the report was June 12, 2024</t>
  </si>
  <si>
    <t>Source: https://sites.tcu.gov.br/contas-do-governo-2023/ https://sites.tcu.gov.br/recursos/contas-do-governo-2023/1%20Relatório%20CG2023.pdf https://sites.tcu.gov.br/recursos/contas-do-governo-2023/3%20Acórdão%201.124_2024-P%20CG2023.pdf</t>
  </si>
  <si>
    <t>The reviewer’s comment is well noted and appreciated. The original links provided by the researcher were overwritten, resulting in the display of only AR 2024 instead of AR 2023. While the initial links were correct, the response has been updated to consider the links provided by the government reviewer.</t>
  </si>
  <si>
    <t>BRA|2025|q1</t>
  </si>
  <si>
    <t>https://www.gov.br/planejamento/pt-br/assuntos/orcamento/orcamentos-anuais/2025/ploa/ploa-2025</t>
  </si>
  <si>
    <t>Volume I, Table 5. Expenditure on Fiscal and Social Insurance Budgets by Power, Body, Budgetary Unit, Sources of Expense Resources and Nature of Expenditure Groups (page 83) Volume II - Government programs Volume III: Expenditure on Fiscal and Social Security Budgets by Budgetary Unit Volume III - Details of Legislative, Judiciary, MPU (public prosecutors) and DPU (public defenders) branches' budgetary actions Volume IV.I - Details of actions - Executive branch bodies (Ecclusive Ministry of Education) Volume IV.II - Details of actions - Executive branch bodies (Ecclusive Ministry of Education) Volume V - Details of Ministry of Education's budgetary actions Volume VI - Investments</t>
  </si>
  <si>
    <t>BRA|2025|q2</t>
  </si>
  <si>
    <t>https://www.gov.br/planejamento/pt-br/assuntos/orcamento/orcamentos-anuais/2025/ploa/ploa-2025 https://www.gov.br/planejamento/pt-br/assuntos/orcamento/orcamentos-anuais/2025/ploa/volume1rev2_momento5000_siopproducao_202408292000.pdf</t>
  </si>
  <si>
    <t>Expenditures are presented by functional classification at EBP, specifically in Volume 1, Table 6A, 6B and 6C "Expenses of Fiscal and Social Security Budgets by function and subfunction" (page 159-167).</t>
  </si>
  <si>
    <t>Source: https://www.gov.br/planejamento/pt-br/assuntos/orcamento/orcamentos-anuais/2025/ploa/ploa-2025 https://www.gov.br/planejamento/pt-br/assuntos/orcamento/orcamentos-anuais/2025/ploa/volume1rev2_momento5000_siopproducao_202408292000.pdf Comment: Expenditures are presented by functional classification at EBP, specifically in Volume 1, Table 6A, 6B and 6C "Expenses of Fiscal and Social Security Budgets by function and subfunction" (page 159-165).</t>
  </si>
  <si>
    <t>The reviewer’s comment is well noted and appreciated. Table 6C presents program-level information and, therefore, should not be considered for this response. The relevant page references to consider are pages 159 to 165, as clarified by the government reviewer.</t>
  </si>
  <si>
    <t>BRA|2025|q3</t>
  </si>
  <si>
    <t>At the EBP, the functional classification is compatible with international standards, what can be verified in Volume 1, Table 6A "Expenses of Fiscal and Social Security Budgets by function and subfunction". According to PEFA (Public Expenditure and Financial Accountability), Brazil is considered compatible with international standards.</t>
  </si>
  <si>
    <t>Source: https://www.gov.br/planejamento/pt-br/assuntos/orcamento/orcamentos-anuais/2025/ploa/ploa-2025 Comment: At the EBP, the functional classification is compatible with international standards, what can be verified in Volume 1, Table 6A "Expenses of Fiscal and Social Security Budgets by function and subfunction" (pag. 159-160). According to PEFA (Public Expenditure and Financial Accountability), Brazil is considered compatible with international standards.</t>
  </si>
  <si>
    <t>The reviewer’s comment is well noted and appreciated. The page references provided by the government reviewer have been added to clarify where the functional classification aligned with international standards can be verified in the Executive Budget Proposal.</t>
  </si>
  <si>
    <t>BRA|2025|q4</t>
  </si>
  <si>
    <t>At EBP, expenditures are presented by economic classification, as can be verified in: Volume I - Table 4 - Summary of Expenditure on Fiscal and Social Insurance Budgets by Economic Categories and Expense's Nature Group (page 79) Volume 1, Table 5 "Expenses of Fiscal and Social Security Budgets, by Power, Administrative Units (Ministry, for example), Budget Units, Sources of Resources and Expenses Nature Groups." (page 83). Volume III - Details of Legislative, Judiciary, MPU (public prosecutors) and DPU (public defenders) branches' budgetary actions Volume VI.I - Details of the Executive branch's budgetary actions Volume V. II -Details of the Executive branch's budgetary actions Volume 5 - Details of Ministry of Education's budgetary actions Volume 6 - Investments</t>
  </si>
  <si>
    <t>BRA|2025|q5</t>
  </si>
  <si>
    <t>In the EBP, the economic classification of expenditures is compatible with international standards, as can be verified in Volume 1, Table 5 "Expenses of Fiscal and Social Security Budgets, by Power, Administrative Units (Ministry, for example), Budget Units, Sources of Resources and Nature of Expenses." (Page 79). According to PEFA (Public Expenditure and Financial Accountability), Brazil is considered compatible with international standards.</t>
  </si>
  <si>
    <t>BRA|2025|q6</t>
  </si>
  <si>
    <t>Volume II - Government programs Volume III: Expenditure on Fiscal and Social Security Budgets by Budgetary Unit Volume III - Details of Legislative, Judiciary, MPU (public prosecutors) and DPU (public defenders) branches' budgetary actions Volume IV.I - Details of actions - Executive branch bodies (Ecclusive Ministry of Education) Volume IV.II - Details of actions - Executive branch bodies (Ecclusive Ministry of Education) Volume V - Details of Ministry of Education's budgetary actions Volume VI - Investments</t>
  </si>
  <si>
    <t>BRA|2025|q7</t>
  </si>
  <si>
    <t>The information about multi-year expenditures was not found in documents available in official websites. * There is an estimate for 2026 at ANNEX VII Goals of the Multi-Year Plan 2024-2027 and expenses that will be monitored to meet the priorities referred to in art. 3 of Law No. 14,802, of 2024. - PLOA 2024 and projection for 2026 (page 26). *There is multi-Year information about revenues at Complementary Information - Volume 2 - inciso VIII.</t>
  </si>
  <si>
    <t>Administrative classification</t>
  </si>
  <si>
    <t>The 2025 supporting budget documentation of PLOA 2025 presents expenditure estimates for a multi-year period (the budget year plus two subsequent years) for expenses classified as Project-type actions. This information is detailed in Volume II - Consolidation of Government Programs (Consolidação dos Programas de Governo). For Project-type actions, the document presents the financial schedule (cronograma financeiro), which includes the value for the 2025 fiscal year and projections for 2026 and 2027, meeting the requirement of at least two years beyond the budget year presented in the question. Administrative Classification: The information is presented by Budget Unit (Unidade Orçamentária - UO), indicating the entity responsible for the expenditure. For example, in Volume II, Program 3102 (Safe and Sustainable Mining), UO 32396 (National Mining Agency - ANM) details action 15YU (pages 27-28). In this regard, we consider that the response should be revised. Link to Volume 2: https://www.gov.br/planejamento/pt-br/assuntos/orcamento/orcamentos-anuais/2025/ploa/volume2_momento5000_siopproducao_202408292000__1_.pdf</t>
  </si>
  <si>
    <t>IBP appreciates and takes note of the information provided by the government reviewer. Upon further review, while the cited material presents multi-year projections (2025–2027) for certain project-type actions, this information is partial and limited in scope. The projections are provided at the level of specific “ações” under selected programs, but are not systematically presented or aggregated for each Budget Unit (administrative classification) as a whole. As such, the information does not allow for a comprehensive assessment of multi-year expenditure estimates by administrative classification in line with OBS guidelines. Therefore, for methodological consistency and cross-country comparability, the response of “None of the above” is maintained.</t>
  </si>
  <si>
    <t>BRA|2025|q8</t>
  </si>
  <si>
    <t>https://www.gov.br/planejamento/pt-br/assuntos/orcamento/orcamentos-anuais/2025/ploa/ploa-2025 https://www.gov.br/planejamento/pt-br/assuntos/orcamento/orcamentos-anuais/2025/ploa/volume1rev2_momento5000_siopproducao_202408292000.pdf https://www.gov.br/planejamento/pt-br/assuntos/orcamento/orcamentos-anuais/2025/ploa/volume2_momento5000_siopproducao_202408292000__1_.pdf</t>
  </si>
  <si>
    <t>Volume 1 - Presents projections for priorities for the year 2026, by program - Annex VII (pages 23 to 52) Volume 2 - Presents projections for some finalistic programs, by budget program and actions, for 2026 and 2027 (pages 19-209)</t>
  </si>
  <si>
    <t>Supplementing the previous comment, the 2025 supporting budget documentation of PLOA 2025 presents expenditure estimates for a multi-year period (the budget year plus two subsequent years) for expenses classified as Project-type actions. This information is detailed in Volume II - Consolidation of Government Programs (Consolidação dos Programas de Governo). For Project-type actions, the document presents the financial schedule (cronograma financeiro), which includes the value for the 2025 fiscal year and projections for 2026 and 2027, meeting the requirement of at least two years beyond the budget year presented in the question. This breakdown is provided for all programs, since the actions are linked to the programs.</t>
  </si>
  <si>
    <t>IBP appreciates and takes note of the information provided by the government reviewer. Upon further review, while multi-year projections (2025–2027) are presented for certain programs and their associated actions, this information is partial and does not cover all programs. In particular, projections are provided for selected actions (“ações”) within some programs, rather than systematically across all programs accounting for total expenditure. As such, the information does not meet the threshold required under the OBS guidelines for a comprehensive presentation of multi-year expenditure estimates across all programs. Therefore, for methodological consistency and cross-country comparability, the current response of “C” is maintained.</t>
  </si>
  <si>
    <t>BRA|2025|q9</t>
  </si>
  <si>
    <t>https://www.gov.br/planejamento/pt-br/assuntos/orcamento/orcamentos-anuais/2025/ploa/ploa-2025 https://www.gov.br/planejamento/pt-br/assuntos/orcamento/orcamentos-anuais/2025/ploa/texto-lei.pdf https://www.gov.br/planejamento/pt-br/assuntos/orcamento/orcamentos-anuais/2025/ploa/volume1rev2_momento5000_siopproducao_202408292000.pdf https://www.gov.br/planejamento/pt-br/assuntos/orcamento/orcamentos-anuais/2025/ploa/ploa_2025_mensagem_presidencial_2024_08_30</t>
  </si>
  <si>
    <t>Bill Text - Estimates the revenue and sets the expenditure of the Union for the financial year 2025. VOLUME I - Annexes to the bill (PLOA 2025), budget tables and legislation on revenue and expenditure I - ANNEXES TO THE BILL II - CONSOLIDATED BUDGET TABLES 1 - CONSOLIDATED REVENUE AND EXPENDITURE TABLES 2 - CONSOLIDATED REVENUE TABLES Annex I of PLOA - Tax budget and social security revenues by economic category and origin. Presidential Message: Total primary revenue, page 80, Tabela 9 – Demonstrativo dos Resultados Primário e Nominal do Governo Central</t>
  </si>
  <si>
    <t>BRA|2025|q10</t>
  </si>
  <si>
    <t>Volume I - "Consolidated revenue tables" - "Revenues from All Sources, by Organ and Unit Budget" Table 1A - Fiscal Budget Revenue and Expenditure by Economic Category (page 7) Table 3 - "Own and Linked Resources of Revenue, from all sources, by agency and budget unit" (page 21, Recursos próprios e vinculados de todas as fontes por órgão e unidade orçamentária). Additional note: The tables referenced are available beginning on page 145 of the PDF file as marked by the reader (page numbers refer to those numbered in the document).</t>
  </si>
  <si>
    <t>BRA|2025|q11</t>
  </si>
  <si>
    <t>https://www.gov.br/planejamento/pt-br/assuntos/orcamento/orcamentos-anuais/2025/ploa/ploa-2025 https://www.gov.br/planejamento/pt-br/assuntos/orcamento/orcamentos-anuais/2025/ploa/2_volume_2_inciso_viii.pdf</t>
  </si>
  <si>
    <t>Supplementary Information - Volume II - Revenue evolution. "This Technical Note presents the evolution of revenues from concessions and permits for the fiscal years 2021, 2022 and 2023, as well as the projection of these revenues for 2024, 2025, 2026, 2027 and 2028, for the purpose of supporting the preparation of the Annual Budget Bill for 2025 (PLOA 2025)." (page 27)</t>
  </si>
  <si>
    <t>Please also refer to page 21 of Supplementary Information – Volume II: Revenue Evolution for further details.</t>
  </si>
  <si>
    <t>BRA|2025|q12</t>
  </si>
  <si>
    <t>2_volume_2_inciso_viii.pdf Supplementary Information - Volume II - Revenue evolution. "This Technical Note presents the evolution of revenues from concessions and permits for the fiscal years 2021, 2022 and 2023, as well as the projection of these revenues for 2024, 2025, 2026, 2027 and 2028, for the purpose of supporting the preparation of the Annual Budget Bill for 2025 (PLOA 2025)." (page 27) Also: Financial Compensation Revenues for 2025, 2026 and 2027 (page 39-46)</t>
  </si>
  <si>
    <t>BRA|2025|q13</t>
  </si>
  <si>
    <t>https://www.gov.br/planejamento/pt-br/assuntos/orcamento/orcamentos-anuais/2025/ploa/ploa_2025_mensagem_presidencial_2024_08_30 https://www.gov.br/planejamento/pt-br/assuntos/orcamento/orcamentos-anuais/2025/ploa/volume1rev2_momento5000_siopproducao_202408292000.pdf https://www.gov.br/planejamento/pt-br/assuntos/orcamento/orcamentos-anuais/2025/ploa/1_volume_1_incisos_i_a_vii.pdf https://www.gov.br/planejamento/pt-br/assuntos/orcamento/orcamentos-anuais/2025/ploa/3_volume_3_incisos_ix_a_xxi__exceto_xiii_e_xv.pdf https://www.gov.br/planejamento/pt-br/assuntos/orcamento/orcamentos-anuais/2025/ploa/ploa-2025</t>
  </si>
  <si>
    <t>The information of the amount of net new borrowing is presented in Presidential Message - Table 9 (Page 75) - Primary result of the central government and Debt Services. Presidential message (page 77) The amount of net new borrowing required during the budget year The interest payments on outstanding debt for the budget year Volume 1 - Quadro 11 (Serviço da Dívida Contratual e Mobiliária por Órgão e Unidade Orçamentária), on page 391 -392 Informações Complementares Volume 1 - incisos I a VII - Central Government Net Debt Statement – ​​DLGC (page 161) Estoque da Dívida Pública Federal Informações Complementares, Volume III - Estoque da Dívida Pública Federal por Tipo de Dívida e Indexador, page 31 - 36</t>
  </si>
  <si>
    <t>BRA|2025|q14</t>
  </si>
  <si>
    <t>a. Yes, information beyond the core elements is presented for the composition of the total debt outstanding.</t>
  </si>
  <si>
    <t>https://www.gov.br/planejamento/pt-br/assuntos/orcamento/orcamentos-anuais/2025/ploa/1_volume_1_incisos_i_a_vii.pdf https://www.gov.br/planejamento/pt-br/assuntos/orcamento/orcamentos-anuais/2025/ploa/ploa_2025_mensagem_presidencial_2024_08_30 https://www.gov.br/planejamento/pt-br/assuntos/orcamento/orcamentos-anuais/2025/ploa/texto-lei.pdf https://www.gov.br/planejamento/pt-br/assuntos/orcamento/orcamentos-anuais/2025/ploa/3_volume_3_incisos_ix_a_xxi__exceto_xiii_e_xv.pdf</t>
  </si>
  <si>
    <t>Interest rates on debt - Volume 1 (incisos I a VII) - Central Government Net Debt Statement – ​​DLGC (page 161) Maturity profile of the debt - Volume 1 (incisos I a VII) - Central Government Net Debt Statement – ​​DLGC (page 161) Domestic or external (values) - "Message to Congress" (page 2) Informações Complementares, Volume III - Estoque da Dívida Pública Federal, page 31 - 36 - Figura 6 - Perfil de Vencimentos do Estoque da DPF, page 75 - Figura 7 – Evolução do prazo médio (meses), page 75 - - interest rates are fixed or variable: index (exchange, prefixed, IGP-DI, IGP-M, IPCA, SELIC, TR);</t>
  </si>
  <si>
    <t>Following a consistency check across related indicators and supporting documentation, it is confirmed that, in addition to the core elements (interest rate characteristics, maturity profile, and the distinction between domestic and external debt), information beyond the core elements is also presented. The documentation includes further details such as the indexation structure of the debt (e.g. fixed, exchange rate), the evolution of average maturity, and additional breakdowns of the federal public debt stock, supporting the selection of this option.</t>
  </si>
  <si>
    <t>BRA|2025|q15</t>
  </si>
  <si>
    <t>https://www.gov.br/planejamento/pt-br/assuntos/orcamento/orcamentos-anuais/2025/ploa/ploa_2025_mensagem_presidencial_2024_08_30 https://www.gov.br/planejamento/pt-br/assuntos/orcamento/orcamentos-anuais/2025/ploa/3_volume_3_incisos_ix_a_xxi__exceto_xiii_e_xv.pdf</t>
  </si>
  <si>
    <t>Presidential message: Chapter 1 - Economic Policy and Chapter 3 - Fiscal Scenario and Tabela 1 – Projeções de Variáveis Macroeconômicas – Cenário Base, page 13, and Tabela 14 - Parâmetros Macroeconômicos, page 92. Supplementary Information, Volume III, 4.1.2. Macroeconomic parameters: - real and nominal GDP (Table 8 - Despesas Primárias indexadas a parâmetros Macroeconômicos; Table 11 - Sensibilidade da dívida/PIB; Tabela 13 - Projeção da Margem de Suficiência da Regra de Ouro (fiscal rule GDP X debt X expenditures) - the payroll of formal employees (Tabela 5 - Receitas Primárias do Governo Central Indexadas a Parâmetros Macroeconômicos, page 64 - "De forma semelhante, a base tributária das receitas previdenciárias (25,2%) é a folha salarial, sendo também ligada ao ciclo econômico na medida em que a elevação dos salários e do nível de emprego tende a ocorrer nas expansões, e o comportamento oposto nas recessões" - average price per barrel of oil (page 188) - exchange rates (Tabela 6 - Receita Administrada pela RFB – Impacto da Variação de 1 p.p. em cada Parâmetro, page 65) - long term interest rates (Tabela 10 – Previsões* de Sensibilidade da Despesa Orçamentária da Dívida a Choques de 1 pp, 2025-2028, page 72) - Selic interest rates (Tabela 10 – Previsões* de Sensibilidade da Despesa Orçamentária da Dívida a Choques de 1 pp, 2025-2028, page 72, note 2) - inflation rates (IGP-DI, IPCA, INPC) - (Tabela 10 – Previsões* de Sensibilidade da Despesa Orçamentária da Dívida a Choques de 1 pp, 2025-2028, page 72)</t>
  </si>
  <si>
    <t>Information beyond the core elements (please indicate in the comments)</t>
  </si>
  <si>
    <t>Here is the translation of the paragraph into technical English, formatted for the Open Budget Survey (OBS) justification: English Translation for OBS Justification The reviewer's comment highlights that the Brazilian budget documentation exceeds basic transparency requirements by presenting detailed information beyond core macroeconomic elements. Specifically, it includes fundamental projections such as the average price per barrel of oil, exchange rate variations, and the behavior of the formal payroll. These additional data points, mapped within sensitivity tables and calculation methodologies in Volume III of the Supplementary Information (Informações Complementares) of the 2025 PLOA, allow for an in-depth analysis of how external variables and the labor market impact revenue and fiscal sustainability, consolidating a high-transparency scenario. - the payroll of formal employees (Tabela 5 - Receitas Primárias do Governo Central Indexadas a Parâmetros Macroeconômicos, page 64 - "De forma semelhante, a base tributária das receitas previdenciárias (25,2%) é a folha salarial, sendo também ligada ao ciclo econômico na medida em que a elevação dos salários e do nível de emprego tende a ocorrer nas expansões, e o comportamento oposto nas recessões" - average price per barrel of oil (page 154) "Quanto às receitas de dividendos no período de 2021 a 2023, houve arrecadação superior em todos os anos em relação às estimativas iniciais, com destaque para 2022, ano em que a Petrobras apresentou lucro líquido recorde de R$ 188 bilhões. Os resultados positivos da Petrobras, influenciados pela valorização dos preços do petróleo e seus derivados e da cotação do dólar, juntamente com a sua política de remuneração aos acionistas, repercutiram em montantes elevados de pagamentos de dividendos no período." - exchange rates (Tabela 6 - Receita Administrada pela RFB – Impacto da Variação de 1 p.p. em cada Parâmetro, page 65) - total labor income (Tabela 6 - Receita Administrada pela RFB – Impacto da Variação de 1 p.p. em cada Parâmetro, page 65)</t>
  </si>
  <si>
    <t>The reviewer’s comment is well noted and appreciated. The intended scoring for this indicator was to select the option indicating that information beyond the core elements is provided. Due to a technical issue, this selection was not reflected correctly. The response has now been updated to align with the agreed assessment, in line with the original researcher comment.</t>
  </si>
  <si>
    <t>BRA|2025|q16</t>
  </si>
  <si>
    <t>a. Yes, information beyond the core elements is presented to show the impact of different macroeconomic assumptions on the budget.</t>
  </si>
  <si>
    <t>https://www.gov.br/planejamento/pt-br/assuntos/orcamento/orcamentos-anuais/2025/ploa/ploa-2025 https://www.gov.br/planejamento/pt-br/assuntos/orcamento/orcamentos-anuais/2025/ploa/ploa_2025_mensagem_presidencial_2024_08_30 https://www.gov.br/planejamento/pt-br/assuntos/orcamento/orcamentos-anuais/2025/ploa/3_volume_3_incisos_ix_a_xxi__exceto_xiii_e_xv.pdf https://www.gov.br/planejamento/pt-br/assuntos/orcamento/orcamentos-anuais/2025/ploa/4_volume_4_grade_de_parametros.pdf</t>
  </si>
  <si>
    <t>Presidential Message: Macroeconomic scenario for 2025. - pages, 13 and 92 Supplementary Information, Volume III - Macroeconomic parameters (pages 16 to 33) [63 - 87 of PDF] The Excel table quoted at "Supplementary Information, Volume IV - Parameters draft" was not founded on internet by the researcher.</t>
  </si>
  <si>
    <t>Regarding the authority to draw up the parameter grid https://www.gov.br/fazenda/pt-br/assuntos/politica-macroeconomica/grade-de-parametros-macroeconomicos-processo-orcamentario This information can also be found in public presentations. Presentation on the Parameter Grid data https://www.gov.br/fazenda/pt-br/central-de-conteudo/publicacoes/conjuntura-economica/panorama-macroeconomico/2024/panmacro_spe_slides_-julho2024.pdf</t>
  </si>
  <si>
    <t>The reviewer’s comment is well noted and appreciated. While these materials provide useful background on the macroeconomic framework, and the parameter grid is an important tool for the preparation of the federal budget, as it provides formulators with the baseline macroeconomic scenario for the budget year, it is important to clarify that these materials themselves are not part of the Executive’s Budget Proposal or its main supporting documentation.</t>
  </si>
  <si>
    <t>BRA|2025|q17</t>
  </si>
  <si>
    <t>https://www.gov.br/planejamento/pt-br/assuntos/orcamento/orcamentos-anuais/2025/ploa/ploa-2025 https://www.gov.br/planejamento/pt-br/assuntos/orcamento/orcamentos-anuais/2025/ploa/ploa_2025_mensagem_presidencial_2024_08_30 https://www.gov.br/planejamento/pt-br/assuntos/orcamento/orcamentos-anuais/2025/ploa/3_volume_3_incisos_ix_a_xxi__exceto_xiii_e_xv.pdf</t>
  </si>
  <si>
    <t>Presidential Message: some narrative discussion about specific public policies, for example, the fiscal policy. However, the documentation does not systematically distinguish new expenditure policy proposals from existing policies, nor does it present comprehensive quantitative estimates showing how all new policy proposals affect expenditures for the budget year.</t>
  </si>
  <si>
    <t>BRA|2025|q18</t>
  </si>
  <si>
    <t>https://www.gov.br/planejamento/pt-br/assuntos/orcamento/orcamentos-anuais/2025/ploa/ploa-2025 https://www.gov.br/planejamento/pt-br/assuntos/orcamento/orcamentos-anuais/2025/ploa/ploa_2025_mensagem_presidencial_2024_08_30 https://www.gov.br/planejamento/pt-br/assuntos/orcamento/orcamentos-anuais/2025/ploa/volume3_momento5000_siopproducao_202408292000.pdf</t>
  </si>
  <si>
    <t>Presidential Message Chapter 1 Macroeconomic projections for the 2025 budget proposal, Fiscal Policy Strategy, Revenue Recovery Measures for 2025, Expenditure Review Measures for 2025 Chapter 2 - General and Sectoral Highlights Suplementary information, Volume III: Estimates of additional revenues and expenses resulting from the increase in the minimum wage by one percentage point and by R$ 1.00 (one real) - page 66 Statement with compensation measures for revenue waivers Exemptions instituted with source of revenues indications and compensation measures - series 202 Fiscal risks updates (pages 10 to 17 and 40 to 122)</t>
  </si>
  <si>
    <t>Sources: Presidential Message https://www.gov.br/planejamento/pt-br/assuntos/orcamento/orcamentos-anuais/2025/ploa/ploa_2025_mensagem_presidencial_2024_08_30 Suplementary information, Volume III https://www.gov.br/planejamento/pt-br/assuntos/orcamento/orcamentos-anuais/2025/ploa/3_volume_3_incisos_ix_a_xxi__exceto_xiii_e_xv.pdf Pages 27-28 XII - estimates of additional revenues and expenses resulting from the increase in the minimum wage by one percentage point and by R$ 1.00 (one real); Page 38 - Exemptions instituted with source of revenues indications and compensation measures - series 2024 -2024 Comment Also information regarding the impact of new policies on revenue is presented in the Presidential Message. This document provides the necessary details on how new policies affect revenue streams. The impact estimates can be found on pages 83-84, under the headings "Measures with a positive impact on Revenue" — which includes legislative measures from the 2025 Annual Budget Bill (PLOA) and the General Social Security Regime (RGPS) — and "Measures with a negative impact on Revenue." The narrative discussion of these effects is provided in Table 10. It is important to emphasize that disclosing the impacts of new policies that affect revenue is mandatory under Article 136 of the Budget Guidelines Law (LDO). Any change in public policy with a measurable effect on the following year's revenue must be considered during the drafting of the Annual Budget Bill (PLOA). The LDO also stipulates that revenues and expenditures conditioned upon the approval of legislative proposals must be associated with a specific source group (grupo de fontes) that characterizes them. This technical information regarding sources is presented in Volume 1 of the PLOA. According to the 2025 Budget Technical Manual (MTO 2025), sources starting with the digit "9" are classified as Conditional Resources (Recursos Condicionados). These are revenues projected in the Budget Bill that depend on a future condition to be realized (Pages 171 to 177 of Volume 1 list revenues according to their sources). In this regard, we consider that revenues resulting from new policies are presented along with their respective contexts in both the Presidential Message and Volume 1 of the PLOA 2025.</t>
  </si>
  <si>
    <t>IBP appreciates and takes note of the information provided by the government reviewer. Following a consistency check of the cited materials and consultation with the research team, it was determined that the Presidential Message and supplementary annexes present both a narrative discussion and quantified estimates of the impact of new revenue policy measures. In particular, the Presidential Message includes policy framing, explanation of revenue measures, and context for changes, as well as sections on measures with positive and negative impacts on revenue. In addition, Volume III presents compensation measures for exemptions and quantified impacts of specific policy changes. Taken together, these sources cover the main policy changes affecting revenues for the budget year. Based on this, the response has been revised accordingly from “C” to “A”.</t>
  </si>
  <si>
    <t>BRA|2025|q19</t>
  </si>
  <si>
    <t>https://www.gov.br/planejamento/pt-br/assuntos/orcamento/orcamentos-anuais/2025/ploa/ploa-2025 https://www.gov.br/planejamento/pt-br/assuntos/orcamento/orcamentos-anuais/2025/ploa/volume3_momento5000_siopproducao_202408292000.pdf https://www.gov.br/planejamento/pt-br/assuntos/orcamento/orcamentos-anuais/2025/ploa/volume4tomo1_momento5000_siopproducao_202408292000.pdf https://www.gov.br/planejamento/pt-br/assuntos/orcamento/orcamentos-anuais/2025/ploa/volume4tomo2_momento5000_siopproducao_202408292000.pdf https://www.gov.br/planejamento/pt-br/assuntos/orcamento/orcamentos-anuais/2025/ploa/volume5_momento5000_siopproducao_202408292000.pdf</t>
  </si>
  <si>
    <t>PLOA 2025 - Volume III, Volume IV and Volume V (Education): expenditures estimates for 2023 and 2024 by three expenditures classifications, following the information displayed by administrative units.</t>
  </si>
  <si>
    <t>BRA|2025|q20</t>
  </si>
  <si>
    <t>PLOA 2025 - Volume III, Volume IV and Volume V (2023 and 2024).</t>
  </si>
  <si>
    <t>BRA|2025|q21</t>
  </si>
  <si>
    <t>https://www.gov.br/planejamento/pt-br/assuntos/orcamento/orcamentos-anuais/2025/ploa/ploa_2025_mensagem_presidencial_2024_08_30 https://www.gov.br/planejamento/pt-br/assuntos/orcamento/orcamentos-anuais/2025/ploa/volume1rev2_momento5000_siopproducao_202408292000.pdf</t>
  </si>
  <si>
    <t>Presidential Message, Table 9 (page 75): Statement of Primary and Nominal Results of the Central Government, presents original expenditure's projections for BY-1 (LOA 2025) and updated ones (Reprogramação 2024 e Realizado 2022). Volume 1, demonstrates in TABLE 10A: STATEMENT OF PRIMARY AND NOMINAL RESULTS OF THE CENTRAL GOVERNMENT (page 239), the updated expenditure for BY-1, column "Reprogramação 2024".</t>
  </si>
  <si>
    <t>BRA|2025|q22</t>
  </si>
  <si>
    <t>a. Yes, expenditure estimates for BY-2 and prior years are presented by all three expenditure classifications (by administrative, economic, and functional classification).</t>
  </si>
  <si>
    <t>https://www.gov.br/planejamento/pt-br/assuntos/orcamento/orcamentos-anuais/2025/ploa/ploa-2025 https://www.gov.br/planejamento/pt-br/assuntos/orcamento/orcamentos-anuais/2025/ploa/volume3_momento5000_siopproducao_202408292000.pdf https://www.gov.br/planejamento/pt-br/assuntos/orcamento/orcamentos-anuais/2025/ploa/volume4tomo1_momento5000_siopproducao_202408292000.pdf https://www.gov.br/planejamento/pt-br/assuntos/orcamento/orcamentos-anuais/2025/ploa/volume5_momento5000_siopproducao_202408292000.pdf</t>
  </si>
  <si>
    <t>At Volume III, IV.1. and V of EBP (PLOA 2025) there is information about executed budget of 2023 (empenhado) by administrative, economic, and functional classification.</t>
  </si>
  <si>
    <t>Example: Volume III (page 5 for Camara dos Deputados) https://www.gov.br/planejamento/pt-br/assuntos/orcamento/orcamentos-anuais/2025/ploa/volume3_momento5000_siopproducao_202408292000.pdf</t>
  </si>
  <si>
    <t>BRA|2025|q23</t>
  </si>
  <si>
    <t>At Volume III, IV and V of EBP there is information about executed budget of 2023 by program classification.</t>
  </si>
  <si>
    <t>BRA|2025|q24</t>
  </si>
  <si>
    <t>https://www.gov.br/planejamento/pt-br/assuntos/orcamento/orcamentos-anuais/2025/ploa/ploa-2025 https://www.gov.br/planejamento/pt-br/assuntos/orcamento/orcamentos-anuais/2025/ploa/ploa_2025_mensagem_presidencial_2024_08_30 https://www.gov.br/planejamento/pt-br/assuntos/orcamento/orcamentos-anuais/2025/ploa/volume3_momento5000_siopproducao_202408292000.pdf https://www.gov.br/planejamento/pt-br/assuntos/orcamento/orcamentos-anuais/2025/ploa/volume4tomo1_momento5000_siopproducao_202408292000.pdf https://www.gov.br/planejamento/pt-br/assuntos/orcamento/orcamentos-anuais/2025/ploa/volume5_momento5000_siopproducao_202408292000.pdf https://www.gov.br/planejamento/pt-br/assuntos/orcamento/orcamentos-anuais/2025/ploa/volume6_momento5000_siopproducao_202408292000.pdf</t>
  </si>
  <si>
    <t>Volumes III, IV, V and VI, “Detailed Actions” (by administrative unit), with information of actual outcomes) there are information about budget executed of 2023. Presidential Message (Table 9): Statement of the Primary and Nominal Results of the Central Government, presents the expenditures of 2023 and 2024</t>
  </si>
  <si>
    <t>BRA|2025|q25</t>
  </si>
  <si>
    <t>https://www.gov.br/planejamento/pt-br/assuntos/orcamento/orcamentos-anuais/2025/ploa/ploa-2025 https://www.gov.br/planejamento/pt-br/assuntos/orcamento/orcamentos-anuais/2025/ploa/ploa_2025_mensagem_presidencial_2024_08_30</t>
  </si>
  <si>
    <t>Presidential Message (Table 9): Statement of the Primary and Nominal Results of the Central Government, presents the revenues of 2023 and 2024, by categories.</t>
  </si>
  <si>
    <t>BRA|2025|q26</t>
  </si>
  <si>
    <t>Presidential Message (table 9): Statement of the Primary and Nominal Results of the Central Government, presents individual sources of revenues of 2023 and 2024.</t>
  </si>
  <si>
    <t>During a consistency check for methodological alignment and cross-country comparability, and following a new review of the sources, it was determined that while the Presidential Message (Table 9) presents individual revenue sources for BY-1, a portion of revenues remains grouped under residual categories such as “Outras Administradas pela RFB,” “Demais Receitas,” and “Demais.” These categories together account for more than three percent of total revenues, exceeding the OBS guideline that “other” or “miscellaneous” revenues should represent three percent or less for full coverage. Therefore, the response is revised from “a” to “b.”</t>
  </si>
  <si>
    <t>BRA|2025|q27</t>
  </si>
  <si>
    <t>Presidential Message (table 9): Statement of the Primary and Nominal Results of the Central Government, presents original projections for 2024 (BY-1) and updated ones (reprogramado).</t>
  </si>
  <si>
    <t>BRA|2025|q28</t>
  </si>
  <si>
    <t>BRA|2025|q29</t>
  </si>
  <si>
    <t>https://www.gov.br/planejamento/pt-br/assuntos/orcamento/orcamentos-anuais/2025/ploa/ploa-2025 https://www.gov.br/planejamento/pt-br/assuntos/orcamento/orcamentos-anuais/2025/ploa/ploa_2025_mensagem_presidencial_2024_08_30 https://www.gov.br/planejamento/pt-br/assuntos/orcamento/orcamentos-anuais/2025/ploa/2_volume_2_inciso_viii.pdf</t>
  </si>
  <si>
    <t>Presidential Message (Table 9): Statement of the Primary and Nominal Results of the Central Government, presents the revenues of 2023 and 2024, by individual sources of revenues. Supplementary Information (informações complementares), Volume II, a) primary income: 1. gross and net of refunds, managed by the Special Secretariat of Revenue Federal Government of Brazil from the Ministry of Economy, including those referring to the contribution of employers and workers for the General Social Security System, with the exercises from 2023 to 2024 presented month by month, in order to highlight, for 2025, the effects of variation of price indices, changes in legislation, including proposals for change in legislation, which are being processed by the National Congress, in order to initiative of the federal Executive Power, and other factors that influence the estimates."</t>
  </si>
  <si>
    <t>During a consistency check for methodological alignment and cross-country comparability, and following a new review of the sources, it was determined that the supplementary information (Volume II) provides a detailed breakdown of revenue sources for BY-2. In this table, “other” revenues account for only 0.50 percent of total revenues, meeting the OBS guideline threshold. Therefore, individual sources of revenue accounting for all revenues are presented, and the response is assessed as “a.”</t>
  </si>
  <si>
    <t>BRA|2025|q30</t>
  </si>
  <si>
    <t>Presidential Message (table 9) presents past revenue information for 2023 (BY-2) as "realizado", which means it reflects actual outcomes.</t>
  </si>
  <si>
    <t>BRA|2025|q31</t>
  </si>
  <si>
    <t>a. Yes, information beyond the core elements is presented for government debt.</t>
  </si>
  <si>
    <t>https://www.gov.br/planejamento/pt-br/assuntos/orcamento/orcamentos-anuais/2025/ploa/ploa-2025 https://www.gov.br/planejamento/pt-br/assuntos/orcamento/orcamentos-anuais/2025/ploa/volume1rev2_momento5000_siopproducao_202408292000.pdf https://www.gov.br/planejamento/pt-br/assuntos/orcamento/orcamentos-anuais/2025/ploa/3_volume_3_incisos_ix_a_xxi__exceto_xiii_e_xv.pdf</t>
  </si>
  <si>
    <t>All core information are presented. EBP (PLOA 2025): Presidential Message: Table 9- V: Primary Result and XIV.1. Debt Refinancing; XV.1. Interest and Debt Charges; XV.2. Debt Amortization. Volume I, 6 - Primary Result of Central Government (Table 10-A), page 383. Complementary Information, Volume III: XII - stock of the Active Debt of the Union, in the fiscal year of 2023, and the estimates for the fiscal years of 2024 and 2025, in order to segregate by revenue item and identify, separately, the information related to the General Social Security System. And about public debt.</t>
  </si>
  <si>
    <t>Please also see “Estoque da Dívida Pública Federal por Tipo de Dívida e Indexador” (Volume III, p. 31) and Tabela 10 “Previsões de Sensibilidade da Despesa Orçamentária da Dívida a Choques de 1 pp” (p. 72).</t>
  </si>
  <si>
    <t>BRA|2025|q32</t>
  </si>
  <si>
    <t>Informações Complementares, Volume III - X - stock of the Active Debt of the Union (ESTOQUE EFETIVO DÍVIDA ATIVA DA UNIÃO) in the fiscal year of 2023, and the estimates for the fiscal years of 2024 and 2025, in order to segregate by revenue item and identify, separately, the information related to the General Social Security System.</t>
  </si>
  <si>
    <t>BRA|2025|q33</t>
  </si>
  <si>
    <t>Some information on extra-budgetary funds for at least the budget year at EBP (PLOA 2025) is presented: Volume1: Table 3 (Quadro 3 - pages 21-74) "Revenues of all sources, by Administrative Unit and Budget Unit". But there is no core information or narrative discussion.</t>
  </si>
  <si>
    <t>BRA|2025|q34</t>
  </si>
  <si>
    <t>At EBP (PLOA 2025), Volume 1: "3. Quadros Consolidados da Despesa" (pages 74-179) and "Quadro 5 - Despesas dos Orçamentos Fiscal e da Seguridade Social por Poder, Órgão, Unidade Orçamentária, Fontes de Recursos e Grupos de Natureza de Despesa" (pages 83-158), provides consolidated information of all government spending, including both fiscal and social security budgets.</t>
  </si>
  <si>
    <t>BRA|2025|q35</t>
  </si>
  <si>
    <t>https://www.gov.br/planejamento/pt-br/assuntos/orcamento/orcamentos-anuais/2025/ploa/ploa-2025 https://www.gov.br/planejamento/pt-br/assuntos/orcamento/orcamentos-anuais/2025/ploa/ploa_2025_mensagem_presidencial_2024_08_30 https://www.gov.br/planejamento/pt-br/assuntos/orcamento/orcamentos-anuais/2025/ploa/volume4tomo1_momento5000_siopproducao_202408292000.pdf https://www.gov.br/planejamento/pt-br/assuntos/orcamento/orcamentos-anuais/2025/ploa/volume4tomo2_momento5000_siopproducao_202408292000.pdf</t>
  </si>
  <si>
    <t>Volume IV_I : transfer between federal administrative units. Volume IV_II: “Transfers to States, Federal District e Municipalities. The narrative discussion is presented in Presidential Message, p.85</t>
  </si>
  <si>
    <t>BRA|2025|q36</t>
  </si>
  <si>
    <t>a. Yes, at least three alternative displays of expenditures are presented to illustrate the financial impact of policies on different groups of citizens.</t>
  </si>
  <si>
    <t>The Executive’s Budget Proposal for 2025 presents alternative displays of expenditure through the Agendas Transversais e Multissetoriais. These agendas are introduced in the Presidential Message, where they are described as tools to address social, economic, and environmental challenges that require coordinated action across the federal government. The Presidential Message discusses these agendas between pages 33 and 39. The budgetary programming linked to the selected Agendas Transversais e Multissetoriais is presented in Volume 3, between pages 215 and 289. This material allows expenditures to be viewed according to their intended impact on specific population groups and policy areas, including gender and racial and ethnic inequalities, vulnerabilities affecting Indigenous peoples and children and adolescents, geographic targeting of policies, and climate and environmental action. Based on this evidence, the following options should be marked for Question 36 Impacts of budget policies by gender Impacts of budget policies by age Impacts of budget policies by geographic region Impacts of budget policies on climate Other, racial equality and Indigenous and Afro Brazilian populations</t>
  </si>
  <si>
    <t>BRA|2025|q37</t>
  </si>
  <si>
    <t>https://www.gov.br/planejamento/pt-br/assuntos/orcamento/orcamentos-anuais/2025/ploa/ploa-2025 https://www.gov.br/planejamento/pt-br/assuntos/orcamento/orcamentos-anuais/2025/ploa/ploa_2025_mensagem_presidencial_2024_08_30 https://www.gov.br/planejamento/pt-br/assuntos/orcamento/orcamentos-anuais/2025/ploa/volume6_momento5000_siopproducao_202408292000.pdf</t>
  </si>
  <si>
    <t>The aggregate transfers from National Treasury to public corporations can be seen in the Presidential Message - Chapter 3 - Section "Primary Result of State Enterprises Federal - Calculation Methodology" (page 71-125), with some narrative discussion. See page 104 Volume VI - "Investment Budget", contains a lot of detail on the investment budget for public corporations, although with no narrative discussion.</t>
  </si>
  <si>
    <t>BRA|2025|q38</t>
  </si>
  <si>
    <t>https://www.gov.br/planejamento/pt-br/assuntos/orcamento/orcamentos-anuais/2025/ploa/ploa-2025 https://www.gov.br/planejamento/pt-br/assuntos/orcamento/orcamentos-anuais/2025/ploa/ploa_2025_mensagem_presidencial_2024_08_30 https://www.gov.br/planejamento/pt-br/assuntos/orcamento/orcamentos-anuais/2025/ploa/1_volume_1_incisos_i_a_vii.pdf</t>
  </si>
  <si>
    <t>At Presidential Message - Chapter 4: Credit Operations, with a narrative discussion. There are also some information about loans of National Bank for Economic and Social Development (Banco Nacional de Desenvolvimento Econômico e Social - BNDES) - Table 10 and page 58. At Complementary Information, Volume I, there is some information about Government loans to BNDES (Annex 1 to 6 - page 147-158), but without a narrative discussion.</t>
  </si>
  <si>
    <t>b. Yes, the core information is presented for all quasi-fiscal activities.</t>
  </si>
  <si>
    <t>The reviewer's comments are well-noted and appreciated. During an IBP consistency check, to ensure methodological and cross-country consistency, and after a new review and in consultation with the research team, no evidence could be identified to support a change in response.</t>
  </si>
  <si>
    <t>BRA|2025|q39</t>
  </si>
  <si>
    <t>The information is not presented at EBP.</t>
  </si>
  <si>
    <t>BRA|2025|q40</t>
  </si>
  <si>
    <t>The EBP (PLOA) don't present information on nonfinancial assets.</t>
  </si>
  <si>
    <t>BRA|2025|q41</t>
  </si>
  <si>
    <t>No information on expenditure arrears is presented in the EBP or any supporting budget documentation. Payments concerning expenditure arrears are monthly available in the "Results of National Treasury" , but this document is considered an In-Year Report for the purpose of this research. Some expenses from previous exercises are identified in the budget proposal through a classification named "Previous exercises expenses", but is not sufficiently detailed. The adequate information about expernditure arrears are presented at open data website Portal Siga Brasil.</t>
  </si>
  <si>
    <t>a. Yes, estimates of all expenditure arrears are presented, along with a narrative discussion.</t>
  </si>
  <si>
    <t>Although the comments section provides accurate information, we consider that the response could be classified as “a) Yes, estimates of all expenditure arrears are presented, along with a narrative discussion.” This assessment is supported by the following factors: (i) the National Treasury Secretariat publishes, at the beginning of each fiscal year (January), a comprehensive and detailed disclosure of expenditure arrears as soon as the relevant information becomes available; and (ii) these data are subsequently updated through two In Year Reports released during the fiscal year. First, the Relatório de Avaliação dos Restos a Pagar (Assessment Report on Outstanding Payments), published annually in January and available at https://www.tesourotransparente.gov.br/publicacoes/relatorio-de-avaliacao-dos-restos-a-pagar, provides an in depth analysis of the year over year evolution of arrears. The report includes: • a general analysis of the stock of outstanding payments and its evolution, highlighting arrears cancelled or paid during the previous year, as well as updated figures incorporating unpaid arrears and new arrears arising from prior year commitments; • a detailed breakdown of arrears by (a) government function, (b) government body, (c) year of commitment, and (d) economic classification; and • information on legislative changes that affected the stock of arrears. Second, the Relatório Resumido de Execução Orçamentária (Summary Report on Budget Execution), available at https://www.tesourotransparente.gov.br/publicacoes/relatorio-resumido-da-execucao-orcamentaria-rreo, presents more granular information regarding the evolution of outstanding payments than presented at "Results of National Treasury". Annex 7 of this report provides updated figures with disaggregation by government body and by payment stage (paid, cancelled, or unpaid). Therefore, although updated arrears figures are not presented directly in the Budget Bill, both the Results of the National Treasury and the Summary Report on Budget Execution constitute official In Year Reports that provide monthly updates on the balance of arrears—covering due, paid, and cancelled amounts—based on the comprehensive disclosure made at the beginning of the fiscal year through the Assessment Report on Outstanding Payments. Taken together, it is our understanding that these documents satisfy the criteria for selecting response option “a”.</t>
  </si>
  <si>
    <t>IBP appreciates and takes note of the information provided by the government reviewer. Upon further review, while the cited sources provide information on expenditure arrears, these are presented in documents such as the Relatório de Avaliação dos Restos a Pagar and other In-Year Reports (e.g., Relatório Resumido de Execução Orçamentária), which are not considered part of the Executive’s Budget Proposal or its supporting budget documentation for the purposes of this indicator. Question 41 assesses whether estimates of expenditure arrears are presented within the EBP or qualifying supporting documents. In this case, no such estimates are presented in those documents. References to “despesas de exercícios anteriores” do not constitute a comprehensive or clearly identified estimate of arrears in line with OBS guidelines. Therefore, for methodological consistency and cross-country comparability, the response of “D” is maintained.</t>
  </si>
  <si>
    <t>BRA|2025|q42</t>
  </si>
  <si>
    <t>https://www.gov.br/planejamento/pt-br/assuntos/orcamento/orcamentos-anuais/2025/ploa/3_volume_3_incisos_ix_a_xxi__exceto_xiii_e_xv.pdf</t>
  </si>
  <si>
    <t>Supplementary Information - Volume 3 – PLOA 2025. Annex V - Fiscal Risks of the PBS (PLDO 2025) -5.1. Contingent Liabilities. (page 45 - Passivos Contingentes)</t>
  </si>
  <si>
    <t>a. Yes, information beyond the core elements is presented for all contingent liabilities.</t>
  </si>
  <si>
    <t>We understand the response could be “a) Yes, information beyond the core elements is presented for all contingent liabilities.” In addition to the information from the Annual Budget Bill– PLOA that appears in the source above, other sources covering the topic of contingent liabilities should be highlighted. Firstly, there is the Fiscal Risks Annex – ARF (https://www.tesourotransparente.gov.br/publicacoes/anexo-de-riscos-fiscais-da-ldo/2026/20) which is sent to the Congress together with the Budget Guidelines Law Draft– PLDO in April of each year. The ARF aims, as established by Article 4, § 3 of Complementary Law nº 101 of 2000 (Fiscal Responsibility Law), to assess contingent liabilities and other risks capable of affecting public accounts, informing the measures to be taken if the risks materialize. Thus, it addresses the main mapped events that may affect the Government's fiscal goals and objectives. The fiscal risks presented in the ARF are differentiated into two categories: general (macroeconomic) risks and specific risks: • General or macroeconomic risks: these represent the fiscal impacts that occur when there are changes in macroeconomic variables (GDP growth, interest rates, exchange rates, inflation indices, among others). When these variables deviate from government projections, it is expected an impact on government revenues and expenditures and public debt. The analyses presented in the document identify the degree of sensitivity to changes of these fiscal variables to changes in the main macroeconomic variables and quantify the resulting financial impact. • Specific risks: these involve contingent assets and liabilities of the government, such as legal claims, guarantees to subnational governments, financial support to banks and state-owned companies, risks assumed in concession processes and Public-Private Partnerships, demographic factors, climate risks, among others. The analysis of specific risks involves a qualitative assessment of the particularities of each issue, seeking to identify the materialization of the risk in the short term, as well as to measure its cost. In addition to the ARF, there are two other complementary publications on the topic of contingent liabilities: • ARF Update, which is sent to Congress in September of each year (https://www.tesourotransparente.gov.br/publicacoes/anexo-de-riscos-fiscais-da-ldo/2026/21); and • Government Fiscal Risks Report – RRFU (https://www.tesourotransparente.gov.br/publicacoes/relatorio-de-riscos-fiscais-da-uniao/2025/114), which is produced at the end of each year. The September ARF Update reevaluates the information from the April ARF and accompanies the submission of supplementary information for the Budget Bill – PLOA. The RRFU is a publication of the National Treasury that summarizes the situation of fiscal risks to which the Federal Government is exposed, including a broad range of contingent liabilities. To this end, the document analyzes different sources of risk that may affect public revenues and expenditures, as well as events that impact public debt. Therefore, it consolidates and evaluates risks that impact short, medium, and long-term fiscal projections. The RRFU complements the role played by the ARF, encompassing the identification and quantification of the main fiscal risks, including a wide range of contingent liabilities, thus establishing a systematization for monitoring and evaluating these risks. The information presented updates some of the values disclosed in the ARF, offering broader coverage in some analyses and providing graphical and objective management assessments of the main fiscal risks. Therefore, based on the above, we understand that coverage of contingent liabilities is quite broad and diversified, going beyond core information.</t>
  </si>
  <si>
    <t>IBP appreciates and takes note of the information provided by the government reviewer. Upon review, while the additional documents cited (e.g., ARF Update and Government Fiscal Risks Report) provide more information on contingent liabilities, they fall outside the scope of the Executive’s Budget Proposal and its supporting budget documentation as defined by the OBS methodology. The assessment is therefore based on the EBP and qualifying supporting documents, which include core elements but do not consistently go beyond them. Therefore, for methodological consistency and cross-country comparability, the response of “B” is maintained.</t>
  </si>
  <si>
    <t>BRA|2025|q43</t>
  </si>
  <si>
    <t>The information is not presented in the PLOA (EBP).</t>
  </si>
  <si>
    <t>a. Yes, information beyond the core elements is presented to assess the government’s future liabilities and the sustainability of its finances over the longer term.</t>
  </si>
  <si>
    <t>We understand the response could be “a. Yes, information beyond the core elements is presented to assess the government’s future liabilities and the sustainability of its finances over the longer term.” Several publications by the Brazilian Federal Government present projections that make it possible to assess future liabilities and the sustainability of public finances in the medium term. First, within the scope of the Budget Guidelines Bill (PLDO), we highlight Annex IV, or “Anexo de Metas Fiscais” (“Fiscal Targets Annex”). Its Annex IV.3 – “Metas de Resultado Primário e Trajetória de Convergência da Dívida Pública” (“Primary Balance Targets and Public Debt Convergence Path”) presents projections of the General Government Gross Debt – GGGD based on the primary balance targets announced in Annex IV.2 – “Anexo de Metas Fiscais Anuais” (“Annual Fiscal Targets Annex”), for a 10‑year horizon. The Annex IV.5 – “Impacto Fiscal das Recomendações Resultantes da Avaliação de Políticas Públicas” (“Fiscal Impact of Recommendations Resulting from Public Policy Evaluations”) represents an initiative that contributes to fiscal sustainability, especially by identifying measures that reduce mandatory expenditures. Annexes IV.10 to IV.14, in turn, present projections and actuarial assessments for several public expenditures (private‑sector workers' pension system or Regime Geral de Previdência Social - RGPS; federal civil servants' pension system of the central government – or Regime Próprio de Previdência Social - RPPS da União; Continuous Cash Benefit or Benefício de Prestação Continuada – BPC - under the Organic Law on Social Assistance; and the Fundo de Amparo ao Trabalhador – FAT or Workers’ Support Fund”, which includes, among others, financing of expenditures related to the wage bonus and unemployment insurance). These projections consider benefit‑granting rules, demographic trends, and other macroeconomic parameters. Also within the PLDO, in addition to the Fiscal Targets Annex, we highlight Annex V – “Anexo de Riscos Fiscais” (“Fiscal Risks Annex”), which presents a variety of information, projections and sensitivity analyses regarding fiscal risks associated with macroeconomic parameters, demographics, climate change, among others. This annex also presents specific fiscal risks, classifying them according to their probability of materialization. The latest information from the PLDO Annexes is available at: https://www.gov.br/planejamento/pt-br/assuntos/orcamento/orcamentos-anuais/2025 The abovementioned Fiscal Risks Annex, published each April, is partially updated and complemented by the Relatório de Riscos Fiscais da União (“Union Fiscal Risks Report”) (available at https://www.tesourotransparente.gov.br/publicacoes/relatorio-de-riscos-fiscais-da-uniao/2025/114), usually published in October. Finally, we highlight the Relatório de Projeções Fiscais (or “Fiscal Outlook” Report”), prepared semiannually by the National Treasury Secretariat and available at Relatório de Projeções Fiscais - 2025 - 2° Semestre — Tesouro Transparente. The executive summary and tables of this report are also available in English: Fiscal Outlook Report - 2025 - 2° Semester — Tesouro Transparente. The Fiscal Outlook Report presents forecasts for the main Central Government fiscal variables over a 10‑year horizon. The report provides disaggregated estimates for primary revenues and expenditures, as well as for the primary balances of the Central Government and the Public Sector. It also presents scenarios for Brazilian public debt, especially for the General Government Gross Debt (GGGD) and Public Sector Net Debt (PSND) concepts. The document also provides debt sensitivity and sustainability analyses, along with forecasts for their main determinants (borrowing requirements and interest). The report also presents analyses, through thematic boxes, on topics of particular relevance at the moment that affect revenues, expenditures, the primary balance, or public debt.</t>
  </si>
  <si>
    <t>IBP appreciates and takes note of the information provided by the government reviewer. Upon further review, while the PLDO annexes include projections of public debt over a 10-year horizon, this information is limited in scope and does not constitute a comprehensive assessment of future liabilities and fiscal sustainability as required by the OBS methodology. In particular, while some annexes present information for the period 2024–2028, this reflects short- to medium-term fiscal targets rather than a forward-looking analysis of long-term sustainability. The presentation does not include an integrated assessment of long-term liabilities (e.g., pensions or social spending), nor does it clearly present the macroeconomic and demographic assumptions or a structured discussion of fiscal implications and risks. In addition, other documents cited (such as the Union Fiscal Risks Report and the Fiscal Outlook Report) fall outside the scope of the Executive’s Budget Proposal and its supporting budget documentation. Therefore, for methodological consistency and cross-country comparability, the response of “D” is maintained.</t>
  </si>
  <si>
    <t>BRA|2025|q44</t>
  </si>
  <si>
    <t>In the reference presented above, EBP (PLOA 2025), Volume 1, Table 3 - Revenue from All Sources, by Body and Budget Unit (page 21), presents estimates of all sources of donor assistance. But a narrative discussion is not included. See page 163 of pdf.</t>
  </si>
  <si>
    <t>BRA|2025|q45</t>
  </si>
  <si>
    <t>b. Yes, the core information is presented for all tax expenditures.</t>
  </si>
  <si>
    <t>https://www.gov.br/planejamento/pt-br/assuntos/orcamento/orcamentos-anuais/2025/ploa/ploa-2025 https://www.gov.br/planejamento/pt-br/assuntos/orcamento/orcamentos-anuais/2025/ploa/1_volume_1_incisos_i_a_vii.pdf</t>
  </si>
  <si>
    <t>The information about tax expenditures is presented in Complementary Information - Volume 1. ANEXO II - RELAÇÃO DAS INFORMAÇÕES COMPLEMENTARES AO PROJETO DE LEI ORÇAMENTÁRIA DE 2025 IV - demonstrativo dos efeitos, por região, decorrentes dos benefícios tributários, com indicação, por tributo, da perda de receita que lhes possa ser atribuída; TABLE 1 (page 163): It mostly covers estimates of revenue foregone, by tax expenditure, by type of tax, by function, and by region. While there is no clear statement of the purpose or policy rationale, it includes a table where various details are provided for each tax expenditure, including a description, legal basis, duration, etc., and some information about intended beneficiaries. Also: See table XV, XVi and XVIi - Gastos Tributários.</t>
  </si>
  <si>
    <t>BRA|2025|q46</t>
  </si>
  <si>
    <t>The earmarked revenues are presented at EBP (PLOA 2025 ) Volume 1 - Detailed Revenue, Revenue Legislation. Specific in: Table 3- "Own and Related Resources of All Sources, by Organ and Budget Unit". It contains quantitative estimates but not a narrative discussion. See page 163 of pdf.</t>
  </si>
  <si>
    <t>BRA|2025|q47</t>
  </si>
  <si>
    <t>Some information are presented in Presidential Message with a narrative discusssion. Also, in Volume 6, there are detailed information about goals on 'investment budget', but without a narrative discussion.</t>
  </si>
  <si>
    <t>The Multi-Year Plan (PPA 2024-2027), established by Law 14,802/2024, defines in its Annex III a comprehensive structure of programs with their respective objectives, targets and financial estimates for a four-year horizon. Unlike systems where strategic planning is decoupled from financial execution, the Brazilian program-budgeting model ensures that every allocation within the Annual Budget Project (PLOA) is linked to a specific program from the PPA. According to Article 18 of the law, revenue and expenditure forecasts must be updated annually to maintain planning consistency, which demonstrates that the PLOA acts as the immediate financial translation of these policies. Therefore, since every program has a central objective exhaustively declared in the law's technical annex, the presentation of detailed figures in the budget allows for the direct tracking of how resources fund each of the government's policy goals for the fiscal year. It's important to notice that the country's budgetary architecture chooses to separate long-term strategic planning, consolidated in the PPA, from the annual financial execution detailed in the PLOA, while maintaining an inseparable link between them through programmatic coding and system integration. Thus, the budget support documentation must be analyzed in an integrated manner, where the PPA provides the qualitative foundation and the PLOA provides the financial viability, forming a single system where public policy and resources are fully connected by force of law. It should be noted that the narrative discussion of government policy goals is consolidated in Annex III of the PPA Law (Law No. 14,802/2024), which establishes the strategic guidelines for the 2024–2027 budgets. This annex provides the qualitative justification for each program, detailing how annual budgetary choices reflect the long-term commitments established in the plan. Also, in Volume 1 of the Annual Budget Bill (PLOA), Annex VII presents the Multi-Year Plan (PPA 2024-2027) goals that are monitored to address government priorities, detailing the relationship between Priorities, Programs, and their associated Specific Objectives. Within the Brazilian budgetary framework, the specific objective serves as the technical and granular manifestation of a policy goal, acting as the component that ensures the operational precision of planning. It integrates high-level strategic intentions with fiscal execution through performance indicators and linked financial appropriations, strengthening the process by ensuring that each policy is verifiable and measurable. Sources: PPA https://www.planalto.gov.br/ccivil_03/_ato2023-2026/2024/lei/Anexo/L14802-Anexos.pdf https://www.planalto.gov.br/ccivil_03/_ato2023-2026/2024/lei/L14802.htm PLOA 2025 Volume I: https://www.gov.br/planejamento/pt-br/assuntos/orcamento/orcamentos-anuais/2025/ploa/volume1rev2_momento5000_siopproducao_202408292000.pdf</t>
  </si>
  <si>
    <t>IBP appreciates and takes note of the information provided by the government reviewer. Upon further review, the justification for upgrading the score relies primarily on the Multi-Year Plan (PPA 2024–2027) and on the linkage between planning and budgeting frameworks. While the PLOA documentation references PPA priorities and includes selected objectives and associated budget allocations for the budget year, this linkage is partial and focused on a subset of priorities and programs, rather than providing a comprehensive presentation across all policy goals. In line with OBS methodology and for cross-country comparability, the assessment is based on information presented directly within the Executive’s Budget Proposal or its supporting budget documentation. The PPA is not considered part of the supporting budget documentation for the purposes of this indicator. Therefore, for methodological consistency and cross-country comparability, the response of “C” is maintained.</t>
  </si>
  <si>
    <t>BRA|2025|q48</t>
  </si>
  <si>
    <t>https://www.gov.br/planejamento/pt-br/assuntos/orcamento/orcamentos-anuais/2025/ploa/ploa-2025 https://www.gov.br/planejamento/pt-br/assuntos/planejamento/planoplurianual</t>
  </si>
  <si>
    <t>The multi-year policy goals are not presented in the EBP (PLOA 2025) for years beyond 2025. The PPA (Plano Pluri Anual 2024-2027) contains all this information, but is not considered by the OBS as a supporting EBP document.</t>
  </si>
  <si>
    <t>BRA|2025|q49</t>
  </si>
  <si>
    <t>Nonfinancial data on inputs are not presented in the EBP.</t>
  </si>
  <si>
    <t>In the Brazilian budgetary framework, the term "Product" (Produto) is used generically to describe the immediate result of a budgetary action, which can lead to conceptual overlap. Consequently, an item officially classified as a product may technically be an input—such as an "acquired vehicle"—or a true output—such as a "person assisted"—depending on whether the action's focus is on resource mobilization or final service delivery. Each program is composed of a set of budgetary actions (ações), and a significant portion of these actions have specific defined "products". These "products" are generally classified into two categories: Inputs (Insumos): Nonfinancial data on resources to be acquired or mobilized to enable the action (e.g., equipment purchased, materials distributed). Outputs (Produtos): The final goods or services delivered to the target audience (e.g., buildings constructed, people trained). This information is detailed in Volumes 4-1, 4-2, and 5 of the PLOA (Executive's Budget Proposal). For example, in Volume 5, page 387, under Budgetary Unit 26.298, Program 5111, Action 20RQ ("Production, Acquisition, and Distribution of Books and Didactic Materials for Basic Education - National"), Locator 0001, the document presents "Distributed Material" as the official product (produto). In this specific context, the product refers to the actual didactic material (the input) described in the action's title. This reporting standard is consistent across all actions; therefore, nonfinancial data on inputs is provided alongside the financial data. Furthermore, it is important to note that at the end of each fiscal year, during the Budget Monitoring process (Acompanhamento Orçamentário), government agencies report on how each of these inputs was converted into outputs/results. See also other examples of "products" as inputs: Produced material (Material produzido) Produced component (Componente produzido) Produced fiscal stamp (Selo fiscal produzido) Produced radiopharmaceutical (Radiofármaco produzido) Acquired headquarter building (Edifício-sede adquirido) Acquired property (Imóvel adquirido) Acquired headquarters (Sede adquirida) Acquired building (Edifício adquirido) Acquired land (Terreno adquirido) Acquired vehicle (Veículo adquirido) Acquired helicopter (Helicóptero adquirido) Acquired aircraft (Aeronave adquirida) Acquired armored vehicle (Blindado adquirido) Acquired equipment (Equipamento adquirido) Obtained equipment (Equipamento obtido) Acquired product (Produto adquirido) PLOA 2025 https://www.gov.br/planejamento/pt-br/assuntos/orcamento/orcamentos-anuais/2025/ploa VOLUME 4 https://www.gov.br/planejamento/pt-br/assuntos/orcamento/orcamentos-anuais/2025/ploa/volume4tomo1_momento5000_siopproducao_202408292000.pdf VOLUME 5 https://www.gov.br/planejamento/pt-br/assuntos/orcamento/orcamentos-anuais/2025/ploa/volume5_momento5000_siopproducao_202408292000.pdf</t>
  </si>
  <si>
    <t>IBP appreciates and takes note of the information provided by the government reviewer. Upon review, the “product” (produto) indicator in the PLOA provides nonfinancial information for budgetary actions, and in some cases can be interpreted as inputs. However, this is not applied consistently, as “products” more often reflect outputs and only in some cases correspond to inputs. As such, nonfinancial data on inputs are presented only partially. Therefore, in line with OBS methodology and for cross-country comparability, the response is revised from “D” to “C”.</t>
  </si>
  <si>
    <t>BRA|2025|q50</t>
  </si>
  <si>
    <t>https://www.gov.br/planejamento/pt-br/assuntos/orcamento/orcamentos-anuais/2025/ploa/ploa-2025 https://www.gov.br/planejamento/pt-br/assuntos/orcamento/orcamentos-anuais/2025/ploa/volume4tomo1_momento5000_siopproducao_202408292000.pdf https://www.gov.br/planejamento/pt-br/assuntos/orcamento/orcamentos-anuais/2025/ploa/volume4tomo2_momento5000_siopproducao_202408292000.pdf</t>
  </si>
  <si>
    <t>Non-financial data on results are presented for all programs. Volume 4 (I and II), information about target beneficiaries or number of buildings constructed (for example) is presented, by program/actions (outcome/ produto).</t>
  </si>
  <si>
    <t>BRA|2025|q51</t>
  </si>
  <si>
    <t>Performance targets are assigned to nonfinancial data on results in the Executive’s Budget Proposal (PLOA 2025), Volume III and IV.</t>
  </si>
  <si>
    <t>Please see the following documents: https://www.gov.br/planejamento/pt-br/assuntos/orcamento/orcamentos-anuais/2025/ploa/volume3_momento5000_siopproducao_202408292000.pdf https://www.gov.br/planejamento/pt-br/assuntos/orcamento/orcamentos-anuais/2025/ploa/volume4tomo1_momento5000_siopproducao_202408292000.pdf https://www.gov.br/planejamento/pt-br/assuntos/orcamento/orcamentos-anuais/2025/ploa/volume4tomo2_momento5000_siopproducao_202408292000.pdf</t>
  </si>
  <si>
    <t>BRA|2025|q52</t>
  </si>
  <si>
    <t>There are a number of government programs meant to benefit the poor, (students, elderly, youth and others), although with the constitutional amendment that established the "spending cap" these programs are all underfunded. Assistência Social e Combate à Fome, page 50</t>
  </si>
  <si>
    <t>The government reviewer’s disagreement is noted. However, no additional evidence or specific references were provided to demonstrate that the Executive’s Budget Proposal or its supporting budget documentation present a consolidated presentation of estimates for all policies intended to benefit directly the most impoverished populations, as required under the OBS guidelines. In the absence of such evidence, the original assessment remains unchanged.</t>
  </si>
  <si>
    <t>BRA|2025|q53</t>
  </si>
  <si>
    <t>https://www.gov.br/planejamento/pt-br/assuntos/planejamento/plano-plurianual/arquivos/outras-publicacoes-relacionadas/guia_de_revisao_do_ppa_2020_2023-ano-base-2023.pdf https://www1.siop.planejamento.gov.br/mto/doku.php/mto2025 https://www.gov.br/tesouronacional/pt-br/execucao-orcamentaria-e-financeira/lei-de-responsabilidade-fiscal</t>
  </si>
  <si>
    <t>In the Budget Technical Manual (MTO), published by the "Secretaria de Orçamento Federal - SOF", there are detailed instructions on budget formulation, but with few elements of a timetable. Also, information in a presentation about the guidelines process published by the Ministry of Economy. Some information is available on the Fiscal Responsibility Law, which establishes some deadlines.</t>
  </si>
  <si>
    <t>BRA|2025|q54</t>
  </si>
  <si>
    <t>https://www.gov.br/planejamento/pt-br/assuntos/orcamento/orcamentos-anuais/2025/pldo https://www.gov.br/planejamento/pt-br/assuntos/orcamento/orcamentos-anuais/2025/pldo/4-02-pldo2025-anexoiv-2-metasfiscaisanuais.pdf</t>
  </si>
  <si>
    <t>The information is available in Annex IV.1 and Annex IV.2 (Fiscal Goals) of the PBS (PLDO 2025). Annex IV.2 Tabela 1 – Grade de Parâmetros Macroeconômicos 2025 - 2028</t>
  </si>
  <si>
    <t>BRA|2025|q55</t>
  </si>
  <si>
    <t>https://www.gov.br/planejamento/pt-br/assuntos/orcamento/orcamentos-anuais/2025/pldo https://www.gov.br/planejamento/pt-br/assuntos/orcamento/orcamentos-anuais/2025#a https://www.gov.br/planejamento/pt-br/assuntos/orcamento/orcamentos-anuais/2025/pldo/0-pldo2025-texto.pdf</t>
  </si>
  <si>
    <t>There are some information at PBS (PLDO): Chapter II - 'Goals and Priorities of Federal Public Administration'; and in Chapter IV - "Guidelines for formulation and execution of the Central Government Budget". CAPÍTULO II DAS METAS E DAS PRIORIDADES DA ADMINISTRAÇÃO PÚBLICA FEDERAL CAPÍTULO IV DAS DIRETRIZES PARA A ELABORAÇÃO E A EXECUÇÃO DOS ORÇAMENTOS DA UNIÃO</t>
  </si>
  <si>
    <t>a. Yes, information beyond the core elements is presented for the government’s expenditure policies and priorities.</t>
  </si>
  <si>
    <t>In addition to a discussion of expenditure policies and priorities and an estimate of total expenditures, Annex VII of Volume 1 indicates the target for the fiscal year and the forecast for 2026, beyond what is required in the question. In this regard, see pages 23-27. of VOLUME 1 SOURCE https://www.gov.br/planejamento/pt-br/assuntos/orcamento/orcamentos-anuais/2025/ploa/volume1rev2_momento5000_siopproducao_202408292000.pdf</t>
  </si>
  <si>
    <t>IBP appreciates and takes note of the information provided by the government reviewer. However, the source cited refers to Volume 1 of the PLOA (Executive’s Budget Proposal) rather than the PLDO, which is used as the Pre-Budget Statement for OBS purposes. As this indicator assesses the information presented in the Pre-Budget Statement, the assessment is based on the content of the PLDO. Therefore, the response remains unchanged.</t>
  </si>
  <si>
    <t>BRA|2025|q56</t>
  </si>
  <si>
    <t>b. Yes, the core information is presented for the government’s revenue policies and priorities.</t>
  </si>
  <si>
    <t>BRA|2025|q57</t>
  </si>
  <si>
    <t>https://www.gov.br/planejamento/pt-br/assuntos/orcamento/orcamentos-anuais/2025/pldo https://www.gov.br/planejamento/pt-br/assuntos/orcamento/orcamentos-anuais/2025/pldo/4-03-pldo2025-anexoiv-3-metasderesultadoprimarioetrajetoriadeconvergenciadadividapublica.pdf</t>
  </si>
  <si>
    <t>PBS (PLDO 2025), Annex IV2 - Metas Fiscais (Fiscal Goals) Information on net new borrowing is provided in Table 3 - Projection of Fiscal Variables (Projeção de Variáveis Fiscais) on page 9 which includes information on total government debt but only as % of GDP. Some nominal debt figures however, are provided in Annex IV.2.a. Annual Fiscal Goals. IV.3 also has some info: IV.3. Metas de Resultado Primário e Trajetória de Convergência da Dívida Pública No estimates of interest payments are included in the PBS as far as we can see.</t>
  </si>
  <si>
    <t>We understand the response could be “a. Yes, all three estimates related to government borrowing and debt are presented.”, since nominal interests are presented in Table 4 - Breakdown of Fiscal Variables at Current Prices, item VI (juros nominais). PBS (PLDO 2025), Annex IV2 - Metas Fiscais (Fiscal Goals) Information on net new borrowing is provided in Table 3 - Projection of Fiscal Variables (Projeção de Variáveis Fiscais) on page 9 which includes information on total government debt but only as % of GDP. Nominal interests are presented in Table 4 - Breakdown of Fiscal Variables at Current Prices, item VI (juros nominais). Some nominal debt figures however, are provided in Annex IV.2.a. Annual Fiscal Goals. IV.3 also has some info: IV.3. Metas de Resultado Primário e Trajetória de Convergência da Dívida Pública. FONTE https://www.planalto.gov.br/ccivil_03/_ato2023-2026/2024/lei/Anexo/L15080-24-anexos.pdf</t>
  </si>
  <si>
    <t>IBP appreciates and takes note of the information provided by the government reviewer. Upon further review of the PBS (PLDO 2025), the document appears to present the three required estimates related to borrowing and debt. In addition to the information already identified on borrowing and debt levels, nominal interest payments (juros nominais) are reported in Table 4 (Breakdown of Fiscal Variables at Current Prices). Taken together, these elements satisfy the requirement that the PBS present estimates of net new borrowing, total debt outstanding, and interest payments for the upcoming budget year. Accordingly, the response is adjusted from “B” to “A”. Tabela 4: Detalhamento das Variáveis Fiscais a Preços Correntes https://www.gov.br/planejamento/pt-br/assuntos/orcamento/orcamentos-anuais/2025/pldo/4-02-pldo2025-anexoiv-2-metasfiscaisanuais.pdf</t>
  </si>
  <si>
    <t>BRA|2025|q58</t>
  </si>
  <si>
    <t>https://www.gov.br/planejamento/pt-br/assuntos/orcamento/orcamentos-anuais/2025/pldo/4-02-pldo2025-anexoiv-2-metasfiscaisanuais.pdf</t>
  </si>
  <si>
    <t>PBS (PLDO 2025)- Annex IV.2 - Annual Targets Annex 2025 to 2027 (Primary Expenditures). - Tabela 4: Detalhamento das Variáveis Fiscais a Preços Correntes All document and projections also until 2034 at page 15 - projeções de Dívida Bruta do Governo Geral em proporção do PIB: 76,6% (2024); 77,9% (2025); 79,1% (2026); 79,7% (2027); 79,6% (2028); 79,3% (2029); 78,9% (2030); 78,1% (2031); 77,3% (2032); 76,1% (2033); e 74,5% (2034). Assim, projeta-se inflexão no patamar e dinâmica de crescimento da dívida pública em relação ao PIB na transição de 2027 para 2028.</t>
  </si>
  <si>
    <t>BRA|2025|q59</t>
  </si>
  <si>
    <t>https://www.gov.br/planejamento/pt-br/assuntos/orcamento/orcamentos-anuais/2024 https://www.planalto.gov.br/ccivil_03/_ato2023-2026/2024/lei/Anexo/L14822-Volume1.pdf</t>
  </si>
  <si>
    <t>Volume 1 annexed to the budget law (LOA 2024) contains all three classifications.</t>
  </si>
  <si>
    <t>BRA|2025|q60</t>
  </si>
  <si>
    <t>https://www.gov.br/planejamento/pt-br/assuntos/orcamento/orcamento/orcamentos-anuais/2024/loa/lei-orcamentaria-anual-loa https://www.planalto.gov.br/ccivil_03/_ato2023-2026/2024/lei/Anexo/L14822-Volume2.pdf</t>
  </si>
  <si>
    <t>Volume II annexed to the budget law (LOA 2024) "Consolidação dos programas de governo" (Consolidation of government programs)</t>
  </si>
  <si>
    <t>BRA|2025|q61</t>
  </si>
  <si>
    <t>https://www.gov.br/planejamento/pt-br/assuntos/orcamento/orcamento/orcamentos-anuais/2024/loa/lei-orcamentaria-anual-loa https://www.planalto.gov.br/ccivil_03/_ato2023-2026/2024/lei/Anexo/L14822-Volume1.pdf</t>
  </si>
  <si>
    <t>Volume 1 - LOA 2024: Annex I - Revenue from Tax and Social Security Budgets by Economic Category and Origin.</t>
  </si>
  <si>
    <t>BRA|2025|q62</t>
  </si>
  <si>
    <t>Volume 1 attached to the budget law (LOA 2024). VOLUME I. TEXT OF THE DRAFT LAW / CONSOLIDATED BUDGETARY CHARTS / DETAILS OF REVENUE / LEGISLATION OF REVENUE AND EXPENDITURE</t>
  </si>
  <si>
    <t>BRA|2025|q63</t>
  </si>
  <si>
    <t>https://www.planalto.gov.br/ccivil_03/_ato2023-2026/2024/lei/L14822.htm https://www.planalto.gov.br/ccivil_03/_ato2023-2026/2024/lei/Anexo/L14822-Volume1.pdf</t>
  </si>
  <si>
    <t>The amount of net new borrowing required during the budget year, included in the Fiscal Budget: Budget law text (articles 2 -III and 3-III) and volume 1 (quadros 1A, 1B and 1C) · the total debt outstanding at the end of the budget year: no. · the interest payments on the outstanding debt for the budget year: Volume 1 annexed to LOA presented interest amount (quadros 1A and 1C)</t>
  </si>
  <si>
    <t>BRA|2025|q64</t>
  </si>
  <si>
    <t>1. expenditure and revenue totals: page 13 - 17 2. the main policy initiatives in the budget: page 23 - 32 3. the macroeconomic forecast upon which the budget is based: page 18 - 19 4. contact information for follow-up by citizens: page 3 Additional elements include, for example, an explanation of the budget process, thematic areas (education, health and others) and links to various documents and institutions that might be of interest to citizens.</t>
  </si>
  <si>
    <t>BRA|2025|q65</t>
  </si>
  <si>
    <t>No press releases or official videos on the citizen budget 2023 were found, only the document at website of Ministry of Economy or Ministry of Planning and Budget.</t>
  </si>
  <si>
    <t>https://www.gov.br/planejamento/pt-br/assuntos/orcamento/orcamentos-anuais/2025/ploa/ploa-2025 https://www.gov.br/planejamento/pt-br/assuntos/orcamento/orcamentos-anuais/2025/ploa/ploa_2025_orcamento_cidadao_2024_09_01-21h.pdf https://x.com/MinPlanejamento/status/1947352677177753639 https://www1.folha.uol.com.br/mercado/2024/09/entenda-a-proposta-de-orcamento-do-governo-lula-para-2025.shtml</t>
  </si>
  <si>
    <t>IBP appreciates and takes note of the information provided by the government reviewer. Upon review, the X (Twitter) link refers to a post published in 2025 and therefore falls outside the OBS 2025 assessment period, which considers dissemination of the Citizens Budget for EBP 2025 during 2024. IBP also conducted a search on X and Instagram and was unable to identify posts from 2024 related to the dissemination of the Citizens Budget for 2025. The referenced media article does not constitute dissemination by the executive, as required by the methodology. Therefore, in line with OBS methodology and for cross-country comparability, the current response is maintained.</t>
  </si>
  <si>
    <t>BRA|2025|q66</t>
  </si>
  <si>
    <t>No public consultation mechanisms were found before drawing up the citizen budget.</t>
  </si>
  <si>
    <t>a. Yes, the executive has established mechanisms to identify the public’s requirements for budget information in the Citizen’s Budget, and these mechanisms are accessible and widely used by the public.</t>
  </si>
  <si>
    <t>The Brazilian executive has established a formal mechanism to identify public requirements for the Citizens Budget through the Social Participation System (reinstated by Decree No. 11,407/2023). As evidenced by the Ministry of Planning and Budget (MPO) and the General Secretariat of the Presidency, the government uses the 'Brasil Participativo' digital platform and National Councils to consult the public on what information should be included in the Citizens Budget. This platform is highly accessible and has seen massive public engagement (millions of interactions), ensuring that the Citizens Budget's content and presentation are tailored to the public's needs prior to its publication See also: https://www.planalto.gov.br/ccivil_03/_ato2023-2026/2023/decreto/d11407.htm https://www.gov.br/secretariageral/pt-br/noticias/2023/junho/sistema-de-participacao-social-vai-contribuir-com-o-orcamento-cidadao</t>
  </si>
  <si>
    <t>The reviewer’s comment is well noted and appreciated. Although we don't have the specific evidence of the consultation with the public based on the news article shared by the government and the information that the National Councils carried on consultations, the response is adjusted from "D" to "B", acknowledging that while these mechanisms are accessible for the CSOs representatives at the National Councils, the consultations are not widely open for other CSOs and citizens that are not part of the Councils.</t>
  </si>
  <si>
    <t>BRA|2025|q67</t>
  </si>
  <si>
    <t>The citizen budget accompanies the EBP (PLOA).</t>
  </si>
  <si>
    <t>The Federal Government released a specific version of the Citizens Budget for the LOA 2024 (Enacted Law), published in July 2024, distinct from the version released with the Draft Bill (PLOA) in August of the previous year. https://www.gov.br/planejamento/pt-br/assuntos/orcamento/orcamento-cidadao/04_07_2024_orcamento-cidadao-loa-2024.pdf https://x.com/MinPlanejamento/status/1810314228886290567 https://x.com/MinPlanejamento/status/1810314232459923938</t>
  </si>
  <si>
    <t>IBP appreciates and takes note of the information provided by the government reviewer regarding the Citizens Budgets for the LOA. However, according to the OBS methodology, for a Citizens Budget to be considered in the assessment, it must be released at the same time as, or within three months of, the publication of the corresponding budget document. Regarding the Citizens Budget for LOA 2024, the Enacted Budget was approved on 22 January 2024. The information available on the government website indicates that the Citizens Budget was published in early July 2024 (for example, “Última alteração: 2 de julho de 2024” and “Atualizado em 04/07/2024”). This falls outside the three-month window following the approval of the Enacted Budget. In addition, checks using the Internet Archive suggest that the document was not available on the relevant webpage earlier in the year. For these reasons, it cannot be considered for the purposes of the survey. Regarding the Citizens Budget for LOA 2025, it was created and published after the OBS cut-off date for the current round of the survey, and therefore cannot be considered in this assessment. For these reasons, the assessment considers only the Citizens Budget accompanying the Executive’s Budget Proposal (PLOA) for this round, and answer "C" is maintained.</t>
  </si>
  <si>
    <t>BRA|2025|q68</t>
  </si>
  <si>
    <t>https://www.tesourotransparente.gov.br/publicacoes/boletim-resultado-do-tesouro-nacional-rtn/2024/11 https://www.tesourotransparente.gov.br/publicacoes/relatorio-de-avaliacao-de-receitas-e-despesas-primarias-rardp/2024/13 https://www.tesourotransparente.gov.br/temas/contabilidade-e-custos/relatorio-resumido-da-execucao-orcamentaria-rreo-uniao https://sisweb.tesouro.gov.br/apex/f?p=2501:9::::9:P9_ID_PUBLICACAO:49010</t>
  </si>
  <si>
    <t>Three documents can be considered as IYR, and all of them include information on economic, functional and administrative classification: 1. National Treasury Results (monthly) - Resultados do Tesouro Nacional (mensal) 2. Primary Income and Expenses Evaluation Report (bimonthly) - Relatório de Avaliação de Receitas e Despesas Primárias (bimestral) 3. Summary Report on Budget Execution - RREO (bimonthly) - Relatório Resumido de Execução Orçamentária - RREO (bimestral)</t>
  </si>
  <si>
    <t>BRA|2025|q69</t>
  </si>
  <si>
    <t>https://www.tesourotransparente.gov.br/publicacoes/boletim-resultado-do-tesouro-nacional-rtn/2024/11 https://www.tesourotransparente.gov.br/publicacoes/relatorio-de-avaliacao-de-receitas-e-despesas-primarias-rardp/2024/13 https://www.tesourotransparente.gov.br/temas/contabilidade-e-custos/relatorio-resumido-da-execucao-orcamentaria-rreo-uniao https://sisweb.tesouro.gov.br/apex/f?p=2501:9::::9:P9_ID_PUBLICACAO:49010 https://www.siop.planejamento.gov.br/modulo/login/index.html https://www12.senado.leg.br/orcamento/sigabrasil</t>
  </si>
  <si>
    <t>Three documents can be considered as IYR in which information on actual expenditures is provided by functional, economic and administrative unit classification, but not by program: 1. National Treasury Results (monthly) - Resultados do Tesouro Nacional (mensal) 2. Primary Income and Expenses Evaluation Report (bimonthly) - Relatório de Avaliação de Receitas e Despesas Primárias (bimestral) 3. Summary Report on Budget Execution - RREO (bimonthly) - Relatório Resumido de Execução Orçamentária - RREO (bimestral) However, citizens can access information on actual expenditures for individual programs through various government portals, such as SIOP and Siga Brasil (see links above).</t>
  </si>
  <si>
    <t>BRA|2025|q70</t>
  </si>
  <si>
    <t>https://www.tesourotransparente.gov.br/publicacoes/boletim-resultado-do-tesouro-nacional-rtn/2024/11 https://www.tesourotransparente.gov.br/publicacoes/relatorio-de-avaliacao-de-receitas-e-despesas-primarias-rardp/2024/13 https://www.tesourotransparente.gov.br/temas/contabilidade-e-custos/relatorio-resumido-da-execucao-orcamentaria-rreo-uniao https://sisweb.tesouro.gov.br/apex/f?p=2501:9::::9:P9_ID_PUBLICACAO:49010 https://www.siop.planejamento.gov.br/modulo/login/index.html</t>
  </si>
  <si>
    <t>Yes, comparisons are made with the same period in the previous year.</t>
  </si>
  <si>
    <t>BRA|2025|q71</t>
  </si>
  <si>
    <t>The revenues by category are presented in the three documents considered in this survey as IYR. Also, an improvement was made related to the OBS 2021 survey, by the National Treasury: all reports have open data information.</t>
  </si>
  <si>
    <t>BRA|2025|q72</t>
  </si>
  <si>
    <t>https://sisweb.tesouro.gov.br/apex/f?p=2501:9::::9:P9_ID_PUBLICACAO:49010 https://www.tesourotransparente.gov.br/temas/contabilidade-e-custos/relatorio-resumido-da-execucao-orcamentaria-rreo-uniao</t>
  </si>
  <si>
    <t>The information on individual sources of revenue is provided in the Annex tables of the Summary Report on Budget Execution - RREO (bimonthly) - Relatório Resumido de Execução Orçamentária - RREO (bimestral). The information is also presented monthly in a new website of monitoring and open data information.</t>
  </si>
  <si>
    <t>BRA|2025|q73</t>
  </si>
  <si>
    <t>Comparisons are made with the same period in the previous year. * Three documents can be considered as IYR: 1. National Treasury Results (monthly) - Resultados do Tesouro Nacional (mensal) 2. Primary Income and Expenses Evaluation Report (bimonthly) - Relatório de Avaliação de Receitas e Despesas Primárias (bimestral) 3. Summary Report on Budget Execution - RREO (bimonthly) - Relatório Resumido de Execução Orçamentária - RREO (bimestral)</t>
  </si>
  <si>
    <t>https://www.tesourotransparente.gov.br/publicacoes/rreo-em-foco-uniao/2025/6</t>
  </si>
  <si>
    <t>The reviewer’s comment is well noted and appreciated. Please note that the link provided is for FY 2025, and here we are assessing info for FY 2024.</t>
  </si>
  <si>
    <t>BRA|2025|q74</t>
  </si>
  <si>
    <t>https://www.tesourotransparente.gov.br/publicacoes/boletim-resultado-do-tesouro-nacional-rtn/2024/11</t>
  </si>
  <si>
    <t>Information on debt is available both in the National Treasury Results (monthly) - Resultados do Tesouro Nacional (mensal). Include detailed information on debt stock, debt composition, new financing, etc. in open data format.</t>
  </si>
  <si>
    <t>BRA|2025|q75</t>
  </si>
  <si>
    <t>a. Yes, information beyond the core elements is presented for the composition of the total actual debt outstanding.</t>
  </si>
  <si>
    <t>1. Some information on debt is available in the National Treasury Results (monthly) - Resultados do Tesouro Nacional (mensal): - interest rates on the debt: Excel document (Annex): Table 4.1.: Net Debt of the National Treasury - Brazil - Monthly; 2. Complete information is available in Debt Montly Report - maturity profile of the debt: 2.1. (Evolution, Composition) - whether the debt is domestic or external</t>
  </si>
  <si>
    <t>BRA|2025|q76</t>
  </si>
  <si>
    <t>a. Yes, the estimates for the macroeconomic forecast have been updated, and an explanation of all of the differences between the original and updated forecasts is presented.</t>
  </si>
  <si>
    <t>MYR - Fiscal Goals Compliance Assessment Report (quarterly) - Relatório de Avaliação de Cumprimento de Metas Fiscais (quadrimestral) Annex 3 - Evolution of macroeconomic parameters - an updated macroeconomic forecast, with narrative discussion throughout all document. *As required by fiscal responsibility legislation (LRF) the Government of Brazil produces a report every four months to report to Congress on its compliance with fiscal goals and on the necessary corrective measures it is taking. This reports update the macroeconomic scenario, assess and propose necessary changes in revenue and expenditure policies.</t>
  </si>
  <si>
    <t>BRA|2025|q77</t>
  </si>
  <si>
    <t>a. Yes, expenditure estimates have been updated, and an explanation of all of the differences between the original and updated expenditure estimates is presented.</t>
  </si>
  <si>
    <t>Chapter 1. Evolution of Budgetary and Financial Programming (Evolução das Programações Orçamentária e Financeira) but also brings information and narrative in chapter 2 (Avaliação do Cumprimento da Meta Fiscal) and 3 (Justificativa dos Desvios).</t>
  </si>
  <si>
    <t>BRA|2025|q78</t>
  </si>
  <si>
    <t>b. Yes, the Mid-Year Review presents expenditure estimates by two of the three expenditure classifications.</t>
  </si>
  <si>
    <t>Information is presented by economic classification and administrative unit (tables 1, 3 and 4).</t>
  </si>
  <si>
    <t>BRA|2025|q79</t>
  </si>
  <si>
    <t>No estimates for individual programs are presented.</t>
  </si>
  <si>
    <t>BRA|2025|q80</t>
  </si>
  <si>
    <t>a. Yes, revenue estimates have been updated, and an explanation of all of the differences between the original and updated revenue estimates is presented.</t>
  </si>
  <si>
    <t>Fiscal Goals Compliance Assessment Report (quarterly) - Relatório de Avaliação de Cumprimento de Metas Fiscais (quadrimestral): Table 1 - Evolution of revenue and expenditure programming ; Table 3 - Deflection of revenues and expenditures ; Empoçamento de recursos; Revenue of Credit's operations; all with narrative discussion.</t>
  </si>
  <si>
    <t>BRA|2025|q81</t>
  </si>
  <si>
    <t>Revision of primary revenue and expenditure Revenues from credit operations Evolution of revenues and expenditures 2024 Revenues administered by the Federal Revenue Service</t>
  </si>
  <si>
    <t>IBP notes that the Mid-Year Review (Relatório de Avaliação do Cumprimento das Metas Fiscais – 1º Quadrimestre 2024) includes updated revenue estimates for the budget year (2024) in Tabela 1: “Evolução da programação das receitas e despesas do Governo Federal – 2024.” This table presents revised revenue projections compared to the original LOA and classifies revenues by category, including revenues administered by the Federal Revenue Service, social contributions (RGPS), and other revenues.</t>
  </si>
  <si>
    <t>BRA|2025|q82</t>
  </si>
  <si>
    <t>Table 1. Evolution of Revenues and Expenditures 2025 Table 11. Primary Results (relatorio primeiro quadrimestre) and Table 14 (Relatorio segundo quadrimestre) Narrative discussion of total revenues and sources (Relatorio segundo quadrimestre)</t>
  </si>
  <si>
    <t>We consider the Bimonthly Revenue and Expenditure Evaluation Report (RARDP) to be one of the Mid-Year Review report in Brazil. This classification is based on Article 9 of the Fiscal Responsibility Law (Supplementary Law No. 101/2000). This legal provision mandates that if realized revenue is insufficient to meet the primary or nominal result targets established in the Budget Guidelines Law (LDO), the Executive Branch must—by its own act and within 30 days following the end of the bimester—implement limitations on commitments and financial movement (budgetary freezes). The Bi-monthly Reports present revenue estimates for the full year. We can consider the reports for the 3rd Bi-monthly Period or the 4th Bi-monthly Period as references in this regard. Table 3, 'Comparative of Central Government Primary Revenue Estimates' (Comparativo das estimativas das Receitas Primárias do Governo Central), presents the revenue estimate in the LOA 2024, in the 2nd Bi-monthly Assessment, and in the 3rd Bi-monthly Assessment (January to June) for all revenues. It is noted in the table that the item 'Others Administered by the RFB' (Outras Administradas pela RFB) amounts to slightly over 3% of Total Revenue. The 'Other Revenues' (Demais Receitas) amount to just over 1%. Therefore, we consider it necessary to review the position. Sources https://www.gov.br/planejamento/pt-br/centrais-de-conteudo/publicacoes/relatorios/relatorios-de-avaliacao-fiscal https://www.gov.br/planejamento/pt-br/centrais-de-conteudo/publicacoes/relatorios/relatorios-de-avaliacao-fiscal/2024/relatorio-3o-bimestre-2024-1.pdf</t>
  </si>
  <si>
    <t>IBP appreciates and takes note of the information provided by the government reviewer. The reference to Table 3 of the Relatório de Avaliação de Receitas e Despesas Primárias (RARDP) is correct, and as this report is considered supporting documentation for OBS purposes, the information has been taken into account. Based on the updated revenue estimates presented by individual sources, the response has been revised accordingly from “D” to “B,” taking into account the 3 percent guidance for “other” line items. See: Tabela 3: Comparativo das estimativas das Receitas Primárias do Governo Central</t>
  </si>
  <si>
    <t>BRA|2025|q83</t>
  </si>
  <si>
    <t>b. Yes, estimates of government borrowing and debt have been updated, and information on some of the differences between the original and updated estimates is presented.</t>
  </si>
  <si>
    <t>https://www.tesourotransparente.gov.br/publicacoes/relatorio-de-avaliacao-do-cumprimento-das-metas-fiscais/2024/27 https://sisweb.tesouro.gov.br/apex/f?p=2501:9::::9:P9_ID_PUBLICACAO_ANEXO:22949</t>
  </si>
  <si>
    <t>Fiscal Goals Compliance Assessment Report - Relatório de Avaliação de Cumprimento de Metas Fiscais (quadrimestral) -Annex 4 and 5 - Monitoring of public debt -Chapter 4. TRAJETÓRIA DA DÍVIDA PÚBLICA 4.1. Dívida Líquida do Setor Público (DLSP) 4.2. Dívida Bruta do Governo Geral (DBGG)</t>
  </si>
  <si>
    <t>BRA|2025|q84</t>
  </si>
  <si>
    <t>https://www.gov.br/cgu/pt-br/assuntos/noticias/2024/04/cgu-divulga-prestacao-de-contas-do-presidente-da-republica-de-2023/PCPR2023_Final.pdf https://www.gov.br/cgu/pt-br/assuntos/noticias/2024/04/cgu-divulga-prestacao-de-contas-do-presidente-da-republica-de-2023</t>
  </si>
  <si>
    <t>Chapter I provides an overview of the Brazilian economy, highlighting the foundations and conditions for the development of Public Administration activities throughout fiscal year 2023. Chapter II presents a consolidated view of the Federal Government budgets, namely the Fiscal Budget, the Social Security Budget, and the Investment Budget. It highlights the legislative authorization for revenue forecasting and the approval of public expenditures, as well as budgetary and financial execution during fiscal year 2023. It also presents information related to state owned enterprises that are not dependent on the Federal Executive Branch and that are linked to the Investment Budget. Chapter III on the results of government action covers the outcomes of final programs under the Multi Year Plan for the period 2020 to 2023. It emphasizes information organized by objectives, targets, and intermediate results achieved in fiscal year 2023, with the aim of providing accountability to society with a focus on the performance of public policies implemented by the Federal Government. The YER presents various kinds of analyses on the difference between enacted levels and actual outcomes for spending, including reprogramming decrees that shifted allocations during execution. See for example: - Pages 63-67: 2.1.4. Execução Orçamentária e Financeira dos Orçamentos Fiscal e da Seguridade Social. - Tabela "EVOLUÇÃO DAS PROGRAMAÇÕES NOS RELATÓRIOS DE AVALIAÇÃO BIMESTRAL DE RECEITAS E DESPESAS DE 2023 - 4.1.7. Balanço Orçamentário - BALANÇO ORÇAMENTÁRIO OFSS 2023, page 363-364 - 6.2.2. Execução da Despesa Orçamentária - EXECUÇÃO ORÇAMENTÁRIA DA DESPESA EM 2023 - PODER EXECUTIVO (*) - page 683</t>
  </si>
  <si>
    <t>BRA|2025|q85</t>
  </si>
  <si>
    <t>CAPÍTULO II • EXECUÇÃO DOS ORÇAMENTOS DA UNIÃO, page 60 DOTAÇÕES ORÇAMENTÁRIAS INICIAIS E FINAIS DO PODER EXECUTIVO, LIMITES FINAIS DE EMPENHO E PAGAMENTO POR ÓRGÃO - 2023, page 77-78 ORÇAMENTO DE INVESTIMENTO - 2023 - INVESTIMENTO POR FUNÇÃO E SUBFUNÇÃO, page 103 DESPESAS EXECUTADAS POR FUNÇÃO, EXCETO ENCARGOS ESPECIAIS, Page 575 Despesas por Função, 688 BALANÇO ORÇAMENTÁRIO OFSS 2023, page 364</t>
  </si>
  <si>
    <t>BRA|2025|q86</t>
  </si>
  <si>
    <t>Chapter 3 - Government Results (Resultados da Atuação Governametal), page 250</t>
  </si>
  <si>
    <t>See also: "6.1.1. Programas Finalísticos do PPA 2020-2023 - Execução do Orçamento Fiscal e da Seguridade Social (OFSS) em 2023", page 671-680</t>
  </si>
  <si>
    <t>BRA|2025|q87</t>
  </si>
  <si>
    <t>CAPÍTULO II • EXECUÇÃO DOS ORÇAMENTOS DA UNIÃO, page 60 2.3. DESEMPENHO DA ARRECADAÇÃO, pages 130-133 - 4.1.7. Balanço Orçamentário - BALANÇO ORÇAMENTÁRIO OFSS 2023, page 363-364 - 6.2.1. Execução da Receita - Poder Executivo - EXECUÇÃO ORÇAMENTÁRIA DA RECEITA - PODER EXECUTIVO - 2022 E 2023, page 681</t>
  </si>
  <si>
    <t>BRA|2025|q88</t>
  </si>
  <si>
    <t>BRA|2025|q89</t>
  </si>
  <si>
    <t>CAPÍTULO II • EXECUÇÃO DOS ORÇAMENTOS DA UNIÃO, page 60 2.3. DESEMPENHO DA ARRECADAÇÃO, pages 130-133 6.2. ANÁLISE CONSOLIDADA DA EXECUÇÃO ORÇAMENTÁRIA E FINANCEIRA, pages 680 -682</t>
  </si>
  <si>
    <t>In addition to the sources cited by the researcher, please see the table “Previsão/Arrecadação das Receitas Administradas pela RFB (exceto CPSSS)” (p. 133), which provides a detailed disaggregation of tax revenues, as well as Nota 47 • Execução Orçamentária da Receita (pp. 550–558), which further breaks down other revenue categories. While some summary categories, such as “Outras receitas” remain, they are limited (around 1.5% of total) and below the 3% threshold. Therefore, individual sources of revenue are effectively presented.</t>
  </si>
  <si>
    <t>BRA|2025|q90</t>
  </si>
  <si>
    <t>a. Yes, estimates of the differences between all of the original estimates of government borrowing and debt for the fiscal year and the actual outcome for that year are presented, along with a narrative discussion.</t>
  </si>
  <si>
    <t>The information can be found in diferent sections of the YER, particularly: - 1.1.5. Gestão da Dívida Pública Federal (pages 47-59) - Management of the Federal Debt But also in sections: 2.5.1. Regra de ouro 2.5.7.Refinanciamento do Principal da Dívida Mobiliária 4.1.7. Balanço Orçamentário Nota 37 • Juros e Encargos de Empréstimos e Financiamentos Obtidos (pages 533 and 534) 6.3.2. Dívida Consolidada Líquida (DCL)</t>
  </si>
  <si>
    <t>BRA|2025|q91</t>
  </si>
  <si>
    <t>a. Yes, estimates of the differences between all of the original macroeconomic assumptions for the fiscal year and the actual outcome for that year are presented, along with a narrative discussion.</t>
  </si>
  <si>
    <t>The information can be found on the Chapter 1 - Economic and financial policy, particularly in the sections: 1.1.1; 1.1.2; 1.1.3; 1.1.4.</t>
  </si>
  <si>
    <t>BRA|2025|q92</t>
  </si>
  <si>
    <t>The Year-End Report includes some information about nonfinancial data on inputs. Chapter 3: Results of Government Action (Resultados da Atuação Governametal), One example related to national defense can be found on pages 351 and 352.</t>
  </si>
  <si>
    <t>BRA|2025|q93</t>
  </si>
  <si>
    <t>a. Yes, estimates of the differences between all of the original estimates of nonfinancial data on results and the actual outcome are presented, along with a narrative discussion.</t>
  </si>
  <si>
    <t>Chapter 3: Results of National Government (Resultados da Atuação Governamental) presents information by thematic area. One example related to education can be found on pages 299 and 300.</t>
  </si>
  <si>
    <t>BRA|2025|q94</t>
  </si>
  <si>
    <t>a. Yes, estimates of the differences between the enacted level for all policies that are intended to benefit directly the country’s most impoverished populations and the actual outcome are presented, along with a narrative discussion.</t>
  </si>
  <si>
    <t>https://www.gov.br/cgu/pt-br/assuntos/noticias/2024/04/cgu-divulga-prestacao-de-contas-do-presidente-da-republica-de-2023/PCPR2023_Final.pdf https://www.gov.br/cgu/pt-br/assuntos/noticias/2024/04/cgu-divulga-prestacao-de-contas-do-presidente-da-republica-de-2023https://portal.tcu.gov.br/publicacoes-institucionais/relatorio-de-fiscalizacao/contas-do-presidente-da-republica-2023 https://portal.tcu.gov.br/data/files/54/30/E1/D9/79EB19104CE08619E18818A8/Contas%20do%20Presidente%20da%20Republica%202023.pdf</t>
  </si>
  <si>
    <t>Chapter 3: Results of Government Action. Among the diferent policies analized, there are two of them which is intended to benefit directly the country’s most impoverished populations: Program 5028 and Program 5035. "Chapter 3 presents the Federal Court of Accounts evaluation of the results of the Federal Government’s actions in 2023 with regard to the execution of its final programs. The analysis provides an overview based on economic and social development indicators, allowing comparisons between Brazil and other countries. In addition, twelve final programs under the Multi Year Plan were analyzed with the objective of assessing whether the performance measurement instruments, namely targets and intermediate results, are adequate to demonstrate the outcomes of government interventions. For each program, considerations were made regarding the achievement of the established targets."</t>
  </si>
  <si>
    <t>BRA|2025|q95</t>
  </si>
  <si>
    <t>c. Yes, estimates of the differences between some but not all of the original estimates of extra-budgetary funds and the actual outcome are presented.</t>
  </si>
  <si>
    <t>2.4. Agências oficiais de fomento: presents credit operations for funds, such as the National Fund for the Development of Education.</t>
  </si>
  <si>
    <t>Please also see: 2.4.8. Fundo Nacional de Desenvolvimento da Educação (FNDE), page 215</t>
  </si>
  <si>
    <t>BRA|2025|q96</t>
  </si>
  <si>
    <t>The financial statement is included as part of the Year-End Report, called "BALANÇO GERAL DA UNIÃO" (chapter IV).</t>
  </si>
  <si>
    <t>BRA|2025|q97</t>
  </si>
  <si>
    <t>https://sites.tcu.gov.br/contas-do-governo-2023/ https://sites.tcu.gov.br/acervo-de-contas-do-presidente/</t>
  </si>
  <si>
    <t>The audit report published by the TCU on the Annual Accounts includes different kinds of audit. The overall opinion on the Accounts is in line with a financial audit and further elements are provided in Chapter 5. Chapter 3 includes a superficial evaluation of government performance and of the soundness of the Executive's performance management system. Chapter 4 provides an overall compliance audit, based on constitutional and legal requirements, including fiscal rules. The TCU also carries out other performance audit activities.</t>
  </si>
  <si>
    <t>BRA|2025|q98</t>
  </si>
  <si>
    <t>https://sites.tcu.gov.br/contas-do-governo-2023/index.html https://sites.tcu.gov.br/contas-do-governo-2023/1%20Relat%C3%B3rio%20CG2023.pdf</t>
  </si>
  <si>
    <t>The audit reports are annual and cover all government spending.</t>
  </si>
  <si>
    <t>BRA|2025|q99</t>
  </si>
  <si>
    <t>https://sites.tcu.gov.br/contas-do-governo-2023/index.html</t>
  </si>
  <si>
    <t>The audit report considered the extra budgetary sources and expenditures, as National or International Funds.</t>
  </si>
  <si>
    <t>BRA|2025|q100</t>
  </si>
  <si>
    <t>On the website, there are summaries by themes: https://sites.tcu.gov.br/contas-do-governo-2023/index.html</t>
  </si>
  <si>
    <t>BRA|2025|q101</t>
  </si>
  <si>
    <t>a. Yes, the executive reports publicly on what steps it has taken to address audit findings.</t>
  </si>
  <si>
    <t>https://www.gov.br/cgu/pt-br/assuntos/noticias/2024/04/cgu-divulga-prestacao-de-contas-do-presidente-da-republica-de-2023/PCPR2023_Final.pdf</t>
  </si>
  <si>
    <t>The Chapter V of the YER (Prestacao de Contas do Presidente da Republica 2023) details steps taken to address past audit recommendations. It was elaborated by the executive (CGU).</t>
  </si>
  <si>
    <t>BRA|2025|q102</t>
  </si>
  <si>
    <t>https://sites.tcu.gov.br/acervo-de-contas-do-presidente/ https://sites.tcu.gov.br/contas-do-presidente/</t>
  </si>
  <si>
    <t>Capítulo 6 – Cumprimento de recomendações anteriores: registra-se a análise sobre o cumprimento de recomendações e a observância de alertas exarados nos Relatórios sobre as Contas Presidenciais referentes aos exercícios de 2019 a 2022.</t>
  </si>
  <si>
    <t>BRA|2025|q103</t>
  </si>
  <si>
    <t>a. Yes, there is an IFI, its independence is set in law, and it has sufficient staffing and resources, including funding, to carry out its tasks.</t>
  </si>
  <si>
    <t>https://www12.senado.leg.br/ifi</t>
  </si>
  <si>
    <t>According to Resolution No. 42, from 2016, which creates the IFI: "Article 2. The structure necessary for the functioning of the Independent Fiscal Institution shall be provided by the Federal Senate by means of the relocation of existing servants and services, and at least 60% (sixty per cent) of the professionals appointed to it shall hold an academic master's or doctor degree in thematic areas compatible with the Institution's object of action, in accordance with the regulations. Single paragraph. Act of the Steering Committee of the Federal Senate shall provide for the structure and functioning of the Independent Fiscal Institution, as well as its budgetary sources, and the contingency of its resources shall be prohibited." There is also an Act (10/2016), that deals with the structure, operation and budgetary sources of the Independent Fiscal Institution - IFI, within the scope of the Federal Senate.</t>
  </si>
  <si>
    <t>BRA|2025|q104</t>
  </si>
  <si>
    <t>a. Yes, the IFI publishes its own macroeconomic and fiscal forecasts.</t>
  </si>
  <si>
    <t>https://www12.senado.leg.br/ifi https://www12.senado.leg.br/ifi/publicacoes-1 https://www12.senado.leg.br/ifi/publicacoes-ifi?tipo=relatorio https://www12.senado.leg.br/ifi/publicacoes-1/relatorio/2024/dezembro</t>
  </si>
  <si>
    <t>The IFI publishes monthly Fiscal Monitoring Reports (RAF), which usually contain both macroeconomic and fiscal forecasts. The Fiscal Monitoring Report from December 2024, for example, contains parts on: Macroeconomic Context Fiscal situation 2024 Budget</t>
  </si>
  <si>
    <t>BRA|2025|q105</t>
  </si>
  <si>
    <t>https://www12.senado.leg.br/ifi https://www12.senado.leg.br/ifi/publicacoes-1 https://www12.senado.leg.br/ifi/publicacoes-1/relatorio/2024 https://www12.senado.leg.br/ifi/publicacoes-1/relatorio/2024/dezembro</t>
  </si>
  <si>
    <t>The IFI published monthly reports in 2024, with emphasis on the information about the fiscal situation of Brasil (especially inflation, public debt, and revenues), because there is a tension between the New Fiscal Framework Proposal (Novo Arcabouço Fiscal) and the expenditures of new policies developed by the government.</t>
  </si>
  <si>
    <t>BRA|2025|q106</t>
  </si>
  <si>
    <t>https://www12.senado.leg.br/ifi/proximos-eventos</t>
  </si>
  <si>
    <t>In the official IFI agenda of 2024, there was no events registered, except by the release of the reports. Search from 1 January to 31 December 2024 https://www12.senado.leg.br/ifi/agendaeventos?dataini=01%2F01%2F2024&amp;datafim=31%2F12%2F2024 Meeting with a Câmara Legislativa do Distrito Federal (CLDF) https://www12.senado.leg.br/ifi/detalheevento?id=reuniao-com-a-camara-legislativa-do-distrito-federal-cldf GT da Reforma Tributária - Câmara dos Deputados https://www12.senado.leg.br/ifi/detalheevento?id=gt-da-reforma-tributaria-senado</t>
  </si>
  <si>
    <t>BRA|2025|q107</t>
  </si>
  <si>
    <t>a. Yes, the full legislature debates budget policy prior to the tabling of the Executive’s Budget Proposal, and approves recommendations for the upcoming budget.</t>
  </si>
  <si>
    <t>https://www.congressonacional.leg.br/materias/pesquisa/-/materia/163089/relatorio_geral https://www.congressonacional.leg.br/materias/pesquisa/-/materia/163089/relatorio_preliminar</t>
  </si>
  <si>
    <t>Usually, the Congress debates budget policy as part of its discussion and approval of the Budget Guidelines Law (LDO) - or the Pre-Budget Statement - which happens a few months before the discussion on the Executive Budget Proposal (PLOA). In Parliament, there is also the Joint Committee on Planning, Public Budgets and Oversight (CMO). In 2024, the budget was fully discussed by Parliament because of the fiscal framework - there is a political debate about social expenditures versus fiscal balance - and the amendments of the representatives of Congress, that now, with the legalization of "secrecy budget", represents 20% of the budget that has to be expending by Executive power.</t>
  </si>
  <si>
    <t>BRA|2025|q108</t>
  </si>
  <si>
    <t>https://www.congressonacional.leg.br/materias/pesquisa/-/materia/165205 https://legis.senado.leg.br/sdleg-getter/documento?dm=9794289&amp;ts=1747864872290&amp;disposition=inline https://www.gov.br/planejamento/pt-br/assuntos/orcamento/orcamentos-anuais/2025/ploa/ploa_2025_mensagem_presidencial_2024_08_30</t>
  </si>
  <si>
    <t>The Parliament receives the PLOA 2025 (PBS) in August 30 2024. The document Message to the Congress (982), from the Ministry of Economy addressed to the National Congress, attached to the EBP, is dated August 30, 2024.</t>
  </si>
  <si>
    <t>BRA|2025|q109</t>
  </si>
  <si>
    <t>c. The legislature approves the budget less than one month after the start of the budget year.</t>
  </si>
  <si>
    <t>https://www.gov.br/planejamento/pt-br/assuntos/orcamento/orcamento/orcamentos-anuais/2024/loa/lei-orcamentaria-anual-loa https://legis.senado.leg.br/norma/38179379</t>
  </si>
  <si>
    <t>The Open Budget Survey uses a cut-off date to standardize the research and ensure comparability. Documents are not accepted if they are published after this date. This enables the Open Budget Survey to provide a snapshot of budget transparency at a particular point of time. The research cut-off date for the Open Budget Survey 2025 is 31 December 2024. The 2025 Budget should have been approved by the National Congress by December 31, 2024, but it was only voted on in March 2025, after the cutoff date. Therefore, for this survey, the approved budget for 2024 will be used. The legislature approved the budget on January 22, 2024.</t>
  </si>
  <si>
    <t>Following a consistency review across indicators and in line with the OBS methodology, this assessment has been adjusted to reflect the timing of the most recent budget approved within the applicable timeframe. As the 2025 budget was approved after the cut-off date, the evaluation is based on the 2024 budget. The legislature approved the 2024 budget on 22 January 2024, which is after the start of the fiscal year. Therefore, the response is assessed as “c.”</t>
  </si>
  <si>
    <t>BRA|2025|q110</t>
  </si>
  <si>
    <t>Federal Constitution, Article 166 S2–3 https://www.planalto.gov.br/ccivil_03/_ato2023-2026/2023/lei/L14791.htm https://www.planalto.gov.br/ccivil_03/_ato2023-2026/2024/lei/L15080.htm</t>
  </si>
  <si>
    <t>Federal Constitution establishes that the legislature can amend the budget proposal, although the Constitution establishes exceptions too (see Article 166, paragraph 2 and paragraph 3). Also, the Executive can veto alterations and it is not obliged to execute all, but there are parliamentary amendments that are compulsory to execute. It is important to highlight that, in practice, amendments are an instrument of bargaining between the Executive and the Legislature, specially within the austerity context facing by the country. In 2021 and 2022, also, the so-called "Secrecy Budget", the use of the Rappouter Amendments to give a large amount of budgetary resources to be allocated by parliamentarians, caused a huge discussion in society, and in December 2022, was judged unconstitutional by Supreme Court. After that, the National Congress legalized the secrecy budget through new bill amendments and today the amount of budget in power of the legislature is about 20% of discretionary budget. After the Supreme Court’s December 2022 decision (ADPF 850 / STF) declaring the “orçamento secreto” unconstitutional, Congress revised the rules for legislative amendments through the Lei de Diretrizes Orçamentárias para 2024 (LDO 2024 – Lei nº 14.791, de 29 de dezembro de 2023). Articles 80 to 86 of the LDO 2024 regulate the presentation, transparency, and execution of parliamentary amendments (emendas individuais, de bancada e de comissão), requiring that all amendments be identified by author, justified, and publicly disclosed in budget systems such as SIOP and SIGA Brasil, addressing transparency issues raised by the STF. The subsequent LDO 2025 (Lei nº 15.080, de 30 de dezembro de 2024) maintained the same constitutional framework and amendment authority, although it no longer includes a separate chapter on emendas parlamentares, instead incorporating references throughout the law to programmatic reallocations and amendments in line with Article 166 of the Constitution.</t>
  </si>
  <si>
    <t>BRA|2025|q111</t>
  </si>
  <si>
    <t>PLOA 2024 - https://www2.camara.leg.br/orcamento-da-uniao/leis-orcamentarias/loa/2024/tramitacao/emendas-ao-projeto-de-lei-exceto-as-da-receita - https://www.congressonacional.leg.br/materias/pesquisa/-/materia/159659 PLOA 2025 (Published after the OBS cutoff date; therefore, not considered for OBS 2025 assessment) https://www12.senado.leg.br/noticias/materias/2025/03/20/congresso-aprova-orcamento-de-2025-para-destinacao-de-5-7-trilhoes</t>
  </si>
  <si>
    <t>In addition to the amendments to modify the text, the National Congress currently holds around 20% of the discretionary budget to indicate budget execution.</t>
  </si>
  <si>
    <t>BRA|2025|q112</t>
  </si>
  <si>
    <t>a. Yes, a specialized budget or finance committee had at least one month to examine the Executive’s Budget Proposal, and it published a report with findings and recommendations prior to the budget being adopted.</t>
  </si>
  <si>
    <t>PLOA 2024 - https://www.congressonacional.leg.br/materias/pesquisa/-/materia/159659 - https://www.congressonacional.leg.br/materias/pesquisa/-/materia/159659/relatorio_preliminar - https://www.congressonacional.leg.br/materias/pesquisa/-/materia/159659/relatorio_geral - https://legis.senado.leg.br/sdleg-getter/documento?dm=9534470&amp;ts=1742493105567&amp;disposition=inline</t>
  </si>
  <si>
    <t>The CMO (Comissão Mista de Orçamento) deliberated about the budget 2024.</t>
  </si>
  <si>
    <t>BRA|2025|q113</t>
  </si>
  <si>
    <t>a. Yes, sector committees had at least one month to examine the Executive’s Budget Proposal, and they published reports with findings and recommendations prior to the budget being adopted.</t>
  </si>
  <si>
    <t>Pareceres setoriais - PLOA 2024 https://www.congressonacional.leg.br/materias/pesquisa/-/materia/159659/pareceres_setoriais</t>
  </si>
  <si>
    <t>The Joint Commission on Plans, Budget and Inspection (CMO - Comissão Mista de Orçamento) examine spending in the Executive’s Budget Proposal related to many sectors: Infraestructure, Health, Regional Development, Education, Citizenship, Sports and Culture, Agriculture, Tourism, Science, Technology and Communication, Justice and Public Security, Economy, Environment, Presidency and Foreign Affairs, Powers, Defense, Women, Family and Human Rights.</t>
  </si>
  <si>
    <t>BRA|2025|q114</t>
  </si>
  <si>
    <t>b. Yes, a committee examined in-year implementation on one or more occasion (but less than three times), and it published a report with findings and recommendations.</t>
  </si>
  <si>
    <t>https://www.congressonacional.leg.br/web/cmo/comites-permanentes/comites-2024</t>
  </si>
  <si>
    <t>The Joint Commission on Plans, Budget and Inspection (CMO - Comissão Mista de Orçamento) maintains the Committee for Evaluation, Supervision and Control of Budget Execution – CFIS.</t>
  </si>
  <si>
    <t>BRA|2025|q115</t>
  </si>
  <si>
    <t>a. The executive is required by law or regulation to obtain approval from the legislature prior to shifting funds between administrative units, and it does so in practice.</t>
  </si>
  <si>
    <t>https://www.gov.br/planejamento/pt-br/assuntos/orcamento/orcamentos-anuais/2025/pldo https://www.gov.br/planejamento/pt-br/assuntos/orcamento/orcamentos-anuais/2025/pldo/pl_ldo_2025-1.pdf/view</t>
  </si>
  <si>
    <t>According to the Federal Constitution, Article 167: "The following are forbidden: VI - transposition, relocation or transfer funds from one category to another program or from one agency to another without prior legislative authorization." Section VII of the Annual Budget Law further regulates this procedure. The Pre-Budget Statment in Brazil is an annual law, so the LDO 2025 (Budget Guidelines Law), provides that the executive is authorized to make some changes as long as the budget structure (function, program, sphere, nature of expenditure) as follows: "Art. 59. O Poder Executivo federal poderá transpor, remanejar, transferir ou utilizar, total ou parcialmente, as dotações orçamentárias aprovadas na Lei Orçamentária de 2025 e nos créditos adicionais, em decorrência da extinção, da transformação, da transferência, da incorporação ou do desmembramento de órgãos e entidades e de alterações de suas competências ou atribuições, mantida a PL-LDO 2025 38 estrutura programática, expressa por categoria de programação, conforme estabelecido no § 1º do art. 5º, inclusive os títulos, os descritores, as metas e os objetivos, assim como o detalhamento por esfera orçamentária, GNDs, fontes de recursos, modalidades de aplicação e IU, e identificador de RP. Parágrafo único. A transposição, a transferência ou o remanejamento não poderá resultar em alteração dos valores das programações aprovadas na Lei Orçamentária de 2025 ou nos créditos adicionais, hipótese em que poderá haver, excepcionalmente, adequação da classificação funcional, da esfera orçamentária e do Programa de Gestão e Manutenção ao novo órgão." "Art. 65. As dotações destinadas à contrapartida nacional de empréstimos internos e externos e ao pagamento de amortização, juros e outros encargos, ressalvado o disposto no parágrafo único, somente poderão ser remanejadas para outras categorias de programação por meio da abertura de créditos adicionais, por projeto de lei ou medida provisória."</t>
  </si>
  <si>
    <t>BRA|2025|q116</t>
  </si>
  <si>
    <t>https://www.gov.br/planejamento/pt-br/acesso-a-informacao/institucional/atos-normativos/copy_of_ministerio-do-planejamento-e-orcamento-mpo https://www.gov.br/planejamento/pt-br/assuntos/orcamento/orcamentos-anuais/2024/legislacao-orcamentaria-anual/portarias-sof? https://www.in.gov.br/en/web/dou/-/portaria-sof/mpo-n-34-de-8-de-fevereiro-de-2024-542779624 https://www.in.gov.br/en/web/dou/-/portaria-sof/mpo-n-66-de-15-de-marco-de-2024-548795007 https://www.in.gov.br/en/web/dou/-/portaria-sof/mpo-n-179-de-13-de-junho-de-2024-566606816 https://www.in.gov.br/en/web/dou/-/portaria-sof/mpo-n-242-de-29-de-julho-de-2024-575674331</t>
  </si>
  <si>
    <t>1. The law requires the executive to consult the legislature in case of a surplus of revenues, similar to what have occurred recently with the royalties from oil production, "Pré-Sal". 2. The so-called additional credits opened because of surplus (Superávit) are the subject of a specific law. One of the types of supplementary credit is Additional Credits Using Financial Surplus (Créditos Adicionais Abertos com Utilização de Superávit Financeiro). 3. There is also a surplus by area, for example, in Social Security, on which there is a debate about where to invest this resource, whether in social security itself or in another area.</t>
  </si>
  <si>
    <t>BRA|2025|q117</t>
  </si>
  <si>
    <t>c. The executive is required by law or regulation to obtain approval from the legislature prior to reducing spending below enacted levels, but in practice the executive implements these cuts before seeking approval from the legislature.</t>
  </si>
  <si>
    <t>https://www.planalto.gov.br/ccivil_03/LEIS/LCP/Lcp101.htm https://www.gov.br/planejamento/pt-br/assuntos/orcamento/orcamentos-anuais/2025/pldo</t>
  </si>
  <si>
    <t>Although the executive is required by law or regulation to obtain approval from the legislature prior to reducing spending below the enacted levels in response to revenue shortfalls or other reasons, it doesn't do so in practice. There are exceptions and discretion. See: Fiscal Responsibility Law (article 9) and Budget Guidelines Law, annual (LDO 2025, article 66, which replaces the former article 65 of the LDO 2023: "Art. 66. Para fins do disposto nos § 10 e § 11 do art. 165 da Constituição, consideram-se compatíveis com o dever de execução das programações as alterações orçamentárias referidas nesta Lei e os créditos autorizados na Lei Orçamentária de 2025 e nas leis de créditos adicionais." + Paragraphs 2º–4º - Detailed description).</t>
  </si>
  <si>
    <t>BRA|2025|q118</t>
  </si>
  <si>
    <t>https://sites.tcu.gov.br/contas-do-presidente/index.html https://www.cnnbrasil.com.br/politica/tcu-manda-ao-congresso-relatorio-que-avalia-13-politicas-publicas/ https://www.congressonacional.leg.br/materias/materias-orcamentarias/contas-da-presidencia</t>
  </si>
  <si>
    <t>The Court is essentially responsible for the technical-legal analysis of the accounts and the presentation of the result to the Legislative Branch. Accordingly, after the assessment and issuance of the prior opinion, the accounts are forwarded to the National Congress, which is responsible for the judgment, as provided in the art. 49, item IX, of the Constitution of the Republic. *No information about the examination by the Legislature was found, for example from the Joint Budget Committee (CMO), on the latest published TCU account report, year 2023 and 2024. *At the "Contas do Presidente" website, the column Parecer da CMO is empty for 2023, as of today July 15 2025.</t>
  </si>
  <si>
    <t>During an IBP consistency check, and following a new review, it was determined that the last time the Budget Commission (Comissão Mista de Orçamento, CMO) examined the Audit Report produced by the Brazilian SAI (TCU) was in 2022, when it reviewed and approved, the Accounts of the President of the Republic for fiscal years 2014, 2015, 2016, 2017, 2018, 2019, 2020, and 2021. The CMO report for the Audit Report FY 2021 (published 22/12/2022) was considered for the OBS 2023 assessment. However, there is no evidence that the legislature examined the Audit Report (Relatório e Parecer Prévio sobre as Contas do Presidente da República) in 2023 or in 2024. Therefore, in line with the OBS methodology and to ensure cross-country consistency, the previous response of “c” is revised to “d.”</t>
  </si>
  <si>
    <t>BRA|2025|q119</t>
  </si>
  <si>
    <t>https://portal.tcu.gov.br/inicio/index.htm https://portal.tcu.gov.br/data/files/2A/C1/CC/6A/5C66F610A6B96FE6E18818A8/BTCU_01_de_02_01_2020_Especial%20-%20Regimento_Interno.pdf</t>
  </si>
  <si>
    <t>The appointment of ministers of TCU, among them, the head of the Tribunal, is shared between the Executive and the Legislature. Federal Constitution: "Section IV - article 52: The Senate is responsible for approving the appointment of the Ministers of the Federal Court of Accounts (TCU) made by President of the Republic (one third of the total). The other two-thirds are chosen by the National Congress. The Brazilian SAI (Tribunal de Contas da União – TCU) is a composed by nine ministers. Therefore, six of them are appointed by the National Congress, one by the president and two chosen from among auditors and prosecutors (Ministério Público Federal). So we can affirm that is independent of the Executive. The president of SAI is elected among the 9 ministers. *There is still controversy regarding the independence of the body itself: some legal experts argue that the Federal Court of Accounts is independent of the three powers (executive, legislative and judiciary), with this information on the official website of the institution. (http://portal.tcu.gov.br/ouvidoria/duvidas-frequentes/autonomia-e-vinculacao.htm).</t>
  </si>
  <si>
    <t>BRA|2025|q120</t>
  </si>
  <si>
    <t>https://portal.tcu.gov.br/regimento-interno-do-tribunal-de-contas-da-uniao.htm https://portal.tcu.gov.br/data/files/5A/54/AE/28/EE157810ED256058E18818A8/RITCU.pdf</t>
  </si>
  <si>
    <t>Article 24 of Internal Regiment: "The President and Vice-President of the Court of Auditors of the Union shall be elected by their peers for a term of one calendar year, reelection being permitted for a single term only."</t>
  </si>
  <si>
    <t>In Brazil, members of the Federal Court of Accounts (TCU) enjoy independence from the Executive Branch, with removal processes restricted exclusively to the Judiciary Branch, in accordance with the best practices of the Lima Declaration. These prerogatives are outlined in the Federal Constitution: Judicial Guarantees (Life Tenure): According to Art. 73, Paragraph 3 of the Federal Constitution, TCU Ministers possess the same guarantees and prerogatives as the Ministers of the Superior Court of Justice (STJ). This includes life tenure, meaning they can only be removed from office through a final and unappealable judicial sentence (sentença judicial transitada em julgado). Furthermore, Art. 102, Item I, letter 'c' of the Constitution establishes that it is the exclusive competence of the Federal Supreme Court (STF) to try and judge TCU Ministers for both common criminal offenses and crimes of responsibility. Therefore, removal in these cases depends strictly on the Judiciary. Thus, the President of the Republic (Head of the Executive) holds no authority or legal competence to dismiss, remove, or suspend members of the TCU, ensuring that the institution acts independently in auditing the accounts of the Executive itself. References: Constitution of the Federative Republic of Brazil of 1988, Arts. 73 (Paragraph 3), 95, and 102 (I, 'c').</t>
  </si>
  <si>
    <t>The reviewer’s comment is well noted and appreciated. The response has been strengthened with the additional information provided.</t>
  </si>
  <si>
    <t>BRA|2025|q121</t>
  </si>
  <si>
    <t>https://www.gov.br/planejamento/pt-br/assuntos/orcamento/orcamentos-anuais/2025/ldo/lei-de-diretrizes-orcamentarias-ldo https://www.gov.br/planejamento/pt-br/assuntos/orcamento/orcamentos-anuais/2025/ploa https://www.gov.br/planejamento/pt-br/assuntos/orcamento/orcamentos-anuais/2025/ploa/volume3_momento5000_siopproducao_202408292000.pdf</t>
  </si>
  <si>
    <t>The Budget Guidelines Law sets the monetary limits to the budget of each power. SAI is part of the legislative power. In this sense, the SAI determines its own budget (i.e., submits it to the executive, which accepts it with little or no change, or directly to the legislature), or the budget of the SAI is determined by the legislature or judiciary (or some independent body), and the funding level is broadly consistent with the resources the SAI needs to fulfill its mandate. The SAI's budget is determined during the elaboration of EBP (PLOA 2025): VOLUME 3: "Detailed actions: Bodies Legislature, Court of Audit, the Judiciary, the Public Prosecution of the Union".</t>
  </si>
  <si>
    <t>BRA|2025|q122</t>
  </si>
  <si>
    <t>https://www.planalto.gov.br/ccivil_03/Constituicao/Constituicao.htm http://www.planalto.gov.br/ccivil_03/leis/l8443.htm</t>
  </si>
  <si>
    <t>Federal Constitution (Article 71); and Law 8443/1992, "Treats of the Organic Law of the Court of Audit " ("II - proceed on its own initiative or at the request of Congress, their houses or their commissions, accounting, financial, budgetary, operational and equity units of the powers of the Union and other entities referred to in the preceding item").</t>
  </si>
  <si>
    <t>BRA|2025|q123</t>
  </si>
  <si>
    <t>https://mp.tcu.gov.br/o-mptcu.html</t>
  </si>
  <si>
    <t>We can consider the Prosecutor's Office at TCU (MPTCU) as the unit indicated in the answer. The TCU shall hear the MPTCU in the accounting, staffing, retirement and pension granting processes. The MPTCU is competent to bring legal remedies among other things. Also, articles 80 -84 of Law 8.834, one can also better understand the functions of MPTCU: http://www.planalto.gov.br/ccivil_03/leis/l8443.htm</t>
  </si>
  <si>
    <t>BRA|2025|q124</t>
  </si>
  <si>
    <t>https://portal.tcu.gov.br/publicacoes-institucionais/relatorio-de-gestao/relatorio-anual-de-atividades-do-tcu https://contas.tcu.gov.br/ords/f?p=ANEXO_SGT:ANEXOS:0::NO:1:P1_COD_ITEM:41 https://www.camara.leg.br/noticias/1058299-comissao-ouve-tcu-sobre-prioridades-para-2024/#:~:text=A%20Comiss%C3%A3o%20de%20Fiscaliza%C3%A7%C3%A3o%20Financeira%20e%20Controle%20da,contribui%C3%A7%C3%A3o%20do%20controle%20externo%20para%20as%20finan%C3%A7as%20p%C3%BAblicas.</t>
  </si>
  <si>
    <t>The Annual Report of 2024 activities was published in 2025. So we are considering this answer for the Annual Report 2023. Unfortunately, the report is not available in PDF to the public, as the other editions, and it was necessary to request the document through the ombudsman. Some participation was found on Parliament's official website.</t>
  </si>
  <si>
    <t>BRA|2025|q125</t>
  </si>
  <si>
    <t>https://www.gov.br/secretariageral/pt-br/ppa-participativo</t>
  </si>
  <si>
    <t>In 2023, the process of drafting the 2024-2027 Multi-Year Plan was carried out, which organizes the budget for 4 years, with an initiative called Participatory PPA, with digital and in-person public consultations. Unfortunately, despite a large number of participants, some important groups in society were left out, such as rural populations and indigenous peoples. In fact, this is the most participatory budget in years, however, it is still necessary to improve the mechanisms for participation in the Brazilian federal budget.</t>
  </si>
  <si>
    <t>IBP notes that while the participatory process conducted through the PPA (Pluriannual Plan) consultations reaches a broad audience and plays an important role in shaping medium term planning, it is not directly linked to the formulation of the annual budget, which is the focus of this question. Although the PPA is central to medium term budget planning, it does not constitute direct engagement in the annual budget process as required to meet the criteria for an “A” or “B” response. Please also refer to: https://brasilparticipativo.presidencia.gov.br/processes/programas/f/83/</t>
  </si>
  <si>
    <t>BRA|2025|q126</t>
  </si>
  <si>
    <t>a. Yes, the executive takes concrete steps to include individuals and/or CSOs representing vulnerable and underrepresented parts of the population in the formulation of the annual budget.</t>
  </si>
  <si>
    <t>https://brasilparticipativo.presidencia.gov.br/ https://www.gov.br/planejamento/pt-br/assuntos/planejamento/plano-plurianual/paginas/paginas-ppa-2024-2027/lei-do-ppa https://www.gov.br/planejamento/pt-br/assuntos/orcamento/orcamentos-anuais/2025/ploa/volume2_momento5000_siopproducao_202408292000__1_.pdf https://www.gov.br/planejamento/documentos-hospedados-para-gerar-qrcodes/relatorio-ppaparticipativo</t>
  </si>
  <si>
    <t>The new PPA reintroduced social policies that had been discontinued by the government of former President Jair Bolsonaro, such as racial equality policies and policies for quilombola populations. In addition, it revived public policies for family farming and created budget programs for women, which had been discontinued by the previous administration. So, in Volume 1 of PLOA it is possible to identify the programs included in the PPA (Pluriannual Plan), in the budgetary version. There was a massive participatory effort with more than 34 thousand people in in-person plenary sessions in all Brazilian capitals and 1.4 million participants in the federal government's digital platform, Brasil Participativo.</t>
  </si>
  <si>
    <t>IBP appreciates and takes note of the information provided regarding efforts to broaden participation in the budget formulation process. The evidence indicates that the executive undertook a large-scale participatory process, including in-person plenary sessions and through the Brasil Participativo platform, reaching a wide and diverse set of participants. In addition, the process incorporated priorities related to historically underrepresented groups, such as women, racial minorities, and rural populations. For example, as noted initially, there was a prevalence of male participants. To address this imbalance, efforts were made to mobilize more women, and ultimately, women comprised 61% of the total participants. Following a consistency check across related indicators, IBP considers that the requirements for an “a” response are met, as there is sufficient evidence of efforts to include vulnerable and underrepresented groups. At the same time, IBP acknowledges the researcher’s observation in question 125 that, despite the scale of participation, some groups, such as rural and indigenous populations, may not have been fully represented in practice.</t>
  </si>
  <si>
    <t>BRA|2025|q127</t>
  </si>
  <si>
    <t>https://brasilparticipativo.presidencia.gov.br/ https://www.gov.br/planejamento/documentos-hospedados-para-gerar-qrcodes/relatorio-ppaparticipativo https://www.gov.br/planejamento/pt-br/assuntos/planejamento/plano-plurianual/paginas/paginas-ppa-2024-2027/lei-do-ppa</t>
  </si>
  <si>
    <t>The government conducted several consultations on the new four-year plan (PPA), both through in-person meetings in all five regions of the country, and virtually, via a specific platform. Although the PPA (Plano Plurianual - Multi-Year Plan) is not an annual document, but rather a multi-year document, it contains general information about the budget and directly impacts annual budgets, since it is in this document that government programs are defined, which then become budgetary programs.</t>
  </si>
  <si>
    <t>BRA|2025|q128</t>
  </si>
  <si>
    <t>https://www.gov.br/secretariageral/pt-br/ppa-participativo https://app.powerbi.com/view?r=eyJrIjoiMDI3MTdmZTEtYTI5Ny00M2Q2LTk4ZmQtNDAzNjgwYTg4YzgzIiwidCI6IjFjYzNjNTA4LTAxYzctNDQ2MC1iZDJiLWFmZTk1ZTgwYjhhZiJ9 https://www.gov.br/mec/pt-br/acesso-a-informacao/participacao-social/conferencias/conae-2024 https://conselho.saude.gov.br/ https://conselho.saude.gov.br/comissoes-cns/cofin https://www.gov.br/conselho-nacional-de-saude/pt-br/acesso-a-informacao/sobre-o-conselho/camaras-tecnicas-e-comissoes/cofin https://www.gov.br/conselho-nacional-de-saude/pt-br/acesso-a-informacao/composicao/tabela-conselheiros_segmento-13_11_25.pdf https://www.youtube.com/watch?v=m_qMRR9kZ5w</t>
  </si>
  <si>
    <t>With the resumption of social participation under the current government, the councils once again right to give opinion on the budget, especially in the areas of Health and Education. They monitor the implementation of the public policies and the sectorial budget in a regular basis. One example is the National Council of Health (Conselho Nacional de Saude). It has a comission dedicated to follow the health budget. Among its permanent members, the Council has indigineous organizations, unions, LGBT groups, patients associations, people with disabilities, black movement, women groups among others (check the list of representatives): https://www.gov.br/conselho-nacional-de-saude/pt-br/acesso-a-informacao/composicao/tabela-conselheiros_segmento-13_11_25.pdf In addition, the Intercouncil Forum (Forum Interconselhos) was reinstated, bringing together representatives from all national councils of public policies (Conselhos Nacionais de Politicas Publicas) which of them with a very diverse composition. Another initiative that was resumed was the national conferences which have the mandate of monitoring sectorial policies and proposing a programatic agenda for that specific policy including a budgetary discussion. All of these mechanisms are concentrated in the Participatory PPA Platform and in a renewed participatory agenda of the federal government that has been held by the General Secretariat of the Presidency of the Republic (Secretaria Geral da Presidencia da Republica). On 11 July 2024, the executive organized another plenary of the Intercouncils Forum (Forum Interconselhos) were one of the issues was the implementation of the Multi Annual Plan (Plano Plurianual - PPA). See the youtube link above. https://www.youtube.com/watch?v=m_qMRR9kZ5w</t>
  </si>
  <si>
    <t>IBP appreciates and takes note of the information provided by the researcher regarding participation mechanisms related to budget implementation. While the evidence highlights an extensive participatory architecture, including national councils, national conferences, and the Intercouncil Forum, which enable engagement between civil society and the executive, these mechanisms are primarily oriented toward policy dialogue and the formulation and monitoring of sectoral programs. Although these spaces may include discussions related to budget issues, the evidence does not consistently demonstrate a structured and open mechanism through which citizens and government officials engage in a two-way dialogue specifically focused on monitoring the implementation of the annual budget, as required for an “a” response under the OBS methodology. In addition, some of the more integrated arrangements for monitoring the programs appear to have been established late in 2024 or became operational in practice only in 2025. In line with OBS methodology and for cross-country comparability, the response is revised from “a” to “c.”</t>
  </si>
  <si>
    <t>BRA|2025|q129</t>
  </si>
  <si>
    <t>a. Yes, the executive takes concrete steps to receive input from individuals from and/or organizations representing vulnerable and underrepresented parts of the population on the implementation of the annual budget.</t>
  </si>
  <si>
    <t>The PPA consultations listened to representatives of social movements, who speak for vulnerable populations. In addition, the councils have representatives of users of public policies. (see comment on question 128).</t>
  </si>
  <si>
    <t>BRA|2025|q130</t>
  </si>
  <si>
    <t>https://www.gov.br/secretariageral/pt-br/ppa-participativo https://brasilparticipativo.presidencia.gov.br/pages/entenda-ppa-monitoramento</t>
  </si>
  <si>
    <t>The government has created a website for monitoring the PPA, which is open to the public and contains reports and other inputs. In addition, other budget data portals, such as the Transparency Portal, SIOP, and Siga Brasil, continue to provide real-time data on budget execution. Given the large volume of parliamentary amendments for budget execution, these portals are seeking to update themselves to provide greater transparency, but they still do not provide all the information, as the National Congress refuses to feed the databases with information, which undermines transparency.</t>
  </si>
  <si>
    <t>Changes in macroeconomic circumstances Delivery of public services Collection of revenue Implementation of social spending Changes in deficit and debt levels Implementation of public investment projects</t>
  </si>
  <si>
    <t>Source: https://www.gov.br/secretariageral/pt-br/ppa-participativo https://brasilparticipativo.presidencia.gov.br/pages/entenda-ppa-monitoramento Collection of revenue https://portaldatransparencia.gov.br/receitas Implementation of public investment projects https://obrasgov.sistema.gov.br/cipi-frontend/pesquisa-aberta-projetos Changes in deficit and debt levels https://www.youtube.com/watch?v=ejAJUi0dkOQ</t>
  </si>
  <si>
    <t>As reflected in the assessment of question 128, participation mechanisms during budget implementation are mainly oriented toward policy monitoring through sectoral councils, conferences, and related platforms, rather than structured and open dialogue specifically focused on budget execution. However, these mechanisms do involve citizen engagement on issues directly related to the monitoring of sectoral policies, which are closely linked to the delivery of public services and the implementation of social spending. At the same time, while the sources cited by the government reviewer provide access to information on additional topics such as revenue, debt, and public investment, these are largely focused on access to information and transparency, rather than structured participation mechanisms through which citizens are actively invited to engage on specific budget implementation topics. In line with OBS methodology and for cross country comparability, the responses for “Delivery of public services” and “Implementation of social spending” are therefore maintained.</t>
  </si>
  <si>
    <t>BRA|2025|q131</t>
  </si>
  <si>
    <t>a. Comprehensive information is provided in a timely manner prior to citizens engagement in both budget formulation and implementation phases.</t>
  </si>
  <si>
    <t>https://www.gov.br/secretariageral/pt-br/ppa-participativo https://brasilparticipativo.presidencia.gov.br/pages/entenda-ppa-monitoramento https://portaldatransparencia.gov.br/</t>
  </si>
  <si>
    <t>Brazil is a country that still has a high rate of functional illiteracy and digital exclusion. Therefore, we can consider that the information is understandable, but not for the majority of the population. In any case, there is information available on budget preparation and execution. All National Public Policy Councils, National Conferences and other participatory process at the federal level (as the PPA participativo and others) have a clear agenda and provide prior information to the public before any meeting or engagement.</t>
  </si>
  <si>
    <t>BRA|2025|q132</t>
  </si>
  <si>
    <t>a. Yes, the executive provides a written record which includes both the list of the inputs received and a detailed report of how the inputs were used in the formulation of the annual budget.</t>
  </si>
  <si>
    <t>https://www.gov.br/planejamento/documentos-hospedados-para-gerar-qrcodes/relatorio-ppaparticipativo</t>
  </si>
  <si>
    <t>The Participatory PPA generated a report with feedback. Regarding the Annual Budget Law, there is no document of this type, especially because participation is practically non-existent.</t>
  </si>
  <si>
    <t>BRA|2025|q133</t>
  </si>
  <si>
    <t>a. Yes, the executive provides a written record which includes both the list of the inputs received from the public and a detailed report of how the inputs were used to assist in monitoring the annual budget.</t>
  </si>
  <si>
    <t>https://www1.siop.planejamento.gov.br/siopdoc/lib/exe/fetch.php/ppa:guia_monitoramento_siop_2024_-_ppa_2024-2027_v1.pdf</t>
  </si>
  <si>
    <t>The Participatory PPA generated a report with feedback. There is also a webpage to monitor the implementation. Regarding the Annual Budget Law, there is no document of this type, especially because participation is practically non-existent.</t>
  </si>
  <si>
    <t>BRA|2025|q134</t>
  </si>
  <si>
    <t>The government does not provide clear guidelines for public participation during the drafting of annual budget laws. National councils discuss the topic if they deem it relevant, but it is not mandatory.</t>
  </si>
  <si>
    <t>The Ordinance that guides the Draft Annual Budget Law — PLOA (ORDINANCE SOF/MPO No. 134, MAY 22, 2025) indicates that government bodies may consult the councils and collegial boards under their supervision. Art. 4 With a view to drafting their respective budget proposals, Sectoral Bodies (OSs) and Budgetary Units (UOs) may conduct consultations with councils and collegial bodies under their supervision, as well as involve other instances and mechanisms of social participation. Source: https://www1.siop.planejamento.gov.br/siopdoc/lib/exe/fetch.php/ploa:portaria_procedimentos_e_prazos_ploa_2026_consolidada.pdf In the Health sector, for example, the National Health Council (CNS) approves an annual resolution regarding the Draft Annual Budget Law (RESOLUTION No. 769, FEBRUARY 13, 2025). These resolutions are ratified by the Minister of Health and hold normative force. Art. 1 To approve the following guidelines regarding the definition of priorities for public health actions and services to be integrated into the Annual Health Programming, the Draft Budget Guidelines Law, and the Union's Draft Annual Budget Law for 2026. Art. 2 The budgetary and financial programming of the Ministry of Health for 2026 shall allocate adequate and sufficient resources for the set of health actions and services, in order to comply with the constitutional provisions of universality, comprehensiveness (integralidade), equity, and the tripartite financing of the Unified Health System (SUS). Sole Paragraph. The programming indicated in the caput shall be included in the Union's Draft Annual Budget Law for 2026, to be submitted to the National Congress by August 31, 2025, and must be previously submitted for the analysis and deliberation of the National Health Council, in respect of the constitutional provision of community participation in the management of the SUS and the provisions of Law No. 8,080/1990, Law No. 8,142/1990, and Complementary Law No. 141/2012. Source: https://www.gov.br/conselho-nacional-de-saude/pt-br/atos-normativos/resolucoes/2025/reso769-dispoe-sobre-as-diretrizes-referentes-a-definicao-de-prioridades-para-as-acoes-e-servicos-publicos-de-saude-para-integrar-a-programacao-anual-de-saude-entre-outros.pdf These contributions, such as those from the National Health Council, occur during the Budget drafting stage by the Sectoral Body and directly impact how the agency's expenditures are prioritized.</t>
  </si>
  <si>
    <t>IBP appreciates and takes note of the information provided by the government reviewer. However, the examples cited refer to documents published in 2025 in relation to the preparation of the 2026 budget and therefore fall outside the OBS assessment cutoff date. In addition, the cited ordinance indicates that sectoral bodies may conduct consultations with councils and other participatory bodies, but does not demonstrate that participation mechanisms are incorporated into the official budget timetable. As such, the requirements for answer “A” are not met, and the response remains “B.”</t>
  </si>
  <si>
    <t>BRA|2025|q135</t>
  </si>
  <si>
    <t>a. Yes, at least one line ministry uses open participation mechanisms through which members of the public and government officials exchange views on the budget.</t>
  </si>
  <si>
    <t>https://www.gov.br/conselho-nacional-de-saude/pt-br/acesso-a-informacao/sobre-o-conselho/camaras-tecnicas-e-comissoes/cofin https://www.gov.br/secretariageral/pt-br/ppa-participativo/forum-interconselhos https://agenciagov.ebc.com.br/noticias/202308/iii-forum-interconselhos-faz-balanco-das-atividades-realizadas-no-ppa-participativo-2024-2027 https://agenciagov.ebc.com.br/noticias/202412/forum-interconselhos-teve-g20-social-e-plano-clima-como-principais-desafios-de-2024</t>
  </si>
  <si>
    <t>With the re-establishment of the Inter-Council Forum, the government is allowing all existing national councils to participate. As mentioned in question 128, the National Councils monitor the implementation of the public policies and the sectorial budget on a regular basis. One example is the National Council of Health (Conselho Nacional de Saude). It has a commission dedicated to follow the health budget.</t>
  </si>
  <si>
    <t>BRA|2025|q136</t>
  </si>
  <si>
    <t>https://www.camara.leg.br/evento-legislativo/69280 https://www.camara.leg.br/evento-legislativo/71577 https://www.camara.leg.br/evento-legislativo/70444 https://www.camara.leg.br/evento-legislativo/70184 https://www.camara.leg.br/evento-legislativo/69750 https://www.gov.br/planejamento/pt-br/assuntos/noticias/2024/junho/em-audiencia-na-cmo-tebet-debate-ldo-e-defende-revisao-para-aumentar-a-qualidade-do-gasto-publico https://www2.camara.leg.br/atividade-legislativa/comissoes/comissoes-temporarias/especiais/57a-legislatura/comissao-especial-sobre-o-plano-nacional-de-educacao-decenio-2024-2034-pl-2614-24</t>
  </si>
  <si>
    <t>The official website of the Joint Budget Committee (CMO) lists 15 public hearings held in 2023 to discuss sectoral investments, implementation of the 2024-2027 Multi-Year Plan (PPA), the 2024 Budget Guidelines Law, fiscal policy ("New Fiscal Framework") – which impacts public spending, among other topics. These hearings may have had participation from civil society, generally yes they have, and are recorded on video by the Chamber of Deputies. A public hearing was also held with the Minister of Planning and Budget, Simone Tebet, on the PLDO (PBS), in 2024.</t>
  </si>
  <si>
    <t>Please also see: 12/06/2024 às 15:17 - Audiência Pública Debate sobre a LDO/2025 com a Ministra do Planejamento Simone Tebet https://www.congressonacional.leg.br/web/cmo/acompanhe/-/reuniao/73333 Comissão de Orçamento debate projeto da LDO com ministra do Planejamento – 12/6/24 https://www.youtube.com/watch?v=dPstxhDyaOU&amp;list=PLLLnytnGoqialuAHX211yLes0qYZWSpBh&amp;index=49</t>
  </si>
  <si>
    <t>BRA|2025|q137</t>
  </si>
  <si>
    <t>During an IBP consistency check, and following a new review, it was determined that while the legislature holds public hearings during the pre-budget stage (e.g., discussions on the PLDO), there is no clear evidence of engagement with citizens or civil society organizations on the key topics listed in this question. In the absence of explicit evidence demonstrating that members of the public are able to provide input on these topics during legislative deliberations on the annual budget, the response is assessed as “None of the above,” and previously selected options such as “Social spending policies” and “Public investment projects” are therefore deselected.</t>
  </si>
  <si>
    <t>BRA|2025|q138</t>
  </si>
  <si>
    <t>Public hearings were held in the Joint Budget Committee (CMO) in 2023 to discuss the 2024 budget. However, despite the hearings being recorded and also having stenographic notes, there is no obligation to publish a summary, or how the information was subsequently used for decision-making by public bodies.</t>
  </si>
  <si>
    <t>This same limitation applies to the 2024 hearings to discuss the 2025 budget, which is the period under assessment, for which there is likewise no evidence of mechanisms providing feedback to the public on how inputs were used.</t>
  </si>
  <si>
    <t>BRA|2025|q139</t>
  </si>
  <si>
    <t>AR (FY 2014) - https://legis.senado.leg.br/sdleg-getter/documento?dm=9233069&amp;ts=1672253595657&amp;disposition=inline AR (FY 2017) - https://legis.senado.leg.br/sdleg-getter/documento?dm=9233076&amp;ts=1672253944392&amp;disposition=inline AR (FY 2021) - https://legis.senado.leg.br/sdleg-getter/documento?dm=9233083&amp;ts=1672260674607&amp;disposition=inline</t>
  </si>
  <si>
    <t>There is no evidence that the legislature hold public hearings as part of its deliberation on the Audit Report (Relatório e Parecer Prévio sobre as Contas do Presidente da República) in 2023 and 2024. The last time the Budget Comission (Comissao Mista do Orcamento - CMO) analized the Audit Report produced by the Brazilian SAI (TCU) was in 2022, where they approved with reservations the Accounts of the President of the Republic of 2014, 2015, 2016, 2017, 2018, 2019, 2020, 2021. There is no evidence that, in 2022, the CMO invited any civil society organization to provide inputs.</t>
  </si>
  <si>
    <t>During an IBP consistency check for methodological and cross-country consistency, and following a new review, it was determined that the lack of public hearings or other participation mechanisms during legislative deliberations on the Audit Report reflects a broader gap in the legislature’s own processes. The Supreme Audit Institution (TCU) delivers the Audit Reports on a regular basis; however, there is no evidence that the legislature systematically proceeds to hold public hearings that would allow for citizen engagement. Therefore, in line with the OBS methodology, the response is revised from “e” to “d.”</t>
  </si>
  <si>
    <t>BRA|2025|q140</t>
  </si>
  <si>
    <t>https://portal.tcu.gov.br/home/ https://portal.tcu.gov.br/ouvidoria</t>
  </si>
  <si>
    <t>The Audit Ombudsman (Ouvidoria), easily reachable through its web portal and contact details, "has the responsibility to receive suggestions for improvement, criticisms, complaints or information about the services provided by TCU, and also about the actions of public officials who administer federal funds. Furthermore, the Ombudsman shall also receive and catalog information regarding evidence of irregularities in the use of these resources." (from the website)</t>
  </si>
  <si>
    <t>Beyond the Audit Ombudsman (Ouvidoria), and as highlighted by the government under indicator 142, IBP notes a positive development in the practices of the Tribunal de Contas da União to strengthen citizen participation in audit planning. In particular, the program “Você escolhe, o TCU fiscaliza” (“You choose, the TCU audits”) aims to incorporate citizen contributions into the audit program through a dedicated platform and presents the results of inspections chosen by the public. However, as this initiative was introduced in 2025, after the OBS 2025 cut-off date (31/12/24), it cannot be considered for the current assessment. Nonetheless, IBP acknowledges this improvement as a relevant advancement that may be reflected in future survey rounds. Please see: https://cidadao.tcu.gov.br/ https://portal.tcu.gov.br/imprensa/minuto-do-tcu/xczmzmjqsuzx2oow76y1k9c7 (started in 2025)</t>
  </si>
  <si>
    <t>BRA|2025|q141</t>
  </si>
  <si>
    <t>https://portal.tcu.gov.br/publicacoes-institucionais/</t>
  </si>
  <si>
    <t>The Court of Auditors of the Union publishes an annual report with limited details and with no feedback.</t>
  </si>
  <si>
    <t>BRA|2025|q142</t>
  </si>
  <si>
    <t>a. Yes, SAI maintains formal mechanisms through which the public can contribute to audit investigations.</t>
  </si>
  <si>
    <t>There is no evidence that the Tribunal de Contas da Uniao (TCU) maintain formal mechanisms through which the public can contribute to audit investigations.</t>
  </si>
  <si>
    <t>In 2023, the Brazilian Federal Court of Accounts (TCU) launched the "You Choose, the TCU Audits" program, an initiative that democratized audit planning by allowing society to vote on priority topics for the annual plan.. Simultaneously, civil society began to act in a technical capacity through the role of the volunteer auditor. A landmark of this effort was the judgment of Ruling (Acórdão) 1911/2023-Plenary, the result of a collaborative inspection involving 150 volunteers. This group analyzed the transparency portals of more than 2,000 municipalities across eight states, consolidating the Citizen Task Force. This action aims to evaluate municipal transparency tools based on legal and regulatory criteria, strengthening social control and the oversight of public spending. In addition to expanding direct participation, since early 2023, the TCU has prioritized the promotion of consensual solutions and conflict prevention. This strategy reinforces the Court's commitment to legal certainty and the effectiveness of public policies by seeking swift and collaborative resolutions between society and public entities. Such actions reflect a continuous search for innovation in conflict management, aligning Brazilian external control with global best practices in governance. Source: https://pesquisa.apps.tcu.gov.br/documento/acordao-completo/*/NUMACORDAO%253A1911%2520ANOACORDAO%253A2023%2520/DTRELEVANCIA%2520desc%252C%2520NUMACORDAOINT%2520desc/0 https://portal.tcu.gov.br/solucao-consensual</t>
  </si>
  <si>
    <t>IBP appreciates and takes note of the government reviewer’s comment and the additional information provided regarding mechanisms for citizen participation in audit investigations by the Tribunal de Contas da União. Upon review, two of the cited initiatives do not meet the criteria for this indicator. The program “Você escolhe, o TCU fiscaliza” is more directly aligned with participation in audit planning and was launched in 2025, after the OBS 2025 cut off date. Similarly, the “solução consensual” mechanism is limited to directly involved parties and focuses on dispute resolution rather than enabling broader public participation in audit investigations. Regarding the “Força Tarefa Cidadã” (Citizen Task Force), IBP considers that it provides sufficient evidence of a formal mechanism through which members of the public can contribute to audit related activities. The involvement of volunteers in collaborative inspections, including assessing transparency portals across municipalities, reflects a structured opportunity for citizens to engage in the audit process in a technical capacity. Evidence from 2023 indicates that such participation has been operationalized in practice, including through citizen contributions to data collection and analysis as part of ongoing audit processes. For example, participation in monitoring projects under the Pact formed part of a subsequent phase of an audit initiated in 2023, following findings on gaps in transparency and resource disclosure (Acórdão 2103/2024 – Plenary). In line with OBS methodology and for cross-country comparability, and considering the nature of this mechanism, the response is revised from “b.” to “a.” https://www.osbrasil.org.br/forcatarefa/ https://portal.tcu.gov.br/imprensa/noticias/voluntarios-da-forca-tarefa-cidada-acompanham-retomada-de-obras-em-escolas-e-creches https://portal.tcu.gov.br/imprensa/noticias/tcu-e-observatorio-social-do-brasil-abrem-edital-para-cadastro-de-interessados-em-acompanhar-obras-de-escolas</t>
  </si>
  <si>
    <t>CHL|2025|t3pbs</t>
  </si>
  <si>
    <t>1) Informe de Finanzas Públicas del Segundo Trimestre 2024 https://www.dipres.gob.cl/598/articles-338281_Informe_PDF.pdf</t>
  </si>
  <si>
    <t>El documento citado, en particular su Capitulo II sobre Marco de Mediano Plazo del Sector Público 2025-2028, y que es considerado como Pre-Budget Statement, es publicado a lo menos a partir del 12 de agosto de 2024, es decir, más de cuatro meses antes del inicio del año presupuestario, y más de un mes previo a la presentación del proyecto de Presupuestos 2025, por lo que se elige la respuesta a) para esta pregunta.</t>
  </si>
  <si>
    <t>El IFP del segundo timestre 2024 se publicó el 31 de julio https://www.dipres.gob.cl/598/w3-article-338282.html. Esto también se puede constatar en su presentación al Senado https://tv.senado.cl/tvsenado/comisiones/permanentes/hacienda/comision-de-hacienda/2024-07-31/101558.html</t>
  </si>
  <si>
    <t>CHL|2025|t3ebp</t>
  </si>
  <si>
    <t>1) Bitácora de tramitación del Proyecto de Ley de Presupuestos 2025 http://www.senado.cl/appsenado/templates/tramitacion/index.php?boletin_ini=17142-05 2) Mensaje Presidencial y Articulado Proyecto de Ley de Presupuestos 2025 https://www.dipres.gob.cl/597/articles-346199_doc_pdf.pdf</t>
  </si>
  <si>
    <t>El Proyecto de Ley de Presupuestos (EBP) 2025 fue ingresado al Congreso el 29 de septiembre de 2024, y se dio cuenta de dicho documento el 30 de septiembre de 2024, según se puede observar en la bitácora de tramitación del proyecto de ley de presupuestos (incluida en la fuente 1), por lo que su disposición al público fue a partir de esa fecha, con lo cual es posible establecer como data tentativa de publicación a lo menos 3 meses antes del inicio del año presupuestario (2023).</t>
  </si>
  <si>
    <t>El comentario del investigador señala "con lo cual es posible establecer como data tentativa de publicación a lo menos 3 meses antes del inicio del año presupuestario (2023)" y debe decir: "tres meses antes del inicio del año presupuestario 2025", eliminando el juicio de "data tentativa de publicación".</t>
  </si>
  <si>
    <t>Se agradece el comentario del revisor gubernamental. Se tiene presente su comentario y, en todo caso, se ha seleccionado la más alta calificación para esta pregunta con una respuesta "a".</t>
  </si>
  <si>
    <t>CHL|2025|t3eb</t>
  </si>
  <si>
    <t>1) Ley de Presupuestos 2025 publicada por la Biblioteca del Congreso Nacional: https://www.bcn.cl/leychile/navegar?idNorma=1209325 2) Ley de Presupuestos 2025, publicada como ley oficial de la República en el Diario Oficial: https://www.diariooficial.interior.gob.cl/publicaciones/2024/12/13/44023-B/01/2584993.pdf</t>
  </si>
  <si>
    <t>La ley de Presupuestos 2025 fue aprobada y despachada por el Congreso el 2 de diciembre de 2024. Antes de que el proyecto de ley se materializara como ley de la república aprobada por el Congreso, ésta debe ser sometida en última instancia a la promulgación del Presidente de la República, cuyo medio de verificación es la emisión de un decreto promulgatorio de esta ley. Dicho decreto fue emitido el 13 de diciembre (según consta en el registro de la Ley de Presupuestos de la Biblioteca del Congreso Nacional, expresado en la fuente 1 antes citada), por tanto, ésta constituye la fecha oficial de aprobación del Parlamento al momento de computar el plazo de publicación, de acuerdo a lo indicado por la metodologí­a de la OBS. De esta manera, en base a los documentos citados, la Ley de Presupuestos 2025 fue publicada en el Diario Oficial el 13 de diciembre (según fuente 2 citada), y por tanto, tomó 13 dí­as corridos (menos de 2 semanas) en ponerse a disposición del público.</t>
  </si>
  <si>
    <t>El comentario del investigador señala "con lo cual es posible establecer como data tentativa de publicación a lo menos 3 meses antes del inicio del año presupuestario (2023)" y debe decir: "tres meses antes del inicio del año presupuestario 2025", eliminando el juicio de "data tentativa de publicación"</t>
  </si>
  <si>
    <t>Se agradece el comentario del revisor gubernamental. Ahora bien, dado que se trata del presupuesto aprobado, ha quedado debidamente demostrado que dicho documento fue puesto a disposición con menos de dos semanas luego de que fuese aprobado por la legislatura, según consta en la fuente del investigador. Con ello, cabe mantener la respuesta "a".</t>
  </si>
  <si>
    <t>CHL|2025|t3iyr</t>
  </si>
  <si>
    <t>"1) Sección de informes de estado de operaciones mensuales 2024 del Gobierno Central https://www.dipres.gob.cl/598/w3-propertyvalue-15491.html#recuadros_articulo_4882_group_pvid_35869 2) Sección de informes de ejecución presupuestaria por Partidas, Capí­tulos y Programas 2024 https://www.dipres.gob.cl/597/w3-multipropertyvalues-25910-35869.html#ejec_partida https://www.dipres.gob.cl/597/w3-multipropertyvalues-25910-35869.html#ejec_capitulo https://www.dipres.gob.cl/597/w3-multipropertyvalues-25910-35869.html#ejec_programa "</t>
  </si>
  <si>
    <t>Se consideró los reportes mensuales para efectos de calificarlos como YRS, por cuanto cumple con los criterios de oportunidad de publicación (se publican al mes siguiente del periodo que aborda).</t>
  </si>
  <si>
    <t>CHL|2025|t3myr</t>
  </si>
  <si>
    <t>b. Nine weeks or less, but more than six weeks, after the midpoint</t>
  </si>
  <si>
    <t>1) Informe de Finanzas Públicas Segundo Trimestre 2024 https://www.dipres.gob.cl/598/articles-338281_Informe_PDF.pdf 2) Informe del Estado de Operaciones del Gobierno General Trimestral al segundo trimestre 2024 (documento de apoyo) https://www.dipres.gob.cl/598/articles-341759_version_PDF.pdf</t>
  </si>
  <si>
    <t>Al igual que en el proceso de la OBS 2023, se ha definido como documento referencial al Informe de Mitad de Año (MYR), al "Informe de Finanzas Públicas Segundo Trimestre 2024" (principalmente en relación al contenido reflejado en el capí­tulo 1 de dicho documento). Luego, y en consideración a que su publicación se habría realizado al menos a partir del 12 de agosto de 2024 (de acuerdo a lo consignado en la contratapa del documento, se indica que este informe se publicó en el mes de julio, sin embargo, de acuerdo al análisis de la metadata del documento, realizado con Wondershare PDF Element, la fecha de creación del mismo sería a lo menos el 12 de agosto '24). Por esta razón, se ha calificado esta respuesta con la letra b).</t>
  </si>
  <si>
    <t>El IFP del segundo trimestre 2024 se publicó el 31 de julio https://www.dipres.gob.cl/598/w3-article-338282.html. Esto también se puede constatar en su presentación al Senado https://tv.senado.cl/tvsenado/comisiones/permanentes/hacienda/comision-de-hacienda/2024-07-31/101558.html. Por lo expuesto, se considera que la alternativa correcta es la a)</t>
  </si>
  <si>
    <t>Se agradece el comentario del revisor gubernamental. Ahora bien, se hace presente que se tomó la fecha de metadata del documento IFP Segundo Trimestre 2024 para colegir la fecha de publicación, dado que esta pregunta analiza la publicación de ese documento en la página web institucional. Así entonces, según consta en el documento citado, su fecha de creación habría sido el 12/08/2024, con lo cual es posible argumentar que ese documento habría sido publicado al menos en tal fecha. Finalmente, con el propósito de mantener la consistencia metodológica entre los países analizados, y en línea con lo seleccionado por el investigador, la respuesta "b" debe mantenerse.</t>
  </si>
  <si>
    <t>CHL|2025|t3yer</t>
  </si>
  <si>
    <t>1) Informe de Finanzas Públicas Primer Trimestre 2024 https://www.dipres.gob.cl/598/articles-333041_Informe_PDF.pdf 2) Informe del Estado de Operaciones del Gobierno General Trimestral - al Cuarto trimestre de 2023 (documento de apoyo) https://www.dipres.gob.cl/598/articles-330068_version_PDF.pdf 3) Informe de Finanzas Públicas Cuarto Trimestre 2023 (segundo documento de apoyo) https://www.dipres.gob.cl/598/articles-328970_Informe_PDF.pdf.-</t>
  </si>
  <si>
    <t>De acuerdo a la metodologí­a de la OBS, y en consistencia al criterio aplicado en el proceso de la OBS 2023, el informe de fin de año debiese hacer una revisión exhaustiva de la ejecución de los ingresos y el gasto fiscal del periodo presupuestario seleccionado, así­ como de sus resultados principales, abordando comparativamente las diferencias entre lo estimado en la ley de presupuestos, y los valores de ingresos, gastos y deuda efectivamente alcanzados, explicando narrativamente el origen de las diferencias. En el proceso de la OBS 2023, se seleccionó como YER al informe denominado "Informe de Finanzas Públicas Primer Trimestre 2022", pues cumplí­a con los requisitos definidos en la metodologí­a. Continuando con el mismo criterio, para este proceso OBS 2025 se ha seleccionado el documento de la fuente 1 (especialmente por el contenido del capitulo I). Este informe fue publicado en el mes de mayo 2024 (de acuerdo a lo informado en la contratapa del mismo documento, cuya fecha no podría ser descartada con el análisis de la metadata del archivo publicado, que indicaría que este mismo documento fue creado el 06/03/2024). Considerando estos antecedentes, es posible calificar esta pregunta con la opción a) de las respuestas disponibles, es decir, el documento fue publicado antes de seis meses posteriores al fin del año presupuestario (2023 en este caso). Adicionalmente, se presentan en la fuente dos documentos más que sirven de apoyo a la evaluación del YER, siguiendo el mismo criterio del proceso OBS 2023: (i) ""Informe del Estado de Operaciones del Gobierno General Trimestral - cuarto trimestre del 2023"", el cual presenta el consolidado de cifras de ingresos y gastos cerradas para el fin de año presupuestario 2023; y (ii) ""Informe de Finanzas Públicas Cuarto Trimestre 2023"", el cual presenta cifras preliminares del cierre del año fiscal 2023. Ambos documentos fueron publicados con anterioridad a la publicación del informe principal definido como YER ("Informe de Finanzas Públicas Primer Trimestre 2024").</t>
  </si>
  <si>
    <t>Se considera agregar en las fuentes el seguimiento de la ejecución que muestra el Senado https://www.senado.cl/ley-de-presupuestos</t>
  </si>
  <si>
    <t>Se agradece el comentario del revisor gubernamental. Ahora bien, cabe indicar que con el propósito de mantener la consistencia metodológica entre los países evaluados, se ha considerado la información puesta a disposición del público por la entidad responsable de la producción y publicación de dicha información, en este caso, la página de la Dirección de Presupuestos.</t>
  </si>
  <si>
    <t>CHL|2025|t3ar</t>
  </si>
  <si>
    <t>De acuerdo a las revisiones realizadas, este documento no es público, y no es producido para el año fiscal analizado, manteniendo el criterio utilizado en el proceso de la OBS 2023.</t>
  </si>
  <si>
    <t>CHL|2025|q1</t>
  </si>
  <si>
    <t>1) Informe de Finanzas Públicas Tercer Trimestre 2024 (documento de apoyo a la EBP) https://www.dipres.gob.cl/597/articles-346201_doc_pdf.pdf 2) Anexo cuadros por partida, capí­tulo y programa presupuestario: https://www.dipres.gob.cl/597/w3-multipropertyvalues-15168-36882.html#proyecto_partida https://www.dipres.gob.cl/597/w3-multipropertyvalues-15168-36882.html#proyecto_capitulo https://www.dipres.gob.cl/597/w3-multipropertyvalues-15168-36882.html#proyecto_programa</t>
  </si>
  <si>
    <t>En el documento de apoyo al EBP 2025 asociado al Informe de Finanzas Públicas del Tercer Trimestre 2024 (fuente 1, pag 54), se presenta un resumen de la distribución de presupuesto a cada uno de los ministerios (denominada como partidas) del Gobierno Central, y en los anexos que acompañan la EBP 2025 (fuente 2), se incluye el detalle del presupuesto de la nación destinado a cada unidad administrativa (desde ministerios, instituciones y hasta los programas presupuestarios).</t>
  </si>
  <si>
    <t>CHL|2025|q2</t>
  </si>
  <si>
    <t>1) EBP 2025 - Mensaje Presidencial y Articulado Proyecto de Ley de Presupuestos 2025 https://www.dipres.gob.cl/597/articles-346199_doc_pdf.pdf 2) Informe de Finanzas Públicas Tercer Trimestre 2024 (documento de apoyo a la EBP) https://www.dipres.gob.cl/597/articles-346201_doc_pdf.pdf</t>
  </si>
  <si>
    <t>Los gastos del proyecto de Ley de Presupuestos 2025 se presentan bajo la clasificación funcional en el Cuadro A.V.1 Gasto 2025 ""Clasificación Funcional de Erogaciones del Gobierno Central Presupuestario Proyecto Ley 2025"", páginas 167 y 168 del Informe de Finanzas Públicas Tercer Trimestre 2024 (consignado en la fuente 2). Se corrige esta evaluación para el presente proceso OBS 2025, cuya calificación fue mal asignada en el proceso de la OBS 2023.</t>
  </si>
  <si>
    <t>CHL|2025|q3</t>
  </si>
  <si>
    <t>CHL|2025|q4</t>
  </si>
  <si>
    <t>En el mensaje presidencial (fuente 1) del EBP 2025, se presenta en páginas 21 y 22 los ingresos y gastos presupuestarios bajo la clasificación económica, en base estándares internacionales. Asimismo, entre las páginas 143 a 147 del Informe de Finanzas Públicas del Tercer Trimestre de 2024, se presentan anexos con varios cuadros de datos con la desagregación de ingresos y gastos del presupuesto 2025 bajo clasificación económica, comparado con las proyecciones de ejecución en el 2024.</t>
  </si>
  <si>
    <t>CHL|2025|q5</t>
  </si>
  <si>
    <t>1) EBP 2025 - Mensaje Presidencial y Articulado Proyecto de Ley de Presupuestos 2025 https://www.dipres.gob.cl/597/articles-346199_doc_pdf.pdf 2) Informe de Finanzas Públicas Tercer Trimestre 2024 (documento de apoyo a la EBP) https://www.dipres.gob.cl/597/articles-346201_doc_pdf.pdf 3) Base datos desagregada del Proyecto de Ley de Presupuestos 2025: https://www.dipres.gob.cl/597/w3-multipropertyvalues-15168-36882.html</t>
  </si>
  <si>
    <t>En general, es posible indicar que los gastos presupuestarios se presentan en una clasificación económica, que es compatible con los estándares internacionales indicados, lo que se ve especialmente reflejado en las bases de datos desagregadas a nivel de partida, capí­tulo y programa del proyecto de ley de presupuestos 2025 (fuente 3)</t>
  </si>
  <si>
    <t>CHL|2025|q6</t>
  </si>
  <si>
    <t>1) Base datos desagregada del Proyecto de Ley de Presupuestos 2025: https://www.dipres.gob.cl/597/w3-multipropertyvalues-15168-36882.html</t>
  </si>
  <si>
    <t>En los proyectos de ley de presupuestos en Chile, se incluye un desglose del gasto presupuestario a nivel de programas presupuestarios, es decir, en un grado de desagregación mayor que el de las unidades que conforman la estructura de la Administración del Estado.</t>
  </si>
  <si>
    <t>CHL|2025|q7</t>
  </si>
  <si>
    <t>1) Informe de Finanzas Públicas Tercer Trimestre 2024 (documento de apoyo a la EBP) https://www.dipres.gob.cl/597/articles-346201_doc_pdf.pdf</t>
  </si>
  <si>
    <t>El Informe de Finanzas Públicas Tercer Trimestre 2024, como documento de apoyo al EBP 2025, indica en su página 71 - Cuadro III.7.1 - una estimación multianual a 4 años más allá del periodo presupuestario del EBP (2025-2028), donde se extrapola la proyección de gastos comprometidos del Gobierno Central, y el Programa Financiero, pero solo bajo la clasificación económica del gasto.</t>
  </si>
  <si>
    <t>CHL|2025|q8</t>
  </si>
  <si>
    <t>No se presenta en el Informe de Finanzas Públicas del Tercer Trimestre de 2024, como documento de apoyo al EBP 2025, una estimación multianual del gasto presupuestario desglosados por programa.</t>
  </si>
  <si>
    <t>CHL|2025|q9</t>
  </si>
  <si>
    <t>1) Informe de Finanzas Públicas Tercer Trimestre 2024 (documento de apoyo a la EBP) https://www.dipres.gob.cl/597/articles-346201_doc_pdf.pdf 2) Proyecto de Ley de Presupuestos 2025 del Programa Presupuestario "Ingresos Generales de la Nación", partida "Tesoro Público" https://www.dipres.gob.cl/597/articles-346633_doc_pdf.pdf</t>
  </si>
  <si>
    <t>El Informe de Finanzas Públicas del Tercer Trimestre de 2024, como documento de apoyo al EBP 2025, indica en su página 29(Cuadro I.2.2), una proyección para el año presupuestario 2025 de las distintas fuentes de ingresos tributarios agregadas que compondrán el 100% de los Ingresos Tributarios del Gobierno Central. No obstante, dicha información está presentada a un tercer nivel de clasificación del Manual de Finanzas Públicas del FMI, siendo condición necesaria que dicha desagregación de ingresos se encuentre homologada al cuarto nivel de descomposición según el mismo Manual del FMI. En este sentido, en los Cuadros Cuadro A.II.2, y Cuadros A.II.9 al A.II.14 presentados en las páginas 142, y entre las páginas 153 a 157 del mismo informe, se incluyen anexos con cuadros estadísticos que contienen una mayor desagregación de ingresos tributarios para el 2025 (comparado con las proyecciones de ejecución en el 2024), sin embargo, no cumple tampoco con el 4to nivel del manual del FMI. De esta manera, es posible identificar el 4to nivel de desagregación de ingresos estipulada en el manual del FMI (fuentes individuales de ingresos tributarios) que componen el presupuesto de la EBP 2025, mediante los antecedentes anexos al proyecto de Ley de Presupuestos 2025 presentados al Congreso para cada partida y programa presupuestario, así­ como en los datos abiertos del mismo, principalmente a aquellos asociados al programa presupuestario "Ingresos Generales de la Nación", correspondiente a la partida del "Tesoro Público".</t>
  </si>
  <si>
    <t>CHL|2025|q10</t>
  </si>
  <si>
    <t>1) Informe de Finanzas Públicas Tercer Trimestre 2024 (documento de apoyo a la EBP) https://www.dipres.gob.cl/597/articles-346201_doc_pdf.pdf 2) Base datos desagregada del Proyecto de Ley de Presupuestos 2025: https://www.dipres.gob.cl/597/w3-multipropertyvalues-15168-36882.html</t>
  </si>
  <si>
    <t>El Informe de Finanzas Públicas del Tercer Trimestre de 2024, como documento de apoyo al EBP 2025, indica en su página 43 (cuadro II.2.2), una proyección para el año presupuestario 2025 de las distintas fuentes de ingresos No Tributarios del Gobierno Central en 2025. No obstante, existe una categorí­a ""Otros Ingresos"", que representa más del 25,7% del total de Ingresos No Tributarios estimados, por lo que de acuerdo a la guí­a metodológica de la encuesta, esto no calificarí­a con el criterio de individualizar la totalidad de los ingresos no tributarios (se acepta como máximo en la categorí­a ""Otros"" un 3% del total de Ingresos No Tributarios según la metodologí­a). Sin embargo, cabe mencionar que es posible construir la individualización de las fuentes de ingresos no tributarios del Gobierno Central para el año presupuestario a partir de los datos abiertos publicados. Pese a ello, no se ha considerado este factor en la evaluación puesto que para poder construir dicha información, la persona que utilice los datos debe tener conocimientos de base para trabajar con los mismos, tanto por cómo se estructuran las bases de datos, como por las reglas de cálculo que son necesarias aplicar para trabajar con los niveles de agregación adecuados para la determinación de los ingresos totales del Gobierno Central (que considere solo los ingresos que afectan el patrimonio neto y las adquisiciones netas de activos no financieros, quitando las transacciones financieras del ejercicio). Entonces, el escenario adecuado es que el Gobierno presente los niveles de desagregación de ingresos directamente, evitando que la categorí­a "Otros ingresos" sea mayor al 3%.</t>
  </si>
  <si>
    <t>CHL|2025|q11</t>
  </si>
  <si>
    <t>El Informe de Finanzas Públicas del tercer trimestre de 2024, como documento de apoyo al EBP 2025, indica en su página 68 (Cuadro III.5.1), una proyección para los siguientes cuatro años, más allá del año presupuestario 2025, de los ingresos del Gobierno Central según categorí­as (tributarios y no tributarios).</t>
  </si>
  <si>
    <t>CHL|2025|q12</t>
  </si>
  <si>
    <t>El Informe de Finanzas Públicas del tercer trimestre de 2024, como documento de apoyo al EBP 2025, indica en su página 68 (cuadro III.5.1), una proyección para los siguientes cuatro años, más allá del año presupuestario 2025, de los ingresos del Gobierno Central según categorí­a (tributarios y no tributarios), de manera agregada. Sin embargo, las fuentes de ingresos están presentadas al segundo nivel de la clasificación internacional propuesta por el Fondo Monetario Internacional (FMI), en su Manual de Finanzas Públicas 2014, y dado que la metodologí­a de la OBS exige que la EBP contenga una desagregación de fuentes individuales de ingresos al cuarto nivel según el manual del FMI, entonces se concluye que ninguna de las cifras presentadas en el Informe de Finanzas Públicas cumple con el criterio para considerarse como una "fuente individual de ingresos" multianual. A diferencia de lo respondido en la pregunta 9, no se cuenta con bases de datos con información proyectada multianual sobre el detalle de ingresos fiscales que permita analizar el nivel de desagregación necesario.</t>
  </si>
  <si>
    <t>CHL|2025|q13</t>
  </si>
  <si>
    <t>El Informe de Finanzas Públicas del Tercer Trimestre de 2024 (fuente 2), como documento de apoyo al EBP 2025, indica en su página 47 (Cuadro II.4.1), una proyección para el año presupuestario 2025 de gastos por conceptos de intereses que se devengarán en el periodo presupuestario. Además, en su página 50 (Cuadro II.6.1), se ilustra la proyección de la deuda bruta total que alcanzarí­a el gobierno al final del año presupuestario 2025. Por otro lado, en el mensaje del Proyecto de Ley de Presupuestos 2023 (fuente 1), se presenta en las páginas 24 (artí­culo 3) la cifra del endeudamiento "nuevo" en el que incurrirá el Gobierno Central para 2025, tanto en moneda nacional como moneda extranjera (que conforma el conjunto de fuentes de financiamiento de los ingresos totales para 2025). Ambas cifras constituyen en lí­mite de endeudamiento que el proyecto de ley faculta al Presidente de la República a contraer durante el año presupuestario 2025 (cuyo lí­mite está cuantificado en el Cuadro A.II.3 del Informe de Finanzas Públicas Tercer Trimestre 2024, página 143 y 144, en las cifras correspondientes a la lí­nea "Endeudamiento Neto interno y Externo").</t>
  </si>
  <si>
    <t>CHL|2025|q14</t>
  </si>
  <si>
    <t>1) Informe de Finanzas Públicas Tercer Trimestre 2024 (documento de apoyo a la EBP 2025) https://www.dipres.gob.cl/597/articles-346201_doc_pdf.pdf</t>
  </si>
  <si>
    <t>El Informe de Finanzas Públicas del Tercer Trimestre de 2025 (fuente 2), como documento de apoyo al EBP 2025, indica en su página 50 (Cuadro II.6.1), la proyección de la deuda bruta total que alcanzarí­a el gobierno en el año presupuestario 2025, descompuesta según el saldo de deuda anterior, más el déficit fiscal del Gobierno Central proyectado para 2024 y más las transacciones en activos financieros. Si bien esto mantiene la buena práctica identificada en la OBS 2023, en el informe IFP 3er trimestre no se presentan cifras desagregadas de la proyección de deuda total indicada en la página 50, bajo ninguna de las variables expresadas en el "core information" de esta pregunta. Cabe destacar que en el Cuadro II.7.1 del IFP Tercer Trimestre 2024, que muestra la Posición Neta Financiera para 2025, se indica como nota lo siguiente: "Más detalle sobre evolución, composición y perfiles de vencimiento, pueden revisarse en informes complementarios disponibles en la web de la Dipres", sin embargo, dicha referencia se vincula a la sección "Estadísticas de Finanzas Pública", subsección "Deuda Pública", en la cual se publicaron más bien informes trimestrales de deuda pública, en cuyos documentos es posible revisar los tres "core information" evaluados en esta pregunta, pero para la información correspondiente al stock de deuda acumulado a septiembre de 2024, y no a una proyección para el año presupuestario 2025, por lo que no es posible considerar tal información para efectos de evaluar esta pregunta. Por estas razones, se califica nuevamente la respuesta sin ninguna marca asociada a los core elements.</t>
  </si>
  <si>
    <t>CHL|2025|q15</t>
  </si>
  <si>
    <t>El Informe de Finanzas Públicas del Tercer Trimestre de 2024, como documento de apoyo al EBP 2025, indica en sus páginas 39, 40 y 41 (Cuadro II.1.1 y II.1.2), un análisis económico y proyecciones para el año presupuestario 2025 de los principales indicadores en que se basaron las proyecciones fiscales del presupuesto, incluyendo gran parte de los elementos esenciales contemplados en el enunciado de la pregunta, pero excluyendo, la tasa de interés estimada, con lo cual se mantiene la misma evaluación que en el proceso anterior de la OBS. Cabe destacar como buena práctica que, en relación al proceso previo de evaluación, el Ejecutivo desarrolló esfuerzos adicionales de mejora al incorporar un elemento esencial que no fue identificado en la OBS 2023 (PIB Nominal proyectado para el periodo presupuestario 2025). No obstante, se insiste al igual que en el proceso de la OBS 2023, que IBP revise los parámetros metodológicos de evaluación de esta pregunta en los próximos procesos, de tal manera que incluya dentro de los core elements, indicadores tan importantes para la construcción del presupuesto en Chile como el tipo de cambio, o los precios de referencia de los commodities relevantes para el paí­s, con lo cual se podrí­a recoger esta buena práctica del Ejecutivo en nuestro país.</t>
  </si>
  <si>
    <t>Cabe indicar, que esta vez se incluyó el PIB nominal. Lo que demuestra una mejora en relación con la evaluación anterior.</t>
  </si>
  <si>
    <t>CHL|2025|q16</t>
  </si>
  <si>
    <t>En el Informe de Finanzas Públicas Tercer Trimestre 2024 se contempló un amplio análisis de sensibilidad de los principales supuestos macroeconómicos de los principales agregados que afectan las proyecciones fiscales de ingresos y gastos del Gobierno Central. Este análisis se presenta en el apartado III.11. ESCENARIOS ALTERNATIVOS 2025-2029, abordado ampliamente entre las páginas 81 a 87, e incluye una estimación del impacto en las cifras de ingresos y gastos en los Cuadro III.11.2, Cuadro III.11.3. y Cuadro III.11.4 (erróneamente editado en el informe como Cuadro III.11.1). Pese a ello, se contempló un análisis de sensibilidad que excluye algunos elementos esenciales (como es nuevamente el caso de la tasa de interés y el PIB Nominal), por lo que se concluye que la calificación a esta pregunta corresponde a la letra c). Adicionalmente, cabe consignar que este análisis también fue incluido en el IFP III Trimestre 2022 (documento de apoyo al EBP 2023 evaluado en el proceso anterior de la OBS), siendo calificado erróneamente en dicho proceso previo, por lo que se propone a IBP que el puntaje obtenido en esta pregunta debiese ser corregido al alza en la OBS 2023, para lograr una adecuada comparabilidad con este proceso 2025.</t>
  </si>
  <si>
    <t>CHL|2025|q17</t>
  </si>
  <si>
    <t>En el Informe de Finanzas Públicas del Tercer Trimestre de 2024, como documento de apoyo al EBP 2025, presenta entre las páginas 52 a 53, una descripción narrativa de los principales énfasis temáticos de la Ley de Presupuestos 2025, destacando aquellas nuevas polí­ticas prioritarias del gobierno de turno que afectan los gastos de la propuesta de presupuesto, así como el incremento de recursos para aquellas políticas ya existentes o de continuidad. Pese a que en el informe evaluado se aprecia con relativa claridad una narrativa que describe e identifica un conjunto importante de aquellas nuevas políticas e iniciativas que afectarán los gastos contemplados en el presupuesto 2025, se aprecia que algunas de ellas contienen descripciones que no permiten cuantificar el impacto de tales iniciativas en el año presupuestario analizado. A modo de ejemplo de esta situación, se considera el siguiente párrafo: ""...En esa misma línea, se incluyen recursos para impulsar la industria del hidrógeno verde (H2V), a través de “créditos verdes” y otros instrumentos financieros de Corfo. Al mismo tiempo, se considera un fortalecimiento del presupuesto del Ministerio del Medio Ambiente, entre lo que se destaca el impulso al Programa de Transición Socioecológica Justa..."". En el caso descrito, no es posible comprender con precisión si el Programa de Transición Socioecológica Justa es una iniciativa nueva en el prespuesto 2025, o de arrastre del año anterior, así como también en el caso de los créditos verdes para el impulso de la industria del hidrógeno verdes, tampoco se entiende con precisión si es una línea de financiamiento nueva para el año presupuestario, o de continuidad, ni menos se indica la magnitud de recursos involucrados. Por esta razón, se evalúa esta pregunta con la letra c).</t>
  </si>
  <si>
    <t>CHL|2025|q18</t>
  </si>
  <si>
    <t>Del análisis del Informe de Finanzas Públicas del Tercer Trimestre 2024, como documento de apoyo al EBP 2025, se evidencian datos y una narrativa sobre cómo las nuevas polí­ticas, y más especialmente, las normativas nuevas que se implementaron durante el 2024, podrí­an afectar estimativamente los ingresos de la nación para fines del año en curso y del año presupuestario (2024-2025). En particular, en las páginas 54 y 55 del IFP III Trimestre 2024, se presenta un análisis del impacto que tendría la nueva Ley de Cumplimiento Tributario en cuanto a la generación de mayores ingresos fiscales (Recuadro 1. Ingresos estimados por Ley de Cumplimiento Tributario). Asimismo, en la pagina 56 del mismo informe, se desarrolla una revisión analítica sobre los cambios metodológicos implementados en el Balance Cíclicamente Ajustado (BCA), que se incorporan en el modelo de proyecciones fiscales producto de la incorporación de una nueva fuente de ingresos para el Gobierno Central, derivado de la participación del Estado en las transacciones del litio, a raíz del acuerdo logrado entre la Sociedad Química y Minera de Chile (SQM) y CODELCO, que permitirá que el Gobierno perciba un porcentaje del producto de la venta de dicho mineral. A diferencia del escenario presentado en el proceso de la OBS 2023, en este proceso se aprecia la incorporación amplia y completa del análisis antedicho, en relación a un proyecto de ley fundamental que generó un cambio en la estructura tributaria vigente, por lo que no sería posible aseverar que exista alguna política o medida normativa (contemplada en el año presupuestario 2025) que haya quedado fuera del análisis del IFP del tercer Trimestre 2024. En consecuencia, considerando estos antecedentes, se califica esta pregunta con la letra a) en este proceso de la OBS 2025.</t>
  </si>
  <si>
    <t>CHL|2025|q19</t>
  </si>
  <si>
    <t>En el Informe de Finanzas Públicas del Tercer trimestre 2024 , como documento de apoyo a la EBP 2025, se muestra la información de los gastos del año precedente al periodo presupuestario (año 2024) bajo la clasificación económica (páginas 143 a 157) y bajo la clasificación administrativa (página 54), sin embargo, se exponen los gastos bajo la clasificación funcional en los anexos del informe (páginas 167-168) solo para el año presupuestario 2025.</t>
  </si>
  <si>
    <t>CHL|2025|q20</t>
  </si>
  <si>
    <t>1) Anexos proyecto de Ley de Presupuestos 2025 - Nivel Programas (archivos "Serie Histórica - Años 2020-2024 (Servicio)" https://www.dipres.gob.cl/597/w3-multipropertyvalues-15168-36882.html#proyecto_programa</t>
  </si>
  <si>
    <t>Para la evaluación a esta pregunta, se han considerado los anexos que contiene la EBP 2025 (fuente 1), en cuyo enlace se publican tanto en formato de documentos en pdf como en formato de datos abiertos, el listado de programas presupuestarios de cada institución, con sus respectivos gastos ejecutados en los 4 años precedentes (en este caso, entre el 2020 y 2024). Los archivos asociados se denominan "Serie Histórica - Años 2020-2024 (Servicio)"</t>
  </si>
  <si>
    <t>CHL|2025|q21</t>
  </si>
  <si>
    <t>1) Informe de Finanzas Públicas Tercer Trimestre 2024 (documento de apoyo a la EBP 2025) https://www.dipres.gob.cl/597/articles-346201_doc_pdf.pdf 2) Anexos proyecto de Ley de Presupuestos 2025 - Nivel Programas https://www.dipres.gob.cl/597/w3-multipropertyvalues-15168-36882.html#proyecto_programa</t>
  </si>
  <si>
    <t>En el Informe de Finanzas Públicas del Tercer Trimestre de 2024 (fuente 1), como documento de apoyo fundamental al EBP 2025, se presenta en el Cuadro I.4.1 de la página 32, la proyección actualizada del gasto presupuestado para el año 2024 (precedente al año presupuestario - BY-1), a nivel de gastos totales, sin desagregación bajo algún tipo de clasificación del gasto. Por otro lado, indirectamente se establece un comparativo con las estimaciones hechas para el proyecto de ley de presupuestos 2025, mediante el cálculo de la variación experimentada entre dicho presupuesto con el gasto proyectado a finales del año 2024 (Cuadro Cuadro II.4.1, "Nivel y composición del gasto del Gobierno 2025 y comparación 2024", página 47). Por otro lado, en los anexos del EBP 2025, a nivel de programas presupuestarios, se anexan informes denominados "Cuadros comparativos analí­ticos", donde se muestran los montos de presupuesto original de cada programa para el año BY-1, y las cifras actualizadas de dicho presupuesto, correspondientes a un mes antes a la fecha de presentación de la EBP al Congreso (Agosto '24).</t>
  </si>
  <si>
    <t>CHL|2025|q22</t>
  </si>
  <si>
    <t>1) Anexos proyecto de Ley de Presupuestos 2025 - Nivel Programas https://www.dipres.gob.cl/597/w3-multipropertyvalues-15168-36882.html#proyecto_programa 2) Estadí­sticas de las Finanzas Públicas 2014-2023 https://www.dipres.gob.cl/598/articles-333095_doc_pdf.pdf</t>
  </si>
  <si>
    <t>En los anexos de la de Ley de Presupuestos 2025 (fuente 1), a nivel de Programas Presupuestarios (bajo una Clasificación Administrativa), se presentan informes denominados ""Serie Histórica - Años 2000-2024"", donde se presentan cuadros evolutivos que contienen el gasto por programas para los 4 años anteriores al año presupuestario (BY-1, BY-2, BY-3, BY-4). Por otro lado, en el Informe Estadí­sticas de las Finanzas Públicas 2014-2023 (fuente 2), entre las páginas 9 y 27, muestra los gastos ejecutados a nivel del Gobierno Central en los últimos 10 años, en moneda nacional y extranjera, en valores nominales y reales, y como % del PIB, descomponiendo Gobierno Central Total, Presupuestario y Extrapresupuestario, según Clasificación Económica de gastos. Adicionalmente, entre las páginas 36 y 43, se muestra el gasto del Gobierno Central ejecutados en los últimos 10 años, tanto en valores nominales como reales, y expresado como % del PIB, bajo la óptica de la Clasificación Funcional, respetando los estándares internacionales.</t>
  </si>
  <si>
    <t>CHL|2025|q23</t>
  </si>
  <si>
    <t>1) Anexos proyecto de Ley de Presupuestos 2025 - Nivel Programas https://www.dipres.gob.cl/597/w3-multipropertyvalues-15168-36882.html#proyecto_programa</t>
  </si>
  <si>
    <t>En los anexos al EBP 2025 fuente 1), se indican para cada programa presupuestario un cuadro evolutivo del gasto de al menos los últimos 3 años anteriores al BY.</t>
  </si>
  <si>
    <t>CHL|2025|q24</t>
  </si>
  <si>
    <t>En los anexos de la de Ley de Presupuestos 2025 (fuente 1), a nivel de Programas Presupuestarios (bajo una Clasificación Administrativa), se presentan cuadros evolutivos que contienen el gasto ejecutado real por programa para los 4 años anteriores al año presupuestario (BY-1, BY-2, BY-3, BY-4), denominados ""Serie Histórica - Años 2000-2024"". Por otro lado, en el Informe Estadí­sticas de las Finanzas Públicas 2014-2023 (fuente 2), entre las páginas 9 y 27, muestra los gastos ejecutados a nivel del Gobierno Central en los últimos 10 años, en moneda nacional y extranjera, en valores nominales y reales, y como % del PIB, descomponiendo Gobierno Central Total, Presupuestario y Extrapresupuestario, según clasificación económica de gastos. Adicionalmente, entre las páginas 36 y 43, se muestra el gasto del Gobierno Central ejecutados en los últimos 10 años, tanto en valores nominales como reales, y expresado como % del PIB, bajo la óptica de la clasificación funcional, respetando los estándares internacionales.</t>
  </si>
  <si>
    <t>CHL|2025|q25</t>
  </si>
  <si>
    <t>En el Informe de Finanzas Públicas del Tercer Trimestre 2024, como documento de apoyo al EBP 2025, contiene en su página 27, Cuadro I.2.1 "Proyección de Ingresos Gobierno Central Total 2024", una proyección de los ingresos efectivos del año (BY-1), desglosado por categorí­as (Ingresos tributarios, versus No tributarios).-</t>
  </si>
  <si>
    <t>CHL|2025|q26</t>
  </si>
  <si>
    <t>1) Informe de Finanzas Públicas Tercer Trimestre 2024 (documento de apoyo a la EBP 2025) https://www.dipres.gob.cl/597/articles-346201_doc_pdf.pdf 2) Informe de Estadí­sticas de las Finanzas Públicas 2014-2023 https://www.dipres.gob.cl/598/articles-333095_doc_pdf.pdf.-</t>
  </si>
  <si>
    <t>En el Informe de Finanzas Públicas Tercer Trimestre 2024, como documento de apoyo al EBP 2025, presenta en los anexos contenidos entre las páginas 153 a 157, (Cuadro A.II.9 a Cuadro A.II.14), un desglose de las fuentes individuales de ingresos percibidos (tributarios y no tributarios) en el año anterior al presupuestario (BY-1), sin embargo, su nivel de desagregación no alcanza necesariamente el nivel 4 de desagregación de la clasificación de ingresos internacional propuesta por el FMI. No obstante, el documento de la fuente 2, como antecedente que es utilizado para la construcción del Informe de Finanzas Públicas del Tercer Trimestre de 2024, contempla la desagregación de fuentes individuales de ingresos al 4to nivel de clasificación del FMI (páginas 48-49) para el año anterior al presupuestario (BY-1) y hasta 10 años precedentes.</t>
  </si>
  <si>
    <t>CHL|2025|q27</t>
  </si>
  <si>
    <t>1) Informe de Finanzas Públicas Tercer Trimestre 2024 (documento de apoyo a la EBP 2025) https://www.dipres.gob.cl/597/articles-346201_doc_pdf.pdf.-</t>
  </si>
  <si>
    <t>En el Informe de Finanzas Públicas Tercer Trimestre 2025, como documento de apoyo al EBP 2025, contiene en su página 27, Cuadro I.2.1 "Proyección de Ingresos Gobierno Central Total 2024", una actualización de las estimaciones originales de ingresos fiscales para el periodo anterior al año presupuestario (BY-1), haciendo un contraste con las estimaciones anteriores realizadas en el informe del Segundo Trimestre para dicho año BY-1.</t>
  </si>
  <si>
    <t>CHL|2025|q28</t>
  </si>
  <si>
    <t>1) Informe de Estadí­sticas de las Finanzas Públicas 2014-2023 https://www.dipres.gob.cl/598/articles-333095_doc_pdf.pdf.-</t>
  </si>
  <si>
    <t>En el informe de Estadí­sticas de las Finanzas Públicas (EFP), como documento preliminar de apoyo al EBP 2025, se presentan cuadros entre las páginas 9 y 27, con las cifras de ingresos por categorí­a (tributario, no tributario) para los 10 años anteriores al año presupuestario (BY). A lo largo de estos cuadros, se muestra la información de ingresos según categoría (tributaria y no tributaria), y expresadas en moneda nacional y extranjera, en valores nominales y reales, y como % del PIB.</t>
  </si>
  <si>
    <t>CHL|2025|q29</t>
  </si>
  <si>
    <t>1) Informe de Estadí­sticas de las Finanzas Públicas 2014-2023 https://www.dipres.gob.cl/598/articles-333095_doc_pdf.pdf</t>
  </si>
  <si>
    <t>En el informe de Estadí­sticas de las Finanzas Públicas (EFP), como documento preliminar de apoyo al EBP, se presentan cuadros con las cifras de ingresos por categorí­a (Ingresos tributarios, Cobre bruto, Imposiciones previsionales, Donaciones, Rentas de la propiedad, Otros ingresos, además de ventas de activos fí­sicos) para los 10 años anteriores al año presupuestario (BY). Además, para el caso de los ingresos tributarios, se abre un nivel adicional de desagregación asociada a las fuentes de recaudación, entre las páginas 46 a 47 (tercer nivel). Luego, y solo para los ingresos provenientes de la categoría de impuestos a la renta, se abre una desagregación adicional al cuarto nivel (páginas 48 a 49). Sin embargo, de acuerdo a los criterios metodológicos utilizados en la OBS, se entiende como "fuente individual de ingreso" aquellas que son congruentes con la clasificación de ingresos fiscales definidas en el manual del FMI de 2014, al cuarto nivel de desagregación. En base a este parámetro, se aprecia que en el Informe de Estadí­sticas de las Finanzas Públicas 2014-2023 se muestran solo las cifras de los ingresos tributarios (provenientes del impuesto a la renta), con una desagregación a dicho cuarto nivel, mientras el resto de los ingresos fiscales no se apertura a ese mismo nivel, no cumpliendo con ello el estándar exigido en la pregunta. Cabe consignar que, si bien existen estadí­sticas desagregadas en formato de datos abiertos respecto a la ejecución presupuestaria de ingresos de las entidades del Gobierno Central desde el año 2009, con las cuales es posible construir cuadros con la desagregación de fuentes individuales de ingresos fiscales que sean consistentes con el nivel de detalle exigido en la metodologí­a de la encuesta, para trabajar dichos datos se requiere conocimientos técnicos para el adecuado uso y explotación de dicha fuente de datos que permita visualizar con claridad la conformación de las fuentes individuales de ingresos fiscales para los años anteriores, por lo que se excluye entonces la existencia de esta data como parte de la evaluación de esta pregunta, por los argumentos ya planteados.</t>
  </si>
  <si>
    <t>CHL|2025|q30</t>
  </si>
  <si>
    <t>En el informe de Estadí­sticas de las Finanzas Públicas (EFP) 2014-2023, como documento de apoyo previo a la elaboración del EBP 2025, se presentan cuadros con las cifras de ingresos para los 10 años anteriores al año presupuestario (BY), entre las páginas 9 y 27.-</t>
  </si>
  <si>
    <t>CHL|2025|q31</t>
  </si>
  <si>
    <t>El Informe de Finanzas Públicas Tercer Trimestre 2024, como documento de apoyo al EBP 2023, presenta información en su capí­tulo I (apartado 5 "PROYECCIÓN DE DEUDA BRUTA DEL GOBIERNO CENTRAL TOTAL 2024") (páginas 35 a 37), información relativa a los niveles de deuda total, así como de los perfiles de vencimiento de dicha deuda para el año presupuestario 2024 (BY-1). Asimismo, en el anexo de las páginas 143-146 (Cuadro A.II.3 y Cuadro A.II.4) se presenta aquella información relativa al nivel de nuevo endeudamiento tomado por el Gobierno Central en el periodo anterior al año presupuestario 2024 (BY-1), así como la tipología de donde proviene en dicho nuevo endeudamiento (interno y externo), y el pago de intereses por la deuda acumulada. Sin embargo, en el documento no se incluyen algunos de los "core elements" definidos en la encuesta, entre los cuales se puede mencionar el tipo de deuda total (interna vs externa), así como las tasas de interés aplicadas a cada instrumento de deuda, por lo cual se mantiene la misma calificación obtenida en esta pregunta en la OBS 2023 (letra c).</t>
  </si>
  <si>
    <t>CHL|2025|q32</t>
  </si>
  <si>
    <t>1) Informe de Finanzas Públicas Tercer Trimestre 2024 (documento de apoyo a la EBP 2025) https://www.dipres.gob.cl/597/articles-346201_doc_pdf.pdf 2) Informe de Estadí­sticas de las Finanzas Públicas 2014-2023 https://www.dipres.gob.cl/598/articles-333095_doc_pdf.pdf</t>
  </si>
  <si>
    <t>El Informe de Finanzas Públicas Tercer Trimestre 2024, como documento de apoyo al EBP 2025, presenta información en su apartado III.9., específicamente en el Gráfico III.9.1 ""Deuda Bruta del Gobierno Central 1991-2029e"", relativa a la evolución histórica de la deuda del Gobierno Central desde el año 1991 hasta el año 2029 proyectado. Sin embargo, dichos datos se reflejan en una gráfica, sin la opción de extraer sus datos, y solo expresado como porcentaje del PIB, salvo aquellas cifras expresadas en moneda nacional para la proyección 2026-2029. No obstante, las cifras efectivas de deuda alcanzada históricamente por el Gobierno Central, están contenidas en el Informe de Estadí­sticas de las Finanzas Públicas 2014-2023 (fuente 2), en los cuadros contenidos en las páginas 89 y 90, cuyos valores están expresados en moneda nacional y extranjera de forma consolidada y desglosada, y como porcentaje del PIB, desde el BY-2 y hasta 10 años atrás.</t>
  </si>
  <si>
    <t>CHL|2025|q33</t>
  </si>
  <si>
    <t>En el Informe Finanzas Públicas Tercer Trimestre 2024, se omite la presentación de cifras extrapresupuestarias del Gobierno Central para el año presupuestario 2025. Esto se debe principalmente a que, con la creación de la Ley 21.174, que derogó la ex Ley Reservada del Cobre a partir del 1 de enero de 2020, se establece el traspaso de todos los fondos acumulados de ese cuerpo normativo al Tesoro Público, y se define que todos los ingresos provenientes del aporte de la Corporación del Cobre (CODELCO) asociadas al 10% de sus ventas anuales, así­ como los gastos para los cuales está destinado (compra de equipos y armamentos para aumentar las capacidades estratégicas de las fuerzas armadas), se contabilizan en los fondos presupuestarios del Gobierno Central. Sin embargo, en la página 73 (Cuadro III.7.2) del documento, se proyectan gastos extrapresupuestarios para el periodo 2026-2029, en base al marco de mediano plazo, pero en dichas estimaciones se excluye el año presupuestario 2025. De esta manera, en el IFP Q3 2024 no se indican cifras por fondos extrapresupuestarios para el 2025.</t>
  </si>
  <si>
    <t>CHL|2025|q34</t>
  </si>
  <si>
    <t>En el Informe Finanzas Públicas Tercer Trimestre 2024, se omite la presentación de cifras extrapresupuestarias del Gobierno Central para 2025. Esto se debe principalmente a que, con la creación de la Ley 21.174, que derogó la ex Ley Reservada del Cobre a partir del 1 de enero de 2020, se establece el traspaso de todos los fondos acumulados de ese cuerpo normativo al Tesoro Público, y se define que todos los ingresos provenientes del aporte de la Corporación del Cobre (CODELCO) asociadas al 10% de sus ventas anuales, así­ como los gastos para los cuales está destinado (compra de equipos y armamentos para aumentar las capacidades estratégicas de las fuerzas armadas), se contabilizan en los fondos presupuestarios del Gobierno Central. De esta manera, en el IFP Q3 2024 no se indican cifras por fondos extrapresupuestarios, al menos para el año presupuestario 2025, pero sí­ se presentan para el periodo 2026-2029, en el contexto de la información presentada en el marco de mediano plazo, las cuales corresponden básicamente a los fondos devengados por conceptos de intereses generados por los bonos de reconocimiento, consistente en un beneficio monetario destinado a incrementar los fondos previsionales, al cual tienen derecho aquellas personas que pasaron del sistema antiguo de reparto de pensiones, al nuevo sistema de capitalización individual implementado en Chile a partir de 1980 con la promulgación del DFL 3500, una vez que se acogen a su jubilación.</t>
  </si>
  <si>
    <t>CHL|2025|q35</t>
  </si>
  <si>
    <t>1) Informe de Finanzas Públicas Tercer Trimestre 2024 (documento de apoyo a la EBP 2025) https://www.dipres.gob.cl/597/articles-346201_doc_pdf.pdf 2) Anexos proyecto de Ley de Presupuestos 2025- Nivel Programas https://www.dipres.gob.cl/597/w3-multipropertyvalues-15168-36882.html#proyecto_programa.-</t>
  </si>
  <si>
    <t>En el Informe e Finanzas Públicas (IFP) del Tercer Trimestre 2024 (fuente 1), como documento de apoyo al EBP 2025, se exponen los montos de las transferencias intergubernamentales, a niveles globales, presentados en los conceptos "Subsidios y donaciones" y "Transferencias de Capital" en el Cuadro II.4.1 (página 47), tanto para el periodo BY-1 y BY, así­ como en los cuadros de los anexos estadí­sticos del documento, especialmente entre los Cuadro A.II.3 al Cuadro A.II.5 (páginas 147), expresados en moneda nacional consolidada (nominal y real) y como porcentaje del PIB. También se incluye una definición de ambos conceptos. Por otro lado, en los anexos de la propuesta de Ley de Presupuestos (fuente 2), a nivel de los distintos programas presupuestarios, es posible identificar transferencias a otros niveles distintos del Gobierno Central, principalmente a otras entidades públicas como los gobiernos locales (municipios), al sector privado, y a otros organismos, a lo largo de distintas instituciones públicas. Por último, a partir de la página 52 del IFP del Tercer Trimestre de 2024, se presenta algunas narrativas acotadas que describen algunas transferencias desde el Gobierno Central a entidades como los municipios (por ejemplo, en relación al incremento de los recursos para atención primaria del sistema de salud, o a la “Red Local de Apoyos y Cuidados", o a la consolidación en todas las comunas del país de las Oficinas Locales de la Niñez (OLN)); también al sector privado (por ejemplo, para dar continuidad y expansión de las plazas ofrecidas por el Servicio de Protección Especializada a la Niñez y Adolescencia, en parte, a través de organismos colaboradores privados). No obstante, cabe consignar que no es posible evidenciar narrativas para todas y cada una de las transferencias intergubernamentales que realiza el Gobierno Central a otras entidades públicas separadas del nivel central (municipios, otras entidades públicas), sin embargo, se ha calificado igualmente con la letra a), dado que no se exige explí­citamente en el marco de la metodologí­a de la encuesta, que se consignen las narrativas de todas y cada una de las transferencias.</t>
  </si>
  <si>
    <t>CHL|2025|q36</t>
  </si>
  <si>
    <t>1) Informe de Finanzas Públicas Tercer Trimestre 2024 (documento de apoyo a la EBP 2025) https://www.dipres.gob.cl/597/articles-346201_doc_pdf.pdf 2) Anexo EBP 2025 (Sección Programas Presupuestarios de la EBP 2025). Se accede a los informes de presupuesto de cada Gobierno Regional pinchando el Capítulo "Gobiernos Regionales" https://www.dipres.gob.cl/597/w3-multipropertyvalues-15168-36882.html#proyecto_programa</t>
  </si>
  <si>
    <t>De acuerdo a lo publicado en el Informe de Finanzas Públicas (IFP) Tercer Trimestre 2024, no se evidencia presentaciones de las cifras de gasto según otras variables de interés (como edad, género, por ingreso). Cabe consignar que en la página xx de dicho documento, se expone el ejercicio de etiquetado del gasto en cambio climático y el de género, pero se muestran solo resultados de las clasificaciones del gasto estimado en cambio climático, publicándose recién en abril de 2025, los resultados del ejercicio de etiquetado de género en el documento denominado "PRESUPUESTO CON PERSPECTIVA DE GÉNERO, ETIQUETADO DE GÉNERO PRESUPUESTO 2025" (por su fecha de publicación, queda fuera del análisis del presente proceso de la OBS 2025). Solo se aprecia la distribución del presupuesto por región, relativo a los programas de funcionamiento e Inversión de los Gobiernos Regionales, que administran el Fondo Nacional de Desarrollo Regional (Anexo EBP 2025, fuente 2), el cual se decide en el nivel subnacional. Sin embargo, este presupuesto por región no corresponde a todo el gasto público que se ejecuta en regiones, pues faltan los recursos sectoriales que son ejecutados por organismos centralizados y desconcentrados territorialmente.</t>
  </si>
  <si>
    <t>Se podría agregar a los recursos el documento de variación de programas públicos que acompaña al proyecto de ley sobre gasto en género y cambio climático https://www.dipres.gob.cl/597/articles-348714_doc_pdf.pdf</t>
  </si>
  <si>
    <t>De acuerdo a lo recomendado por el par revisor del Ejecutivo, se añade a las fuentes de referencia de esta respuesta, el siguiente documento: 3) Informe "VARIACIÓN DE LOS PRESUPUESTOS DE PROGRAMAS PÚBLICOS" de la Ley de Presupuestos del sector público 2025, que contiene un etiquetado (de género y cambio climático) de los 97 programas presupuestarios que experimentaron los cambios de presupuesto más relevantes en la EBP 2025: https://www.dipres.gob.cl/597/articles-348714_doc_pdf.pdf</t>
  </si>
  <si>
    <t>CHL|2025|q37</t>
  </si>
  <si>
    <t>1) Proyecto de Ley de Presupuestos 2025 del Programa "Empresas y Sociedades del Estado", del FISCO, partida del Tesoro Público https://www.dipres.gob.cl/597/articles-346643_doc_pdf.pdf</t>
  </si>
  <si>
    <t>En la fuente citada, a diferencia de la práctica histórica, la Dirección de Presupuestos consolidó en un solo programa presupuestario ("Empresas y Sociedades del Estado"), todas aquellas transferencias corrientes y de capital que el Gobierno Central ejecuta a las Corporaciones Públicas. Debajo de las cifras del cuadro de presupuesto, se presentan las glosas presupuestarias, donde se definen mí­nimamente una narrativa en la cual se describe la lógica de dichos aportes, el propósito que cumplen, la normativa que lo ampara y las limitaciones asociadas.</t>
  </si>
  <si>
    <t>CHL|2025|q38</t>
  </si>
  <si>
    <t>1) Informe de Finanzas Públicas Tercer Trimestre 2024 (documento de apoyo a la EBP 2025) https://www.dipres.gob.cl/597/articles-346201_doc_pdf.pdf 2) Sección de la EBP 2025 que contiene los informes "Contenidos del Proyecto de Ley de Presupuestos Año 2025". https://www.dipres.gob.cl/597/w3-multipropertyvalues-15168-36882.html#proyecto_partida 3) Ejemplo de Informe Anexo a EBP 2025, donde se aborda actividad cuasi-fiscal relativa al sector de transporte (Subsidios a operadores privados para el sistema de transporte metropolitano y del sistema de transporte público regional). https://www.dipres.gob.cl/597/articles-347135_doc_pdf.pdf</t>
  </si>
  <si>
    <t>En el Informe de Finanzas Públicas (IFP) Tercer Trimestre 2024, se publica una muy breve narrativa de algunas de las actividades cuasi-fiscales contempladas en la Ley de Presupuestos 2025, entre las cuales se cuenta aquella que dice relación con el "Instituto Tecnológico y de Investigación Público de Litio y Salares" (página 53), donde se anuncia la transferencia de recursos para el financiamiento de una entidad privada sin fines de lucro que estaría destinada a la generación de conocimiento y tecnologías en beneficio de la industria del litio en el país. Sin embargo, a lo largo de los anexos de la ley de presupuestos, es posible encontrar documentos denominados "Contenidos de la ley de presupuestos" para cada una de las partidas, en los cuales se aborda la narrativa de otras actividades cuasi-fiscales habituales en cada cartera ministerial, como es el caso de los subsidios a la oferta de transporte, que benefician a operadores privados del sistema público de transporte en el país, tanto a nivel metropolitano como regional, permitiendo con ello mantener tarifas más bajas de las que se observarí­an en condiciones normales de mercado (ejemplo fuente 2). Por último, cabe mencionar que pese a la existencia de todos estos anexos documentales por partida, se estima que no todas las actividades cuasi-fiscales son descritas en los anexos antes citados, además de algunas actividades que no contienen una narrativa suficiente para describir el propósito de política pública abordado en la EBP 2025 en dichos anexos (a modo de ejemplo surge el mismo caso señalado en lo relativo al Instituto Tecnológico y de Investigación del Litio, donde solo se citan los recursos asignados en el presupuesto, sin mayor descripción sobre los objetivos de política y los lineamientos estratégicos que se esperan en el traspaso de esos recursos a la institución privada sin fines de lucro creada para su implementación).</t>
  </si>
  <si>
    <t>En el comentario se señala "En el Informe de Finanzas Públicas (IFP) Tercer Trimestre 2022", y debe decir Tercer Trimestre 2024"</t>
  </si>
  <si>
    <t>Se agradece el comentario y se hace presente la rectificación.</t>
  </si>
  <si>
    <t>CHL|2025|q39</t>
  </si>
  <si>
    <t>c. Yes, information is presented, but it excludes some core elements or some financial assets.</t>
  </si>
  <si>
    <t>1) Informe de Finanzas Públicas Tercer Trimestre 2024 (documento de apoyo a la EBP 2025) https://www.dipres.gob.cl/597/articles-346201_doc_pdf.pdf 2) Sección con Informes "Activos Consolidados del Tesoro Público (para cada mes de revisión)" https://www.dipres.gob.cl/598/w3-propertyvalue-15499.html#recuadros_articulo_4779_group_pvid_35869</t>
  </si>
  <si>
    <t>En el Informe de Finanzas Públicas (IFP) Tercer Trimestre 2024, en su apartado II.7. ""POSICIÓN FINANCIERA NETA 2025"", y en particular en el Cuadro II.7.1, "Posición Financiera Neta Gobierno Central Total, cierre estimado 2025" (página 51), se presenta parcialmente información de los "core elements", en particular sobre el monto total de los Activos Financieros del Gobierno Central para el año presupuestario BY 2025 y una comparativa evolutiva con la proyección de dicha cifra al informe del IFP del II Trimestree 2024. Cabe destacar que se presenta un listado acotado en relación a la adquisición de los nuevos activos financieros para el año presupuestario 2025 (Cuadro II.6.1 "Deuda Bruta del Gobierno Central, cierre estimado 2025"), pero que representan solo los incrementos en el stock de activos financieros del Estado, pero en ningún caso el stock total proyectado. Por otro lado, se observa la publicación mensual del informe "Activos Consolidados del Tesoro Público - Informe al 31 de agosto 2024" (contemporáneo a la fecha de elaboración y publicación del IFP del Tercer Trimestre de 2024) (revisar fuente 2 citada), sin embargo, dichos documentos abordan una revisión mensual del listado de activos financieros del Tesoro y su stock total al corte de cada periodo de análisis, pero no abordan una proyección detallada del stock de activos para el año presupuestario siguiente, como exige la evaluación. Por esta razón, se califica nuevamente esta pregunta con la letra c), en línea con la evaluación del proceso anterior de la OBS 2023.</t>
  </si>
  <si>
    <t>CHL|2025|q40</t>
  </si>
  <si>
    <t>1) Informe de Finanzas Públicas Tercer Trimestre 2024 (documento de apoyo a la EBP 2025) https://www.dipres.gob.cl/597/articles-346201_doc_pdf.pdf 2) Mensaje Presidencial y Articulado Proyecto de Ley de Presupuestos 2025 https://www.dipres.gob.cl/597/articles-346199_doc_pdf.pdf 3) Anexos Ley Presupuestos 2025 a nivel de programas https://www.dipres.gob.cl/597/w3-multipropertyvalues-15168-36882.html#proyecto_programa</t>
  </si>
  <si>
    <t>A pesar de que sí se entrega información de gasto en activos no financieros, no se identifica en el Informe de Finanzas Públicas Tercer Trimestre 2024, ni tampoco en ninguno de los documentos de apoyo al EBP 2025, información detallada de los tipos de activos financieros invertidos según categoría.</t>
  </si>
  <si>
    <t>CHL|2025|q41</t>
  </si>
  <si>
    <t>No se identifica en el Informe de Finanzas Públicas Tercer Trimestre 2024, ni tampoco en ninguno de los documentos de apoyo al EBP 2025, una estimación de los retrasos en los gastos, acompañado de una discusión narrativa. A modo de antecedente, y en el entendido de que este concepto, de acuerdo a lo establecido en la metodología de la OBS, asociado a "retrasos o moras en el gasto", dice relación con una estimación del monto de cuentas por pagar asociadas a pasivos o créditos no relativos a títulos o valores (principalmente relacionado a créditos con proveedores de bienes o servicios de organismos públicos), los informes de finanzas públicas en Chile habitualmente no abordan ningún tipo de datos y estadísticas relativas a las moras o cuentas por pagar vencidas en razón de los plazos de pago establecidos en los contratos con empresas proveedores, por lo cual es esperable que en los documentos de apoyo a la EBP no se contemple esta información. Sin embargo, un concepto utilizado en Chile que se acerca a lo explicado anteriormente se vincula a lo que se conoce como ""deuda flotante"", cuyo ítem de gasto se asocia a los compromisos financieros que las entidades públicas devengan en su presupuesto producto de contratos y órdenes de compra emitidas a favor de empresas privadas, pero que no alcanzan a ser canceladas en el ejercicio presupuestario vigente (BY-1), ya sea que se trate de cuentas por pagar vencidas, o porque las contrataciones de los bienes y servicios se hicieron muy cerca del final del año presupuestario, por lo cual se trata de cuentas no vencidas que están en plazo de cumplimiento en su proceso de pago. Más allá de ello, la deuda flotante se tradice en una partida de gasto que debe ser considerada en el la propuesta de presupuesto del año presupuestario de los organismos públicos, reflejando contablemente una para el financiamiento de dicho compromiso en el presupuesto del año siguiente (BY). Pese a la existencia del concepto anterior, que podría dar respuesta, aunque sea parcial, a esta evaluación, dicho término presupuestario, al ser una estimación que se registra como ""transacción financiera"" debajo de la línea del Estado de Operaciones, entonces no se contempla su proyección ni análisis en el IFP del III Trimestre (fuente 1), dado que este documento aborda una estimación sobre aquellos ítemes de ingresos y gastos que afectan el patrimonio neto del Estado (partidas contabilizadas sobre la línea del Estado de Operaciones). Por otro lado, en el presupuesto incorporado en el mensaje presidencial (fuente 2), sobretodo en los anexos de la ley de presupuestos 2025 (fuente 3), donde se aborda el detalle de las propuestas de presupuestos de cada una de las instituciones públicas, se contempla el ítem de deuda flotante, pero no cuantifica ningún valor asociado, dado que por instrucciones presupuestarias las entidades de la administración no estiman un monto de deuda flotante, hasta el cierre del ejercicio presupuestario vigente (BY-1), con cuyos antecedentes determinan con precisión el valor de dicho compromiso financiero con los proveedores, con lo cual recién a fines del primer mes del año presupuestario 2025, se realizan las modificaciones a los respectivos presupuestos de cada organismo, añadiendo las cifras relativas a la deuda flotante. Con todo, ni aún usando como proxy a esta pregunta el concepto de deuda flotante, se cumple satisfactoriamente con una calificación mayor, por lo que se mantiene la misma respuesta d) a esta pregunta, en línea con lo evaluado en el proceso de la OBS 2023.</t>
  </si>
  <si>
    <t>CHL|2025|q42</t>
  </si>
  <si>
    <t>1) Informe de Finanzas Públicas Tercer Trimestre 2024 (documento de apoyo a la EBP 2025) https://www.dipres.gob.cl/597/articles-346201_doc_pdf.pdf 2) Informe de Pasivos Contingentes 2024 https://www.dipres.gob.cl/598/articles-357795_doc_pdf.pdf</t>
  </si>
  <si>
    <t>En el sistema de información de finanzas públicas vigente en Chile, se incluye un documento denominado "Informe de Pasivos Contingentes", el cual presenta información pormenorizada del listado de pasivos contingentes, su lógica de polí­tica o propósito, los montos totales de las garantí­as comprometidas y de exposiciones máximas, hasta el último año disponible (BY-1), en este caso, a diciembre del año 2024. Sin embargo, no se contempla en el proceso presupuestario para el periodo BY 2025, una estimación de estos pasivos contingentes. Adicionalmente, el informe antes enunciado, se publica a fines del mes de diciembre del periodo presupuestario anterior (BY-1), por lo tanto, su disponibilidad al público es extemporánea a la discusión y aprobación del presupuesto del año presupuestario analizado (2025) del Gobierno Central, por lo cual no puede ser considerado para la evaluación.</t>
  </si>
  <si>
    <t>CHL|2025|q43</t>
  </si>
  <si>
    <t>En el Informe de Finanzas Públicas Tercer Trimestre 2024, como documento de apoyo a la EBP 2025, no contempla un apartado que analice las perspectivas de largo plazo de las finanzas públicas, donde se revisen proyecciones de los pasivos relevantes del Gobierno Central y su incidencia en la sostenibilidad de las finanzas públicas en Chile. Por tanto, se mantiene la calificación obtenida en el proceso anterior de la OBS 2023 en esta pregunta.</t>
  </si>
  <si>
    <t>CHL|2025|q44</t>
  </si>
  <si>
    <t>c. Yes, estimates of some but not all sources of donor assistance are presented.</t>
  </si>
  <si>
    <t>En el Informe de Finanzas Públicas Tercer Trimestre 2025, como documento de apoyo a la EBP, se presenta información solo de montos relativos a fuentes de ingresos provenientes de donaciones (Cuadro II.2.1 "Proyección de Ingresos Efectivos del Gobierno Central Total 2025"), sin especificar con una narrativa adecuada, a qué se refieren y con qué propósitos ingresan dichas fuentes. De todas maneras, cabe destacar que la asistencia de donantes internacionales no es una fuente que aplique regularmente en Chile.</t>
  </si>
  <si>
    <t>CHL|2025|q45</t>
  </si>
  <si>
    <t>1) Informe de Finanzas Públicas Tercer Trimestre 2024 (documento de apoyo a la EBP 2025) https://www.dipres.gob.cl/597/articles-346201_doc_pdf.pdf 2) INFORME DE GASTO TRIBUTARIO 2023 a 2025 (publicado por el Servicio de Impuestos Internos. https://www.dipres.gob.cl/598/articles-346716_Informe_PDF.pdf</t>
  </si>
  <si>
    <t>En el Informe de Finanzas Públicas 2024, en su capí­tulo V. GASTOS TRIBUTARIOS (páginas 111 a 114), se aborda una estimación de los ingresos no percibidos, desagregada por objetivo o sector beneficiado, que da cuenta de la naturaleza del gasto tributario. Aunque el documento aborda elementos que van más allá de los "core information" definido en esta pregunta (como es el caso de las metodologías de cálculo utilizadas para estimar los gastos tributarios, además de las principales partidas de gasto que afectan los mismos), no se aprecia una narrativa explicando el propósito de cada una de las políticas detrás de este gasto tributario), por lo que se califica la pregunta con una letra b). Cabe destacar que, complementariamente, el Ejecutivo publica en la página web del Servicio de Impuestos Internos, un informe de gastos tributarios que pormenoriza cada una de las partidas consideradas en esta materia, y una descripción, junto con citas a la normativa que las respalda, sin embargo, esta publicación se hace de forma posterior al Informe de Finanzas Públicas del III Trimestre, y naturalmente de forma posterior a la presentación del proyecto de ley de presupuestos 2025, por lo que no fue considerado este antecedente en la evaluación.</t>
  </si>
  <si>
    <t>Es importante tener en cuenta de que el Cuadro V.3.4 Gasto Tributario 2024 (página 114) contiene información del informe completo del SII, el cual estuvo disponible durante la tramitación y fue considerado. Esto se demuestra al estar presente en el link de la nota al pie N°31 del IFP 2024 https://www.sii.cl/aprenda_sobre_impuestos/estudios/gasto_tributario_2024_2030.pdf Considerando lo anterior, creemos que la calificación correcta es la a)</t>
  </si>
  <si>
    <t>Se agradece el aporte proporcionado por el par revisor del gobierno. Sin embargo, se debe corregir lo indicado. Efectivamente, se constata que las cifras señaladas a lo largo de los distintos cuadros del capítulo "V. GASTOS TRIBUTARIOS" (páginas 111 a 114), del Informe de Finanzas Públicas del tercer trimestre de 2024, se construyeron tomando como referencia el Informe de Gastos Tributarios del SII, pero no el que señala el par revisor, ya que dicho documento corresponde a las estimaciones que realizó el SII en el mes de septiembre de 2025, en el marco de la ley de presupuestos 2026, el que obviamente está fuera del periodo de análisis del presente proceso de la OBS 2025. De esta manera, el informe al cual hace referencia el Informe de Finanzas Públicas del tercer trimestre de 2024, corresponde al "INFORME DE GASTO TRIBUTARIO 2023 a 2025", tal como se indica en la fuente citada originalmente en los comentarios del investigador. No obstante, se debe corregir el enlace de acceso a dicho informe, que se encuentra erróneo en la cita original. El enlace correcto es el siguiente: https://www.sii.cl/aprenda_sobre_impuestos/estudios/gasto_tributario_2023_2025.pdf. Dicho documento del SII, elaborado con cifras a septiembre de 2024, y publicado durante el mes de octubre de 2024, contiene una desagregación de información y datos que aborda de forma cercana todos los "core elements" definidos en la metodología de la OBS, y no se aprecia elementos adicionales significativos que puedan ser calificados como "más allá" de tales core elements de la metodología. A diferencia de este documento, el informe que elaboró el SII para el año 2025, y que corresponde al citado por el par revisor del gobierno, sí presenta elementos que claramente están más allá de los core elements, como es el caso de la publicación de datos en su anexo, desagregados según el rubro de actividad económica, tamaño de ventas y ubicación geográfica de las empresas/personas beneficiarias del gasto tributario. No obstante, y como se ha explicado previamente, este documento fue elaborado en septiembre de 2025, cuyo periodo es posterior al periodo límite sobre el cual se basa la evaluación del presente proceso de la OBS 2025. En consecuencia, y en razón de estos argumentos, se propone mantener la calificación original asignada para esta pregunta (letra b).</t>
  </si>
  <si>
    <t>Se agradecen los comentarios aportados. Ahora bien, es importante destacar que efectivamente el informe de gasto tributario 2024 (Publicado en Octubre de 2024) del Servicio de Impuestos Internos se encuentra debidamente citado en el documento de Informe de Finanzas Públicas del Tercer Trimestre 2024, con lo cual cabe ser considerado como un elemento de apoyo dentro de los documentos que son parte de la propuesta de presupuestos 2025. Se debe tener presente, además, que el Informe de Finanzas Públicas del Tercer Trimestre 2024 incluye un listado de los beneficiarios (sector), y estimaciones de los ingresos no percibidos. Por su parte, el informe de 2024 del SII incluye una narrativa mucho más detallada sobre cada una de las medidad de gastro tributario, incluyendo también a los beneficiarios objetivo por medida. Finalmente, también se cuenta con un elemento adicional a los core, esto es, una declaración de los supuestos de estimación, incluida la definición del punto de referencia (benchmark) con el que se mide la pérdida de ingresos (pp.3 a 5). Con estas evidencias, y siendo que el citado documento fue debidamente citado en el IFP Q3, cabe entonces pasar de una respuesta "b" a "a".</t>
  </si>
  <si>
    <t>CHL|2025|q46</t>
  </si>
  <si>
    <t>1) Constitución Polí­tica de la República: http://www.leychile.cl/Navegar?idNorma=242302</t>
  </si>
  <si>
    <t>La Constitución establece que "los tributos que se recauden, cualquiera que sea su naturaleza, ingresarán al patrimonio de la Nación y no podrán estar afectos a un destino determinado." En ese sentido, en Chile no existen ingresos reservados a nivel presupuestario.</t>
  </si>
  <si>
    <t>CHL|2025|q47</t>
  </si>
  <si>
    <t>1) Informe de Finanzas Públicas Tercer Trimestre 2024 (documento de apoyo a la EBP 2025) https://www.dipres.gob.cl/597/articles-346201_doc_pdf.pdf 2) Documento complementario: INFORME DE RESULTADOS PROCESO DE MONITOREO 2024 (publicado en julio 2025) https://www.dipres.gob.cl/598/articles-376789_informe_monitoreo_proceso_2024.pdf</t>
  </si>
  <si>
    <t>En el Informe de Finanzas Públicas Tercer Trimestre 2024, se aborda de forma general como el presupuesto 2025 se vincula a las metas de las polí­ticas públicas más relevantes para la administración de turno, especí­ficamente, en el apartado II.8 relativo a los "Énfasis Presupuestarios" del Proyecto de Ley de Presupuestos 2025, que aborda de forma general los objetivos de polí­tica perseguidos a través del EBP. Además, en los anexos del proyecto de ley, se adjunta a cada partida (Ministerio) y capí­tulo (instituciones), una serie de documentos denominados: "Lí­neas Programáticas del Proyecto de Presupuestos año 2025", "Contenidos del Proyecto de Presupuestos Año 2025" y "Definiciones Estratégicas Ministeriales Año 2025", los cuales intentan vincular los presupuestos de cada unidad administrativa a los objetivos y lineamientos estratégicos definidos. Por tanto, con estos antecedentes disponibles, es posible concluir que se cumple a grandes rasgos con los requisitos para una respuesta a) a esta pregunta. Sin embargo, se hace presente que esto constituye una asociación global entre "grandes paraguas estratégicos" con "grandes partidas de recursos en el presupuesto", construidos en lí­nea con una serie de indicadores de monitoreo del desempeño de los servicios públicos. Sin embargo, a nivel de las iniciativas, servicios y programas especí­ficos ejecutados por los organismos públicos, no es posible hacer un cruce directo entre sus presupuestos programáticos detallados, y los propósitos especí­ficos que persigue cada polí­tica gubernamental. La base que explica este fenómeno dice relación con que Chile no dispone aún de un "Performance Informed Budget" de forma completa, cuyo modelo busca precisamente anclar los objetivos de las polí­ticas con los respectivos presupuestos especí­ficos que son asignados ví­a Ley de Presupuestos. Por tanto, esta asociación entre los objetivos de las polí­ticas y sus presupuestos es posible asociarlos directamente para ciertas polí­ticas, pero no para todas, tomando en cuenta que el sistema presupuestario chileno no contempla esta asociación desde la base del modelo. Sin embargo, cabe mencionar que el Ejecutivo ha intentado avanzar en la materia, desarrollando acciones para implementar gradualmente algunas de las recomendaciones provenientes del informe final de la "Comisión Asesora Ministerial para un mejor gasto público" (conformada en 2020), entre las cuales se cuenta la implementación de una reforma al sistema presupuestario en el país, que considere una vinculación precisa entre los objetivos finales de las distintas líneas de gasto programático y los presupuestos asociados a cada uno de ellos. Para avanzar justamente en esta línea, la Dirección de Presupuestos del Ministerio de Hacienda ha trabajado desde el año 2023 en un proceso de simplificación de las definiciones estratégicas de los servicios ministeriales, de tal manera de hacer menos engorrosa la elaboración y vinculación de los objetivos institucionales, y los productos estratégicos asociados, expresados en la especificación concreta de bienes y servicios públicos ofrecidos a la ciudadanía, y sobre los cuales establecer claramente indicadores de medición de resultados. Asimismo, ha seguido trabajando paulatinamente en una mayor vinculación entre los datos del sistema de monitoreo de programas públicos (cuyo seguimiento es desarrollado en conjunto entre la DIPRES y el Ministerio de Desarrollo Social y Familia - MDSF), con los programas y líneas presupuestarias contenidas en el presupuesto de cada órgano público, y su imputación presupuestaria especí­fica, logrando vincular una parte de estas iniciativas con una línea presupuestaria específica (que superaría aproximadamente el 32%). Este trabajo ha permitido, entre otras cosas, vincular los resultados de dicho monitoreo y las decisiones de asignación de presupuesto para 2025, donde se evidencia que, en el caso de aquellos programas con buena evaluación ex-ante y ex-post, sin condicionamientos en el monitoreo 2023, incrementaron en promedio un 6% más sus recursos en la EBP 2025, mientras aquéllos que obtuvieron una mala evaluación ex-post, u objetados técnicamente en su evaluación ex-ante, con condicionamientos, presentaron una disminución promedio en su presupuesto 2025 en torno a un -5% (ver Gráfico IV.1.5, "Variación del presupuesto por grupo de programas públicos", página 99 de la fuente 1 citada). Asimismo, de acuerdo al informe de resultados del proceso de monitoreo ex-dure de programas públicos 2024, publicado en julio de 2025, se presenta evidencia de los resultados que dicha evaluación ha logrados en las asignaciones de presupuesto en la EBP 2025, donde producto de la revisión de un 32% del total de programas ejecutados en 2023 y para los cuales se logró una identificación específica y claramente reconocible en la ley de presupuestos 2025, aquellos que no presentaron hallazgos u observaciones en ninguna de las dimensiones evaluadas al final de su ejecución, aumentaron en promedio su presupuesto para el año presupuestario 2025 en un 5%, mientras aquellos programas que sí mostraron hallazgos u observaciones en dicha evaluación, disminuyeron en promedio los recursos asignados en un -5% (ver Gráfico 4, "Variación del presupuesto de programas con y sin hallazgos en el Proceso de Monitoreo 2023", página 17, del documento citado en la fuente 2).</t>
  </si>
  <si>
    <t>Fe de erratas: Se corrige la cita 2 de las fuentes enunciadas en la respuesta. La cita correcta es la siguiente: 2) INFORME DE RESULTADOS PROCESO DE MONITOREO 2023 (publicado en mayo de 2024 y actualizado en septiembre de 2024, previo al proceso de ingreso de la EBP 2025 al Congreso): https://www.dipres.gob.cl/598/articles-335151_informe_monitoreo_proceso_2023.pdf Se agrega complementariamente, el documento "VARIACIÓN DE LOS PRESUPUESTOS DE PROGRAMAS PÚBLICOS - PROYECTO DE LEY DE PRESUPUESTOS 2025", cuyo informe aborda una revisión de los objetivos de los principales programas gubernamentales asociados a distintas asignaciones presupuestarias de los servicios públicos incluidas en la EBP 2025. La cita es la siguiente: 3) Informe "VARIACIÓN DE LOS PRESUPUESTOS DE PROGRAMAS PÚBLICOS DEL PROYECTO DE LEY DE PRESUPUESTOS 2025": https://www.dipres.gob.cl/597/articles-348714_doc_pdf.pdf</t>
  </si>
  <si>
    <t>Se agradece el comentario del investigador. Se hace presente que el documento INFORME DE RESULTADOS PROCESO DE MONITOREO 2024 (publicado en julio 2025), no puede ser utilizado para responder las preguntas de esta evluación puesto que ha sido publicado más allá de la fecha de corte al 31 de diciembre de 2024. Sin perjuicio de lo anterior, efectivamente, el documento correcto a utilizar es le Informe "VARIACIÓN DE LOS PRESUPUESTOS DE PROGRAMAS PÚBLICOS DEL PROYECTO DE LEY DE PRESUPUESTOS 2025" el que habría sido publicado en Octubre de 2024, con lo cual es dable aceptarlo como documento de apoyo a la propuesta de presupuestos 2025. Con la información contenida en esta fuente, más aquellos antecedentes incorporados en el Informe de Finanzas Públicas Tercer Trimestre 2024 (apartado II.8 relativo a los "Énfasis Presupuestarios" del Proyecto de Ley de Presupuestos 2025), y el detalle contenido en los anexos del proyecto de ley a nivel de partida (Ministerio) sobre "Lí­neas Programáticas del Proyecto de Presupuestos año 2025", "Contenidos del Proyecto de Presupuestos Año 2025" y "Definiciones Estratégicas Ministeriales Año 2025", cabe entonces mantener la calificación "a".</t>
  </si>
  <si>
    <t>CHL|2025|q48</t>
  </si>
  <si>
    <t>No se contempla información de vinculación entre metas de políticas públicas y el presupuesto propuesto estimado para periodos adicionales al presupuestario 2025.</t>
  </si>
  <si>
    <t>CHL|2025|q49</t>
  </si>
  <si>
    <t>1) Informe de Finanzas Públicas Tercer Trimestre 2024 (documento de apoyo a la EBP 2025) https://www.dipres.gob.cl/597/articles-346201_doc_pdf.pdf 2) Anexo cuadros por partida del proyecto de ley de presupuestos (donde se incluyen los documentos denominados "Contenidos del Proyecto de Presupuestos Año 2025": https://www.dipres.gob.cl/597/w3-multipropertyvalues-15168-36882.html#proyecto_partida 3) Ejemplo documento "Contenidos del Proyecto de Presupuestos Año 2025" en el Ministerio del Interior y Seguridad Pública https://www.dipres.gob.cl/597/articles-347121_doc_pdf.pdf</t>
  </si>
  <si>
    <t>En la propuesta de presupuesto 2025, así­ como en el Informe de Finanzas Públicas Tercer Trimestre 2024 (fuente 1 citada), como documento de apoyo, se presenta información muy limitada sobre datos no financieros relacionados a insumos a adquirir en el periodo presupuestario 2025 (ejemplo, número de policías adicionales con que se fortalecerá la labor de Carabineros de Chile). Por su parte, existen algunos informes complementarios anexados a cada una de las partidas de la ley de presupuestos, denominados "Contenidos del Proyecto de Presupuestos Año 2025" (fuente 2 citada), en los cuales se presentan en ciertos casos, algunas cifras sobre insumos que serán adquiridos con los recursos presupuestados, no siendo esta información abordada con un tratamiento equivalente en todos los ministerios y todos los servicios integrantes, ni menos para todos los programas presupuestarios ni lí­neas programáticas de las instituciones respectivas. Por tanto, esta información al incorporarse en casos puntuales, no constituye una práctica sistemática de provisión de este tipo de datos no financieros relacionados con inputs en la EBP. Sin embargo, a diferencia del proceso de la OBS 2023, se ha querido calificar esta pregunta en el proceso vigente con la letra c), dado que como se ha mencionado, en algunos servicios públicos sí se incluyen algunos datos de esta naturaleza, por lo que aplicaría más bien una respuesta del literal c) que del literal d), como fue calificado en el proceso anterior. A modo de ejemplo, se ha anexado el documento "Contenidos del Proyecto de Ley de Presupuestos 2025" para el Ministerio del Interior y Seguridad Pública, en el cual se ha incluido información relativa a temáticas como: el número de funcionarios de entidades dedicadas a labores de seguridad (como Carabineros de Chile, la Policía de Investigaciones, o la Agencia Nacional de Inteligencia); la cantidad de equipamiento para grupos especializados de la PDI, equipamiento forense investigativo y equipamiento para analítica avanzada para el Plan Calle Sin Violencia; se incluye también datos sobre el número de unidades relativas a municiones, cascos antibalas y chalecos antibalas como equipamiento básico, armamentos y elementos disuasivos y de protección para el Grupo de Operaciones Especiales de Carabineros (GOPE), por baja de stock. y vencimiento, entre otros datos importantes relativos a inputs del presupuesto de dichas entidades públicas.</t>
  </si>
  <si>
    <t>CHL|2025|q50</t>
  </si>
  <si>
    <t>1) Informe de Finanzas Públicas Tercer Trimestre 2024 (documento de apoyo a la EBP 2025) https://www.dipres.gob.cl/597/articles-346201_doc_pdf.pdf 2) Anexo cuadros por partida, capí­tulo y programa presupuestario: https://www.dipres.gob.cl/597/w3-multipropertyvalues-15168-36882.html#proyecto_partida https://www.dipres.gob.cl/597/w3-multipropertyvalues-15168-36882.html#proyecto_capitulo https://www.dipres.gob.cl/597/w3-multipropertyvalues-15168-36882.html#proyecto_programa</t>
  </si>
  <si>
    <t>En el caso del Informe de Finanzas Públicas del Tercer Trimestre 2024, en el capí­tulo II.8 "ÉNFASIS PRESUPUESTARIOS 2025" (páginas 52 - 53) se presentan a nivel general algunas cifras no financieras asociadas a número de prestaciones, número de beneficiarios estimados, número de comunas beneficiarias por ciertas polí­ticas o número de organizaciones involucradas con los recursos. Luego, de acuerdo a los documentos anexos a la ley de presupuestos, se presenta también información de datos no financieros con indicadores para cada unidad administrativa (Ministerios e Instituciones), para el proyecto de ley de presupuestos 2025. En el caso de las Partidas, se presentan datos no financieros asociados a cada institución dependiente de los ministerios y organismos autónomos, en los documentos "Contenidos del Proyecto de Presupuestos Año 2025"; a su vez, en el caso de los Capí­tulos, se presentan dos documentos con cifras no financieras vinculadas a metas e indicadores de gestión a lograr para la ejecución del presupuesto 2025 de cada entidad pública: "Indicadores de Desempeño Año 2025" e "Indicadores de Desempeño Año 2023", los cuales exhiben métricas de los recursos que se espera invertir con cada presupuesto asignado, y los indicadores que se esperan cumplir para cada organismo público, especialmente a nivel de "outputs". Sin embargo, a nivel de programas presupuestarios, estos datos no financieros no están vinculados. En parte esto se explica, por una desconexión parcial en el sistema presupuestario chileno entre los datos no financieros relativos a las métricas de desempeño, con los datos financieros del gasto que demanda, en unidades administrativas más especí­ficas, como lo son los programas presupuestarios.</t>
  </si>
  <si>
    <t>El comentario del investigador dice "se presentan dos documentos con cifras no financieras vinculadas a metas e indicadores de gestión a lograr para la ejecución del presupuesto 2025 de cada entidad pública: "Indicadores de Desempeño Año 2025" e "Indicadores de Desempeño Año 2023". Creemos que, en vez de decir "Indicadores de Desempeño Año 2023", debería decir "Definiciones estratégicas Proyecto de Ley de Presupuestos 2025"</t>
  </si>
  <si>
    <t>CHL|2025|q51</t>
  </si>
  <si>
    <t>1) Informe de Finanzas Públicas Tercer Trimestre 2024 (documento de apoyo a la EBP 2025) https://www.dipres.gob.cl/597/articles-346201_doc_pdf.pdf 2) Anexo cuadros por partida, capí­tulo y programa presupuestario: https://www.dipres.gob.cl/597/w3-multipropertyvalues-15168-36882.html#proyecto_capitulo</t>
  </si>
  <si>
    <t>De acuerdo a los sistemas de monitoreo de indicadores vigente, cuya información se visualiza en los documentos denominados "Indicadores de desempeño Año 2025", se asigna a cada organismo, para aquellos datos no financieros, metas de desempeño para el año presupuestario. Se ha calificado con la letra b) esta respuesta, debido a que un porcentaje importante de programas presupuestarios no cuenta con indicadores asociados a datos no financieros, y por tanto, no tiene vinculación especí­fica con metas de desempeño. Más aún, se ha determinado que al menos un 12,4% (27) de los organismos públicos integrados en la ley de presupuestos 2025, no presentó indicadores de desempeño a medir en el año presupuestario, y a su vez, del total de objetivos institucionales formulados por el total de organismos públicos, al menos un 23,7% de dichos objetivos no presentó indicadores de desempeño asociados para su medición en 2025.</t>
  </si>
  <si>
    <t>CHL|2025|q52</t>
  </si>
  <si>
    <t>1) Informe de Finanzas Públicas Tercer Trimestre 2024 (documento de apoyo a la EBP 2025) https://www.dipres.gob.cl/597/articles-346201_doc_pdf.pdf 2) Anexo Proyecto de Ley de Presupuestos 2025 - nivel programas presupuestarios: https://www.dipres.gob.cl/597/w3-multipropertyvalues-15168-36882.html#proyecto_programa</t>
  </si>
  <si>
    <t>En las páginas 52 a 53 del Informe de Finanzas Públicas Tercer Trimestre 2024 (fuente 1) se aprecia a nivel general la identificación y narrativa de los énfasis presupuestarios de la EBP 2025, describiendo parcialmente las polí­ticas públicas centrales orientadas a favorecer a los sectores más vulnerables del paí­s. De esta manera, si bien se plantea una revisión de las áreas temáticas del presupuesto 2025, donde se identifica claramente el gasto destinado a "Protección Social", en la narrativa no se describe con una profundidad suficiente las polí­ticas e iniciativas que abordan a la población más desfavorecida del país. Por otro lado, en la fuente 2, se aprecian los informes anexos a la ley de presupuestos, a nivel de programas presupuestarios, donde figura en cada ministerio los detalles de montos de aquellas polí­ticas no expuestas en el Informe de Finanzas Públicas. Por ejemplo, en la partida de Educación, Programa Subvenciones Escolares, se desagrega con detalle el presupuesto de todas las subvenciones (regulares y especiales) que reciben los establecimientos públicos y privados para atender a alumnos vulnerables y de clase social baja. También se puede observar en el programa Subsidios al Transporte Público del Ministerio de Transporte, las desagregaciones de las subvenciones que reciben grupos vulnerables como estudiantes y adultos mayores para la rebaja de sus tarifas. Pese a lo anterior, aún combinando toda la información asociada a los programas presupuestarios, no es posible identificar con claridad en el presupuesto todas las polí­ticas y programas que van orientados a satisfacer las necesidades de la población más empobrecida.</t>
  </si>
  <si>
    <t>CHL|2025|q53</t>
  </si>
  <si>
    <t>b. Yes, a timetable is released, but some details are excluded.</t>
  </si>
  <si>
    <t>En las fuentes señaladas se explica con detalle los actores y plazos involucrados en la etapa de formulación, discusión y aprobación de la propuesta de presupuestos. Se ha elegido la alternativa b), pues se excluyen algunos detalles, como: (i) los plazos y forma de funcionamiento de las subcomisiones que integran la Comisión Especial Mixta de Presupuestos; (ii) Los criterios y la metodologí­a para considerar como input al proceso de formulación del presupuesto, respecto a aquellos documentos generados durante la ejecución presupuestaria del año, o aquellos que son parte de la evaluación del gasto público del año anterior.</t>
  </si>
  <si>
    <t>1) Esquema del ciclo del Presupuesto de la Nación http://www.dipres.gob.cl/598/w3-article-3699.html 2) Nota explicativa Formulación del Presupuesto de la Nación https://old.hacienda.cl/preguntas-frecuentes/presupuesto/como-se-prepara-el-presupuesto-de-la.html 3) Esquema y nota explicativa sobre cómo se elabora la Ley de Presupuestos https://presupuestoabierto.gob.cl/about-budget</t>
  </si>
  <si>
    <t>CHL|2025|q54</t>
  </si>
  <si>
    <t>1) Informe de Finanzas Públicas Segundo Trimestre 2024 https://www.dipres.gob.cl/598/articles-338281_Informe_PDF.pdf</t>
  </si>
  <si>
    <t>En el documento seleccionado como PBS para este proceso, se aborda gran parte de los "core elements" definidos para esta pregunta. Dicha información se consigna en el Cuadro II.3.1 "Supuestos macroeconómicos 2025-2028" (página 40). Sin embargo, no fue posible identificar uno de los elementos clave a evaluar (tasas de interés proyectadas para el año presupuestario), por lo que se califica esta pregunta con la letra c).</t>
  </si>
  <si>
    <t>CHL|2025|q55</t>
  </si>
  <si>
    <t>El documento vinculado al PBS aborda uno de los "core elements" exigidos, relativo a la estimación del gasto total para el año presupuestario 2025 (Cuadro II.6.1 "Actualización de los Gastos Comprometidos del Gobierno Central Total 2025-2028", página 27). Sin embargo, a diferencia del proceso OBS 2023, en el documento que fue elegido como PBS para la presente OBS, no se aprecia una narrativa relativas a las principales prioridades de gasto establecidas en la ley de presupuestos, sino más bien se encuentra una narrativa explicando el proceso de tramitación de la Ley que Promueve la Responsabilidad y Transparencia en la Gestión Financiera del Estado (Recuadro 1, página 31).</t>
  </si>
  <si>
    <t>Cuando el investigador señala que el cuadro II.6.1 a la página 27, debería corregirse, ya que este se encuentra en la página 43. Además no considera el anexo de los IF que aporta información complementaria de nuevos Proyectos de Ley presentados en los meses de abril y junio de 2024.</t>
  </si>
  <si>
    <t>Se agradece la observación del par revisor, y se acoge el planteamiento. De esta forma, el desarrollo del argumento que acompaña la calificación a esta pregunta, se corrige, quedando de la siguiente manera: "El documento vinculado al PBS aborda uno de los "core elements" exigidos, relativo a la estimación del gasto total para el año presupuestario 2025 (Cuadro II.6.1 "Actualización de los Gastos Comprometidos del Gobierno Central Total 2025-2028", consignado en la página 43 de dicho documento). Sin embargo, a diferencia del proceso OBS 2023, en el documento que fue elegido como PBS para la presente OBS (Informe de Finanzas Públicas del segundo trimestre de 2024), no se aprecia una narrativa relacionada a las principales prioridades de gasto establecidas en la ley de presupuestos, sino más bien se encuentra una narrativa explicando el proceso de tramitación de la Ley que Promueve la Responsabilidad y Transparencia en la Gestión Financiera del Estado (Recuadro 1, página 31), además de una descripción detallada en el anexo del documento (página 115 en adelante) respecto al estado de avance de las acciones y medidas comprometidas por el Ejecutivo en el marco de la tramitación de la Ley de Presupuestos 2024, aprobada por el Congreso el año anterior (2023).</t>
  </si>
  <si>
    <t>CHL|2025|q56</t>
  </si>
  <si>
    <t>En el Informe de Finanzas Públicas del Segundo Trimestre 2024, como documento seleccionado como PBS para el presente proceso de la OBS, se visualiza una parte de los elementos esenciales evaluados en esta pregunta, en particular, el que dice relación con una estimación de los ingresos totales para el año presupuestario 2025 que servirán de base para las proyecciones del próximo presupuesto (Cuadro II.4.1 "Proyección de Ingresos del Gobierno Central Total 2025-2028", página 41). Sin embargo, no fue posible identificar una narrativa asociadas a las polí­ticas de ingreso que afectarán la recaudación del año presupuestario 2025, a diferencia de lo observado en el proceso OBS 2023, lo que implica una pérdida de las prácticas implementadas en esta materia.</t>
  </si>
  <si>
    <t>CHL|2025|q57</t>
  </si>
  <si>
    <t>En el documento citado en la fuente, y que fue seleccionado como PBS para este proceso, se presentan los tres core element exigidos en esta pregunta: el nuevo endeudamiento y deuda total, se presentan en el Cuadro II.8.1 "Deuda Bruta del Gobierno Central, cierre estimado 2025-2028" (página 46), donde se expone las fuentes del nuevo endeudamiento (Déficit Fiscal Gob. Central Total, y Transacciones en activos financieros), así como el saldo final de la Deuda Bruta al 2025; y el gasto por intereses proyectado se visualiza en el Cuadro II.8.2 "Gasto estimado por concepto de intereses, 2024-2034" (página 47).</t>
  </si>
  <si>
    <t>CHL|2025|q58</t>
  </si>
  <si>
    <t>En el Cuadro II.6.1 "Actualización de los Gastos Comprometidos del Gobierno Central Total 2025-2028", se observa una estimación del total de gastos del Gobierno para los 4 años siguientes al año presupuestario, cumpliendo con ello la evaluación requerida para obtener la máxima calificación en esta pregunta.</t>
  </si>
  <si>
    <t>CHL|2025|q59</t>
  </si>
  <si>
    <t>1) Clasificación económica: Ley de Presupuestos 2025 publicada en el Diario Oficial https://www.diariooficial.interior.gob.cl/publicaciones/2024/12/13/44023-B/01/2584993.pdf 2) Clasificación Administrativa y económica- nivel partidas de la Ley de Presupuestos 2025 (EB) https://www.dipres.gob.cl/597/w3-multipropertyvalues-15145-36882.html#ley_partida</t>
  </si>
  <si>
    <t>En las fuentes citadas, se observa que se presenta la estimación de los gastos del Gobierno Central para el año presupuestario por clasificación económica (fuente 1, Ley de Presupuestos), y mediante clasificación administrativa (fuente 2, anexos de la ley de presupuestos a nivel de partidas). Sin embargo, al igual que en el proceso OBS 2023, no se presenta ni en la EB ni en ningún documento de apoyo a la misma, las estimaciones de gasto del Gobierno Central mediante clasificación funcional.</t>
  </si>
  <si>
    <t>CHL|2025|q60</t>
  </si>
  <si>
    <t>1) Desglose de la Ley de Presupuestos 2025 (EB) - según programas presupuestarios.- https://www.dipres.gob.cl/597/w3-multipropertyvalues-15168-36882.html#proyecto_programa 2) Ejemplo de un Programa Presupuestario - Programa de Subvenciones Educacionales del Ministerio de Educación 2025.- https://www.dipres.gob.cl/597/articles-346290_doc_pdf.pdf</t>
  </si>
  <si>
    <t>En el link de la fuente 1, se visualiza el desglose del presupuesto de la nación para cada programa presupuestario, los cuales están agrupados según ministerios (partidas) e instituciones (capí­tulos) para el año presupuestario 2025. En link de la fuente 2, se aprecia un ejemplo del detalle del presupuesto del Programa de Subvenciones Educacionales del Ministerio de Educación para 2025.</t>
  </si>
  <si>
    <t>CHL|2025|q61</t>
  </si>
  <si>
    <t>1) Documento Ley Presupuestos 2025 (EB) https://www.dipres.gob.cl/597/articles-363446_doc_pdf.pdf 2) Articulado de la Ley de Presupuestos 2025 (EB) https://www.dipres.gob.cl/597/articles-363413_doc_pdf.pdf</t>
  </si>
  <si>
    <t>En link de la fuente 1) se visualiza el documento principal de la Ley de Presupuestos 2025, en cuyas páginas 3 y 4, se observa la estimación de los ingresos generales de la nación, donde se clasifica según fuentes de ingresos tributarios, y aquellas no tributarias. En link de la fuente 2) se visualiza el articulado de la Ley de Presupuestos 2025, el cual también se muestra la estimación de los ingresos generales de la nación clasificados a nivel general según fuentes tributarias (partida "Impuestos") y los otros tipos de ingresos (página 4).</t>
  </si>
  <si>
    <t>CHL|2025|q62</t>
  </si>
  <si>
    <t>En ambas fuentes citadas se muestran en sus primeras páginas los cuadros de ingresos generales de la nación, desagregados según fuente de ingresos. En ambos casos, la desagregación de ingresos no calificarí­an como fuente individual de ingresos, pues no se detallan al nivel 4 de clasificación del Manuel de Finanzas Públicas del FMI (2014). Sin embargo, en el documento de la Ley de Presupuestos 2025 (fuente 1), se detalla a lo largo de sus más de 1.000 páginas, el desglose de cada fuente de ingresos a un mayor nivel de desagregación, según capí­tulos y programas presupuestarios, partiendo por el programa "Ingresos Generales de la Nación" (partida del Tesoro Público), además de la descomposición de los denominaciones de ingresos para cada Organismo Público, que incluye las transferencias del Tesoro bajo el concepto de "Aporte Fiscal Libre", más las otras fuentes de financiamiento, como los "Ingresos de Operación", "Otros Ingresos corrientes", "Ventas de activos financieros" (y no financieros"), "Recuperaciones de licencias médicas", "Recuperación de préstamos", "Transferencias de otras entidades públicas", entre otras. Por este motivo, bajo esa revisión, podrí­a indicarse que cualquier ciudadano podrí­a explorar la composición de todos los ingresos del Gobierno Central al cuarto nivel de clasificación del Manual del FMI.</t>
  </si>
  <si>
    <t>CHL|2025|q63</t>
  </si>
  <si>
    <t>1) Documento Ley Presupuestos 2025 (EB) https://www.dipres.gob.cl/597/articles-363446_doc_pdf.pdf 2) Articulado de la Ley de Presupuestos 2025 (EB) https://www.dipres.gob.cl/597/articles-363413_doc_pdf.pdf 3) Anexo: Partida del Tesoro Público, Capí­tulo Fisco, Programa: Servicio de la Deuda Pública 2025 https://www.dipres.gob.cl/597/articles-355240_doc_pdf.pdf</t>
  </si>
  <si>
    <t>En el documento completo de la Ley de Presupuestos (fuente 1), así­ como en el articulado adjunto (fuente 2), se indica el monto del nuevo endeudamiento requerido durante el año presupuestario 2025 por el Gobierno Central. Ello se expresa tanto en los cuadros de las páginas 3 y 4 (línea denominada "Endeudamiento"), así como sus límites respectivos enfatizados en el artículo 3. Respecto a los gastos estimados por intereses de la deuda externa e interna, éstos se comprenden en el anexo relativo al presupuesto del Programa Servicio de la Deuda Pública, perteneciente al Capí­tulo Fisco, Partida Tesoro Público (fuente 3). Estos montos están expresados en la lí­nea del subtí­tulo 28, í­tem 03 y 04 (asociados a los intereses por deuda interna y externa estimados para las distintas carteras con compromisos adquiridos), y subtí­tulo 34, í­tem 03 y 04 (asociados a los intereses por deuda interna y externa adquirida por el Fisco y cargada al Tesoro Público).</t>
  </si>
  <si>
    <t>CHL|2025|q64</t>
  </si>
  <si>
    <t>c. The Citizens Budget provides information, but it excludes some core elements.</t>
  </si>
  <si>
    <t>1) Presupuesto Ciudadano 2025 (CB): Folleto Prioridades Presupuestarias del Proyecto de Ley de Presupuestos 2025. https://www.dipres.gob.cl/597/articles-348927_doc_pdf.pdf</t>
  </si>
  <si>
    <t>El Presupuesto Ciudadano 2025 incluye algunos elementos más allá de los "core information" (como es el caso de un diccionario de términos técnicos denominado "ABCDIPRES"), así­ como también, incluye dentro de los "core information", la estimación de gastos totales, una narrativa de las polí­ticas y áreas temáticas centrales del presupuesto. Sin embargo, este documento excluye dentro de los "core information" evaluados, los supuestos y pronósticos macroeconómicos sobre el cual se basa el presupuesto, y una estimaciòn de los ingresos totales a percibir por el Estado en el año 2025, por lo que se califica esta respuesta como una c).</t>
  </si>
  <si>
    <t>Se debería agregar a los recursos el documento "Variación de los presupuestos de programas públicos" https://www.dipres.gob.cl/597/articles-348714_doc_pdf.pdf</t>
  </si>
  <si>
    <t>Se agradece el comentario del revisor gubernamental. Ahora bien, cabe notar que el documento de "Variación de los presupuestos de programas públicos" no constituye, por sí mismo, un documento con los atributos de un presupuesto ciudadano, sino que es un documento de apoyo al proyecto de presupuesto.</t>
  </si>
  <si>
    <t>CHL|2025|q65</t>
  </si>
  <si>
    <t>1) Página web de la Dirección de Presupuestos https://www.dipres.gob.cl/597/w3-multipropertyvalues-15199-36882.html#proyecto_ley (Sección antecedentes del Proyecto de Presupuesto 2025) https://www.dipres.gob.cl/598/w3-article-349552.html (Sección Noticias DIPRES) 2) Portal del Proyecto de Ley de Presupuestos 2025 del Gobierno de Chile https://www.gob.cl/presupuesto2025/ 3) Difusión en la cuenta de Twitter oficial de la Dirección de Presupuestos https://x.com/GobiernodeChile/status/1840720519684870265 (difusión portal presupuesto 2025 del Gobierno de Chile) https://x.com/DipresChile/status/1848466485712179694 (difusión informe variaciones presupuestarias)</t>
  </si>
  <si>
    <t>El Presupuesto Ciudadano elaborado para el Proyecto de Ley de Presupuestos 2025 fue difundido por al menos dos medios distintos: el primero dice relación con el uso de internet, mediante la página oficial de la Dirección de Presupuestos (fuente 1) y a través de un portal destinado a difundir información fundamental del Proyecto de Ley del Gobierno de Chile (fuente 2); y el segundo, mediante redes sociales, especí­ficamente a través de la cuenta oficial de twitter de la Dirección de Presupuestos.</t>
  </si>
  <si>
    <t>a. A Citizens Budget is disseminated widely through a combination of at least three different appropriate tools and media (such as the Internet, billboards, radio programs, newspapers, etc.).</t>
  </si>
  <si>
    <t>A las fuentes señaladas, se debe agregar la cadena nacional que hizo el Presidente de la República transmitida por YouTube (https://www.youtube.com/watch?v=DvTp8zBpb8U) y por los canales de TV abierta. Eso constituye una vía de difusión diferente que se suma a portales web y redes sociales. Además, se puede considerar el clipping de prensa del día 30, con difusión en radios, diarios y portales de noticias. Es decir, las tres vías permiten una masificación del anuncio, por lo que se solicita evaluar con la letra A).</t>
  </si>
  <si>
    <t>Se agradece el comentario del revisor gubernamental. Ahora bien, es necesario precisar que la cadena nacional transmitida por youtube obedece a la presentación de la propuesta por parte del presidente de la república y no a la difusión del presupuesto ciudadano. Tampoco se tienen evidencias de cobertura de prensa sobre la difusión del presupuesto ciudadano que permitan una evaluación distinta a la otorgada. Por ello, se debe mantener la respuesta seleccionada "b".</t>
  </si>
  <si>
    <t>CHL|2025|q66</t>
  </si>
  <si>
    <t>No se ha identificado mecanismos concretos que utilice el gobierno para captar los requerimientos ciudadanos que sirvan para la publicación del Presupuesto Ciudadano (CB) 2025</t>
  </si>
  <si>
    <t>Dentro de los recursos, se debe considerar que el Cosoc analizó espacios de mejora para el documento de asignaciones, lo cual se encuentra respaldado en el acta del 13 de sept 2024, cuyo link es el siguiente: https://www.dipres.gob.cl/598/articles-349584_doc_pdf1.pdf Junto a lo anterior, otro recurso que debería considerarse es el documento "Variación de los presupuestos de programas públicos" (https://www.dipres.gob.cl/597/articles-348714_doc_pdf.pdf), ya que es parte de la difusión del presupuesto ciudadano. En este sentido, es importante señalar que el Cosoc también usó como insumo este documento. Por lo expuesto, consideramos que la respuesta a marcar sería la alternativa c).</t>
  </si>
  <si>
    <t>Se agradece el comentario del revisor gubernamental. Ahora bien, el documento de "Variación de los presupuestos de programas públicos" ha sido debidamente considerado dentro de los elementos de apoyo de la propuesta de presupuesto (EBP) y sus correspondientes preguntas. En ese sentido, aún cuando dicho documento es un aporte adicional para la difusión de información a la ciudadanía, no cuenta por sí mismo, como un documento ciudadano. Este documento cumple con presentar fichas con información desagregada sobre la variación de las asignaciones presupuestarias, y un análisis de distribución en el área de género y cambio climático. Ahora bien, el acta del 13 de septiembre de 2024, efectivamente incluye informaciones que fueron presentadas para mejorar la presentación de información de las variaciones de los presupuesto de los programas públicos, pero no se discutieron mejoras para el documento de Folleto de Prioridades Presupuestarias del Proyecto de Presupuestos 2025, cuestión esencial para ser considerada en esta pregunta. Dado que ello no acontece, cabe entonces mantener la calificación "d". Para acceder a una mayor calificación, se aconseja incluir en la reunión del COSOC un item especifico para el Folleto de Prioriddades Presupuestarias, donde se abarquen los ámbitos de mejora tanto de contenido como de difusión.</t>
  </si>
  <si>
    <t>CHL|2025|q67</t>
  </si>
  <si>
    <t>1) Presupuesto Ciudadano 2025 (CB): Folleto Prioridades Presupuestarias del Proyecto de Ley de Presupuestos 2025. https://www.dipres.gob.cl/597/articles-348927_doc_pdf.pdf 2) Ejemplo Boletín Ejecución Presupuestaria Mes Diciembre 2024 https://www.dipres.gob.cl/598/articles-360378_doc_pdf_boletin.pdf</t>
  </si>
  <si>
    <t>La versión ciudadana se presenta solo en la etapa de formulación del presupuesto (EBP). Cabe mencionar que la Dirección de Presupuestos presenta una versión simplificada de los informes de ejecución presupuestaria (IYR), denominados como "Boletines de Ejecución Presupuestaria", pero no se han considerado en esta respuesta, dado que aún dichos reportes simplificados se presentan en un lenguaje técnico como para ser considerado como versiones ciudadanas.</t>
  </si>
  <si>
    <t>Se realizaron modificaciones a los informes de ejecución (IYR) con el objetivo de hacerlos más comprensibles por la ciudadanía (https://www.dipres.gob.cl/597/articles-360378_doc_pdf_boletin.pdf), las cuales incorporan visualizaciones de datos destacados y gráfica interactiva (https://www.dipres.gob.cl/598/w3-channel.html, específicamente al final de la página, cuyo texto es "Transparencia fiscal"). Todo esto está presente en el sitio web. Junto a lo anterior, se debería agregar el documento "Variación de los presupuestos de programas públicos" https://www.dipres.gob.cl/597/articles-348714_doc_pdf.pdf. Con esto creemos que es posible acceder a una calificación b)</t>
  </si>
  <si>
    <t>Se agradece el comentario del revisor gubernamental. Ahora bien, cabe hacer presente que un documento ciudadano tiene como propósito ser una presentación accesible para una audiencia no técnica. En ese sentido, un elemento fundamental de los documentos ciudadanos son la narrativa explicativa de los principales conceptos usados y reportados en tales documentos. En el caso de los informes de ejecución presentados en esta ocasión, si bien, buscan presentar una información resumida de las principales tendencias en la ejecución presupuestaria, se esperaría además, que tales documentos explicasen al ciudadano los principales conceptos utilizados en su presentación (gasto corriente, gasto de capital, ingresos tributarios, rentas de la propiedad, etc). Ello permitiría que dichos documentos cumplieran con el objetivo de un documento ciudadano. Por esta razón, cabe mantener la respuesta "c" seleccionada por el investigador.</t>
  </si>
  <si>
    <t>CHL|2025|q68</t>
  </si>
  <si>
    <t>b. Yes, the In-Year Reports present actual expenditures by two of the three expenditure classifications.</t>
  </si>
  <si>
    <t>1) Estado de operaciones trimestrales del Gobierno Central 2024 https://www.dipres.gob.cl/598/w3-propertyvalue-15492.html#pa_ejecucion_trimestre_docs_group_pvid_35869 2) Informes mensuales de ejecución presupuestaria del Gobierno Central 2024 https://www.dipres.gob.cl/598/w3-propertyvalue-15491.html#recuadros_articulo_4882_group_pvid_35869 3) Informes mensuales de ejecución presupuestaria 2025 a nivel de partidas, capítulos y programas presupuestarios https://www.dipres.gob.cl/597/w3-multipropertyvalues-25910-35869.html#ejec_partida https://www.dipres.gob.cl/597/w3-multipropertyvalues-25910-35869.html#ejec_capitulo https://www.dipres.gob.cl/597/w3-multipropertyvalues-25910-35869.html#ejec_programa</t>
  </si>
  <si>
    <t>Los informes de ejecución presupuestaria publicados durante el año presupuestario (IYR) son reportados bajo una clasificación económica (fuente 1 y 2), y bajo una clasificación administrativa (fuente 3), pero no son reportados bajo una clasificación funcional del gasto.</t>
  </si>
  <si>
    <t>CHL|2025|q69</t>
  </si>
  <si>
    <t>1) Informes de Ejecución Presupuestaria (In-year reports) mensuales a nivel de programas presupuestarios 2024 https://www.dipres.gob.cl/597/w3-multipropertyvalues-25910-35869.html#ejec_programa</t>
  </si>
  <si>
    <t>En la fuente citada, se presenta mensualmente informes de ejecución presupuestaria según programas de la ley de presupuestos.</t>
  </si>
  <si>
    <t>CHL|2025|q70</t>
  </si>
  <si>
    <t>1) Informes de Ejecución Presupuestaria (In-year reports) mensuales - Gobierno Central 2024 https://www.dipres.gob.cl/598/w3-propertyvalue-15491.html#recuadros_articulo_4882_group_pvid_35869 2) Informes de Ejecución Presupuestaria (In-year reports) mensuales - según partidas, capí­tulos y programas https://www.dipres.gob.cl/597/w3-multipropertyvalues-25910-35869.html#ejec_partida https://www.dipres.gob.cl/597/w3-multipropertyvalues-25910-35869.html#ejec_capitulo https://www.dipres.gob.cl/597/w3-multipropertyvalues-25910-35869.html#ejec_programa</t>
  </si>
  <si>
    <t>En los informes de ejecución presupuestaria (IYR) del año 2024, tanto en su versión publicada bajo la clasificación económica a nivel del Gobierno Central (fuente 1), como en las versiones desagregadas según la clasificación administrativa (fuente 2), se presentan comparaciones actualizadas mes a mes entre el nivel de avance del gasto ejecutado con respecto al gasto presupuestado originalmente en la ley de presupuestos. A través de esta comparación, el Ejecutivo informa los porcentajes de avance en la ejecución presupuestaria del año 2024.</t>
  </si>
  <si>
    <t>CHL|2025|q71</t>
  </si>
  <si>
    <t>En los informes de ejecución presupuestaria (IYR) del año 2024, tanto en su versión publicada bajo la clasificación económica a nivel del Gobierno Central (fuente 1), como en las versión desagregada según la clasificación administrativa (fuente 2), se van presentando los ingresos actualizados del gobierno según categorí­as (tributarias, no tributarias) para el periodo 2024.</t>
  </si>
  <si>
    <t>CHL|2025|q72</t>
  </si>
  <si>
    <t>1) Informe de ejecución presupuestaria - Partida Tesoro Público, Programa Ingresos Generales de la Nación, mes de noviembre 2024: https://www.dipres.gob.cl/597/articles-357437_doc_pdf.pdf (expresado en pesos) https://www.dipres.gob.cl/597/articles-357032_doc_pdf.pdf (expresado en dólares)</t>
  </si>
  <si>
    <t>Para efectos de revisar las fuentes individuales de ingresos recaudados por el gobierno, definidas de acuerdo a la clasificación consagrada en el Manual de Estadí­sticas Financieras del FMI 2014, se debe revisar los informes de ejecución presupuestaria detallados del Programa Ingresos Generales de la Nación 2024, correspondiente a la partida Tesoro Público, para cada mes del año. En la fuente 1, se cita el informe relativo al mes de noviembre de 2024.</t>
  </si>
  <si>
    <t>CHL|2025|q73</t>
  </si>
  <si>
    <t>En los informes de ejecución presupuestaria (IYR) del año 2024, tanto en su versión publicada bajo la clasificación económica a nivel del Gobierno Central (fuente 1), como en las versiones desagregadas según la clasificación administrativa (fuente 2), se presentan comparaciones actualizadas mes a mes entre el nivel de avance de los ingresos ejecutados con respecto a los ingresos presupuestados originalmente en la ley de presupuestos. A través de esta comparación, el Ejecutivo informa los porcentajes de avance en la ejecución presupuestaria del año 2024.</t>
  </si>
  <si>
    <t>CHL|2025|q74</t>
  </si>
  <si>
    <t>1) Sección de informes Estado de Operaciones del Gobierno Central 2024: https://www.dipres.gob.cl/598/w3-propertyvalue-15491.html#recuadros_articulo_4882_group_pvid_35869 Ejemplos: Informes de Estado de Operaciones del Gobierno Central a Octubre de 2024 https://www.dipres.gob.cl/598/w3-propertyvalue-15491.html#recuadros_articulo_4882_group_pvid_35869_2 Informes de Estado de Operaciones del Gobierno Central a Noviembre de 2024 https://www.dipres.gob.cl/598/w3-propertyvalue-15491.html#recuadros_articulo_4882_group_pvid_35869_1 Informes de Estado de Operaciones del Gobierno Central a Diciembre de 2024 https://www.dipres.gob.cl/598/w3-propertyvalue-15491.html#recuadros_articulo_4882_group_pvid_35869_0 2) Ejemplos de Informes del Programa Servicio de la Deuda Pública (partida Tesoro Público) a noviembre 2024: https://www.dipres.gob.cl/597/articles-357440_doc_pdf.pdf (en pesos) https://www.dipres.gob.cl/597/articles-357034_doc_pdf.pdf (en dólares) 3) Informes de la Oficina de la Deuda Pública del Ministerio de Hacienda en 2024: https://www.hacienda.cl/areas-de-trabajo/finanzas-internacionales/oficina-de-la-deuda-publica/estadisticas/informe-de-estadisticas-de-la-deuda-publica Ejemplo: https://www.hacienda.cl/areas-de-trabajo/finanzas-internacionales/oficina-de-la-deuda-publica/estadisticas/informe-de-estadisticas-de-la-deuda-publica/informe-de-estadisticas-de-la-deuda-publica-al-30-de-septiembre-de-2024 (informe stock deuda a sept. 2024, publicado en diciembre de 2024). 4) Estadí­sticas de la Deuda Pública 2024 - Dirección de Presupuestos: https://www.dipres.gob.cl/598/w3-propertyvalue-15501.html</t>
  </si>
  <si>
    <t>En los documentos de la fuente 1, catalogados como IYR para este proceso de evaluación, es posible encontrar en la lí­nea "Endeudamiento Interno/Externo", del grupo de operaciones asociados a las Transacciones de en Activos Financieros (Financiamiento), el nuevo endeudamiento adquirido por el Gobierno Central durante el año presupuestario de análisis (2024), de manera mensual. En los mismos informes, en la lí­nea "Intereses", del grupo de Operaciones asociados a las Transacciones que afectan el Patrimonio Neto, es posible identificar los montos ejecutados mensualmente por concepto de pago de intereses de la deuda durante el año. Más detalle de esta descomposición de pagos de intereses, además de las amortizaciones de la deuda durante el periodo, es posible encontrarlas en el informe linkeado en la fuente 2 (ejecución presupuestaria del Programa del Servicio de la Deuda Pública del Tesoro Público). Finalmente, para revisar el avance del stock de deuda bruta a lo largo del periodo presupuestario, el Ministerio de Hacienda publica trimestralmente los informes de "Estadí­sticas de la Deuda Pública", que contienen la información de la evolución trimestral de la deuda total adquirida por el Gobierno Central, además del resultado consolidado incluyendo el Banco Central, las Empresas Públicas y la deuda garantizada por el Estado (fuente 3 y 4). Cabe destacar estos informes últimos difieren en su periodicidad respecto a de los informes citados en las fuentes 1 y 2 (relativos al endeudamiento y el pago de intereses de la deuda), ya que estos son publicados de manera mensual, mientras los que dan cuenta del stock d deuda público, tienen un carácter trimestral.</t>
  </si>
  <si>
    <t>CHL|2025|q75</t>
  </si>
  <si>
    <t>1) Informes de la Oficina de la Deuda Pública del Ministerio de Hacienda en 2024: https://www.hacienda.cl/areas-de-trabajo/finanzas-internacionales/oficina-de-la-deuda-publica/estadisticas/informe-de-estadisticas-de-la-deuda-publica Ejemplo: https://www.hacienda.cl/areas-de-trabajo/finanzas-internacionales/oficina-de-la-deuda-publica/estadisticas/informe-de-estadisticas-de-la-deuda-publica/informe-de-estadisticas-de-la-deuda-publica-al-30-de-septiembre-de-2024 (informe stock deuda a sept. 2024, publicado en diciembre de 2024). 2) Estadí­sticas de la Deuda Pública 2024 - Dirección de Presupuestos: https://www.dipres.gob.cl/598/w3-propertyvalue-15501.html</t>
  </si>
  <si>
    <t>En la fuente 1) se detalla el avance trimestral de la deuda total del gobierno, y su composición (deuda interna y externa). En la fuente 2) se presenta información sobre las tasas de interés de los instrumentos y los perfiles de vencimiento, entre otros datos más allá de los core elements, siendo publicados (al menos 3 de ellos) en el periodo definido en la metodologí­a de la OBS (durante los tres meses siguientes asociados al periodo informado).</t>
  </si>
  <si>
    <t>CHL|2025|q76</t>
  </si>
  <si>
    <t>b. Yes, the estimates for macroeconomic forecast have been updated, and an explanation of some of the differences between the original and updated forecasts is presented.</t>
  </si>
  <si>
    <t>En el informe señalado en la fuente 1, como documento calificado como Revisión de Mitad de Año en este proceso OBS, en su Capí­tulo 1, se presenta una actualización de los pronósticos macroeconómicos de crecimiento del PIB real, de la inflación, del tipo de cambio, del precio de referencia del cobre, entre otros parámetros más allá de los ""core information"", para el año presupuestario evaluado, cuyas diferencias están acompañadas de una narrativa explicativa. Todos estos análisis se presentan en distintas gráficas del capítulo 1, y en los cuadros I.1.1 y I.1.2 (página 22). Adicionalmente, a diferencia del proceso anterior, se presenta en el Gráfico I.1.2 ""Tasa de Política Monetaria: Expectativas de Bloomberg cierre 2024"", unua estimación de la Tasa de Política Monetaria de Chile y otros países para el cierre del año presupuestario analizado, junto con una comparativa de la misma estimación contenida en el Informe de FInanzas Públicas anterior (Primer Trimestre), en base a datos de Bloomberg, lo cual conlleva una mejora respecto a las prácticas observadas en la evaluación de la OBS 2023. No obstante, nuevamente se aprecia la no inclusión de un contraste del PIB nominal estimado para el cierre del año presupuestario 2024, con una comparativa de la estimación anterior del mismo parámetro. Al igual que en el proceso OBS 2023, se publica como nota al margen en el Cuadro I.1.1, el monto actualizado del PIB Nominal para 2024, pero sin un contraste con la estimación del mismo parámetro en el informe anterior. Pese a lo anterior, es posible constatar que la cifra proyectada del PIB Nominal para el año presupuestario 2024 está consignada en las estimaciones incluidas en el Informe de Finanzas Públicas del Primer Trimestre (Cuadro II.1.1, página 73, del documento citado en la fuente 2), por lo que si bien dicha cifra no se contrasta en el informe de Revisión de Mitad de Año (fuente 1), igualmente es posible rescatar dicho dato en el IFP I Trimestre 2024 tal como se ha mencionado. En consecuencia, y sumado al punto anterior el hecho de que se añadió como una mejora al presente MYR las estimaciones de Tasas de Interés de Bloomberg para el año 2024, se ha calificado esta pregunta con la letra a).</t>
  </si>
  <si>
    <t>En base a lo fundamentado por el equipo de IBP, donde se recomienda una aplicación estricta en la evaluación de los "core elements" incluidos en el análisis de contraste entre las estimaciones originales de la EBP y las actualizaciones consignadas en el MYR, entre los cuales se incluye el PIB Nominal, y como ya fue constatado en el análisis inicial, dicha comparación entre las estimaciones originales y las actualizaciones del PIB Nominal no se evidencia en el Informe de Finanzas Públicas del Segundo Trimestre, por lo cual se corrige la evaluación asignada de la letra (a) a la letra (b), para resguardar la consistencia del puntaje asignado, tanto con la metodología de la OBS como con las evaluaciones realizadas a otros países en esta temática. Indistintamente de este ajuste, se debe insistir en destacar que las prácticas del Ejecutivo en Chile en cuanto a la publicación de los datos y análisis comparativos de las proyecciones económicas del país, como antecedente de base para la formulación de la EBP, han evidenciado mejoras en componentes que van más allá de los "core elements" definidos en la metodología de la OBS.</t>
  </si>
  <si>
    <t>Es necesario notar que para acceder a una calificación "a", cada uno de los elementos esperados dentro de las proyecciones macroeconómicas, como lo son, PIB nominal, PIB real, Tasa de Interés, inflación y elementos adicionales, deben presentar las estimaciones y sus correspondientes actualizaciones. Ahora bien, dado que no consta esta información para PIB nominal en el citado informe, y tampoco resulta procedente utilizar el informe previo para colegir la información requerida, cabe entonces pasar de la calificación "a" sugerida por el investigador a una calificación "b". De esta manera, se preserva la debida consistencia metodológica entre los países evaluados en la OBS.</t>
  </si>
  <si>
    <t>CHL|2025|q77</t>
  </si>
  <si>
    <t>De acuerdo al Informe de Finanzas Públicas Segundo Trimestre 2024, se presenta una actualización de los gastos totales del Gobierno Central al cierre del periodo presupuestario en el apartado I.4, Cuadro I.4.1 (página 27), incluyendo el valor actualizado al primer y segundo trimestre del año 2024, y con una breve explicación de las razones que explican las diferencias entre ambas proyecciones.</t>
  </si>
  <si>
    <t>CHL|2025|q78</t>
  </si>
  <si>
    <t>1) Informe de Finanzas Públicas Segundo Trimestre 2024 https://www.dipres.gob.cl/598/articles-338281_Informe_PDF.pdf 2) Informes de ejecución presupuestaria a nivel de partidas, capí­tulos y programas (al segundo trimestre de 2024) https://www.dipres.gob.cl/597/w3-multipropertyvalues-25910-35869.html#ejec_partida (nivel partidas) https://www.dipres.gob.cl/597/w3-multipropertyvalues-25910-35869.html#ejec_capitulo (nivel capítulo) https://www.dipres.gob.cl/597/w3-multipropertyvalues-25910-35869.html#ejec_programa (nivel programa)</t>
  </si>
  <si>
    <t>En el Informe de Finanzas Públicas (IFP) Segundo Trimestre 2024, como documento evaluado en este proceso como MYR, en su capí­tulo 1 (apartado I.4), muestra información de las actualizaciones del gasto del Gobierno Central para el año fiscal 2024. Dicha información se desagrega según la clasificación económica en el Cuadro A.II.3 del Anexo del documento. A su vez, considerando que la información procesada para dicho informe toma en cuenta el avance en la ejecución presupuestaria de los distintos organismos públicos, así­ como la información de las modificaciones de presupuesto de las instituciones (partidas) al mes de junio, se ha incluido en la fuente 2 los informes de ejecución presupuestaria al segundo trimestre de 2024, que se pueden acceder para cada partida, capí­tulo y programa presupuestario de la ley de presupuestos, por cuanto contiene (aunque no exactamente igual a las estimaciones agregadas a nivel de gobierno central del IFP) una actualización del gasto esperado para el año 2024 a través de dichas modificaciones, que se incluye en el concepto denominado Presupuesto Vigente al mes de junio de 2024. En la fuente citada, para obtener dicha información, se debe ingresar a la partida, capítulo o programa respectivo, y pinchar el documento adjunto en formato pdf, xls, o csv, en la línea denominada "Informe Ejecución Partida (Capítulo o Programa según corresponda) Segundo Trimestre [Pesos]"</t>
  </si>
  <si>
    <t>CHL|2025|q79</t>
  </si>
  <si>
    <t>1) Informe de Finanzas Públicas Segundo Trimestre 2024 https://www.dipres.gob.cl/598/articles-338281_Informe_PDF.pdf 2) Informe del Estado de Operaciones del Gobierno General Trimestral al segundo trimestre (documento de apoyo) https://www.dipres.gob.cl/598/w3-propertyvalue-15491.html#recuadros_articulo_4882_group_pvid_35869_6</t>
  </si>
  <si>
    <t>No se contempla una descomposición de las actualizaciones de gasto para el año presupuestario según programas individuales, solo se presenta de forma global, y desagregada bajo la clasificación económica del Gobierno Central.</t>
  </si>
  <si>
    <t>CHL|2025|q80</t>
  </si>
  <si>
    <t>En el Cuadro I.2.1 "Proyección de Ingresos Gobierno Central Total 2024" de la página 23 del Informe de Finanzas Públicas Segundo Trimestre 2024, se expone una proyección actualizada de los ingresos del Gobierno Central para 2024, con una narrativa asociada a dichas estimaciones.</t>
  </si>
  <si>
    <t>CHL|2025|q81</t>
  </si>
  <si>
    <t>En el Cuadro I.2.1 "Proyección de Ingresos Gobierno Central Total 2024" de la página 23 del Informe de Finanzas Públicas Segundo Trimestre 2024, se expone una proyección actualizada de los ingresos según categorí­as (tributarios y no tributarios), así­ como también aquellos ingresos según se trate de "Transacciones que afectan el patrimonio neto" versus "Transacciones en activos no financieros".</t>
  </si>
  <si>
    <t>CHL|2025|q82</t>
  </si>
  <si>
    <t>a. Yes, the Mid-Year Review presents individual sources of revenue accounting for all revenue.</t>
  </si>
  <si>
    <t>1) Informe de Finanzas Públicas Segundo Trimestre 2024 https://www.dipres.gob.cl/598/articles-338281_Informe_PDF.pdf 2) Ejecución presupuestaria partida Tesoro Público, Programa Ingresos Generales de la Nación 2024 https://www.dipres.gob.cl/597/articles-339889_doc_pdf.pdf (en pesos) https://www.dipres.gob.cl/597/articles-339488_doc_pdf.pdf (en dólares)</t>
  </si>
  <si>
    <t>En el Cuadro I.2.1 "Proyección de Ingresos Gobierno Central Total 2024" de la página 23 del Informe de Finanzas Públicas Segundo Trimestre 2024, se expone una proyección actualizada de los ingresos según fuentes individuales de ingresos, de nivel 2 según el Manual de Estadí­sticas de las Finanzas Públicas del FMI (2014). Luego, se expresa una desagregación en un nivel superior (nivel 3) en el Cuadro I.2.2 "Proyección de Ingresos Tributarios Netos 2024", asociada solo a los ingresos tributarios para ese año. Considerando que, para efectos metodológicos, una fuente individual debiese llegar hasta el nivel 4 de clasificación del manual del FMI, entonces se ha anexado la fuente 2, correspondiente al detalle de la ejecución presupuestaria de los Ingresos de la Nación al 30 de junio de 2024. Estas cifras contienen las proyecciones para el resto del perí­odo con las modificaciones de presupuestos de las distintas fuentes de ingresos principales del Gobierno Central, contenidas en el programa de Ingresos Generales de la Nación.</t>
  </si>
  <si>
    <t>CHL|2025|q83</t>
  </si>
  <si>
    <t>c. Yes, estimates of government borrowing and debt have been updated, but information on the differences between the original and updated estimates is not presented.</t>
  </si>
  <si>
    <t>1) Informe de Finanzas Públicas Segundo Trimestre 2024 https://www.dipres.gob.cl/598/articles-338281_Informe_PDF.pdf 2) Informe de Deuda Bruta del Gobierno Central (a junio 2024) https://www.dipres.gob.cl/598/articles-343986_doc_pdf.pdf</t>
  </si>
  <si>
    <t>Al revisar el MYR calificado en el presente proceso OBS (señalado en la fuente 1), se aborda principalmente lo relativo a las estimaciones para el final del año presupuestario 2024 en materia de endeudamiento y deuda del Gobierno Central. Dicha información se encuentra, por un lado, en el Cuadro I.5.1 (página 29) donde se presenta la estimación del total del endeudamiento del gobierno central para el final del 2024 al mes de junio (fecha que aborda el MYR), y su contraste con los niveles de endeudamiento total estimados en el informe anterior (no siendo las estimaciones originales utilizadas en la EBP 2024, consagradas en el Informe de Finanzas Públicas III Trimestre 2023, pero para efectos de la presente evaluación, se ha considerado las estimaciones del informe del IFP del I Trimestre 2024 como válidas para efectos de la calificación de esta pregunta en base a las definiciones metodológicas de la OBS). En el cuadro antes indicado, se presenta el nuevo endeudamiento requerido para fines del año 2024 (que tiene su origen en el financiamiento del déficit fiscal estimado, más las transacciones en activos financieros que han sido establecidas en el marco normativo), así como también la carga total de la deuda del gobierno central al final del ejercicio presupuestario 2024. Por otro lado, en el Cuadro A.II.3 "Estado de Operaciones 2024 del Gobierno Central Total" (página 109 del MYR), se indica el monto asociado al pagos de intereses de la deuda a devengar al final del ejercicio presupuestario 2024. Con estos antecedentes, se puede constatar el tratamiento de todos los elementos establecidos en los ""core elements"" definidos en la pregunta 13 de la OBS. Sin embargo, se aprecia a partir de la evaluación, que existen carencias en las narrativas del informe asociadas a la explicación de las diferencias que se presenta entre las estimaciones del Informe de Finanzas Públicas II Trimestre versus el informe anterior, lo cual es condición necesaria para una calificación óptima de esta pregunta. Sin perjuicio de esto, cabe resaltar una mejora en las prácticas de transparencia de estos componentes en el MYR, en particular, en lo relativo a la apertura y detalle del nuevo endeudamiento proyectado del año presupuestario 2024, dado que a diferencia de lo consignado en la evaluación de la OBS 2023, en el informe evaluado en esta ocasión se presenta una desagregación de las transacciones en activos financieros devengados, situación que no se exponía en los años anteriores, y que confiere mayor claridad en relación a los componentes que sustentan los requerimientos de nuevo endeudamiento del Gobierno Central. Por su parte, cabe destacar que otros de los componentes evaluados en esta pregunta dice relación con un análisis de las tasas de interés de la deuda, el perfil de vencimientos de la deuda; y si la deuda es interna o externa, para fines del año presupuestario 2024. Dicha información, según se constata en la fuente 1, no es abordada en ninguno de sus apartados, sin embargo, es necesario consignar que la mayor parte de tales elementos es abordado en el informe que se cita en la fuente 2 de esta pregunta (cuyo documento se publica en un espacio temporal cercano al MYR, y cuya información trabajada es utilizada para la construcción de la revisión de mitad de año). Pese a ello, los datos e información analizada en este reporte aborda las cifras vigente al mes del documento (junio de 2024), no considerando ninguna proyección asociado a fines del año presupuestario 2024, condición también requerida para una óptima calificación de esta pregunta. Dado todos antecedentes, se ha determinado calificar esta pregunta con la letra c), en consideración de que se carece en los documentos analizados, de algunas narrativas más específicas que expliquen las diferencias entre las estimaciones originales y las actualizaciones en el MYR, y por otro lado, el hecho de que no es posible constatar en ninguno de los documentos analizados, una estimación o proyecciones actualizadas para el cierre del año 2024, a la fecha de mitad de año, en relación a algunos de los componentes evaluados en esta pregunta, más precisamente vinculados con la composición de la deuda proyectada.</t>
  </si>
  <si>
    <t>Consideramos que la sesión de la Comisión Mixta de Presupuestos sirve como complemento para generar la narrativa necesaria sobre los antecedentes presentados (IFP), desde min 37:47 hasta 39:52. Por ejemplo, se explican las tablas nuevas que se agregaron de descomposición de deuda bruta "Esto nos interesa mostrarlo ya que si bien durante el año en las distintas actualizaciones, la autorización de endeudarse no cambia durante, si puede cambiar el efecto -dado como está la canasta de la deuda- los cambios relevantes en el precio del dólar, euro pueden afectar el tamaño de la deuda como porcentaje del PIB. Esto es una buena noticia porque la proyección a fin de año sería menor, es decir de un 40,6% pasamos a 40,1% (lámina 24 de la presentación). También tenemos la descomposición de como se construye ese 40,6% y 40,1%, tanto en el IFP anterior como en el actual. Eso también es una innovación que estamos haciendo este año para entregar todas las transacciones en activos financieros que es algo solicitado por el CFA y dentro de la Comisión Mixta de presupuestos también lo agregaron el año pasado en la tramitación del Presupuestos. (lámina 25 de la presentación)" Agregamos link a la sesión completa https://tv.senado.cl/tvsenado/comisiones/permanentes/hacienda/comision-de-hacienda/2024-07-31/101558.html, link a la presentación para verificar las láminas https://www.dipres.gob.cl/598/articles-339898_doc_pdf1.pdf y link al comunicado de prensa https://www.dipres.gob.cl/598/articles-338283_doc_pdf1.pdf.}</t>
  </si>
  <si>
    <t>Se agradece el comentario del revisor gubernamental y se tiene presente la información de la sesión de la Comisión Mixta de Presupuestos. Ahora bien, cabe indicar que esta pregunta evalúa únicamente la información proporcionada en el documento de revisión de medio año y sus antecedentes de apoyo. En ese sentido, y con el propósito de mantener la consistencia metodológica entre los páises evaluados, cabe mantener la calificación sugerida por el investigador "c".</t>
  </si>
  <si>
    <t>CHL|2025|q84</t>
  </si>
  <si>
    <t>1) Informe de Finanzas Públicas Primer Trimestre 2024 https://www.dipres.gob.cl/598/articles-333041_Informe_PDF.pdf 2) Informe del Estado de Operaciones del Gobierno General Trimestral - al Cuarto trimestre de 2023 (documento de apoyo) https://www.dipres.gob.cl/598/articles-330068_version_PDF.pdf 3) Modificaciones presupuestarias por programa presupuestario: https://www.dipres.gob.cl/597/w3-multipropertyvalues-15145-35324.html#ley_programa 4) Ejecución presupuestaria por programa presupuestario año 2023: https://www.dipres.gob.cl/597/w3-multipropertyvalues-15149-35324.html#ejec_programa</t>
  </si>
  <si>
    <t>El Informe de Finanzas Públicas del Primer Trimestre 2024, como documento seleccionado como YER en esta evaluación, contiene a partir del acápite I.5, especialmente en los Cuadros I.5.1, I.5.3, I.5.4, I.5.5) y en el acápite I.6 (Cuadro I.6.1), cuya información es abordada entre las páginas 29 y 34, distintos cuadros y una narrativa asociada explicando las diferencias entre los gastos estimados en la ley de presupuestos 2023 y los montos efectivamente alcanzados para el año fiscal 2023. Esta información es complementada con las estadísticas presentadas en el informe citado en la fuente 2. Adicionalmente, a nivel más desagregado, en los decretos de ejecución presupuestaria emanados durante el año presupuestario 2023 (fuente 3), se detallan las modificaciones presupuestarias a las que fueron sujetos los distintos í­tems de gastos de cada una de las unidades administrativas (instituciones y respectivos programas presupuestarios), donde se consignan los montos de presupuesto con sus modificaciones respecto a lo aprobado originalmente en la ley de presupuestos. Y para un contraste de dichos presupuestos modificados por unidad administrativa, con el gasto efectivo, en la fuente 4 es posible acceder al desglose del gasto devengado final para el año presupuestario 2023 para cada institución y programa presupuestario. Por estas razones, se mantiene la calificación a) a esta pregunta, al igual que en el proceso de la OBS 2023.</t>
  </si>
  <si>
    <t>CHL|2025|q85</t>
  </si>
  <si>
    <t>1) Informe de Finanzas Públicas Primer Trimestre 2024 https://www.dipres.gob.cl/598/articles-333041_Informe_PDF.pdf</t>
  </si>
  <si>
    <t>De acuerdo a lo revisado en el documento seleccionado como YER, se identifica la presentación de los gastos del gobierno según las tres clasificaciones. En el Cuadro I.5.1 "Gastos Gobierno Central Total 2022 y 2023" (página 29), se ilustra el gasto según clasificación económica. Luego, en el Cuadro I.6.1 "Gasto del Gobierno Central Presupuestario por Partida 2023, sub/sobre ejecución" (página 34), contiene el gasto según Clasificación Administrativa. Y finalmente, el Cuadro I.10.1 "Clasificación Funcional de Erogaciones del Gobierno Central Total" (páginas 46-48), contiene el gasto según Clasificación Funcional.</t>
  </si>
  <si>
    <t>CHL|2025|q86</t>
  </si>
  <si>
    <t>1) Informe de Finanzas Públicas del Primer Trimestre 2024 https://www.dipres.gob.cl/598/articles-333041_Informe_PDF.pdf 2) Documentación anexa de los informes de ejecución presupuestaria 2023 (programas presupuestarios), correspondientes al cuarto trimestre: https://www.dipres.gob.cl/597/w3-multipropertyvalues-15149-35324.html#ejec_programa</t>
  </si>
  <si>
    <t>Si bien en el documento principal evaluado como YER (fuente 1) no se evidencia un detalle del gasto ejecutado a nivel de programas, en los anexos asociados a los informes de ejecución presupuestaria sí­ se encuentra este detalle (fuente 2), que contiene la desagregación del gasto ejecutado según programas presupuestarios, acumulado al cuatro trimestre de 2023, haciendo una comparación con el presupuesto inicial y vigente. Estos anexos fueron considerados porque constituyen los insumos de datos e información que permiten construir el Informe de Finanzas Públicas del Primer Trimestre 2024, y son parte integral del sistema de reportabilidad de las finanzas públicas del Ministerio de Hacienda.</t>
  </si>
  <si>
    <t>CHL|2025|q87</t>
  </si>
  <si>
    <t>1) Informe de Finanzas Públicas Primer Trimestre 2024 https://www.dipres.gob.cl/598/articles-333041_Informe_PDF.pdf 2) Documentación anexa de los informes de ejecución presupuestaria 2023, correspondientes al cuarto trimestre: https://www.dipres.gob.cl/597/w3-multipropertyvalues-15149-35324.html#ejec_partida (nivel partidas) https://www.dipres.gob.cl/597/w3-multipropertyvalues-15149-35324.html#ejec_capitulo (nivel capítulos) https://www.dipres.gob.cl/597/w3-multipropertyvalues-15149-35324.html#ejec_programa (nivel programas)</t>
  </si>
  <si>
    <t>El Informe de Finanzas Públicas del Primer Trimestre 2024, como documento seleccionado como YER en esta evaluación, contiene en el Cuadro I.2.1 ""Ingresos Gobierno Central Total en 2022 y 2023"" (página 21), las cifras relativas a una comparación entre el presupuesto original aprobado para cada línea de ingresos del Gobierno Central para la ley de presupuestos 2023, y el monto efectivamente ejecutado de dichos ingresos al cierre de tal periodo. Al mismo tiempo, en el Cuadro I.2.2 ""Ingresos tributarios 2022 y 2023"" (página 22), se presenta el mismo contraste antes señalado de manera más específica para los ingresos tributarios desagregados para el año fiscal 2023. Luego, en el apartado I.3 de dicho documento, se presenta una narrativa con un análisis detallado que explica el origen de las diferencias producidas entre los niveles de presupuesto de ingresos aprobados en la ley, y los montos ejecutados al cierre del año fiscal. Por su parte, para una evaluación óptima de esta pregunta, es necesario que las cifras comparadas entre los ingresos presupuestados y ejecutados en el año fiscal analizado, contemplen las modificaciones realizadas al presupuesto original durante el año. En la fuente 1 citada, y tal como se explicó anteriormente, se revisa las diferencias entre el presupuesto de ingresos fiscales aprobado originalmente en el Congreso, y los montos efectivamente ejecutados. Dichas cifras no contemplan las modificaciones de presupuesto realizadas durante el año, dado que los montos analizados corresponden a las cifras del estado de operaciones (agregado) del Gobierno Central, en cuyo nivel no se observan las modificaciones presupuestarias realizadas, puesto que dichas modificaciones se producen entre las unidades administrativas que componen el presupuesto nacional, a modo de reaasignaciones de recursos, sin que ello comprometa los niveles de presupuestos agregados. Debido a lo anterior, para efectos de observar las modificaciones de presupuesto realzadas durante el ejercicio presupuestario, se adjunta en la fuente 2, un enlace que contiene los reportes de ejecución presupuestaria específicos de cada unidad administrativa, tanto a nivel de partidas, capítulos y programas. En ellos, es posible observar no solo el presupuesto inicial aprobado, sino que también las modificaciones totales realizadas durante el año (mediante el concepto denominado ""Presupuesto Vigente""), y su comparación con los ingresos efectivamente devengados.</t>
  </si>
  <si>
    <t>CHL|2025|q88</t>
  </si>
  <si>
    <t>En el Informe de Finanzas Públicas Primer Trimestre 2024 (como documento seleccionado como YER en este proceso), se presenta en el Cuadro I.2.1 "Ingresos Gobierno Central Total en 2022 y 2023" los ingresos estimados y ejecutados según categorí­as a un primer nivel de desagregación del manual del FMI, donde se distinguen ingresos tributarios vs los ingresos no tributarios.</t>
  </si>
  <si>
    <t>CHL|2025|q89</t>
  </si>
  <si>
    <t>1) Informe de Finanzas Públicas Primer Trimestre 2024 https://www.dipres.gob.cl/598/articles-333041_Informe_PDF.pdf 2) Ejecución presupuestaria por programa presupuestario 2023 https://www.dipres.gob.cl/597/w3-multipropertyvalues-15149-35324.html#ejec_programa 3) Informe de Ejecución presupuestaria del Programa ""Ingresos Generales de la Nación"" al cierre 2023: https://www.dipres.gob.cl/597/articles-328525_doc_pdf.pdf (pesos) https://www.dipres.gob.cl/597/articles-328162_doc_pdf.pdf (dólares)</t>
  </si>
  <si>
    <t>El Informe de Finanzas Públicas Primer Trimestre 2024 (como documento seleccionado como YER en este proceso) publica cifras de ingresos tributarios en el Cuadro I.2.2 ""Ingresos tributarios 2022 y 2023"", a un nivel de desagregación que no llega al requerido en la evaluación (cuarto nivel del manual de finanzas públicas del FMI) para ser considerada como fuente individual de ingresos. Sin embargo, este documento basa sus cifras en los últimos informes de ejecución presupuestaria del cuarto trimestre de 2023, a nivel de programas (fuente 2). En base a estos reportes, es posible acceder a la desagregación de todos los ingresos de las instituciones al cuarto nivel de desagregación. Adicionalmente, en la partida del Tesoro Público, se incluye el programa ""Ingresos Generales de la Nación"" (fuente 3), cuyos datos exhiben fuentes individuales de ingresos del Gobierno Central al 4to nivel de desagregación según el manual del FMI.</t>
  </si>
  <si>
    <t>CHL|2025|q90</t>
  </si>
  <si>
    <t>1) Informe de Finanzas Públicas Primer Trimestre 2024 https://www.dipres.gob.cl/598/articles-333041_Informe_PDF.pdf 2) Informe de Finanzas Públicas Cuarto Trimestre 2023 (documento de apoyo) https://www.dipres.gob.cl/598/articles-328970_Informe_PDF.pdf</t>
  </si>
  <si>
    <t>En el documento establecido en este proceso como YER (fuente 1), aborda entre las páginas 38 y 45 del informe, la mayor parte de los "core elements" exigidos en esta evaluación, tanto a nivel del endeudamiento del año fiscal del gobierno central, como en términos de la composición de la deuda pública, dejando solamente afuera el análisis de las tasas de interés aplicadas en dicha deuda. Sin embargo, todas estas revisiones desarrollan una comparativa del cierre del año fiscal 2023, con respecto a las cifras observadas al cierre del año anterior, o de los últimos años precedentes, no evidenciando un contraste con las cifras estimadas o presupuestadas originalmente en el presupuesto de dicho periodo. A mayor abundamiento, en el apartado I.8 ""FINANCIAMIENTO DEL GOBIERNO CENTRAL TOTAL 2023"", se presenta las cifras del nuevo endeudamiento adquirido en el año fiscal 2023, cuyo pago de intereses fue presentado en el Cuadro I.5.3 ""Gastos Gobierno Central Presupuestario 2022 y 2023"" (debido a que es un ítem de gasto contemplado en las líneas presupuestarias que afectan el patrimonio neto). Luego, en el apartado I.9 ACTIVOS, PASIVOS Y POSICIÓN FINANCIERA NETA DEL GOBIERNO CENTRAL 2023, específicamente en el Cuadro I.9.2 ""Deuda Bruta del Gobierno Central, cierre efectivo 2023"", se aprecian los niveles de deuda bruta total alcanzada al cierre de dicho periodo, y en cuyo Gráfico I.9.2 ""Evolución la Deuda Bruta del Gobierno Central 1991-2023"", fue desglosada según su carácter de deuda interna o externa. Por último, en el Cuadro I.9.5 ""Perfil de Vencimiento de la Deuda Bruta del Gobierno Central al 31 de diciembre de 2023"", se ilustran los perfiles de vencimiento asociados a al stock de deuda final, quedando solamente por abordar como ya se dijo, las tasas de interés efectivas que fueron aplicadas. De esta manera, a raíz de que faltó abordar la totalidad de los "core elements" de la pregunta, y debido a que los contrastes y comparativas solo se hicieron entre las cifras del año fiscal 2023 con las cifras de los periodos anteriores (y no con respecto a los valores presupuestos inicialmente), se ha optado por calificar esta pregunta con la letra c), manteniendo la evaluación obtenida en el proceso de la OBS 2023.</t>
  </si>
  <si>
    <t>CHL|2025|q91</t>
  </si>
  <si>
    <t>c. Yes, estimates of the differences between some but not all of the original macroeconomic assumptions for the fiscal year and the actual outcome for that year are presented.</t>
  </si>
  <si>
    <t>"Tanto en el documento calificado como YER en este proceso de la OBS (fuente 1), como el Informe de Finanzas Públicas Cuarto Trimestre 2023, como documento de apoyo al YER considerado en esta evaluación (fuente 2), contiene una comparación entre las cifras originales de proyecciones macroeconómicas y los resultados obtenidos para el cierre del año fiscal. En el caso del YER, en su página 20 (Cuadro I.1.1), se observa una comparativa entre las proyecciones macroeconómicas contempladas en el IFP IV Trimestre de 2023, y los resultados obtenidos para el cierre del año fiscal, en cada una de las variables macroeconómicas. Cabe resaltar que la comparación, desde que se empezaron a producir los Informes Trimestrales de Finanzas Públicas, se hace con respecto a la estimaciones actualizadas del último informe previo. No obstante, se asume el cumplimiento de igual manera de la condición exigida en esta evaluación, que dice realación con la comparación de las diferencias entre las proyecciones macroeconómicas originales para la elaboración de la ley de presupuestos, y los resultados efecitvos al cierre del año, dado que bastaría con revisar el IFP del Tercer Trimestre de 2023 para conocer las estimaciones originales utilizadas para la ley de presupuestos. Se califica esta pregunta en la letra c, dado que existen algunos de los core elements evaluados que no se encuentran presentes en el documento (como es el caso de la tasa de interés de Polí­tica Monetaria). Asimismo, si bien se expone sólo la cifra actualizada del PIB Nominal, la cifra original del PIB Nominal es posible obtenerla desde el IFP Tercer Trimestre 2023, aplicando entonces el mismo criterio que el mencionado en el párrafo anterior."</t>
  </si>
  <si>
    <t>CHL|2025|q92</t>
  </si>
  <si>
    <t>Dado que no se contempla el análisis de datos no financieros relacionados a insumos en el proyecto de ley de presupuestos (EBP), tampoco se observa dicha revisión en los informes de fin de año (YER), y por tanto, no es posible identificar una comparativa al respecto.</t>
  </si>
  <si>
    <t>CHL|2025|q93</t>
  </si>
  <si>
    <t>No fue posible evidenciar en el informe YER las diferencias entre las estimaciones iniciales de información no financiera sobre resultados y aquellas efectivamente ejecutadas.</t>
  </si>
  <si>
    <t>CHL|2025|q94</t>
  </si>
  <si>
    <t>No se aprecia en los documentos considerados en este proceso como YER, un análisis acerca de las polí­ticas implementadas que tengan el objetivo de beneficiar directamente las poblaciones más empobrecidas, ni menos comparaciones sobre las diferencias entre esas potenciales cifras y las estimaciones originales en la EBP, dado que no se produjeron.</t>
  </si>
  <si>
    <t>CHL|2025|q95</t>
  </si>
  <si>
    <t>1) Informe de Finanzas Públicas Primer Trimestre 2024 https://www.dipres.gob.cl/598/articles-333041_Informe_PDF.pdf 2) Informe de Finanzas Públicas Cuarto Trimestre 2023 (documento de apoyo) https://www.dipres.gob.cl/598/articles-328970_Informe_PDF.pdf 3) Informe del Estado de Operaciones del Gobierno General Trimestral - al Cuarto trimestre de 2023 (documento de apoyo) https://www.dipres.gob.cl/598/articles-330068_version_PDF.pdf</t>
  </si>
  <si>
    <t>En el Informe de Finanzas Públicas del Primer Trimestre 2024, así como en los documentos de apoyo analizados, se publica de forma muy general datos correspondientes a las cifras efectivas de gastos extrapresupuestarios alcanzados en el año 2023, y su variación en términos reales, pero no se especifica en ningún lado, las diferencias entre dichas cifras y las originalmente estimadas en la ley de presupuestos.</t>
  </si>
  <si>
    <t>CHL|2025|q96</t>
  </si>
  <si>
    <t>1) Informe de Gestión Financiera del Estado 2023 https://www.contraloria.cl/documents/451102/22745205/2023/0d1a261d-1017-f027-9af7-06ce33de3252 2) Sección Informes de Gestión Financiera de la SAI: https://www.contraloria.cl/web/cgr/igfe (sección IGFE)</t>
  </si>
  <si>
    <t>"El ""Financial Statement"" que cumple con las caracterí­sticas indicadas en las notas metodológicas de esta pregunta se publica de forma separada al Informe de fin de año (YER), dado que el organismo responsable de su elaboración no es el ejecutivo, sino que la SAI (Contralorí­a General de la República). Esta situación se da porque, de acuerdo a la ley orgánica de la SAI en Chile, una de sus principales funciones es llevar la Contabilidad de la Nación, cuestión que no le compete al ejecutivo (Ministerio de Hacienda - Dirección de Presupuestos). Por tanto, el "Financial Statement" se encuentra contenido en el documento "Informe de Gestión Financiera del Estado (IGFE) 2023" de la Contralorí­a General de la República, y se encuentra disponible en el enlace citado."</t>
  </si>
  <si>
    <t>CHL|2025|q97</t>
  </si>
  <si>
    <t>1) Informe Resultados de las auditorí­as 2023 https://www.contraloria.cl/portalweb/documents/451102/18825419/Cuenta+P%C3%BAblica+2023/6e215534-a60d-fdef-21d5-f3ec46237d22 2) Informe Cuenta Pública de la SAI en 2022 https://www.contraloria.cl/documents/451102/16170241/Cuenta+CGR+2022/38151fc5-cff6-3dfe-fade-c27fd0a5316c</t>
  </si>
  <si>
    <t>Para efectos de responder adecuadamente esta pregunta, se ha adoptado la decisión de calificar el documento que la Contralorí­a General de la República (SAI), publicada en torno a reporte un resumen sobre los principales resultados de auditoría. Al revisar la información publicada, se constata que no se ha publicado el documento asociado al Reporte sobre principales resultados de auditoría del año 2023, por lo cual se tomó el criterio de basar la presente evaluación con el último informe puesto a disposición del público antes del 31 de diciembre de 2024. De esta manera, fue posible acreditar que la SAI publicó en el mes de septiembre de 2023, el documento ""REPORTE SOBRE PRINCIPALES RESULTADOS DE AUDITORÍA 2022"" (fuente 1), en el cual se expone el desarrollo de tres tipos de auditorí­a: de cumplimiento, financieras y de desempeño (denominada 3E). Dicho antecedente es refrendado en el informe de la Cuenta Pública del año 2022, publicado a mediados de 2023 (fuente 2). Sin embargo, en el informe de Cuenta Pública del año 2023, publicado a mediados de 2024 (fuente 3), no se aborda el desarrollo de dichas auditorías, lo cual puede reflejar una discontinuidad en las prácticas de auditorías de desempeño.</t>
  </si>
  <si>
    <t>En el enlace https://www.contraloria.cl/web/cgr/informes-de-auditorias es posible acceder al buscador de auditorías realizadas por la Contraloría General de la República, y de esta manera verificar que, efectivamente, siguen realizándose.</t>
  </si>
  <si>
    <t>Fe de erratas: Existe un error en la cita a las fuentes revisadas. A continuación, se presentan las citas correctas: 1) Informe Resultados de las auditorí­as 2022 https://www.contraloria.cl/portalweb/documents/451102/18825419/Cuenta+P%C3%BAblica+2023/6e215534-a60d-fdef-21d5-f3ec46237d22 2) Informe Cuenta Pública de la SAI en 2022 https://www.contraloria.cl/documents/451102/16170241/Cuenta+CGR+2022/38151fc5-cff6-3dfe-fade-c27fd0a5316c 3) Informe Cuenta Pública de la SAI en 2023 https://www.contraloria.cl/portalweb/documents/451102/18825419/Cuenta+P%C3%BAblica+2023/6e215534-a60d-fdef-21d5-f3ec46237d22 Adicionalmente, se agregue una referencia adicional vinculada a un informe de auditoría de desempeño, denominada auditoría 3E (Eficiencia, Eficacia y Economicidad), a modo de ejemplo. 4) INFORME FINAL 366-2022 AUDITORÍA A LA EFICACIA DE LOS MECANISMOS IMPLEMENTADOS POR LA DIRECCIÓN DE EDUCACIÓN PÚBLICA-MAYO 2023. Enlace: https://www.contraloria.cl/SicaProd/SICAv3-BIFAPortalCGR/servletfichainformegoogle?docIdcm=2f9bd5e5550b4e6b8536a831f1c72caf&amp;pdf=1</t>
  </si>
  <si>
    <t>Se agradece el comentario del revisor. Dado que se tiene evidencia de que la Contaloría realizó los tres tipos de auditorias hasta la fecha de corte de la investigación. Se mantiene la respuesta seleccionada "a"</t>
  </si>
  <si>
    <t>CHL|2025|q98</t>
  </si>
  <si>
    <t>1) Rendición de cuentas de la SAI (Contralorí­a General de la República) https://www.contraloria.cl/web/cgr/cuentas-publicas 2) Informe Resultados de las auditorí­as 2023 https://www.contraloria.cl/documents/451102/2525603/Principales_Resultados_Auditoria_2020.pdf/db3e326e-4dba-c254-9f9d-6351a5d11f81</t>
  </si>
  <si>
    <t>La SAI no desarrolla un Audit Report que cumpla las caracterí­sticas definidas en la metodología de la sección 1 de la OBS. Asimismo, en el marco de la reportabilidad elaborada por la SAI para el Congreso en torno a la función fiscalizadora (fuente 2), no existe información respecto al porcentaje de los gastos que fueron auditados durante el año revisado. Solo se publica una estimación de los montos asociados a aquellas observaciones emanadas en los informes de auditoría, que indudablemente es una proporción de los montos de gastos auditados del año. Por esta razón, ante la falta de información precisa, se ha definido como respuesta la letra d)</t>
  </si>
  <si>
    <t>CHL|2025|q99</t>
  </si>
  <si>
    <t>1) Informes de Auditorí­a de la SAI de Chile https://www.contraloria.cl/web/cgr/informes-de-auditorias</t>
  </si>
  <si>
    <t>No existe información sobre auditorí­as realizadas en esta materia.</t>
  </si>
  <si>
    <t>CHL|2025|q100</t>
  </si>
  <si>
    <t>La SAI de Chile no desarrolla un Audit Reports, que cumpla con las caracterí­sticas de la metodologí­a definida en la OBS.</t>
  </si>
  <si>
    <t>CHL|2025|q101</t>
  </si>
  <si>
    <t>No se evidencian informes del Ejecutivo que den cuenta de las acciones o medidas adoptadas por los organismos de la Administración del Estado para la implementación de las recomendaciones y observaciones de las auditorías de la SAI.</t>
  </si>
  <si>
    <t>CHL|2025|q102</t>
  </si>
  <si>
    <t>1) Reporte sobre Principales Resultados de Auditorí­as 2022 https://www.contraloria.cl/documents/451102/2525603/REP_AUD_2022.pdf/14c4bd67-148c-0630-b268-966f118965cc</t>
  </si>
  <si>
    <t>"No se evidencia un informe detallado por parte de la SAI o el Congreso, que haga un seguimiento de las acciones o medidas adoptadas por los organismos del Ejecutivo para la implementación de las recomendaciones y observaciones de las auditorías. Sin perjuicio de ello, en el informe de la Cuenta Pública Institucional del año 2023 (fuente 1), se incluye información muy general del proceso de seguimiento a las auditorías de cumplimiento ejecutadas por la SAI, donde se indican principalmente los datos que dan cuenta del número de observaciones de auditoría monitoreadas en 2023, y su resultado (subsanadas o mantenidas), pero que no es suficiente como para ser calificado como un informe que monitorea de forma detallada las acciones o medidas tomadas por los organismos fiscalizados para abordar las observaciones de auditoría. Por esta razón, se califica esta pregunta con la letra d), en línea con la evaluación de la OBS 2023."</t>
  </si>
  <si>
    <t>CHL|2025|q103</t>
  </si>
  <si>
    <t>1) Ley 21.148, crea el Consejo Fiscal Autónomo https://www.bcn.cl/leychile/navegar?idNorma=1129007 2) Ley 21.683, de Responsabilidad y transparencia en la Gestión Financiera del Estado https://www.bcn.cl/leychile/navegar?idNorma=1205794 3) Sitio web del Consejo Fiscal Autónomo: Funciones y atribuciones https://www.cfachile.cl/</t>
  </si>
  <si>
    <t>Sí existe, y se denomina Consejo Fiscal Autónomo (CFA). De acuerdo a lo indicado en la fuente 2 citada, ""el CFA es un organismo autónomo creado mediante la Ley N° 21.148 del 16 de febrero de 2019, reemplazando al Consejo Fiscal Asesor que habí­a sido creado mediante el Decreto N° 545 del 30 de abril de 2013 del Ministerio de Hacienda. Este Consejo es de carácter técnico y consultivo, con personalidad jurí­dica y patrimonio propio y se relaciona con el Presidente de la República a través del Ministerio de Hacienda. El Consejo está sometido a las disposiciones del Decreto ley Nº 1.263, de 1975, del Ministerio de Hacienda, orgánico de Administración Financiera del Estado y está bajo la fiscalización de la Contraloría General de la República"". Entre sus principales funciones, de acuerdo a la ley 21.148 (fuente 1), se considera entre otras, la siguiente: ""a) Evaluar y monitorear el cálculo del ajuste cí­clico de los ingresos efectivos efectuado por la Dirección de Presupuestos, según la metodologí­a, procedimientos y demás normas establecidas por el Ministerio de Hacienda, de conformidad con el artí­culo 10 del decreto ley N° 1.263, de 1975, del Ministerio de Hacienda, orgánico de Administración Financiera del Estado. b) Participar como observador en los procedimientos establecidos para recabar la opinión de expertos independientes sobre los factores que determinen el nivel de tendencia de los ingresos y gastos del Gobierno Central, de conformidad con lo establecido en el inciso tercero del artí­culo 10 del decreto ley N° 1.263, de 1975, del Ministerio de Hacienda, orgánico de Administración Financiera del Estado, y revisar dichos cálculos y manifestar su opinión sobre los mismos. c) Formular observaciones y proponer al Ministerio de Hacienda cambios metodológicos y procedimentales para el cálculo del Balance Estructural. d) Manifestar su opinión sobre eventuales desviaciones del cumplimiento de las metas de Balance Estructural y proponer medidas de mitigación. e) Evaluar la sostenibilidad de mediano y largo plazo de las finanzas públicas y difundir los resultados de sus evaluaciones. f) Asesorar al Ministerio de Hacienda en las materias fiscales que éste le encomiende de manera expresa y que tengan relación con su objeto. g) Realizar informes en relación con los estudios, análisis y otros temas que le competan de acuerdo a esta ley, los que deberán elaborarse en soporte digital. El Consejo enviará copia de tales informes a la Comisión de Hacienda de la Cámara de Diputados y del Senado, dentro del plazo de cinco dí­as hábiles contado desde su elaboración. h) Contratar los estudios y asesorí­as que se requieran para el cumplimiento de sus funciones. i) Proponer al Ministro de Hacienda, una vez al año, los nombres de los integrantes de los comités consultivos del precio de referencia del cobre y del Producto Interno Bruto tendencial que ocuparán los cupos que por alguna razón hayan quedado vacantes"". e) Evaluar la sostenibilidad de mediano y largo plazo de las finanzas públicas y difundir los resultados de sus evaluaciones"". Por otro lado, en base a la necesidad de fortalecer la labor del CFA, se ingresó a discusión parlamentaria un proyecto de ley que, ente las cosas, modifica las atribuciones consagradas en la ley 21.148, agregando una competencia adicional que reflejara de manera más explícita lo ya establecido en el dictamen de la SAI. Cómo resultado de esto, en agosto de 2024 se promulga la ley N°21.683, de “Responsabilidad y transparencia en la Gestión Financiera del Estado"" (fuente 2), en la cual se agrega una nueva competencia a las anteriormente nombradas: ""j) Evaluar y monitorear las proyecciones de los indicadores que guíen las reglas fiscales vigentes, y de los activos financieros del Tesoro Público, para el año en ejecución, el presupuestado y aquellos comprendidos en el programa financiero de mediano plazo, incluyendo los escenarios alternativos."" Debido a la envergadura de estas funciones, y a la necesidad que el Consejo Fiscal Autónomo desarrolle vez una función de garante de los niveles de transparencia fiscal del Estado, de acuerdo a discusiones planteadas en la agenda pública, se considera entonces que pese a cumplir la condición de autonomí­a, necesita mayores recursos para realizar sus tareas.</t>
  </si>
  <si>
    <t>CHL|2025|q104</t>
  </si>
  <si>
    <t>1) Ley 21.148, crea el Consejo Fiscal Autónomo https://www.bcn.cl/leychile/navegar?idNorma=1129007 2) Ley 21.683, de Responsabilidad y transparencia en la Gestión Financiera del Estado https://www.bcn.cl/leychile/navegar?idNorma=1205794 3) Pronunciamiento de la Contralorí­a General sobre rol evaluador del CFA respecto a los ingresos efectivos del Gobierno Central https://cfachile.cl/acerca-del-consejo/funciones-y-atribuciones/respuesta-de-la-contraloria-general-de-la-republica-sobre-el-sentido-y-alcance 4) Sección Publicaciones del Sitio web del Consejo Fiscal Autónomo https://cfachile.cl/publicaciones-del-cfa/informes-del-consejo</t>
  </si>
  <si>
    <t>De acuerdo a lo indicado en la fuente 2 citada, """"el CFA es un organismo autónomo creado mediante la Ley N° 21.148 del 16 de febrero de 2019, reemplazando al Consejo Fiscal Asesor que habí­a sido creado mediante el Decreto N° 545 del 30 de abril de 2013 del Ministerio de Hacienda. Este Consejo es de carácter técnico y consultivo, con personalidad jurí­dica y patrimonio propio y se relaciona con el Presidente de la República a través del Ministerio de Hacienda. El Consejo está sometido a las disposiciones del Decreto ley Nº 1.263, de 1975, del Ministerio de Hacienda, orgánico de Administración Financiera del Estado y está bajo la fiscalización de la Contraloría General de la República"""". Entre sus principales funciones, de acuerdo a la ley 21.148 (fuente 1), se considera entre otras, la siguiente: ""e) Evaluar la sostenibilidad de mediano y largo plazo de las finanzas públicas y difundir los resultados de sus evaluaciones"". Adicionalmente, a raí­z de una solicitud de pronunciamiento hecha por el mismo Consejo Fiscal Autónomo a la Contralorí­a General de la República, mediante oficio Ordinario N° 13 del 8 de octubre de 2019, donde dicho Consejo consulta si está dentro del marco de sus atribuciones el hecho de pronunciarse sobre las estimaciones de ingresos efectivos del Gobierno Central por parte la DIPRES. En su respuesta, la Contralorí­a indica que sí­ se entiende como parte de sus competencias dicha función. Por otro lado, en base a la necesidad de fortalecer la labor del CFA, se ingresó a discusión parlamentaria un proyecto de ley que, ente las cosas, modifica las atribuciones consagradas en la ley 21.148, agregando una competencia adicional que reflejara de manera más explícita lo ya establecido en el dictamen de la SAI. Cómo resultado de esto, en agosto de 2024 se promulga la ley N°21.683, de “Responsabilidad y transparencia en la Gestión Financiera del Estado"" (fuente 2), en la cual se agrega una nueva competencia a las anteriormente nombradas: ""j) Evaluar y monitorear las proyecciones de los indicadores que guíen las reglas fiscales vigentes, y de los activos financieros del Tesoro Público, para el año en ejecución, el presupuestado y aquellos comprendidos en el programa financiero de mediano plazo, incluyendo los escenarios alternativos."" Paralelamente, el CFA estableció su planificación estratégica 2023-2025, para el cual definió entre sus fines últimos de los objetivos misionales: ""precisión de las proyecciones fiscales de la autoridad (tanto a nivel agregado como para reformas de gran tamaño"". Sin embargo, pese a que sus atribuciones en la materia han sido ratificadas por la CGR, e incluso ampliadas, además de tener objetivos alineados con la mejora de las proyecciones fiscales, de acuerdo a los antecedentes antes expuestos, ello no se ha visto materializado en publicaciones que aborden análisis presupuestarios durante el proceso de formulación y discusión del presupuesto de la nación. Las publicaciones más bien han versado sobre propuestas, recomendaciones y reflexiones en relación a temáticas como las proyecciones de ingresos fiscales (ver fuente 4)."" Por esta razón, se mantiene la misma calificación obtenida en el proceso OBS 2023.</t>
  </si>
  <si>
    <t>CHL|2025|q105</t>
  </si>
  <si>
    <t>1) Ley 21.148, crea el Consejo Fiscal Autónomo https://www.bcn.cl/leychile/navegar?idNorma=1129007 2) Ley 21.683, de Responsabilidad y transparencia en la Gestión Financiera del Estado https://www.bcn.cl/leychile/navegar?idNorma=1205794 3) Sección Publicaciones del Sitio web del Consejo Fiscal Autónomo https://cfachile.cl/publicaciones-del-cfa/informes-del-consejo</t>
  </si>
  <si>
    <t>En lí­nea con lo especificado en la evaluación OBS 2023, tal como se indica en la Ley 21.147, el Consejo Fiscal Autónomo tiene como función, entre otras cosas, las siguientes: a) Participar como observador en los procedimientos establecidos para recabar la opinión de expertos independientes sobre los factores que determinen el nivel de tendencia de los ingresos y gastos del Gobierno Central; b) Formular observaciones y proponer al Ministerio de Hacienda cambios metodológicos y procedimentales para el cálculo del Balance Estructural. c) Manifestar su opinión sobre eventuales desviaciones del cumplimiento de las metas de Balance Estructural y proponer medidas de mitigación. d) Evaluar la sostenibilidad de mediano y largo plazo de las finanzas públicas y difundir los resultados de sus evaluaciones. Adicionalmente, a raí­z de una solicitud de pronunciamiento hecha por el mismo Consejo Fiscal Autónomo a la Contralorí­a General de la República, mediante oficio Ordinario N° 13 del 8 de octubre de 2019, donde dicho Consejo consulta si está dentro del marco de sus atribuciones el hecho de pronunciarse sobre las estimaciones de ingresos efectivos del Gobierno Central por parte la DIPRES. En su respuesta, la Contralorí­a indica que sí­ se entiende como parte de sus competencias dicha función. Por otro lado, en base a la necesidad de fortalecer la labor del CFA, se ingresó a discusión parlamentaria un proyecto de ley que, ente las cosas, modifica las atribuciones consagradas en la ley 21.148, agregando una competencia adicional que reflejara de manera más explícita lo ya establecido en el dictamen de la SAI. Cómo resultado de esto, en agosto de 2024 se promulga la ley N°21.683, de “Responsabilidad y transparencia en la Gestión Financiera del Estado"" (fuente 2), en la cual se agrega una nueva competencia a las anteriormente nombradas: ""j) Evaluar y monitorear las proyecciones de los indicadores que guíen las reglas fiscales vigentes, y de los activos financieros del Tesoro Público, para el año en ejecución, el presupuestado y aquellos comprendidos en el programa financiero de mediano plazo, incluyendo los escenarios alternativos."" En base a estos antecedentes, se aprecia que tanto la norma como el dictamen del órgano contralor, han establecido explí­citamente un rol más bien de evaluador, observador, y formulador de propuestas de mejora a las estimaciones y gastos y balances en el marco del modelo de balance estructural que lleva a cabo Chile para la sostenibilidad de sus Finanzas Públicas. Sin perjuicio de ello, en el contexto de ese rol evaluador, es perfectamente posible que dicho Consejo elabore sus propias estimaciones del gasto fiscal, así­ como de las propuestas de nuevas polí­ticas públicas y su impacto en el mediano o largo plazo en el balance estructural. En base a lo publicado en el sitio web (fuente 3), el CFA no ha publicado ningún documento que incluye una estimación propia de los costos de las nuevas polí­ticas fiscales y su impacto en el Presupuesto de la Nación y en la sostenibilidad fiscal. Por esta razón, se mantiene la misma calificación obtenida en el proceso OBS 2023.</t>
  </si>
  <si>
    <t>CHL|2025|q106</t>
  </si>
  <si>
    <t>"1) Presentaciones del CFA https://www.cfachile.cl/publicaciones/presentaciones-del-cfa "</t>
  </si>
  <si>
    <t>En el año 2024, el CFA realizó presentaciones en al menos 2 audiencias ante la Comisión de Hacienda del Congreso, según consta en la página web del Consejo.</t>
  </si>
  <si>
    <t>Según los registros de las noticias publicadas, el CFA fue 3 veces al Congreso en 2024: 17 de enero/23 de abril/29 de octubre, y en las presentaciones que enuncia el investigador menciona dos: la de enero y una presentación de julio que no está en las noticias consignada. Por lo expuesto, durante el 2024 fueron 4, motivo por el cual debería ser la alternativa B).</t>
  </si>
  <si>
    <t>Se acoge la respuesta del par revisor del gobierno. En consecuencia, el argumento original que acompañaba la calificación de esta pregunta, se corrige en el siguiente sentido: En el año 2024, el CFA realizó presentaciones en al menos 4 audiencias ante la Comisión de Hacienda del Congreso y la Comisión Especial Mixta de Presupuestos, según consta en la página web del Consejo. A continuación, se citan las audiencias a las cuales concurrió el CFA, la fecha de realización, y los enlaces respectivos a la información publicada sobre las mismas: 1) Presentación ante la H. Comisión de Hacienda de la Cámara sobre el Proyecto de Ley de Pensiones, realizada el 17.01.2024. Enlace: https://cfachile.cl/publicaciones/presentaciones-del-cfa/presentacion-ante-la-h-comision-de-hacienda-de-la-camara-sobre-pdl-de-pensiones 2) Informe del Consejo Fiscal Autónomo sobre el Ejercicio de sus Funciones y Atribuciones al Congreso, cuya exposición fue realizada el día 23.04.2024. Enlace: https://cfachile.cl/publicaciones-del-cfa/informes-del-consejo/informes-de-evaluacion-periodica-de-la-situacion-fiscal/informes-semestrales-al-congreso/informe-al-congreso-n-10-informe-del-consejo-fiscal-autonomo-sobre-el-ejercicio 3) Presentación ante la H. Comisión de Hacienda del Senado sobre el proyecto de cumplimiento de obligaciones tributarias, realizada el 11.07.2024. Enlace: https://cfachile.cl/publicaciones/presentaciones-del-cfa/presentacion-ante-la-h-comision-de-hacienda-del-senado-sobre-el-proyecto-de 4) Informe del Consejo Fiscal Autónomo sobre el Ejercicio de sus Funciones y Atribuciones al Congreso, cuya exposición fue realizada el día 29.10.2024. Enlace: https://cfachile.cl/publicaciones-del-cfa/informes-del-consejo/informes-de-evaluacion-periodica-de-la-situacion-fiscal/informes-semestrales-al-congreso/informe-al-congreso-n-11-informe-del-consejo-fiscal-autonomo-sobre-el-ejercicio</t>
  </si>
  <si>
    <t>CHL|2025|q107</t>
  </si>
  <si>
    <t>1) Bitácora de temas estudiados por la Comisión https://www.senado.cl/appsenado/index.php?mo=comisiones&amp;ac=ficha&amp;id=367&amp;tipo_comision=10</t>
  </si>
  <si>
    <t>No se evidencia una práctica institucional de debatir en el Congreso, previamente a la presentación de la propuesta de presupuesto del Ejecutivo, la polí­tica presupuestaria, ni tampoco una norma que la establezca. Por su parte, para el periodo presupuestario analizado (2025), de acuerdo a la información publicada en la Bitácora de temas estudiados por la Comisión Especial Mixta de Presupuestos (fuente 1), se evidencia que no se gestó ninguna audiencia donde se debatiera previamente temas presupuestarios antes de la presentación de la ley de presupuestos 2023 (primera semana de octubre). A mayor abundamiento, se generó una audiencia de la comisión durante el mes de abril de 2024 con el presidente del Consejo Fiscal Autónomo, en cuya reunión se trató temáticas relativas al ejercicio de las funciones y atribuciones de dicha entidad, y atender las consultas asociadas por parte de los parlamentarios. Luego, el mismo día de ingreso del Proyecto de Ley de Presupuestos 2025, se presenta el Estado de la Hacienda Pública por parte del Ministro de Hacienda y el Informe de Finanzas Públicas por parte de la Directora de Presupuestos, no cumpliéndose el requisito de esta pregunta de la encuesta en términos de que dicha presentación ocurriese antes de poner en tabla la discusión de la propuesta de presupuestos 2025. Por esta razón, se mantiene la respuesta d) a esta pregunta, manteniéndose la misma calificación asignada en el proceso OBS 2023</t>
  </si>
  <si>
    <t>CHL|2025|q108</t>
  </si>
  <si>
    <t>1) Artí­culo 67 de la Constitución Polí­tica de la República. http://www.leychile.cl/Navegar?idNorma=242302 2) Bitácora del Proyecto de Ley de Presupuestos 2025 (EBP) del Congreso http://www.senado.cl/appsenado/templates/tramitacion/index.php?boletin_ini=17142-05</t>
  </si>
  <si>
    <t>De acuerdo con la Carta Fundamental, el EBP debe ser presentado con al menos 3 meses de anticipación al inicio del año fiscal. Por eso, normalmente se presenta ante el Congreso el dí­a 30 de septiembre. En base a la bitácora de tramitación de la EBP 2025 (fuente 2), disponible en el sitio web del Senado, se aprecia que el proyecto de presupuestos del año 2025 fue ingresado el 30/09/2024.</t>
  </si>
  <si>
    <t>CHL|2025|q109</t>
  </si>
  <si>
    <t>1) Norma Decreto Ley 1.263 http://www.leychile.cl/Navegar?idNorma=6536 2) Oficio con aprobación y despacho de la EBP 2023 al ejecutivo desde el parlamento: a) https://tramitacion.senado.cl/appsenado/index.php?mo=tramitacion&amp;ac=getDocto&amp;iddocto=34262&amp;tipodoc=ofic (oficio enviado al Ejecutivo) b) https://www.dipres.gob.cl/598/w3-article-352533.html (comunicado DIPRES) 3) Notas en prensa que dan cuenta del despacho de la EBP 2025: a) EMOL: https://www.emol.com/noticias/Economia/2024/11/27/1149771/congreso-aprueba-presupuesto-gobierno.html b) La Tercera: https://www.latercera.com/pulso/noticia/senado-despacha-a-ley-de-presupuesto-2025/FFAM6SSHMFAAFOME3KFUM55F6A/ c) Diario Financiero: https://www.df.cl/economia-y-politica/macro/el-senado-despacha-a-ley-un-inedito-presupuesto-2025-con-us-600-milones d) Radio Biobío: https://www.biobiochile.cl/noticias/economia/actualidad-economica/2024/11/27/senado-aprueba-el-proyecto-de-presupuesto-2025-y-lo-despacha-a-ley.shtml</t>
  </si>
  <si>
    <t>De acuerdo a lo que establece el artí­culo 14 del Nº Decreto Ley 1263, se indica que el Proyecto de Presupuesto deberá quedar totalmente tramitado en el Congreso a más tardar el 1º de diciembre del año anterior a su vigencia. Si se analiza la bitácora de tramitación del Proyecto de Ley de Presupuestos 2025 en el sitio web del Congreso (fuente 1), se consigna que la EBP 2025 quedó tramitada a través del envío del oficio de aprobación al Ejecutivo el día 02/12/2024. Sin embargo, en base al comunicado informado por la Dirección de Presupuestos (fuente 2b), así como en las notas de prensa publicadas (fuente 3), se acredita que el despacho del proyecto de ley fue realizado el día 27/11/2024, por lo cual se califica esta pregunta con la letra a), en línea con lo evaluados en la OBS 2023.</t>
  </si>
  <si>
    <t>CHL|2025|q110</t>
  </si>
  <si>
    <t>c. Yes, the legislature has authority in law to amend the Executive’s Budget Proposal, but its authority is very limited.</t>
  </si>
  <si>
    <t>1) Artí­culo 67 Constitución Polí­tica de la República. http://www.leychile.cl/Navegar?idNorma=242302</t>
  </si>
  <si>
    <t>La legislación vigente otorga atribuciones limitadas para modificar la propuesta de presupuesto de la nación. De acuerdo a lo establecido en el artí­culo 67 de la Constitución Polí­tica de la República, el Congreso Nacional no podrá aumentar ni disminuir la estimación de los ingresos y sólo podrá reducir los gastos contenidos en el proyecto de Ley de Presupuestos, salvo los que estén establecidos por leyes permanentes, es decir, aquellas normas que garantizan derechos y beneficios de carácter permanente en el tiempo hacia la población, independiente de las definiciones del gobierno de turno. Por tanto, el Congreso solo puede modificar la propuesta de presupuestos en términos de reducir los gastos presupuestados, lo que constituye una atribución muy limitada en esta materia.</t>
  </si>
  <si>
    <t>CHL|2025|q111</t>
  </si>
  <si>
    <t>1) Historial de Informes de la comisión mixta y subcomisiones de presupuestos del Congreso durante el proceso de tramitación de la EBP 2025: https://tramitacion.senado.cl/appsenado/templates/tramitacion/index.php?boletin_ini=17142-05 2) Bitácora con indicaciones de parlamentarios a la EBP 2025 en su proceso de tramitación: https://tramitacion.senado.cl/appsenado/pdfjs/web/verpdfDobleNew.php?src2=1a9un08rvm6qmt25sl1trlbka6_archivo7453.pdf&amp;src1=1a9un08rvm6qmt25sl1trlbka6_partida31.pdf&amp;integra=&amp;tipo=1&amp;titulo=Partida%2031%20Gobiernos%20Regionales&amp;numero=583&amp;pagina=15&amp;periodo=2023</t>
  </si>
  <si>
    <t>De acuerdo a lo observado en el historial de informes emanados desde la Comisión Mixta de Presupuestos (fuente 1), y la bitácora con indicaciones de los parlamentarios implementadas en el proceso de discusión de la propuesta de presupuestos (fuente 2), es posible observar que el Congreso hace uso de sus facultades para proponer y aplicar cambios en el documento de la propuesta. En general, las enmiendas que hace el parlamento dicen relación fundamentalmente con el cambio de las glosas de información, las cuales son anotaciones al pie de los cuadros del presupuesto de cada institución pública y programa presupuestario, que indican restricciones o especificaciones sobre cómo se debe ejecutar el gasto, o deberes de reportabilidad de información que deben proporcionar al Congreso los organismos públicos. Cabe consignar que a partir de la discusión de la propuesta de presupuesto 2025 en el parlamento, se modificaron 9 líneas de asignación presupuestaria, por un monto de alrededor de $6.668 millones.</t>
  </si>
  <si>
    <t>CHL|2025|q112</t>
  </si>
  <si>
    <t>1) Ley Orgánica del Congreso Nacional: https://www.leychile.cl/Navegar?idNorma=30289&amp;idVersion=2016-01-05 2) Integrantes de la Comisión Especial Mixta de Presupuestos: https://www.senado.cl/appsenado/index.php?mo=comisiones&amp;ac=ficha&amp;id=367&amp;tipo_comision=10 3) Bitácora de tramitación de la EBP 2025: http://www.senado.cl/appsenado/templates/tramitacion/index.php?boletin_ini=17142-05 4) Informe de la Comisión Especial Mixta de Presupuestos dirigido a la Cámara de Diputados para la discusión del primer trámite constitucional: https://tramitacion.senado.cl/appsenado/index.php?mo=tramitacion&amp;ac=getDocto&amp;iddocto=26926&amp;tipodoc=info</t>
  </si>
  <si>
    <t>De acuerdo al artí­culo 19 de la Ley Orgánica del Congreso Nacional (fuente 1), se establece que una comisión especial llamada Comisión Especial Mixta de Presupuestos se encargará de estudiar el proyecto de ley de presupuestos y emitir un informe con recomendaciones de aprobación o rechazo respecto de las distintas partidas contenidas en el proyecto presentado por el Ejecutivo. Durante los 2 meses que dura la discusión parlamentaria del proyecto de Ley de Presupuestos, la proporción de tiempo más significativo se concentra en la discusión gestada en la Comisión Mixta de Presupuestos, quien analiza en detalla todas las partidas del proyecto de ley y elabora los informes respectivos a partir de distintas subcomisiones que se crean para cumplir dicho cometido (ver integrantes de la comisión en fuente 2). Para la discusión de la EBP 2025, la Comisión dio cuenta de la entrada de la EBP el dí­a 30/09/2024, y demoró 41 dí­as en despachar su informe final (11/11/2022), como es posible visualizar en las etapas transcurridas del proceso en la bitácora de tramitación del Proyecto de ley de Presupuestos 2025, desde su ingreso a la comisión hasta la emisión del informe emanado a la Cámara de Diputados (fuente 3).</t>
  </si>
  <si>
    <t>El comentario dice "la Comisión dio cuenta de la entrada de la EBP el dí­a 30/09/2024, y demoró 41 dí­as en despachar su informe final (11/11/2022)", y debería decir "11/112024"</t>
  </si>
  <si>
    <t>Se agradece el comentario del revisor y se hace presente la fecha corregida.</t>
  </si>
  <si>
    <t>CHL|2025|q113</t>
  </si>
  <si>
    <t>1) Integración de las subcomisiones especiales mixtas de presupuesto: https://www.senado.cl/actividad-legislativa/comisiones 2) Bitácora de las sesiones de la Primera Subcomisión Mixta de Presupuestos https://www.senado.cl/actividad-legislativa/comisiones/624 3) Ejemplo de Informes elaborados por la Primera Subcomisión https://microservicio-documentos.senado.cl/v1/archivos/bf20729b-b81e-4718-97fb-c2da5e190d1b?includeContent=true</t>
  </si>
  <si>
    <t>Junto con la constitución de una Comisión Especial Mixta de Presupuesto, se conforman 5 subcomisiones que se encargan de revisar sectorialmente la información ingresada por el ejecutivo para la EBP 2025. Para efectos de ejemplificar el análisis, se ha seleccionado la Primera Subcomisión Especial Mixta de Presupuestos. Esta subcomisión estuvo integrada por 5 parlamentarios en ejercicio, y estuvo a cargo de revisar los presupuestos de las carteras de Agricultura, Desarrollo Social, Economía, Fomento y Turismo, Hacienda, y l Tesoro Público. De acuerdo a la bitácora de esta Primera Subcomisión (fuente 2), su trabajo comenzó (una vez ingresada la propuesta de presupuesto por parte del Ejecutivo) con una sesión el día 02/10/2024, cuyas sesiones se extendieron hasta el día 30/10/2024, y su labor culminó con la entrega del último informe de análisis a la Comisión Especial Mixta de Presupuestos el día 07/11/2024. Contabilizando el periodo completo del trabajo de esta subcomisión, es posible advertir que esta desempeñó sus funciones por más de un mes, y publicó debidamente en la bitácora, sus informes respectivos (fuente 3). Por esta razón, se elige como respuesta la letra a) de esta pregunta.</t>
  </si>
  <si>
    <t>CHL|2025|q114</t>
  </si>
  <si>
    <t>1) Ley Orgánica del Congreso Nacional de Chile https://www.leychile.cl/Navegar?idNorma=30289 2) Bitácora ejemplo de los informes y sesiones realizados por la Primera Subcomisión Mixta de presupuestos https://www.senado.cl/actividad-legislativa/comisiones/624</t>
  </si>
  <si>
    <t>Según el artí­culo 19 de la Ley Orgánica del Congreso, se establece que la Comisión Mixta de Presupuestos puede mantenerse en funcionamiento para realizar un seguimiento de la ejecución de la Ley de Presupuestos durante el respectivo ejercicio presupuestario. Para este propósito, ésta se divide en Subcomisiones sectoriales, las que celebran sesiones para efectos de discutir el proyecto de presupuestos de los ministerios asociados a cada sector durante la fase de discusión parlamentaria, y en sesiones puntuales, estudiar la ejecución del presupuesto de forma previa a la discusión de la nueva propuesta del Ejecutivo. Tal como se observa en la bitácora ejemplo adjunta (fuente 2), la Primera Subcomisión de Presupuestos, durante el 2024 (hasta antes de la presentación de la propuesta de presupuesto 2025), celebró mayormente sesiones para discutir los aspectos relativos a la ejecución presupuestaria del Ministerio de Desarrollo Social, del Ministerio de Hacienda, de Economía, de la Mujer y Equidad de Género, las cuales consistieron básicamente en presentaciones relativas a la ejecución presupuestaria de dichas carteras, donde los parlamentarios plantearon dudas o inquietudes que fueron respondidas, compartiendo reflexiones y conclusiones. Sin embargo, no fue posible acreditar informes desde la subcomisión que aborden conclusiones y observaciones a partir de dichas sesiones. Por esta razón se eligió la respuesta c) para esta pregunta.</t>
  </si>
  <si>
    <t>CHL|2025|q115</t>
  </si>
  <si>
    <t>c. The executive is required by law or regulation to obtain approval from the legislature prior to shifting funds between administrative units, but in practice the executive shifts funds before obtaining approval from the legislature.</t>
  </si>
  <si>
    <t>1) Decreto de Ley 1.263 http://www.leychile.cl/Navegar?idNorma=6536 2) Artí­culo 4° Ley N° 21.395 de Presupuestos del Sector Público, año 2025 https://www.dipres.gob.cl/597/articles-363446_doc_pdf.pdf 3) Ejemplo decretos de modificación presupuestarias: https://www.dipres.gob.cl/597/articles-358923_doc_pdf.pdf (Programas de Desarrollo Local)</t>
  </si>
  <si>
    <t>El artí­culo 26 del Decreto Ley 1263 (fuente 1) establece que las normas sobre traspasos, incrementos o reducciones y demás modificaciones presupuestarias serán establecidas por decreto en el mes de diciembre del año anterior a su vigencia. Estas normas podrán ser modificadas por decreto fundado durante el ejercicio presupuestario. Además, indica que ""....sólo por ley podrá autorizarse la transferencia de fondos entre Ministerios, el traspaso a las diferentes partidas de la Ley de Presupuestos de aquellos recursos que, previamente, hayan sido traspasados desde ellas al Tesoro Público, aportes a las empresas del Estado, sean públicas o sociedades anónimas, no incluidas en dicha ley y la concesión de aporte fiscal a municipalidades."" Por otro lado, el artí­culo 4 de la ley 21.395 (fuente 2) establece indicaciones sobre algunos subtí­tulos de gasto que sólo pueden ser incrementados mediante leyes, así­ como otras limitaciones de otras partidas de gasto. Debido a esto Chile sigue manteniendo un escenario intermedio: por un lado, la legislación actual exige, pero solo en algunos casos (como se indicó al final del párrafo anterior), que el Ejecutivo obtenga la aprobación del parlamento antes de transferir fondos; y por otro lado, la norma no establece limitaciones a las modificaciones y traspasos presupuestarios durante el año entre las distintas unidades administrativas, mediante decretos emitidos por el Ministerio de Hacienda, sin pasar por una revisión desde el Congreso, pero teniendo un control previo de legalidad a través de la Toma de Razón de la Contralorí­a General de la República. Por lo tanto, la normativa chilena entrega ciertos espacios de flexibilidad en la gestión de los recursos y sus modificaciones de presupuesto. La calificación a esta pregunta corresponde a la letra c), en consistencia con el criterio aplicado en el proceso OBS 2023, sin embargo, se debe considerar que dicho literal dice relación más bien con escenarios en que, aun cuando la normativa obliga que toda modificación presupuestaria pase por la autorización del Congreso, el Ejecutivo evade dicha obligación, y ejecute las modificaciones de igual manera antes de someterla a la discusión parlamentaria. Este no es el caso de Chile, pues en aquellas partidas de gasto que no presentan restricciones en sus modificaciones, la norma confiere la flexibilidad y atribuciones para que el ejecutivo realice tales cambios durante el año presupuestario, y por tanto, no es que el ejecutivo eluda el proceso de aprobación del parlamento, sino que la misma norma se lo permite. De todas maneras, se ha establecido mantener esta evaluación con letra c), de tal forma que la evaluación guarde consistencia con los criterios utilizados en otros paí­ses a partir de la implementación de la OBS.</t>
  </si>
  <si>
    <t>CHL|2025|q116</t>
  </si>
  <si>
    <t>1) Decreto Ley 1.263 https://www.leychile.cl/Navegar?idNorma=6536</t>
  </si>
  <si>
    <t>Al igual que en la evaluación de la OBS 2023, se aplica el mismo criterio en el actual proceso. De esta manera, es posible indicar que el artí­culo 26 y 28 del Decreto Ley 1.263 es el que más se acerca a definir un marco en la materia, y en él no se establece ningún tipo de requerimiento u obligación al ejecutivo para solicitar aprobación al parlamento respecto a mayores gastos explicados por excesos de ingresos percibidos en relación a lo presupuestado.</t>
  </si>
  <si>
    <t>CHL|2025|q117</t>
  </si>
  <si>
    <t>1) Decreto Ley 1.263 https://www.leychile.cl/Navegar?idNorma=6536 2) Oficio instrucciones especí­ficas, que incluye directrices sobre las modificaciones presupuestarias durante el ejercicio 2025 https://www.dipres.gob.cl/597/articles-363411_doc_pdf.pdf</t>
  </si>
  <si>
    <t>El artí­culo 26 del Decreto Ley 1.263 (fuente 1) no establece ningún tipo de requerimiento u obligación al ejecutivo para solicitar aprobación al parlamento respecto a una contracción en los gastos explicados por disminuciones en los ingresos percibidos en relación a lo presupuestado, mas aún, especifica que el Ejecutivo puede hacer incrementos o reducciones y demás modificaciones presupuestarias mediante decretos supremos fundados, para los que no necesita aprobación del Congreso. Adicionalmente, en el documento que contienen instrucciones específicas para la ejecución de la Ley de Presupuestos del sector público 2025, referido a varias materias, y entre ellas, aborda directrices respecto a las modificaciones presupuestarias a realizarse en el ejercicio (punto 4, página 2), estableciendo una serie de disposiciones que rige a aquellas modificaciones presupuestarias que puede llevar a cabo el Ejecutivo mediante decreto exento emitido por el Ministerio de Hacienda. Sin perjuicio de ello, dichas modificaciones presupuestarias pueden estar sometidas al trámite de toma de razón, el cual implica un control previo de legalidad establecido en el marco jurí­dico y llevado a cabo por la Contralorí­a General de la República, pero no requieren ser revisadas por el Congreso</t>
  </si>
  <si>
    <t>CHL|2025|q118</t>
  </si>
  <si>
    <t>El Audit Report no se ha elaborado en Chile en el periodo analizado. Pese a ello, para mantener la consistencia metodológica entre paí­ses, se ha determinado calificar la pregunta con la letra d), en lí­nea con lo evaluado en el OBS 2023.</t>
  </si>
  <si>
    <t>CHL|2025|q119</t>
  </si>
  <si>
    <t>1) Constitución Polí­tica de la República de Chile http://www.leychile.cl/Navegar?idNorma=242302</t>
  </si>
  <si>
    <t>La Constitución Polí­tica de la República señala que el Contralor General será designado por el Presidente de la República con acuerdo del Senado adoptado por los tres quintos de sus miembros en ejercicio, por un perí­odo de ocho años y no podrá ser designado para el perí­odo siguiente. Ello nos permite afirmar que el proceso garantiza la independencia del Contralor, al menos en su designación.</t>
  </si>
  <si>
    <t>CHL|2025|q120</t>
  </si>
  <si>
    <t>1) Ley Orgánica Constitucional n° 10.336 que regula la Contralorí­a General de la República (SAI). http://www.leychile.cl/Navegar?idNorma=26356</t>
  </si>
  <si>
    <t>El artí­culo 6, inciso 2 de la ley 10.336, señala que :""La remoción del Contralor General y del Subcontralor corresponderá al Presidente de la República, previa resolución judicial firme tramitada en la forma establecida para los juicios de amovilidad que se siguen contra los Ministros de los Tribunales Superiores de Justicia y por las causales señaladas para los Ministros de la Corte Suprema"" Por lo tanto, en la remoción del Contralor deben intervenir el Poder Judicial, en las mismas condiciones que altos cargos de ministros de tribunales supremos.</t>
  </si>
  <si>
    <t>CHL|2025|q121</t>
  </si>
  <si>
    <t>c. The budget of the SAI is determined by the legislature or judiciary (or some independent body), but the funding level is not consistent with the resources the SAI needs to fulfill its mandate.</t>
  </si>
  <si>
    <t>1) Ciclo presupuestario DIPRES https://www.dipres.gob.cl/598/w3-article-3699.html 2) Portal Transparencia Pro Activa de la Contraloría General de la República https://transparencia.contraloria.cl/#presupuesto</t>
  </si>
  <si>
    <t>La propuesta de presupuesto, si bien se elabora desde un inicio desde la SAI (así­ como todos los organismos públicos, lo cual es parte del proceso regular de formulación presupuestaria), es consolidada posteriormente por el ejecutivo, quien define el nivel de recursos que recibirá el organismo de control en el proyecto de ley, pasando luego a la discusión presupuestaria en el parlamento. De esta manera, quien determina en última instancia el presupuesto final es el Congreso (véase ciclo presupuestario citado en la fuente). Por otro lado, periódicamente, se ha dado en la discusión pública la pertinencia de incrementar los recursos y las atribuciones de la SAI. Dejando de lado el tema de la eficiencia con que la Contralorí­a General de la República en Chile desarrolla su labor, la discusión pública ha estado progresivamente centrada en la falta de recursos del organismo y la necesidad de fortalecer su presupuesto y atribuciones. Más allá de este aspecto que es debatible, el presupuesto de la SAI ha ido perdiendo peso relativo en los últimos años, pasando de 0,20% del Presupuesto total de la nación en 2013, a menos del 0,11% del presupuesto total en 2025 (ver gráfica de fuente 2, expuesta en sitio web de la Contraloría General de la República).</t>
  </si>
  <si>
    <t>CHL|2025|q122</t>
  </si>
  <si>
    <t>1) Ley Orgánica de Atribuciones de la Contralorí­a General de la República https://www.leychile.cl/Navegar?idNorma=18995&amp;idVersion= (texto refundido) 2) Informe Cuenta Pública CGR 2024 https://www.contraloria.cl/documents/451102/21795791/Cuenta+Publica+2024/b16ceed6-c9b9-19bc-6845-f25b40c0a761</t>
  </si>
  <si>
    <t>El artí­culo 1 de la Ley 10.336 Orgánica de la CGR, establece que ""la Contralorí­a General de la República, independiente de todos los Ministerios, autoridades y oficinas del Estado, tendrá por objeto fiscalizar el debido ingreso e inversión de los fondos del Fisco, de las municipalidades, de la Beneficencia Pública y de los otros Servicios que determinen las leyes"". Por otra parte, el artí­culo 21 a) indica que ""El Contralor General establecerá las normas que regularán la forma, el plazo y las modalidades de las auditorí­as que le corresponda efectuar al organismo fiscalizador"". A raíz de lo anterior, podría entenderse que la SAI en Chile tiene la discrecionalidad de aplicar las auditorías que desee. Sin embargo, el artí­culo 21 b), en su inciso 2º, establece que ""La Contralorí­a General, con motivo del control de legalidad o de las auditorí­as, no podrá evaluar los aspectos de mérito o de conveniencia de las decisiones polí­ticas o administrativas"". Esta prerrogativa, ha generado discusión en la administración del Estado en los últimos años, pues en base a este precepto, el Ejecutivo ha argumentado permanentemente que la Contralorí­a no debiese realizar auditorí­as que midan el desempeño de los organismos públicos, lo cual desmiente el órgano contralor en base a lo indicado en otros cuerpos legales. Este escenario ha generado distintas corrientes de interpretación que aún no han sido dilucidadas claramente. No obstante, pese a la existencia de la prerrogativa anteriormente señalada, la Contraloría desarrolla en los últimos años recientes, las Auditorías 3E (Economicidad, Eficiencia, Eficacia), cuya tipología de auditoría se acerca bastante a las definiciones establecidas en los estándares internacionales sobre auditorías de desempeño. Cabe consignar que en cuanto a proporción, este tipo de auditorías aún tienen un peso relativo bajo, pero se han mantenido en los últimos años (ver informe de cuenta pública 2024, en cuya página 15 se ilustran algunos datos de las auditorías 3E implementadas, donde se consigna que en el año 2024 se efectuaron solo 2 auditorías 3E) Por esta razón, se califica esta pregunta con la letra a).</t>
  </si>
  <si>
    <t>CHL|2025|q123</t>
  </si>
  <si>
    <t>1) Buscador de informes de auditorí­a https://www.contraloria.cl/web/cgr/informes-de-auditoria</t>
  </si>
  <si>
    <t>No existe en el sistema chileno una agencia autónoma que audite o revise los procesos de la Contralorí­a General de la República, solamente han existido iniciativas donde la SAI ha sometido a revisión sus procesos internos hace varios años atrás, pero en ningún caso son revisiones permanentes, y en los últimos años no se han visualizado iniciativas que apunten en esta línea. Adicionalmente, en la Contralorí­a General de la República - SAI en Chile - existe una Unidad de Auditorí­a Interna que lleva a cabo auditorí­as a los distintos procesos internos relativos a las funciones del organismo, incluyendo a las áreas de auditorí­a y otras de apoyo, sin embargo, estas auditorí­as están descontinuadas, y no es posible encontrarlas en el portal de búsqueda.</t>
  </si>
  <si>
    <t>CHL|2025|q124</t>
  </si>
  <si>
    <t>1) Agenda virtual del Contralor General https://www.contraloria.cl/web/cgr/acontralorportalcgr</t>
  </si>
  <si>
    <t>Cabe consignar en durante el 2024, la contralora actual asumió el cargo de forma interina, producto del término del periodo de gestión del contralor anterior. Sin embargo, en el mes de noviembre 2024, el Senado terminó ratificando oficialmente en el cargo a la actual contralora, por lo que esta situación no afecta la revisión dada a esta pregunta a raíz ante un potencial cambio de administración. A partir de la revisión de la agenda de la contralora, es posible constatar que desarrolló frecuentemente audiencias con parlamentarios o comités legislativos, por lo que se mantiene la calificación a) a esta pregunta.</t>
  </si>
  <si>
    <t>CHL|2025|q125</t>
  </si>
  <si>
    <t>1) Esquema general del ciclo presupuestario en Chile https://www.dipres.gob.cl/598/w3-article-3699.html 2) Ley 20.500 sobre Asociaciones y Participación Ciudadana een la Gestión Pública. https://www.bcn.cl/leychile/navegar?idNorma=1023143 3) Informe ""Hablemos sobre Participación"" de la División de Organizaciones Sociales del Ministerio Secretaría General de Gobierno. https://organizacionessociales.gob.cl/wp-content/uploads/2024/06/INFORME_-HABLEMOS-DE-PARTICIPACION_-30-05.pdf</t>
  </si>
  <si>
    <t>De acuerdo a la información oficial de las etapas del ciclo presupuestario, publicado por DIPRES, no se contempla entre las actividades desarrolladas en la etapa de Formulación (anterior al ingreso de la EBP al Congreso para su discusión) vinculaciones con grupos de interés de la sociedad civil con el objeto de intercambiar y recoger opiniones de éstos que sirvan y sean vinculantes para la EBP. Lo único que se acerca en esta materia es lo que se contempla en la ley 20.500 sobre participación ciudadana, cuyo cuerpo normativo establece que las instituciones públicas deberán crear Consejos de la Sociedad Civil (COSOC), sin embargo, dicho cuerpo legal no establece obligatoriedad sobre las materias que debe reportar la entidad pública a dicho consejo, por lo que habitualmente no se establece dentro de las temáticas a abordar con el COSOC los ámbitos financieros del organismo público. Por otro lado, en agosto de 2022, la actual administración del gobierno elaboró el oficio N° 7 de agosto de 2022 (fuente 1), en el cual se impartieron instrucciones generales para potenciar los procesos de participación ciudadana en la gestión pública, dentro de los cuales se especificó la opción de generar Presupuestos Participativos como uno de los mecanismos válidos para el involucramiento de la ciudadaní­a en el presupuesto de cada institución pública. Sin embargo, a la fecha de corte de información de este proceso, no se ha identificado ningún informe de resultado de la implementación del citado oficio, que contenga el estado de implementación efectiva de las instrucciones señaladas. Asimismo, en el proceso de la OBS 2023 se identificó una iniciativa desde la Dirección de Presupuestos del Ministerio de Hacienda, la cual fue refrendada en el Informe de Finanzas Públicas del Tercer Trimestre de 2024, denominada ""Programa de Fortalecimiento de los Consejos de la Sociedad Civil (COSOC)"", cuyo objetivo es fortalecer la participación ciudadana en temáticas vinculadas al presupuesto fiscal, mediante el desarrollo de capacidades en materias presupuestarias de los miembros de los consejos de la sociedad civil de los servicios públicos sectoriales del Gobierno Central, para que éstos puedan participar y hacer un seguimiento efectivo del diseño y ejecución de las políticas públicas, con especial énfasis a su vinculación con el ciclo presupuestario. En el mismo acápite, se informe que a la fecha de elaboración del informe, se estaba desarrollando la primera fase de diagnóstico del proyecto, que incluyó levantar información para caracterizar a los consejos de la sociedad civil vigentes y, además, realizar dos talleres con miembros participantes de ellos. A su vez, en la fuente 3 se cita un informe denominado ""Hablemos de Participación"", de la División de Organizaciones Sociales del Ministerio Secretaría General de Gobierno, publicado en mayo 2024, en el que se da cuenta de los avances y logros en la implementación de los mecanismos de participación ciudadana consagrados en la ley 20.500. A lo largo del documento se da cuenta del grado de implementación de cada uno de los mecanismos, y en uno de los acápites (página 57) está dedicado a abordar cómo han evolucionado los Consejos de la Sociedad Civil (COSOC). En dicho apartado, se levanta un diagnóstico en consulta con los Encargados de Participación Ciudadana y organizaciones integrantes de los COSOC, que aborda los principales avances y desafíos o brechas observadas en su funcionamiento, no abordando con claridad los temas presupustarios en los servicios públicos, y si bien no se aborda explícitamente este tema, sí se aborda las brechas y barreras en la participación de tales organizaciones a lo largo de todo ciclo de vida de las políticas públicas, pudiendo perfectamente ser esa conclusión extrapolable a las condiciones actuales de tales organizaciones en torno a las distintas etapas del ciclo presupuestario de los organismos públicos. En este sentido, se evidencian brechas significativas en la participación ciudadana en torno al presupuesto de las entidades públicas, y si bien se aprecia la voluntad desde el Ejecutivo para avanzar en fortalecer capacidades y mejorar uno de los mecanismos claves de la ley de participación ciudadana en el ámbito del seguimiento presupuestario (como es el caso de los COSOC), en la medida que no se observen medidas concretas, más allá del diagnóstico, no se puede calificar una mejora en los mecanismos efectivos de participación de la ciudadanía en la etapa de ejecución presupuestaria de los servicios públicos, por lo que se mantiene la calificación asignada en el proceso de la OBS 2023.</t>
  </si>
  <si>
    <t>Habiéndose revisado la evidencia disponible, especificamente, https://participacionciudadana.hacienda.cl/consejo-de-la-sociedad-civil/actas. Es posible indicar que las minutas de la reunión del COSOC del día 30 de septiembre de 2024, dan cuenta de una instancia de intercambio entre los miembros del COSOC y representantes de hacienda, que tuvo como propósito la discusión de algunos focos del proyecto de presupuesto 2025, aunque bastante generales y sin que se de cuenta de cómo los insumos aportados por los representates de la sociedad civil son considerados en la toma de decisiones. Este es una práctica valiosa en el contexto del ciclo presupuestario de Chile, y según da cuenta el investigador, se han adoptados algunas medidas en torno a fortalecer el impacto de los COSOC. No obstante ello, para acceder a una mayor calificación en esta pregunta, dicha actividad debe realizarse con antelación a la fecha de presentación de la propuesta de presupuesto en el parlamento (en este caso fue el 29 de septiembre de 2024). Además, debe ser debidamente fundamentado cómo los insumos proveidos por la sociedad civil inciden en la formulación de la propuesta de presupuestos, y además, la actividad debe ser abierta al público en general, de forma que amplios sectores de la población puedan acceder al espacio de dialogo sobre las prioridades presupeustarias. Con todo, la respuesta debe mantenerse "d".</t>
  </si>
  <si>
    <t>CHL|2025|q126</t>
  </si>
  <si>
    <t>1) Esquema general del ciclo presupuestario en Chile https://www.dipres.gob.cl/598/w3-article-3699.html 2) Ley 20.500 sobre Asociaciones y Participación Ciudadana en la Gestión Pública. https://www.bcn.cl/leychile/navegar?idNorma=1023143</t>
  </si>
  <si>
    <t>De acuerdo a la información oficial de las etapas del ciclo presupuestario, publicado por DIPRES, no se contempla entre las actividades desarrolladas en la etapa de Formulación (anterior al ingreso de la EBP al Congreso para su discusión) vinculaciones con grupos de interés de la sociedad civil con el objeto de intercambiar y recoger opiniones de éstos que sirvan y sean vinculantes para la EBP. Lo único que se acerca en esta materia es lo que se contempla en la ley 20.500 sobre participación ciudadana, cuyo cuerpo normativo establece que las instituciones públicas deberán crear Consejos de la Sociedad Civil (COSOC), sin embargo, dicho cuerpo legal no establece obligatoriedad sobre las materias que debe reportar la entidad pública a dicho consejo, por lo que habitualmente no se establece dentro de las temáticas a abordar con el COSOC los ámbitos financieros del organismo público.</t>
  </si>
  <si>
    <t>CHL|2025|q127</t>
  </si>
  <si>
    <t>1) Esquema general del ciclo presupuestario en Chile https://www.dipres.gob.cl/598/w3-article-3699.html 2) Ley 20.500 sobre Asociaciones y Participación Ciudadana een la Gestión Pública. https://www.bcn.cl/leychile/navegar?idNorma=1023143</t>
  </si>
  <si>
    <t>CHL|2025|q128</t>
  </si>
  <si>
    <t>1) Instructivo de Participación Ciudadana en la Gestión Pública. https://msgg.gob.cl/wp/wp-content/uploads/2022/09/Instructivo-de-Participacio%CC%81n-Ciudadana.pdf 2) Informe ""Hablemos sobre Participación"" de la División de Organizaciones Sociales del Ministerio Secretaría General de Gobierno. https://organizacionessociales.gob.cl/wp-content/uploads/2024/06/INFORME_-HABLEMOS-DE-PARTICIPACION_-30-05.pdf</t>
  </si>
  <si>
    <t>Históricamente, el Ejecutivo no ha contemplado directamente durante la etapa de ejecución del Presupuesto, alguna instancia o mecanismo de participación formalizada para recoger feedback ciudadano. No obstante, de manera inédita, en 2020 el Ministerio de Hacienda conformó la Comisión de Gasto Público, que tuvo como objetivo desarrollar propuestas para la mejorar la Transparencia, Calidad e Impacto del Gasto Público. Sin embargo, dicha comisión fue designada sin una convocatoria abierta, y dejó de funcionar en enero de 2023, al alero de la entrega de su informe final. Por otro lado, en agosto de 2022, la actual administración del gobierno elaboró el oficio N° 7 de agosto de 2022 (fuente 1), en el cual se impartieron instrucciones generales para potenciar los procesos de participación ciudadana en la gestión pública, dentro de los cuales se especificó la opción de generar Presupuestos Participativos como uno de los mecanismos válidos para el involucramiento de la ciudadaní­a en el presupuesto de cada institución pública. Sin embargo, a la fecha de corte de información de este proceso, no se ha identificado ningún informe de resultado de la implementación del citado oficio, que contenga el estado de implementación efectiva de las instrucciones señaladas. Asimismo, en el proceso de la OBS 2023 se identificó una iniciativa desde la Dirección de Presupuestos del Ministerio de Hacienda, la cual fue refrendada en el Informe de Finanzas Públicas del Tercer Trimestre de 2024, denominada ""Programa de Fortalecimiento de los Consejos de la Sociedad Civil (COSOC)"", cuyo objetivo es fortalecer la participación ciudadana en temáticas vinculadas al presupuesto fiscal, mediante el desarrollo de capacidades en materias presupuestarias de los miembros de los consejos de la sociedad civil de los servicios públicos sectoriales del Gobierno Central, para que éstos puedan participar y hacer un seguimiento efectivo del diseño y ejecución de las políticas públicas, con especial énfasis a su vinculación con el ciclo presupuestario. En el mismo acápite, se informe que a la fecha de elaboración del informe, se estaba desarrollando la primera fase de diagnóstico del proyecto, que incluyó levantar información para caracterizar a los consejos de la sociedad civil vigentes y, además, realizar dos talleres con miembros participantes de ellos. A su vez, en la fuente 2 se cita un informe denominado ""Hablemos de Participación"", de la División de Organizaciones Sociales del Ministerio Secretaría General de Gobierno, publicado en mayo 2024, en el que se da cuenta de los avances y logros en la implementación de los mecanismos de participación ciudadana consagrados en la ley 20.500. A lo largo del documento se da cuenta del grado de implementación de cada uno de los mecanismos, y en uno de los acápites (página 57) está dedicado a abordar cómo han evolucionado los Consejos de la Sociedad Civil (COSOC). En dicho apartado, se levanta un diagnóstico en consulta con los Encargados de Participación Ciudadana y organizaciones integrantes de los COSOC, que aborda los principales avances y desafíos o brechas observadas en su funcionamiento, no abordando con claridad los temas presupustarios en los servicios públicos, y si bien no se aborda explícitamente este tema, sí se aborda las brechas y barreras en la participación de tales organizaciones a lo largo de todo ciclo de vida de las políticas públicas, pudiendo perfectamente ser esa conclusión extrapolable a las condiciones actuales de tales organizaciones en torno a las distintas etapas del ciclo presupuestario de los organismos públicos. En este sentido, se evidencian brechas significativas en la participación ciudadana en torno al presupuesto de las entidades públicas, y si bien se aprecia la voluntad desde el Ejecutivo para avanzar en fortalecer capacidades y mejorar uno de los mecanismos claves de la ley de participación ciudadana en el ámbito del seguimiento presupuestario (como es el caso de los COSOC), en la medida que no se observen medidas concretas, más allá del diagnóstico, no se puede calificar una mejora en los mecanismos efectivos de participación de la ciudadanía en la etapa de ejecución presupuestaria de los servicios públicos, por lo que se mantiene la calificación asignada en el proceso de la OBS 2023.</t>
  </si>
  <si>
    <t>Habiéndose revisado la evidencia disponible, especificamente, https://participacionciudadana.hacienda.cl/consejo-de-la-sociedad-civil/actas. Es posible indicar que las minutas de la reunión del COSOC del día 30 de septiembre, y del día 30 de Julio de 2024, dan cuenta de intercambio entre los miembros del COSOC y representantes de hacienda, en relación a algunas áreas de implementación del presupuesto 2024. Por ejemplo, se disctue sobre la ejecución presupuestaria de los gobiernos regionales, y la evolución de las variables macroeconómicas durante el año fiscal en curso. Ahora bien, estas instancias son apenas presentaciones formales, sin que se dé cuenta de cómo los insumo proveidos por la sociedad civil son tomados en cuenta en la toma de decisiones, o bien, se reporte sobre los resultados ex-post de estas intervenciones. Sin perjuicio de ello, y a modo de mantener la consistencia metodológica aplicada a los países evaluados por la OBS, el equipo IBP ha considerado que se cumplen las característica mínimas exigibles para aceptar estas evidencias en la presente pregunta. Es decir, que exista un intercambio sobre la implementación del presupuesto público, y que la sociedad civil participe activamente en dicha instancia. Con todo, la respuesta se ha revisado pasando de una "d" a una "c".</t>
  </si>
  <si>
    <t>CHL|2025|q129</t>
  </si>
  <si>
    <t>1) Instructivo de Participación Ciudadana en la Gestión Pública. https://msgg.gob.cl/wp/wp-content/uploads/2022/09/Instructivo-de-Participacio%CC%81n-Ciudadana.pdf</t>
  </si>
  <si>
    <t>A partir de lo recogido en la evaluación de la pregunta anterior, si bien se generó un instructivo de participación ciudadana en la gestión pública desde el Ejecutivo (fuente 1), éste considera elementos acotados de mecanismos de participación ciudadana en el presupuesto de los servicios públicos, y además, no se logró identificar informes y evidencias que dieran cuenta de la implementación efectiva de las acciones y medidas de participación de las instituciones, por lo que se evalúa con una letra b) esta pregunta.</t>
  </si>
  <si>
    <t>Téngase en consideración el comentario a la pregunta 128. En tal sentido, cabe indicar que el COSOC es un mecanismo consultivo de carácter amplio, que no tiene como propósito exclusivo la discusión sobre la ejecución presupuestaria. No obstante ello, se ha considerado esta instancia puesto que constan en sus actas la discusión al menos superficial, de algunos aspectos de la implementación presupuestaria https://participacionciudadana.hacienda.cl/consejo-de-la-sociedad-civil/actas. Ahora bien, esta pregunta hace referencia a medidas concretas que el ejecutivo haya adoptado para incluir la representación de sectores marginados o subreprepresentados en esas audiencias específicas donde se desarrolló el intercambio sobre implementación presupuestaria. Dado que no constan las medidas concretas para incluir la representación de tales sectores, que permitan una inclusión mayor a la originalmente compuesta por el COSOC para la discusión de materias diversas, cabe entonces mantener la respuesta seleccionada "b".</t>
  </si>
  <si>
    <t>CHL|2025|q130</t>
  </si>
  <si>
    <t>En base a lo expuesto en las respuestas a las preguntas 128 y 129, debido a la falta de antecedentes que permitan evidenciar los mecanismos e instancias efectivas de participación ejecutadas en las instituciones públicas, no es posible calificar los tópicos abordados en las instancias de participación llevadas adelante.</t>
  </si>
  <si>
    <t>En base a lo observado en la pregunta 128, se ha determinado que el grado de contendio de las presentaciones sobre la implementación del presupuesto es mínimo, y obedece principalmente a cambios en las variables macroeconómicas y a políticas de recolección de ingresos.</t>
  </si>
  <si>
    <t>CHL|2025|q131</t>
  </si>
  <si>
    <t>Tal como se analizó anteriormente, el Ejecutivo no contempla durante la etapa de ejecución del Presupuesto, alguna instancia de participación formalizada para recoger feedback ciudadano. De esta manera, tampoco se evidencia el establecimiento de procesos de participación ciudadana en instancias de evaluación presupuestaria de los organismos públicos.</t>
  </si>
  <si>
    <t>Téngase presente el comentario a la pregunta 128. Ahora bien, aún cuando las acitivades del COSOC se encuentran reguladas en términos generales mediante resolución del Ministerio de Hacienda, esta pregunta hace referencia explícitamente al mecanismo sobre implementación del presupesto. En ese sentido, no constan un nivel adecuado de información que explique 1. Propósito 2. Alcance 3. Limitaciones 4. Resultados previstos 5. Proceso y cronograma, de las actividaded que el COSOC realizará exclusivamente para la revisión de la ejecución presupeustaria. Por esta razón, esta pregunta se mantiene "d".</t>
  </si>
  <si>
    <t>CHL|2025|q132</t>
  </si>
  <si>
    <t>1) Esquema general del ciclo presupuestario en Chile https://www.dipres.gob.cl/598/w3-article-3699.html 2) Ley 20.500 sobre Asociaciones y Participación Ciudadana een la Gestión Pública. https://www.bcn.cl/leychile/navegar?idNorma=1023143 3) Informe "Hablemos sobre Participación" de la División de Organizaciones Sociales del Ministerio Secretaría General de Gobierno. https://organizacionessociales.gob.cl/wp-content/uploads/2024/06/INFORME_-HABLEMOS-DE-PARTICIPACION_-30-05.pdf</t>
  </si>
  <si>
    <t>Tal como se indicó en la respuesta de la pregunta 125, no se contempla een Chile entre las actividades desarrolladas en la etapa de Formulación (anterior al ingreso de la EBP al Congreso para su discusión) vinculaciones con grupos de interés de la sociedad civil con el objeto de intercambiar y recoger opiniones de éstos que sirvan y sean vinculantes para la EBP. Lo único que se acerca en esta materia es lo que se contempla en la ley 20.500 sobre participación ciudadana, cuyo cuerpo normativo establece que las instituciones públicas deberán crear Consejos de la Sociedad Civil (COSOC), sin embargo, dicho cuerpo legal no establece obligatoriedad sobre las materias que debe reportar la entidad pública a dicho consejo, por lo que habitualmente no se establece dentro de las temáticas a abordar con el COSOC los ámbitos financieros del organismo público. Por otro lado, en agosto de 2022, la actual administración del gobierno elaboró el oficio N° 7 de agosto de 2022 (fuente 1), en el cual se impartieron instrucciones generales para potenciar los procesos de participación ciudadana en la gestión pública, dentro de los cuales se especificó la opción de generar Presupuestos Participativos como uno de los mecanismos válidos para el involucramiento de la ciudadaní­a en el presupuesto de cada institución pública. Sin embargo, a la fecha de corte de información de este proceso, no se ha identificado ningún informe de resultado de la implementación del citado oficio, que contenga el estado de implementación efectiva de las instrucciones señaladas. Asimismo, en el proceso de la OBS 2023 se identificó una iniciativa desde la Dirección de Presupuestos del Ministerio de Hacienda, la cual fue refrendada en el Informe de Finanzas Públicas del Tercer Trimestre de 2024, denominada ""Programa de Fortalecimiento de los Consejos de la Sociedad Civil (COSOC)"", cuyo objetivo es fortalecer la participación ciudadana en temáticas vinculadas al presupuesto fiscal, mediante el desarrollo de capacidades en materias presupuestarias de los miembros de los consejos de la sociedad civil de los servicios públicos sectoriales del Gobierno Central, para que éstos puedan participar y hacer un seguimiento efectivo del diseño y ejecución de las políticas públicas, con especial énfasis a su vinculación con el ciclo presupuestario. En el mismo acápite, se informe que a la fecha de elaboración del informe, se estaba desarrollando la primera fase de diagnóstico del proyecto, que incluyó levantar información para caracterizar a los consejos de la sociedad civil vigentes y, además, realizar dos talleres con miembros participantes de ellos. A su vez, en la fuente 3 se cita un informe denominado ""Hablemos de Participación"", de la División de Organizaciones Sociales del Ministerio Secretaría General de Gobierno, publicado en mayo 2024, en el que se da cuenta de los avances y logros en la implementación de los mecanismos de participación ciudadana consagrados en la ley 20.500. A lo largo del documento se da cuenta del grado de implementación de cada uno de los mecanismos, y en uno de los acápites (página 57) está dedicado a abordar cómo han evolucionado los Consejos de la Sociedad Civil (COSOC). En dicho apartado, se levanta un diagnóstico en consulta con los Encargados de Participación Ciudadana y organizaciones integrantes de los COSOC, que aborda los principales avances y desafíos o brechas observadas en su funcionamiento, no abordando con claridad los temas presupustarios en los servicios públicos, y si bien no se aborda explícitamente este tema, sí se aborda las brechas y barreras en la participación de tales organizaciones a lo largo de todo ciclo de vida de las políticas públicas, pudiendo perfectamente ser esa conclusión extrapolable a las condiciones actuales de tales organizaciones en torno a las distintas etapas del ciclo presupuestario de los organismos públicos. En este sentido, se evidencian brechas significativas en la participación ciudadana en torno al presupuesto de las entidades públicas, y si bien se aprecia la voluntad desde el Ejecutivo para avanzar en fortalecer capacidades y mejorar uno de los mecanismos claves de la ley de participación ciudadana en el ámbito del seguimiento presupuestario (como es el caso de los COSOC), en la medida que no se observen medidas concretas, más allá del diagnóstico, no se puede calificar una mejora en los mecanismos efectivos de participación de la ciudadanía en la etapa de ejecución presupuestaria de los servicios públicos, por lo que se mantiene la calificación asignada en el proceso de la OBS 2023.</t>
  </si>
  <si>
    <t>Refierase a comentario en pregunta 125.</t>
  </si>
  <si>
    <t>CHL|2025|q133</t>
  </si>
  <si>
    <t>Tal como se planteó en la pregunta 128, históricamente, el Ejecutivo no ha contemplado directamente durante la etapa de ejecución del Presupuesto, alguna instancia o mecanismo de participación formalizada para recoger feedback ciudadano. No obstante, de manera inédita, en 2020 el Ministerio de Hacienda conformó la Comisión de Gasto Público, que tuvo como objetivo desarrollar propuestas para la mejorar la Transparencia, Calidad e Impacto del Gasto Público. Sin embargo, dicha comisión fue designada sin una convocatoria abierta, y dejó de funcionar en enero de 2023, al alero de la entrega de su informe final. Por otro lado, en agosto de 2022, la actual administración del gobierno elaboró el oficio N° 7 de agosto de 2022 (fuente 1), en el cual se impartieron instrucciones generales para potenciar los procesos de participación ciudadana en la gestión pública, dentro de los cuales se especificó la opción de generar Presupuestos Participativos como uno de los mecanismos válidos para el involucramiento de la ciudadaní­a en el presupuesto de cada institución pública. Sin embargo, a la fecha de corte de información de este proceso, no se ha identificado ningún informe de resultado de la implementación del citado oficio, que contenga el estado de implementación efectiva de las instrucciones señaladas. Asimismo, en el proceso de la OBS 2023 se identificó una iniciativa desde la Dirección de Presupuestos del Ministerio de Hacienda, la cual fue refrendada en el Informe de Finanzas Públicas del Tercer Trimestre de 2024, denominada ""Programa de Fortalecimiento de los Consejos de la Sociedad Civil (COSOC)"", cuyo objetivo es fortalecer la participación ciudadana en temáticas vinculadas al presupuesto fiscal, mediante el desarrollo de capacidades en materias presupuestarias de los miembros de los consejos de la sociedad civil de los servicios públicos sectoriales del Gobierno Central, para que éstos puedan participar y hacer un seguimiento efectivo del diseño y ejecución de las políticas públicas, con especial énfasis a su vinculación con el ciclo presupuestario. En el mismo acápite, se informe que a la fecha de elaboración del informe, se estaba desarrollando la primera fase de diagnóstico del proyecto, que incluyó levantar información para caracterizar a los consejos de la sociedad civil vigentes y, además, realizar dos talleres con miembros participantes de ellos. A su vez, en la fuente 2 se cita un informe denominado ""Hablemos de Participación"", de la División de Organizaciones Sociales del Ministerio Secretaría General de Gobierno, publicado en mayo 2024, en el que se da cuenta de los avances y logros en la implementación de los mecanismos de participación ciudadana consagrados en la ley 20.500. A lo largo del documento se da cuenta del grado de implementación de cada uno de los mecanismos, y en uno de los acápites (página 57) está dedicado a abordar cómo han evolucionado los Consejos de la Sociedad Civil (COSOC). En dicho apartado, se levanta un diagnóstico en consulta con los Encargados de Participación Ciudadana y organizaciones integrantes de los COSOC, que aborda los principales avances y desafíos o brechas observadas en su funcionamiento, no abordando con claridad los temas presupustarios en los servicios públicos, y si bien no se aborda explícitamente este tema, sí se aborda las brechas y barreras en la participación de tales organizaciones a lo largo de todo ciclo de vida de las políticas públicas, pudiendo perfectamente ser esa conclusión extrapolable a las condiciones actuales de tales organizaciones en torno a las distintas etapas del ciclo presupuestario de los organismos públicos. En este sentido, se evidencian brechas significativas en la participación ciudadana en torno al presupuesto de las entidades públicas, y si bien se aprecia la voluntad desde el Ejecutivo para avanzar en fortalecer capacidades y mejorar uno de los mecanismos claves de la ley de participación ciudadana en el ámbito del seguimiento presupuestario (como es el caso de los COSOC), en la medida que no se observen medidas concretas, más allá del diagnóstico, no se puede calificar una mejora en los mecanismos efectivos de participación de la ciudadanía en la etapa de ejecución presupuestaria de los servicios públicos, por lo que se mantiene la calificación asignada en el proceso de la OBS 2023.</t>
  </si>
  <si>
    <t>Refierase a comentario en pregunta 128. Ahora bien, en cualquier caso, no constan todos los insumos proveidos en las minutas del COSOC, por ejemplo, en la reunión de 1 de Julio de 2024, se dicute lo siguiente: "Rodrigo Alda agrega que la ejecución presupuestaria de los gobiernos regionales está entre 10% a 15% retrasada porque no se están entregando fondos a las universidades regionales. Dice que según les respondió la Contraloría General de la República es un problema de cómo quedó redactada la Ley de Presupuestos 2024 y pide tener esto en consideración para evitar que se repita el problema en 2025. La subsecretaria responde que le gustaría entender mejor la razón del problema planteado a la CGR para analizar el caso con la DIPRES. El rector Alda se compromete a enviar minuta sobre el tema." En ese sentido, se hace necesario contar con los antecedentes adicionales mencionados en dicha instancia para acceder a una calificación mayor, dado que eso no consta, se debe mantener la respuesta "d".</t>
  </si>
  <si>
    <t>CHL|2025|q134</t>
  </si>
  <si>
    <t>1) Esquema general del ciclo presupuestario en Chile https://www.dipres.gob.cl/598/w3-article-3699.html</t>
  </si>
  <si>
    <t>El Ejecutivo no contempla formalmente durante la etapa de formulación presupuestaria, alguna instancia de participación formalizada para recoger feedback ciudadano. Revisar respuesta proporcionada a pregunta 125.</t>
  </si>
  <si>
    <t>CHL|2025|q135</t>
  </si>
  <si>
    <t>Tal como se revisó en la pregunta 128, el Ejecutivo no contempla dentro de la programación oficial de las distintas etapas del ciclo presupuestario, instancias formales de participación ciudadana en el presupuesto. Pese a ello, en agosto de 2022, el Ejecutivo elaboró el oficio N° 7 de agosto de 2022 (fuente 1), en el cual se impartieron instrucciones generales para potenciar los procesos de participación ciudadana en la gestión pública, dentro de los cuales se especificó la opción de generar Presupuestos Participativos como uno de los mecanismos válidos para el involucramiento de la ciudadaní­a en el presupuesto de cada institución pública. Sin embargo, a la fecha de corte de información de este proceso, no se ha identificado ningún informe de resultado de la implementación del citado oficio, que contenga el estado de implementación efectiva de las instrucciones señaladas Sin perjuicio de lo anterior, en la fuente 2 se cita un informe denominado ""Hablemos de Participación"", de la División de Organizaciones Sociales del Ministerio Secretaría General de Gobierno, publicado en mayo 2024, en el que se da cuenta de los avances y logros en la implementación de los mecanismos de participación ciudadana consagrados en la ley 20.500. A lo largo del documento se da cuenta del grado de implementación de cada uno de los mecanismos, y en uno de los acápites (página 57) está dedicado a abordar cómo han evolucionado los Consejos de la Sociedad Civil (COSOC). En dicho apartado, se levanta un diagnóstico en consulta con los Encargados de Participación Ciudadana y organizaciones integrantes de los COSOC, que aborda los principales avances y desafíos o brechas observadas en su funcionamiento, no abordando con claridad los temas presupustarios en los servicios públicos, y si bien no se aborda explícitamente este tema, sí se aborda las brechas y barreras en la participación de tales organizaciones a lo largo de todo ciclo de vida de las políticas públicas, pudiendo perfectamente ser esa conclusión extrapolable a las condiciones actuales de tales organizaciones en torno a las distintas etapas del ciclo presupuestario de los organismos públicos. En este sentido, se evidencian brechas significativas en la participación ciudadana en torno al presupuesto de las entidades públicas, y si bien se aprecia la voluntad desde el Ejecutivo para avanzar en fortalecer capacidades y mejorar uno de los mecanismos claves de la ley de participación ciudadana en el ámbito del seguimiento presupuestario (como es el caso de los COSOC), en la medida que no se observen medidas concretas, más allá del diagnóstico, no se puede calificar una mejora en los mecanismos efectivos de participación de la ciudadanía en la etapa de ejecución presupuestaria de los servicios públicos, por lo que se mantiene la calificación asignada en el proceso de la OBS 2023.</t>
  </si>
  <si>
    <t>Se agradecen lo aportes del investigador y revisor gubernamental. Ahora bien, habiendose revisado diversas actas de encuentros de COSOS en otros ministerios sectorials, no fue posible encontrar intercambios consistentes sobre ejecución presupuestaria propiamente tal. Por lo tanto, esta pregunta se mantiene "d".</t>
  </si>
  <si>
    <t>CHL|2025|q136</t>
  </si>
  <si>
    <t>1) Documento explicativo del proceso de tramitación de la ley de presupuesto en la Cámara de Diputados https://www.camara.cl/formacion_ciudadana/doc/ley_presupuesto.docx 2) Ejemplo de audiencia pública en el Congreso, en el contexto de la discusión del presupuesto 2025 en Educación https://www.senado.cl/actividad-legislativa/comisiones/619/20820</t>
  </si>
  <si>
    <t>Cabe en primer lugar consignar, que en base a lo evaluado en la pregunta anterior, que las audiencias públicas del Congreso involucran a actores de la sociedad civil focalizados, sin que se hayan aplicado necesariamente convocatorias o llamados públicos de participación abierta de la ciudadaní­a, mediante mecanismos formales. Sin embargo, las audiencias realizadas permiten el ingreso de cualquier persona que requiera participar como oyente de la discusión. En base al ejemplo analizado, es posible identificar en la fuente 2, se aprecia que en general los tópicos analizados responder a cuestiones como: la entrega de los servicios de educación y su financiamiento, la inversión pública en el sector, y las polí­ticas de gasto sectoriales involucradas en la cartera, no abarcando otros tópicos dentro de los tópicos claves considerados en la metodologí­a.</t>
  </si>
  <si>
    <t>CHL|2025|q137</t>
  </si>
  <si>
    <t>CHL|2025|q138</t>
  </si>
  <si>
    <t>1) Documento explicativo del proceso de tramitación de la ley de presupuesto en la Cámara de Diputados https://www.camara.cl/formacion_ciudadana/doc/ley_presupuesto.docx 2) Bitácora de tramitación del proyecto de ley de presupuestos 2025 de la Cuarta Subcomisión de Presupuestos (temas de educación, cultura y patrimonio): https://www.senado.cl/actividad-legislativa/comisiones/619 3) Bitácora de tramitación general del proyecto de ley de presupuestos 2025: http://www.senado.cl/appsenado/templates/tramitacion/index.php?boletin_ini=17142-05 4) Ejemplo de audiencia pública en el Congreso, en el contexto de la discusión del presupuesto en Educación 2025 https://www.senado.cl/actividad-legislativa/comisiones/619/20820</t>
  </si>
  <si>
    <t>Cabe consignar que, en base a lo evaluado en la pregunta anterior, las audiencias públicas del Congreso involucran a actores de la sociedad civil focalizados, sin que se hayan aplicado necesariamente convocatorias o llamados públicos de participación abierta de la ciudadaní­a, mediante mecanismos formales. Sin embargo, las audiencias realizadas permiten el ingreso de cualquier persona que requiera participar como oyente de la discusión. Por otro lado, en base al ejemplo analizado (fuente 4), es posible apreciar que como resultado de la audiencia pública de representantes de universidades estatales y públicas no estatales, así como con asociaciones de funcionarios, en el marco de la discusión del presupuesto 2025 de la partida de Educación, no se presenta información o reportes que den cuenta sobre cómo fueron utilizados los aportes presentados en dicha audiencia. Asimismo, ni en la bitácora de tramitación de la subcomisión que abordó el presupuesto en educación (fuente 2), ni tampoco en los reportes generales publicados en la bitácora de tramitación del proyecto de ley de presupuestos (fuente 3), se encuentra publicado un reporte que especifique cómo se utilizaron el conjunto total de insumos proporcionados por las organizaciones de la sociedad civil en las audiencias de discusión del presupuesto.</t>
  </si>
  <si>
    <t>Dado que se tienen las minutas de las intervenciones de la sociedad civil en las discusiones de la comisión mixta de la ley de presupuesto, y además se encuentran disponibles las presentaciones de dichos representates. Es posible, acceder al menos a una calificación "c". https://tramitacion.senado.cl/appsenado/templates/tramitacion/index.php?boletin_ini=17142-05</t>
  </si>
  <si>
    <t>CHL|2025|q139</t>
  </si>
  <si>
    <t>En Chile, no se desarrolla un AR a las cuentas fiscales y presupuestarias, que cumpla las caracterí­sticas definidas para el OBS.</t>
  </si>
  <si>
    <t>CHL|2025|q140</t>
  </si>
  <si>
    <t>1) Formulario de sugerencias de fiscalización en lí­nea: https://www.contraloria.cl/web/cgr/sugerir-una-fiscalizacion1 2) Formulario de denuncias en lí­nea: https://www.contraloria.cl/web/cgr/denunciar-en-linea3 3) Comunidad contralores ciudadanos https://www.contraloria.cl/contraloresciudadanos/accounts/login/?next=/contraloresciudadanos/</t>
  </si>
  <si>
    <t>El principal mecanismo formal de interacción con ciudadanos está adjunto en la fuente 1, y corresponde a un formulario web en el sitio www.contraloria.cl, donde cualquier ciudadano puede sugerir alguna fiscalización, en alguna materia en particular, programa o institución, en la medida que respalde su propuesta al órgano contralor. Además, también dispone de formulario en lí­nea para recibir denuncias de hechos irregulares cometidos por funcionarios públicos o entidades sometidas a la fiscalización de la SAI, los cuales pueden ser investigados en el año en curso para determinar la veracidad de los hechos y establecer las responsabilidades respectivas. Por otro lado, la SAI dispone desde el 2018 una comunidad de contralores ciudadanos, con la cual pudo crear espacios de participación relacionados con la calidad de las denuncias ciudadanas, difundir información y actividades organizadas por el Centro de Estudios de la Administración (CEA), y promover la interacción y formación entre los ciudadanos. De acuerdo a la información publicada por la Contralorí­a, esta Comunidad ha colaborado positivamente en la planificación de materias a fiscalizar por el ente contralor y diversas actividades virtuales voluntarias, entre otras.</t>
  </si>
  <si>
    <t>CHL|2025|q141</t>
  </si>
  <si>
    <t>1) Cuenta pública del año 2024 (publicada en mayo 2024) https://www.contraloria.cl/portalweb/documents/451102/18825419/Cuenta+P%C3%BAblica+2023/6e215534-a60d-fdef-21d5-f3ec46237d22</t>
  </si>
  <si>
    <t>De acuerdo al último informe de la cuenta pública presentado en la fuente 1, se aprecia en la página 13, que se exponen los productos y actividades de fiscalización que se derivaron a partir de las denuncias ciudadanas, sin indicar más detalles respecto de qué materias trataban esas sugerencias y denuncias, ni menos un listado de las opiniones recibidas. De esta manera, no se expone un detalle de cómo fueron utilizados los input de los ciudadanos en cada una de dichas actividades de fiscalización.</t>
  </si>
  <si>
    <t>CHL|2025|q142</t>
  </si>
  <si>
    <t>1) Portal Contralorí­a, sección ""Atención Ciudadana"" https://www.contraloria.cl/web/cgr/denunciar-en-linea3</t>
  </si>
  <si>
    <t>La SAI solo dispone de formularios de denuncia y sugerencias de fiscalizaciones, más el acceso a otras plataformas informativas a los ciudadanos, pero no ha generado mecanismos formales explí­citos para que el público pueda contribuir como entrevistados y testigos clave en el marco de una investigación en curso.</t>
  </si>
  <si>
    <t>HRV|2025|t3pbs</t>
  </si>
  <si>
    <t>Link to the government session: https://vlada.gov.hr/sjednice/39-sjednica-vlade-republike-hrvatske-43333/43333 Government source related to the PBS and EBP: 1) https://vlada.gov.hr/vijesti/proracun-je-socijalan-i-razvojan-omogucuje-daljnji-gospodarski-rast-uz-provedbu-prioriteta-iz-programa-vlade/43336?lang=hr Media reports for the PBS and EBP: 1) https://vijesti.hrt.hr/hrvatska/plenkovic-bit-cemo-medu-najbrze-rastucim-ekonomijama-eu-a-11859933 2) https://www.vecernji.hr/vijesti/vlada-predlozila-proracun-za-iducu-godinu-od-rashoda-prednjace-mirovine-i-naknade-gradanima-1815869 3) https://www.glasistre.hr/gospodarstvo/2024/11/14/plenkovic-proracun-za-2025-godinu-37-milijardi-eura-966986</t>
  </si>
  <si>
    <t>The PBS was made available to the public on 14 November 2024. The Executive’s Budget Proposal was submitted to the legislature the same day. The practice of the government is to publish all accompanying documents on the same day when the session is held. This was indeed the case this time, which can be seen from the media reports above. Also, we regularly check the official website of the Croatian government. The government previously published a document called the Convergence Programme of the Republic of Croatia, but in line with recent EU legislation (which went into effect in April 2024), they have now adopted the National medium-term fiscal-structural plan of the Republic of Croatia. This new document serves as the Pre-Budget Statement.</t>
  </si>
  <si>
    <t>HRV|2025|t3ebp</t>
  </si>
  <si>
    <t>Government source related to the EBP: 1) https://vlada.gov.hr/vijesti/proracun-je-socijalan-i-razvojan-omogucuje-daljnji-gospodarski-rast-uz-provedbu-prioriteta-iz-programa-vlade/43336?lang=hr Media reports for the EBP: 1) https://vijesti.hrt.hr/hrvatska/plenkovic-bit-cemo-medu-najbrze-rastucim-ekonomijama-eu-a-11859933 2) https://www.vecernji.hr/vijesti/vlada-predlozila-proracun-za-iducu-godinu-od-rashoda-prednjace-mirovine-i-naknade-gradanima-1815869 3) https://www.glasistre.hr/gospodarstvo/2024/11/14/plenkovic-proracun-za-2025-godinu-37-milijardi-eura-966986 Media reports related to the adoption of the budget by the legislature: 1) https://dnevnik.hr/vijesti/hrvatska/hrvatski-sabor-donio-drzavni-proracun-za-2025---884168.html 2) https://www.vecernji.hr/vijesti/uskoro-uzivo-sabor-glasa-o-povjerenju-vladi-i-andreju-plenkovicu-1821409</t>
  </si>
  <si>
    <t>The EBP was published on 14 November 2024, which is less than two months in advance of the budget year. The budget was approved by the legislature on 6 December 2024 (see the 'Source' field), and hence option c) applies.</t>
  </si>
  <si>
    <t>HRV|2025|t3eb</t>
  </si>
  <si>
    <t>Link to the EB: https://narodne-novine.nn.hr/eli/sluzbeni/2024/149/2448/pdf Media reports related to the adoption of the budget by the legislature: 1) https://dnevnik.hr/vijesti/hrvatska/hrvatski-sabor-donio-drzavni-proracun-za-2025---884168.html 2) https://www.vecernji.hr/vijesti/uskoro-uzivo-sabor-glasa-o-povjerenju-vladi-i-andreju-plenkovicu-1821409</t>
  </si>
  <si>
    <t>The budget was approved by the legislature on 6 December 2024. It was published on the website of the Official Gazette on 19 December 2024, 13 days after it had been adopted by the Parliament. These dates can easily be verified by examining the documents provided in the 'Source' field. What is more, we regularly check the official websites of the Parliament and the Official Gazette.</t>
  </si>
  <si>
    <t>HRV|2025|t3iyr</t>
  </si>
  <si>
    <t>All reports are available at: https://mfin.gov.hr/pristup-informacijama/statistika-i-izvjesca/mjesecni-izvjestaj-po-organizacijskoj-klasifikaciji-drzavnog-proracuna-i-racunima-3-i-4-ekonomske-klasifikacije/698</t>
  </si>
  <si>
    <t>The publication dates are as follows: 1) Monthly Report January - September 2024: 23 October 2024 2) Monthly Report January - August 2024: 23 October 2024 3) Monthly Report January - July 2024: 23 October 2024 4) Monthly Report January - June 2024: 23 October 2024 (published late) 5) Monthly Report January - May 2024: 23 October 2024 (published late) 6) Monthly Report January - April 2024: 31 May 2024 7) Monthly Report January - March 2024: 31 May 2024 8) Monthly Report January - February 2024: 31 May 2024 9) Monthly Report January 2024: 31 May 2024 (published late) 10) Monthly Report January - December 2023: 31 May 2024 (published late) 11) Monthly Report January - November 2023: 30 January 2024 12) Monthly Report January - October 2023: 6 November 2023 This would say that 8 of the last 12 monthly IYRs were released to the public within three months after the end of the reporting period (hence answer c). This information was obtained on request from the Ministry of Finance. We regularly check the official websites of the Croatian Government, Croatian Parliament, Ministry of Finance, Official Gazette and State Audit Office. However, we always ask them to provide this information just to double check. Besides the IYRs, the Ministry of Finance also publishes additional reports with data given on a monthly basis (see https://mfin.gov.hr/pristup-informacijama/statistika-i-izvjesca/vremenske-serije-podataka/98). These are the following documents (as titled on 13 March 2025): 1) Najznačajnije kategorije prihoda državnog proračuna prema računskom planu do studenog 2024. (https://mfin.gov.hr/UserDocsImages/dokumenti/statistika_i_izvjesca/vremenske_serije_podataka/Najzna%C4%8Dajnije%20kategorije%20prihoda%20dr%C5%BEavnog%20prora%C4%8Duna%20prema%20ra%C4%8Dunskom%20planu%20do%20studeni%202024.xlsx) 2) Najznačajnije kategorije rashoda državnog proračuna prema računskom planu do studenog 2024. (https://mfin.gov.hr/UserDocsImages/dokumenti/statistika_i_izvjesca/vremenske_serije_podataka/Najzna%C4%8Dajnije%20kategorije%20rashoda%20dr%C5%BEavnog%20prora%C4%8Duna%20prema%20ra%C4%8Dunskom%20planu%20do%20studenog%202024.xls) These two excel sheets are being constantly amended during the year by adding the latest data (which results in a change of their names).</t>
  </si>
  <si>
    <t>HRV|2025|t3myr</t>
  </si>
  <si>
    <t>c. More than nine weeks, but less than three months, after the midpoint</t>
  </si>
  <si>
    <t>Link to the government session: https://vlada.gov.hr/sjednice/26-sjednica-vlade-republike-hrvatske-43016/43016 Government press release related to the MYR: https://vlada.gov.hr/vijesti/u-proteklih-8-godina-preko-450-mil-eura-ulozeno-u-smanjenje-rizika-od-poplava-za-odrzavanja-godisnje-do-100-mil-eura/43021?lang=hr Media report for the MYR: https://vijesti.hrt.hr/gospodarstvo/prihodi-proracuna-u-prvom-polugodistu-14-mlrd-a-rashodi-151-mlrd-eura-11766385</t>
  </si>
  <si>
    <t>The document was published on 20 September 2024 (as a part of the government session), which is more than nine weeks, but less than three months after the midpoint. The practice of the government is to publish all accompanying documents on the same day when the session is held. This was indeed the case this time, as we checked the official website on this particular day. An additional verification can be found in the press release and media report provided in the 'Source' field.</t>
  </si>
  <si>
    <t>HRV|2025|t3yer</t>
  </si>
  <si>
    <t>Link to the government session: https://vlada.gov.hr/sjednice/1-sjednica-vlade-republike-hrvatske-42439/42439 Media report for the YER: https://dnevnik.hr/vijesti/hrvatska/plenkovic-okuplja-ministre-prva-sjednica-nove-vlade---849368.html</t>
  </si>
  <si>
    <t>The document was published on 20 May 2024 as a part of the government session (see the 'Source' field). The practice of the government is to publish all accompanying documents on the same day when the session is held. This was indeed the case this time, as we checked the official website on that particular day. Additional verification can be found in the media report given in the 'Source' field.</t>
  </si>
  <si>
    <t>HRV|2025|t3ar</t>
  </si>
  <si>
    <t>1) AR published by the SAI (official document): https://www.revizija.hr/UserDocsImages/izvjesca-novo/Revizije%20-%202024/IZVJESCA_%20O_OBAVLJENIM_REVIZIJAMA/FIN_REVIZIJE/GODISNJI_IZVJESTAJ_O_IZVRSENJU_DRZAVNOG_PRORACUNA/GODISNJI%20IZVJESTAJ%20O%20IZVRSENJU%20DP%20RH%20ZA%202023.pdf 2) Official note sent by the President of the parliament to the members of the parliament: https://www.sabor.hr/sites/default/files/uploads/sabor/2024-06-17/130301/IZVJ_REVIZIJA_GOD_IZVJESTAJ_IZVRSENJE_PRORACUNA_2023.pdf 3) Press release by the parliament: https://www.sabor.hr/hr/radna-tijela/odbori-i-povjerenstva/izvjesce-odbora-za-financije-i-drzavni-proracun-s-rasprave-o-261</t>
  </si>
  <si>
    <t>The document was published on 14 June 2024. This information was obtained on request from the State Audit Office. Additional verification can be found in the documents published by the parliament, which are provided in the 'Source' field (documents 2) and 3)).</t>
  </si>
  <si>
    <t>HRV|2025|q1</t>
  </si>
  <si>
    <t>The EBP is a collection of 16 document-items (all available at: https://vlada.gov.hr/sjednice/39-sjednica-vlade-republike-hrvatske-43333/43333). For expenditures by administrative units see the document-item 1.1: https://vlada.gov.hr/UserDocsImages/2016/Sjednice/2024/Studeni/39_sjednica_VRH/39%20-%201.1.1..pdf</t>
  </si>
  <si>
    <t>Expenditures classified by administrative units for the budget year 2025 are given on pages 11-641.</t>
  </si>
  <si>
    <t>HRV|2025|q2</t>
  </si>
  <si>
    <t>The EBP is a collection of 16 document-items (all available at: https://vlada.gov.hr/sjednice/39-sjednica-vlade-republike-hrvatske-43333/43333). For expenditures by functional classification see the document-item 1.1: https://vlada.gov.hr/UserDocsImages/2016/Sjednice/2024/Studeni/39_sjednica_VRH/39%20-%201.1.1..pdf</t>
  </si>
  <si>
    <t>Expenditures by functional classification for the budget year 2025 are presented on pages 7-8 (numbered 6-7).</t>
  </si>
  <si>
    <t>HRV|2025|q3</t>
  </si>
  <si>
    <t>The classification is fully compatible with international standards. To see this, compare the headings on pages 7-8 (numbered 6-7) with those given in COFOG’s documentation (https://unstats.un.org/unsd/publication/SeriesM/SeriesM_84E.pdf). For instance, the EBP contains the following headings: Opće javne usluge (Eng. General public services), Obrana (Eng. Defense), Javni red i sigurnost (Eng. Public order and safety), Ekonomski poslovi (Eng. Economic affairs), Zaštita okoliša (Eng. Environmental protection), Usluge unapređenja stanovanja i zajednice (Eng. Housing and community amenities), Zdravstvo (Eng. Health), Rekreacija, kultura i religija (Eng. Recreation, culture, and religion), Obrazovanje (Eng. Education), and Socijalna zaštita (Eng. Social protection).</t>
  </si>
  <si>
    <t>HRV|2025|q4</t>
  </si>
  <si>
    <t>The EBP is a collection of 16 document-items (all available at: https://vlada.gov.hr/sjednice/39-sjednica-vlade-republike-hrvatske-43333/43333). For expenditures by economic classification see the document-item 1.1: https://vlada.gov.hr/UserDocsImages/2016/Sjednice/2024/Studeni/39_sjednica_VRH/39%20-%201.1.1..pdf</t>
  </si>
  <si>
    <t>Expenditures by economic classification for the budget year 2025 are presented on pages 11-641. The given pages actually specify expenditures by administrative units, but there is an economic classification of expenditures within each unit. Summarised data for public expenditures by economic classification are given on page 4 (numbered 3).</t>
  </si>
  <si>
    <t>HRV|2025|q5</t>
  </si>
  <si>
    <t>The economic classification is compatible with international standards. This can be seen by comparing the headings on page 4 (numbered 3) with those given on page 179 of the GFS manual (https://www.imf.org/external/pubs/ft/gfs/manual/pdf/app4.pdf). Specifically, the following headings can be found on page 4: Rashodi za zaposlene (Eng. Compensation of employees), Materijalni rashodi (Eng. Consumption of fixed capital), Subvencije (Eng. Subsidies), Pomoći dane u inozemstvo i unutar općeg proračuna (Eng. Grants given abroad and to the users of the public budget), and Naknade građanima i kućanstvima na temelju osiguranja i druge naknade (Eng. Social benefits).</t>
  </si>
  <si>
    <t>HRV|2025|q6</t>
  </si>
  <si>
    <t>The EBP is a collection of 16 document-items (all available at: https://vlada.gov.hr/sjednice/39-sjednica-vlade-republike-hrvatske-43333/43333). For expenditures by individual programs see the document-item 1.1: https://vlada.gov.hr/UserDocsImages/2016/Sjednice/2024/Studeni/39_sjednica_VRH/39%20-%201.1.1..pdf</t>
  </si>
  <si>
    <t>Expenditures by individual programs for the budget year 2025 are presented on pages 11-641. See, for instance, the part on expenses of the Ministry of Defence (pages 63-70). There are headings OPREMANJE, MODERNIZACIJA I IZGRADNJA (Eng. Acquisition of equipment, construction, and modernisation of the existing equipment and infrastructure), UPRAVLJANJE, OBRAZOVANJE I POTPORA OSOBLJU (Eng. Management, education and staff support), KOMUNIKACIJSKO-INFORMACIJSKI SUSTAVI I POTPORA (Eng. Communication and information systems and support), etc.</t>
  </si>
  <si>
    <t>HRV|2025|q7</t>
  </si>
  <si>
    <t>a. Yes, multi-year expenditure estimates are presented by all three expenditure classifications.</t>
  </si>
  <si>
    <t>The EBP is a collection of 16 document-items (all available at: https://vlada.gov.hr/sjednice/39-sjednica-vlade-republike-hrvatske-43333/43333). For clarification of the answer to this question refer to the document-item 1.1: https://vlada.gov.hr/UserDocsImages/2016/Sjednice/2024/Studeni/39_sjednica_VRH/39%20-%201.1.1..pdf</t>
  </si>
  <si>
    <t>Expenditure estimates by administrative and economic classification for the period 2025-2027 are given on pages 11-641. Expenditure estimates by functional classification for the period 2025-2027 are given on pages 7-8 (numbered 6-7).</t>
  </si>
  <si>
    <t>HRV|2025|q8</t>
  </si>
  <si>
    <t>The expenditure estimates by individual programs for the period 2025-2027 are given on pages 11-641. The given estimates account for all expenditures.</t>
  </si>
  <si>
    <t>HRV|2025|q9</t>
  </si>
  <si>
    <t>The individual sources of tax revenue for the budget year 2025 are presented on page 662 (numbered 15) of the document. The given overview accounts for all tax revenue and the category ‘other revenue’ represents less than 3% of the total.</t>
  </si>
  <si>
    <t>HRV|2025|q10</t>
  </si>
  <si>
    <t>The individual sources of non-tax revenue for the budget year 2025 are presented on page 3 (numbered 2). The given overview accounts for all non-tax revenue and the category ‘other revenue’ represents less than 3% of the total.</t>
  </si>
  <si>
    <t>HRV|2025|q11</t>
  </si>
  <si>
    <t>Revenue estimates by category for the period 2025-2027 are given on page 3 (numbered 2).</t>
  </si>
  <si>
    <t>HRV|2025|q12</t>
  </si>
  <si>
    <t>a. Yes, multi-year estimates for individual sources of revenue accounting for all revenue are presented.</t>
  </si>
  <si>
    <t>Information on individual sources of revenue for the period 2025-2027 is presented on page 662 (numbered 15). The given overview accounts for all revenue and the category ‘other revenue’ represents less than 3% of the total.</t>
  </si>
  <si>
    <t>HRV|2025|q13</t>
  </si>
  <si>
    <t>Information on the amount of net new borrowing is presented on page 9 (numbered 8). Information on the interest payments on the outstanding debt is given on page 667 (numbered 20). The figure for the central government’s total debt burden is given on page 675 (numbered 28).</t>
  </si>
  <si>
    <t>HRV|2025|q14</t>
  </si>
  <si>
    <t>The EBP is a collection of 16 document-items (all available at: https://vlada.gov.hr/sjednice/39-sjednica-vlade-republike-hrvatske-43333/43333). Those are: 1) 1.1. Nacrt prijedloga državnog proračuna Republike Hrvatske za 2025. godinu i projekcija za 2026. i 2027. godinu (2-10) 1.2. Nacrti prijedloga financijskih planova izvanproračunskih korisnika za 2025. godinu i projekcija planova za 2026. i 2027. godinu za: 2) a) Hrvatske vode 3) b) Hrvatske ceste 4) c) Fond za zaštitu okoliša i energetsku učinkovitost 5) d) Hrvatsku agenciju za osiguranje depozita 6) e) Hrvatski zavod za zdravstveno osiguranje 7) f) Centar za restrukturiranje i prodaju 8) g) Hrvatske autoceste 9) h) HŽ Putnički prijevoz 10) i) HŽ Infrastrukturu 11) 1.3. Nacrt prijedloga državnog proračuna Republike Hrvatske za 2025. godinu i projekcija za 2026. i 2027. godinu po korisnicima proračuna 12) 1.4. Nacrt prijedloga državnog proračuna Republike Hrvatske za 2025. godinu i projekcija za 2026. i 2027. godinu po korisnicima proračuna i ekonomskoj klasifikaciji 13) 1.5. Nacrt prijedloga državnog proračuna Republike Hrvatske za 2025. godinu i projekcija za 2026. i 2027. godinu po korisnicima proračuna i izvorima financiranja 14) 1.6. Nacrt prijedloga državnog proračuna Republike Hrvatske za 2025. godinu i projekcija za 2026. i 2027. godinu po svim izvorima financiranja 15) 1.7. Analitički prikaz podprojekata planiranih unutar proračunskih aktivnosti/projekata koji se financiraju iz sredstava Europske unije u državnom proračunu Republike Hrvatske za 2025. godinu i projekcija za 2026. i 2027. godinu 16) 1.8. Nacrt konačnog prijedloga zakona o izvršavanju Državnog proračuna Republike Hrvatske za 2025. godinu.</t>
  </si>
  <si>
    <t>None of the 16 EBP document-items gives any information related to the composition of the total debt outstanding at the end of the budget year. There has not been any improvement from the previous round of the Survey in this respect.</t>
  </si>
  <si>
    <t>HRV|2025|q15</t>
  </si>
  <si>
    <t>Information on real GDP growth is provided on page 655 (numbered 8 - see Tablica 2: Makroekonomski okvir u razdoblju 2023. - 2027.), the inflation rate is given on page 657 (numbered 10 - see Tablica 4: Kretanje cijena), while interest rates are presented in Table 1 on page 652 (numbered 5). Finally, neither this document nor any of the remaining 15 EBP document-items present information on the nominal GDP level. Information beyond the core elements includes unemployment rate (Tablica 3: Kretanja na tržištu rada on page 656), GDP deflator (Tablica 4: Kretanje cijena on page 657), composition of GDP growth (Tablica 2: Makroekonomski okvir u razdoblju 2023. - 2027. on page 655), and price of oil and other commodities (Tablica 1: Osnovne pretpostavke on page 652).</t>
  </si>
  <si>
    <t>HRV|2025|q16</t>
  </si>
  <si>
    <t>Pages 676-677 (numbered 29-30) provide a short discussion about the impact of different assumptions for interest rates and GDP growth on public debt. However, the sensitivity analysis is done only for the effect of GDP growth on debt. Finally, nothing is said about the impact of the inflation rate. Accordingly, the answer c) applies. There has not been any improvement from the previous round of the Survey.</t>
  </si>
  <si>
    <t>HRV|2025|q17</t>
  </si>
  <si>
    <t>Pages 663-669 (numbered 16-22) provide information on expenditures (by the sources of financing, as well as by economic and functional classifications) for the period 2025-2027, along with a narrative discussion about the effect of new policy proposals on the budget outlays.</t>
  </si>
  <si>
    <t>HRV|2025|q18</t>
  </si>
  <si>
    <t>Pages 659-662 (numbered 12-15) provide a short narrative discussion only on the few most important policy changes. The answer selected indicates no change in comparison with the previous round of the Survey.</t>
  </si>
  <si>
    <t>HRV|2025|q19</t>
  </si>
  <si>
    <t>Expenditure estimates by administrative and economic classifications for two preceding years (2023 and 2024) are given on pages 12-642 (numbered 11-641). Expenditure estimates by functional classification for two preceding years (2023 and 2024) are given on pages 7-8 (numbered 6-7).</t>
  </si>
  <si>
    <t>HRV|2025|q20</t>
  </si>
  <si>
    <t>Expenditures by individual programs for two preceding years (2023 and 2024) are given on pages 12-642 (numbered 11-641).</t>
  </si>
  <si>
    <t>HRV|2025|q21</t>
  </si>
  <si>
    <t>The EBP is a collection of 16 document-items (all available at: https://vlada.gov.hr/sjednice/39-sjednica-vlade-republike-hrvatske-43333/43333). For clarification of the answer to this question refer to the document-item 1.1: (A) https://vlada.gov.hr/UserDocsImages/2016/Sjednice/2024/Studeni/39_sjednica_VRH/39%20-%201.1.1..pdf The original budget and its amendments for BY-1 are available from: (B) 2024 EB: https://narodne-novine.nn.hr/eli/sluzbeni/2023/149/2149/pdf (C) 2024 Budget amendments: https://narodne-novine.nn.hr/eli/sluzbeni/2024/125/2080/pdf</t>
  </si>
  <si>
    <t>The original budget for 2024 (document (B) in the 'Source' filed) was revised in October 2024 (document (C)). The 2025 EBP presents the estimates from the revision rather than the originally enacted levels. Compare, for instance, values on p. 2 in the document (A) with those on p. 2 in the document (B), as well as with the values in the document (C) provided in the 'Source' field. In line with this, the answer a) applies.</t>
  </si>
  <si>
    <t>HRV|2025|q22</t>
  </si>
  <si>
    <t>HRV|2025|q23</t>
  </si>
  <si>
    <t>HRV|2025|q24</t>
  </si>
  <si>
    <t>The EBP is a collection of 16 document-items (all available at: https://vlada.gov.hr/sjednice/39-sjednica-vlade-republike-hrvatske-43333/43333). For clarification of the answer to this question refer to the document-item 1.1: (A) https://vlada.gov.hr/UserDocsImages/2016/Sjednice/2024/Studeni/39_sjednica_VRH/39%20-%201.1.1..pdf In addition, the 2023 Year-End Report is available from: (B) https://vlada.gov.hr/UserDocsImages/2016/Sjednice/2024/Svibanj/1_sjednica_VRH/1%20-%201.pdf</t>
  </si>
  <si>
    <t>The most recent year with expenditures reflecting actual outcomes is 2023, which is two years prior to the budget year in consideration. Compare the values for 2023 on pages 12-642 (numbered 11-641) of the 2025 EBP (document (A) in the 'Source' field) with those given in the 2023 YER (document (B)).</t>
  </si>
  <si>
    <t>HRV|2025|q25</t>
  </si>
  <si>
    <t>Revenue by category for two preceding years (2023 and 2024) is given on page 3 (numbered 2).</t>
  </si>
  <si>
    <t>HRV|2025|q26</t>
  </si>
  <si>
    <t>Information on individual sources of revenue for two preceding years (2023 and 2024) is presented on page 662 (numbered 15) of the document. The given overview accounts for all revenue.</t>
  </si>
  <si>
    <t>HRV|2025|q27</t>
  </si>
  <si>
    <t>The original budget for 2024 (document (B) in the 'Source' filed) was revised in October 2024 (document (C)). The 2025 EBP presents the revenue estimates from the revision rather than the originally enacted levels. Compare, for instance, values on p. 2 in the document (A) with those on p. 2 in the document (B), as well as with the values in the document (C) provided in the 'Source' field. In line with this, the answer a) applies.</t>
  </si>
  <si>
    <t>HRV|2025|q28</t>
  </si>
  <si>
    <t>Revenue estimates by category for two preceding years (2023 and 2024) are given on page 3 (numbered 2).</t>
  </si>
  <si>
    <t>HRV|2025|q29</t>
  </si>
  <si>
    <t>Information on individual sources of revenue for two preceding years (2023 and 2024) is presented on page 662 (numbered 15). The given overview accounts for all revenue.</t>
  </si>
  <si>
    <t>HRV|2025|q30</t>
  </si>
  <si>
    <t>The most recent year with all revenues reflecting actual outcomes is 2023, which is two years prior to the budget year in consideration. Compare the values for 2023 on page 2 (numbered 1) of the 2025 EBP (document (A) in the 'Source' field) with those given in the 2023 YER (page 2 in document (B)).</t>
  </si>
  <si>
    <t>HRV|2025|q31</t>
  </si>
  <si>
    <t>Information on the amount of net new borrowing for two preceding years (2023 and 2024) is presented on page 9 (numbered 8). Information on the interest payments on the outstanding debt for BY-1 is given on page 667 (numbered 20). The central government’s total debt burden for two preceding years (2023 and 2024) is given on page 675 (numbered 28). However, none of the 16 document-items gives detailed information about interest rates on the debt instruments, the maturity profile of the debt, and whether it is domestic or external debt. In line with this, the answer c) applies. There has not been any improvement from the previous round of the Survey in this respect.</t>
  </si>
  <si>
    <t>HRV|2025|q32</t>
  </si>
  <si>
    <t>The most recent year for which the debt figures reflect actual outcomes is 2023, which is two years prior to the budget year in consideration. Compare the values for 2023 on page 675 (numbered 28) of the 2025 EBP (document (A) in the 'Source' field) with those given in the 2023 YER (page 636 in document (B)).</t>
  </si>
  <si>
    <t>HRV|2025|q33</t>
  </si>
  <si>
    <t>The EBP is a collection of 16 document-items (all available at: https://vlada.gov.hr/sjednice/39-sjednica-vlade-republike-hrvatske-43333/43333). For clarification of the answer to this question refer to the document-items 1.2.a-1.2.i: (A) https://vlada.gov.hr/UserDocsImages/2016/Sjednice/2024/Studeni/39_sjednica_VRH/39%20-%201.1.2.a.pdf (B) https://vlada.gov.hr/UserDocsImages/2016/Sjednice/2024/Studeni/39_sjednica_VRH/39%20-%201.1.2.b.pdf (C) https://vlada.gov.hr/UserDocsImages/2016/Sjednice/2024/Studeni/39_sjednica_VRH/39%20-%201.1.2.c.pdf (D) https://vlada.gov.hr/UserDocsImages/2016/Sjednice/2024/Studeni/39_sjednica_VRH/39%20-%201.1.2.d.pdf (E) https://vlada.gov.hr/UserDocsImages/2016/Sjednice/2024/Studeni/39_sjednica_VRH/39%20-%201.1.2.e.pdf (F) https://vlada.gov.hr/UserDocsImages/2016/Sjednice/2024/Studeni/39_sjednica_VRH/39%20-%201.1.2.f.pdf (G) https://vlada.gov.hr/UserDocsImages/2016/Sjednice/2024/Studeni/39_sjednica_VRH/39%20-%201.1.2.g.pdf (H) https://vlada.gov.hr/UserDocsImages/2016/Sjednice/2024/Studeni/39_sjednica_VRH/39%20-%201.1.2.h.pdf (I) https://vlada.gov.hr/UserDocsImages/2016/Sjednice/2024/Studeni/39_sjednica_VRH/39%20-%201.1.2.i.pdf</t>
  </si>
  <si>
    <t>Each of the documents (A)-(I) gives detailed information on one extra-budgetary fund, as follows: (A) Extra-budgetary fund 'Hrvatske vode'; (B) Extrabudgetary fund 'Hrvatske ceste'; (C) Extra-budgetary fund 'Fond za zaštitu okoliša i energetsku učinkovitost; (D) Extra-budgetary fund ‘Hrvatska agencija za osiguranje depozita’; (E) Extra-budgetary fund 'Hrvatski zavod za zdravstveno osiguranje'; (F) Extra-budgetary fund ‘Centar za restrukturiranje i prodaju’; (G) Extra-budgetary fund ‘Hrvatske autoceste’; (H) Extrabudgetary fund ‘HŽ Putnički prijevoz’; (I) Extra-budgetary fund ‘HŽ Infrastruktura’. Each document present estimates of income, expenditure, financing and a statement of purpose for that particular extra-budgetary fund. There is also additional information beyond these core elements, as each document for instance provides a narrative discussion on revenues, expenditures and programs.</t>
  </si>
  <si>
    <t>HRV|2025|q34</t>
  </si>
  <si>
    <t>None of 16 document-items presents central government finances on a consolidated basis. There has not been any improvement from the previous round of the Survey in this respect.</t>
  </si>
  <si>
    <t>HRV|2025|q35</t>
  </si>
  <si>
    <t>Aggregate estimates are presented on page 4 (numbered 3). Estimates by administrative units and programs for the period 2023-2027 are presented on pages 12-642 (numbered 11-641). Narrative discussion is provided on pages 667-668 (section ‘Pomoći’). Intergovernmental transfers are also mentioned in several other places in the document. For instance, page 1746 (numbered 1068) specifies and justifies the amounts of financial support to local units for the retention of the population and immigration.</t>
  </si>
  <si>
    <t>HRV|2025|q36</t>
  </si>
  <si>
    <t>None of the 16 EBP document-items presents alternative displays of expenditures. There has not been any improvement in this respect in comparison with the previous round of the Survey.</t>
  </si>
  <si>
    <t>HRV|2025|q37</t>
  </si>
  <si>
    <t>None of the 16 EBP document-items presents aggregate or partial estimates of transfers to public corporations in the form of a single number. However, information about some transfers to public corporations can be found throughout the main document (i.e., link 1) in the 'Source' field). For instance, page 667 (numbered 20) provides figures about the energy price subsidies given to the 'Hrvatska elektroprivreda d.d.' In line with this, the answer c) applies. There has not been any change in this respect in comparison with the previous round of the Survey.</t>
  </si>
  <si>
    <t>HRV|2025|q38</t>
  </si>
  <si>
    <t>None of the 16 EBP document-items gives information on quasi-fiscal activities. There has not been any improvement from the previous round of the Survey in this respect.</t>
  </si>
  <si>
    <t>HRV|2025|q39</t>
  </si>
  <si>
    <t>None of the 16 EBP document-items gives information on financial assets held by the government. There has not been any improvement in this respect in comparison with the previous round of the Survey.</t>
  </si>
  <si>
    <t>HRV|2025|q40</t>
  </si>
  <si>
    <t>None of the 16 EBP document-items gives information on nonfinancial assets held by the government. There has not been any improvement in this respect in comparison with the previous round of the Survey.</t>
  </si>
  <si>
    <t>HRV|2025|q41</t>
  </si>
  <si>
    <t>None of the 16 EBP document-items present estimates of expenditure arrears. There has not been any improvement in this respect in comparison with the previous round of the Survey.</t>
  </si>
  <si>
    <t>HRV|2025|q42</t>
  </si>
  <si>
    <t>None of the 16 EBP document-items gives information on contingent liabilities as defined above. There has not been any improvement in this respect in comparison with the previous round of the Survey.</t>
  </si>
  <si>
    <t>HRV|2025|q43</t>
  </si>
  <si>
    <t>None of the 16 EBP document-items presents such projections. There has not been any improvement in this respect in comparison with the previous round of the Survey.</t>
  </si>
  <si>
    <t>HRV|2025|q44</t>
  </si>
  <si>
    <t>The heading 5 'Pomoći' [Assistance] contains the following subheadings: Pomoći EU [Assistance from the European Union]; Ostale pomoći [Other assistance]; Inozemne darovnice [Assistance from other countries]; Refundacije iz pomoći EU [EU aid refunds]; Fondovi EU [EU funds]; Ostali programi EU [Other EU programs]; and Instrumenti EU nove generacije [New EU programs]. However, only the aggregated amounts are shown (see, for instance, page 5 - numbered 4) and no further differentiation is given. What is more, there is only a short narrative discussion on this matter (page 660 - numbered 13). In line with the presented, the answer c) applies. There has not been any improvement from the previous round of the Survey in this respect.</t>
  </si>
  <si>
    <t>HRV|2025|q45</t>
  </si>
  <si>
    <t>None of the 16 EBP document-items gives information on tax expenditures. There has not been any improvement in this respect in comparison with the previous round of the Survey.</t>
  </si>
  <si>
    <t>HRV|2025|q46</t>
  </si>
  <si>
    <t>The EBP gives estimates for some of the earmarked revenues. For instance, information on social security contributions, which are used to finance pension and unemployment funds, is given on p. 5 (numbered 4). However, many other earmarked revenues are not individually identified. For instance, according to the Roads Act - 84/11, 22/13, 54/13, 148/13, 92/14, 110/19, 144/21, 114/22, 04/23, 133/23 (Article 91), a part of excise tax on petrol and gas oil used as propellant represents the revenue of Croatian Highways (Hrvatske autoceste) and Croatian Roads (Hrvatske ceste). Yet, estimates for these earmarked revenues are not given separately. In line with this, the answer c) applies. There has not been any improvement in this respect in comparison with the previous round of the Survey.</t>
  </si>
  <si>
    <t>HRV|2025|q47</t>
  </si>
  <si>
    <t>This matter is comprehensively discussed on pages 678-2920.</t>
  </si>
  <si>
    <t>HRV|2025|q48</t>
  </si>
  <si>
    <t>HRV|2025|q49</t>
  </si>
  <si>
    <t>None of the 16 EBP document-items presents nonfinancial data on inputs to be acquired. There has not been any improvement in this respect in comparison with the previous round of the Survey.</t>
  </si>
  <si>
    <t>HRV|2025|q50</t>
  </si>
  <si>
    <t>Nonfinancial data on results for programs within administrative units are given on pages 678-2920. However, in some important cases not all essential information is presented. For instance, pages 1370-1371 (numbered 692-693) describe the assistance program for infrastructure improvements in areas populated by the Roma minority, but there is no information on the number of beneficiaries. Since there has not been any change in this respect in comparison with the previous round of the Survey, the answer c) applies as before.</t>
  </si>
  <si>
    <t>HRV|2025|q51</t>
  </si>
  <si>
    <t>c. Yes, performance targets are assigned to some nonfinancial data on results.</t>
  </si>
  <si>
    <t>Performance targets are assigned only to some of the presented nonfinancial data on results. For instance, the government has secured funds for parental leave benefits and equipment for newborns so as to address negative demographic trends. Yet, the discussion in this respect, which is given on pages 2432-2433 (numbered 1754-1755), does not include the estimates of how this change will affect the fertility rate. Since there has not been any change in this respect in comparison with the previous round of the Survey, the answer c) applies as before.</t>
  </si>
  <si>
    <t>HRV|2025|q52</t>
  </si>
  <si>
    <t>Pages 2254-2429 (numbered 1576-1751) show the programs of the Ministry of Labour, Pension System, Family and Social Policy intended for the most vulnerable groups. However, in many cases the discussion does not contain all essential indicators (such as the number of beneficiaries, their income status, poverty rate, etc.). Since there has not been any change in this respect in comparison with the previous round of the Survey, the answer c) applies as before.</t>
  </si>
  <si>
    <t>HRV|2025|q53</t>
  </si>
  <si>
    <t>(A) Budget Act: https://narodne-novine.nn.hr/clanci/sluzbeni/2021_12_144_2457.html (B) Notes by the Ministry of Finance: https://mfin.gov.hr/proracun-86/86 (C) Instructions for the preparation of the EBP: https://mfin.gov.hr/UserDocsImages/dokumenti/drzavna-riznica/prilozi-za-izradu-financijskih-planova/Upute%20za%20izradu%20Prijedloga%20drzavnog%20proracuna%20Republike%20Hrvatske%20za%20razdoblje%202025.-2027.pdf</t>
  </si>
  <si>
    <t>Deadlines for all tasks related to the formulation of the Executive’s Budget Proposal are specified in the Budget Act (see document (A)). In addition, the summarised timetable is provided at the official website of the Ministry of Finance (see subheading "Planiranje državnog proračuna" [State Budget Planning] at the link (B)). Key information in this respect can also be found in the document (C), which provides detailed instructions for the preparation of the Executive’s Budget Proposal.</t>
  </si>
  <si>
    <t>HRV|2025|q54</t>
  </si>
  <si>
    <t>https://vlada.gov.hr/UserDocsImages//2016/Sjednice/2024/Studeni/39_sjednica_VRH//39%20-%203b_Prijedlog_plana.pdf</t>
  </si>
  <si>
    <t>The Pre-Budget Statement was made available to the public on 14 November 2024. Since the Executive’s Budget Proposal was submitted to the legislature on the same day, the Pre-Budget Statement is not considered publicly available according to the PBS methodology (i.e., published too late). The decision to classify this document as 'not publicly available' was made in agreement with the IBP staff.</t>
  </si>
  <si>
    <t>HRV|2025|q55</t>
  </si>
  <si>
    <t>HRV|2025|q56</t>
  </si>
  <si>
    <t>HRV|2025|q57</t>
  </si>
  <si>
    <t>HRV|2025|q58</t>
  </si>
  <si>
    <t>HRV|2025|q59</t>
  </si>
  <si>
    <t>https://narodne-novine.nn.hr/eli/sluzbeni/2024/149/2448/pdf</t>
  </si>
  <si>
    <t>Expenditure estimates by administrative and economic classifications are given on pages 7-503 (numbered 10-506). Expenditure estimates by functional classification are presented on pages 4-6 (numbered 7-9).</t>
  </si>
  <si>
    <t>HRV|2025|q60</t>
  </si>
  <si>
    <t>Expenditure estimates for individual programs are given on pages 7-503 (numbered 10-506). See, for instance, the part on expenses of the Office of the President of the Republic of Croatia (page 10; numbered 13). There are headings ADMINISTRACIJA I UPRAVLJANJE (Eng. Administration and management), INAUGURACIJA (Eng. Inauguration), INFORMATIZACIJA (Eng. Computerisation), etc.</t>
  </si>
  <si>
    <t>HRV|2025|q61</t>
  </si>
  <si>
    <t>Revenue estimates by category are given on pages 2-3 (numbered 5-6).</t>
  </si>
  <si>
    <t>HRV|2025|q62</t>
  </si>
  <si>
    <t>Pages 2-3 (numbered 5-6) present individual sources of revenue accounting for all revenue. The category 'other revenue’ accounts for less than 3% of the total amount.</t>
  </si>
  <si>
    <t>HRV|2025|q63</t>
  </si>
  <si>
    <t>The amount of net new borrowing required during the budget year is given on page 6 (84 - Primici od zaduživanja). On the other hand, there is no information on interest payments and total debt outstanding at the end of the budget year. There has not been any change in this respect in comparison with the previous round of the Survey.</t>
  </si>
  <si>
    <t>HRV|2025|q64</t>
  </si>
  <si>
    <t>The answer to this question is based on the analysis of the "citizens version" of the 2025 Enacted Budget: https://mfin.gov.hr/UserDocsImages//dokumenti/Informacije_za_gradane//DPRH%20za%202025.%20i%20projekcije%20za%202026.%20i%202027.docx However, the following two Citizens Budgets are also available: 1) The "citizens version" of the 2024 Mid-Year Review: https://mfin.gov.hr/UserDocsImages//dokumenti/Informacije_za_gradane//Vodi%C4%8D%20za%20gra%C4%91ane%20-%20polugodi%C5%A1nji%20izvje%C5%A1taj%20o%20izvr%C5%A1enju%20Dr%C5%BEavnog%20prora%C4%8Duna%20RH%20za%20prvo%20polugodi%C5%A1te%202024.%20godine.pdf 2) The "citizens version" of the 2023 Year-End Report: https://mfin.gov.hr/UserDocsImages//dokumenti/Informacije_za_gradane//Godi%C5%A1nji%20izvje%C5%A1taj%20o%20izvr%C5%A1enju%20Dr%C5%BEavnog%20prora%C4%8Duna%20Republike%20Hrvatske%20za%202023.%20godinu%20%E2%80%93%20vodi%C4%8D%20za%20gra%C4%91ane.pdf</t>
  </si>
  <si>
    <t>The document contains information on 3 core elements: expenditure and revenue totals, the main policy initiatives, and the macroeconomic forecast upon which the budget is based: 1) Revenue and expenditure totals are given on page 14 (see Tablica 8: Račun prihoda, rashoda i financiranja državnog proračuna) 2) The main policy initiatives are discussed on pages 6-13 3) The macroeconomic forecast upon which the budget is based is presented on pages 3-5 On the other hand, no contact information for follow-up by citizens is provided. However, since the document contains information beyond the core elements, the answer b) applies. There has not been any change in this respect from the previous round of the Survey. Information beyond the core elements includes the unemployment rate (Tablica 3: Kretanja na tržištu rada on page 4), GDP deflator (Tablica 4: Kretanje cijena on page 5), and the composition of GDP growth (Tablica 2: Makroekonomski okvir u razdoblju 2023. – 2027. on page 4).</t>
  </si>
  <si>
    <t>HRV|2025|q65</t>
  </si>
  <si>
    <t>https://mfin.gov.hr/UserDocsImages//dokumenti/Informacije_za_gradane//DPRH%20za%202025.%20i%20projekcije%20za%202026.%20i%202027.docx</t>
  </si>
  <si>
    <t>The Citizens Budget for the 2025 EB was disseminated to the public only by posting it on the official website of the Ministry of Finance. This was also the case with all other citizens budgets. There has not been any improvement in this respect in comparison with the previous round of the Survey.</t>
  </si>
  <si>
    <t>HRV|2025|q66</t>
  </si>
  <si>
    <t>We have not found evidence that the executive has established mechanisms to consult with the public about the design of the Citizens Budget. As well, the cited document does not contain an invitation to give feedback information. There has not been any improvement in this respect in comparison with the previous round of the Survey.</t>
  </si>
  <si>
    <t>HRV|2025|q67</t>
  </si>
  <si>
    <t>(A) https://mfin.gov.hr/UserDocsImages//dokumenti/Informacije_za_gradane//DPRH%20za%202025.%20i%20projekcije%20za%202026.%20i%202027.docx (B) https://mfin.gov.hr/UserDocsImages//dokumenti/Informacije_za_gradane//Vodi%C4%8D%20za%20gra%C4%91ane%20-%20polugodi%C5%A1nji%20izvje%C5%A1taj%20o%20izvr%C5%A1enju%20Dr%C5%BEavnog%20prora%C4%8Duna%20RH%20za%20prvo%20polugodi%C5%A1te%202024.%20godine.pdf (C) https://mfin.gov.hr/UserDocsImages//dokumenti/Informacije_za_gradane//Godi%C5%A1nji%20izvje%C5%A1taj%20o%20izvr%C5%A1enju%20Dr%C5%BEavnog%20prora%C4%8Duna%20Republike%20Hrvatske%20za%202023.%20godinu%20%E2%80%93%20vodi%C4%8D%20za%20gra%C4%91ane.pdf</t>
  </si>
  <si>
    <t>Citizens versions of budget documents are regularly published for the enactment stage (document (A) above) and the execution stage (documents (B) and (C)). There has not been any improvement in this respect in comparison with the previous round of the Survey.</t>
  </si>
  <si>
    <t>HRV|2025|q68</t>
  </si>
  <si>
    <t>A) Mjesečni izvještaj po organizacijskoj klasifikaciji Državnog proračuna [Monthly report by administrative units]: https://mfin.gov.hr/UserDocsImages//dokumenti/statistika_i_izvjesca/Mjesecni_izvjestaj_po_organizacijskoj_klasifikacijiDrzavnog_proracuna_i_racunima_3i4ekonomske_klasifikacije/2024//Izvje%C5%A1taj%20za%20sije%C4%8Danj-rujan%202024.xlsx (B) Najznačajnije kategorije prihoda državnog proračuna prema računskom planu [Central government budget revenues according to the accounting plan]: https://mfin.gov.hr/UserDocsImages/dokumenti/statistika_i_izvjesca/vremenske_serije_podataka/Najzna%C4%8Dajnije%20kategorije%20prihoda%20dr%C5%BEavnog%20prora%C4%8Duna%20prema%20ra%C4%8Dunskom%20planu%20do%20studeni%202024.xlsx (C) Najznačajnije kategorije rashoda državnog proračuna prema računskom planu [Central government budget expenditures according to the accounting plan]: https://mfin.gov.hr/UserDocsImages/dokumenti/statistika_i_izvjesca/vremenske_serije_podataka/Najzna%C4%8Dajnije%20kategorije%20rashoda%20dr%C5%BEavnog%20prora%C4%8Duna%20prema%20ra%C4%8Dunskom%20planu%20do%20studenog%202024.xls</t>
  </si>
  <si>
    <t>Expenditures by administrative units are given in the document (A) above. Expenditures by economic classification are given in the document (C) above. Expenditures by functional classification are not presented. There has not been any change in this respect in comparison with the previous round of the Survey.</t>
  </si>
  <si>
    <t>HRV|2025|q69</t>
  </si>
  <si>
    <t>None of the enumerated documents presents actual expenditures for individual programs. There has not been any change in this respect in comparison with the previous round of the Survey.</t>
  </si>
  <si>
    <t>HRV|2025|q70</t>
  </si>
  <si>
    <t>Documents (A) and (C) provide a comparison of the actual year-to-date expenditures with those for the same period in the previous year (see, for instance, columns F and H in document (A)).</t>
  </si>
  <si>
    <t>HRV|2025|q71</t>
  </si>
  <si>
    <t>Actual revenue by category is presented in document (B).</t>
  </si>
  <si>
    <t>HRV|2025|q72</t>
  </si>
  <si>
    <t>The individual sources of revenue for actual revenues collected are given in document (B).</t>
  </si>
  <si>
    <t>HRV|2025|q73</t>
  </si>
  <si>
    <t>Document (B) compares actual year-to-date revenues with those referring to the same period in previous years (starting from January 2009).</t>
  </si>
  <si>
    <t>HRV|2025|q74</t>
  </si>
  <si>
    <t>Information on interest payments is given in column I of the document (C). Data on debt and net new borrowing is not given, which was also the case in the previous round of the Survey. Accordingly, there has not been any improvement from the previous round of the Survey in this respect.</t>
  </si>
  <si>
    <t>HRV|2025|q75</t>
  </si>
  <si>
    <t>In-Year Reports do not present any information related to the composition of the total actual debt outstanding. There has not been any improvement in this respect in comparison with the previous round of the Survey.</t>
  </si>
  <si>
    <t>HRV|2025|q76</t>
  </si>
  <si>
    <t>https://vlada.gov.hr/UserDocsImages/2016/Sjednice/2024/Rujan/26_sjednica_VRH/26%20-%205.pdf</t>
  </si>
  <si>
    <t>The Mid-Year report provides the macroeconomic figures only for the first six months (pages 553-555), while an updated macroeconomic forecast is not given. There has not been any improvement in this respect in comparison with the previous round of the Survey</t>
  </si>
  <si>
    <t>HRV|2025|q77</t>
  </si>
  <si>
    <t>b. Yes, expenditure estimates have been updated, and an explanation of some of the differences between the original and updated expenditure estimates is presented.</t>
  </si>
  <si>
    <t>There are some minor updates, which can be seen by comparing columns 3 and 4 in the tables on page 2. A short explanation for some (but not all) of the differences is given on pages 561-562. In line with this, the answer b) applies. There has not been any improvement from the previous round of the Survey in this respect.</t>
  </si>
  <si>
    <t>HRV|2025|q78</t>
  </si>
  <si>
    <t>a. Yes, the Mid-Year Review presents expenditure estimates by all three expenditure classifications (by administrative, economic, and functional classification).</t>
  </si>
  <si>
    <t>Expenditure estimates by administrative classification are given on pages 14-17. Economic classification is presented on pages 6-8, while functional classification is elaborated on page 10.</t>
  </si>
  <si>
    <t>HRV|2025|q79</t>
  </si>
  <si>
    <t>a. Yes, the Mid-Year Review presents estimates for programs accounting for all expenditures.</t>
  </si>
  <si>
    <t>Updated estimates for programs, accounting for all expenditures, are presented on pages 18-551.</t>
  </si>
  <si>
    <t>HRV|2025|q80</t>
  </si>
  <si>
    <t>There are some minor updates, which can be seen by comparing columns 3 and 4 in the table on pages 3-5. A short explanation for some (but not all) of the differences is given on pages 556-559. In line with this, the answer b) applies. The selected answer demonstrates improvement in performance from the previous round of the Survey.</t>
  </si>
  <si>
    <t>IBP acknowledges that the Mid-Year Review includes updated revenue estimates, with a limited explanation of some differences. For example, updates are noted only for tax revenues and income from state property, with a brief explanation stating that improved macroeconomic trends and stronger-than-expected revenue collection are expected to result in higher-than-planned outcomes. However, as explanations are only partial and do not comprehensively cover all changes, the answer “b” is maintained.</t>
  </si>
  <si>
    <t>HRV|2025|q81</t>
  </si>
  <si>
    <t>There are some minor updates in revenue estimates for the budget year underway by category. These can be seen by comparing columns 3 and 4 in the table on pages 3-5. The selected answer demonstrates improvement in performance from the previous round of the Survey.</t>
  </si>
  <si>
    <t>We agree with the IBP's final decision and accept b) as the valid response.</t>
  </si>
  <si>
    <t>Upon further review and based on cross-country consistency, IBP has revised the score from “a” to “b.” While the Mid-Year Review presents some updated revenue estimates by category, these updates are limited only to specific components, such as tax revenue and income from state property. There is no evidence of updated estimates for other categories, including non-tax revenues. As the updates are partial and do not comprehensively cover the majority of revenue categories, this does not constitute a sufficient change in practice to justify an “a” response.</t>
  </si>
  <si>
    <t>HRV|2025|q82</t>
  </si>
  <si>
    <t>There are some minor updates in individual sources of revenue for the budget year underway. These can be seen by comparing columns 3 and 4 in the table on pages 3-5. The selected answer demonstrates improvement in performance from the previous round of the Survey.</t>
  </si>
  <si>
    <t>We agree with the IBP's final decision and accept d) as the valid response.</t>
  </si>
  <si>
    <t>Upon further review and based on cross-country consistency, IBP has revised the score from “a” to “d.” While the Mid-Year Review presents revenue information disaggregated to individual sources (e.g., at the fourth level of GFS classification), these are reported only as year-to-date figures. The document does not present both the original (planned) and updated estimates for individual revenue sources for the budget year underway, as required by the question. Therefore, as updated individual revenue estimates are not provided, the answer is revised to “d.”</t>
  </si>
  <si>
    <t>HRV|2025|q83</t>
  </si>
  <si>
    <t>Estimates of government borrowing and debt have not been updated. There has not been any improvement in this respect in comparison with the previous round of the Survey.</t>
  </si>
  <si>
    <t>HRV|2025|q84</t>
  </si>
  <si>
    <t>https://vlada.gov.hr/UserDocsImages/2016/Sjednice/2024/Svibanj/1_sjednica_VRH/1%20-%201.pdf</t>
  </si>
  <si>
    <t>Differences between the enacted levels and the actual outcome for all expenditures are presented on pages 615-627 (numbered 12-24), along with a narrative discussion.</t>
  </si>
  <si>
    <t>HRV|2025|q85</t>
  </si>
  <si>
    <t>Expenditure estimates by administrative classification are given on pages 13-16. Expenditure estimates by economic classification are given on pages 17-603, as well as on pages 5-7. Expenditure estimates by functional classification are given on page 9, as well as on pages 626-627 (numbered 23-24).</t>
  </si>
  <si>
    <t>HRV|2025|q86</t>
  </si>
  <si>
    <t>All expenditure estimates for individual programs are given on pages 17-603.</t>
  </si>
  <si>
    <t>HRV|2025|q87</t>
  </si>
  <si>
    <t>Numerical values are given on pages 3-4. Narrative discussion is presented on pages 608-615 (numbered 5-12), which also provide additional numerical information on differences between the enacted levels and the actual outcome for revenues.</t>
  </si>
  <si>
    <t>HRV|2025|q88</t>
  </si>
  <si>
    <t>See pages 3-4 and pages 608-615 (numbered 5-12).</t>
  </si>
  <si>
    <t>HRV|2025|q89</t>
  </si>
  <si>
    <t>See pages 3-4 and pages 608-615 (numbered 5-12). The category "other revenue" accounts for less than 3% of all revenue.</t>
  </si>
  <si>
    <t>HRV|2025|q90</t>
  </si>
  <si>
    <t>The amount of net new borrowing required during the budget year is given on page 10. The central government’s total debt burden at the end of the budget year is discussed on pages 634-637 (numbered 31-34). The interest payments on the outstanding debt for the budget year are presented on page 5. The structure of debt (domestic vs external) is given on page 636 (numbered 33). However, the differences between the original estimates and the actual outcome are only available for the amount of net new borrowing required and interest payments on the outstanding debt. In line with this, the answer c) applies. There has not been any improvement in this respect in comparison with the previous round of the Survey.</t>
  </si>
  <si>
    <t>HRV|2025|q91</t>
  </si>
  <si>
    <t>There is no any comparison of the original macroeconomic forecast for the fiscal year and the actual outcome. There has not been any improvement from the previous round of the Survey in this respect.</t>
  </si>
  <si>
    <t>HRV|2025|q92</t>
  </si>
  <si>
    <t>There is no information on nonfinancial data on inputs. There has not been any improvement in this respect in comparison with the previous round of the Survey.</t>
  </si>
  <si>
    <t>HRV|2025|q93</t>
  </si>
  <si>
    <t>Differences between the original estimates of nonfinancial data on results and the actual outcome are presented on pages 639-2803 (numbered 2-2166).</t>
  </si>
  <si>
    <t>HRV|2025|q94</t>
  </si>
  <si>
    <t>Policies that are intended to benefit directly the country’s most impoverished populations are exhaustively discussed on pages 2358-2419 (numbered 1721-1782). This overview also includes estimates of the differences between the enacted levels and the actual outcomes.</t>
  </si>
  <si>
    <t>HRV|2025|q95</t>
  </si>
  <si>
    <t>a. Yes, estimates of the differences between all of the original estimates of extra-budgetary funds and the actual outcome are presented, along with a narrative discussion.</t>
  </si>
  <si>
    <t>Differences between all of the original estimates of extra-budgetary funds and the actual outcome are presented on pages 2902-3183, along with a narrative discussion.</t>
  </si>
  <si>
    <t>HRV|2025|q96</t>
  </si>
  <si>
    <t>No, a financial statement is neither part of the Year-End Report nor released as a separate report. There has not been any improvement in this respect in comparison with the previous round of the Survey.</t>
  </si>
  <si>
    <t>HRV|2025|q97</t>
  </si>
  <si>
    <t>https://www.revizija.hr/UserDocsImages/izvjesca-novo/Revizije%20-%202024/IZVJESCA_%20O_OBAVLJENIM_REVIZIJAMA/FIN_REVIZIJE/GODISNJI_IZVJESTAJ_O_IZVRSENJU_DRZAVNOG_PRORACUNA/GODISNJI%20IZVJESTAJ%20O%20IZVRSENJU%20DP%20RH%20ZA%202023.pdf</t>
  </si>
  <si>
    <t>The report presents findings for all three types of audits, which can be seen from the section 'Ciljevi i područja revizije' (Eng. 'Goals of the Audit and Audited Areas') on page 47. Regarding the performance audit, the document contains several recommendations related to the principles of economy, efficiency, and effectiveness. For instance, the penultimate paragraph on page 84 (starting with ‘S obzirom na to’...) says: "Given that the measures undertaken have not contributed to the improvement of the financial position of healthcare institutions/hospitals, the State Audit Office continues to draw attention to the importance of addressing the long-standing issues related to the healthcare system, as well as the fiscal risks for the state budget in the coming years due to the significant liabilities of institutions within the healthcare system.”</t>
  </si>
  <si>
    <t>HRV|2025|q98</t>
  </si>
  <si>
    <t>All expenditures within the SAI’s mandate have been audited. There has not been any change in this respect in comparison with the previous round of the Survey.</t>
  </si>
  <si>
    <t>HRV|2025|q99</t>
  </si>
  <si>
    <t>c. Extra-budgetary funds accounting for less than two-thirds of expenditures associated with extra-budgetary funds within the SAI’s mandate have been audited.</t>
  </si>
  <si>
    <t>(A) https://www.revizija.hr/UserDocsImages/izvjesca-novo/Revizije%20-%202024/IZVJESCA_%20O_OBAVLJENIM_REVIZIJAMA/FIN_REVIZIJE/GODISNJI_IZVJESTAJ_O_IZVRSENJU_DRZAVNOG_PRORACUNA/GODISNJI%20IZVJESTAJ%20O%20IZVRSENJU%20DP%20RH%20ZA%202023.pdf (B) https://www.revizija.hr/izvjesca/10?godinaID=2901&amp;tema=2993</t>
  </si>
  <si>
    <t>The only extra-budgetary fund that was the subject of audit in the observed period was 'Fond za zaštitu okoliša i energetsku učinkovitost'. This can be easily seen by inspecting the audit activities during 2024 (link (B) above). Since the expenditures of this particular extra-budgetary fund represent less than two-thirds of expenditures associated with extra-budgetary funds within the SAI’s mandate, the answer c) applies. The selected answer demonstrates an improvement in performance from the previous round of the Survey.</t>
  </si>
  <si>
    <t>HRV|2025|q100</t>
  </si>
  <si>
    <t>An executive summary of the Audit Report is given on pages i-iii.</t>
  </si>
  <si>
    <t>HRV|2025|q101</t>
  </si>
  <si>
    <t>According to our review of the websites and published documents, the executive does not provide any report on the steps it has taken to address recommendations from the audit. There has not been any change in this respect in comparison with the previous round of the Survey.</t>
  </si>
  <si>
    <t>HRV|2025|q102</t>
  </si>
  <si>
    <t>Steps taken to address recommendations from previous audits are always given in the latest Audit Report by the State Audit Office. For instance, the Audit Report on the Executed State Budget of the Republic of Croatia for 2023 brings the overview of the executive's responses to the recommendations from earlier audits (see pages 92-103).</t>
  </si>
  <si>
    <t>HRV|2025|q103</t>
  </si>
  <si>
    <t>(A) Email sent by Ms. Sandra Krtalić [Chairperson of the Fiscal Policy Commission], March 10, 2025 (B) For more details about the Fiscal Policy Commission, see Zakon o fiskalnoj odgovornosti (NN br. 111/18, 83/23). See on the Internet: (https://www.zakon.hr/z/425/zakon-o-fiskalnoj-odgovornosti) (C) Evidence in support of the assessment of the adequacy of its staffing and resources. See on the Internet: (https://pfp.hr/hr/o-povjerenstvu/proracun/)</t>
  </si>
  <si>
    <t>Ms. Krtalić answered "a". Ms. Krtalić also wrote: "See Zakon o fiskalnoj odgovornosti (NN br. 111/18, 83/23), available on: https://www.zakon.hr/z/425/zakon-o-fiskalnoj-odgovornosti and Evidence in support of the assessment of the adequacy of its staffing and resources, available on: https://pfp.hr/hr/o-povjerenstvu/proracun/" As of 2023 Fiscal Policy Commission is fully operational in line with the Fiscal Responsibility Act and since the previous OBS round, they have secured all necessary resources for their tasks. For evidence in support of the assessment of the adequacy of its staffing see on the Internet: (https://pfp.hr/hr/o-povjerenstvu/ured-povjerenstva/ured-povjerenstva/)</t>
  </si>
  <si>
    <t>HRV|2025|q104</t>
  </si>
  <si>
    <t>(A) Email sent by Ms. Sandra Krtalić [Chairperson of the Fiscal Policy Commission], March 10, 2025 (B) For more details about the Fiscal Policy Commission, see on the Internet: (https://pfp.hr/hr/publikacije/stajalista/)</t>
  </si>
  <si>
    <t>Ms. Krtalić answered "c". Ms. Krtalić also wrote: "The Fiscal Policy Commission examines and compares macroeconomic and budgetary projections from mid-term budgetary documents with the latest available EC, WB, and IMF projections. The Commission evaluates all those documents, primarily from the perspective of ensuring fiscal sustainability, that is, examining and assessing the risks of applying fiscal rules in mid-term budgetary documents and the annual report on the budget execution. Commission composed Position papers and they were distributed to the members of the Finance and Central Budget Committee. Since macroeconomic projections are an integral part of budgetary documents, the Commission examines both tasks in unified Position papers focused on, analyzing particular budgetary documents. According to the new Budget Act (Official Gazette 144/21), macroeconomic and budgetary projections are subject to an impartial and comprehensive assessment by an independent body responsible for assessing fiscal policy, which results are taken into account when preparing future macroeconomic and budgetary projections. Also, the Fiscal Policy Commission is legally obligated to verify/confirm the macroeconomic projections. In the process of verifying macroeconomic projections, the objective of the Commission was to establish, in an impartial and comprehensive manner, whether the macroeconomic projections are a true and realistic presentation of the macroeconomic situation in the Republic of Croatia, and whether the proposals for macroeconomic projections can be used as the basis for making decisions and implementing fiscal policy activities. Currently, amendments to the Fiscal Responsibility Act are being prepared in accordance with the new economic governance framework in the EU (COUNCIL REGULATION (EU) 2024/1263 OF THE EUROPEAN PARLIAMENT AND OF THE COUNCIL on the effective coordination of economic policies and on multilateral budgetary surveillance and repealing Council Regulation (EC) No 1466/97; COUNCIL REGULATION (EU) 2024/1264 amending Regulation (EC) No 1467/97 on speeding up and clarifying the implementation of the excessive deficit procedure; COUNCIL DIRECTIVE (EU) 2024/1265 amending Directive 2011/85/EU on requirements for budgetary frameworks of the Member States) and this will also lead to changes in the mandate of the Fiscal Policy Commission."</t>
  </si>
  <si>
    <t>HRV|2025|q105</t>
  </si>
  <si>
    <t>(A) Email sent by Ms. Sandra Krtalić [Chairperson of the Fiscal Policy Commission], March 10, 2025 (B) For more details about the Fiscal Policy Commission, see on the Internet: (https://pfp.hr/hr/publikacije/analize/)</t>
  </si>
  <si>
    <t>Ms. Krtalić answered "d". Ms. Krtalić also wrote: "Fiscal Policy Commission does not publish its own costings of new policy proposals or provide an assessment of the official costings of new policy proposals."</t>
  </si>
  <si>
    <t>HRV|2025|q106</t>
  </si>
  <si>
    <t>(A) Email sent by Ms. Sandra Krtalić [Chairperson of the Fiscal Policy Commission], March 10, 2025 (B) For more details about the Fiscal Policy Commission, see on the Internet: (https://pfp.hr/hr/o-povjerenstvu/proracun/) (C) Croatian Parliament: Finance and Central Budget Committee Minutes. See on the Internet (https://www.sabor.hr/hr/radna-tijela/odbori-i-povjerenstva/izvjesce-odbora-za-financije-i-drzavni-proracun-o-radu), (https://www.sabor.hr/hr/radna-tijela/odbori-i-povjerenstva/izvjesce-odbora-za-financije-i-drzavni-proracun-o-prijedlogu-708), (https://www.sabor.hr/hr/radna-tijela/odbori-i-povjerenstva/izvjesce-odbora-za-financije-i-drzavni-proracun-o-prijedlogu-699), (https://www.sabor.hr/hr/radna-tijela/odbori-i-povjerenstva/izvjesce-odbora-za-financije-i-drzavni-proracun-o-prijedlogu-707)</t>
  </si>
  <si>
    <t>Ms. Krtalić answered "b". Ms. Krtalić also wrote: "The representative of the Fiscal Policy Commission was not only present at the parliamentary Committee meeting but an active participant as they presented and explained the Commission's position regarding the budget documents. However, it is very rare for Committee members to ask questions."</t>
  </si>
  <si>
    <t>HRV|2025|q107</t>
  </si>
  <si>
    <t>(A) Croatian Parliament: Agenda of the plenary sessions. See on the Internet (https://www.sabor.hr/hr/sjednice/pregled-dnevnih-redova) (B) Croatian Parliament: Finance and Central Budget Committee Minutes. See on the Internet (https://www.sabor.hr/en/committees/finance-and-central-budget-committee-11-term?tab=sessions&amp;field_saziv_target_id=144982)</t>
  </si>
  <si>
    <t>This question assesses discussions before tabling the Executive’s Budget Proposal. The Agenda of the plenary sessions and Finance and Central Budget Committee Minutes prove that before the tabling of the 2025 Executive's Budget Proposal, there was no formal debate. Only after the Executive’s Budget Proposal is submitted to the Parliament do the members of the Parliament (a legislative committee and full legislature) have a chance to formally debate it.</t>
  </si>
  <si>
    <t>HRV|2025|q108</t>
  </si>
  <si>
    <t>c. The legislature receives the Executive’s Budget Proposal at least one month, but less than two months, before the start of the budget year.</t>
  </si>
  <si>
    <t>Vlada predstavila državni proračun za iduću godinu [The government presented the budget for the next year], November 14, 2024. See on the Internet (https://vijesti.hrt.hr/hrvatska/plenkovic-bit-cemo-medu-najbrze-rastucim-ekonomijama-eu-a-11859933) and (https://www.sabor.hr/hr/sjednice-sabora/prijedlog-drzavnog-proracuna-republike-hrvatske-za-2025-godinu-i-projekcija-za-2026)</t>
  </si>
  <si>
    <t>The legislature received the Executive’s Budget Proposal on November 14, 2024, and the budget year started on January 1, 2025.</t>
  </si>
  <si>
    <t>HRV|2025|q109</t>
  </si>
  <si>
    <t>b. The legislature approves the budget less than one month in advance of the start of the budget year, but at least by the start of the budget year.</t>
  </si>
  <si>
    <t>Hrvatski sabor donio državni proračun za 2025. [The Croatian Parliament adopted the state budget for 2025.], December 6, 2024. See on the Internet: (https://dnevnik.hr/vijesti/hrvatska/hrvatski-sabor-donio-drzavni-proracun-za-2025---884168.html)</t>
  </si>
  <si>
    <t>The legislature approved the Executive’s Budget Proposal of the Republic of Croatia for 2025 on December 6, 2024, and the budget year started on January 1, 2025.</t>
  </si>
  <si>
    <t>HRV|2025|q110</t>
  </si>
  <si>
    <t>Article 41 in Zakon o proračunu [Budget Act]. See on the Internet (https://narodne-novine.nn.hr/clanci/sluzbeni/full/2021_12_144_2457.html)</t>
  </si>
  <si>
    <t>Limitations are described in Article 41 of the Budget Act. The legislature is restricted from changing the deficit/suficit. All amendments accepted by the Parliament through amendments to the proposed state budget or the financial plan of an off-budget user of the state budget may not change the deficit or suficit determined in the proposed state budget or the financial plan of an off-budget user of the state budget.</t>
  </si>
  <si>
    <t>HRV|2025|q111</t>
  </si>
  <si>
    <t>Hrvatski sabor donio državni proračun za 2025., evo kojih osam amandmana je prihvaćeno [The Croatian Parliament adopted the state budget for 2025, here are the eight amendments that were accepted], December, 6, 2024. See on the Internet: (https://www.poslovni.hr/hrvatska/hrvatski-sabor-donio-drzavni-proracun-za-2025-evo-kojih-osam-amandmana-je-prihvaceno-4464184)</t>
  </si>
  <si>
    <t>Eight amendments proposed by the opposition and the parliamentary majority became part of the 2025 budget.</t>
  </si>
  <si>
    <t>HRV|2025|q112</t>
  </si>
  <si>
    <t>(A) Croatian Parliament: Description of duties of Finance and Central Budget Committee. See on the Internet: (https://www.sabor.hr/en/committees/finance-and-central-budget-committee-11-term?tab=sessions&amp;field_saziv_target_id=144982) (B) Vlada predstavila državni proračun za iduću godinu [The government presented the budget for the next year], November 14, 2024. See on the Internet (https://vijesti.hrt.hr/hrvatska/plenkovic-bit-cemo-medu-najbrze-rastucim-ekonomijama-eu-a-11859933) and (https://www.sabor.hr/hr/sjednice-sabora/prijedlog-drzavnog-proracuna-republike-hrvatske-za-2025-godinu-i-projekcija-za-2026) (C) Hrvatski sabor: Izvješće Odbora za financije i državni proračun o Prijedlogu državnog proračuna Republike Hrvatske za 2025. godinu i projekcija za 2026. i 2027. godinu, [Croatian Parliament: The report of the Finance and Central Budget Committee on the State Budget Proposal of the Republic of Croatia for 2025 and the Projections for 2026 and 2027], November 19, 2024. See on the Internet: (https://www.sabor.hr/hr/radna-tijela/odbori-i-povjerenstva/izvjesce-odbora-za-financije-i-drzavni-proracun-o-prijedlogu-720) (D) Hrvatski sabor donio državni proračun za 2025., evo kojih osam amandmana je prihvaćeno [The Croatian Parliament adopted the state budget for 2025, here are the eight amendments that were accepted], December, 6, 2024. See on the Internet (https://www.poslovni.hr/hrvatska/hrvatski-sabor-donio-drzavni-proracun-za-2025-evo-kojih-osam-amandmana-je-prihvaceno-4464184)</t>
  </si>
  <si>
    <t>The Parliament received the 2025 Executive’s Budget Proposal on November 14, 2024. The Parliamentary Finance and Central Budget Committee had a session regarding the 2025 State Budget Proposal on November 19, 2024. The 2025 State Budget was adopted by the Parliament on December 6, 2024.</t>
  </si>
  <si>
    <t>HRV|2025|q113</t>
  </si>
  <si>
    <t>(A) Hrvatski sabor donio državni proračun za 2025., evo kojih osam amandmana je prihvaćeno [The Croatian Parliament adopted the state budget for 2025, here are the eight amendments that were accepted], December, 6, 2024. See on the Internet (https://www.poslovni.hr/hrvatska/hrvatski-sabor-donio-drzavni-proracun-za-2025-evo-kojih-osam-amandmana-je-prihvaceno-4464184) (B) Hrvatski sabor: Izvješće Odbora za zdravstvo i socijalnu politiku o Prijedlogu državnog proračuna Republike Hrvatske za 2025. godinu i projekcija za 2026. i 2027. godinu, 19. studenoga 2024. (Croatian Parliament: The report of the Health and Social Policy Committee on the State Budget Proposal of the Republic of Croatia for 2025 and the Projections for 2026 and 2027, November 19, 2024). See on the Internet: (https://www.sabor.hr/hr/radna-tijela/odbori-i-povjerenstva/izvjesce-odbora-za-zdravstvo-i-socijalnu-politiku-o-prijedlog-0) (C) Hrvatski sabor: Izvješće Odbora za obitelj, mlade i sport o Prijedlogu državnog proračuna Republike Hrvatske za 2025. godinu i projekcija za 2026. i 2027. godinu, 15. studenoga 2024. (Croatian Parliament: The report of the Family, Youth and Sports Committee on the State Budget Proposal of the Republic of Croatia for 2025 and the Projections for 2026 and 2027, November 15, 2024). See on the Internet: (https://www.sabor.hr/hr/radna-tijela/odbori-i-povjerenstva/izvjesce-odbora-za-obitelj-mlade-i-sport-o-prijedlogu-drzavnog-9) (D) Hrvatski sabor donio državni proračun za 2025., evo kojih osam amandmana je prihvaćeno [The Croatian Parliament adopted the state budget for 2025, here are the eight amendments that were accepted], December, 6, 2024. See on the Internet (https://www.poslovni.hr/hrvatska/hrvatski-sabor-donio-drzavni-proracun-za-2025-evo-kojih-osam-amandmana-je-prihvaceno-4464184)</t>
  </si>
  <si>
    <t>The Parliament received the 2025 Executive’s Budget Proposal on November 14, 2024. The Health and Social Policy Committee had a session regarding the 2025 State Budget Proposal on November 19, 2024. The Family, Youth and Sports Committee had a session regarding the 2025 State Budget Proposal on November 15, 2024. The 2025 State Budget was adopted by the Parliament on December 6, 2024.</t>
  </si>
  <si>
    <t>HRV|2025|q114</t>
  </si>
  <si>
    <t>(A) Hrvatski sabor: Izvješće Odbora za financije i državni proračun o Prijedlogu polugodišnjeg izvještaja o izvršenju Državnog proračuna Republike Hrvatske za prvo polugodište 2024. godine, 3. listopada 2024. (Croatian Parliament: The report of the Finance and Central Budget Committee on the Proposal of the 2024 Half-Year Report on the execution of the State Budget of the Republic of Croatia, October 3, 2024). See on the Internet: (https://www.sabor.hr/hr/radna-tijela/odbori-i-povjerenstva/izvjesce-odbora-za-financije-i-drzavni-proracun-o-prijedlogu-707)</t>
  </si>
  <si>
    <t>In the last 12 months, the Finance and Central Budget Committee examined the 2024 Half-Year Report on State Budget execution.</t>
  </si>
  <si>
    <t>HRV|2025|q115</t>
  </si>
  <si>
    <t>Articles 58 and 60 in Zakon o proračunu (Budget Act). See on the Internet: (https://narodne-novine.nn.hr/clanci/sluzbeni/full/2021_12_144_2457.html)</t>
  </si>
  <si>
    <t>The Minister of Finance (the executive) has the power, during the execution of the budget, in law to shift funds between administrative units that receive explicit funding in the Enacted Budget. According to the Budget Act, article 60, the Minister of finance can approve the redistribution of expenditures and expenses of the state budget up to a maximum of 5% at the level of the economic classification group adopted by the Parliament which is reduced, within the sources of financing general revenues and receipts and the sources of financing earmarked receipts. Budget Act, articles 58 and 60 stipulate several exceptions to the above rule. For example, the Minister of finance can, during the budget year, approve the redistribution of funds, within the source of financing general revenues and receipts, up to 15% at the level of the economic classification group adopted by the Parliament, if this ensures an increase in the funds of the Republic of Croatia's participation planned in the state budget for financing projects that are co-financed from the funds of the European Union.</t>
  </si>
  <si>
    <t>HRV|2025|q116</t>
  </si>
  <si>
    <t>(A) Articles 53 and 55 in Zakon o proračunu (Budget Act). See on the Internet: (https://narodne-novine.nn.hr/clanci/sluzbeni/full/2021_12_144_2457.html) (B) Article 12 in Zakon o izvršavanju Državnog proračuna Republike Hrvatske za 2025. godinu [2025 Act on Execution of the State Budget of the Republic of Croatia]. See on the Internet: (https://mfin.gov.hr/UserDocsImages/dokumenti/proracun/2025/Zakon%20o%20izvr%C5%A1avanju%20dr%C5%BEavnog%20prora%C4%8Duna%20za%202025.pdf)</t>
  </si>
  <si>
    <t>According to article 53 of the Budget Act, "Expenditures and expenses financed from earmarked receipts can be carried out above the planned amounts, and up to the amount of paid or transferred funds, if the Ministry of Finance previously approved for this. Collected and transferred, and unplanned earmarked revenues and receipts can be executed according to subsequently determined activities and/or projects and/or items if the consent of the Ministry of Finance is obtained beforehand." According to article 55 of the Budget Act, "Own revenues can be executed above the planned amounts, up to the amount of paid or transferred funds. Collected and transferred, and unplanned own revenues can be used according to subsequently determined activities and/or projects and/or items if the consent of the Ministry of Finance is obtained beforehand." According to article 12 2025 Act on Execution of the State Budget of the Republic of Croatia "With their own revenues, the users cover the expenses incurred by performing business on the market and in the market conditions based on which their own revenue was generated and for the settlement of obligations from Articles 74 and 109 of the Budget Act ("Official Gazette" No. 144/21). If their own revenue is realized in an amount greater than what is needed to cover the expenses mentioned above, they can be used to cover the expenses of regular activities."</t>
  </si>
  <si>
    <t>HRV|2025|q117</t>
  </si>
  <si>
    <t>Articles 53 and 55 in Zakon o proračunu (Budget Act). See on the Internet: (https://narodne-novine.nn.hr/clanci/sluzbeni/full/2021_12_144_2457.html)</t>
  </si>
  <si>
    <t>Article 53 stipulates that if earmarked revenues and receipts are paid in at a level lower than that planned in the state budget, the user may assume and pay liabilities only to the level of actually paid-in or available funds. Article 55 stipulates that if own revenues are paid in amounts less than the level planned in the state budget, the user may assume and settle liabilities only to the level of actually generated or available funds.</t>
  </si>
  <si>
    <t>HRV|2025|q118</t>
  </si>
  <si>
    <t>a. Yes, a committee examined the Audit Report on the annual budget within three months of its availability, and it published a report with findings and recommendations.</t>
  </si>
  <si>
    <t>(A) Croatian Parliament: Description of duties of Finance and Central Budget Committee, See on the Internet: (https://www.sabor.hr/en/committees/finance-and-central-budget-committee-11-term?tab=about) (B) Hrvatski sabor: Izvješće Odbora za financije i državni proračun s rasprave o Izvješću o obavljenoj reviziji Godišnjeg izvještaja o izvršenju Državnog proračuna Republike Hrvatske za 2023. godinu, 18. rujan 2024. (Croatian Parliament: The report of the Finance and Central Budget Committee on the Report on the conducted audit of the Annual Report on the Execution of the State Budget of the Republic of Croatia for 2023, September 18, 2024). See on the Internet: (https://www.sabor.hr/index.php/hr/radna-tijela/odbori-i-povjerenstva/izvjesce-odbora-za-financije-i-drzavni-proracun-s-rasprave-o-261) (C) Državni ured za reviziju: Izvješće o obavljenoj reviziji Godišnjeg izvještaja o izvršenju Državnog proračuna Republike Hrvatske za 2023. godinu, 5. lipnja 2024. (State Audit Office: Audit Report on the Annual Report on the Execution of the State Budget of the Republic of Croatia for 2023), June 5, 2024. See on the Internet: (https://www.revizija.hr/UserDocsImages/izvjesca-novo/Revizije%20-%202024/IZVJESCA_%20O_OBAVLJENIM_REVIZIJAMA/FIN_REVIZIJE/GODISNJI_IZVJESTAJ_O_IZVRSENJU_DRZAVNOG_PRORACUNA/GODISNJI%20IZVJESTAJ%20O%20IZVRSENJU%20DP%20RH%20ZA%202023.pdf)</t>
  </si>
  <si>
    <t>The Audit Report on the annual budget was published on June 5, 2024. The Finance and Central Budget Committee examined the Audit Report on the annual budget on September 18, 2024. The Croatian Parliament meets regularly twice a year: the first time between January 15 and July 15, and the second time between September 15 and December 15.</t>
  </si>
  <si>
    <t>HRV|2025|q119</t>
  </si>
  <si>
    <t>(A) Article 14 in Zakon o Državnom uredu za reviziju (The State Audit Office Act), See on the Internet:(https://www.revizija.hr/about-us/laws-and-regulations/act-on-the-state-audit-office/695) (B) Email sent by Ms. Josipa Marakovic, who works as the Information officer in the State Audit Office, March 14, 2025.</t>
  </si>
  <si>
    <t>Ms. Marakovic also wrote: "Article 14 of the State Audit Office Act (Official gazette 25/19) stipulates the following: The Auditor General shall be appointed by the Croatian Parliament at the proposal of the committee in charge of elections and appointments, with an opinion provided by the committee in charge of finances and the State Budget.”</t>
  </si>
  <si>
    <t>HRV|2025|q120</t>
  </si>
  <si>
    <t>(A) Article 17 in Zakon o Državnom uredu za reviziju (The State Audit Office Act), See on the Internet:(https://www.revizija.hr/about-us/laws-and-regulations/act-on-the-state-audit-office/695) (B) Email sent by Ms. Josipa Marakovic, who works as the Information officer in the State Audit Office, March 14, 2025.</t>
  </si>
  <si>
    <t>Ms. Marakovic also wrote: "Article 17 in Zakon o Državnom uredu za reviziju (The State Audit Office Act) stipulates: The Croatian Parliament shall dismiss the Auditor General prior to the end of the term for which he was appointed: – at his request, – if he is appointed to another post with his consent, – if he is permanently incapacitated, – if he is convicted of a criminal act in a legally-binding judgment."</t>
  </si>
  <si>
    <t>HRV|2025|q121</t>
  </si>
  <si>
    <t>(A) Article 4 in Zakon o Državnom uredu za reviziju (The State Audit Office Act), See on the Internet:(https://www.revizija.hr/about-us/laws-and-regulations/act-on-the-state-audit-office/695) (B) Email sent by Ms. Josipa Marakovic, who works as the Information officer in the State Audit Office, March 14, 2025.</t>
  </si>
  <si>
    <t>Ms. Marakovic also wrote: "Article 4 in Zakon o Državnom uredu za reviziju (The State Audit Office Act) stipulates: The State Audit Office shall be funded from the State Budget. In compliance with legislation governing budgetary processes, the State Audit Office shall compile a draft financial plan for the coming year and projections for the two subsequent years by 1 June of the current year, and submit these to the Croatian Parliament’s committee in charge of finances and the State Budget and to the Ministry of Finance. The Croatian Government, at the proposal of the Ministry of Finance, shall submit to the Croatian Parliament’s committee in charge of finances and the State Budget an opinion on the draft financial plan for the coming year and the projections for the two subsequent years. The Croatian Parliament’s committee in charge of finances and the State Budget shall approve the draft financial plan for the coming year and the projections for the two subsequent years and forward them to the Ministry of Finance for their incorporation into the Draft State Budget for the coming year and projections of the two subsequent years and then deliver them to the State Audit Office."</t>
  </si>
  <si>
    <t>HRV|2025|q122</t>
  </si>
  <si>
    <t>(A) Articles 16 and 19 in Zakon o Državnom uredu za reviziju (The State Audit Office Act), See on the Internet:(https://www.revizija.hr/about-us/laws-and-regulations/act-on-the-state-audit-office/695) (B) Email sent by Ms. Josipa Marakovic, who works as the Information officer in the State Audit Office, March 14, 2025.</t>
  </si>
  <si>
    <t>Also, Ms. Marakovic wrote: "Article 16 of the State Audit Office Act stipulates: The Auditor General shall among other things, adopt the Annual Program and Work Plan of the State Audit Office..." Article 19 of The State Audit Office Act stipulates: The State Audit Office shall plan and conduct audits to the extent foreseen by the Annual Program and Plan of Work, and additionally at the request of the Croatian Parliament, insofar as the Auditor General assesses that such request is justified."</t>
  </si>
  <si>
    <t>HRV|2025|q123</t>
  </si>
  <si>
    <t>(A) State Audit Office - Organisation, see on the Internet (https://www.revizija.hr/about-us/organisation/684) (B) Email sent by Ms. Josipa Marakovic, who works as the Information officer in the State Audit Office, March 14, 2025.</t>
  </si>
  <si>
    <t>The SAI has an Internal Audit Department.</t>
  </si>
  <si>
    <t>HRV|2025|q124</t>
  </si>
  <si>
    <t>(A) Email sent by Ms. Josipa Marakovic, who works as the Information officer in the State Audit Office, March 14, 2025. (B) Ms. Marakovic answered "a" and sent links to parliamentary committees discussions held during 2024: https://www.sabor.hr/hr/radna-tijela/odbori-i-povjerenstva/izvjesce-odbora-za-financije-i-drzavni-proracun-s-rasprave-o-266 https://www.sabor.hr/hr/radna-tijela/odbori-i-povjerenstva/izvjesce-odbora-za-financije-i-drzavni-proracun-s-rasprave-o-267 https://www.sabor.hr/hr/radna-tijela/odbori-i-povjerenstva/izvjesce-odbora-za-financije-i-drzavni-proracun-s-rasprave-o-261 https://www.sabor.hr/hr/radna-tijela/odbori-i-povjerenstva/izvjesce-odbora-za-financije-i-drzavni-proracun-s-rasprave-o-257 https://www.sabor.hr/hr/radna-tijela/odbori-i-povjerenstva/izvjesce-odbora-za-financije-i-drzavni-proracun-s-rasprave-o-260</t>
  </si>
  <si>
    <t>In the past 12 months, five times the head or a senior staff member of the SAI has participated and testified in legislative committee hearings.</t>
  </si>
  <si>
    <t>HRV|2025|q125</t>
  </si>
  <si>
    <t>In consultation with IBP, the previous rounds of OBS research concluded that requirements for a “c” response or above are not met. The practice is the same as in earlier rounds of research. (A) Email sent by Ms. Ana Michieli Pavuna (Ministry of Finance - State Treasury, March 31, 2025) (B) Instructions for the Preparation of the State Budget Proposal of the Republic of Croatia 2025 - 2027. (Annex 12). See on the Internet: (https://mfin.gov.hr/UserDocsImages/dokumenti/drzavna-riznica/prilozi-za-izradu-financijskih-planova/Upute%20za%20izradu%20Prijedloga%20drzavnog%20proracuna%20Republike%20Hrvatske%20za%20razdoblje%202025.-2027.pdf) (C) Gospodarsko socijalno vijeće (Economic and Social Council). See on the Internet: (https://gsv.socijalno-partnerstvo.hr/nacionalni-gsv) (D) Sporazum o osnivanju Gospodarsko-socijalnog vijeća (Agreement establishing Economic and Social Council). See on the Internet: (https://narodne-novine.nn.hr/clanci/sluzbeni/2023_09_106_1524.html) (E) Gospodarsko socijalno vijeće – zapisnici sa sjednica (Economic and Social Council – minutes from the meetings). See on the Internet: (https://gsv.socijalno-partnerstvo.hr/nacionalni-gsv) (F) Gospodarsko socijalno vijeće – zapisnik sa 269. sjednice (Economic and Social Council – minutes from the 269th meeting). See on the Internet: (https://gsv.socijalno-partnerstvo.hr/nacionalni-gsv/269-sjednica-gospodarsko-socijalnog-vijeca-27-studenoga-2024)</t>
  </si>
  <si>
    <t>Ms. Ana Michieli Pavuna answered that the answer to this question should be “d”. She argued that: "the Ministry of Finance recommends that the ministries and other budget users of the state budget enable the interested public to submit comments, recommendations, and proposals regarding the adopted financial plan, by filling in the online participation form. These comments and proposals are for the financial plan for the next period but are submitted based on the adopted financial plan for the current period. More than 20 state budget users (mostly from different Ministries) answered that they did not receive any comments, recommendations, or proposals through these online participation forms. According to the Agreement establishing the Economic and Social Council the national-level ESC gives opinions on the budget proposal. Economic and Social Council minutes from the 250 meeting named "Conclusion on the State Budget of the Republic of Croatia for 2024 and projections for 2025 and 2026", contain only one sentence "The Economic and Social Council took note of the information on the State Budget of the Republic of Croatia for 2024 and projections for 2025 and 2026." The national-level ESC is composed of representatives of the Government (different ministries), employers’ associations of a higher level (Croatian Employers’ Association), and trade union associations of a higher level (three trade union confederations), that have been determined through a relevant law or other act to meet the prescribed conditions for the determination of representatives for participation in tripartite bodies at the national level." And according to IAP2 Spectrum of Public Participation, the concept of a “consultation mechanism” is defined as follows: "executive will keep public informed, listen to and acknowledge concerns and aspirations, and provide feedback on how public input influenced the decision." The numerous members of the Economic and Social Council on a national level (ESC) (e.g. Krešimir Sever, Independent Croatian Trade Unions; Darije Hanzalek, Independent Croatian Trade Unions) did not answer our emails. Economic and Social Council minutes from the 269th meeting contain only one sentence: "On Wednesday, November 27, 2024, the 269th session of the Economic and Social Council was held, at which the Draft State Budget of the Republic of Croatia for 2025 and the projection for 2026 and 2027 were discussed."</t>
  </si>
  <si>
    <t>HRV|2025|q126</t>
  </si>
  <si>
    <t>In consultation with IBP, the previous rounds of OBS research concluded that requirements for a “a” response or above are not met. The practice is the same as in earlier rounds of research. According to methodology guidelines this question must score "b", since the answer to Question 125 is "d" (the executive does not use participation mechanisms through which the public can provide input during the formulation of the annual budget). (A) Email sent by Ms. Ana Michieli Pavuna (Ministry of Finance - State Treasury, March 31, 2025)</t>
  </si>
  <si>
    <t>Ms. Ana Michieli Pavuna also answered "b", and wrote: "For more details see comment to the Question 125."</t>
  </si>
  <si>
    <t>HRV|2025|q127</t>
  </si>
  <si>
    <t>In consultation with IBP, the previous rounds of OBS research concluded that the requirements for a "c" response or above are not met. And the practice is the same as in earlier rounds of research. Since the executive does not use participation mechanisms through which the public can provide input during the formulation of the annual budget (i.e., Question 125 = d), according to methodology guidelines, this question must score "none of the above". (A) Email sent by Ms. Ana Michieli Pavuna (Ministry of Finance - State Treasury, March 31, 2025) (B) Instructions for the Preparation of the State Budget Proposal of the Republic of Croatia 2025 - 2027. (Annex 12). See on the Internet: (https://mfin.gov.hr/UserDocsImages/dokumenti/drzavna-riznica/prilozi-za-izradu-financijskih-planova/Upute%20za%20izradu%20Prijedloga%20drzavnog%20proracuna%20Republike%20Hrvatske%20za%20razdoblje%202025.-2027.pdf) (C) Gospodarsko socijalno vijeće (Economic and Social Council). See on the Internet: (https://gsv.socijalno-partnerstvo.hr/nacionalni-gsv) (D) Sporazum o osnivanju Gospodarsko-socijalnog vijeća (Agreement establishing Economic and Social Council). See on the Internet: (https://narodne-novine.nn.hr/clanci/sluzbeni/2023_09_106_1524.html) (E) Gospodarsko socijalno vijeće – zapisnici sa sjednica (Economic and Social Council – minutes from the meetings). See on the Internet: (https://gsv.socijalno-partnerstvo.hr/nacionalni-gsv) (F) Gospodarsko socijalno vijeće – zapisnici sa 269. sjednice Economic and Social Council – minutes from the 269th meetings). See on the Internet: (https://gsv.socijalno-partnerstvo.hr/nacionalni-gsv/269-sjednica-gospodarsko-socijalnog-vijeca-27-studenoga-2024)</t>
  </si>
  <si>
    <t>Ms. Ana Michieli Pavuna answered that the answer should be "b". She argued that "The members of the national-level Economic and Social Council during the formulation stage comment on macroeconomic issues, revenue forecasts, policies and administration, social spending policies, deficit and debt levels, and public services. According to the Agreement establishing the Economic and Social Council (ESC), ESC on the national level: * monitors and evaluates the impact of economic policy and economic policy measures on social stability and development; * monitors, studies, and evaluates the impact of social policy and social policy measures on social stability and development; * proposes measures for conducting a harmonized economic, social, and development policy; * evaluates and gives an opinion on measures to achieve macroeconomic stability, the competitiveness of the economy, and balanced economic and social development; * gives an opinion on the proposal of the State Budget; * monitors, studies, and evaluates the impact of price and wage changes on economic and social stability and development; * proposes to the Government, employers, and trade unions, i.e. their associations and higher-level associations, the conduct of a coordinated price and wage policy; * monitors the situation in the field of employment, pension and health insurance, education and harmonization of the labor market and safety at work and proposes measures to encourage and improve them; * gives an opinion on legislative proposals in the field of labor, economy, social security; etc. The national-level ESC is composed of representatives of the Government (different ministries), employers’ associations of a higher level (Croatian Employers’ Association), and trade union associations of a higher level, that have been determined through a relevant law or other act to meet the prescribed conditions for the determination of representatives for participation in tripartite bodies at the national level." Although Ms. Ana Michieli Pavuna suggests to answer question "B", we are scoring it "none of the above" in the absence of other evidence (although we are of course, open to revising question 127 and related questions upwards, if the government could provide more concrete evidence of public participation).</t>
  </si>
  <si>
    <t>In the absence of additional publicly available evidence demonstrating an established public participation mechanism during budget formulation that covers the specified key topics, the answer remains “None of the above” or "d".</t>
  </si>
  <si>
    <t>HRV|2025|q128</t>
  </si>
  <si>
    <t>(A) Email sent by Ms. Ana Michieli Pavuna (Ministry of Finance - State Treasury, March 31, 2025) (B) Gospodarsko socijalno vijeće (Economic and Social Council). See on the Internet: (https://gsv.socijalno-partnerstvo.hr/nacionalni-gsv) (C) Sporazum o osnivanju Gospodarsko-socijalnog vijeća (Agreement establishing Economic and Social Council). See on the Internet: (https://narodne-novine.nn.hr/clanci/sluzbeni/2023_09_106_1524.html) (D) Gospodarsko socijalno vijeće – zapisnici sa sjednica (Economic and Social Council – minutes from the meetings). See on the Internet: (https://gsv.socijalno-partnerstvo.hr/nacionalni-gsv) (E) Gospodarsko socijalno vijeće – zapisnik s 264. sjednice - Zaključak o Izvješću o radu Hrvatskog zavoda za zapošljavanje za 2023. godinu (Economic and Social Council – minutes from the 264 meeting - Conclusion on the Report on the Work of the Croatian Employment Service for 2023). See on the Internet: (https://gsv.socijalno-partnerstvo.hr/wp-content/uploads/2024/07/Zakljucak-264.-sjednice-GSV-a_Izvjesce-o-radu-HZZ-a-2023.pdf) (F) Gospodarsko socijalno vijeće – zapisnik s 266. sjednice - Zaključak Konkurencija ponuditelja u postupcima javne nabave (Economic and Social Council – minutes from the 266 meeting - Conclusion Competition between bidders in public procurement procedures). See on the Internet: (https://gsv.socijalno-partnerstvo.hr/wp-content/uploads/2024/11/Zakljucak-266.-sjednica-GSV-a_T3_Konkurencija-ponuditelja-u-postupcima-javne-nabave.pdf)</t>
  </si>
  <si>
    <t>Ms. Ana Michieli Pavuna wrote that the answer should be "c". She argued that: "The government is using a participation mechanism through which the public can provide input in monitoring the implementation of the annual budget, which has some sort of public record (minutes of meetings released to the public) so that all CSOs and members of the public can know about the meeting, who participated, and what was discussed. The national-level ESC, according to the Agreement establishing ESC: • evaluates and gives opinions on measures for the realization of macroeconomic stability, competitiveness, balanced economic and social development, • evaluates the impact of changes in prices and wages on economic and social stability and development; • suggests a harmonized price and wage policy; • follows the situation in the areas of employment, pension and health insurance, education, labor market and safety at work on the national and European level, and proposes measures to improve them; etc. The national-level ESC is composed of representatives of the Government (different ministries), employers’ associations of a higher level (Croatian Employers’ Association) and trade union associations of a higher level (four trade union confederations), that have been determined through a relevant law or other act to meet the prescribed conditions for the determination of representatives for participation in tripartite bodies at the national level." The numerous members of the Economic and Social Council on a national level (ESC) (e.g. Krešimir Sever, Independent Croatian Trade Unions; Darije Hanzalek, Independent Croatian Trade Unions) did not answer our emails.</t>
  </si>
  <si>
    <t>HRV|2025|q129</t>
  </si>
  <si>
    <t>(A) Email sent by Ms. Ana Michieli Pavuna (Ministry of Finance - State Treasury, March 31, 2025) (B) Gospodarsko socijalno vijeće (Economic and Social Council). See on the Internet: (https://gsv.socijalno-partnerstvo.hr/nacionalni-gsv) (C) Sporazum o osnivanju Gospodarsko-socijalnog vijeća (Agreement establishing Economic and Social Council). See on the Internet: (https://narodne-novine.nn.hr/clanci/sluzbeni/2023_09_106_1524.html)</t>
  </si>
  <si>
    <t>Ms. Ana Michieli Pavuna wrote that the answer should be "b". She also argued: "The national level Economic and Social Council is composed of representatives of the Government, employers’ associations of a higher level (Croatian Employers’ Association) and trade union associations of a higher level (five trade union confederations), for which it has been determined through a relevant law or other act that they meet the prescribed conditions on the manner of determining representatives for participation in tripartite bodies at the national level."</t>
  </si>
  <si>
    <t>HRV|2025|q130</t>
  </si>
  <si>
    <t>(A) Email sent by Ms. Ana Michieli Pavuna (Ministry of Finance - State Treasury, March 31, 2025) (B) Gospodarsko socijalno vijeće (Economic and Social Council). See on the Internet: (https://gsv.socijalno-partnerstvo.hr/nacionalni-gsv) (C) Sporazum o osnivanju Gospodarsko-socijalnog vijeća (Agreement establishing Economic and Social Council). See on the Internet: (https://narodne-novine.nn.hr/clanci/sluzbeni/2023_09_106_1524.html) (D) Gospodarsko socijalno vijeće – zapisnici sa sjednica (Economic and Social Council – minutes from the meetings). See on the Internet: (https://gsv.socijalno-partnerstvo.hr/nacionalni-gsv) (E) Gospodarsko socijalno vijeće – zapisnik s 264. sjednice - Zaključak o Izvješću o radu Hrvatskog zavoda za zapošljavanje za 2023. godinu (Economic and Social Council – minutes from the 264 meeting - Conclusion on the Report on the Work of the Croatian Employment Service for 2023). See on the Internet: (https://gsv.socijalno-partnerstvo.hr/wp-content/uploads/2024/07/Zakljucak-264.-sjednice-GSV-a_Izvjesce-o-radu-HZZ-a-2023.pdf) (F) Gospodarsko socijalno vijeće – zapisnik s 266. sjednice - Zaključak Konkurencija ponuditelja u postupcima javne nabave (Economic and Social Council – minutes from the 266 meeting - Conclusion Competition between bidders in public procurement procedures). See on the Internet: (https://gsv.socijalno-partnerstvo.hr/wp-content/uploads/2024/11/Zakljucak-266.-sjednica-GSV-a_T3_Konkurencija-ponuditelja-u-postupcima-javne-nabave.pdf) (G) Gospodarsko socijalno vijeće – zapisnik sa 269. sjednice. See on the Internet: (https://gsv.socijalno-partnerstvo.hr/nacionalni-gsv/269-sjednica-gospodarsko-socijalnog-vijeca-27-studenoga-2024)</t>
  </si>
  <si>
    <t>Ms. Ana Michieli Pavuna emailed that the answer to this question should be “b”. She also wrote that: "Members of the national-level ESC during the implementation of the annual budget comment on: changes in macroeconomic issues, delivery of public services, collection of revenue, implementation of social spending and implementation of public investment projects. The national-level ESC according to Agreement establishing ESC: • evaluates and gives opinions on measures for the realization of macroeconomic stability, competitiveness, balanced economic and social development, • gives opinion on the budget proposal, • evaluates the impact of changes in prices and wages on economic and social stability and development; • suggests a harmonized price and wage policy; • follows the situation in the areas of employment, pension and health insurance, education, labor market and safety at work on the national and European level, and proposes measures to improve them; etc. The national-level ESC is composed of representatives of the Government (different ministries), employers’ associations of a higher level (Croatian Employers’ Association) and trade union associations of a higher level (four trade union confederations), that have been determined through a relevant law or other act to meet the prescribed conditions for the determination of representatives for participation in tripartite bodies at the national level." The numerous members of the Economic and Social Council on a national level (ESC) (e.g. Krešimir Sever, Independent Croatian Trade Unions; Darije Hanzalek, Independent Croatian Trade Unions) did not answer our emails.</t>
  </si>
  <si>
    <t>HRV|2025|q131</t>
  </si>
  <si>
    <t>In consultation with IBP, the previous rounds of OBS research concluded that the requirements for a "c" response or above are not met. And the practice is the same as in earlier rounds of research. Since the executive does not use participation mechanisms during the formulation stage (i.e., Question 125 = d), according to methodology guidelines, this question must score "d". (A) Email sent by Ms. Ana Michieli Pavuna (Ministry of Finance - State Treasury, March 31, 2025) (B) Gospodarsko socijalno vijeće (Economic and Social Council). See on the Internet: (https://gsv.socijalno-partnerstvo.hr/nacionalni-gsv) (C) Sporazum o osnivanju Gospodarsko-socijalnog vijeća (Agreement establishing Economic and Social Council). See on the Internet: (https://narodne-novine.nn.hr/clanci/sluzbeni/2023_09_106_1524.html)</t>
  </si>
  <si>
    <t>Ms. Ana Michieli Pavuna wrote that the answer should be "c". She also argued, "This process of the engagement is mostly defined by Rules of procedure of Economic and Social Council and its working bodies. The prior information on the scope, constraints, process, and timeline is available to a lesser extent. The prior information on the purpose is fully available." The numerous members of the Economic and Social Council on a national level (ESC) (e.g. Krešimir Sever, Independent Croatian Trade Unions; Darije Hanzalek, Independent Croatian Trade Unions) did not answer our emails.</t>
  </si>
  <si>
    <t>HRV|2025|q132</t>
  </si>
  <si>
    <t>In consultation with IBP, the previous rounds of OBS research concluded that the requirements for a "c" response or above are not met. The practice is the same as in earlier rounds of research.</t>
  </si>
  <si>
    <t>Since the executive does not use participation mechanisms through which the public can provide input during the formulation of the annual budget (prior to the budget being tabled in parliament) (i.e., Question 125 = d), according to methodology guidelines, this question must score "d".</t>
  </si>
  <si>
    <t>HRV|2025|q133</t>
  </si>
  <si>
    <t>Ministry of Finance, See on the Internet: (https://mfin.gov.hr/)</t>
  </si>
  <si>
    <t>The executive does not provide the public with information on how citizens’ inputs have been used to assist in monitoring the implementation of the annual budget.</t>
  </si>
  <si>
    <t>HRV|2025|q134</t>
  </si>
  <si>
    <t>(A) Ministarstvo financija: Proračun (Ministry of Finance: Budget), See on the Internet: (https://mfin.gov.hr/proracun-86/86) (B) Instructions for the Preparation of the State Budget Proposal of the Republic of Croatia 2025 - 2027. (Annex 12). See on the Internet: (https://mfin.gov.hr/UserDocsImages/dokumenti/drzavna-riznica/prilozi-za-izradu-financijskih-planova/Upute%20za%20izradu%20Prijedloga%20drzavnog%20proracuna%20Republike%20Hrvatske%20za%20razdoblje%202025.-2027.pdf)</t>
  </si>
  <si>
    <t>In the consultation with IBP, in previous rounds of research, it was decided that the answer to this question should be "b". The practice is the same as in earlier rounds of research. Appendix 12 in the Instructions for the Preparation of the State Budget Proposal of the Republic of Croatia 2025. - 2027 is good, but a citizen looking at the document would have no way of knowing how to give input, and we have no evidence that citizens did indeed give input into the formulation of the budget.</t>
  </si>
  <si>
    <t>HRV|2025|q135</t>
  </si>
  <si>
    <t>In consultation with IBP, the previous rounds of OBS research concluded that the requirements for a "c" response or above are not met. The practice is the same as in earlier rounds of research. (A) Email sent by Ms. Ana Michieli Pavuna (Ministry of Finance - State Treasury, March 31, 2025) (B) Instructions for the Preparation of the State Budget Proposal of the Republic of Croatia 2025 - 2027. (Annex 12). See on the Internet: (https://mfin.gov.hr/UserDocsImages/dokumenti/drzavna-riznica/prilozi-za-izradu-financijskih-planova/Upute%20za%20izradu%20Prijedloga%20drzavnog%20proracuna%20Republike%20Hrvatske%20za%20razdoblje%202025.-2027.pdf)</t>
  </si>
  <si>
    <t>Ms. Ana Michieli Pavuna emailed that the answer to this question should be “d”. She argued that "The Ministry of Finance recommends that the ministries and other budget users of the state budget enable the interested public to submit comments, recommendations, and proposals regarding the adopted financial plan, by filling in the online participation form. These comments and proposals are for the financial plan for the next period but are submitted on the basis of the adopted financial plan for the current period. However, Ms. Michieli Pavuna could not provide any evidence to support the presence of consultative processes (evidence of submission from citizens and evidence of how and when these comments/proposals were used). Ms. Michieli Pavuna argued that the Ministry of Finance obtained answers from more than 20 state budget users (mostly from different Ministries) that answered that they did not receive any comments, recommendations, or proposals through these online participation forms."</t>
  </si>
  <si>
    <t>HRV|2025|q136</t>
  </si>
  <si>
    <t>(A) Croatian Parliament: Description of duties of Finance and Central Budget Committee, See on the Internet: (https://www.sabor.hr/en/committees/finance-and-central-budget-committee-11-term) (B) Croatian Parliament: Finance and Central Budget Committee Appointed Members, See on the Internet: (https://www.sabor.hr/en/committees/finance-and-central-budget-committee-11-term)</t>
  </si>
  <si>
    <t>We refer to the budget discussions after the budget has been tabled in parliament and before it is approved. Some of the Parliamentary Committees members are appointed as public representatives (e.g., researchers, representatives of trade unions, or civil society organizations). The procedure for appointing these members of the Parliamentary Committee begins by publishing a public call for proposals for the appointed candidate. In this call, the deadline for submitting a proposal is determined. Candidates may be suggested by expert institutions, professional associations, civil society associations, as well as individuals. For example, see Finance and Central Budget Committee Appointed Members. During the Parliamentary Committee meetings, these appointed members (who are not MPs) have all the rights as MPs, except voting rights.</t>
  </si>
  <si>
    <t>HRV|2025|q137</t>
  </si>
  <si>
    <t>a. The executive’s engagement with citizens covers all six topics.</t>
  </si>
  <si>
    <t>(A) Hrvatski sabor: Izvješće Odbora za financije i državni proračun o Prijedlogu državnog proračuna Republike Hrvatske za 2025. godinu i projekcija za 2026. i 2027. godinu, 19. studenoga 2024. [Croatian Parliament: The report of the Finance and Central Budget Committee on the State Budget Proposal of the Republic of Croatia for 2025 and the Projections for 2026 and 2027], November 19, 2024. See on the Internet: (https://www.sabor.hr/hr/radna-tijela/odbori-i-povjerenstva/izvjesce-odbora-za-financije-i-drzavni-proracun-o-prijedlogu-720) (B) Hrvatski sabor: Izvješće Odbora za zdravstvo i socijalnu politiku o Prijedlogu državnog proračuna Republike Hrvatske za 2025. godinu i projekcija za 2026. i 2027. godinu, 19. studenoga 2024. (Croatian Parliament: The report of the Health and Social Policy Committee on the State Budget Proposal of the Republic of Croatia for 2025 and the Projections for 2026 and 2027, November 19, 2024). See on the Internet: (https://www.sabor.hr/hr/radna-tijela/odbori-i-povjerenstva/izvjesce-odbora-za-zdravstvo-i-socijalnu-politiku-o-prijedlog-0) (C) Hrvatski sabor: Izvješće Odbora za obrazovanje, znanost i kulturu o Prijedlogu državnog proračuna Republike Hrvatske za 2025. godinu i projekcija za 2026. i 2027. godinu, 19. studenoga 2024. (Croatian Parliament: The report of the Education, Science and Culture Committee on the State Budget Proposal of the Republic of Croatia for 2025 and the Projections for 2026 and 2027, November 19, 2024). See on the Internet: (https://www.sabor.hr/hr/radna-tijela/odbori-i-povjerenstva/izvjesce-odbora-za-obrazovanje-znanost-i-kulturu-o-225) (D) Croatian Parliament: Finance and Central Budget Committee Appointed Members, See on the Internet: (https://www.sabor.hr/index.php/en/committees/finance-and-central-budget-committee-11-term) (E) Croatian Parliament: Health and Social Policy Committee Appointed Members, See on the Internet: (https://www.sabor.hr/index.php/en/committees/health-and-social-policy-committee-11-term) (F) Croatian Parliament Education, Science and Culture Committee Appointed Members, See on the Internet: (https://www.sabor.hr/index.php/en/committees/education-science-and-culture-committee-11-term)</t>
  </si>
  <si>
    <t>Some of the Parliamentary Committees members are appointed as public representatives (e.g. researchers, representatives of trade unions, or civil society organizations). The procedure for appointing these members of the Parliamentary Committee begins by publishing a public call for proposals for the appointed candidate. In this call, the deadline for submitting a proposal is determined. Candidates may be suggested by expert institutions, professional associations, civil society associations as well as individuals. For example, see Finance and Central Budget Committee Appointed Members. During the Parliamentary Committee meetings, these appointed members (who are not MPs) have all the rights as MPs, except voting rights. Source A relates to the following topics: Macroeconomic issues; Revenue forecasts, policies, and administration; Social spending policies, and Deficit and debt levels. Source B relates to the following topics: Revenue forecasts, policies, and administration; Social spending policies; and Public services. Source C relates to the following topics: Revenue forecasts, policies, and administration; Social spending policies; Public investment projects; and Public services.</t>
  </si>
  <si>
    <t>HRV|2025|q138</t>
  </si>
  <si>
    <t>(A) Croatian Parliament: Finance and Central Budget Committee Appointed Members, See on the Internet: (https://www.sabor.hr/en/committees/finance-and-central-budget-committee-11-term) (B) Hrvatski sabor: Izvješće Odbora za financije i državni proračun o Prijedlogu državnog proračuna Republike Hrvatske za 2025. godinu i projekcija za 2026. i 2027. godinu, [Croatian Parliament: The report of the Finance and Central Budget Committee on the State Budget Proposal of the Republic of Croatia for 2025 and the Projections for 2026 and 2027], November 19, 2024. See on the Internet: (https://www.sabor.hr/hr/radna-tijela/odbori-i-povjerenstva/izvjesce-odbora-za-financije-i-drzavni-proracun-o-prijedlogu-720)</t>
  </si>
  <si>
    <t>The legislature provides a written record which includes the list of the inputs - comments received (see source B " Izvješće Odbora za financije i državni proračun o Prijedlogu državnog proračuna Republike Hrvatske za 2025. godinu i projekcija za 2026. i 2027. godinu"). The input begins with " U raspravi na Odboru zatraženo je pojašnjenje o raskoracima u podacima iskazanima po nacionalnoj i ESA metodologiji. ..."</t>
  </si>
  <si>
    <t>HRV|2025|q139</t>
  </si>
  <si>
    <t>c. Yes, public hearings on the Audit Report are held. No testimony from the public is provided during the hearings and there are no other mechanisms through which public contributions are received, but the legislature invites specific individuals or groups to testify or provide input (participation is not, in practice, open to everyone).</t>
  </si>
  <si>
    <t>(A) Croatian Parliament: Description of duties of Finance and Central Budget Committee, See on the Internet: (https://www.sabor.hr/en/committees/finance-and-central-budget-committee-11-term) (B) Hrvatski sabor: Izvješće Odbora za financije i državni proračun s rasprave o Izvješću o obavljenoj reviziji Godišnjeg izvještaja o izvršenju Državnog proračuna Republike Hrvatske za 2023. godinu, 18. rujna 2024. (Croatian Parliament: The report of the Finance and Central Budget Committee on the Report on the conducted audit of the Annual Report on the Execution of the State Budget of the Republic of Croatia for 2023, September 18, 2024). See on the Internet: (https://www.sabor.hr/index.php/hr/radna-tijela/odbori-i-povjerenstva/izvjesce-odbora-za-financije-i-drzavni-proracun-s-rasprave-o-261)</t>
  </si>
  <si>
    <t>Each year, parliament and parliamentary committees discuss the Audit Report of the Execution of the State Budget for the previous budget year. As said before, some Parliamentary Committees members are appointed as representatives of the public and they are not MPs. During the Parliamentary Committee meetings, they are allowed to comment on issues presented at those meetings, but they do not have voting rights. The members of the press and citizens can also attend those meetings but cannot testify.</t>
  </si>
  <si>
    <t>HRV|2025|q140</t>
  </si>
  <si>
    <t>In consultation with IBP, in the previous rounds of OBS research, it was concluded that requirements for an “a” response are not met. The practice is the same as in earlier rounds of research. (A) State Audit Office. See on the Internet: https://www.revizija.hr/ (B) Email sent by Ms. Josipa Marakovic, who works as the Information officer in the State Audit Office, March 14, 2025 (C) Zakon o Državnom uredu za reviziju (The State Audit Office Act), See on the Internet: (https://www.revizija.hr/about-us/laws-and-regulations/act-on-the-state-audit-office/695) (D) The contacts on the State Audit Office web page. See on the Internet (https://www.revizija.hr/contacts/679)</t>
  </si>
  <si>
    <t>Ms. Josipa Marakovic replied c. Not applicable/other (please comment). She commented that according to the provisions of Article 19, paragraph 1 of the Act on the State Audit Office, the State Audit Office plans and performs audits to the extent provided for in the annual programme and work plan, as well as at the request of the Croatian Parliament, if the Auditor General assesses that such a request is justified. According to the provisions of Article 16 of the same Act, the Auditor General, among other things, adopts the annual programme and work plan of the State Audit Office. Furthermore, according to the provisions of Article 23, paragraph 2 of the same Act, the State Audit Office checks the implementation of orders and recommendations to the extent provided for in the annual programme and work plan.</t>
  </si>
  <si>
    <t>IBP acknowledges Ms. Josipa Marakovic's clarification. However, based on the available evidence, the State Audit Office does not maintain formal mechanisms through which the public can suggest issues or topics to be included in its audit program. Therefore, the answer remains “b.”</t>
  </si>
  <si>
    <t>HRV|2025|q141</t>
  </si>
  <si>
    <t>In consultation with IBP, in the previous rounds of OBS research, it was concluded that requirements for an “c” response are not met. The practice is the same as in earlier rounds of research. (A) State Audit Office. See on the Internet: https://www.revizija.hr/ (B) Email sent by Ms. Josipa Marakovic, who works as Information officer in the State Audit Office, March 14, 2025 (C) Zakon o Državnom uredu za reviziju (The State Audit Office Act), See on the Internet: (https://www.revizija.hr/about-us/laws-and-regulations/act-on-the-state-audit-office/695)</t>
  </si>
  <si>
    <t>Ms. Josipa Marakovic replied e. Not applicable/other (please comment). She commented that pursuant to Article 19, paragraph 1 of the State Audit Office Act, the State Audit Office plans and performs audits to the extent provided by the annual program and work plan, as well as at the request of the Croatian Parliament if the Auditor General considers that request justified. Pursuant to Article 16 of the same Act, the Auditor General adopts the annual program and work plan of the State Audit Office.</t>
  </si>
  <si>
    <t>HRV|2025|q142</t>
  </si>
  <si>
    <t>Ms. Josipa Marakovic replied c. Not applicable/other (please comment). She commented that pursuant to the provisions of Article 19, paragraph 3 of the State Audit Office Act, one of the criteria on the basis of which the scope of the annual program and work plan is determined is the information collected on the operations of the audited entities. Information about the operations of audited subjects is collected from petitions of legal and natural persons and from publications in the media (in which irregularities in the operations of entities for which the State Audit Office is competent to perform audits are indicated). There are no formal mechanisms that would serve exclusively for this purpose, however, according to the provisions of the Right to Access to Information Act (Official Gazette 25/13, 85/15, and 69/22), the contact information of the information officer is published on the website of the State Audit Office and communication channels for exercising the right to access information (by telephone, mail, and electronic mail) through which legal and natural persons exercise the right to access information. In addition to the fact that legal and natural persons send requests for exercising the right to access information through the channels provided, they also send the aforementioned petitions and documentation indicating possible irregularities in the entities for which the State Audit Office is competent to perform audits.</t>
  </si>
  <si>
    <t>DOM|2025|t3pbs</t>
  </si>
  <si>
    <t>Informe de Avance de las Proyecciones Macroeconómicas y Fiscales 2025 www.digepres.gob.do/wp-content/uploads/2024/07/Informe-de-Avance-2025-WEB-PORTAL-2.pdf Sobre fecha de entrega del proyecto de presupuesto del ejecutivo: Ministerio de Hacienda. Poder Ejecutivo somete al Congreso Presupuesto General del Estado de 2025. www.hacienda.gob.do/poder-ejecutivo-somete-al-congreso-presupuesto-general-del-estado-de-2025/ Diario Libre. Ejecutivo somete al Congreso presupuesto para el 2025 por un billón. www.diariolibre.com/economia/finanzas/2024/09/28/ejecutivo-somete-al-congreso-presupuesto-general-del-estado-de-2025/2863830</t>
  </si>
  <si>
    <t>El documento preliminar (PBS) estuvo disponible al público en fecha 17/07/24, de acuerdo con la herramienta Java-Script para obtener información de la página, es decir con más de cuatro meses de anticipación del año presupuestario. El PBS fue entregado por el Ministerio de Hacienda, como instancia rectora del presupuesto, al Senado de la República el 15/07/2024 para su estudio. A su vez, considerando que el año fiscal en República Dominicana corresponde al período 01 enero-31 diciembre, para el año fiscal 2025, el proyecto del presupuesto del ejecutivo fue entregado a la Cámara de Diputados el 27/09/2024. Lo anterior indica que el documento preliminar fue depositado con un tiempo superior a un mes del ingreso del proyecto del presupuesto.</t>
  </si>
  <si>
    <t>DOM|2025|t3ebp</t>
  </si>
  <si>
    <t>Proyecto de Ley Presupuesto General del Estado 2025. www.digepres.gob.do/wp-content/uploads/2024/10/01.-Proyecto-de-Ley-de-Presupuesto-Completo-con-Recibo.pdf</t>
  </si>
  <si>
    <t>El Proyecto de presupuesto del Ejecutivo estuvo disponible al público el 01 de octubre del 2024 en la página web de la Dirección General de Presupuesto, lo cual señala que fue publicado con tres meses de anticipación al año fiscal, que para República Dominicana significa el 01 de enero de 2025. A su vez, la publicación del Proyecto de Ley Presupuesto General del Estado 2025 fue efectiva antes de la aprobación del mismo por parte de la legislatura, la cual fue en fecha 5 de diciembre de 2024.</t>
  </si>
  <si>
    <t>DOM|2025|t3eb</t>
  </si>
  <si>
    <t>1. Ley 80-24 de Presupuesto General del Estado 2025. https://www.digepres.gob.do/wp-content/uploads/2024/12/1.-Libro-de-Ley-de-Presupuesto-80-24.pdf 2. https://www.digepres.gob.do/presupuesto/gobierno-general-nacional/ley-de-presupuesto-general-del-estado-2025/</t>
  </si>
  <si>
    <t>Ley núm. 80-24 de Presupuesto General del Estado para el Ejercicio Presupuestario del año 2025 fue aprobada el 05 de diciembre de 2024 y publicada en la página de la Dirección General de Presupuesto (DIGERES) el 20 de diciembre de 2024, quince días posteriores a ser aprobada por el Senado de la República.</t>
  </si>
  <si>
    <t>DOM|2025|t3iyr</t>
  </si>
  <si>
    <t>Informes de ejecución mensual: 1. Informe mensual ejecución presupuestaria. Enero 2024. www.digepres.gob.do/wp-content/uploads/2024/02/Informe-Mensual-Enero-2024-VF-WEB.pdf Fecha de publicación: 15/02/24 2. Informe mensual ejecución presupuestaria. Febrero 2024. www.digepres.gob.do/wp-content/uploads/2024/03/Consolidado-Mensual-Febrero-2024-vf.pdf Fecha de publicación: 15/03/24 3. Informe mensual ejecución presupuestaria. Marzo 2024. www.digepres.gob.do/wp-content/uploads/2024/04/Informe-Mensual-Marzo-2024-VF.pdf Fecha de publicación:12/04/24 4. Informe mensual ejecución presupuestaria. Abril 2024. www.digepres.gob.do/wp-content/uploads/2024/05/Consolidado-Mensual-abril-2024-LV-1.pdf Fecha de publicación: 20/05/24 5. Informe mensual ejecución presupuestaria. Mayo 2024. www.digepres.gob.do/wp-content/uploads/2024/06/Informe-Mensual-de-Ejecuci%C3%B3n-Presupuestaria-Mayo-2024.pdf Fecha de publicación: 17/06/24 6. Informe mensual ejecución presupuestaria. Junio 2024. www.digepres.gob.do/wp-content/uploads/2024/07/Informe-Mensual-Junio-2024.pdf Fecha de publicación: 16/07/24 7. Informe mensual ejecución presupuestaria. Julio 2024. www.digepres.gob.do/wp-content/uploads/2024/08/Informe-Mensual-Julio-2024.pdf Fecha de publicación:15/08/24 8. Informe mensual ejecución presupuestaria. Agosto 2024. www.digepres.gob.do/wp-content/uploads/2024/09/Informe-Ejecuci%C3%B3n-Presupuestaria-Agosto-2024.pdf Fecha de publicación:13/09/24 9. Informe mensual ejecución presupuestaria. Septiembre 2024. www.digepres.gob.do/wp-content/uploads/2024/10/Informe-de-ejecuci%C3%B3n-presupuestaria-Septiembre-2024.pdf Fecha de publicación: 15/10/24 10. Informe mensual ejecución presupuestaria. Octubre 2024. www.digepres.gob.do/wp-content/uploads/2024/11/Informe-Ejecuci%C3%B3n-presupuestaria-Octubre-2024.pdf Fecha de publicación: 15/11/24 11. Informe mensual ejecución presupuestaria. Noviembre 2024. www.digepres.gob.do/wp-content/uploads/2024/12/Informe-ejecuci%C3%B3n-presupuestaria-Noviembre-2024.pdf Fecha de publicación: 13/12/24 12. Informe mensual ejecución presupuestaria. Diciembre 2024. www.digepres.gob.do/wp-content/uploads/2025/03/Informe-ejecuci%C3%B3n-presupuestaria-Diciembre-2024.pdf Fecha de publicación: 04/03/25 Informes trimestrales: 1. Informe de ejecución presupuestaria enero-marzo 2024. www.digepres.gob.do/wp-content/uploads/2024/05/Informe-enero-marzo-2024.pdf Fecha de publicación: 01/05/24 2. Informe de ejecución presupuestaria enero-septiembre 2024. www.digepres.gob.do/wp-content/uploads/2024/10/Informe-Enero-Septiembre-2024-VF.pdf Fecha de publicación: 31/10/24</t>
  </si>
  <si>
    <t>Para la medición de los IYR se consideran los informes mensuales de ejecución presupuestaria del Gobierno central, de los cuales se presentan 11 informes desde enero hasta noviembre 2024, publicados dentro de un mes del período cubierto, en la página de la Dirección General de Presupuesto. Se presentan adicionalmente dos reportes trimestrales, correspondientes a los periodos de enero-marzo y enero- septiembre 2024.</t>
  </si>
  <si>
    <t>DOM|2025|t3myr</t>
  </si>
  <si>
    <t>Informe de la Ejecución Presupuestaria del Ejercicio fiscal enero – junio de 2024 www.digepres.gob.do/wp-content/uploads/2024/08/Informe-de-Medio-T%C3%A9rmino-Enero-Junio-2024.pdf-INF.pdf</t>
  </si>
  <si>
    <t>Dado que el año fiscal en República Dominicana corresponde al año calendario, es decir, comprende el período del 01 de enero al 31 de diciembre, la revisión de mitad de año comprende el período enero-junio. En este caso, la revisión de mitad de año 2024 se publicó en menos de seis semanas luego del punto medio.</t>
  </si>
  <si>
    <t>DOM|2025|t3yer</t>
  </si>
  <si>
    <t>Informe de ejecución presupuestaria Enero -Diciembre 2023 www.digepres.gob.do/wp-content/uploads/2024/03/Informe-Enero-Diciembre-VF-1.pdf</t>
  </si>
  <si>
    <t>El Informe de fin de año titulado “Informe de ejecución presupuestaria Enero -Diciembre 2023” estuvo disponible al público en fecha 27/03/2024</t>
  </si>
  <si>
    <t>DOM|2025|t3ar</t>
  </si>
  <si>
    <t>Informe al Congreso Nacional. Análisis y evaluación de la ejecución presupuestaria y la rendición de cuentas generales del Estado. Año fiscal 2023 www.camaradecuentas.gob.do/phocadownload/Area_sustantivas/Direccion_de_analisis_presupuestario/informes_al_congreso/Informe%20al%20Congreso%202023.pdf</t>
  </si>
  <si>
    <t>DOM|2025|q1</t>
  </si>
  <si>
    <t>1. Proyecto de Ley de Presupuesto General del Estado 2025. Clasificación Institucional según Objeto del Gasto, pp. 99-100. https://www.digepres.gob.do/wp-content/uploads/2024/10/01.-Proyecto-de-Ley-de-Presupuesto-Completo-con-Recibo.pdf 2. Información sobre los gastos del Gobierno central. Clasificación Institucional según Objeto del Gasto, pp. 6-7 www.digepres.gob.do/wp-content/uploads/2024/10/1.6-Informaci%C3%B3n-sobre-los-Gastos-del-Gobierno-Central.pdf</t>
  </si>
  <si>
    <t>En la Propuesta de Presupuesto del Ejecutivo para 2025 se presenta la información de todos los gastos clasificados por unidad administrativa, indicando, en orden: • Las dos cámaras del Poder Legislativo: El Senado y la Cámara de Diputados, • El Poder Ejecutivo conformado por la Presidencia, los ministerios, • El Poder Judicial, e • Instancias descentralizadas. Adicionalmente, la Propuesta de Presupuesto del Ejecutivo 2025 presenta un documento específico sobre el tema de gastos denominado “Información sobre los Gastos del Gobierno Central” en el cual se presenta la información los gastos por clasificación institucional. La práctica es similar al período 2023.</t>
  </si>
  <si>
    <t>DOM|2025|q2</t>
  </si>
  <si>
    <t>1. Proyecto de Ley de Presupuesto General del Estado 2025. Clasificación Funcional del Gasto según Grupo Económico, pp. 101-102 https://www.digepres.gob.do/wp-content/uploads/2024/10/01.-Proyecto-de-Ley-de-Presupuesto-Completo-con-Recibo.pdf 2. Información sobre los gastos del Gobierno central. Clasificación Funcional del Gasto según Grupo Económico, pp. 8-9 www.digepres.gob.do/wp-content/uploads/2024/10/1.6-Informaci%C3%B3n-sobre-los-Gastos-del-Gobierno-Central.pdf</t>
  </si>
  <si>
    <t>La Propuesta de Presupuesto del Ejecutivo 2025 presenta todos los gastos por clasificación funcional. La clasificación incluye, según el orden del documento: servicios generales, servicios económicos, protección del medio ambiente, servicios sociales e intereses de la deuda pública. Adicionalmente, la Propuesta de Presupuesto del Ejecutivo 2025 también presenta un documento específico sobre el tema de gastos denominado “Información sobre los Gastos del Gobierno central” en el cual se presenta la información los gastos por clasificación funcional. La práctica es similar al período anterior 2023.</t>
  </si>
  <si>
    <t>DOM|2025|q3</t>
  </si>
  <si>
    <t>1. Proyecto de Ley de Presupuesto General del Estado 2025. Clasificación Funcional del Gasto según Grupo Económico, pp. 101-104. https://www.digepres.gob.do/wp-content/uploads/2024/10/01.-Proyecto-de-Ley-de-Presupuesto-Completo-con-Recibo.pdf 2. GOVERNMENT FINANCE STATISTICS MANUAL 2014. Annex: Classification of the Functions of Government. https://www.imf.org/external/Pubs/FT/GFS/Manual/2014/gfsfinal.pdf (pg. 142). 3. Información sobre los gastos del Gobierno central. Clasificación Funcional del Gasto según Grupo Económico, pp. 8-9 www.digepres.gob.do/wp-content/uploads/2024/10/1.6-Informaci%C3%B3n-sobre-los-Gastos-del-Gobierno-Central.pdf</t>
  </si>
  <si>
    <t>La Propuesta de Presupuesto del Ejecutivo 2025 presenta una clasificación funcional, la cual presenta compatibilidad con las normas internacionales establecidas en la Clasificación de las Naciones Unidas de Funciones del Gobierno (COFOG), ya que esta expone una clasificación según servicios generales, servicios económicos, protección del medio ambiente, servicios sociales e intereses de la deuda pública. La práctica es similar al período 2023.</t>
  </si>
  <si>
    <t>DOM|2025|q4</t>
  </si>
  <si>
    <t>1. Proyecto de Ley de Presupuesto General del Estado 2023. Clasificación Económica del Gasto, pp. 97-98. https://www.digepres.gob.do/wp-content/uploads/2024/10/01.-Proyecto-de-Ley-de-Presupuesto-Completo-con-Recibo.pdf 2. Proyecto de Ley de Presupuesto General del Estado 2025. Gastos 2025. Clasificación Económica del Gasto según Grupo Económico, pp. 4-5. www.digepres.gob.do/wp-content/uploads/2024/10/1.6-Informaci%C3%B3n-sobre-los-Gastos-del-Gobierno-Central.pdf</t>
  </si>
  <si>
    <t>4. La Propuesta de Presupuesto del Ejecutivo o los documentos presupuestarios de respaldo, ¿presentan los gastos para el año presupuestario por clasificación económica? a. Sí, los gastos se presentan por clasificación económica. b. No, no se presentan los gastos por clasificación económica. c. No aplica/otro (brinde más detalles). RECURSOS 1. Proyecto de Ley de Presupuesto General del Estado 2023. Clasificación Económica del Gasto, pp. 97-98. https://www.digepres.gob.do/wp-content/uploads/2024/10/01.-Proyecto-de-Ley-de-Presupuesto-Completo-con-Recibo.pdf 2. Proyecto de Ley de Presupuesto General del Estado 2025. Gastos 2025. Clasificación Económica del Gasto según Grupo Económico, pp. 4-5. www.digepres.gob.do/wp-content/uploads/2024/10/1.6-Informaci%C3%B3n-sobre-los-Gastos-del-Gobierno-Central.pdf COMENTARIOS La Propuesta de Presupuesto del Ejecutivo para 2025 presenta los gastos por clasificación económica, la cual incluye dos categorías: • Gastos corrientes, que comprende: consumo, prestaciones de la seguridad social, intereses de la deuda, subvenciones otorgadas a empresas, transferencias corrientes otorgadas y otros gastos corrientes. • Gastos de capital, que comprende: construcciones en proceso, activos fijos, objetos de valor, activos no producidos, transferencias de capital otorgadas y gastos de capital - reserva presupuestaria. Adicionalmente, la Propuesta de Presupuesto del Ejecutivo 2025 también presenta un documento específico sobre el tema de gastos denominado “Información sobre los Gastos del Gobierno central” en el cual se presenta la información de los gastos por clasificación económica. La práctica es similar a la del período anterior 2023.</t>
  </si>
  <si>
    <t>DOM|2025|q5</t>
  </si>
  <si>
    <t>1. Clasificación económica del Manual de Estadísticas Financieras del Gobierno se encuentra en: Appendix 4: Classifications, pag.4 http://www.imf.org/external/pubs/ft/gfs/manual/pdf/app4.pdf. 2. Proyecto de Ley de Presupuesto General del Estado 2023. Clasificación Económica del Gasto, pp. 97-98. https://www.digepres.gob.do/wp-content/uploads/2024/10/01.-Proyecto-de-Ley-de-Presupuesto-Completo-con-Recibo.pdf 3. Proyecto de Ley de Presupuesto General del Estado 2025. Gastos 2025. Clasificación Económica del Gasto según Grupo Económico, pp. 4-5. www.digepres.gob.do/wp-content/uploads/2024/10/1.6-Informaci%C3%B3n-sobre-los-Gastos-del-Gobierno-Central.pdf</t>
  </si>
  <si>
    <t>La Propuesta de Presupuesto del Ejecutivo 2025 presenta una clasificación económica que es compatible con las normas internacionales establecidas en el Manual de Estadísticas Financieras del Gobierno preparado por el Fondo Monetario Internacional en 2001. La práctica es similar al período 2023.</t>
  </si>
  <si>
    <t>DOM|2025|q6</t>
  </si>
  <si>
    <t>1. Proyecto de Ley de Presupuesto General del Estado 2023. Clasificación Institucional según Programática y Objeto del Gasto, pp. 105-180. https://www.digepres.gob.do/wp-content/uploads/2024/10/01.-Proyecto-de-Ley-de-Presupuesto-Completo-con-Recibo.pdf 2. Proyecto de Ley de Presupuesto General del Estado 2025. Gastos 2025. Clasificación Institucional según Programática y Objeto del Gasto, pp. 12-87. www.digepres.gob.do/wp-content/uploads/2024/10/1.6-Informaci%C3%B3n-sobre-los-Gastos-del-Gobierno-Central.pdf</t>
  </si>
  <si>
    <t>La Propuesta de Presupuesto del Ejecutivo para el año 2025 presenta todos los gastos de cada institución pública desglosados por programas y subprogramas. La práctica es similar al periodo 2023.</t>
  </si>
  <si>
    <t>DOM|2025|q7</t>
  </si>
  <si>
    <t>Proyecto de Ley de Presupuesto General del Estado 2025. Informe explicativo 2025 y marco de gasto de mediano plazo. Marco de gasto de mediano plazo 2025 – 2028. Tabla 1. Clasificación Económica del Gasto del Gobierno Central en el período 2024-2028, pp. 9 Tabla 2. Clasificación Funcional del Gasto del Gobierno Central en el período 2024-2028, pp. 11 Tabla 3. Clasificación Institucional y Programática del Gasto del Gobierno Central en el período 2024-2028, pp. 14 https://www.digepres.gob.do/wp-content/uploads/2024/10/2.2-MGMP-2025-VF.pdf</t>
  </si>
  <si>
    <t>La Propuesta de Presupuesto del Ejecutivo 2025 presenta los gastos plurianuales, con estimaciones del 2024 hasta 2028, por las tres clasificaciones del gasto: económica, funcional e institucional. La práctica es similar a la del período anterior 2023.</t>
  </si>
  <si>
    <t>DOM|2025|q8</t>
  </si>
  <si>
    <t>Proyecto de Ley de Presupuesto General del Estado 2025. Informe explicativo 2025 y marco de gasto de mediano plazo. Marco de gasto de mediano plazo 2025 – 2028. Tabla 3. Clasificación Institucional y Programática del Gasto del Gobierno Central en el período 2024-2028, pp. 14-24 mailto:https://www.digepres.gob.do/wp-content/uploads/2024/10/2.2-MGMP-2025-VF.pdf</t>
  </si>
  <si>
    <t>El Proyecto de Ley de Presupuesto General del Estado 2025 presenta los gastos estimados para el período plurianual 2024-2028 para los programas priorizados del Gobierno Central. De acuerdo con la “Tabla 3. Clasificación Institucional y Programática del Gasto del Gobierno Central en el período 2024-2028” se presentan todos los gastos de los programas para los años 2025 al 2028. La respuesta seleccionada demuestra una mejora con respecto a la investigación realizada en 2023.</t>
  </si>
  <si>
    <t>DOM|2025|q9</t>
  </si>
  <si>
    <t>Proyecto de Ley de Presupuesto General del Estado 2025. Información sobre los ingresos. Clasificación Económica del Ingreso, PP. 5-6 www.digepres.gob.do/wp-content/uploads/2024/10/1.3-Informaci%C3%B3n-sobre-los-Ingresos-del-Gobierno-Central.pdf</t>
  </si>
  <si>
    <t>El Proyecto de Ley de Presupuesto General del Estado 2025 identifica fuentes de ingresos tributarios. Los ingresos se clasifican en: Ingresos Corrientes e Ingresos de Capital. Los Ingresos Corrientes, incluyen impuestos y otros ingresos no tributarios. Los ingresos tributarios se componen de impuestos: Impuestos sobre el ingreso, las utilidades y las ganancias de capital; Impuestos sobre la propiedad; Impuestos sobre los bienes y servicios; Impuestos sobre el comercio y las transacciones internacionales/comercio exterior; impuestos ecológicos e impuestos diversos. La práctica es similar a la del período anterior, 2023.</t>
  </si>
  <si>
    <t>DOM|2025|q10</t>
  </si>
  <si>
    <t>Proyecto de Ley de Presupuesto General del Estado 2025. Cuadro Núm. 1 Ingresos consolidados del Presupuesto General del Estado 2025, pp. 17 mailto:https://www.digepres.gob.do/wp-content/uploads/2024/10/01.-Proyecto-de-Ley-de-Presupuesto-Completo-con-Recibo.pdf Proyecto de Ley de Presupuesto General del Estado 2025. Información sobre los ingresos. • Clasificación Económica del Ingreso, PP. 5-6 • Clasificación Económica de Ingresos Oficinas Recaudadoras y Fuentes de Financiamiento, pp. 7-8 www.digepres.gob.do/wp-content/uploads/2024/10/1.3-Informaci%C3%B3n-sobre-los-Ingresos-del-Gobierno-Central.pdf</t>
  </si>
  <si>
    <t>El Proyecto de Ley de Presupuesto General del Estado 2025 en “Información sobre los ingresos” identifica fuentes de ingresos no tributarios, los cuales están clasificados en: ingresos corrientes e ingresos de capital. Los Ingresos Corrientes no tributarios incluyen: contribuciones a la seguridad social, venta de bienes y servicios, rentas de propiedad, transferencias y donaciones corrientes recibidas, multas y sanciones pecuniarias y otros ingresos corrientes. Los ingresos de Capital no tributarios incluyen: venta (disposición) de activos no financieros (a valores brutos), transferencias de capital recibidas y recuperación de inversiones financieras realizadas con fines de políticas. La práctica es similar a la del período anterior, 2023.</t>
  </si>
  <si>
    <t>DOM|2025|q11</t>
  </si>
  <si>
    <t>Proyecto de Ley de Presupuesto General del Estado 2025. Informe explicativo y marco de mediano plazo. • Tabla 39. Estimaciones Plurianuales de Ingresos Fiscales Presupuesto 2023-2028, Clasificación Económica, Valores en Millones de RD$. pp. 113 • Tabla 40. Estimaciones Plurianuales de Ingresos Fiscales Presupuesto 2023-2028. Clasificación Económica. Valores como % del PIB, pp.114 www.digepres.gob.do/wp-content/uploads/2024/10/2-Informe-Explicativo-y-MGMP.pdf</t>
  </si>
  <si>
    <t>El Proyecto de Ley de Presupuesto General del Estado 2025, en el documento “Informe explicativo y marco de mediano plazo” presenta los ingresos estimados por categoría para el período plurianual 2023-2028 en millones de pesos dominicanos y en valores en porcentaje del PIB. La respuesta seleccionada evidencia una situación similar al 2023.</t>
  </si>
  <si>
    <t>DOM|2025|q12</t>
  </si>
  <si>
    <t>El Proyecto de Ley de Presupuesto General del Estado 2025, en el documento de respaldo “Informe explicativo y marco de mediano plazo” presenta fuentes individuales de ingresos para el período plurianual 2023-2028. • Respecto a los ingresos corrientes tributarios, estos incluyen: impuestos sobre los ingresos, impuestos sobre la propiedad, impuestos internos sobre mercancías y servicios; impuestos sobre el comercio y las transacciones/comercio exterior; impuestos ecológicos e impuestos diversos. • En los ingresos corrientes no tributarios se incluyen: contribuciones sociales, transferencias corrientes, ingresos por contraprestación y otros ingresos. • Los ingresos de capital no tributarios están distribuidos en: ventas de activos No financieros y transferencias de capital. La respuesta seleccionada demuestra una situación similar a la investigación realizada en 2023.</t>
  </si>
  <si>
    <t>DOM|2025|q13</t>
  </si>
  <si>
    <t>Proyecto de Ley de Presupuesto General del Estado 2025. 1. Monto de préstamos nuevos netos durante 2025: • Artículo 16. Financiamiento neto del déficit, pp.22. • Artículo 66. Plan de financiamiento, pp. 57-58 • Clasificación Económica del Financiamiento, Valores en RD$. pp. 254. https://www.digepres.gob.do/wp-content/uploads/2024/10/01.-Proyecto-de-Ley-de-Presupuesto-Completo-con-Recibo.pdf 2. Monto de la deuda: Financiamiento y Deuda Pública, pp. 436. https://www.digepres.gob.do/wp-content/uploads/2024/10/01.-Proyecto-de-Ley-de-Presupuesto-Completo-con-Recibo.pdf 3. Pago de intereses de la deuda: Proyecto de Ley de Presupuesto General del Estado 2025. Gastos 2025. Clasificación Económica del Gasto. Cuenta 2.1.4, intereses de la deuda, pp. 4. www.digepres.gob.do/wp-content/uploads/2024/10/1.6-Informaci%C3%B3n-sobre-los-Gastos-del-Gobierno-Central.pdf Clasificación Funcional del Gasto según Grupo Económico, Intereses de la deuda pública, pp. 8-9. www.digepres.gob.do/wp-content/uploads/2024/10/1.6-Informaci%C3%B3n-sobre-los-Gastos-del-Gobierno-Central.pdf Proyecto de Ley de Presupuesto General del Estado 2025. Cuenta Ahorro Inversión y Financiamiento, pp. 252. https://www.digepres.gob.do/wp-content/uploads/2024/10/01.-Proyecto-de-Ley-de-Presupuesto-Completo-con-Recibo.pdf 4. Proyecto de Ley de Presupuesto General del Estado 2025. ANEXO II Presupuesto de ingresos y gastos de organismos autónomos y descentralizados No financieros e instituciones públicas de la seguridad social. Organismos autónomos y descentralizados no financieros, pp.11. https://www.digepres.gob.do/wp-content/uploads/2024/10/4.-Anexo-2.0-pge-2025.pdf</t>
  </si>
  <si>
    <t>El Proyecto de Ley de Presupuesto General del Estado 2025 presenta las tres estimaciones claves relacionadas con los préstamos y deudas del gobierno. En relación al monto de la deuda, su cálculo está actualizado hasta julio de 2024. La práctica es similar a la del período anterior, 2023.</t>
  </si>
  <si>
    <t>DOM|2025|q14</t>
  </si>
  <si>
    <t>Proyecto de Ley de Presupuesto General del Estado 2025. Informe explicativo y marco de mediano plazo. 1. Sobre deudas y tasas de intereses ver: • Tabla 22. Tasa de interés promedio y madurez promedio de la deuda del SPNF A Junio 2024, pp. 60 • Tabla 24. Estimación del Saldo de la Deuda Pública del SPNF (2024-2028), pp.62 • Tabla 26. Indicadores de Portafolio, pp. 63 2. Sobre Amortización ver: Tabla 58. Servicio de Deuda Pública 2025, pp. 187 www.digepres.gob.do/wp-content/uploads/2024/10/2-Informe-Explicativo-y-MGMP.pdf</t>
  </si>
  <si>
    <t>El Proyecto de Ley de Presupuesto General del Estado 2025 evidencia información sobre el total de la deuda interna y externa, los tipos de acreedor y tasas de interés y monto de la amortización para la deuda interna y externa. En relación a las tasas de interés, se indica la fuente de financiamiento, los saldos en moneda nacional y dólares, el tipo de tasa en moneda nacional y dólares y la tasa de interés promedio ponderada. En relación a la deuda interna y la externa sus valores están actualizados a junio del 2024. No obstante, esta pregunta requiere información hasta el final del período presupuestario del año fiscal en análisis, es decir hasta el final del 2025. La respuesta seleccionada demuestra un rendimiento similar con respecto a la investigación realizada en 2023.</t>
  </si>
  <si>
    <t>El Proyecto de Ley de Presupuesto General del Estado 2025 cuenta con: 1- Tasas de interés promedio ponderada de la deuda para a junio 2024 (Tabla 22) y proyecciones de cierre 2024 por tipo de deuda, acreedor y saldo (Tabla 26) 2- Perfil de amortización de la deuda para el año 2024 (Tabla 22) 3- Deuda pendiente por ejecutar al final del 2024 (Tabla 19), que resulta de la diferencia entre el presupuesto vigente y el devengado. 4- Proyección de evolución del saldo de la deuda 2024-2028 (Tabla 24) 5- Amortización de la deuda en 2025 y necesidad de financiamiento por acreedor y por moneda (Tabla 57, 58 y 59) 6 - Proyecciones 2024-2028 de las tasas de interés de corto y largo plazo (Tabla 30) 7- Se responde a "que está financiando la deuda" (ver apartado apartados de Apoyo Presupuestario y Proyectos de Inversión de las páginas 197 y 198) 8- Análisis de sostenibilidad de la deuda 2024-2028 (Ver informe de riesgos fiscales que acompaña al proyecto PGE 2025, pp. 15-20) Dado que el documento incluye toda la información central requerida, además de datos complementarios relevantes para este indicador, se solicita que la calificación sea revisada y ajustada a “A”.</t>
  </si>
  <si>
    <t>Agradecemos el comentario del gobierno. Sin embargo, tras revisar el Proyecto de Ley de Presupuesto General del Estado 2025, consideramos que la evidencia citada no demuestra de manera suficiente que el documento presente la composición del total de la deuda pendiente al final del año presupuestario 2025, como exige la pregunta. La información señalada se refiere principalmente a saldos a junio de 2024, proyecciones de cierre de 2024, amortizaciones previstas para 2025 y proyecciones plurianuales 2024–2028. Si bien el documento incluye información relevante sobre deuda interna y externa, tasas de interés, acreedores y sostenibilidad, no se identifica una presentación clara de la composición del stock total de deuda outstanding al cierre de 2025. Por estas razones, se mantiene la respuesta.</t>
  </si>
  <si>
    <t>DOM|2025|q15</t>
  </si>
  <si>
    <t>Proyecto de Ley Presupuesto General del Estado 2025. Informe Explicativo y Marco de Gasto de Mediano Plazo. www.digepres.gob.do/wp-content/uploads/2024/10/2-Informe-Explicativo-y-MGMP.pdf PIB Nominal, pp. 14, 91 Tasa inflación, pp.33, 91 Crecimiento real PIB, pp 85, 91 Tasa de interés, pp. 91 Tasa de interés corto y largo plazo, pp. 91 Tasa de empleo, pp. 36-38 Deflactor PIB, PP. 91 Precio de petróleo y otros insumos, pp.91 Cuenta corriente, pp. 30 Tasa de cambio, pp. 33-34</t>
  </si>
  <si>
    <t>El Proyecto de Ley de Presupuesto General del Estado 2025 presenta el contexto nacional macroeconomico del Presupuesto General del Estado 2025, que incluyen información esencial: el nivel del PIB nominal, la inflación acumulada para el 2025, el crecimiento real del PIB, tasas de interés. Adicionalmente, brindan información relacionada con el panorama económico, como: Tasa de interés corto y largo plazo, tasa de empleo, el deflactor PIB, el precio del petróleo, el precio del oro, el precio del carbón mineral, el crecimiento PIB y la inflación de Estados Unidos, la tasa de cambio promedio y los bienes primarios. La práctica presenta un avance en relación al periodo anterior.</t>
  </si>
  <si>
    <t>DOM|2025|q16</t>
  </si>
  <si>
    <t>Proyecto de Ley Presupuesto General del Estado 2025. Informe Explicativo y Marco de Gasto de Mediano Plazo. Análisis de sensibilidad sobre variables macroeconómicas clave, pp. 223-227 www.digepres.gob.do/wp-content/uploads/2024/10/2-Informe-Explicativo-y-MGMP.pdf</t>
  </si>
  <si>
    <t>El Proyecto de Ley de Presupuesto General del Estado 2025 presenta un Análisis de Sensibilidad sobre variables macroeconómicas clave, en el mismo se realiza un análisis narrativo de los principales factores macroeconómicos que afectan la materialización de las proyecciones fiscales concertadas durante el proceso de formulación presupuestaria para el caso de la República Dominicana como: crecimiento real del Producto Interno, Bruto (PIB), inflación, tasas de interés y precios del petróleo y oro. El análisis de sensibilidad presenta estimaciones de impactos en: • La Tabla 73 (pp.225). Resumen de impactos de las variables macroeconómicas en el presupuesto 2025, presenta la sensibilidad a las dinámicas del crecimiento económico, la inflación, los precios internacionales del carbón mineral. • En el Gráfico 27 (pp. 226) se presentan las Funciones de Impulso – Respuesta en los Ingresos Tributarios. • En el grafico 28 (pp.227) se presentan las Funciones de impulso-respuesta en el gasto total. La respuesta seleccionada presenta un avance en relación a la investigación realizada en 2023.</t>
  </si>
  <si>
    <t>El Proyecto de Ley de Presupuesto General del Estado 2025 presenta impacto de 1% en los elementos centrales (inflación, crecimiento del PIB y tasas de interés) sobre el presupuesto de ingresos y gastos en términos relativos. Adicionalmente, cuenta con evaluación de impacto sobre el presupuesto en cambios sobre elementos adicionales a los centrales, como precio del petróleo y el carbón mineral (Ver tabla 73 y análisis de sensibilidad sobre variables macroeconómicas clave, pp. 223-227 para resumen y el Informe de Riesgos Fiscales para información completa). Dado que el documento incluye toda la información central requerida, además de datos complementarios relevantes para este indicador, se solicita que la calificación sea revisada y ajustada a “A”.</t>
  </si>
  <si>
    <t>Se agradece la respuesta del Gobierno. Dado que presenta toda la información central relacionada con un “análisis de sensibilidad”, e información adicional a los elementos centrales, se ajusta la calificación de "B" a "A"</t>
  </si>
  <si>
    <t>DOM|2025|q17</t>
  </si>
  <si>
    <t>1. Proyecto de Ley de Presupuesto General del Estado 2023. Informe explicativo 2023 y Marco de Gasto de Mediano Plazo, ver: • Ejes prioritarios de la política de gastos para 2023, pp. 99. • Eje prioritario 5: Compromiso con la equidad de género, pp. 107. • Eje prioritario 8: Seguridad alimentaria e impulso a la producción agrícola, pp. 110. • Eje prioritario 9: Cambio climático y protección efectiva del medio ambiente, pp. 111. • Programas prioritarios y programas presupuestarios orientados a resultados con financiamiento protegido para 2023, pp. 113. • Tabla 34. Programas prioritarios y programas presupuestarios orientados a resultados con financiamiento protegido 2023, pp. 125. https://www.digepres.gob.do/wp-content/uploads/2022/10/1.1-Informe-Explicativo-2023.pdf 2. Proyecto de Ley Presupuesto General del Estado 2025. Informe Explicativo y Marco de Gasto de Mediano Plazo. Ilustración 4. Ejes Prioritarios de la Política de Gasto del PGE 2025, pp. 122 • Integración de la Educación para la mejora de la calidad, pp. 122 • Compromiso con el derecho efectivo a la salud pública y seguridad social, pp. 124-125 • Protección social para reducir desigualdad y pobreza multidimensional, pp. 125-126 • Modelo de desarrollo productivo territorializado, 126-127 • Empleos dignos para la gente, pp. 127-128 • Seguridad ciudadana y reforma policial, pp. 129-130 • Política de Cuidados para garantizar derechos, pp. 130-132 • Transporte e infraestructura pública de calidad, pp. 132-133 • Agua potable y saneamiento para la vida, pp. 133-134 • Sostenibilidad Ambiental del Desarrollo, pp. 134 • Administración pública eficiente, transparente y orientada a resultados, pp. 134-137 www.digepres.gob.do/wp-content/uploads/2024/10/2-Informe-Explicativo-y-MGMP.pdf</t>
  </si>
  <si>
    <t>El Proyecto de Ley de Presupuesto General del Estado 2025 presenta 12 nuevos ejes prioritarios, en relacion al año 2024, que son: 1. Integración de la Educación para la mejora de la calidad, pp. 122 3. Compromiso con el derecho efectivo a la salud pública y seguridad social, pp. 124-125 4. Protección social para reducir desigualdad y pobreza multidimensional, pp. 125-126 5. Modelo de desarrollo productivo territorializado, 126-127 6. Empleos dignos para la gente, pp. 127-128 7. Seguridad ciudadana y reforma policial, pp. 129-130 8. Política de Cuidados para garantizar derechos, pp. 130-132 9. Transporte e infraestructura pública de calidad, pp. 132-133 10. Agua potable y saneamiento para la vida, pp. 133-134 11. Sostenibilidad Ambiental del Desarrollo, pp. 134 12. Administración pública eficiente, transparente y orientada a resultados, pp. 134-137 Todos estos ejes prioritarios inician en 2015, siendo el motivo en inicio de un nuevo periodo gubernamental para el periodo 2024-2028. Cada eje cuenta con explicación narrativa que justifica su propuesta e identifica como afectan los gastos. La práctica es similar a la del período anterior, 2023.</t>
  </si>
  <si>
    <t>DOM|2025|q18</t>
  </si>
  <si>
    <t>Proyecto de Ley Presupuesto General del Estado 2025. Informe Explicativo y Marco de Gasto de Mediano Plazo. Política Presupuestaria de Ingresos Fiscales y Donaciones para al Año 2025, pp. 94-116 www.digepres.gob.do/wp-content/uploads/2024/10/2-Informe-Explicativo-y-MGMP.pdf</t>
  </si>
  <si>
    <t>El Informe explicativo y Marco de Gasto de Mediano Plazo del Proyecto de Ley de Presupuesto General del Estado 2025 hace mención en su capítulo Política Presupuestaria de Ingresos Fiscales y Donaciones para al Año 2025 de la Política de Ingresos Fiscales para la ejecución del Presupuesto General del Estado (PGE) del año 2025. Este capítulo comprende temas como: Comparativo Presión Tributaria, Políticas, Medidas y Acciones de la Administración Tributaria, Otras, Medidas y Acciones de Política y Proyecciones de Ingresos para el año 2025. Si bien se enumeran nuevas propuestas no se encontraron estimaciones específicas de cómo afectarán los ingresos. La práctica es similar a la del período anterior.</t>
  </si>
  <si>
    <t>DOM|2025|q19</t>
  </si>
  <si>
    <t>Proyecto de Ley Presupuesto General del Estado 2025. Informe Explicativo y Marco de Gasto de Mediano Plazo. Tabla 11. Gastos del Gobierno Central por Clasificación Económica Enero-Junio 2023 y 2024, pp. 43 Tabla 12. Gastos del Gobierno Central por Clasificación Institucional Enero- Junio 2023 y 2024, pp. 46 Tabla 15. Gastos del Gobierno Central por Clasificación Funcional Enero-Junio 2023 y 2024, pp. 53 www.digepres.gob.do/wp-content/uploads/2024/10/2-Informe-Explicativo-y-MGMP.pdf</t>
  </si>
  <si>
    <t>El Proyecto de Ley de Presupuesto General del Estado 2025, en su Informe explicativo y Marco de Gasto de Mediano Plazo presenta los gastos aprobados para 2024 (AP-1) por las tres clasificaciones: institucional, económica y funcional. La práctica es similar a la del periodo anterior.</t>
  </si>
  <si>
    <t>DOM|2025|q20</t>
  </si>
  <si>
    <t>Proyecto de Ley Presupuesto General del Estado 2025. Presupuesto de gastos según capítulo y programas 2022-2025, pp. 3-14 www.digepres.gob.do/wp-content/uploads/2024/10/3.1-Presupuesto-de-Gastos-Seg%C3%BAn-Cap%C3%ADtulos-y-Programas-2022-2025.pdf</t>
  </si>
  <si>
    <t>El Proyecto de Ley de Presupuesto General del Estado 2025 presenta en su documento de respaldo “Presupuesto de gastos según capítulo y programas 2022-2025” el gasto formulado de los programas individuales para el año anterior al año presupuestario, es decir para 2024 (AP-1). La práctica es similar a la del período anterior.</t>
  </si>
  <si>
    <t>DOM|2025|q21</t>
  </si>
  <si>
    <t>1. Proyecto de Ley Presupuesto General del Estado 2025. Informe Explicativo y Marco de Gasto de Mediano Plazo. Tabla 11. Gastos del Gobierno Central por Clasificación Económica Enero-Junio 2023 y 2024, pp. 39 Tabla 12. Gastos del Gobierno Central por Clasificación Institucional Enero- Junio 2023 y 2024, pp. 42 Tabla 15. Gastos del Gobierno Central por Clasificación Funcional Enero-Junio 2023 y 2024, pp. 49 www.digepres.gob.do/wp-content/uploads/2024/10/2-Informe-Explicativo-y-MGMP.pdf 2. Ley que modifica la Ley núm. 80-23, del 20 de diciembre de 2023, que aprueba el Presupuesto General del Estado para el ejercicio presupuestario del año 2024. G.O. núm.11136 del 22 de diciembre de 2023. Artículo 4. Incremento de apropiaciones de gasto, pp. 4 Cuadro 1. Aumento de apropiaciones de gasto, pp. 4</t>
  </si>
  <si>
    <t>Las estimaciones del gasto del año 2024 fueron actualizadas, mediante el presupuesto suplementario aprobado bajo la Ley 80-23. Las estimaciones actualizadas del gasto están indicadas en la clasificación administrativa. La práctica es similar a la del período anterior, 2023.</t>
  </si>
  <si>
    <t>DOM|2025|q22</t>
  </si>
  <si>
    <t>El Proyecto de Ley de Presupuesto General del Estado 2025 presenta los gastos ejecutados o la ejecución real del 2023 (AP-2), por las tres clasificaciones de gastos. La práctica es similar a la del período anterior.</t>
  </si>
  <si>
    <t>DOM|2025|q23</t>
  </si>
  <si>
    <t>El Proyecto de Ley de Presupuesto General del Estado 2025 presenta el gasto de los programas individuales para los años anteriores 2023 (AP-2) y para 2022 (AP-3). La práctica es similar a la del periodo anterior, 2023.</t>
  </si>
  <si>
    <t>DOM|2025|q24</t>
  </si>
  <si>
    <t>El Proyecto de Ley de Presupuesto General del Estado 2025 presenta los gastos ejecutados para 2023 (AP-2). La práctica es similar a la del periodo anterior.</t>
  </si>
  <si>
    <t>DOM|2025|q25</t>
  </si>
  <si>
    <t>Proyecto de Ley Presupuesto General del Estado 2025. Informe Explicativo y Marco de Gasto de Mediano Plazo. Tabla 39. Estimaciones Plurianuales de Ingresos Fiscales Presupuesto 2023-2028 Clasificación Económica, pp. 113 www.digepres.gob.do/wp-content/uploads/2024/10/2-Informe-Explicativo-y-MGMP.pdf</t>
  </si>
  <si>
    <t>El Proyecto de Ley de Presupuesto General del Estado 2025 en el Informe Explicativo y Marco de Gasto de Mediano Plazo presenta ingresos tributarios y no tributarios, estimados para 2024 (AP-1). La práctica es similar a la del periodo anterior.</t>
  </si>
  <si>
    <t>DOM|2025|q26</t>
  </si>
  <si>
    <t>El Proyecto de Ley de Presupuesto General del Estado 2025 en el Informe Explicativo y Marco de Gasto de Mediano Plazo, presenta las fuentes individuales de ingresos para 2024 (AP-1). La práctica es similar a la del periodo anterior.</t>
  </si>
  <si>
    <t>DOM|2025|q27</t>
  </si>
  <si>
    <t>Proyecto de Ley de Presupuesto General del Estado 2025. Informe explicativo 2025 y marco de gasto de mediano plazo. Tabla 10. Recaudación de Ingresos por Clasificación Económica, Enero - Junio 2023 y 2024, pp. 40. mailto:https://www.digepres.gob.do/wp-content/uploads/2024/10/2.2-MGMP-2025-VF.pdf</t>
  </si>
  <si>
    <t>El Proyecto de Ley de Presupuesto General del Estado 2025 en el Informe explicativo y Marco de Gasto de Mediano Plazo presenta ingresos estimados y recaudados, así como la diferencia entre ambos para 2024 (AP-1), en base al total observado entre enero y junio 2022. La práctica es similar a la del periodo anterior.</t>
  </si>
  <si>
    <t>DOM|2025|q28</t>
  </si>
  <si>
    <t>Proyecto de Ley de Presupuesto General del Estado 2025. Informe explicativo y marco de gasto de mediano plazo. Tabla 10. Recaudación de Ingresos por Clasificación Económica, Enero - Junio 2023 y 2024, pp. 40. mailto:https://www.digepres.gob.do/wp-content/uploads/2024/10/2.2-MGMP-2025-VF.pdf</t>
  </si>
  <si>
    <t>El Proyecto de Ley de Presupuesto General del Estado 2025 en el Informe explicativo y Marco de Gasto de Mediano Plazo presenta ingresos tributarios y no tributarios recaudados para 2023 (AP -2). La práctica es similar a la del periodo anterior.</t>
  </si>
  <si>
    <t>DOM|2025|q29</t>
  </si>
  <si>
    <t>El Proyecto de Ley de Presupuesto General del Estado 2025 en el Informe explicativo 2025 y Marco de Gasto de Mediano Plazo presenta las fuentes individuales de ingresos recaudados por categoría para 2023 (AP -2). La práctica es similar a la del periodo anterior.</t>
  </si>
  <si>
    <t>DOM|2025|q30</t>
  </si>
  <si>
    <t>El Proyecto de Ley de Presupuesto General del Estado 2025 en el Informe explicativo 2025 y Marco de Gasto de Mediano Plazo presenta ingresos recaudados para 2023 (AP -2). La práctica es similar a la del periodo anterior.</t>
  </si>
  <si>
    <t>DOM|2025|q31</t>
  </si>
  <si>
    <t>Proyecto de Ley de Presupuesto General del Estado 2025. Informe explicativo y marco de gasto de mediano plazo. https://www.digepres.gob.do/wp-content/uploads/2024/10/2.2-MGMP-2025-VF.pdf 1. Total deuda pendiente al final de 2024: pp. 65, segundo y tercer párrafo. pp. 88, último párrafo 2. Pagos intereses de la deuda: Tabla 11. Gastos del Gobierno Central por Clasificación Económica Enero-Junio 2023 y 2024, pp. 43 Tabla 15. Gastos del Gobierno Central por Clasificación Funcional Enero-Junio 2023 y 2024, pp. 53 Páginas 65, 66 3. Tasas de interés sobre instrumentos de la deuda: Tabla 10. Recaudación de Ingresos por Clasificación Económica Enero - Junio 2023 y 2024, pp. 40- 1.1.4.1 Intereses. Intereses de la Deuda Pública, pp. 52 Tabla 23. Tasas de Interés de la Deuda Pública del SPNF 2023 y junio 2024, pp. 65. 4. Perfil de amortización de la deuda Tabla 19. Financiamiento Neto del Gobierno Central Enero – Junio 2023 y 2024, pp. 61 Tabla 20. Servicio de la Deuda del Gobierno Central Enero – Junio 2023 y 2024, pp. 62 5. Deuda externa o interna: Tabla 26. Indicadores de Portafolio, pp. 67</t>
  </si>
  <si>
    <t>El Proyecto de Ley de Presupuesto General del Estado 2025 en su Informe explicativo y marco de gasto de mediano plazo presenta información respecto a los préstamos y deudas para AP-1 (2024), como: Total de la deuda, pagos de intereses de la deuda, tasas de interés sobre los instrumentos de la deuda, Perfil de amortización de la deuda, Deuda externa o interna, Tasa de interés promedio y madurez promedio de la deuda del SPNF a Junio 2024, Deuda PIB 2024. Debido a que no toda la información presentada corresponde al período completo BY-1 2024, se considera que la práctica es similar a la del periodo anterior.</t>
  </si>
  <si>
    <t>El Proyecto de Ley de Presupuesto General del Estado 2025 cuenta con: 1- Tasas de interés promedio ponderada de la deuda para a junio 2024 (Tabla 22) y proyecciones de cierre 2024 por tipo de deuda, acreedor y saldo (Tabla 26) 2- Perfil de amortización de la deuda para el año 2024 (Tabla 22) 3- Deuda pendiente por ejecutar al final del 2024 (Tabla 19), que resulta de la diferencia entre el presupuesto vigente y el devengado. 4- Proyección de evolución del saldo de la deuda 2024-2028 (Tabla 24) 5- Pagos de intereses de la deuda, presupuesto vigente y devengado a junio, así como intereses pendientes a devengar 6- empréstitos nuevos netos durante BY-1, expresados en forma de déficit y explicitos en la tabla 20. 7- Proyecciones de nuevos empréstitos en caso de aprobarse la modificación presupuestaria (Tabla 27) Dado que el documento incluye toda la información central requerida, además de datos complementarios relevantes para este indicador, se solicita que la calificación sea revisada y ajustada a “A”.</t>
  </si>
  <si>
    <t>Agradecemos el comentario del gobierno. Sin embargo, tras revisar la evidencia citada en el Proyecto de Ley de Presupuesto General del Estado 2025, observamos que una parte importante de la información sobre deuda para BY-1 (2024) se presenta de manera parcial (por ejemplo, datos a junio de 2024 o para el período enero–junio), o como proyecciones de cierre y estimaciones plurianuales. De acuerdo con la metodología OBS, esta pregunta requiere información sobre el año precedente completo. En este caso, al no identificarse de manera consistente una presentación completa de los principales elementos de deuda (como saldo total, pagos de intereses, perfil de amortización y composición) para todo el año 2024, se mantiene la respuesta "c".</t>
  </si>
  <si>
    <t>DOM|2025|q32</t>
  </si>
  <si>
    <t>Proyecto de Ley de Presupuesto General del Estado 2025. Informe explicativo y marco de gasto de mediano plazo. https://www.digepres.gob.do/wp-content/uploads/2024/10/2.2-MGMP-2025-VF.pdf Tabla 44. Gastos del Gobierno Central por Clasificación Económica 2023-2025, PP. 152 Tabla 46. Gastos del Gobierno Central por Clasificación Funcional 2023-2025, pp. 161</t>
  </si>
  <si>
    <t>El Proyecto de Ley de Presupuesto General del Estado 2025, en su Informe explicativo y Marco de Gasto de Mediano Plazo presenta información sobre la deuda total de sector público no financiero y sobre los intereses de la deuda pública para AP-2, es decir 2023. La práctica es similar a la del periodo anterior.</t>
  </si>
  <si>
    <t>DOM|2025|q33</t>
  </si>
  <si>
    <t>Proyecto de Ley de Presupuesto General del Estado 2025. Anexo II: Presupuesto de Ingresos y Gastos de Organismos Autónomos y Descentralizados No Financieros e Instituciones Públicas de la Seguridad Social. Ver: Presupuesto de Ingresos y Gastos de las Instituciones Públicas de la Seguridad Social, pp. 545-609 www.digepres.gob.do/wp-content/uploads/2024/10/4.-Anexo-2.0-pge-2025.pdf</t>
  </si>
  <si>
    <t>En República Dominicana existen los Fondos Extrapresupuestarios referidos a los fondos Sistema Dominicano de Seguridad Social (SDSS), el cual cuenta con una tesorería independiente que es la entidad responsable del recaudo, distribución y pago de los recursos financieros del SDSS, y de la administración del sistema único de información; y que impacta directamente a la economía y, por tanto, aún sea indirectamente, al presupuesto. La Ley 87-01, que crea el Sistema Dominicano de Seguridad Social en el artículo 1 indica que: El Sistema Dominicano de Seguridad Social (SDSS) comprende a todas las instituciones públicas, privadas y mixtas que realizan actividades principales o complementarias de seguridad social, en los recursos físicos y humanos, excepto la institución regida por la Ley No.340-98, y sus modificaciones, así como las normas y procedimientos que los rigen. La Ley 87-01, que crea el Sistema Dominicano de Seguridad Social en el artículo 21 indica que: El SDSS se organiza en base a la especialización y separación de las funciones. La dirección, regulación, financiamiento y supervisión corresponden exclusivamente al Estado y son inalienables, en tanto que las funciones de administración de riesgos y prestación de servicios estarán a cargo de las entidades públicas, privadas o mixtas debidamente acreditadas por la institución pública competente. En tal sentido, el SDSS estará compuesto por las entidades siguientes: a) El Consejo Nacional de Seguridad Social (CNSS), entidad pública autónoma órgano superior del Sistema; b) La Tesorería de la Seguridad Social, entidad responsable del recaudo, distribución y pago de los recursos financieros del SDSS, y de la administración del sistema único de información; c) La Dirección de Información y Defensa de los Afiliados (DIDA), dependencia pública de orientación, información y defensa de los derechohabientes; d) La Superintendencia de Pensiones, entidad pública autónoma supervisora del ramo; e) La Superintendencia de Salud y Riesgos Laborales, entidad pública autónoma supervisora del ramo; f) El Seguro Nacional de Salud (SNS), entidad pública y autónoma; g) Las Administradoras de Fondos de Pensiones (AFP), de carácter público, privado o mixto; h) Las Administradoras de Riesgos de Salud (ARS), de carácter público, privado o mixto, con o sin fines lucrativos; i) Las Proveedoras de Servicios de Salud (PSS), de carácter público, privado o mixto, con o sin fines lucrativos; j) Las entidades públicas, privadas o mixtas, con y sin fines de lucro, que realizan como actividad principal funciones complementarias de seguridad social. El Proyecto de Ley de Presupuesto General del Estado 2025 en el “Anexo II: Presupuesto de ingresos y gastos de organismos autónomos y descentralizados no financieros e instituciones públicas de la seguridad social” presenta informaciones respecto al Presupuesto de Ingresos y Gastos de seis (6) de las Instituciones Públicas de la Seguridad Social: Superintendencia de Pensiones, Superintendencia de Salud y Riesgos Laborales, Seguro Nacional de Salud, Dirección de Información y Defensa de los Afiliados, Tesorería de la Seguridad Social, Instituto Dominicano de Prevención y Protección de Riesgos Laborales. Instituto de Auxilios y Viviendas (INAVI) No se presenta información sobre las entidades públicas, privadas o mixtas que componen el SDSS, como las Administradoras de Fondos de Pensiones (AFP) y las Administradoras de Riesgos de Salud (ARS). En tal sentido no todos los Gastos Extrapresupuestarios están identificados y se excluyen informaciones esenciales. La práctica es similar a la del período anterior.</t>
  </si>
  <si>
    <t>DOM|2025|q34</t>
  </si>
  <si>
    <t>Proyecto de Ley de Presupuesto General del Estado 2025. Informe explicativo y marco de gasto de mediano plazo. Ver: Consolidación del Gobierno General Nacional, pp. 204 – 215 https://www.digepres.gob.do/wp-content/uploads/2024/10/2.2-MGMP-2025-VF.pdf</t>
  </si>
  <si>
    <t>El Proyecto de Ley de Presupuesto General del Estado 2025,en su Informe explicativo y Marco de Gasto de Mediano Plazo presenta información consolidada de las finanzas presupuestarias y extrapresupuestarias. Sin embargo, no se evidencia información referente a los fondos extrapresupuestarios; no se brinda información detallada respecto a las entidades públicas, privadas o mixtas que componen el Sistema Dominicano de Seguridad Social, y no se visualiza información respecto a las Administradoras de Fondos de Pensiones (AFP) y las Administradoras de Riesgos de Salud (ARS). La práctica es similar a la del período anterior.</t>
  </si>
  <si>
    <t>DOM|2025|q35</t>
  </si>
  <si>
    <t>1. Proyecto de Ley de Presupuesto General del Estado 2025. Informe explicativo y marco de gasto de mediano plazo. Ver: Transferencias del Gobierno Central al resto del sector público, pp. 215 – 218. Tabla 67. Presupuesto Consolidado por Ámbito Institucional del GGN. Clasificación Económica de los Gastos 2025, pp. 210 https://www.digepres.gob.do/wp-content/uploads/2024/10/2.2-MGMP-2025-VF.pdf 2. Sobre Los Organismos Descentralizados y Autónomos No Financieros: Proyecto de Ley de Presupuesto General del Estado 2025. Instituciones públicas descentralizadas y autónomas no financieras Distribución Institución Según Estructura Programática, Fuentes de Financiamiento y Organismo Financiador. www.digepres.gob.do/wp-content/uploads/2024/10/4.2-Distribuci%C3%B3n-Institucional-Descentralizada.pdf 3. Sobre Las Instituciones de la Seguridad Social: Proyecto de Ley de Presupuesto General del Estado 2025. Instituciones Públicas de la Seguridad Social. Clasificación Económica de Ingresos Fuentes de Financiamiento. Línea 1.1.6.2.1.3 Transferencias de fondos de la seguridad social. www.digepres.gob.do/wp-content/uploads/2024/10/4.8-Clasificaci%C3%B3n-Econ%C3%B3mica-del-Ingreso-por-Fuente-de-Financiamiento.pdf 4. Sobre transferencia a gobiernos locales: • Proyecto de Ley de Presupuesto General del Estado 2025. Gobierno Central, Clasificación Institucional según Institución Transferencia. Ver Ayuntamientos y juntas de distrito municipal, pp. 184-193. www.digepres.gob.do/wp-content/uploads/2024/10/01.-Proyecto-de-Ley-de-Presupuesto-Completo-con-Recibo.pdf • Proyecto de Ley de Presupuesto General del Estado 2025. Organismos Autónomos y Descentralizados no Financieros. Clasificación Económica del Ingreso. Línea 1.1.6.2.1.2 Transferencias del gobierno general local (municipios). www.digepres.gob.do/wp-content/uploads/2024/10/4.4-Clasificaci%C3%B3n-Econ%C3%B3mica-del-Ingreso-de-Organismos-aut%C3%B3nomos-y-descentralizadas-no-financieros.pdf 5. Sobre Las Empresas Públicas Financieras Gobierno Central. Transferencias a Instituciones según Fuente de Financiamiento, pp. 223. Ver: 6124 Empresa de transmisión Eléctrica Dominicana (ETED) 6128 Empresa Eléctrica del Norte (EDENORTE) 6129 Empresa Eléctrica del Sur (EDESUR) 6130 Empresa Eléctrica del Este (EDEESTE) https://www.digepres.gob.do/wp-content/uploads/2024/10/2.2-MGMP-2025-VF.pdf</t>
  </si>
  <si>
    <t>El Proyecto de Ley de Presupuesto General del Estado 2025 presenta estimaciones sobre las transferencias que hace el Gobierno Central a: Organismos Descentralizados y Autónomos no Financieros, Instituciones de la Seguridad Social, Empresas Públicas No Financieras, Empresas Públicas Financieras y Gobiernos Locales. La práctica presenta una situación similar al período anterior, 2023</t>
  </si>
  <si>
    <t>DOM|2025|q36</t>
  </si>
  <si>
    <t>1. Proyecto de Ley de Presupuesto General del Estado 2025. Informe explicativo 2025 y marco de gasto de mediano plazo. Gasto en Equidad de Género, pp. 163 www.digepres.gob.do/wp-content/uploads/2024/10/2-Informe-Explicativo-y-MGMP.pdf 2. Proyecto de Ley de Presupuesto General del Estado 2025. Declaración de Presupuesto con Enfoque de Género. www.digepres.gob.do/wp-content/uploads/2024/10/3.6-Declaraci%C3%B3n-de-Presupuesto-con-Enfoque-de-G%C3%A9nero-1-18.pdf 3. Proyecto de Ley de Presupuesto General del Estado 2025. Informe explicativo 2025 y marco de gasto de mediano plazo. Inversión Pública en la Niñez y Adolescencia, pp.163-167 www.digepres.gob.do/wp-content/uploads/2024/10/2-Informe-Explicativo-y-MGMP.pdf 4. Proyecto de Ley de Presupuesto General del Estado 2025. Proyectos de inversión por distribución geográfica. www.digepres.gob.do/wp-content/uploads/2024/10/3.4-Proyectos-de-Inversi%C3%B3n-por-Ubicaci%C3%B3n-Geogr%C3%A1fica.pdf</t>
  </si>
  <si>
    <t>El Proyecto de Ley de Presupuesto General del Estado 2025 presenta tres muestras alternativas de gastos que destacan diferentes aspectos de las políticas de gastos, estos son: • Gasto en Equidad de Género • Inversión Pública en la Niñez y Adolescencia • Gasto por provincia y municipio La práctica presenta una relación similar al período anterior, 2023.</t>
  </si>
  <si>
    <t>DOM|2025|q37</t>
  </si>
  <si>
    <t>b. Yes, estimates of all transfers to public corporations are presented, but a narrative discussion is not included.</t>
  </si>
  <si>
    <t>1. Proyecto de Ley de Presupuesto General del Estado 2025. Artículo 65.- Ejecución de las empresas públicas, pp. 57. www.digepres.gob.do/wp-content/uploads/2024/10/01.-Proyecto-de-Ley-de-Presupuesto-Completo-con-Recibo.pdf 2. Proyecto de Ley de Presupuesto General del Estado 2025. Transferencias a Instituciones según Fuente de Financiamiento. Ministerio de Salud Pública y Asistencia Social. Capítulos 6102 a 6125, pp. 216, 217. www.digepres.gob.do/wp-content/uploads/2024/10/01.-Proyecto-de-Ley-de-Presupuesto-Completo-con-Recibo.pdf 3. Proyecto de Ley de Presupuesto General del Estado 2025. Riesgos fiscales asociados a las empresas públicas, pp. 376, segundo párrafo. www.digepres.gob.do/wp-content/uploads/2024/10/01.-Proyecto-de-Ley-de-Presupuesto-Completo-con-Recibo.pdf 4. Proyecto de Ley de Presupuesto General del Estado 2025. Gastos. Clasificación Económica del Gasto, cuenta 2.1.6.2.2, Transferencias a empresas públicas no financieras, pp. 4. www.digepres.gob.do/wp-content/uploads/2024/10/1.6-Informaci%C3%B3n-sobre-los-Gastos-del-Gobierno-Central.pdf</t>
  </si>
  <si>
    <t>El Proyecto de Ley de Presupuesto General del Estado 2025 presenta estimaciones sobre las transferencias a instituciones y empresas públicas. Se presentan breves comentarios referente a las empresas públicas, sin embargo, los mismos no se consideras una explicación narrativa. En relación a las empresas que gestionan el servicio de agua, el Gobierno realiza transferencias a través del Ministerio de Salud. El proyecto de Presupuesto del Ejecutivo 2025 presenta transferencias a ocho corporaciones y un instituto, estas son: • Corporación del Acueducto y Alcantarillado de Santo Domingo • Corporación de Acueducto y alcantarillado de Santiago • Corporación de Acueducto y Alcantarillado de Moca • Corporación de Acueducto y Alcantarillado de La Romana • Corporación de Acueducto y Alcantarillado de Puerto Plata • Corporación de Acueducto y Alcantarillado de Boca Chica • Corporación de Acueducto y Alcantarillado de Monseñor Nouel • Corporación de Acueducto y Alcantarillado de La Vega • Instituto Nacional de Aguas Potables y Alcantarillados La práctica es similar a la del periodo anterior, 2023.</t>
  </si>
  <si>
    <t>El proyecto de Presupuesto General del Estado 2025 cuenta con información detallada sobre todas las instituciones públicas que reciben transferencias desde el gobierno central presupuestario. Esta información se encuentra explicita en la tabla 74 del Libro de Excel adjunto al informe explicativo (referenciado en pie de página No. 57). Adicionalmente, en el informe explicativo se encuentra una narrativa sobre los principales receptores de estas transferencias y el uso que le darán a éstas en el año de análisis (2025), ver pp. 215-219. Por otra parte, también se hace explicito en el informe de riesgos fiscales que, para el caso de las empresas eléctricas, estas transferencias cubren su déficit (nota 8, informe de riesgos fiscales) Dado que el documento incluye toda la información central requerida, se solicita que la calificación sea revisada y ajustada a “A”.</t>
  </si>
  <si>
    <t>Agradecemos el comentario del gobierno. Sin embargo, tras revisar la evidencia citada, consideramos que, si bien el Proyecto de Ley de Presupuesto General del Estado 2025 presenta estimaciones detalladas de las transferencias a instituciones y empresas públicas (incluyendo tablas en el archivo de Excel y referencias en el informe explicativo), no se identifica de manera clara una narrativa explicativa suficientemente sustantiva sobre estas transferencias en su conjunto. Las referencias señaladas parecen incluir descripciones o menciones puntuales (por ejemplo, para ciertos sectores como el eléctrico), pero no una discusión narrativa integral sobre el propósito, evolución o implicaciones de las transferencias a las corporaciones públicas. Por estas razones se mantiene la respuesta "b".</t>
  </si>
  <si>
    <t>DOM|2025|q38</t>
  </si>
  <si>
    <t>1. Proyecto de Ley de Presupuesto General del Estado 2025. Artículo 53. Pago de intereses para la recapitalización del Banco Central, pp. 52 www.digepres.gob.do/wp-content/uploads/2024/10/01.-Proyecto-de-Ley-de-Presupuesto-Completo-con-Recibo.pdf 2. Ley núm. 167-07, del 13 de julio de 2007, para la Recapitalización del Banco Central de la República Dominicana. www.digepres.gob.do/wp-content/uploads/2019/08/Ley-167-07-para-la-Recapitalizacion-del-Banco-Central-de-la-Republica.pdf</t>
  </si>
  <si>
    <t>La Propuesta de Presupuesto del Ejecutivo para 2025 presenta información relacionada con actividades cuasifiscales, pero no se incluyen informaciones esenciales sobre las mismas, como una declaración de propósito o lógica de política para las actividades cuasifiscales y los futuros beneficiarios. El Artículo 53 del proyecto de Ley de Presupuesto General 2025 propone incluir las apropiaciones presupuestarias por concepto de pago de intereses para la Recapitalización del Banco Central de la República Dominicana de los valores ya emitidos, los cuales serán al cero punto seis (0.6%). Este articulo modifica el artículo 6 de la Ley N° 167-07, para la Recapitalización del Banco Central de la República Dominicana, que indica que a partir de 2017 las transferencias a ser consignadas anualmente en el Presupuesto de Ingresos y Ley de Gastos Públicos, equivalentes a la suma de intereses por bonos para la Recapitalización del Banco Central emitidos y cualquier otro tipo de transferencia prevista en esta ley, iniciarían un proceso de desmonte gradual que no podrá ser inferior al 1% del PIB, hasta que se complete la redención total de bonos para la recapitalización del Banco Central. Ley N° 167-07 fue emitida como parte del Plan de Solución Integral para reducir el Déficit Cuasi fiscal del Banco Central, posterior a la crisis económica del 2003. El Banco Central de la República Dominicana, define el déficit cuasifiscal como el monto de las pérdidas operacionales del Banco Central, que deben ser cubiertas por el Estado. El déficit cuasifiscal del BCRD se mide por la diferencia entre los ingresos y los gastos financieros y operacionales del Banco Central sin considerar la revaluación de activos y pasivos. La práctica es similar a la del período anterior.</t>
  </si>
  <si>
    <t>DOM|2025|q39</t>
  </si>
  <si>
    <t>a. Yes, information beyond the core elements is presented for all financial assets.</t>
  </si>
  <si>
    <t>1. Proyecto de Ley de Presupuesto General del Estado 2025. Artículo 16. Financiamiento neto del déficit, pp. 22 Clasificación Económica del Financiamiento, pp. 254 Cuenta Ahorro Inversión y Financiamiento, pp. 353 Activos financieros, pp. 461- 464 www.digepres.gob.do/wp-content/uploads/2024/10/01.-Proyecto-de-Ley-de-Presupuesto-Completo-con-Recibo.pdf</t>
  </si>
  <si>
    <t>El Proyecto de Ley de Presupuesto General del Estado 2025 presenta información esencial sobre los Activos Financieros, como: propósito, lista de los activos financieros y estimación de su valor proyectados para el periodo 2025, financiamiento y una explicación de los principales activos financieros. Dado que a diferencia de la investigación anterior se presenta una proyección de la ejecución presupuestaria al 31 de diciembre 2025 de los activos financieros, se observa un avance respecto al periodo 2023.</t>
  </si>
  <si>
    <t>El informe de activos financieros y no financieros presenta un listados de los activos financieros dividido en tres momentos: 1- Al 30 de junio 2024 2- Al cierre de 2024 (proyección) 3- Al cierre de 2025 (proyección) Esta lista de activos finaniceros está presentada en precios corrientes, pues el gobierno no posee instrumentos de largo plazo o en emprezas privadas. Esto quiere decir que el informe cubre los componentes esenciales. Adicionalmente, dentro del informe se encuentra en varias ocasiones análisis de propósito —como en el caso de las participaciones de capital en empresas públicas y otros ámbitos de gobierno y documentos por cobrar sobre avales ejecutados en empresas de zonas francas— lo que constituye información adicional a los elementos centrales. Dado que el documento incluye toda la información central requerida, además de datos complementarios relevantes para este indicador, se solicita que la calificación sea revisada y ajustada a “A”.</t>
  </si>
  <si>
    <t>Se agradece la respuesta el Gobierno. Dado que se evidencia que la Propuesta de Presupuesto del Ejecutivo presenta toda la información esencial relacionada con los activos financieros del gobierno para el año presupuestario e información adicional a los elementos centrales, se modifica la calificación a "A".</t>
  </si>
  <si>
    <t>DOM|2025|q40</t>
  </si>
  <si>
    <t>c. Yes, information is presented, but it excludes some nonfinancial assets.</t>
  </si>
  <si>
    <t>Proyecto de Ley de Presupuesto General del Estado 2025. 1. Cuadro Núm. 1. Ingresos consolidados del Presupuesto General del Estado 2025, pp. 17 2. Clasificación Económica del Ingreso, pp.78 3. Activos no financieros, pp. 470- 472 www.digepres.gob.do/wp-content/uploads/2024/10/01.-Proyecto-de-Ley-de-Presupuesto-Completo-con-Recibo.pdf</t>
  </si>
  <si>
    <t>El Proyecto de Ley de Presupuesto General del Estado 2025 presenta información esencial sobre los Activos No Financieros, como: un resumen de los activos no financieros, la categoría y subcategorías, y los montos de los mismos. Otras informaciones son la existencia de los Activos No Financieros y los activos no producidos. Se observa una proyección de las informaciones relativas a los Activos No Financieros para el año fiscal 2025. La respuesta seleccionada presenta un avance respecto al año 2023.</t>
  </si>
  <si>
    <t>a. Yes, information beyond the core elements is presented for all nonfinancial assets.</t>
  </si>
  <si>
    <t>El Proyecto de Ley de Presupuesto General del Estado 2025 presenta información esencial sobre los Activos No Financieros, como: un resumen de los activos no financieros, la categoría y subcategorías, y los montos de los mismos. Otras informaciones son la existencia de los Activos No Financieros y los activos no producidos. Esto representa toda la información esencial y algunas informaciones adicionales. Dado que el documento incluye toda la información central requerida, además de datos complementarios relevantes para este indicador, se solicita que la calificación sea revisada y ajustada a “A”.</t>
  </si>
  <si>
    <t>Agradecemos el comentario del gobierno. Sin embargo, tras revisar la evidencia presentada en el Proyecto de Ley de Presupuesto General del Estado 2025, observamos que el documento incluye información sobre activos no financieros en términos de categorías, subcategorías y montos proyectados para el año presupuestario, lo cual cubre los elementos centrales requeridos por la metodología OBS. No obstante, no se identifica claramente información adicional sustantiva (por ejemplo, análisis sobre el uso, evolución o implicaciones de estos activos) que permita considerar que la información va más allá de los elementos centrales. Asimismo, no es evidente que se cubra de manera completa el universo de activos no financieros. Por estas razones se mantiene la respuesta "c".</t>
  </si>
  <si>
    <t>DOM|2025|q41</t>
  </si>
  <si>
    <t>c. Yes, estimates of some but not all expenditure arrears are presented.</t>
  </si>
  <si>
    <t>Proyecto de Ley de Presupuesto General del Estado 2025: 1. Artículo 16.- Financiamiento neto del déficit, pp.22. 2. Clasificación Económica del Financiamiento, pp. 254 www.digepres.gob.do/wp-content/uploads/2024/10/01.-Proyecto-de-Ley-de-Presupuesto-Completo-con-Recibo.pdf</t>
  </si>
  <si>
    <t>El Proyecto de Ley de Presupuesto General del Estado 2025 presenta algunos de los atrasos en las aplicaciones financieras en la partida de cuentas por pagar, sin embargo, no brinda una explicación narrativa sobre los atrasos de gastos. La práctica presenta una situación similar al período anterior, 2023</t>
  </si>
  <si>
    <t>DOM|2025|q42</t>
  </si>
  <si>
    <t>Proyecto de Ley de Presupuesto General del Estado 2025. 1. Artículo 70. Financiamiento para gestión de riesgos por desastres naturales, pp. 59 2. Informe de riesgos fiscales, introducción, pp. 358-360 3. Tabla 1: Registro de los riesgos fiscales para República Dominicana, pp. 361 4. Riesgos fiscales asociados a las empresas públicas, pp. 376, 377 5. Riesgo asociado al sistema de pensiones a cargo del estado, pp. 378-383 6. Riesgos fiscales asociado a desastres y cambio climático, pp. 384-391 7. Riesgos Asociados a Alianzas Público-Privadas, pp. 392-394 8. Riesgos fiscales asociados al sector financiero, pp. 395-397 9. Riesgos fiscales asociados a los gobiernos locales, pp. 398-400 10. Riesgos Asociados a fallos judiciales en contra del Estado, pp. 401, 402 11. Financiamiento del riesgo de desastres naturales, pp. 403- 408 12. Resumen de medidas de provisión y mitigación de riesgos fiscales, pp. 409 www.digepres.gob.do/wp-content/uploads/2024/10/01.-Proyecto-de-Ley-de-Presupuesto-Completo-con-Recibo.pdf</t>
  </si>
  <si>
    <t>El Proyecto de Ley de Presupuesto General del Estado 2025 presenta información relacionada con los pasivos contingentes, asociados a la gestión de riesgos de las empresas públicas, al sistema de pensiones, desastres y cambio climático, a las Alianzas Público-Privadas, al sector financiero, a los gobiernos locales y a fallos judiciales en contra del Estado. Sobre la información sobre desastres y cambio climático esta incluye: descripción, propósito, monto y plazo del pasivo. Otras informaciones presentadas son: análisis de riesgos asociados a desastres naturales con cuantificación de los pasivos contingentes asociados a los desastres naturales; líneas de crédito contingente, y medidas para abordar los pasivos contingentes. Al respecto, el Proyecto de Ley de Presupuesto General del Estado 2023 establece en el Artículo 70, que: “Se autoriza al Poder Ejecutivo, a través del Ministerio de Hacienda, a suscribir contratos de financiamiento y/o instrumentos contingentes de gestión de riesgos ante desastres originados por fenómenos naturales, por un monto máximo de trescientos millones de dólares estadounidenses (US$300,000,000), a una tasa de interés y omisiones compatibles con las vigentes en el mercado para la República Dominicana y con un plazo mínimo de 7 años, con la finalidad de contar con recursos para la atención de emergencias, rehabilitación y/o reconstrucción de daños causados por desastres originados por fenómenos naturales”. Respecto a la gestión de los otros riesgos, se presenta una explicación y descripción de cada uno de ellos, también se señala de manera explicativa las medidas a tomaren cada riesgo. La respuesta seleccionada es similar a la del período anterior, 2023.</t>
  </si>
  <si>
    <t>DOM|2025|q43</t>
  </si>
  <si>
    <t>b. Yes, the core information is presented to assess the government’s future liabilities and the sustainability of its finances over the longer term.</t>
  </si>
  <si>
    <t>Proyecto de Ley de Presupuesto General del Estado 2025. Riesgo asociado al sistema de pensiones a cargo del estado, pp. 378-383 www.digepres.gob.do/wp-content/uploads/2024/10/01.-Proyecto-de-Ley-de-Presupuesto-Completo-con-Recibo.pdf</t>
  </si>
  <si>
    <t>El Proyecto de Ley de Presupuesto General del Estado 2025 presenta proyecciones que evalúan los pasivos futuros del gobierno y la sostenibilidad de sus finanzas a largo plazo en el sistema de pensiones hasta el 2114. En ese orden, se lleva a cabo una descripción narrativa de las proyecciones de obligaciones futuras de las pensiones a cargo del estado, una estimación de Ingresos y Gastos, Supuestos actuariales y financieros del modelo de valoración de pasivos por pensiones en el escenario base, la proyección de pagos esperados, el impacto y costo fiscal para los próximos 40 años, y las proyecciones de flujos hasta 2118. La respuesta seleccionada presenta una situación similar con respecto a la investigación realizada en 2023.</t>
  </si>
  <si>
    <t>DOM|2025|q44</t>
  </si>
  <si>
    <t>1. Proyecto de Ley de Presupuesto General del Estado 2025. CUADRO NÚM. 4. Estimación de ingresos fiscales del Gobierno Central 2025. Clasificación Económica, línea 1.2.4.4.2- Donaciones de capital de organismos internacionales. pp. 23. www.digepres.gob.do/wp-content/uploads/2024/10/01.-Proyecto-de-Ley-de-Presupuesto-Completo-con-Recibo.pdf 2. Proyecto de Ley de Presupuesto General del Estado 2025. Informe explicativo y marco de mediano plazo. Gastos con recursos provenientes de donaciones, pp. 167, 168 Tabla 49. Iniciativas con Fondos Provenientes de Cooperación Internacional 2025-2028, pp. 169. www.digepres.gob.do/wp-content/uploads/2024/10/2-Informe-Explicativo-y-MGMP.pdf 3. Proyecto de Ley de Presupuesto General del Estado 2025. Anexo I Presupuesto de Ingresos y Gastos del Gobierno Central. www.digepres.gob.do/wp-content/uploads/2024/10/3-Anexo-I.pdf Ministerio Administrativo de la Presidencia, pp. 50 Presidencia de la República, pp. 53 Ministerio de Educación, pp. 252 Ministerio de Salud Pública y Asistencia Social, pp. 265 Ministerio de Trabajo, pp. 288, 289 Ministerio de Agricultura, pp. 296 Ministerio de Cultura, pp. 498 Ministerio de Medio Ambiente y Recursos Naturales, pp. 514, 517, 522 Ministerio de Economía, Planificación y Desarrollo, pp. 536, 540 Ministerio de la Vivienda, Hábitat y Edificaciones (Mivhed), pp. 563, 564,</t>
  </si>
  <si>
    <t>El Proyecto de Ley de Presupuesto General del Estado 2025 presenta todas las fuentes de donación, junto con una explicación narrativa. En el Anexo I Presupuesto de Ingresos y Gastos del Gobierno Central, se describe la unidad administrativa responsable, el monto y el organismo donante. La presentación es similar a la del período anterior.</t>
  </si>
  <si>
    <t>DOM|2025|q45</t>
  </si>
  <si>
    <t>Proyecto de Ley de Presupuesto General del Estado 2025. Gastos Tributarios 2025. www.digepres.gob.do/wp-content/uploads/2024/10/1.14-Gasto-Tributario.pdf</t>
  </si>
  <si>
    <t>El Proyecto de Ley de Presupuesto General del Estado 2025 presenta información sobre gastos tributarios, que incluye: • Introducción • Sistema tributario de referencia, que señala las normativas vigentes • Revisión de la legislación tributaria reciente • Gasto tributario • Identificación del gasto tributario por tipo impositivo, explicando siete impuestos: Impuesto a la Transferencia de Bienes Industrializados y Servicios (ITBIS), Impuesto Sobre la Renta (ISR), Impuesto Selectivo al Consumo Impuesto (ISC), Impuesto sobre Hidrocarburos, Impuestos a la Importación, Impuestos sobre la Propiedad, e Impuestos sobre el Uso de Bienes y Licencias. • Estimación de gasto tributario, explicando la metodología de estimación y el contexto y resultados generales La presentación es similar a la del período anterior.</t>
  </si>
  <si>
    <t>DOM|2025|q46</t>
  </si>
  <si>
    <t>1. Proyecto de Ley de Presupuesto General del Estado 2025. • Artículo 18. Ingresos consignados en la Fuente General del Tesoro Nacional. Párrafo I, pp. 23. • Cuadro Núm. 5. Valores de Fuentes Específicas incorporadas y registradas en la Fuente General del Tesoro Nacional 2025, pp.24 • Cuadro Núm. 6 Valores de Fuentes Específicas no incorporadas en la Fuente General del Tesoro Nacional 2025, pp. 25 www.digepres.gob.do/wp-content/uploads/2024/10/01.-Proyecto-de-Ley-de-Presupuesto-Completo-con-Recibo.pdf 2. Proyecto de Ley de Presupuesto General del Estado 2025. Informe explicativo 2025 y marco de gasto de mediano plazo. Marco de gasto de mediano plazo 2025 – 2028. • Fondos con destinos específicos, pp. 215-221. • Tabla 71 Asignaciones establecidas por leyes especiales que condicionan uso de fondos: escenario normativo y presupuestado para el PGE 2025, pp. 218, 219. mailto:https://www.digepres.gob.do/wp-content/uploads/2024/10/2.2-MGMP-2025-VF.pdf</t>
  </si>
  <si>
    <t>El Proyecto de Ley de Presupuesto General del Estado 2025 presenta estimaciones de los ingresos reservados, los cuales han sido establecidos a través de leyes especiales y decretos para asignar fondos para apoyar programas específicos del gobierno. Mediante una explicación narrativa también se presentan informaciones sobre la normativa legal que establece los fondos específicos a ser asignados, el organismo destinatario, la base del cálculo según la ley, la asignación real y la asignación efectiva. La presentación es similar a la del período 2023.</t>
  </si>
  <si>
    <t>DOM|2025|q47</t>
  </si>
  <si>
    <t>1. Proyecto de Ley de Presupuesto General del Estado 2025. • Considerando sexto, pp. 10 • Artículo 55.- Programas prioritarios y programas presupuestarios orientados a resultados, pp. 52. • Cuadro Núm. 14. Programas prioritarios y programas presupuestarios orientados a resultados con financiamiento protegido 2025, pp. 53 www.digepres.gob.do/wp-content/uploads/2024/10/01.-Proyecto-de-Ley-de-Presupuesto-Completo-con-Recibo.pdf 2. Proyecto de Ley de Presupuesto General del Estado 2025. Informe explicativo 2025 y marco de gasto de mediano plazo. Marco de gasto de mediano plazo 2025 – 2028. Vinculación del Proyecto de PGE 2025 con la Estrategia Nacional de Desarrollo, pp. 112-115 www.digepres.gob.do/wp-content/uploads/2024/10/2.2-MGMP-2025-VF.pdf 3. Proyecto de Ley de Presupuesto General del Estado 2025. Anexo III: Presupuesto Físico Financiero y Orientado a Resultados. Proyección financiera de la Estrategia Nacional De Desarrollo (END), pp. 181-187 www.digepres.gob.do/wp-content/uploads/2024/10/Anexo-III-PGE-2025.pdf</t>
  </si>
  <si>
    <t>El Proyecto de Ley de Presupuesto General del Estado 2025 presenta la vinculación del presupuesto con la Estrategia Nacional de Desarrollo (END) y contiene la proyección financiara vinculada a la END, que presenta un vínculo entre los ejes, objetivo general y objetivo específico, así como los montos y porcentajes de participación. La Ley de Estrategia Nacional de Desarrollo 2030 No. 1-12, del 25 de enero de 2012 es la ley que define la visión de la Nación para el largo plazo (2030) e indica que el proceso de planificación e inversión pública se regirá por la ley correspondiente. La presentación es similar a la del período anterior.</t>
  </si>
  <si>
    <t>DOM|2025|q48</t>
  </si>
  <si>
    <t>1. Proyecto de Ley de Presupuesto General del Estado 2025. Anexo III: Presupuesto Físico Financiero y Orientado a Resultados. Presupuesto orientado a resultados, pp. 9-30. Tabla 3. Estimación de costos de los Programas Presupuestarios orientados a Resultados, pp. 22 www.digepres.gob.do/wp-content/uploads/2024/10/Anexo-III-PGE-2025.pdf</t>
  </si>
  <si>
    <t>El Proyecto de Ley de Presupuesto General del Estado 2025 en su “Anexo III: Presupuesto físico financiero y orientado a resultados” presenta una Estimación de costos de los Programas Presupuestarios orientados a Resultados para el periodo plurianual 2025- 2028, el cual contiene 14 programas presupuestarios considerados prioritarios. La práctica es similar a la del período anterior.</t>
  </si>
  <si>
    <t>La Política presupuestaria de Gasto para el año 2025 (Apartado 7.2 del informe explicativo) precisamente habla de la vinculación del proyecto de PGE 2025 con la Estrategia Nacional de Desarrollo (Planificación de largo plazo). En este apartado se presenta qué tanta vinculación financiera tiene el presupuesto que se está formulando con cada eje de la estrategia. Este detalle se puede ver en la ilustración 3 (pp. 119), en donde se presentan los objetivos generales y los montos asignados para el año presupuestario. Igualmente, se establecen los ejes prioritarios de la política de gastos del gobierno, en donde se continúan políticas anteriores y se agregan nuevas. Aquí se mencionan algunas de las metas físicas del gobierno para este año; la asignación a programas prioritarios (con financiamiento protegido) y orientados a resultados. En el documento de Marco de Gasto de Mediano Plazo se desglosa el presupuesto plurianual indicativo de todos los programas presupuestarios. Mientras que el Anexo III presenta los costos de los Programas Presupuestarios Orientados a Resultados para el período plurianual. Dado que el documento incluye toda la información central requerida, se solicita que la calificación sea revisada y ajustada a “A”.</t>
  </si>
  <si>
    <t>Agradecemos el comentario del gobierno. Sin embargo, tras revisar la evidencia presentada en el Proyecto de Ley de Presupuesto General del Estado 2025, observamos que si bien el documento incluye elementos importantes de vinculación entre el presupuesto y los objetivos de política, como la referencia a la Estrategia Nacional de Desarrollo, el Marco de Gasto de Mediano Plazo y el Anexo III con programas orientados a resultados, esta vinculación no parece cubrir de manera sistemática la totalidad de los objetivos de política del gobierno. En particular, parte de la información se presenta a nivel agregado (por ejes) o se enfoca en programas prioritarios específicos, sin evidenciar una correspondencia completa entre el presupuesto y todos los objetivos para el período plurianual. Por estas razones se mantiene la respuesta "c".</t>
  </si>
  <si>
    <t>DOM|2025|q49</t>
  </si>
  <si>
    <t>1. Proyecto de Ley de Presupuesto General del Estado 2025. Anexo III: Presupuesto Físico Financiero y Orientado a Resultados. Presupuesto orientado a resultados, pp. 9-30. www.digepres.gob.do/wp-content/uploads/2024/10/Anexo-III-PGE-2025.pdf</t>
  </si>
  <si>
    <t>El Proyecto de Ley de Presupuesto General del Estado 2025 en su “Anexo III: Presupuesto físico financiero y orientado a resultados” presenta una Estimación de costos de los Programas Presupuestarios orientados a Resultados para el periodo plurianual 2025- 2028, el cual contiene 14 programas presupuestarios considerados prioritarios. Los mismos no presentan datos no financieros sobre los aportes o entradas. La práctica es similar al periodo 2023.</t>
  </si>
  <si>
    <t>En vista de la evidencia aportada, se confirma que el Proyecto de Presupuesto 2025 sí presenta información no financiera detallada para cada programa y para todas las entidades del Gobierno Central, al menos para el año presupuestario 2025, mediante el Anexo III referido. Dado que el PGE 2025 cumple plenamente con los criterios de la opción “a” de la OBS – es decir, provee datos no financieros de desempeño por programa en cada unidad administrativa solicitamos respetuosamente la revisión de la puntuación otorgada. Se propone que la calificación sea ajustada a “a” (cumplimiento óptimo) para la Pregunta 49, ya que: Existen metas e indicadores no financieros para cada programa en todas las instituciones incluidas en el presupuesto, según lo demuestra el Anexo III del PGE 2025 Cada meta física está claramente definida (con unidad de medida, valor objetivo y beneficiarios) y está vinculada a su asignación presupuestaria, cumpliendo con la definición de “aportes no financieros” que la OBS espera ver en la documentación presupuestaria La información es oficial y pública, al formar parte del proyecto de ley de presupuesto presentado (Tomo III, Anexo III), por lo que debe ser considerada en la evaluación. En conclusión, el PGE 2025 de República Dominicana provee la información de desempeño no financiero requerida para evidenciar los productos/entregables esperados del gasto público en el año fiscal. Conforme a la guía metodológica del OBS para la pregunta 49, esto corresponde a la máxima calificación.</t>
  </si>
  <si>
    <t>Agradecemos el comentario del gobierno. Sin embargo, tras revisar la evidencia presentada en el Anexo III del Proyecto de Ley de Presupuesto General del Estado 2025, observamos que la información citada corresponde principalmente a metas físicas, indicadores de desempeño y productos esperados del gasto público. De acuerdo con la metodología OBS, estos elementos se clasifican como outputs, no como inputs. La pregunta requiere específicamente información no financiera sobre insumos (por ejemplo, recursos humanos, bienes o servicios a ser adquiridos), lo cual no se identifica claramente en la documentación revisada. Por estas razones se mantiene la respuesta "d".</t>
  </si>
  <si>
    <t>DOM|2025|q50</t>
  </si>
  <si>
    <t>1. Proyecto de Ley de Presupuesto General del Estado 2025. Anexo III: Presupuesto Físico Financiero y Orientado a Resultados. Presupuesto por productos, pp. 31-179 www.digepres.gob.do/wp-content/uploads/2024/10/Anexo-III-PGE-2025.pdf</t>
  </si>
  <si>
    <t>El Proyecto de Ley de Presupuesto General del Estado 2025 en su Anexo III: Presupuesto Físico Financiero y Orientado a Resultados presenta el Presupuesto por productos, en cual brinda datos no financieros a través de las metas físicas. La práctica es similar a la del período anterior.</t>
  </si>
  <si>
    <t>DOM|2025|q51</t>
  </si>
  <si>
    <t>Proyecto de Ley de Presupuesto General del Estado 2025. Anexo III: Presupuesto Físico Financiero y Orientado a Resultados. Presupuesto por productos, pp. 31-179 www.digepres.gob.do/wp-content/uploads/2024/10/Anexo-III-PGE-2025.pdf</t>
  </si>
  <si>
    <t>El Proyecto de Ley de Presupuesto General del Estado 2025 en su Anexo III: Presupuesto Físico Financiero y Orientado a Resultados presenta el Presupuesto por productos, que contiene los objetivos de rendimiento asignados a todos los datos no financieros sobre los resultados. La práctica es similar a la del período anterior.</t>
  </si>
  <si>
    <t>DOM|2025|q52</t>
  </si>
  <si>
    <t>1. Proyecto de Ley de Presupuesto General del Estado 2025. • Clasificación funcional del gasto según grupo económico. Ver concepto 4, servicios sociales, pp. 101-102 • Composición del Gasto Consolidado del Gobierno General Nacional por Clasificación Institucional y por Clasificación Funcional, pp. 241-243 www.digepres.gob.do/wp-content/uploads/2024/10/01.-Proyecto-de-Ley-de-Presupuesto-Completo-con-Recibo.pdf 2. Proyecto de Ley de Presupuesto General del Estado 2025. Informe explicativo 2025 y marco de gasto de mediano plazo. Marco de gasto de mediano plazo 2025 – 2028. Ilustración 4: Ejes prioritarios de la política de gasto para 2025, pp. 115-118 Integración de la Educación para la mejora de la calidad, pp. 118 Compromiso con el derecho efectivo a la salud pública y seguridad social, pp. 120 Protección social para reducir desigualdad y pobreza multidimensional, pp. 121 Impulso a políticas de equidad de género, pp. 123 Empleos dignos para la gente, pp. 123 Política de Cuidados para garantizar derechos, pp. 126 Agua potable y saneamiento para la vida, pp. 129 www.digepres.gob.do/wp-content/uploads/2024/10/2.2-MGMP-2025-VF.pdf 3. Proyecto de Ley de Presupuesto General del Estado 2025. Gastos. Transferencias a Instituciones según Fuente de Financiamiento. Capitulo 02, Gabinete de política Social, pp.103 www.digepres.gob.do/wp-content/uploads/2024/10/1.6-Informaci%C3%B3n-sobre-los-Gastos-del-Gobierno-Central.pdf 4. Proyecto de Ley de Presupuesto General del Estado 2025. Anexo III: Presupuesto Físico Financiero y Orientado a Resultados. Presupuesto por productos, Servicios sociales, pp. 81-125 www.digepres.gob.do/wp-content/uploads/2024/10/Anexo-III-PGE-2025.pdf</t>
  </si>
  <si>
    <t>El Proyecto de Ley de Presupuesto General del Estado 2025 presenta estimaciones de todas las políticas que tienen como objetivo beneficiar directamente a las poblaciones más encarecidas del país. Como parte de Ejes prioritarios de la Política de Gasto se presentan estimaciones orientadas a Integración de la Educación para la mejora de la calidad, Compromiso con el derecho efectivo a la salud pública y seguridad social, Protección social para reducir desigualdad y pobreza multidimensional, Impulso a políticas de equidad de género, Empleos dignos para la gente, Política de Cuidados para garantizar derechos, Agua potable y saneamiento para la vida. Por medio del Gabinete de la Política Social se ejecutan programas de protección social entre ellos: Aliméntate, Supérate mujer, Bono discapacidad, Ayuda a envejecientes, Subsidio GLP a Hogares, Incentivo a la educación superior, Bono Luz, entre otros. La práctica es similar a la del período anterior.</t>
  </si>
  <si>
    <t>DOM|2025|q53</t>
  </si>
  <si>
    <t>Calendario de formulación presupuestaria 2025. Dirección General de Presupuesto. www.digepres.gob.do/wp-content/uploads/2024/03/Calendario-Formulaci%C3%B3n-PGE-2025-VF-14032024.pdf</t>
  </si>
  <si>
    <t>La Dirección General de Presupuesto publicó el calendario de formulación presupuestaria para el año 2025, en el que se describe las acciones a realizarse para la aprobación del presupuesto, el cual fue publicado el 16/03/2024.</t>
  </si>
  <si>
    <t>DOM|2025|q54</t>
  </si>
  <si>
    <t>Informe de Avance Proyecciones Macroeconómicas y Fiscales 2025. Contexto Macroeconómico Nacional, pp. 16 Perspectivas macroeconómicas 2024-2028, pp. 21 Tabla 3. Panorama Macroeconómico 2024-2028, pp. 23 Tabla 5. Proyecciones de la tasa de interés a corto plazo y largo plazo 2024-2028, pp. 25 Tasa de cambio, pp. 22</t>
  </si>
  <si>
    <t>El Informe de Avance Proyecciones Macroeconómicas y Fiscales 2025 presenta la información esencial para el pronóstico macroeconómico e informaciones adicionales como: • Crecimiento del PIB nominal • Tasa de inflación • Crecimiento real del PIB • Tasas de interés Adicionalmente, presenta información sobre: • Crecimiento deflactor PIB • Tasa de cambio • Precio del petróleo, oro, níquel, carbón • Crecimiento PIB real EE.UU Dado que la información se presenta la información más allá de los elementos esenciales para el pronóstico macroeconómico, la práctica presenta un avance en relación a 2023.</t>
  </si>
  <si>
    <t>DOM|2025|q55</t>
  </si>
  <si>
    <t>Informe de Avance Proyecciones Macroeconómicas y Fiscales 2025. • Política Presupuestaria del 2025, pp. 50 • Política de gastos, pp. 52-56 • Tabla 22. Proyecciones preliminares de gastos para ejercicio fiscal del año 2025, pp. 57 • Tabla 25. Resultado Global Gobierno Central 2025-2028, pp. 59 www.digepres.gob.do/wp-content/uploads/2024/07/Informe-de-Avance-2025-WEB-PORTAL-2.pdf</t>
  </si>
  <si>
    <t>El Informe de Avance de las Proyecciones Macroeconómicas y Fiscales 2025 presenta en el acápite “Política de Gastos” que contiene información esencial sobre las políticas, prioridades de gastos del gobierno y un total del gasto estimado. Adicionalmente, se presenta una estimación de los Gastos Totales hasta 2026. Incluye informaciones relacionadas con estimaciones para el año fiscal 2025 en la clasificación económica (Tabla 22. Proyecciones preliminares de gastos para ejercicio fiscal del año 2025). La práctica presenta un avance en relación al periodo anterior, 2023.</t>
  </si>
  <si>
    <t>DOM|2025|q56</t>
  </si>
  <si>
    <t>Informe de Avance Proyecciones Macroeconómicas y Fiscales 2025. • Política Presupuestaria del 2025, pp. 50 • Política de ingresos, pp. 51-52 • Tabla 20. Comparativo Presupuesto de Ingresos 2024 vs. Proyección Presupuesto 2025, en millones, pp. 51 • Tabla 21. Comparativo Presupuesto de Ingresos 2024 vs. Proyección Presupuesto 2025, por recaudadora, pp. 52 • Tabla 25. Resultado Global Gobierno Central 2025-2028, pp. 59 www.digepres.gob.do/wp-content/uploads/2024/07/Informe-de-Avance-2025-WEB-PORTAL-2.pdf</t>
  </si>
  <si>
    <t>El Informe de Avance Proyecciones Macroeconómicas y Fiscales 2025 presenta la “Política de Ingresos” que contiene informaciones sobre: el total del ingreso estimado para 2025 (tabla 20, de Proyección Presupuesto 2025 Valores en millones RD$ y porcentajes), la justificación del mismo y la continuidad de las medidas relativas a los ingresos. Adicionalmente, se presenta una proyección de ingresos totales para el año fiscal 2025 y para el período 2025-2028. La práctica presenta un avance con relación al periodo 2023.</t>
  </si>
  <si>
    <t>DOM|2025|q57</t>
  </si>
  <si>
    <t>Informe de Avance Proyecciones Macroeconómicas y Fiscales 2025. • Política Presupuestaria del 2025, pp. 50 • Política de financiamiento, pp. 57, 58 • Tabla 23. Financiamiento del Presupuesto General del Estado 2025, pp. 57 • Tabla 24. Evolución del Saldo de la Deuda Pública del SPNF (2023-2025), pp. 58 • Tabla 25. Resultado Global Gobierno Central 2025-2028, Valores en Millones de RD$, pp. 59 www.digepres.gob.do/wp-content/uploads/2024/07/Informe-de-Avance-2025-WEB-PORTAL-2.pdf</t>
  </si>
  <si>
    <t>El Informe de Avance Proyecciones Macroeconómicas y Fiscales 2025 presenta el monto de préstamos nuevos y los pagos de intereses de la deuda pendiente para el próximo año e información de la deuda total. Adicionalmente, presenta una proyección para el periodo 2025-2028 de los intereses de la deuda. La práctica presenta un avance en relación al período anterior, 2023.</t>
  </si>
  <si>
    <t>DOM|2025|q58</t>
  </si>
  <si>
    <t>Informe de Avance Proyecciones Macroeconómicas y Fiscales 2025. • Tabla 25. Resultado Global Gobierno Central 2025-2028, Valores en Millones de RD$, pp. 59 www.digepres.gob.do/wp-content/uploads/2024/07/Informe-de-Avance-2025-WEB-PORTAL-2.pdf</t>
  </si>
  <si>
    <t>El Informe de Avance Proyecciones Macroeconómicas y Fiscales 2025 presenta la proyección de los gastos totales para cada año del período 2025-2028. La práctica es similar a la del período anterior, 2023.</t>
  </si>
  <si>
    <t>DOM|2025|q59</t>
  </si>
  <si>
    <t>Ley Número 80-24 de Presupuesto General del Estado 2025 • Clasificación Económica del Gasto, pp. 90, 91 • Clasificación Institucional, pp. 92,93 • Clasificación Funcional del Gasto, pp. 94, 95 • Gráfico 1. Composición del presupuesto de gasto del gobierno central por clasificación económica, pp. 223 • Gráfico 2. Distribución de los gastos corrientes del Gobierno Central (Proporción del total de gastos corrientes), pp. 224 • Gráfico 3. Distribución de los gastos de capital del Gobierno Central (Proporción del total de gastos de capital), pp. 225 • Gráfico 4. Distribución funcional del gasto público del Gobierno Central, pp. 226 • Gráfico 5. Distribución del gasto funcional en servicios sociales del Gobierno Central (Proporción del gasto social), pp. 227 • Gráfico 6. Distribución del gasto funcional en servicios generales del Gobierno Central (Proporción del gasto en servicios generales), pp. 228 • Gráfico 7. Distribución del gasto funcional en servicios económicos del Gobierno Central, pp. 229 • Gráfico 8. Distribución del gasto funcional en protección del medio ambiente, pp. 230 www.digepres.gob.do/wp-content/uploads/2024/12/1.-Libro-de-Ley-de-Presupuesto-80-24.pdf</t>
  </si>
  <si>
    <t>La Ley de Presupuesto General del Estado No. 80-24 de Presupuesto General del Estado 2025 presenta estimaciones de gastos por las tres clasificaciones del gasto: económica, institucional y funcional. La práctica es similar a la del periodo anterior, 2023.</t>
  </si>
  <si>
    <t>DOM|2025|q60</t>
  </si>
  <si>
    <t>Ley Número 80-24 de Presupuesto General del Estado 2025 Clasificación Institucional según Programática y Objeto del Gasto, pp,98-173 www.digepres.gob.do/wp-content/uploads/2024/12/1.-Libro-de-Ley-de-Presupuesto-80-24.pdf</t>
  </si>
  <si>
    <t>La Ley de Presupuesto General del Estado No. 80-24 de Presupuesto General del Estado 2025 presenta todos los gastos para todos los programas individuales. La práctica es similar a la del periodo anterior, 2023.</t>
  </si>
  <si>
    <t>DOM|2025|q61</t>
  </si>
  <si>
    <t>Ley Número 80-24 de Presupuesto General del Estado 2025 Clasificación Económica del Ingreso, pp. 71,72 www.digepres.gob.do/wp-content/uploads/2024/12/1.-Libro-de-Ley-de-Presupuesto-80-24.pdf</t>
  </si>
  <si>
    <t>La Ley de Presupuesto General del Estado No. 80-24 de Presupuesto General del Estado 2025 presenta las estimaciones de ingresos tributarios y no tributarios de manera individual. La práctica es similar a la del periodo anterior, 2023.</t>
  </si>
  <si>
    <t>DOM|2025|q62</t>
  </si>
  <si>
    <t>Ley Número 80-24 de Presupuesto General del Estado 2025. Informe Explicativo y Marco de Gasto de Mediano Plazo. Tabla 34. Estimación de Ingresos Fiscales Presupuesto 2025 Clasificación Económica, pp. 118 www.digepres.gob.do/wp-content/uploads/2024/12/1.-Informe-Explicativo-y-MGMP.pdf</t>
  </si>
  <si>
    <t>La Ley de Presupuesto General del Estado No. 80-24 de Presupuesto General del Estado 2025, en su Informe Explicativo y Marco de Gasto de Mediano Plazo presenta todas las fuentes individuales de ingresos. La práctica es similar a la del periodo anterior, 2023.</t>
  </si>
  <si>
    <t>DOM|2025|q63</t>
  </si>
  <si>
    <t>1. Monto de préstamos nuevos netos Ley Número 80-24 de Presupuesto General del Estado 2025. Informe Explicativo y Marco de Gasto de Mediano Plazo. • Política de Financiamiento PGE 2025, pp. 198 • Necesidad de Financiamiento 2025, pp. 199 www.digepres.gob.do/wp-content/uploads/2024/12/1.-Informe-Explicativo-y-MGMP.pdf 2. Total de la deuda a final del año: • Ley Número 80-24 de Presupuesto General del Estado 2025. Informe Explicativo y Marco de Gasto de Mediano Plazo. Tabla 57. Necesidad Bruta y Fuentes de Financiamiento 2025, pp. 202 www.digepres.gob.do/wp-content/uploads/2024/12/1.-Informe-Explicativo-y-MGMP.pdf • Ley Número 80-24 de Presupuesto General del Estado 2025. Articulo 16. Financiamiento neto del déficit, pp. 20 www.digepres.gob.do/wp-content/uploads/2024/12/1.-Libro-de-Ley-de-Presupuesto-80-24.pdf 3. Pagos de intereses de la Deuda Ley Número 80-24 de Presupuesto General del Estado 2025. Informe Explicativo y Marco de Gasto de Mediano Plazo. • Tabla 12. Gastos del Gobierno Central por Clasificación Institucional, pp. 51 • Tabla 55. Clasificación Funcional de Gastos de los Organismos Autónomos y Descentralizados No Financieros e Instituciones Públicas de la Seguridad Social 2023-2025, pp. 195 • Tabla 69. Presupuesto Consolidado por Ámbito del GGN Clasificación Funcional del Gasto 2025, pp. 229 www.digepres.gob.do/wp-content/uploads/2024/12/1.-Informe-Explicativo-y-MGMP.pdf</t>
  </si>
  <si>
    <t>La Ley de Presupuesto General del Estado No. 80-24 de Presupuesto General del Estado 2025 presenta las tres estimaciones relacionadas con los préstamos y deudas del gobierno para el año 2025. La práctica es similar a la del periodo anterior 2023.</t>
  </si>
  <si>
    <t>DOM|2025|q64</t>
  </si>
  <si>
    <t>1. Presupuesto Ciudadano 2025. Proyecto de ley Presupuesto General del Estado. Dirección General de presupuesto. https://www.digepres.gob.do/wp-content/uploads/2024/10/Version-final-del-Presupuesto-Ciudadano-2025.pdf • Actividades realizadas para formular el proyecto de Ley PGE 2025, pp. 5 • Principales supuestos macroeconómicos considerados, pp. 8 • Montos contemplados: ingresos, gastos, fuentes financieras, aplicaciones financieras, pp. 9 • Déficit del gobierno central como porcentaje del PIB pp. 10 • Comparativos ingresos-gastos, pp. 11 • Vinculación del proyecto PGE 2025 con la Estrategia Nacional de Desarrollo, pp. 13 • Políticas sectoriales prioritarias, pp. 14 • Programas presupestarios con financiamiento protegido 2025, pp. 15 • Ingresos del Gobierno Central, pp. 17 • Financiamiento del Gobierno Central, pp.18 • ¿Para qué se gasta? Clasificación funcional, pp. 19 • ¿Quién gasta? Clasificación Institucional, pp. 20 • ¿En qué se gasta? Clasificación económica, pp. 21 • Gastos para reducir la brecha de género pp. 22 • Clasificador temático: Cambio Climático pp. 23 • Inversión pública del Gobierno general nacional por provincia, pp. 24 • Principales proyectos de inversión pública por provincia en proyecto PGE 2025, pp. 25-29 • Consolidación presupuestaria, pp. 31 • Leyes Que Condicionan Uso De Gastos, pp. 33 • ¿Cómo te puedes involucrar? y contacto pp. 35-38 • Glosario, pp. 38</t>
  </si>
  <si>
    <t>El Presupuesto Ciudadano del Proyecto de Presupuesto General del Estado 2025 presenta toda la información esencial e información adicional. La práctica es similar a la del período anterior, 2023.</t>
  </si>
  <si>
    <t>DOM|2025|q65</t>
  </si>
  <si>
    <t>Presupuesto Ciudadano 2025. Proyecto de Ley del Presupuesto General del Estado 2025. En portal Web de la Dirección General de Presupuesto https://www.digepres.gob.do/wp-content/uploads/2024/10/Version-final-del-Presupuesto-Ciudadano-2025.pdf En la red social Instagram: https://www.instagram.com/p/DDw3eg0P_49/ En la red social X: https://x.com/DIGEPRESRD/status/1773047746389295459 En la red social Facebook: https://www.facebook.com/photo.php?fbid=1000878022079339&amp;set=pb.100064714507833.-2207520000&amp;type=3</t>
  </si>
  <si>
    <t>Presupuesto Ciudadano 2025 fue difundido por la Dirección General de Presupuesto a través de su portal Web y las redes sociales Instagram, X y Facebook. La práctica es inferior a la del período anterior, 2023.</t>
  </si>
  <si>
    <t>El Presupuesto Ciudadano se difunde ampliamente, en adición a los medios de difusión digitales expuestos (portal web, redes sociales), también se realizaron Encuentros Ciudadanos con la sociedad civil tanto nacional como internacional. New York: https://www.youtube.com/shorts/de-tpUsj-lI Asimismo, se imprimieron 1,000 ejemplares del Presupuesto Ciudadano 2024, el proceso de compra donde se muestra que fue licitado, adjudicado y ejecutado la impresión de 1,000 ejemplares para el presupuesto ciudadano es el DIGEPRES-DAF-CD-2024-0030 https://comunidad.comprasdominicana.gob.do/Public/Tendering/ContractNoticeManagement/Index?currentLanguage=es-do Evidencia de la entrega del Presupuesto Ciudadano 2024 en físico durante encuentro. https://www.digepres.gob.do/digepres-celebra-200-semanas-de-reporte-de-ejecucion-presupuestaria-y-presenta-nuevas-herramientas-ciudadanas/ Adicionalmente, la Digepres realizó un video del PGE2025 versión ciudadana, el presupuesto de la Gente: https://www.youtube.com/watch?v=p5IBikD7hzI Por lo anterior, se solicita que la calificación sea revisada y ajustada a “A”.</t>
  </si>
  <si>
    <t>Agradeciendo las evidencias del Gobierno sobre la difusión del Presupuesto Ciudadano, se constató que el mismo fue impreso y entregado a la ciudadanía. Igualmente que, fue presentado en un encuentro ciudadano celebrado. Por lo anterior, se ajusta la calificación de "B" a "A".</t>
  </si>
  <si>
    <t>DOM|2025|q66</t>
  </si>
  <si>
    <t>1. Presupuesto Ciudadano 2025. Proyecto de ley Presupuesto General del Estado. Dirección General de presupuesto. https://www.digepres.gob.do/presupuesto-ciudadano/consulta-abierta-sobre-el-presupuesto-ciudadano-2025/</t>
  </si>
  <si>
    <t>La Dirección General de Presupuesto-DIGEPRES, tiene a disposición del público una encuesta con la finalidad de recibir su retroalimentación para llevar a cabo mejoras en la presentación del Presupuesto Ciudadano. Sin embargo, no ha sido posible constatar que dicha herramienta sea ampliamente utilizada por los ciudadanos, ni tampoco consta cómo tales aportaciones conllevan las mejoras esperadas. La presentación registra un deterioro en relación al período anterior, 2023.</t>
  </si>
  <si>
    <t>Tal como establece el lineamiento, se realizó una encuesta publicada en el portal y en el presupuesto ciudadano se incluye un apartado de la información de contacto donde se evidencia el canal abierto con la ciudadanía, igualmente se realizan Encuentros ciudadanos, en los que la ciudadanía es escuchada y presentan sus inquietudes y peticiones. Enlace encuesta publicada sobre consulta al Presupuesto Ciudadano: https://www.digepres.gob.do/presupuesto-ciudadano/consulta-abierta-sobre-el-presupuesto-ciudadano-2025/ Enlace del video de evidencia de los encuentros ciudadanos y como puedes solicitarlo. https://www.youtube.com/watch?v=mt-2OMtf4WE Por lo anterior, se solicita que la calificación sea revisada y ajustada a “A”.</t>
  </si>
  <si>
    <t>Agradecemos el comentario del gobierno. Reconocemos que, además de las encuestas en línea, se han implementado otros mecanismos como encuentros ciudadanos, lo cual fortalece la existencia de espacios de participación. Sin embargo, no se proporciona evidencia suficiente de que estos mecanismos sean ampliamente utilizados por la ciudadanía ni de su alcance o impacto en la elaboración del Presupuesto Ciudadano. Por estas razones se mantiene la respuesta "b".</t>
  </si>
  <si>
    <t>DOM|2025|q67</t>
  </si>
  <si>
    <t>Dado que el Presupuesto Ciudadano que acompaña el Presupuesto Aprobado para 2025 fue publicado más allá de la fecha de corte de la investigación (31/12/24), se utilizará el presupuesto ciudadano para el Proyecto de Ley del Presupuesto General del Estado 2025, como documento objeto de análisis, por ser la versión más reciente disponible antes de dicha fecha. En este sentido, se considera el Presupuesto Ciudadano (CB) 2025 realizado para el Proyecto de Ley del Presupuesto General del Estado (EBP), y el ciudadano para la ley de presupuesto 2024. También la DIGEPRES produce y pone a disposición del público en versión ciudadana el Documento preliminar (PBS) denominado "Informe de avance de las proyecciones macroeconómicas fiscales 2025", además de 4 informes trimestrales (IYR), denominados infografías, en las que presenta los ingresos, gastos y los principales logros presupuestarios del trimestre. En total se presentan en versión ciudadana 4 de los 8 documentos estudiados en la OBS y se presenta la versión ciudadana para tres de las fases del proceso presupuestario: la formulación, la aprobación y la ejecución. La práctica es similar a la del período anterior.</t>
  </si>
  <si>
    <t>DOM|2025|q68</t>
  </si>
  <si>
    <t>1. Informe mensual ejecución presupuestaria. Enero 2024. Clasificación Económica, pp. 6, 7 Clasificación Institucional, pp. 9-11 Clasificación Funcional, pp. 11-14 www.digepres.gob.do/wp-content/uploads/2024/02/Informe-Mensual-Enero-2024-VF-WEB.pdf 2. Informe mensual ejecución presupuestaria. Febrero 2024. Clasificación Económica, pp. 4-9 Clasificación Institucional, pp. 9-12 Clasificación Funcional, pp. 12-15 www.digepres.gob.do/wp-content/uploads/2024/03/Consolidado-Mensual-Febrero-2024-vf.pdf 3. Informe mensual ejecución presupuestaria. Marzo 2024. Clasificación Económica, pp. 6-10 Clasificación Institucional, pp. 10-12 Clasificación Funcional, pp. 12-15 www.digepres.gob.do/wp-content/uploads/2024/04/Informe-Mensual-Marzo-2024-VF.pdf 4. Informe mensual ejecución presupuestaria. Abril 2024. Clasificación Económica, pp. 6-9 Clasificación Institucional, pp. 9-11 Clasificación Funcional, pp. 12-15 www.digepres.gob.do/wp-content/uploads/2024/05/Consolidado-Mensual-abril-2024-LV-1.pdf 5. Informe mensual ejecución presupuestaria. Mayo 2024. Clasificación Económica, pp. 5-10 Clasificación Institucional, pp. 10-13 Clasificación Funcional, pp. 14-16 www.digepres.gob.do/wp-content/uploads/2024/06/Informe-Mensual-de-Ejecuci%C3%B3n-Presupuestaria-Mayo-2024.pdf 6. Informe mensual ejecución presupuestaria. Junio 2024. Clasificación Económica, pp. 5-10 Clasificación Institucional, pp. 11-13 Clasificación Funcional, pp. 14-18 www.digepres.gob.do/wp-content/uploads/2024/07/Informe-Mensual-Junio-2024.pdf 7. Informe mensual ejecución presupuestaria. Julio 2024. Clasificación Económica, pp. 6-10 Clasificación Institucional, pp. 10-13 Clasificación Funcional, pp. 13-18 www.digepres.gob.do/wp-content/uploads/2024/08/Informe-Mensual-Julio-2024.pdf 8. Informe mensual ejecución presupuestaria. Agosto 2024. Clasificación Económica, pp. 6-10 Clasificación Institucional, pp. 10-12 Clasificación Funcional, pp. 13-17 www.digepres.gob.do/wp-content/uploads/2024/09/Informe-Ejecuci%C3%B3n-Presupuestaria-Agosto-2024.pdf 9. Informe mensual ejecución presupuestaria. Septiembre 2024. Clasificación Económica, pp. 6-10 Clasificación Institucional, pp. 10-12 Clasificación Funcional, pp. 13-18 www.digepres.gob.do/wp-content/uploads/2024/10/Informe-de-ejecuci%C3%B3n-presupuestaria-Septiembre-2024.pdf 10. Informe mensual ejecución presupuestaria. Octubre 2024. Clasificación Económica, pp. 6-10 Clasificación Institucional, pp. 11- 13 Clasificación Funcional, pp. 14-18 www.digepres.gob.do/wp-content/uploads/2024/11/Informe-Ejecuci%C3%B3n-presupuestaria-Octubre-2024.pdf 11. Informe mensual ejecución presupuestaria. Noviembre 2024. Clasificación Económica, pp. 6-10 Clasificación Institucional, pp. 11-13 Clasificación Funcional, pp. 14-18 www.digepres.gob.do/wp-content/uploads/2024/12/Informe-ejecuci%C3%B3n-presupuestaria-Noviembre-2024.pdf Informes trimestrales: 1. Informe de ejecución presupuestaria enero-marzo 2024. Clasificación Económica, pp. 30- 32 Clasificación Institucional, pp. 32-41 Clasificación Funcional, pp. 42-49 www.digepres.gob.do/wp-content/uploads/2024/05/Informe-enero-marzo-2024.pdf 2. Informe de ejecución presupuestaria enero-septiembre 2024. Clasificación Económica, pp. 42-44 Clasificación Institucional, pp. 45-55 Clasificación Funcional, pp. 56-59 www.digepres.gob.do/wp-content/uploads/2024/10/Informe-Enero-Septiembre-2024-VF.pdf</t>
  </si>
  <si>
    <t>Vistos los 11 informes mensuales de ejecución presupuestaria del periodo enero-noviembre 2022, estos presentan los gastos ejecutados actualizados por las tres clasificaciones: económica, institucional y funcional. Adicionalmente DIGEPRES publicó dos reportes trimestrales, correspondientes a los periodos de enero-marzo y enero-septiembre 2024, los cuales tambien brindan información que los informes mensuales en las tres clasificaciones de gastos. La respuesta seleccionada es similar a la investigación realizada en 2023.</t>
  </si>
  <si>
    <t>DOM|2025|q69</t>
  </si>
  <si>
    <t>1. Informe mensual ejecución presupuestaria. Enero 2024. Sobre programas, pp. 10 www.digepres.gob.do/wp-content/uploads/2024/02/Informe-Mensual-Enero-2024-VF-WEB.pdf 2. Informe mensual ejecución presupuestaria. Febrero 2024. Sobre programas, pp. 11 www.digepres.gob.do/wp-content/uploads/2024/03/Consolidado-Mensual-Febrero-2024-vf.pdf 3. Informe mensual ejecución presupuestaria. Marzo 2024. Sobre programas, pp. 11 www.digepres.gob.do/wp-content/uploads/2024/04/Informe-Mensual-Marzo-2024-VF.pdf 4. Informe mensual ejecución presupuestaria. Abril 2024. Sobre programas, pp. 10, 11 www.digepres.gob.do/wp-content/uploads/2024/05/Consolidado-Mensual-abril-2024-LV-1.pdf 5. Informe mensual ejecución presupuestaria. Mayo 2024. Sobre programas, pp. 11,12 www.digepres.gob.do/wp-content/uploads/2024/06/Informe-Mensual-de-Ejecuci%C3%B3n-Presupuestaria-Mayo-2024.pdf 6. Informe mensual ejecución presupuestaria. Junio 2024. Sobre programas, pp. 11,12 www.digepres.gob.do/wp-content/uploads/2024/07/Informe-Mensual-Junio-2024.pdf 7. Informe mensual ejecución presupuestaria. Julio 2024. Sobre programas, pp. 11, 12 www.digepres.gob.do/wp-content/uploads/2024/08/Informe-Mensual-Julio-2024.pdf 8. Informe mensual ejecución presupuestaria. Agosto 2024. Sobre programas, pp. 11, 12 www.digepres.gob.do/wp-content/uploads/2024/09/Informe-Ejecuci%C3%B3n-Presupuestaria-Agosto-2024.pdf 9. Informe mensual ejecución presupuestaria. Septiembre 2024. Sobre programas, pp. 11, 12 www.digepres.gob.do/wp-content/uploads/2024/10/Informe-de-ejecuci%C3%B3n-presupuestaria-Septiembre-2024.pdf 10. Informe mensual ejecución presupuestaria. Octubre 2024. Sobre programas, pp. 11,12 www.digepres.gob.do/wp-content/uploads/2024/11/Informe-Ejecuci%C3%B3n-presupuestaria-Octubre-2024.pdf 11. Informe mensual ejecución presupuestaria. Noviembre 2024. Sobre programas, pp. 11, 12 www.digepres.gob.do/wp-content/uploads/2024/12/Informe-ejecuci%C3%B3n-presupuestaria-Noviembre-2024.pdf Informes trimestrales: 1. Informe de ejecución presupuestaria enero-marzo 2024. Sobre programas, pp.33-41 www.digepres.gob.do/wp-content/uploads/2024/05/Informe-enero-marzo-2024.pdf 2. Informe de ejecución presupuestaria enero-septiembre 2024. Sobre programas, pp. www.digepres.gob.do/wp-content/uploads/2024/10/Informe-Enero-Septiembre-2024-VF.pdf</t>
  </si>
  <si>
    <t>Los 11 informes mensuales de ejecución presupuestaria, correspondientes al período enero-noviembre 2024 presentan los gastos actualizados de algunos programas individuales. A su vez, los dos reportes trimestrales publicados de enero-marzo y enero-septiembre 2022 presentan los gastos actualizados del programas de las principales instituciones con mayor valor devengado de su presupuesto financiero del poder ejecutivo. La respuesta seleccionada es similar a la investigación realizada en 2023.</t>
  </si>
  <si>
    <t>La información sobre los gastos actualizados por programas se encuentra en el Libro de Excel que acompañan a estos informes, específicamente en la hoja Anexo 3. Las referencias a estos Anexos en hojas de cálculo están incluidas en notas a pie de página en los mismos reportes durante el año. Por lo anterior, se solicita que la calificación sea revisada y ajustada a “A”.</t>
  </si>
  <si>
    <t>Se agradece la respuesta del Gobierno. Visto que los informes mensuales de enero a noviembre y el informe trimestral de enero -marzo contienen adjunto un documento en Excel disponible al público que en su Anexo 3 denominado “Distribución por Programas” presenta la totalidad de los programas, se ajusta la respuesta a “A”.</t>
  </si>
  <si>
    <t>DOM|2025|q70</t>
  </si>
  <si>
    <t>1. Informe mensual ejecución presupuestaria. Enero 2024. Tabla 2. Gastos del Gobierno Central por Clasificación Económica (Enero 2023 y 2024), pp. 6 Tabla 3. Gastos del Gobierno Central por Clasificación Institucional (Enero 2023 - 2024), 11 www.digepres.gob.do/wp-content/uploads/2024/02/Informe-Mensual-Enero-2024-VF-WEB.pdf 2. Informe mensual ejecución presupuestaria. Febrero 2024. Tabla 2. Gastos del Gobierno Central por Clasificación Económica (Febrero 2023 y 2024), pp. 6 Tabla 3. Gastos del Gobierno Central por Clasificación Institucional (Febrero 2023 - 2024), pp. 12 www.digepres.gob.do/wp-content/uploads/2024/03/Consolidado-Mensual-Febrero-2024-vf.pdf 3. Informe mensual ejecución presupuestaria. Marzo 2024. Tabla 2. Gastos del Gobierno Central por Clasificación Económica (Marzo 2023 y 2024), pp. 6 Tabla 3. Gastos del Gobierno Central por Clasificación Institucional (Marzo 2023 - 2024), pp. 12 www.digepres.gob.do/wp-content/uploads/2024/04/Informe-Mensual-Marzo-2024-VF.pdf 4. Informe mensual ejecución presupuestaria. Abril 2024. Tabla 2. Gastos del Gobierno Central por Clasificación Económica (Abril 2023 y 2024), pp. 6 Tabla 3. Gastos del Gobierno Central por Clasificación Institucional (Abril o 2023 - 2024), pp. 11 www.digepres.gob.do/wp-content/uploads/2024/05/Consolidado-Mensual-abril-2024-LV-1.pdf 5. Informe mensual ejecución presupuestaria. Mayo 2024. Tabla 2. Gastos del Gobierno Central por Clasificación Económica (Mayo 2023 y 2024), pp. 6 Tabla 3. Gastos del Gobierno Central por Clasificación Institucional (Mayo 2023 - 2024), pp. 13 www.digepres.gob.do/wp-content/uploads/2024/06/Informe-Mensual-de-Ejecuci%C3%B3n-Presupuestaria-Mayo-2024.pdf 6. Informe mensual ejecución presupuestaria. Junio 2024. Tabla 2. Gastos del Gobierno Central por Clasificación Económica (Junio 2023 y 2024), pp. 6 Tabla 3. Gastos del Gobierno Central por Clasificación Institucional (Junio 2023 - 2024), pp. 13 www.digepres.gob.do/wp-content/uploads/2024/07/Informe-Mensual-Junio-2024.pdf 7. Informe mensual ejecución presupuestaria. Julio 2024. Tabla 2. Gastos del Gobierno Central por Clasificación Económica (Julio 2023 y 2024), pp. 6 Tabla 3. Gastos del Gobierno Central por Clasificación Institucional (Julio 2023 - 2024), pp. 13 www.digepres.gob.do/wp-content/uploads/2024/08/Informe-Mensual-Julio-2024.pdf 8. Informe mensual ejecución presupuestaria. Agosto 2024. Tabla 2. Gastos del Gobierno Central por Clasificación Económica (Agosto 2023 y 2024), pp. 6 Tabla 3. Gastos del Gobierno Central por Clasificación Institucional (Agosto 2023 - 2024), pp. 12 www.digepres.gob.do/wp-content/uploads/2024/09/Informe-Ejecuci%C3%B3n-Presupuestaria-Agosto-2024.pdf 9. Informe mensual ejecución presupuestaria. Septiembre 2024. Tabla 2. Gastos del Gobierno Central por Clasificación Económica (Septiembre 2023 y 2024), pp. 6 Tabla 3. Gastos del Gobierno Central por Clasificación Institucional (Septiembre 2023 - 2024), pp. 12 www.digepres.gob.do/wp-content/uploads/2024/10/Informe-de-ejecuci%C3%B3n-presupuestaria-Septiembre-2024.pdf 10. Informe mensual ejecución presupuestaria. Octubre 2024 Tabla 2. Gastos del Gobierno Central por Clasificación Económica (Octubre 2023 y 2024), pp. 6 Tabla 3. Gastos del Gobierno Central por Clasificación Institucional (Octubre 2023 - 2024), pp. 13 www.digepres.gob.do/wp-content/uploads/2024/11/Informe-Ejecuci%C3%B3n-presupuestaria-Octubre-2024.pdf 11. Informe mensual ejecución presupuestaria. Noviembre 2024. Tabla 2. Gastos del Gobierno Central por Clasificación Económica (Noviembre 2023 y 2024), pp. 6 Tabla 3. Gastos del Gobierno Central por Clasificación Institucional (Noviembre 2023 - 2024), pp. 13 www.digepres.gob.do/wp-content/uploads/2024/12/Informe-ejecuci%C3%B3n-presupuestaria-Noviembre-2024.pdf Informes trimestrales: 1. Informe de ejecución presupuestaria enero-marzo 2024. Tabla 5. Gastos del Gobierno Central por Clasificación Económica Enero-marzo 2023 y 2024, pp. 32 Tabla 6. Gastos del Gobierno Central por Clasificación Institucional Enero - Marzo 2023 y 2024, pp. 33 www.digepres.gob.do/wp-content/uploads/2024/05/Informe-enero-marzo-2024.pdf 2. Informe de ejecución presupuestaria enero-septiembre 2024. Tabla 15. Gastos del Gobierno Central por Clasificación Económica Enero- Septiembre 2023 y 2024, pp. 44 Tabla 16. Gastos del Gobierno Central por Clasificación Institucional Enero- Septiembre 2023 y 2024, pp. 45 www.digepres.gob.do/wp-content/uploads/2024/10/Informe-Enero-Septiembre-2024-VF.pdf</t>
  </si>
  <si>
    <t>Los 11 informes mensuales de ejecución presupuestaria del período enero-noviembre 2024 presentan la comparación de los gastos actualizados del año hasta la fecha, tanto con la estimación inicial para ese período, según el Presupuesto Aprobado para 2024 y con el mismo período del año anterior 2023. Igualmente, en los reportes trimestrales se comparan los gastos presentados con la estimación inicial y con el año anterior. La práctica es similar a la del período anterior, 2023.</t>
  </si>
  <si>
    <t>DOM|2025|q71</t>
  </si>
  <si>
    <t>1. Informe mensual ejecución presupuestaria. Enero 2024. Ingresos, pp. 4,5 www.digepres.gob.do/wp-content/uploads/2024/02/Informe-Mensual-Enero-2024-VF-WEB.pdf 2. Informe mensual ejecución presupuestaria. Febrero 2024. Ingresos, pp. 4,5 www.digepres.gob.do/wp-content/uploads/2024/03/Consolidado-Mensual-Febrero-2024-vf.pdf 3. Informe mensual ejecución presupuestaria. Marzo 2024. Ingresos, pp. 4,5 www.digepres.gob.do/wp-content/uploads/2024/04/Informe-Mensual-Marzo-2024-VF.pdf 4. Informe mensual ejecución presupuestaria. Abril 2024. Ingresos, pp. 4,5 www.digepres.gob.do/wp-content/uploads/2024/05/Consolidado-Mensual-abril-2024-LV-1.pdf 5. Informe mensual ejecución presupuestaria. Mayo 2024. Ingresos, pp. 4,5 www.digepres.gob.do/wp-content/uploads/2024/06/Informe-Mensual-de-Ejecuci%C3%B3n-Presupuestaria-Mayo-2024.pdf 6. Informe mensual ejecución presupuestaria. Junio 2024. Ingresos, pp. 4,5 www.digepres.gob.do/wp-content/uploads/2024/07/Informe-Mensual-Junio-2024.pdf 7. Informe mensual ejecución presupuestaria. Julio 2024. Ingresos, pp. 4,5 www.digepres.gob.do/wp-content/uploads/2024/08/Informe-Mensual-Julio-2024.pdf 8. Informe mensual ejecución presupuestaria. Agosto 2024. Ingresos, pp. 4,5 www.digepres.gob.do/wp-content/uploads/2024/09/Informe-Ejecuci%C3%B3n-Presupuestaria-Agosto-2024.pdf 9. Informe mensual ejecución presupuestaria. Septiembre 2024. Ingresos, pp. 4,5 www.digepres.gob.do/wp-content/uploads/2024/10/Informe-de-ejecuci%C3%B3n-presupuestaria-Septiembre-2024.pdf 10. Informe mensual ejecución presupuestaria. Octubre 2024 Ingresos, pp. 4,5 www.digepres.gob.do/wp-content/uploads/2024/11/Informe-Ejecuci%C3%B3n-presupuestaria-Octubre-2024.pdf 11. Informe mensual ejecución presupuestaria. Noviembre 2024. Ingresos, pp. 4,5 www.digepres.gob.do/wp-content/uploads/2024/12/Informe-ejecuci%C3%B3n-presupuestaria-Noviembre-2024.pdf Informes trimestrales: 1. Informe de ejecución presupuestaria enero-marzo 2024. Ingresos, pp.25-30 www.digepres.gob.do/wp-content/uploads/2024/05/Informe-enero-marzo-2024.pdf 2. Informe de ejecución presupuestaria enero-septiembre 2024. Ingresos, pp. 34-41 www.digepres.gob.do/wp-content/uploads/2024/10/Informe-Enero-Septiembre-2024-VF.pdf</t>
  </si>
  <si>
    <t>Los 11 informes mensuales de ejecución presupuestaria del período enero-noviembre 2024 presentan los ingresos actualizados desglosados por ingresos tributarios y no tributarios. Igualmente, los reportes trimestrales presentan ingresos reales por categoría; desglosando los ingresos tributarios y no tributarios. La práctica es similar a la del período anterior, 2023.</t>
  </si>
  <si>
    <t>DOM|2025|q72</t>
  </si>
  <si>
    <t>b. Yes, In-Year Reports present individual sources of actual revenue accounting for at least two-thirds of, but not all, revenue.</t>
  </si>
  <si>
    <t>INFORMES MENSUALES 1. Informe mensual ejecución presupuestaria. Enero 2024. Ingresos, pp. 4,5 www.digepres.gob.do/wp-content/uploads/2024/02/Informe-Mensual-Enero-2024-VF-WEB.pdf 2. Informe mensual ejecución presupuestaria. Febrero 2024. Ingresos, pp. 4,5 www.digepres.gob.do/wp-content/uploads/2024/03/Consolidado-Mensual-Febrero-2024-vf.pdf 3. Informe mensual ejecución presupuestaria. Marzo 2024. Ingresos, pp. 4,5 www.digepres.gob.do/wp-content/uploads/2024/04/Informe-Mensual-Marzo-2024-VF.pdf 4. Informe mensual ejecución presupuestaria. Abril 2024. Ingresos, pp. 4,5 www.digepres.gob.do/wp-content/uploads/2024/05/Consolidado-Mensual-abril-2024-LV-1.pdf 5. Informe mensual ejecución presupuestaria. Mayo 2024. Ingresos, pp. 4,5 www.digepres.gob.do/wp-content/uploads/2024/06/Informe-Mensual-de-Ejecuci%C3%B3n-Presupuestaria-Mayo-2024.pdf 6. Informe mensual ejecución presupuestaria. Junio 2024. Ingresos, pp. 4,5 www.digepres.gob.do/wp-content/uploads/2024/07/Informe-Mensual-Junio-2024.pdf 7. Informe mensual ejecución presupuestaria. Julio 2024. Ingresos, pp. 4,5 www.digepres.gob.do/wp-content/uploads/2024/08/Informe-Mensual-Julio-2024.pdf 8. Informe mensual ejecución presupuestaria. Agosto 2024. Ingresos, pp. 4,5 www.digepres.gob.do/wp-content/uploads/2024/09/Informe-Ejecuci%C3%B3n-Presupuestaria-Agosto-2024.pdf 9. Informe mensual ejecución presupuestaria. Septiembre 2024. Ingresos, pp. 4,5 www.digepres.gob.do/wp-content/uploads/2024/10/Informe-de-ejecuci%C3%B3n-presupuestaria-Septiembre-2024.pdf 10. Informe mensual ejecución presupuestaria. Octubre 2024 Ingresos, pp. 4,5 www.digepres.gob.do/wp-content/uploads/2024/11/Informe-Ejecuci%C3%B3n-presupuestaria-Octubre-2024.pdf 11. Informe mensual ejecución presupuestaria. Noviembre 2024. Ingresos, pp. 4,5 www.digepres.gob.do/wp-content/uploads/2024/12/Informe-ejecuci%C3%B3n-presupuestaria-Noviembre-2024.pdf INFORMES TRIMENSTRALES 1. Informe de ejecución presupuestaria enero-marzo 2024. Ingresos, pp.25-30 www.digepres.gob.do/wp-content/uploads/2024/05/Informe-enero-marzo-2024.pdf 2. Informe de ejecución presupuestaria enero-septiembre 2024. Ingresos, pp. 34-41 www.digepres.gob.do/wp-content/uploads/2024/10/Informe-Enero-Septiembre-2024-VF.pdf</t>
  </si>
  <si>
    <t>Los 11 informes mensuales de ejecución presupuestaria del período enero-noviembre 2024 no presentan todas fuentes individuales de ingresos tributarios y no tributarios. Los dos reportes trimestrales 2024 presentan las fuentes individuales de ingresos actualizados. En relación a las partidas bajo la denominación "Otros", estas representan en los informes trimestrales un porcentaje de fuentes individuales no desagregadas inferiores a un 3%, siendo estas: Otros impuestos sobre los ingresos, Misceláneos, Otros ingresos diversos. Al respecto, los informes trimestrales presentan mayor de nivel de detalle de desagregación (quinto nivel), para los impuestos sobre el ingreso, las utilidades y las ganancias de capital; Rentas de propiedad, y otros ingresos corrientes. Teniendo en cuenta que si bien los reportes mensuales no ofrecen toda la información requerida y a su vez, los 2 reportes trimestrales presentan los ingresos actualizados, la respuesta seleccionada es similar a la del período anterior 2023.</t>
  </si>
  <si>
    <t>La información sobre las fuentes individuales de ingresos actualizados se encuentra en el Libro de Excel que acompañan estos informes, específicamente en el Anexo 1, como se hace referencia en la Nota 2 de cada informe mensual de ejecución presupuestaria. Por ejemplo: Informe de Ejecución presupuestaria de noviembre 2024: https://www.digepres.gob.do/wp-content/uploads/2024/12/Informe-ejecuci%C3%B3n-presupuestaria-Noviembre-2024.pdf ver en la ¨nota a pie de página¨ de la página 5 la siguiente referencia: Para ver un mayor detalle sobre la ejecución de ingresos por la clasificación económica hasta el nivel de auxiliar consultar los anexos en el documento de Excel que acompaña el informe. La evidencia es extensiva al resto de los documentos de ejecución del gasto durante el referido año. Por lo anterior, se solicita que la calificación sea revisada y ajustada a “A”.</t>
  </si>
  <si>
    <t>Agradecemos el comentario del gobierno. Sin embargo, de acuerdo con la metodología de la OBS y en línea con la evaluación de la ronda anterior, la calificación “a” requiere que los informes presenten todas las fuentes individuales de ingresos con el nivel de desagregación correspondiente (por ejemplo, al cuarto nivel según el Manual de Estadísticas de Finanzas Públicas del FMI). Si bien el gobierno señala que existe mayor detalle en archivos Excel complementarios y que la categoría “otros” representa una proporción reducida de los ingresos, no se evidencia claramente que los In-Year Reports mensuales presenten de manera sistemática este nivel de desagregación para todas las fuentes de ingresos. Asimismo, la evidencia indica que, aunque los informes trimestrales presentan un mayor nivel de detalle, este no cubre todas las fuentes individuales. Por estas razones se mantiene la respuesta "b".</t>
  </si>
  <si>
    <t>DOM|2025|q73</t>
  </si>
  <si>
    <t>INFORMES MENSUALES 1. Informe mensual ejecución presupuestaria. Enero 2024. Ingresos, pp. 4,5 www.digepres.gob.do/wp-content/uploads/2024/02/Informe-Mensual-Enero-2024-VF-WEB.pdf 2. Informe mensual ejecución presupuestaria. Febrero 2024. Ingresos, pp. 4,5 www.digepres.gob.do/wp-content/uploads/2024/03/Consolidado-Mensual-Febrero-2024-vf.pdf 3. Informe mensual ejecución presupuestaria. Marzo 2024. Ingresos, pp. 4,5 www.digepres.gob.do/wp-content/uploads/2024/04/Informe-Mensual-Marzo-2024-VF.pdf 4. Informe mensual ejecución presupuestaria. Abril 2024. Ingresos, pp. 4,5 www.digepres.gob.do/wp-content/uploads/2024/05/Consolidado-Mensual-abril-2024-LV-1.pdf 5. Informe mensual ejecución presupuestaria. Mayo 2024. Ingresos, pp. 4,5 www.digepres.gob.do/wp-content/uploads/2024/06/Informe-Mensual-de-Ejecuci%C3%B3n-Presupuestaria-Mayo-2024.pdf 6. Informe mensual ejecución presupuestaria. Junio 2024. Ingresos, pp. 4,5 www.digepres.gob.do/wp-content/uploads/2024/07/Informe-Mensual-Junio-2024.pdf 7. Informe mensual ejecución presupuestaria. Julio 2024. Ingresos, pp. 4,5 www.digepres.gob.do/wp-content/uploads/2024/08/Informe-Mensual-Julio-2024.pdf 8. Informe mensual ejecución presupuestaria. Agosto 2024. Ingresos, pp. 4,5 www.digepres.gob.do/wp-content/uploads/2024/09/Informe-Ejecuci%C3%B3n-Presupuestaria-Agosto-2024.pdf 9. Informe mensual ejecución presupuestaria. Septiembre 2024. Ingresos, pp. 4,5 www.digepres.gob.do/wp-content/uploads/2024/10/Informe-de-ejecuci%C3%B3n-presupuestaria-Septiembre-2024.pdf 10. Informe mensual ejecución presupuestaria. Octubre 2024 Ingresos, pp. 4,5 www.digepres.gob.do/wp-content/uploads/2024/11/Informe-Ejecuci%C3%B3n-presupuestaria-Octubre-2024.pdf 11. Informe mensual ejecución presupuestaria. Noviembre 2024. Ingresos, pp. 4,5 www.digepres.gob.do/wp-content/uploads/2024/12/Informe-ejecuci%C3%B3n-presupuestaria-Noviembre-2024.pdf Informes trimestrales: 1. Informe de ejecución presupuestaria enero-marzo 2024. Ingresos, pp.25-30 www.digepres.gob.do/wp-content/uploads/2024/05/Informe-enero-marzo-2024.pdf 2. Informe de ejecución presupuestaria enero-septiembre 2024. Ingresos, pp. 34-41 www.digepres.gob.do/wp-content/uploads/2024/10/Informe-Enero-Septiembre-2024-VF.pdf</t>
  </si>
  <si>
    <t>Los 11 informes mensuales de ejecución presupuestaria del periodo enero-noviembre 2024 presentan la comparación de los ingresos actualizados del año hasta la fecha, tanto con la estimación inicial para ese período, según el Presupuesto Aprobado para 2024 y con el mismo período del año anterior 2023. Además, los reportes trimestrales publicados también comparan los ingresos presentados con la estimación inicial y con el año anterior. La práctica es similar a la del período anterior.</t>
  </si>
  <si>
    <t>DOM|2025|q74</t>
  </si>
  <si>
    <t>INFORMES MENSUALES 1. Informe mensual ejecución presupuestaria. Enero 2024. www.digepres.gob.do/wp-content/uploads/2024/02/Informe-Mensual-Enero-2024-VF-WEB.pdf 2. Informe mensual ejecución presupuestaria. Febrero 2024. www.digepres.gob.do/wp-content/uploads/2024/03/Consolidado-Mensual-Febrero-2024-vf.pdf 3. Informe mensual ejecución presupuestaria. Marzo 2024. www.digepres.gob.do/wp-content/uploads/2024/04/Informe-Mensual-Marzo-2024-VF.pdf 4. Informe mensual ejecución presupuestaria. Abril 2024. www.digepres.gob.do/wp-content/uploads/2024/05/Consolidado-Mensual-abril-2024-LV-1.pdf 5. Informe mensual ejecución presupuestaria. Mayo 2024. www.digepres.gob.do/wp-content/uploads/2024/06/Informe-Mensual-de-Ejecuci%C3%B3n-Presupuestaria-Mayo-2024.pdf 6. Informe mensual ejecución presupuestaria. Junio 2024. www.digepres.gob.do/wp-content/uploads/2024/07/Informe-Mensual-Junio-2024.pdf 7. Informe mensual ejecución presupuestaria. Julio 2024. www.digepres.gob.do/wp-content/uploads/2024/08/Informe-Mensual-Julio-2024.pdf 8. Informe mensual ejecución presupuestaria. Agosto 2024. www.digepres.gob.do/wp-content/uploads/2024/09/Informe-Ejecuci%C3%B3n-Presupuestaria-Agosto-2024.pdf 9. Informe mensual ejecución presupuestaria. Septiembre 2024. www.digepres.gob.do/wp-content/uploads/2024/10/Informe-de-ejecuci%C3%B3n-presupuestaria-Septiembre-2024.pdf 10. Informe mensual ejecución presupuestaria. Octubre 2024 www.digepres.gob.do/wp-content/uploads/2024/11/Informe-Ejecuci%C3%B3n-presupuestaria-Octubre-2024.pdf 11. Informe mensual ejecución presupuestaria. Noviembre 2024. www.digepres.gob.do/wp-content/uploads/2024/12/Informe-ejecuci%C3%B3n-presupuestaria-Noviembre-2024.pdf Informes trimestrales: 1. Informe de ejecución presupuestaria enero-marzo 2024. • Monto préstamos nuevos: Fuentes Financieras, pp. 55 • Total deuda pendiente: Deuda del Sector Público No Financiero, pp. 58, primer párrafo. • Pago de intereses: Tabla 12. Gastos del Gobierno Central por Clasificación Funcional Enero-Marzo 2023 y 2024, pp. 42 www.digepres.gob.do/wp-content/uploads/2024/05/Informe-enero-marzo-2024.pdf 2. Informe de ejecución presupuestaria enero-septiembre 2024. • Monto préstamos nuevos: Fuentes Financieras, pp. 73 • Total deuda pendiente: Deuda del Sector Público No Financiero, pp. 77 • Pago de intereses: Tabla 22. Gastos del Gobierno Central por Clasificación Funcional Enero – Septiembre 2023 y 2024, pp. 59 www.digepres.gob.do/wp-content/uploads/2024/10/Informe-Enero-Septiembre-2024-VF.pdf</t>
  </si>
  <si>
    <t>Los 11 informes mensuales de ejecución presupuestaria del período enero-noviembre 2024 no presentan estimaciones sobre empréstitos y deudas. De otra parte, los reportes trimestrales si presentan de manera completa las tres estimaciones actualizadas relacionadas a los préstamos y deudas del gobierno: el monto de préstamos nuevos netos, la deuda total pendiente y los pagos de intereses. La práctica es similar a la del periodo anterior 2023.</t>
  </si>
  <si>
    <t>DOM|2025|q75</t>
  </si>
  <si>
    <t>INFORMES MENSUALES 1. Informe mensual ejecución presupuestaria. Enero 2024. www.digepres.gob.do/wp-content/uploads/2024/02/Informe-Mensual-Enero-2024-VF-WEB.pdf 2. Informe mensual ejecución presupuestaria. Febrero 2024. www.digepres.gob.do/wp-content/uploads/2024/03/Consolidado-Mensual-Febrero-2024-vf.pdf 3. Informe mensual ejecución presupuestaria. Marzo 2024. www.digepres.gob.do/wp-content/uploads/2024/04/Informe-Mensual-Marzo-2024-VF.pdf 4. Informe mensual ejecución presupuestaria. Abril 2024. www.digepres.gob.do/wp-content/uploads/2024/05/Consolidado-Mensual-abril-2024-LV-1.pdf 5. Informe mensual ejecución presupuestaria. Mayo 2024. www.digepres.gob.do/wp-content/uploads/2024/06/Informe-Mensual-de-Ejecuci%C3%B3n-Presupuestaria-Mayo-2024.pdf 6. Informe mensual ejecución presupuestaria. Junio 2024. www.digepres.gob.do/wp-content/uploads/2024/07/Informe-Mensual-Junio-2024.pdf 7. Informe mensual ejecución presupuestaria. Julio 2024. www.digepres.gob.do/wp-content/uploads/2024/08/Informe-Mensual-Julio-2024.pdf 8. Informe mensual ejecución presupuestaria. Agosto 2024. www.digepres.gob.do/wp-content/uploads/2024/09/Informe-Ejecuci%C3%B3n-Presupuestaria-Agosto-2024.pdf 9. Informe mensual ejecución presupuestaria. Septiembre 2024. www.digepres.gob.do/wp-content/uploads/2024/10/Informe-de-ejecuci%C3%B3n-presupuestaria-Septiembre-2024.pdf 10. Informe mensual ejecución presupuestaria. Octubre 2024 www.digepres.gob.do/wp-content/uploads/2024/11/Informe-Ejecuci%C3%B3n-presupuestaria-Octubre-2024.pdf 11. Informe mensual ejecución presupuestaria. Noviembre 2024. www.digepres.gob.do/wp-content/uploads/2024/12/Informe-ejecuci%C3%B3n-presupuestaria-Noviembre-2024.pdf Informes trimestrales: 1. Informe de ejecución presupuestaria enero-marzo 2024. Tasas de interés sobre la deuda / Deuda externa o interna: • Composición de la deuda pública, pp. 58 Tabla 22 . Financiamiento Neto del Gobierno Central Enero – Marzo 2024, pp.56 • Tabla 24 . Composición de la Deuda del SPNF, pp. 58 • Tabla 23 . Servicio de la Deuda del Gobierno Central, 57 Amortización de la deuda: Aplicaciones financieras, pp. 55 Tabla 22 . Financiamiento Neto del Gobierno Central Enero – Marzo 2024, PP. 56 www.digepres.gob.do/wp-content/uploads/2024/05/Informe-enero-marzo-2024.pdf 2. Informe de ejecución presupuestaria enero-septiembre 2024. Tasas de interés sobre la deuda / Deuda externa o interna: Saldo de la Deuda del Sector Público No Financiero, pp. 77 Tabla 30. Composición de la Deuda del SPNF Septiembre 2024, pp. 77 Tabla 31. Tasa de interés promedio y madurez promedio de la deuda del SPNF A Septiembre 2024, pp. 78 Amortización de la deuda: Aplicaciones financieras, pp. 73 Tabla 27. Financiamiento Neto del Gobierno Central Enero – Septiembre 2023 y 2024, pp. 74 www.digepres.gob.do/wp-content/uploads/2024/10/Informe-Enero-Septiembre-2024-VF.pdf</t>
  </si>
  <si>
    <t>Vistos inicialmente los 11 informes mensuales de ejecución presupuestaria del período enero-noviembre 2024 no se presentan estimaciones sobre la composición de la deuda. Al contrario, los reportes trimestrales si presentan información sustancial y actualizada sobre los componentes centrales relacionados con la deuda del gobierno, tal como: tasas de interés sobre la deuda, perfil de la amortización de la deuda y si es una deuda externa o interna. La presentación es similar a la del período anterior 2023.</t>
  </si>
  <si>
    <t>DOM|2025|q76</t>
  </si>
  <si>
    <t>Informe de la Ejecución Presupuestaria del Ejercicio fiscal enero – junio de 2024 Perspectivas Macroeconómicas 2024-2028, pp. 27-31 Tabla 3. Panorama Macroeconómico 2024-2028, pp. 29 Tabla 4. Comparativo de Proyecciones Macroeconómicas 2024, pp. 30 Tabla 5. Proyecciones de la tasa de interés a corto plazo y largo plazo 2024-2028, pp. 31 www.digepres.gob.do/wp-content/uploads/2024/08/Informe-de-Medio-T%C3%A9rmino-Enero-Junio-2024.pdf-INF.pdf</t>
  </si>
  <si>
    <t>La revisión de mitad de año 2024 presenta la perspectiva macroeconómica que señala las diferencias entre la propuesta de presupuesto del ejecutivo y el pronóstico actualizado. Se incluye parte de la información esencial: el nivel del PIB nominal, el crecimiento real del PIB, la inflación y las tasas de interés. La práctica es similar a la del período anterior, 2023.</t>
  </si>
  <si>
    <t>En el referido informe de mitad de año, en el aparatado 2.3 Perspectivas Macroeconómicas 2024-2028 (paginas 27-31) se incluyen las estimaciones del pronóstico macroeconómico, se han actualizado y se presentó una explicación de todas las diferencias entre el pronóstico original y el actualizado. Por lo anterior, se solicita que la calificación sea revisada y ajustada a “A”.</t>
  </si>
  <si>
    <t>Agradecemos el comentario del gobierno. El informe de medio término presenta claramente una actualización del pronóstico macroeconómico y compara las estimaciones originales con las revisadas, incluyendo variables clave como el PIB, la inflación, el tipo de cambio y los precios internacionales. Asimismo, se proporcionan explicaciones para algunos de los cambios observados, por ejemplo, en inflación y precios del petróleo. Sin embargo, estas explicaciones no cubren de manera sistemática todas las diferencias entre el pronóstico original y el actualizado para el conjunto de variables presentadas. En particular, varias de las variaciones mostradas en las tablas comparativas no cuentan con una explicación explícita. De acuerdo con la metodología de la OBS, para una calificación “a” se requiere una explicación de todas (o prácticamente todas) las diferencias. Por estas razones se mantiene la respuesta "b".</t>
  </si>
  <si>
    <t>DOM|2025|q77</t>
  </si>
  <si>
    <t>Informe de la Ejecución Presupuestaria del Ejercicio fiscal enero – junio de 2024 Análisis de los gastos del Gobierno Central, pp. 45-48 Tabla 12. Gastos del Gobierno Central por Clasificación Económica Enero-Junio 2023 y 2024, pp. 48 Intereses de la Deuda Pública, pp. 63 Tabla 21. Gastos del Gobierno Central por Clasificación Funcional Enero-Junio 2023 y 2024, pp. 65 Tabla 24. Cuenta Ahorro, Inversión y Financiamiento Enero – Junio 2023 y 2024, pp. 71 www.digepres.gob.do/wp-content/uploads/2024/08/Informe-de-Medio-T%C3%A9rmino-Enero-Junio-2024.pdf-INF.pdf</t>
  </si>
  <si>
    <t>El Informe de Medio Término de Ejecución Presupuestaria para 2024 presenta las estimaciones de los gastos actualizados y una explicación de las diferencias entre las estimaciones de gastos originales y actualizados. La práctica es similar a la del período anterior, 2023.</t>
  </si>
  <si>
    <t>DOM|2025|q78</t>
  </si>
  <si>
    <t>Informe de la Ejecución Presupuestaria del Ejercicio fiscal enero – junio de 2024 Tabla 12. Gastos del Gobierno Central por Clasificación Económica Enero-Junio 2023 y 2024, pp. 48 Tabla 13. Gastos del Gobierno Central por Clasificación Institucional Enero- Junio 2023 y 2024, pp. 51 Tabla 21. Gastos del Gobierno Central por Clasificación Funcional Enero-Junio 2023 y 2024, pp. 65 www.digepres.gob.do/wp-content/uploads/2024/08/Informe-de-Medio-T%C3%A9rmino-Enero-Junio-2024.pdf-INF.pdf</t>
  </si>
  <si>
    <t>El Informe de Medio Término de Ejecución Presupuestaria para 2024 presenta estimaciones de los gastos por las tres clasificaciones de gastos: institucional, económica y funcional. Dado que durante el mes de julio 2024 fue aprobado por el Congreso Nacional un proyecto de modificación presupuestaria a la Ley núm. 80-23 de PGE 2024, el mismo no afecta la información de ejecución presupuestaria de medio término. A su vez, se observa que, a diferencia del periodo anterior se presenta en las tablas de los tres gastos una columna denominada “vigente” que da cuenta de la situación del presupuesto a mitad de año y reflejar si a la fecha se han producido modificaciones en relación al presupuesto aprobado. La práctica presenta un avance a la del período anterior.</t>
  </si>
  <si>
    <t>DOM|2025|q79</t>
  </si>
  <si>
    <t>Informe de la Ejecución Presupuestaria del Ejercicio fiscal enero – junio de 2024 • Tabla 14. Programación y Ejecución de Metas Físicas - Ministerio de Educación Enero - Junio 2024, pp. 52 • Tabla 15. Programación y Ejecución de Metas Físicas - Ministerio de Salud Pública y Asistencia Social Enero - Junio 2024, pp. 54 • Tabla 16. Programación y Ejecución de Metas Físicas - Presidencia de la República Enero - Junio 2024, pp. 56 • Tabla 17. Programación y Ejecución de Metas Físicas - Ministerio de Obras Públicas y Comunicaciones Enero - Junio 2023, pp. 57 • Tabla 18. Programación y Ejecución de Metas Físicas - Ministerio de Interior y Policía Enero - Junio 2023, pp. 59 • Tabla 19. Ejecución en Programas Prioritarios Enero-Junio 2024, pp. 60 • Tabla 20. Ejecución en Programas Orientados a Resultados Enero-Junio 2024, pp. 61 www.digepres.gob.do/wp-content/uploads/2024/08/Informe-de-Medio-T%C3%A9rmino-Enero-Junio-2024.pdf-INF.pdf</t>
  </si>
  <si>
    <t>El Informe de Medio Término de Ejecución Presupuestaria para 2024 no presenta todas las estimaciones de los gastos para los programas individuales. Si presenta estimaciones para 56 programas prioritarios establecidos en el PGE 2024, según se describe a continuación: • 8 programas del Ministerio de Educación • 9 programas Ministerio de Salud Pública y Asistencia Social • 20 programas Presidencia de la República • 5 programas Ministerio de Obras Públicas y Comunicaciones • 8 programas Ministerio de Interior y Policía (MIP) • 8 Programas Prioritarios, de los cuales 3 no están contenidos en los informes anteriores de los Ministerios • 12 Programas Orientados a Resultados, de los cuales 3 no están contenidos en los informes anteriores de los Ministerios. La respuesta seleccionada demuestra una situación similar a la investigación realizada en 2023.</t>
  </si>
  <si>
    <t>En el informe de mitad de año, en el apartado 4.2.1 Ejecución por Clasificación Institucional, se incluye las estimaciones actualizadas del gasto, Presupuesto Vigente y en la página 51, se incluye la nota 13, ¨acerca de la ejecución por programas individuales de todas las instituciones se encuentra disponible en la hoja de cálculo del documento, específicamente, en el Anexo 6 ¨. Asimismo, se incluyen la ejecución físico-financiero. Por lo anterior, se solicita que la calificación sea revisada y ajustada a “A”.</t>
  </si>
  <si>
    <t>Se agradece la respuesta del Gobierno. Visto el informe de Medio Termino de Ejecución Presupuestaria para 2024, se constató que contiene adjunto un documento en Excel disponible al público y accesible, el cual cuenta con el Anexo 6 denominado “Ejecución por clasificación programática (enero - junio 2024)”. Este anexo presenta estimaciones actualizadas de gastos para los programas individuales, por lo tanto, se considera ajustar la respuesta a “A”.</t>
  </si>
  <si>
    <t>DOM|2025|q80</t>
  </si>
  <si>
    <t>Informe de la Ejecución Presupuestaria del Ejercicio fiscal enero – junio de 2024 Resultados globales del PGE 2024, pp. 33 Análisis de los Ingresos del Gobierno Central, pp 39-45 Tabla 11. Recaudación de Ingresos por Clasificación Económica Enero - Junio 2023 y 2024, pp. 43 Resultado de la Ejecución Presupuestaria, pp. 71,72 Tabla 24. Cuenta Ahorro, Inversión y Financiamiento Enero – Junio 2023 y 2024, pp. 71 www.digepres.gob.do/wp-content/uploads/2024/08/Informe-de-Medio-T%C3%A9rmino-Enero-Junio-2024.pdf-INF.pdf</t>
  </si>
  <si>
    <t>Aunque el Informe de Medio Término de Ejecución Presupuestaria para 2024 señala en su introducción (Pág. 10) que la octava sección del documento está dedicada a la actualización de las proyecciones fiscales 2024 y la propuesta de política presupuestaria 2025, este acapite no pudo ser localizado. Por tanto, no se evidencia información sobre estimaciones de ingresos actualizadas para el año presupuestario en curso. La práctica presenta un deterioro en relación al periodo anterior.</t>
  </si>
  <si>
    <t>En el referido informe de mitad de año, se presenta en la tabla 11 un resumen de la clasificación económica de ingresos y su actualización correspondiente y en detalle en los anexos: Anexo 1 (Incluido en una nota al pie en la página 39 del referido informe) y Anexo 2 del archivo de Excel que acompaña el informe, se encuentran los ingresos actualizados por tipo de impuesto y por Oficina Recaudadora, respectivamente. Por lo anterior, se solicita que la calificación sea revisada y ajustada a “A”.</t>
  </si>
  <si>
    <t>Agradecemos el comentario del gobierno. Sin embargo, tras revisar el Informe de Medio Término de Ejecución Presupuestaria 2024, observamos que la información presentada en la Tabla 11 y en los anexos en Excel corresponde a la ejecución acumulada de ingresos (enero–junio 2024) y su desagregación por tipo de impuesto y entidad recaudadora. De acuerdo con la metodología de la OBS, esta pregunta requiere estimaciones actualizadas de ingresos para el año presupuestario en curso (es decir, una revisión del pronóstico para el cierre del año), junto con una comparación con el presupuesto original. En el documento no se identifica una estimación revisada del total de ingresos para 2024 ni una explicación de las diferencias respecto a la proyección original. Por estas razones se mantiene la respuesta "d".</t>
  </si>
  <si>
    <t>DOM|2025|q81</t>
  </si>
  <si>
    <t>Informe de la Ejecución Presupuestaria del Ejercicio fiscal enero – junio de 2024 Tabla 11. Recaudación de Ingresos por Clasificación Económica Enero - Junio 2023 y 2024, pp. 43 www.digepres.gob.do/wp-content/uploads/2024/08/Informe-de-Medio-T%C3%A9rmino-Enero-Junio-2024.pdf-INF.pdf</t>
  </si>
  <si>
    <t>Aunque el Informe de Medio Término de Ejecución Presupuestaria para 2024 señala en su introducción (Pág. 10) que la octava sección del documento está dedicada a la actualización de las proyecciones fiscales 2024 y la propuesta de política presupuestaria 2025, este acápite no pudo ser localizado. Por tanto, no se evidencia información sobre estimaciones de ingresos actualizadas para el año presupuestario en curso, ni que las mismas estén desglosadas por ingresos tributarios y no tributarios. La práctica presenta una situación similar al periodo anterior.</t>
  </si>
  <si>
    <t>En el informe de mitad de año, se presenta en la tabla 11. un resumen de la clasificación económica de ingresos y su actualización correspondiente y en detalle en los anexos: Anexo 1 (Incluido en una nota al pie en la página 39 del referido informe) y Anexo 2 del archivo de excel que acompaña el informe, se encuentran los ingresos actualizados por tipo de impuesto y por Oficina Recaudadora, respectivamente. Por lo anterior, se solicita que la calificación sea revisada y ajustada a “A”.</t>
  </si>
  <si>
    <t>Agradecemos el comentario del gobierno. Sin embargo, tras revisar el Informe de Medio Término de Ejecución Presupuestaria 2024, observamos que la información presentada en la Tabla 11 y en los anexos en Excel corresponde a la ejecución acumulada de ingresos (enero–junio 2024), desagregada por clasificación económica. De acuerdo con la metodología de la OBS, esta pregunta requiere estimaciones actualizadas de ingresos para el año presupuestario en curso (es decir, una revisión del pronóstico para el cierre del año), desglosadas por categoría (por ejemplo, ingresos tributarios y no tributarios). En el documento no se identifica una estimación revisada del total de ingresos para 2024 ni su desagregación por categorías en términos de proyección anual. Por estas razones se mantiene la respuesta "b".</t>
  </si>
  <si>
    <t>DOM|2025|q82</t>
  </si>
  <si>
    <t>Aunque el Informe de Medio Término de Ejecución Presupuestaria para 2024 señala en su introducción (Pág. 10) que la octava sección del documento está dedicada a la actualización de las proyecciones fiscales 2024 y la propuesta de política presupuestaria 2025, este acápite no pudo ser localizado. Por tanto, no se evidencia información sobre fuentes individuales actualizadas de ingresos para el año fiscal en curso La práctica presenta una situación similar al periodo anterior 2023.</t>
  </si>
  <si>
    <t>En el referido informe de mitad de año, se presenta en la tabla 11 un resumen de la clasificación económica de ingresos y su actualización correspondiente y en detalle en los anexos: Anexo 1 (Incluido en una nota al pie en la página 39) y Anexo 2 del archivo de Excel que acompaña el informe, se encuentran los ingresos actualizados por tipo de impuesto y por Oficina Recaudadora, respectivamente. Por lo anterior, se solicita que la calificación sea revisada y ajustada a “A”.</t>
  </si>
  <si>
    <t>Agradecemos el comentario del gobierno. Sin embargo, tras revisar el Informe de Medio Término de Ejecución Presupuestaria 2024, observamos que la información presentada en la Tabla 11 y en los anexos en Excel corresponde a la ejecución acumulada de ingresos (enero–junio 2024), incluyendo su desagregación por tipo de impuesto y entidad recaudadora. De acuerdo con la metodología de la OBS, esta pregunta requiere la presentación de fuentes individuales de ingresos en el marco de estimaciones actualizadas para el año presupuestario en curso (es decir, una revisión del pronóstico anual). En el documento no se identifica una estimación revisada del total de ingresos para 2024, ni su desglose en términos de proyección anual por fuentes individuales. Por estas razones se mantiene la respuesta "d".</t>
  </si>
  <si>
    <t>DOM|2025|q83</t>
  </si>
  <si>
    <t>Informe de la Ejecución Presupuestaria del Ejercicio fiscal enero – junio de 2024 Monto de préstamos nuevos: Tabla 25. Financiamiento Neto del Gobierno Central Enero – Junio 2023 y 2024, pp. 74 Tabla 21. Gastos del Gobierno Central por Clasificación Funcional Enero-Junio 2023 y 2024, pp. 65 Tabla 26. Servicio de la Deuda del Gobierno Central Enero – Junio 2023 y 2024, pp.75 Tasas de interés sobre la deuda: Tasa de interés, pp. 77 primer y segundo párrafo. Tabla 28. Tasa de interés promedio y madurez promedio de la deuda del SPNF A Junio 2024, pp. 77 Tabla 25. Financiamiento Neto del Gobierno Central Enero – Junio 2023 y 2024, pp. 74 Deuda externa o interna: Servicio de la Deuda del Gobierno, pp. 75 Tabla 26. Servicio de la Deuda del Gobierno Central Enero – Junio 2023 y 2024, pp. 75 www.digepres.gob.do/wp-content/uploads/2024/08/Informe-de-Medio-T%C3%A9rmino-Enero-Junio-2024.pdf-INF.pdf</t>
  </si>
  <si>
    <t>El Informe de Medio Término de Ejecución Presupuestaria para 2024 presenta los montos actualizados de préstamos y deudas del gobierno. Sin embargo, no se encontraron las diferencias entre las estimaciones originales y actualizadas. Dado que durante el mes de julio 2024 fue aprobado por el Congreso Nacional un proyecto de modificación presupuestaria a la Ley núm. 80-23 de PGE 2024, el mismo no afecta la información de ejecución presupuestaria de medio término. La práctica es similar a la del período anterior.</t>
  </si>
  <si>
    <t>a. Yes, estimates of government borrowing and debt have been updated, and information on all of the differences between the original and updated estimates is presented.</t>
  </si>
  <si>
    <t>En el informe de mitad de año, en el aparatado 6.3 Servicio de la Deuda del Gobierno Tabla 26 en la pág.75, se incluye la estimación inicial y actualizada (vigente). Asimismo, se incluye la composición de la deuda del Sector Público no Financiero asi como asi como las estimaciones de la evolución de la deuda para el cierre del 2024 y estimación 2025 en la tabla 30, página 78. Por lo anterior, se solicita que la calificación sea revisada y ajustada a “A”.</t>
  </si>
  <si>
    <t>Se agradece el comentario del gobierno. Se analizó nuevamente el documento y se considera lo siguiente: • la Tabla 30 proyecta el saldo de la deuda del SPNF al cierre de 2024 y 2025; • las Tablas 26 y 25 presentan el presupuesto inicial, vigente y devengado del servicio de la deuda y el financiamiento neto; • las Tablas 28 y 29 actualizan las tasas de interés y madurez promedio. Esto cumple con el requisito de que las estimaciones estén actualizadas, sin embargo, la información sobre las diferencias entre las estimaciones originales y las actualizadas es parcial. Se cubre la comparación en algunos componentes, pero no de manera sistemática para todos los elementos que exige la metodología de la OBS. Es decir, el documento no incluye una comparación de manera sistemática y explícita de las estimaciones de endeudamiento y deuda del presupuesto inicial aprobado. Por estas razones se mantiene la respuesta original.</t>
  </si>
  <si>
    <t>DOM|2025|q84</t>
  </si>
  <si>
    <t>Informe de ejecución presupuestaria Enero -Diciembre 2023, ver: • Modificaciones al Presupuesto, pp. 39 – 40. Ver párrafos 2, 3, y 4. • Gastos por Clasificación Económica, pp. 49 • Tabla 19. Gastos del Gobierno Central por Clasificación Económica 2022/2023, pp. 50 • Gastos por Clasificación Institucional, pp. 51-63 • Tabla 20. Gastos del Gobierno Central por Clasificación Institucional 2022/2023, pp.63 • Gastos por Clasificación Funcional, pp. 63-65 • Tabla 21. Gastos del Gobierno Central por Clasificación Funcional 2022-2023, pp. 65 www.digepres.gob.do/wp-content/uploads/2024/03/Informe-Enero-Diciembre-VF-1.pdf</t>
  </si>
  <si>
    <t>El Informe de Fin de Año 2023 incluye estimaciones de las diferencias entre los niveles aprobados y el resultado actualizado de los gastos, junto con una explicación narrativa. La práctica es similar a la del período anterior.</t>
  </si>
  <si>
    <t>DOM|2025|q85</t>
  </si>
  <si>
    <t>Informe de ejecución presupuestaria Enero -Diciembre 2023, ver: • Gastos por Clasificación Económica, pp. 49 • Tabla 19. Gastos del Gobierno Central por Clasificación Económica 2022/2023, pp. 50 • Gastos por Clasificación Institucional, pp. 51-63 • Tabla 20. Gastos del Gobierno Central por Clasificación Institucional 2022/2023, pp.63 • Gastos por Clasificación Funcional, pp. 63-65 • Tabla 21. Gastos del Gobierno Central por Clasificación Funcional 2022-2023, pp. 65 • Tabla 38. Clasificación económica de gastos de los Organismos Autónomos y Descentralizados No Financieros e Instituciones Públicas de la Seguridad Social 2022-2023, pp. 87 • Tabla 39. Clasificación institucional de los Organismos Autónomos y Descentralizados No Financieros 2022-2023, pp. 89 • Tabla 41. Clasificación Funcional de los Organismos Autónomos y Descentralizados No Financieros e Instituciones Públicas de la Seguridad Social 2023, pp. 92 • Tabla 40. Clasificación Institucional de Instituciones Públicas de la Seguridad Social 2022-2023, pp. 91 www.digepres.gob.do/wp-content/uploads/2024/03/Informe-Enero-Diciembre-VF-1.pdf</t>
  </si>
  <si>
    <t>El Informe de Fin de Año 2023 incluye estimaciones de los gastos por las tres clasificaciones de gastos: institucional, económica y funcional. La práctica es similar a la del período anterior.</t>
  </si>
  <si>
    <t>DOM|2025|q86</t>
  </si>
  <si>
    <t>Datos de la ejecución presupuestaria 2023. Ejecución del gastos consolidado por institución, Pag.91-1075 www.digepres.gob.do/wp-content/uploads/2024/06/Ejecuci%C3%B3n-2023-24.06.2024.pdf</t>
  </si>
  <si>
    <t>El Informe de Fin de Año 2023, en su documento “Datos de la Ejecución Presupuestaria 2023” presenta las estimaciones de gastos iniciales y vigentes para todos los programas individuales. La respuesta seleccionada es similar respecto a la investigación realizada en 2023.</t>
  </si>
  <si>
    <t>DOM|2025|q87</t>
  </si>
  <si>
    <t>Informe de ejecución presupuestaria Enero -Diciembre 2023, ver: • Modificaciones al Presupuesto, pp. 39 – 40. Ver párrafos • Análisis de los Ingresos del Gobierno Central, pp. 43 • Ingresos por Clasificación Económica, pp. 43 • Tabla 17. Ingresos del Gobierno Central por Clasificación Económica 2022-2023, pp. 45 www.digepres.gob.do/wp-content/uploads/2024/03/Informe-Enero-Diciembre-VF-1.pdf</t>
  </si>
  <si>
    <t>El Informe de Fin de Año 2023 presenta las estimaciones de las diferencias entre los niveles aprobados y el resultado actualizado de los ingresos, junto con una explicación narrativa. La práctica es similar a la del período anterior.</t>
  </si>
  <si>
    <t>DOM|2025|q88</t>
  </si>
  <si>
    <t>Informe de ejecución presupuestaria Enero -Diciembre 2023, ver: • Tabla 17. Ingresos del Gobierno Central por Clasificación Económica 2022-2023, pp. 45 www.digepres.gob.do/wp-content/uploads/2024/03/Informe-Enero-Diciembre-VF-1.pdf</t>
  </si>
  <si>
    <t>El Informe de Fin de Año 2023 presenta las estimaciones de los ingresos desglosados en tributarios y no tributarios, indicando los mismos en el presupuesto inicial, el vigente y lo recaudado. La práctica es similar a la del período anterior.</t>
  </si>
  <si>
    <t>DOM|2025|q89</t>
  </si>
  <si>
    <t>Informe de ejecución presupuestaria Enero -Diciembre 2023, ver: • Ingresos por Clasificación Económica, pp. 43-44 • Tabla 17. Ingresos del Gobierno Central por Clasificación Económica 2022-2023, pp. 45 www.digepres.gob.do/wp-content/uploads/2024/03/Informe-Enero-Diciembre-VF-1.pdf</t>
  </si>
  <si>
    <t>El Informe de Fin de Año 2023 presenta las fuentes individuales de ingreso, varias de las cuales presentan un nivel de desagregación al quinto nivel, sin embargo, no se reflejan fuentes individuales de ingresos como en Transferencias y donaciones corrientes recibidas; y en Ingresos de capital. No se refleja las fuentes de ingresos para las Donaciones corrientes. La práctica es similar a la del período anterior.</t>
  </si>
  <si>
    <t>En el informe de fin de año, se presenta en la tabla 17 un resumen de la clasificación económica de ingresos y su actualización correspondiente y en el Anexo 1 del archivo de excel que acompaña el informe, se encuentran todas las fuentes incluyendo transferencias y donaciones corrientes e ingresos de capital. Por lo anterior, se solicita que la calificación sea revisada y ajustada a “A”.</t>
  </si>
  <si>
    <t>Agradecemos el comentario del gobierno. Sin embargo, de acuerdo con la metodología de la OBS y en línea con la evaluación de la ronda anterior, para asignar la calificación “a” no solo se requiere que se presenten todas las fuentes de ingresos, sino también que estas cumplan con el nivel de desagregación correspondiente según el Manual de Estadísticas de Finanzas Públicas (GFSM 2014), particularmente para las fuentes tributarias. Si bien el gobierno señala que el detalle completo se encuentra en los anexos en Excel, no se evidencia claramente que todas las fuentes de ingresos estén desagregadas al nivel requerido. Asimismo, el análisis indica que algunas categorías, como transferencias, donaciones corrientes e ingresos de capital, no presentan un desglose suficiente en el informe principal. Por estas razones se mantiene la respuesta "b".</t>
  </si>
  <si>
    <t>DOM|2025|q90</t>
  </si>
  <si>
    <t>Informe de ejecución presupuestaria Enero -Diciembre 2023, ver: • .Monto total de la deuda del gobierno, en: Administración De Deuda Pública Y Activos Financieros, pp. 62 • Monto de préstamos nuevos: Tabla 1. Resumen de las principales variables presupuestarias del Proyecto de Presupuesto General del Estado 2022 -2027, pp. 7, ver nota al pie de la table. Financiamiento del Gobierno Central. Pp. 37, parrafos 1 y 2 • Perfil de Amortización, ver en: Aplicaciones Financieras, pp. 72. / Servicio de la Deuda del Gobierno Central, pp. 73. • Deuda Externa/Interna, ver en: Tabla 26. Servicio de la Deuda del Gobierno Central 2023, pp. 73 • Tasas de intereses sobre la deuda, en: Tabla 26. Servicio de la Deuda del Gobierno Central 2023, pp. 73 • Pago de Intereses de la Deuda, en: Tabla 21. Gastos del Gobierno Central por Clasificación Funcional 2022-2023, pp. 65 www.digepres.gob.do/wp-content/uploads/2024/03/Informe-Enero-Diciembre-VF-1.pdf</t>
  </si>
  <si>
    <t>El Informe de Fin de Año 2023 presenta información de elementos esenciales sobre las estimaciones de préstamos y deudas: Monto de préstamos nuevos netos, Monto total de la deuda del gobierno central al final del año presupuestario, Pago de intereses de la deuda pendiente para el año presupuestario, Tasas de intereses sobre la deuda, Perfil de amortización de la deuda y deuda externa o interna. De estos, el perfil de amortización (pag.73), los intereses de la deuda y la amortización (pag.73) presentan comparación entre las estimaciones originales y el resultado real, es decir, entre el presupuesto inicial y el presupuesto ejecutado. La práctica es similar a la del período anterior.</t>
  </si>
  <si>
    <t>En el informe de fin de año, se presenta en la tabla 25 y 26 se presentan estimaciones de las diferencias entre todas las estimaciones originales de deuda del gobierno para el año fiscal y el resultado real de ese año, junto con una explicación por escrito en las páginas 72-74. Por lo anterior, se solicita que la calificación sea revisada y ajustada a “A”.</t>
  </si>
  <si>
    <t>Agradecemos el comentario del gobierno. Sin embargo, tras revisar el Informe de Fin de Año 2023, observamos que si bien el documento presenta información detallada sobre la deuda pública, incluyendo monto total, intereses, amortización, perfil de deuda y composición, la comparación entre las estimaciones originales y los resultados efectivos se presenta únicamente para algunos de estos elementos (por ejemplo, amortización e intereses), y no de manera sistemática para todos los componentes del endeudamiento y la deuda. De acuerdo con la metodología de la OBS, para una calificación “a” se requiere que esta comparación se realice para todos (o prácticamente todos) los elementos relevantes, junto con una explicación correspondiente. Por estas razones se mantiene la respuesta "c".</t>
  </si>
  <si>
    <t>DOM|2025|q91</t>
  </si>
  <si>
    <t>Informe de ejecución presupuestaria Enero -Diciembre 2023, ver: • Crecimiento del PIB real, Nivel de PIB nominal, tasa de política monetaria, Tasa de inflación, tipo de cambio • Tabla 6. Evolución de los Supuestos Macroeconómicos Proyectados y Registrados 2022-2023, pp. 30 • Crecimiento del PIB real, pp. 40, primer párrafo. • Tasa de Política Monetaria, pp. 20 www.digepres.gob.do/wp-content/uploads/2024/03/Informe-Enero-Diciembre-VF-1.pdf</t>
  </si>
  <si>
    <t>El Informe de Fin de Año 2023 presenta estimaciones de las diferencias de los supuestos macroeconómicos originales para el año fiscal y el resultado real para ese año. El nivel de PIB real y la tasa de Politica Monetaria presentan una breve discusión narrativa relacionada con las estimaciones originales y el resultado real del año. No se observa información sobre la tasa de interés. La práctica es similar a la del período anterior.</t>
  </si>
  <si>
    <t>b. Yes, estimates of the differences between all the original macroeconomic assumptions for the fiscal year and the actual outcome for that year are presented, but a narrative discussion is not included.</t>
  </si>
  <si>
    <t>En el informe se presenta la tabla 14. Comparativo de Proyecciones Macroeconómicas, en la pagina 39, donde se presentan estimaciones de las diferencias de los supuestos macroeconómicos para el año fiscal y el resultado real de ese año, junto con una explicación por escrito. Exceptuando la tasa de interés. Por lo anterior, se solicita que la calificación sea revisada y ajustada a “B”.</t>
  </si>
  <si>
    <t>Agradecemos el comentario del gobierno. Sin embargo, tras revisar el Informe de Fin de Año 2023, observamos que si bien el documento presenta una comparación entre los supuestos macroeconómicos originales y los resultados observados para varias variables clave (como crecimiento del PIB, inflación, tipo de cambio y tasa de política monetaria), esta comparación no cubre de manera completa todas las variables macroeconómicas relevantes. En particular, no se identifica información para algunas variables, como la tasa de interés. De acuerdo con la metodología de la OBS, para asignar una calificación “b” se requiere que la comparación abarque todas (o prácticamente todas) las variables macroeconómicas. Por estas razones se mantiene la respuesta "c".</t>
  </si>
  <si>
    <t>DOM|2025|q92</t>
  </si>
  <si>
    <t>1. Informe de ejecución presupuestaria Enero -Diciembre 2023, ver: • Nivel de cumplimiento físico financiero, pp. 109 • Gráfico 16. Cumplimiento físico y financiero por productos Periodo enero-diciembre 2023, pp. 110 • Tabla 55. Cumplimiento físico y financiero por productos por finalidad Periodo enero-diciembre 2023, pp.111 • Tabla 56. Desempeño financiero y físico de los principales programas presupuestarios por finalidad Periodo enero-diciembre 2023, pp. 112 • Gráfico 17. Cumplimiento físico y financiero por productos de los PPoR Periodo enero-diciembre 2023, pp. 113 www.digepres.gob.do/wp-content/uploads/2024/03/Informe-Enero-Diciembre-VF-1.pdf 2. Informe anual evaluación del desempeño presupuestario físico – financiero periodo fiscal 2023 www.digepres.gob.do/wp-content/uploads/2024/03/Informe-Evaluaci%C3%B3n-del-Desempe%C3%B1o-Presupuestario-2023.pdf</t>
  </si>
  <si>
    <t>El Informe de ejecución físico–financiero. Enero - diciembre 2023 presenta datos no financieros de las metas logradas de no todas las instituciones públicas. Para 3 instituciones los datos no financieros se presentan en un comparativo entre la programación y la ejecución final, asociada a los productos y resultados. No se evidencia información sobre las entradas o aportes. En el Informe anual de evaluación del desempeño presupuestario Físico financiero. Periodo fiscal 2023, se presenta la autoevaluación institucional de programas orientados a productos y en cada una de ellos las causas y justificación del desvío en relación al presupuesto físico-financiero de los productos, cuya información es mínima sobre las entradas y el resultado real. La práctica es similar a la del período anterior.</t>
  </si>
  <si>
    <t>a. Yes, estimates of the differences between all of the original estimates of nonfinancial data on inputs and the actual outcome are presented, along with a narrative discussion.</t>
  </si>
  <si>
    <t>Solicitamos formalmente que la calificación de la Pregunta 92 sea revisada y ajustada de C a A. La calificación actual ignora la documentación de respaldo que completa la rendición de cuentas del Poder Ejecutivo, tal como lo prevé la propia metodología del International Budget Partnership (IBP). La justificación de la calificación A se basa en la naturaleza complementaria y oportuna de los dos informes de cierre fiscal: 1. El Cumplimiento de Oportunidad. Documentos Complementarios La Guía IBP define el Informe de Fin de Año (YER) como el "Informe de Fin de Año (YER) y documentación de respaldo". En este contexto: El Informe de Ejecución Físico-Financiera (Ene-Dic 2023): Funciona como el resumen ejecutivo. Como se indicó en nuestra réplica preliminar, este documento por razones de espacio no puede presentar la ejecución 'no financiera' de todas las instituciones públicas. No obstante, presenta el resumen de programación y ejecución físico-financiera en tablas y párrafos narrativos (tablas 1 a la 6), y el desempeño de Programas Presupuestarios orientados a Resultados (PPoR) con cumplimiento financiero y 'no financiero' (físico), incluyendo la narrativa de principales causas de desvío. El Informe Anual del Desempeño Presupuestario 2023: Es la documentación de respaldo obligatoria y detallada que completa la transparencia por resultados. Ambos documentos son complementarios y deben ser evaluados en conjunto para obtener una visión completa del YER. Oportunidad: Este informe fue publicado (https://www.digepres.gob.do/wp-content/uploads/2024/04/Informe-Anual-del-Desempeño-Presupuestario-2023-1.pdf) una semana después del Informe de ejecución físico–financiero. Enero - diciembre 2023 cumpliendo plenamente con el plazo IBP posteriores al cierre del año fiscal (diciembre de 2023). 2. Evidencia de Cumplimiento de Nivel "A": Aportes, Productos y Resultados El argumento central para la calificación C fue la falta de información sobre Aportes/Entradas (Inputs). El Informe Anual del Desempeño Presupuestario 2023 subsana esta deficiencia de manera explícita, cumpliendo con los tres criterios para la respuesta A: El Informe Anual presenta las diferencias entre la programación y la ejecución real (el resultado) de los datos no financieros para: Aportes/Entradas (Inputs): Detalla el desempeño de los Indicadores de Gestión de Aportes (ej. horas de trabajo, recursos materiales adquiridos), comparando lo programado vs. lo ejecutado. Productos (Outputs): Detalla la ejecución de los Indicadores de Gestión de Productos. Resultados (Outcomes): Detalla la ejecución de los Indicadores de Resultados. Al proveer el comparativo completo de Aportes, Productos y Resultados en su documentación de cierre, se cumple con el criterio más alto de transparencia. Solicitamos el ajuste a A.</t>
  </si>
  <si>
    <t>Agradecemos el comentario del gobierno. Sin embargo, de acuerdo con la metodología de la OBS, esta pregunta se refiere específicamente a la presentación de información no financiera sobre insumos (inputs), es decir, los recursos utilizados para la provisión de bienes y servicios públicos, y a la comparación entre las estimaciones originales y los resultados efectivos. Si bien el Informe de Fin de Año y la documentación complementaria presentan información sobre el desempeño físico-financiero, esta se concentra principalmente en productos (outputs) y, en algunos casos, resultados (outcomes). No se identifica de manera sistemática información completa y comparable sobre insumos (inputs) para el conjunto de las instituciones o programas, ni una presentación consistente de las diferencias entre las estimaciones originales y los resultados efectivos en este ámbito. Por estas razones se mantiene la respuesta "c".</t>
  </si>
  <si>
    <t>DOM|2025|q93</t>
  </si>
  <si>
    <t>1. Informe anual evaluación del desempeño presupuestario físico – financiero periodo fiscal 2023, pág. 23-562 www.digepres.gob.do/wp-content/uploads/2024/03/Informe-Evaluaci%C3%B3n-del-Desempe%C3%B1o-Presupuestario-2023.pdf</t>
  </si>
  <si>
    <t>El Informe anual evaluación del desempeño presupuestario físico – financiero periodo fiscal 2023 presenta informaciones sobre el cumplimiento físico financiero de productos de cada programa. En ella se observa las estimaciones originales o el cumplimiento programado, así como el resultado real o ejecución física. También, presenta el nivel de cumplimiento derivado de la diferencia entre las estimaciones originales y el resultado real. Cada programa presenta a su vez, una explicación de los resultados y oportunidades de mejora. La respuesta seleccionada es similar a la del periodo anterior.</t>
  </si>
  <si>
    <t>DOM|2025|q94</t>
  </si>
  <si>
    <t>1. Informe de ejecución presupuestaria Enero -Diciembre 2023, ver: Servicios Sociales, pp. 63 Tabla 21. Gastos del Gobierno Central por Clasificación Funcional 2022-2023, pp. 65 Ver numeral 4, servicios sociales que presenta información sobre: Vivienda y servicios comunitarios, Salud, Actividades deportivas, recreativas, culturales y religiosas, Educación, Protección social, Equidad de género. www.digepres.gob.do/wp-content/uploads/2024/03/Informe-Enero-Diciembre-VF-1.pdf 2. Informe anual evaluación del desempeño presupuestario físico-financiero. Año fiscal 2023. Gabinete de la política social, pp. 42-44 Plan presidencial contra la pobreza, pp. 45-46 Comisión presidencial de apoyo al desarrollo barrial, pp.47, 48 Programa Supérate, pp. 49-54 Desarrollo integral y protección al adulto mayor, pp. 56-58 Desarrollo social comunitario, pp. 60-61 www.digepres.gob.do/wp-content/uploads/2024/03/Informe-Evaluaci%C3%B3n-del-Desempe%C3%B1o-Presupuestario-2023.pdf</t>
  </si>
  <si>
    <t>El Informe de ejecución físico – financiero. Enero - diciembre 2023 presenta estimaciones generales de las diferencias entre el nivel aprobado y el resultado real. Adicionalmente, el Informe anual evaluación del desempeño presupuestario físico-financiero. Año fiscal 2023, a través de la tabla Cumplimiento físico financiero de productos presenta las diferencias entre lo aprobado de los fondos destinados a políticas y el resultado real. La practica es similar a la del periodo anterior.</t>
  </si>
  <si>
    <t>DOM|2025|q95</t>
  </si>
  <si>
    <t>Informe de ejecución presupuestaria Enero -Diciembre 2023, ver: Tabla 40. Clasificación Institucional de Instituciones Públicas de la Seguridad Social 2022-2023, pp. 91 www.digepres.gob.do/wp-content/uploads/2024/03/Informe-Enero-Diciembre-VF-1.pdf</t>
  </si>
  <si>
    <t>En República Dominicana existen los Fondos Extrapresupuestarios referidos a los fondos Sistema Dominicano de Seguridad Social (SDSS). La Ley 87-01, que crea el Sistema Dominicano de Seguridad Social en el artículo 21 indica que, el SDSS estará compuesto por las entidades siguientes: a) El Consejo Nacional de Seguridad Social (CNSS), entidad pública autónoma órgano superior del Sistema; b) La Tesorería de la Seguridad Social, entidad responsable del recaudo, distribución y pago de los recursos financieros del SDSS, y de la administración del sistema único de información; c) La Dirección de Información y Defensa de los Afiliados (DIDA), dependencia pública de orientación, información y defensa de los derechohabientes; d) La Superintendencia de Pensiones, entidad pública autónoma supervisora del ramo; e) La Superintendencia de Salud y Riesgos Laborales, entidad pública autónoma supervisora del ramo; f) El Seguro Nacional de Salud (SNS), entidad pública y autónoma; g) Las Administradoras de Fondos de Pensiones (AFP), de carácter público, privado o mixto; h) Las Administradoras de Riesgos de Salud (ARS), de carácter público, privado o mixto, con o sin fines lucrativos; i) Las Proveedoras de Servicios de Salud (PSS), de carácter público, privado o mixto, con o sin fines lucrativos; j) Las entidades públicas, privadas o mixtas, con y sin fines de lucro, que realizan como actividad principal funciones complementarias de seguridad social. Informe de ejecución físico – financiero. Enero - diciembre 2023 presenta informaciones respecto a las estimaciones originales y el resultado real de fondos extrapresupuestarios de 8 de las Instituciones Públicas de la Seguridad Social. En tal sentido no todos los Gastos Extrapresupuestarios están identificados. La práctica es similar a la del período anterior.</t>
  </si>
  <si>
    <t>DOM|2025|q96</t>
  </si>
  <si>
    <t>Estado de recaudación e inversión de las rentas, Período Fiscal 2023. Capítulo II Estados Financieros del Gobierno Central Al cierre fiscal 2023 y 2022, pp. 25- 80 https://transparencia.hacienda.gob.do/wp-content/uploads/2024/03/ERIR-CIERRE-FISCAL-2023.pdf</t>
  </si>
  <si>
    <t>Como un documento independiente al Informe de fin de año, se publica el Estado Financiero. La Dirección General de Contabilidad Gubernamental publicó el “Estado de Recaudación e Inversión de las Rentas (ERIR) período Fiscal 2023”. El capítulo II titulado “Estados Financieros del Gobierno Central al 31 de diciembre de 2023 y 2022” contiene los siguientes elementos: Análisis de los estados financieros Gobierno Central, Estado de situación financiera, Estado de rendimiento financiero, Estado de cambio de activo neto/patrimonio, Estado de flujos de efectivo, Estado de comparación de los importes presupuestados y realizados y Notas a los estados financieros del Gobierno Central. La práctica es similar a la del período anterior.</t>
  </si>
  <si>
    <t>DOM|2025|q97</t>
  </si>
  <si>
    <t>c. The SAI has conducted one of the three types of audits, and made them available to the public.</t>
  </si>
  <si>
    <t>1. Ley No.10-04 de fecha 20 de enero del año 2004 de Cámara de Cuentas de la República Dominicana. Ver: Artículo 10, numeral 1. Artículo 30.- Clases de control externo, párrafo II https://www.camaradecuentas.gob.do/index.php/component/phocadownload/file/44-ley-no-10-04-de-fecha-20-de-enero-del-ano-2004-de-camara-de-cuentas-de-la-republica-dominicana 2. Informe al Congreso Nacional. Análisis y evaluación de la ejecución presupuestaria y la rendición de cuentas generales del Estado. Año fiscal 2023. Relación de las auditorías terminadas y en las diversas etapas, pp. 527-544 www.camaradecuentas.gob.do/phocadownload/Area_sustantivas/Direccion_de_analisis_presupuestario/informes_al_congreso/Informe%20al%20Congreso%202023.pdf</t>
  </si>
  <si>
    <t>El Informe al Congreso Nacional - análisis y evaluación de la ejecución presupuestaria y la rendición de cuentas generales del Estado- Año fiscal 2023, en su acápite Relación de las auditorías terminadas y en las diversas etapas, se visibilizan auditorias financieras, de gestión, y de investigaciones especiales. La Cámara de Cuentas de la República, de acuerdo con la Ley 10-04, tiene la atribución de practicar auditoría externa financiera, de gestión, estudios e investigaciones especiales a los organismos, entidades, personas físicas y jurídicas, públicos o privados. La práctica es similar a la del período anterior.</t>
  </si>
  <si>
    <t>A continuación, tras consulta a la Cámara de Cuentas, se reproduce su respuesta: De acuerdo con el Informe de Análisis y Evaluación de la Ejecución Presupuestaria y la Rendición de Cuentas Generales del Estado remitido al Congreso Nacional, el Pleno de Miembros de la Cámara de Cuentas aprobó y publicó 3 informes de auditoría financiera del 1ro de enero al 31 de diciembre del año 2024. https://camaradecuentas.gob.do/phocadownload/Area_sustantivas/Direccion_de_analisis_presupuestario/informes_al_congreso/INFORME%20%20AL%20CONGRESO%202024.pdf</t>
  </si>
  <si>
    <t>DOM|2025|q98</t>
  </si>
  <si>
    <t>1. Informe al Congreso Nacional. Análisis y evaluación de la ejecución presupuestaria y la rendición de cuentas generales del Estado. Año fiscal 2023. Análisis de gastos, pp.91-116 www.camaradecuentas.gob.do/phocadownload/Area_sustantivas/Direccion_de_analisis_presupuestario/informes_al_congreso/Informe%20al%20Congreso%202023.pdf</t>
  </si>
  <si>
    <t>El Informe de Auditoría para el año 2023 presenta auditados todos los gastos dentro del mandato de la Cámara de Cuentas. La auditoría de gastos presenta: Análisis institucional, comparativos años 2022-2023 Clasificación Económica del Gasto, comparativos años 2022-2023 Clasificación del Gasto Funcional, comparativos años 2022-2023 Clasificación del Gasto Social, comparativos años 2022-2023 Análisis de los proyectos inversión por Región Ejecución de las Transferencias Subsidios Sociales Recursos del 5 % y 1 % a disposición del Sr. Presidente de la República La práctica es similar a la del período anterior.</t>
  </si>
  <si>
    <t>DOM|2025|q99</t>
  </si>
  <si>
    <t>1. Informe al Congreso Nacional. Análisis y evaluación de la ejecución presupuestaria y la rendición de cuentas generales del Estado. Año fiscal 2023. Análisis de la ejecución presupuestaria de las instituciones públicas de la seguridad social, pp. 143-148 www.camaradecuentas.gob.do/phocadownload/Area_sustantivas/Direccion_de_analisis_presupuestario/informes_al_congreso/Informe%20al%20Congreso%202023.pdf</t>
  </si>
  <si>
    <t>En República Dominicana existen los Fondos Extrapresupuestarios referidos a los fondos Sistema Dominicano de Seguridad Social (SDSS). La Ley 87-01, que crea el Sistema Dominicano de Seguridad Social en el artículo 21 indica que, el SDSS estará compuesto por las entidades siguientes: a) El Consejo Nacional de Seguridad Social (CNSS), entidad pública autónoma órgano superior del Sistema; b) La Tesorería de la Seguridad Social, entidad responsable del recaudo, distribución y pago de los recursos financieros del SDSS, y de la administración del sistema único de información; c) La Dirección de Información y Defensa de los Afiliados (DIDA), dependencia pública de orientación, información y defensa de los derechohabientes; d) La Superintendencia de Pensiones, entidad pública autónoma supervisora del ramo; e) La Superintendencia de Salud y Riesgos Laborales, entidad pública autónoma supervisora del ramo; f) El Seguro Nacional de Salud (SNS), entidad pública y autónoma; g) Las Administradoras de Fondos de Pensiones (AFP), de carácter público, privado o mixto; h) Las Administradoras de Riesgos de Salud (ARS), de carácter público, privado o mixto, con o sin fines lucrativos; i) Las Proveedoras de Servicios de Salud (PSS), de carácter público, privado o mixto, con o sin fines lucrativos; j) Las entidades públicas, privadas o mixtas, con y sin fines de lucro, que realizan como actividad principal funciones complementarias de seguridad social. El Informe al Congreso Nacional - análisis y evaluación de la ejecución presupuestaria y la rendición de cuentas generales del Estado- Año fiscal 2023 no presenta la auditoria de todos los gastos extrapresupuestarios, debido principalmente a que si bien la misma expone ciertas informaciones respecto al Presupuesto de Ingresos y Gastos de las Instituciones Públicas de la Seguridad Social, no se detalla toda la información respecto a todas las entidades públicas, privadas o mixtas que le componen, entre las que no se visualiza información respecto a las Administradoras de Fondos de Pensiones (AFP) y las Administradoras de Riesgos de Salud (ARS). La práctica es similar a la del período anterior.</t>
  </si>
  <si>
    <t>DOM|2025|q100</t>
  </si>
  <si>
    <t>Informe al Congreso Nacional. Análisis y evaluación de la ejecución presupuestaria y la rendición de cuentas generales del Estado. Año fiscal 2023. Resumen Ejecutivo, pp.23 - 41 www.camaradecuentas.gob.do/phocadownload/Area_sustantivas/Direccion_de_analisis_presupuestario/informes_al_congreso/Informe%20al%20Congreso%202023.pdf</t>
  </si>
  <si>
    <t>En el Informe de Auditoría para el año 2023 presenta un resumen ejecutivo que expone de manera sucinta: • Marco presupuestario 2023 • Política presupuestaria • Política de Ingresos • Gasto Tributario • Política de Gastos • Política de financiamiento • Cuenta Ahorro, Inversión y Financiamiento del Gobierno Central • Modificación al Presupuesto General del Estado 2023, mediante las Ley n.° 52-23 • Análisis de la Ejecución Presupuestaria del Sector Público no Financiero, año 2023 • Instituciones Descentralizadas y Autónomas no Financieras • Seguridad Social. • Entidades municipals • Empresas Públicas no Financieras • Asociaciones sin fines de lucro • Principales observaciones • Resumen ejecutivo del informe de los auditores de la cámara de cuentas de la república sobre los estados financieros del patrimonio, de la cuenta ahorro- inversión- financiamiento (caif) y de la deuda pública, basado en las informaciones financieras del estado de recaudaciòn e inversion de las rentas (erir) al 31 de diciembre de 2023 La práctica presenta un avance en relación al período anterior.</t>
  </si>
  <si>
    <t>DOM|2025|q101</t>
  </si>
  <si>
    <t>Políticas, Normas, Procedimientos E Instructivos. DIGEPRES. www.digepres.gob.do/publicaciones/normas-procedimientos-e-instructivos/ Informes. DIGEPRES. https://www.digepres.gob.do/publicaciones/informes/ Boletines Informativos https://www.digepres.gob.do/publicaciones/boletines-informativos/ Publicaciones. Ministerio de Hacienda https://www.hacienda.gob.do/publicaciones/</t>
  </si>
  <si>
    <t>No se observa que el Ejecutivo elabore un informe sobre la aplicación de las recomendaciones realizadas por la Cámara de Cuentas en su informe de Auditoría. La práctica es similar a la del período anterior.</t>
  </si>
  <si>
    <t>A continuación, tras consulta a la Cámara de Cuentas, se reproduce su respuesta enviada por escrito: Esto no es atribución de la Cámara de Cuentas.</t>
  </si>
  <si>
    <t>DOM|2025|q102</t>
  </si>
  <si>
    <t>Cámara de Cuentas https://www.camaradecuentas.gob.do/ Senado de la República Dominicana https://www.senadord.gob.do/ Cámara de Diputados República Dominicana https://camaradediputados.gob.do/</t>
  </si>
  <si>
    <t>No se observan evidencias que la Cámara de Cuentas, el Senado o la Cámara de Diputados hayan presentado informes que registren las medidas adoptadas por el Ejecutivo para atender las recomendaciones de la auditoría. La práctica es similar a la del período anterior.</t>
  </si>
  <si>
    <t>A continuación, tras consulta a la Cámara de Cuentas, se reproduce su respuesta enviada por escrito: No hay evidencia, sin embargo, el Pleno actual de la Cámara de Cuentas esta trabajando para que este registro este incluido en el próximo informe al Congreso Nacional</t>
  </si>
  <si>
    <t>DOM|2025|q103</t>
  </si>
  <si>
    <t>1. Reglamento de la Cámara de Diputados. Capítulo IV: De las unidades de consulta, De asesoría y de capacitación e investigación. Artículo 232.- Órganos de consulta, asesoría y capacitación. La Oficina Permanente de Asesoría. Pág. 97. https://camaradediputados.gob.do/wpfd_file/reglamento-de-la-camara-de-diputados/ 2. Oficina de Análisis, Seguimiento y Evaluación Presupuestaria. https://camaradediputados.gob.do/oasep/</t>
  </si>
  <si>
    <t>En 2008 se estableció en la República Dominicana la Oficina de Análisis, Seguimiento y Evaluación Presupuestaria (OASEP) como una instancia no partidaria, técnicamente calificada y objetiva para servir de apoyo técnico a las diferentes Diputados y Comisiones, en el ejercicio de sus labores de fiscalización de forma objetiva, oportuna, transparente y en armonía con los demás poderes del Estado. En ese orden, tiene entre sus funciones: analizar la deuda pública, la ejecución presupuestaria, los impactos financieros, económicos y sociales de las leyes, resoluciones y políticas que emanan del Poder Ejecutivo; así como monitorear las principales variables macroeconómicas y monetarias; dar seguimiento a la situación fiscal y a la evolución de la deuda pública (interna y externa) en el corto y mediano plazo, y analizar y evaluar la ejecución del gasto público, incluyendo el gasto social. Dado que la OASEP es una instancia dependiente de la Oficina Permanente de Asesoría de la Cámara de Diputados, la cual brinda asesoría técnico profesional, con carácter institucional, a legisladores y otros órganos pertenecientes a la Cámara de Diputados, esta no podría considerarse una Institución Fiscal Independiente (IFI). La respuesta seleccionada demuestra una situación similar con respecto a la investigación realizada en 2023.</t>
  </si>
  <si>
    <t>DOM|2025|q104</t>
  </si>
  <si>
    <t>En la República Dominicana existe la Oficina de Análisis, Seguimiento y Evaluación Presupuestaria (OASEP), que si bien tiene atribuciones relacionadas con la asesoría y vigilancia presupuestaria, es una instancia dependiente del órgano asesor permanente de la Cámara de Diputados, por lo que no puede considerarse una Institución Fiscal Independiente (IFI). La respuesta seleccionada demuestra una situación similar con respecto a la investigación realizada en 2023.</t>
  </si>
  <si>
    <t>DOM|2025|q105</t>
  </si>
  <si>
    <t>DOM|2025|q106</t>
  </si>
  <si>
    <t>En la República Dominicana existe la Oficina de Análisis, Seguimiento y Evaluación Presupuestaria (OASEP), que, si bien tiene atribuciones relacionadas con la asesoría y vigilancia presupuestaria, es una instancia dependiente del órgano asesor permanente de la Cámara de Diputados, por lo que no puede considerarse una Institución Fiscal Independiente (IFI). La respuesta seleccionada demuestra una situación similar con respecto a la investigación realizada en 2023.</t>
  </si>
  <si>
    <t>DOM|2025|q107</t>
  </si>
  <si>
    <t>1. Síntesis semanal de Comisiones. Senado de la República Dominicana. Páginas 2 a 4. Desde 8 de enero a 3 de octubre de 2024. www.senadord.gob.do/sintesis-semanal-comisiones/#1385-1385-wpfd-sintesis-semanal-de-comisiones-p4 www.senadord.gob.do/sintesis-semanal-comisiones/#1385-1385-wpfd-sintesis-semanal-de-comisiones-p3 www.senadord.gob.do/sintesis-semanal-comisiones/#1385-1385-wpfd-sintesis-semanal-de-comisiones-p2 2. Agenda de comisiones. Cámara de Diputados de la Republica Dominicana. Revisión desde el 29 de febrero a 31 de octubre de 2024. camaradediputados.gob.do/agenda-comisiones/#211-758-wpfd-slo-2024 camaradediputados.gob.do/agenda-comisiones/#211-757-wpfd-plo-2024 3. Ley Orgánica de Presupuesto para el Sector Público, No. 423-06. Artículo 39, pág. 27. Enlace: https://presidencia.gob.do/sites/default/files/statics/transparencia/marco-legal/leyes/Ley-423-06.pdf 4. Ley Orgánica de Presupuesto para el Sector Público, No. 423-06. Artículo 34, pág. 23. Enlace: https://presidencia.gob.do/sites/default/files/statics/transparencia/marco-legal/leyes/Ley-423-06.pdf</t>
  </si>
  <si>
    <t>Vistas las agendas y actividades de las Comisiones del Senado y Cámara de Diputados en el período anterior a la presentación de la Propuesta del Presupuesto del Ejecutivo (27 de septiembre de 2024) no se observa que se hayan realizado debates previos en relación a la política presupuestaria para el 2025. La Ley Orgánica de Presupuesto para el Sector Público 2006, No 423-06 en el Artículo 39 se señala que: El Poder Ejecutivo presentará al Congreso de la República a más tardar el 15 de julio de cada año un informe de avance de las proyecciones macroeconómicas y fiscales, los resultados económicos y financieros esperados y las principales prioridades que contendrá el Proyecto de Presupuesto de Ingresos y Ley de Gastos Públicos del año siguiente. Si bien el Congreso recibió un informe de avance de proyecciones macroeconómicas y fiscales esperadas para el año siguiente, no se tiene evidencias que el mismo haya celebrado un debate en torno a dicho informe y sólo iniciaron análisis y discusiones cuando fue introducida la Propuesta de Presupuesto del Ejecutivo. La respuesta seleccionada demuestra una situación similar con respecto a la investigación realizada en 2023.</t>
  </si>
  <si>
    <t>DOM|2025|q108</t>
  </si>
  <si>
    <t>Ministerio de Hacienda. Poder Ejecutivo somete al Congreso Presupuesto General del Estado de 2025. mailto:https://www.hacienda.gob.do/poder-ejecutivo-somete-al-congreso-presupuesto-general-del-estado-de-2025/ Diario Libre. Ejecutivo somete al Congreso presupuesto para el 2025 por un billón. mailto:https://www.diariolibre.com/economia/finanzas/2024/09/28/ejecutivo-somete-al-congreso-presupuesto-general-del-estado-de-2025/2863830 Listín Diario. PE somete Presupuesto General de 2025 por RD$1,484,234.6 millones, con la fusión de instituciones. mailto:https://listindiario.com/economia/20240928/pe-somete-presupuesto-general-2025-rd-1-484-234-6-millones_827417.html Hoy. Presupuesto 2025 ya está en el Congreso. mailto:https://hoy.com.do/presupuesto-2025-ya-esta-en-el-congreso/ El Caribe. Poder Ejecutivo somete al Congreso Presupuesto General del Estado de 2025. mailto:https://www.elcaribe.com.do/panorama/pais/poder-ejecutivo-somete-al-congreso-presupuesto-general-del-estado-de-2025/</t>
  </si>
  <si>
    <t>Ley Orgánica de Presupuesto para el Sector Público, No. 423-06 establece en su Artículo 34 que: “El Anteproyecto de Presupuesto de Ingresos y Ley de Gastos Públicos será elevado por el Director General de Presupuesto al Secretario de Estado de Finanzas, y éste último lo presentará al Consejo Nacional de Desarrollo, para su aprobación definitiva, a más tardar el primero (1) de octubre de cada año”. A su vez, el año fiscal en República Dominicana corresponde del primero de enero al treinta y uno de diciembre, por lo que, de manera estricta, la Legislatura recibió del Ejecutivo la Propuesta del Presupuesto tres meses antes del comienzo del año presupuestario, dado que fue depositada ante el Congreso el 27 de septiembre de 2024. La respuesta seleccionada demuestra una situación similar con respecto a la investigación realizada en 2023.</t>
  </si>
  <si>
    <t>DOM|2025|q109</t>
  </si>
  <si>
    <t>Senado de la República. Senado declaró de urgencia y aprueba Presupuesto General del Estado del año 2025 por un monto de un billón 681, 728 millones de pesos. www.senadord.gob.do/senado-declaro-de-urgencia-y-aprueba-presupuesto-general-del-estado-del-ano-2025-por-un-monto-de-un-billon-681-728-millones-de-pesos/#:~:text=Fecha%20de%20publicaci%C3%B3n%205%20diciembre%2C%202024&amp;text=El%20Senado%20de%20la%20Rep%C3%BAblica,bill%C3%B3n%20681%2C728%2C%20millones%20de%20pesos. Listín Diario. Senado convierte en ley Presupuesto del Estado para el año 2025. listindiario.com/la-republica/20241205/senado-convierte-ley-proyecto-presupuesto-general-2025_836563.html Diario Libre. Senado convierte en ley el Presupuesto General del 2025 por un billón 681,728.1 millones. www.diariolibre.com/politica/congreso-nacional/2024/12/05/senado-convierte-en-ley-el-presupuesto-general-del-2025/2932665 El Dia. Presupuesto General del 2025 será de RD$ un billón 681, 728 millones. eldia.com.do/presupuesto-general-del-2025-sera-de-un-billon/</t>
  </si>
  <si>
    <t>Conforme las informaciones disponibles en la página del Senado, el cinco (5) de diciembre de 2024 el Congreso Nacional aprobó el Presupuesto General del Estado para el 2025. El año fiscal en República Dominicana corresponde del primero de enero al treinta y uno de diciembre, por lo que, de manera estricta, la Legislatura aprobó el Presupuesto en tiempo inferior a un mes de iniciar el año presupuestario. Por lo tanto, la respuesta seleccionada demuestra una situación similar con respecto a la investigación realizada en 2023.</t>
  </si>
  <si>
    <t>DOM|2025|q110</t>
  </si>
  <si>
    <t>Constitución Política de la República Dominicana, 13 de junio de 2015. Artículo 234. Enlace: www.senadord.gob.do/Descargas/101/constitucion-rd/1287/constitucion-de-la-republica-dominicana-2015.pdf</t>
  </si>
  <si>
    <t>La Constitución de la República Dominicana expresa que la Legislatura tiene autoridad legal para modificar la Propuesta de Presupuesto del Ejecutivo, con carácter ilimitado. Para modificar la propuesta del Presupuesto Ejecutivo será necesario contar con la mayoría de dos terceras partes de los presentes de cada cámara legislativa (Cámara de Diputados y Senado), conforme lo indica el artículo 234 de la Constitución, el cual se transcribe a continuación: Constitución de la República Dominicana, Artículo 234 Modificación del presupuesto: El Congreso podrá incluir nuevas partidas y modificar las que figuren en el proyecto de Ley de Presupuesto General del Estado o en los proyectos de ley que eroguen fondos sometidos por el Poder Ejecutivo, con el voto de las dos terceras partes de los presentes de cada cámara legislativa. Párrafo. Una vez votada la Ley de Presupuesto General del Estado, no podrán trasladarse recursos presupuestarios de una institución a otra sino en virtud de una ley que, cuando no sea iniciada por el Poder Ejecutivo, deberá tener el voto de las dos terceras partes de los presentes en cada cámara legislativa. La respuesta seleccionada demuestra una situación similar con respecto a la investigación realizada en 2023.</t>
  </si>
  <si>
    <t>DOM|2025|q111</t>
  </si>
  <si>
    <t>Poder Ejecutivo somete adenda modifica presupuesto 2025. La Información. lainformacion.com.do/nacion/santo-domingo/poder-ejecutivo-somete-adenda-modifica-presupuesto-2025 Gobierno reduce fondos a tres entidades en Presupuesto de 2025. Listín Diario. listindiario.com/economia/finanzas/20241127/gobierno-reduce-fondos-tres-entidades-presupuesto-2025_835369.html Senado de la República. Senado declaró de urgencia y aprueba Presupuesto General del Estado del año 2025 por un monto de un billón 681, 728 millones de pesos. www.senadord.gob.do/senado-declaro-de-urgencia-y-aprueba-presupuesto-general-del-estado-del-ano-2025-por-un-monto-de-un-billon-681-728-millones-de-pesos/#:~:text=Fecha%20de%20publicaci%C3%B3n%205%20diciembre%2C%202024&amp;text=El%20Senado%20de%20la%20Rep%C3%BAblica,bill%C3%B3n%20681%2C728%2C%20millones%20de%20pesos. Listín Diario. Senado convierte en ley Presupuesto del Estado para el año 2025. listindiario.com/la-republica/20241205/senado-convierte-ley-proyecto-presupuesto-general-2025_836563.html Diario Libre. Senado convierte en ley el Presupuesto General del 2025 por un billón 681,728.1 millones. www.diariolibre.com/politica/congreso-nacional/2024/12/05/senado-convierte-en-ley-el-presupuesto-general-del-2025/2932665 El Dia. Presupuesto General del 2025 será de RD$ un billón 681, 728 millones. eldia.com.do/presupuesto-general-del-2025-sera-de-un-billon/</t>
  </si>
  <si>
    <t>La Legislatura tiene la autoridad legal para modificar la Propuesta de Presupuesto del Ejecutivo, sin embargo, en el proceso más reciente de aprobación del presupuesto, la misma no realizó enmiendas, más si el Ejecutivo. Las modificaciones realizadas a la Propuesta de Presupuesto del Ejecutivo, han sido introducidas por el Ejecutivo como adenda al Proyecto de Presupuesto, esto porque una modificación a la propuesta por el Poder Ejecutivo, podrá ser aprobada con la mitad más uno de los votos de los legisladores presentes. En cambio, una modificación propuesta por los legisladores, necesitaría dos tercios de los votos, es decir, mayoría especial. Esto ha promovido la práctica de las modificaciones propuestas por el Ejecutivo y desalentado las modificaciones por parte de la Legislatura. La respuesta seleccionada demuestra una situación similar con respecto a la investigación realizada en 2023.</t>
  </si>
  <si>
    <t>DOM|2025|q112</t>
  </si>
  <si>
    <t>Constitución de la República Dominicana. Capítulo III, De las atribuciones del Congreso Nacional, Artículo 93, numeral e. https://www.senadord.gob.do/Descargas/101/constitucion-rd/1287/constitucion-de-la-republica-dominicana-2015.pdf Comisión Bicameral de Presupuesto General del Estado para el 2025 inicia lectura de la iniciativa. Senado República Dominicana. www.senadord.gob.do/comision-bicameral-de-presupuesto-general-del-estado-para-el-2025-inicia-lectura-de-la-iniciativa/ Comisión Bicameral continúa lectura Proyecto de Presupuesto General del Estado del 2025 enviado por el Poder Ejecutivo. Senado República Dominicana. /www.senadord.gob.do/comision-bicameral-continua-lectura-proyecto-de-presupuesto-general-del-estado-del-2025-enviado-por-el-poder-ejecutivo/ Agenda de comisiones. Octubre 2024. Cámara de Diputados de Republica Dominicana. camaradediputados.gob.do/agenda-comisiones/#211-774-wpfd-octubre-slo-2024 Agenda de comisiones. Noviembre 2024. Cámara de Diputados de Republica Dominicana. camaradediputados.gob.do/agenda-comisiones/#211-806-wpfd-noviembre-slo-2024 Iniciativa No.: 03311-2024-2028-CD. Cámara de Diputados de Republica Dominicana. www.diputadosrd.gob.do/sil/iniciativa/155773</t>
  </si>
  <si>
    <t>Fue creada una Comisión Bicameral integrada por Legisladores de la Cámara de Diputados y el Senado para realizar el estudio y análisis de la Propuesta de Presupuesto del Ejecutivo para el año 2025, el cual fue designada como iniciativa número 03311-2024-2028-CD. Si bien hay reportes que la Comisión Bicameral estudió la propuesta del presupuesto en seis (6) sesiones no se ha encontrado constancia documental de un informe que la comisión haya preparado sobre la propuesta presupuestaria 2025. Cabe señalar que, de acuerdo con la descripción de las actividades realizadas en la iniciativa 03311-2024-2028-CD, se enumera un informe de la Comisión Bicameral, sin embargo, aunque se presenta un vínculo que dirige a dicho informe, este parece no estar disponible (ver: s-sil.camaradediputados.gob.do:8095/ReportesGenerales/VerDocumento?documentoId=222128). La respuesta seleccionada demuestra una situación similar con respecto a la investigación realizada en 2023.</t>
  </si>
  <si>
    <t>DOM|2025|q113</t>
  </si>
  <si>
    <t>1. Síntesis semanal de las reuniones de comisiones. Semana 18 a 22 de noviembre del año 2024. www.senadord.gob.do/wp-admin/admin-ajax.php?juwpfisadmin=false&amp;action=wpfd&amp;task=file.download&amp;wpfd_category_id=1385&amp;wpfd_file_id=50059&amp;token=&amp;preview=1 2. Síntesis semanal de las reuniones de comisiones. Semana 25 a 29 de noviembre del año 2024. www.senadord.gob.do/wp-admin/admin-ajax.php?juwpfisadmin=false&amp;action=wpfd&amp;task=file.download&amp;wpfd_category_id=1385&amp;wpfd_file_id=50184&amp;token=&amp;preview=1 3. Síntesis semanal de las reuniones de comisiones. Semana 2 a 5 de diciembre del año 2024. mailto:https://www.senadord.gob.do/wp-admin/admin-ajax.php?juwpfisadmin=false&amp;action=wpfd&amp;task=file.download&amp;wpfd_category_id=1385&amp;wpfd_file_id=50315&amp;token=&amp;preview=1 4. Agenda de comisiones. Octubre 2024. Cámara de Diputados de Republica Dominicana. camaradediputados.gob.do/agenda-comisiones/#211-774-wpfd-octubre-slo-2024 5. Agenda de comisiones. Noviembre 2024. Cámara de Diputados de Republica Dominicana. camaradediputados.gob.do/agenda-comisiones/#211-806-wpfd-noviembre-slo-2024 6. Iniciativa No.: 03311-2024-2028-CD. Cámara de Diputados de Republica Dominicana. www.diputadosrd.gob.do/sil/iniciativa/155773</t>
  </si>
  <si>
    <t>Además de la Comisión Bicameral responsable de estudiar la propuesta del presupuesto, no se evidencia que otra comisión haya estudiado la misma. Vistas la síntesis semanal de las actividades por las Comisiones de ambas cámaras, en el período octubre-diciembre de 2024 no se encontró evidencia que alguna comisión haya celebrado acciones encaminadas a examinar los gastos de la Propuesta de Presupuesto del Ejecutivo. La respuesta seleccionada demuestra una situación similar con respecto a la investigación realizada en 2023.</t>
  </si>
  <si>
    <t>DOM|2025|q114</t>
  </si>
  <si>
    <t>1. Síntesis semanal de las reuniones de comisiones. 8 de enero a 7 de junio de 2024. Senado de la Republica Dominicana. www.senadord.gob.do/sintesis-semanal-comisiones/#1385-1385-wpfd-sintesis-semanal-de-comisiones-p4 2.Síntesis semanal de las reuniones de comisiones. 10 de junio – 20 de septiembre de 2024. Senado de la Republica Dominicana. www.senadord.gob.do/sintesis-semanal-comisiones/#1385-1385-wpfd-sintesis-semanal-de-comisiones-p3 3. Agenda Comisiones. 29 de febrero a 25 de julio de 2024. Cámara de Diputados. camaradediputados.gob.do/agenda-comisiones/#211-675-wpfd-julio-2024-agendas 4. Agenda Comisiones. 29 de agosto a 29 de noviembre de 2024. Cámara de Diputados. camaradediputados.gob.do/agenda-comisiones/#211-758-wpfd-slo-2024 5. Constitución de la República Dominicana. Título XIII de los Estados de Excepción. Artículo 266. https://www.senadord.gob.do/Descargas/101/constitucion-rd/1287/constitucion-de-la-republica-dominicana-2015.pdf</t>
  </si>
  <si>
    <t>Vistas las Síntesis Semanales y las actividades de las comisiones del Senado y la Cámara de Diputados entre el 08 de enero al 29 de noviembre de 2024, no se logró evidenciar el estudio o análisis de la implementación del presupuesto 2024 por parte alguna de las Comisiones de la Legislatura. La respuesta seleccionada demuestra una situación similar con respecto a la investigación realizada en 2023.</t>
  </si>
  <si>
    <t>DOM|2025|q115</t>
  </si>
  <si>
    <t>Ley Orgánica de Presupuesto para el Sector Público, No 423-06, del 17 de noviembre 2006, Artículo 48. https://digepres.gob.do/transparencia/wp-content/uploads/2013/06/Ley-423-06-organica-de-Presupuesto-para-el-sector-publico.pdf</t>
  </si>
  <si>
    <t>De acuerdo a la Ley Orgánica de Presupuesto para el Sector Público No 423-06, según el artículo 48, el Ejecutivo no tiene autorización para realizar modificaciones en el Presupuesto Aprobado por el Congreso para la transferencia presupuestaria de elementos de una unidad administrativa a otra. La Ley No 423-06, en el Artículo 48 indica que: El Poder Ejecutivo no podrá realizar modificaciones al total de gastos aprobados por el Congreso de la República en el Presupuesto de Ingresos y Ley de Gastos Públicos, ni trasladar suma de un capítulo a otro o de una partida a otra. Para introducir modificaciones en la Ley de Gastos Públicos que sean competencia del Congreso de la República, el Poder Ejecutivo deberá introducir un proyecto de ley, el cual deberá ser previamente conocido por el Consejo Nacional de Desarrollo. La respuesta seleccionada demuestra una situación similar con respecto a la investigación realizada en 2023.</t>
  </si>
  <si>
    <t>DOM|2025|q116</t>
  </si>
  <si>
    <t>1. Ley Orgánica de Presupuesto para el Sector Público, No 423-06 del 17 de noviembre 2006, Artículo 48. Enlace: https://digepres.gob.do/transparencia/wp-content/uploads/2013/06/Ley-423-06-organica-de-Presupuesto-para-el-sector-publico.pdf 2. Ley nun. 26-24 que modifica la Ley 80-23 del 20 de diciembre de 2023, que aprueba el Presupuesto General del Estado para el ejercicio presupuestario del año 2024. G.O. núm.11136 del 22 de diciembre de 2023. Digepres. www.digepres.gob.do/wp-content/uploads/2024/08/LEY-26-24-QUE-MODIFICA-LA-LEY-80-23-DEL-PGE-2024-REFORMULADO-2024.pdf 3. Senado declara de urgencia y aprueba Presupuesto Complementario. Senado de la República Dominicana. www.senadord.gob.do/senado-declara-de-urgencia-y-aprueba-presupuesto-complementario/ 4. Cámara de Diputados convierte en ley presupuesto complementario. El Nuevo Diario. elnuevodiario.com.do/camara-de-diputados-aprueba-en-2da-lectura-convirtiendo-en-ley-presupuesto-complementario/</t>
  </si>
  <si>
    <t>El Ejecutivo, en aplicación de la Ley de la Ley Orgánica de Presupuesto para el Sector Público 423-06, solicitó al Congreso de la República la aprobación de modificaciones a la Ley 80-23 de Presupuesto General de Estado del año 2024. El proyecto de ley para la modificación de la Ley 80-23 que aprueba el Presupuesto General del Estado del año 2024 fue sometido por el Ejecutivo y aprobado por la Legislatura el 25 de julio de 2024. La Ley 26-24 que modifica la Ley 80-23 de Presupuesto General de Estado del año 2024, aprobó las siguientes modificaciones: • Nuevos ingresos, • Nuevo total de Erogaciones, • Incremento en las apropiaciones de gasto, • Autorización a realizar traspasos de apropiaciones, • Autorización para uso de fuentes, • Administración y gestión de pasivos, • Modificaciones a operaciones de créditos a contratar, • Restricciones para incorporar disposiciones no previstas en el ejercicio presupuestario del año 2024, • Autorización para pagos en el ejercicio 2024, • Autorización para ajustes en el cierre, • Ajustes en los nuevos niveles de transferencias. La Ley No 423-06, en su Artículo 48, expresa: El Poder Ejecutivo no podrá realizar modificaciones al total de gastos aprobados por el Congreso de la República en el Presupuesto de Ingresos y Ley de Gastos Públicos, ni trasladar suma de un Capítulo a otro o de una Partida a otra. Para introducir modificaciones en la Ley de Gastos Públicos que sean competencia del Congreso de la República, el Poder Ejecutivo deberá introducir un proyecto de Ley, el cual deberá ser previamente conocido por el Consejo Nacional de Desarrollo. La respuesta seleccionada demuestra una situación similar con respecto a la investigación realizada en 2023.</t>
  </si>
  <si>
    <t>DOM|2025|q117</t>
  </si>
  <si>
    <t>El Ejecutivo, en aplicación de la Ley de la Ley Orgánica de Presupuesto para el Sector Público 423-06, solicitó al Congreso de la República la aprobación de modificaciones a la Ley 80-23 de Presupuesto General de Estado del año 2024. El proyecto de ley para la modificación de la Ley 80-23 que aprueba el Presupuesto General del Estado del año 2024 fue sometido por el Ejecutivo y aprobado por la Legislatura el 25 de julio de 2024. La Ley 26-24 que modifica la Ley 80-23 de Presupuesto General de Estado del año 2024, aprobó las siguientes modificaciones: • Nuevos ingresos, por un monto de RD$1,222,734,406,859 • Nuevo total de Erogaciones, por RD$1,567,714,618,977 • Incremento en las apropiaciones de gasto, por un valor de RD$35,360,004,423 • Autorización a realizar traspasos de apropiaciones, por un monto de RD$17,238,391,044 • Autorización para uso de fuentes, por un monto de RD$10,500,000,000 • Administración y gestión de pasivos, • Modificaciones a operaciones de créditos a contratar, • Restricciones para incorporar disposiciones no previstas en el ejercicio presupuestario del año 2024, • Autorización para pagos en el ejercicio 2024, • Autorización para ajustes en el cierre, • Ajustes en los nuevos niveles de transferencias. La Ley No 423-06, en su Artículo 48, expresa: El Poder Ejecutivo no podrá realizar modificaciones al total de gastos aprobados por el Congreso de la República en el Presupuesto de Ingresos y Ley de Gastos Públicos, ni trasladar suma de un Capítulo a otro o de una Partida a otra. Para introducir modificaciones en la Ley de Gastos Públicos que sean competencia del Congreso de la República, el Poder Ejecutivo deberá introducir un proyecto de Ley, el cual deberá ser previamente conocido por el Consejo Nacional de Desarrollo. La respuesta seleccionada demuestra una situación similar con respecto a la investigación realizada en 2023.</t>
  </si>
  <si>
    <t>DOM|2025|q118</t>
  </si>
  <si>
    <t>1. Informe al Congreso Nacional. Análisis y evaluación de la ejecución presupuestaria y la rendición de cuentas generales del Estado. Año fiscal 2023. Cámara de Cuentas. www.camaradecuentas.gob.do/phocadownload/Area_sustantivas/Direccion_de_analisis_presupuestario/informes_al_congreso/Informe%20al%20Congreso%202023.pdf 2. Presidente del Senado recibe informe ejecución presupuestaria y rendición de cuentas 2023 de CC. Senado de la Republica Dominicana. www.senadord.gob.do/presidente-del-senado-recibe-informe-ejecucion-presupuestaria-y-rendicion-de-cuentas-2023-de-cc-2/ 3. Cámara de Cuentas entrega al Congreso Nacional el Informe del Análisis y Evaluación de la Ejecución Presupuestaria y la Rendición de Cuentas Generales del Estado para el año fiscal 2023. Cámara de Cuentas. camaradecuentas.gob.do/index.php/participacion/item/504-camara-de-cuentas-entrega-al-congreso-nacional-el-informe-del-analisis-y-evaluacion-de-la-ejecucion-presupuestaria-y-la-rendicion-de-cuentas-generales-del-estado-para-el-ano-fiscal-2023 4. Cámara de Cuentas entrega al Congreso Nacional ejecución presupuestaria y rendición de cuentas 2023. Diario Libre. www.diariolibre.com/actualidad/nacional/2024/04/30/entregan-ejecucion-presupuestaria-y-rendicion-de-cuentas-del-2023/2707208 5. Síntesis semanal de Comisiones. Senado de la República Dominicana. Del 3 de mayo a 05 de diciembre de 2024. Páginas 2 a 4. www.senadord.gob.do/sintesis-semanal-comisiones/#1385-1385-wpfd-sintesis-semanal-de-comisiones-p4 www.senadord.gob.do/sintesis-semanal-comisiones/#1385-1385-wpfd-sintesis-semanal-de-comisiones-p3 www.senadord.gob.do/sintesis-semanal-comisiones/#1385-1385-wpfd-sintesis-semanal-de-comisiones-p2 6. Agenda de Comisiones. Cámara de Diputados. Del 2 al 29 de mayo de 2024 camaradediputados.gob.do/agenda-comisiones/#211-669-wpfd-mayo-2024-agendas 13 a 28 de junio de 2024 camaradediputados.gob.do/agenda-comisiones/#211-673-wpfd-junio-2024-agendas 12 a 25 de julio de 2024 camaradediputados.gob.do/agenda-comisiones/#211-675-wpfd-julio-2024-agendas 26 y 28 de agosto de 2024 camaradediputados.gob.do/agenda-comisiones/#211-706-wpfd-agosto-2024-agendas 12-30 de septiembre de 2024 camaradediputados.gob.do/agenda-comisiones/#211-714-wpfd-septiembre-2024-agendas 18 de 31 de octubre de 2024 camaradediputados.gob.do/agenda-comisiones/#211-774-wpfd-octubre-slo-2024 18-28 de noviembre de 2024 camaradediputados.gob.do/agenda-comisiones/#211-806-wpfd-noviembre-slo-2024 06-19 de diciembre de 2024 camaradediputados.gob.do/agenda-comisiones/#211-808-wpfd-diciembre-slo-2024</t>
  </si>
  <si>
    <t>El Informe de Ejecución Presupuestaria 2023 fue entregado por la Cámara de Cuentas de la República Dominicana al Congreso Nacional el 30 de abril de 2024. El mismo fue emitido a la Comisión Permanente de Cámara de Cuentas de la Cámara de Diputados para su análisis. Revisadas las actividades de las Comisiones permanentes del Senado, se encontró información que indica que el “Informe Al Congreso Nacional - Análisis y evaluación de la ejecución presupuestaria y la rendición de cuentas generales del estado- año fiscal 2023” fue estudiado por dicha comisión bajo el título de “Iniciativa No. 00753-2024-2028-CD, Informe sobre el análisis y la evaluación de la ejecución presupuestaria y la rendición de cuentas generales del Estado del año fiscal 2020, practicada por la Cámara de Cuentas a cada entidad estatal en cumplimiento al numeral 3, del artículo 250, de la Constitución de la República; y 43, de la Ley No.10-04, del 20 de enero de 2004. 31 oct”. El análisis del informe se consigna en los meses de octubre y noviembre de 2024 por parte de la Comisión Permanente de Cámara de Cuentas de la Cámara de Diputados, y no se evidencia que se haya producido un documento con hallazgos y recomendaciones a dicho informe. En este sentido, la respuesta seleccionada demuestra un avance en el rendimiento con respecto a la investigación realizada en 2023.</t>
  </si>
  <si>
    <t>DOM|2025|q119</t>
  </si>
  <si>
    <t>1. Constitución de la República Dominicana. 13 de junio 2015. Ver: Artículo 80, numeral 3, Artículo 83, numeral 2 y Articulo 248. https://www.senadord.gob.do/Descargas/101/constitucion-rd/1287/constitucion-de-la-republica-dominicana-2015.pdf 2. Ley No.10-04 de fecha 20 de enero del año 2004 de Cámara de Cuentas de la República Dominicana. Ver: Artículos 11 y 12. https://www.camaradecuentas.gob.do/index.php/component/phocadownload/file/44-ley-no-10-04-de-fecha-20-de-enero-del-ano-2004-de-camara-de-cuentas-de-la-republica-dominicana</t>
  </si>
  <si>
    <t>De acuerdo con los Artículos 80 y 83 de la Constitución de la República Dominicana los miembros de la Cámara de Cuentas son elegidos por el Senado de conformidad con las ternas presentadas por la Cámara de Diputados. Constitución de la República Dominicana, Artículo 80, numeral 3. Elegir los miembros de la Cámara de Cuentas de las ternas presentadas por la Cámara de Diputados, con el voto de las dos terceras partes de los senadores presentes. Constitución de la República Dominicana, Artículo 83, numeral 2. Someter al Senado las ternas para la elección de los miembros de la Cámara de Cuentas con el voto favorable de las dos terceras partes de los presentes. Se señala que, la actual membresía de la Cámara de Cuentas finaliza el periodo correspondiente al periodo 2021-2025. Razón por la cual la Comisión Permanente de Cámara de Cuentas inició el proceso de elección de nuevos miembros. La respuesta seleccionada demuestra una situación similar con respecto a la investigación realizada en 2023.</t>
  </si>
  <si>
    <t>DOM|2025|q120</t>
  </si>
  <si>
    <t>1. Constitución de la República Dominicana. 13 de junio 2015. Artículo 80, numeral 3. https://www.senadord.gob.do/Descargas/101/constitucion-rd/1287/constitucion-de-la-republica-dominicana-2015.pdf 2. Ley No.10-04 de fecha 20 de enero del año 2004 de Cámara de Cuentas de la República Dominicana. Artículos 13 y 14. https://www.camaradecuentas.gob.do/index.php/component/phocadownload/file/44-ley-no-10-04-de-fecha-20-de-enero-del-ano-2004-de-camara-de-cuentas-de-la-republica-dominicana</t>
  </si>
  <si>
    <t>La Constitución de la República Dominicana, en el artículo 80, numeral 3 indica como una de las competencias del Senado: “Elegir los miembros de la Cámara de Cuentas de las ternas presentadas por la Cámara de Diputados, con el voto de las dos terceras partes de los senadores presentes”. La Ley 10-04 de la Cámara de Cuentas de la República Dominicana, en sus artículos 13 y 14, establece que: Artículo 13. Al designar los miembros de la Cámara de Cuentas, el Senado de la República conformará un bufete directivo, integrado por un presidente, un vicepresidente y un secretario, quienes durarán en sus funciones por el periodo de dos años. Párrafo I. En caso de que se presentare una vacante en el bufete directivo, el Senado de la República procederá a completarlo con uno de los miembros de la Cámara de Cuentas. Artículo 14. Los miembros de la Cámara de Cuentas solo podrán ser separados de sus cargos durante el ejercicio de su mandato por el Senado de la República, en virtud de decisión motivada, por incumplimiento de sus responsabilidades o por la comisión de graves irregularidades, previo estricto respeto del derecho de defensa. La respuesta seleccionada demuestra una situación similar con respecto a la investigación realizada en 2023.</t>
  </si>
  <si>
    <t>DOM|2025|q121</t>
  </si>
  <si>
    <t>1. Ley No.10-04 de fecha 20 de enero del año 2004 de Cámara de Cuentas de la República Dominicana. Artículo 27. www.consultoria.gov.do/Documents/GetDocument?reference=dcb3d69b-4761-4132-a606-d3f67dab13f8#:~:text=%2D%20Requisitos%20para%20ser%20miembro%20de,del%20Senado%20de%20la%20Republica; 2. Ley 194-04 de Autonomía Presupuestaria y administrativa del Ministerio Público y de la Cámara de Cuentas de la República Dominicana y establece el monto presupuestario de estos y de los Poderes Legislativos y Judicial, que disfrutan de dicha autonomía mediante la Ley No. 46-97, del 18 de febrero de 1997. Artículos 1, 4, y 5. https://poderjudicial.gob.do/wp-content/uploads/2021/06/LEY_194_04.pdf 3. Ley 80-24 de Presupuesto General del Estado para el ejercicio presupuestario del año 2025. Artículo 52. Ajustes a los recursos asignados por leyes especiales, numeral 6 Cámara de Cuentas de la República Dominicana, Pág. 46. www.digepres.gob.do/wp-content/uploads/2024/12/1.-Libro-de-Ley-de-Presupuesto-80-24.pdf</t>
  </si>
  <si>
    <t>El presupuesto de la Cámara de Cuentas de la República Dominicana es determinado por la Legislatura, pero el mismo es inferior a lo establecido por ley. La Ley No. 10-04 de la Cámara de Cuentas de la República Dominicana, en su artículo 27 establece que: El presupuesto de la Cámara de Cuentas, por su condición de órgano superior de control y auditoría, y con el fin de garantizar su plena independencia, será elaborado por una comisión especializada, integrada por representantes de la propia Cámara, el Senado de la República y la Cámara de Diputados, e incorporado por el Poder Ejecutivo cada año en el Presupuesto de Ingresos y Ley de Gastos Públicos. La Ley 194-04 de Autonomía Presupuestaria y administrativa del Ministerio Público y de la Cámara de Cuentas de la República Dominicana expresa que: (Art. 1) la Cámara de Cuentas goza de autonomía presupuestaria. (Art. 4) El Presupuesto de la Cámara de Cuentas de la República Dominicana será de por lo menos cero punto treinta por ciento (0.30%) de los ingresos internos, incluyendo los ingresos adicionales y los recargos establecidos en el Presupuesto de Ingresos y Ley de Gastos Públicos. (Art. 5) Cada tres años, a partir de la puesta en vigencia de la presente ley, los porcentajes que indican los artículos 2, 3, y 4 serán revisados, con el propósito de adecuarlos a las necesidades del Poder Legislativo (Senado de la República y Cámara de Diputados), el Poder Judicial, el Ministerio Público y la Cámara de Cuentas de la República Dominicana. A su vez, la Ley No. 80-24 que aprueba el Presupuesto General del Estado para el año 2025, en el Artículo 52 sobre Ajustes a recursos asignados por leyes especiales señala que: Con base en lo dispuesto en el artículo 37 de la Ley núm. 423-06, se autoriza al Poder Ejecutivo, por excepción, a apropiar un monto inferior a los que corresponden, según los porcentajes que se especializan en las leyes que rigen a los entes y varios órganos, entre ellos la Cámara de Cuentas. La respuesta seleccionada demuestra una situación similar con respecto a la investigación realizada en 2023.</t>
  </si>
  <si>
    <t>DOM|2025|q122</t>
  </si>
  <si>
    <t>1. Ley No.10-04 de fecha 20 de enero del año 2004, de Cámara de Cuentas de la República Dominicana. Artículos 9 y 10. www.consultoria.gov.do/Documents/GetDocument?reference=dcb3d69b-4761-4132-a606-d3f67dab13f8#:~:text=%2D%20Requisitos%20para%20ser%20miembro%20de,del%20Senado%20de%20la%20Republica 2. Reglamento de Aplicación 06-04. Cámara de Cuentas de la República Dominicana. Artículos 32-33. www.tribunalconstitucional.gob.do/transparencia/marco-legal/reglamentos-y-resoluciones/reglamentos-c%C3%A1mara-de-cuentas/reglamento-no-06-04-de-aplicaci%C3%B3n-de-la-ley-10-04-de-c%C3%A1mara-de-cuenta/ 3. Informes de Auditoría. Cámara de Cuentas de la República Dominicana. camaradecuentas.gob.do/index.php/auditorias-publicadas 4. Plan Anual Auditoría. Cámara de Cuentas de la República Dominicana. camaradecuentas.gob.do/index.php/plan-anual-auditoria 5. Cámara de Cuentas exhibe pobres resultados en auditorías a casi cuatro años de gestión. Diario Libre. mailto:https://www.diariolibre.com/politica/gobierno/2024/10/18/la-camara-de-cuentas-ha-realizado-pocas-auditorias/2883576 6. Cámara de Cuentas invierte este año RD$ 624,495,464 en auditorías, pero no publica resultados. Acento. acento.com.do/actualidad/camara-de-cuentas-invierte-este-ano-rd-624495464-en-auditorias-pero-no-publica-resultados-9392251.html</t>
  </si>
  <si>
    <t>La Ley 10-04 de la Cámara de Cuentas de la República Dominicana, en su artículo 9, establece que: “La Cámara de Cuentas de la República Dominicana, en su calidad de órgano instituido por la Constitución con carácter principalmente técnico, goza de autonomía administrativa, operativa y presupuestaria, y, en tal virtud tiene personalidad jurídica instrumental, correspondiéndole el examen de las cuentas generales y particulares de la República, mediante auditorias, estudios e investigaciones especiales para informar a quienes sea de rigor, conforme a las normas constitucionales y la presente ley.” Esta ley expresa en su artículo 10, numeral 1 que entre sus atribuciones está: “Practicar auditoría externa financiera, de gestión, estudios e investigaciones especiales a los organismos, entidades, personas físicas y jurídicas, públicos o privados, sujetos a esta ley”. De acuerdo con los Informes de Auditorias de la Cámara de Cuentas (camaradecuentas.gob.do/index.php/auditorias-publicadas) se han realizado auditorías a: • Administración Pública Central; • ayuntamientos, juntas municipales y gobernaciones; • organizaciones no gubernamentales; • partidos políticos; • instituciones autónomas y descentralizadas; • sector público financiero; • sector público no financiero; • instituciones de seguridad social; • programas y/o proyectos nacionales ejecutados con financiamiento o asistencia técnica no reembolsable por organismos internacionales. La Cámara de Cuentas señala que los aspectos o ámbitos de los procesos a auditar (camaradecuentas.gob.do/index.php/plan-anual-auditoria) son: • Control Interno: evaluación de efectividad en función del cumplimiento de los objetivos institucionales. • Registros generales e informaciones financieras de la Dirección General de Contabilidad Gubernamental (Estados Financieros y de Gestión Presupuestaria del Gobierno General; Cuentas de Ahorro/Inversión/Financiamiento; Estados Financieros Consolidados del Gobierno Central y del Sector Público y Estado de Recaudación e Inversión de las Rentas (ERIR). • Deuda financiera pública interna y externa del Gobierno (Ministerio de Hacienda y Banco Central de la República Dominicana). • Transferencias corrientes y su correspondiente aplicación y registro. • Transferencias de capital y su correspondiente aplicación y registro. • Ingresos tributarios, no tributarios, controles de gestión y cuentas relacionadas. • Ingresos y gastos extrapresupuestarios y los correspondientes controles de gestión, Cuentas por Cobrar y por Pagar a Proveedores. • Donaciones recibidas y realizadas. Registros contables de las Instituciones Descentralizadas o Autónomas, Empresas Públicas y las Municipalidades. • Informaciones financieras (Rendición de Cuentas) de las Instituciones Descentralizadas o Autónomas, Empresas Públicas, las Municipalidades y las ONG. • Informaciones sobre resultados de la gestión, en función de las metas y objetivos institucionales. • Administración y control de los fondos recibidos (cuentas bancarias y fondos de operaciones). • Compras y contrataciones de bienes y servicios (con el correspondiente registro del compromiso y las retenciones aplicables). La práctica observada es similar a la del período anterior 2023.</t>
  </si>
  <si>
    <t>DOM|2025|q123</t>
  </si>
  <si>
    <t>1. Ley No.10-04 de fecha 20 de enero del año 2004, de Cámara de Cuentas de la República Dominicana. Artículos 9 y 10. www.consultoria.gov.do/Documents/GetDocument?reference=dcb3d69b-4761-4132-a606-d3f67dab13f8#:~:text=%2D%20Requisitos%20para%20ser%20miembro%20de,del%20Senado%20de%20la%20Republica 2. Cámara de Cuentas. www.camaradecuentas.gob.do/ 3. Informe al Congreso Nacional. Análisis y evaluación de la ejecución presupuestaria y la rendición de cuentas generales del Estado. Año fiscal 2023. Cámara de Cuentas. www.camaradecuentas.gob.do/phocadownload/Area_sustantivas/Direccion_de_analisis_presupuestario/informes_al_congreso/Informe%20al%20Congreso%202023.pdf</t>
  </si>
  <si>
    <t>No ha sido posible identificar una agencia independiente que realice los procesos de auditoría de la Cámara de Cuentas de República Dominicana. La respuesta seleccionada demuestra una situación similar con respecto a la investigación realizada en 2023.</t>
  </si>
  <si>
    <t>DOM|2025|q124</t>
  </si>
  <si>
    <t>1. Síntesis semanal de Comisiones. Senado de la República Dominicana. Del 8 de enero a 05 de diciembre de 2024. Páginas 2 a 5. www.senadord.gob.do/sintesis-semanal-comisiones/#1385-1385-wpfd-sintesis-semanal-de-comisiones-p5 www.senadord.gob.do/sintesis-semanal-comisiones/#1385-1385-wpfd-sintesis-semanal-de-comisiones-p4 www.senadord.gob.do/sintesis-semanal-comisiones/#1385-1385-wpfd-sintesis-semanal-de-comisiones-p3 www.senadord.gob.do/sintesis-semanal-comisiones/#1385-1385-wpfd-sintesis-semanal-de-comisiones-p2 2. Agenda de Comisiones. Cámara de Diputados. Del 29 de febrero camaradediputados.gob.do/agenda-comisiones/#211-671-wpfd-febrero-2024-agendas Del 11 al 22 de marzo de 2024 camaradediputados.gob.do/agenda-comisiones/#211-670-wpfd-marzo-2024-agendas Del 1 al 30 de abril de 2024 camaradediputados.gob.do/agenda-comisiones/#211-672-wpfd-abril-2024-agendas Del 2 al 29 de mayo de 2024 camaradediputados.gob.do/agenda-comisiones/#211-669-wpfd-mayo-2024-agendas 13 a 28 de junio de 2024 camaradediputados.gob.do/agenda-comisiones/#211-673-wpfd-junio-2024-agendas 12 a 25 de julio de 2024 camaradediputados.gob.do/agenda-comisiones/#211-675-wpfd-julio-2024-agendas 26 y 28 de agosto de 2024 camaradediputados.gob.do/agenda-comisiones/#211-706-wpfd-agosto-2024-agendas 12-30 de septiembre de 2024 camaradediputados.gob.do/agenda-comisiones/#211-714-wpfd-septiembre-2024-agendas 18 de 31 de octubre de 2024 camaradediputados.gob.do/agenda-comisiones/#211-774-wpfd-octubre-slo-2024 18-28 de noviembre de 2024 camaradediputados.gob.do/agenda-comisiones/#211-806-wpfd-noviembre-slo-2024 06-19 de diciembre de 2024 camaradediputados.gob.do/agenda-comisiones/#211-808-wpfd-diciembre-slo-2024</t>
  </si>
  <si>
    <t>DOM|2025|q125</t>
  </si>
  <si>
    <t>a. Yes, the executive uses open participation mechanisms through which members of the public and government officials exchange views on the budget.</t>
  </si>
  <si>
    <t>1. Participación ciudadana en la formulación del PGE 2025. Dirección General de Presupuesto www.digepres.gob.do/wp-content/uploads/2024/12/7.-Anexo-I-771-854-Participaci%C3%B3n-Ciudadana-PGE-2025.pdf 2. Presupuesto Ciudadano. Proyecto de Ley de Presupuesto General del Estado 2025. Páginas 24-29. www.digepres.gob.do/wp-content/uploads/2024/10/Version-final-del-Presupuesto-Ciudadano-2025.pdf 3. Calendario de formulación presupuestaria 2025. Dirección General de Presupuesto. www.digepres.gob.do/wp-content/uploads/2024/03/Calendario-Formulaci%C3%B3n-PGE-2025-VF-14032024.pdf 4. Digepres y MEPyD coordinan proceso para conocer demandas provinciales con miras al PGE 2025. Dirección General de Presupuesto. mailto:https://www.digepres.gob.do/digepres-y-mepyd-coordinan-proceso-para-conocer-demandas-provinciales-con-miras-al-pge-2025/ 5. Participación Ciudadana en la formulación del PGE 2025. Ministerio de Economía, Planificación y Desarrollo. mepyd.gob.do/publicacion/participacion-ciudadana-en-la-formulacion-del-pge-2025/ 6. Registro Único de Demandas Ciudadanas Territoriales (RUDCT). Ministerio de Economía, Planificación y Desarrollo. https://apirudt.mepyd.gob.do/files/VERSI%C3%93N%20FINAL%20-%20Instructivo%20RUDCT%20Soy%20un%20Ciudadano.pdf 7. Ley 498-06 Que crea Sistema Nacional de Planificación e Inversión Pública. Artículo 14. https://mepyd.gob.do/mepyd/wp-content/uploads/archivos/end/marco-legal/ley-no-498-06.pdf 8. Dec. No. 493-07 que aprueba el Reglamento de Aplicación No. 1 para la Ley No. 498-06, de Planificación e Inversión Pública. https://mepyd.gob.do/mepyd/wp-content/uploads/archivos/end/marco-legal/decreto-493-07.pdf 9. Consejos de Desarrollo. Ministerio de Economía, Planificación y Desarrollo. https://mepyd.gob.do/viotdr/consejos-de-desarrollo</t>
  </si>
  <si>
    <t>La Ley 80-24 del Presupuesto General del Estado 2025, presenta entre sus documentos el denominado “Participación ciudadana en la formulación del PGE 2025” (puesto a disposición del público el 20 de diciembre de 2024, según herramienta Java Script) el cual explica el proceso como se implementaron acciones orientadas a la participación ciudadana en la formulación del presupuesto, con la finalidad de asegurar que los intereses de la ciudadanía se recojan en las políticas públicas. Este mecanismo que se implementa desde 2022, es coordinado por el Ministerio de Economía, Planificación y Desarrollo y la Dirección General de Presupuesto. El proceso para la selección de demandas y proyectos que posteriormente se integraron al presupuesto general del Estado, consiste en: a) Dar inicio al proceso, mediante la divulgación del Calendario de Formulación Presupuestaria, donde se señalan los procesos y fechas de participación ciudadana. Este calendario es publicado por la DIGEPRES el 15 de marzo de cada año. Esta etapa se denomina en el calendario “Validación y priorización de demandas sociedad civil para el Presupuesto General del Estado” y tiene el propósito de identificar y priorizar el conjunto de demandas ciudadanas en el territorio para ser incluidas en el Proyecto de PGE 2025. b) Definir las prioridades locales, las cuales están identificadas y listadas en los Planes Municipales de Desarrollo. Los mismos son formulados por los ayuntamientos (gobiernos locales) en compañía de los Consejos de Desarrollo Municipal, que son órganos representativos de diversos sectores ciudadanos y han sido constituidos por medio de selección ciudadana, mediante la Ley 498-06, articulo 14 y Decreto 493-07, articulo 7. Cabe anotar que la formulación de los Planes Municipales de Desarrollo se realiza mediante procesos participativos en los que se involucran a sectores sociales y económicos del municipio. c) Los proyectos priorizados a nivel local son conocidos y valorados por el Consejo de Desarrollo Provincial, el cual está integrado por actores institucionales, sociales y económicos de cada municipio que compone la provincia, siendo estos los gobiernos locales, Consejos de Desarrollo Municipal y ciudadanía en general. Las consultas son realizadas por representantes del Viceministerio de Ordenamiento Territorial y Desarrollo Regional, del Ministerio de Economía Planificación y Desarrollo, quienes se trasladan a cada territorio. La actividad de consulta se basa en un dialogo orientado a priorizar las demandas expresadas por los integrantes de los consejos de desarrollo y la ciudadanía. De los puntos b y c se resalta que la selección de prioridades a ser incluidas en el presupuesto se realiza en dos niveles de participación ciudadana antes de ser integradas a los registros institucionales. d) Los proyectos seleccionados a nivel provincial son inscritos en la plataforma Registro Único de Demandas Ciudadanas Territoriales (RUDCT), con el objetivo de articular las prioridades principales del territorio con las políticas públicas establecidas por el Gobierno central. e) Son analizados los proyectos inscritos en el RUDCT bajo varios criterios de priorización: impulso a la económica local, impacto poblacional y mejora en la calidad de los servicios, así como de acuerdo con su carácter de: importante, necesario, urgente y postergable. f) Aquellos proyectos que han cumplido con los criterios de priorización fueron incluidos en el Presupuesto General del Estado 2025. Al culminar el proceso de Participación ciudadana en la formulación del PGE se indica que, a través de los consejos de desarrollo municipales y provinciales, se han levantado y revalidado prioridades de inversión en 184 proyectos del Plan de Inversión Pública 2024-2028. De estos, 85 corresponden a nuevos proyectos y 99 a obras de arrastre. Respecto a aquellos Proyectos de Inversión a ejecutar en el año 2025, los consejos de desarrollo provincial revalidaron demandas territoriales presentes en 86 proyectos de inversión pública cuyo monto total asciende a RD$9,726.7 millones. La práctica es similar a la realizada en 2023.</t>
  </si>
  <si>
    <t>Tras la revisión gubernamental se sugiere calificación A. El Ejecutivo dominicano implementa un mecanismo de participación abierto, deliberativo y efectuado meses antes de la presentación del Proyecto de Ley de Presupuesto al Congreso Nacional, plenamente alineado con los criterios establecidos en la Guía del IBP para la opción A. Durante las Jornadas Territoriales de Validación y Priorización de Demanda Ciudadanas, equipos del Ministerio de Economía, Planificación y Desarrollo (MEPyD) y de la Dirección General de Presupuesto (DIGEPRES) sostuvieron diálogo público directo con ciudadanos, en espacios donde estos expusieron necesidades, formularon preguntas, debatieron sobre prioridades territoriales y recibieron respuestas de los funcionarios en tiempo real. Este componente deliberativo —exigido explícitamente para la categoría A— quedó documentado en los reportes audiovisuales incluidos como anexos oficiales en el documento Participación Ciudadana en la Formulación del PGE 2025 (disponible al público desde el 1 de octubre de 2024: https://www.digepres.gob.do/wp-content/uploads/2024/10/3.5-Participaci%C3%B3n-Ciudadana-en-la-Formulaci%C3%B3n-PGE-2025-ajustado.pdf). Todo empezó formalmente en abril de 2024, dos semanas después de la publicación del calendario de formulación presupuestaria 2025, cuando DIGEPRES y MEPyD publicaron conjuntamente una convocatoria nacional para ¨conocer demandas provinciales con miras al PGE 2025¨, dirigida a gobernaciones, actores territoriales y la ciudadanía en general. Esta convocatoria formal, en el marco del referido calendario de formulación presupuestaria, constituye un mecanismo público, obligatorio y periódico de participación ciudadana en la formulación del presupuesto, que cumple los requisitos de apertura, oportunidad de aportes e inclusión territorial exigidos por la Guía del IBP. Evidencia: https://www.digepres.gob.do/digepres-y-mepyd-coordinan-proceso-para-conocer-demandas-provinciales-con-miras-al-pge-2025/ Evidencias audiovisuales que muestran diálogo ciudadano–gobierno A continuación, se presentan algunos ejemplos representativos; en todos se observa ciudadanía exponiendo demandas y funcionarios respondiendo, explicando criterios y priorizando en conjunto: 1. Espaillat – Jornada de consultas provinciales Ciudadanos presentan necesidades territoriales mientras funcionarios del MEPyD explican criterios técnicos de priorización. https://www.youtube.com/watch?v=k9sQNOV_3zE https://www.youtube.com/watch?v=6eZccs2sr30 2. Valverde – Encuentro público de priorización Participación abierta de organizaciones sociales, líderes comunitarios y ciudadanía en debate directo con autoridades. https://www.facebook.com/story.php?story_fbid=926429602560065&amp;id=100055791019263&amp;mibextid=xfxF2i&amp;rdid=Fx3PlzAk5q060qJ0 3. Santiago Rodríguez – Interacción ciudadana con técnicos de ordenamiento territorial Pobladores formulan demandas y reciben retroalimentación técnica sobre viabilidad, impacto y alineación con políticas públicas. https://www.instagram.com/reel/C6G4N5mOygK/?igsh=MTV5Z3dwbGIzdzg1Yw%3D%3D 4. Santiago – Asamblea ciudadana en la gobernación provincial Juntas de vecinos y grupos comunitarios discuten inversiones priorizadas; funcionarios responden preguntas y validan propuestas. https://www.facebook.com/100073517449203/posts/454064057054172/?rdid=oyR36Kho1oVUKsde# 5. Dajabón – Taller territorial 2024 Ciudadanía participa en ejercicios de identificación de problemas y priorización; funcionarios dialogan sobre alternativas y criterios técnicos. https://www.facebook.com/photo?fbid=832206778951867&amp;set=a.254073126765238 En resumen: • Convocatoria abierta: los encuentros fueron accesibles a cualquier miembro del público, difundidos en el territorio por las gobernaciones provinciales, ayuntamientos, redes comunitarias y plataformas digitales. • Temporalidad adecuada: las jornadas se realizaron entre marzo y julio de 2024, antes de la elaboración final del Proyecto de PGE 2025 (septiembre 2024). • Incidencia real: la ciudadanía priorizó demandas que dieron lugar a 86 proyectos incorporados al PGE 2025, por un total de RD$9,726.7 millones, demostrando que el mecanismo es vinculante y no meramente consultivo. Conclusión El mecanismo dominicano cumple de manera íntegra con la definición de la opción A: proceso público, abierto a cualquier ciudadano, con diálogo directo, deliberación real y efectos concretos en la formulación del presupuesto anual.</t>
  </si>
  <si>
    <t>Agradeciendo los comentarios del Gobierno y los aportes suministrados se observa que, el público pudo brindar aportes durante la formulación del presupuesto anual previo a ser entregado al legislativo. Las evidencias presentadas dan cuenta de la promoción de espacios de encuentro por parte del ejecutivo que generan un diálogo o intercambio de doble vía, entre la ciudadanía y funcionarios del gobierno donde se exponen prioridades por parte de los primeros y se brinda retroalimentación en tiempo real por parte de los segundos. Dado que se presenta un intercambio entre las dos partes y conforme a la metodología de IBP la práctica presenta un avance en relación a 2023.</t>
  </si>
  <si>
    <t>DOM|2025|q126</t>
  </si>
  <si>
    <t>Participación ciudadana en la formulación del PGE 2025. Dirección General de Presupuesto. www.digepres.gob.do/wp-content/uploads/2024/12/7.-Anexo-I-771-854-Participaci%C3%B3n-Ciudadana-PGE-2025.pdf Consejos de Desarrollo. Ministerio de Economía, Planificación y Desarrollo. https://mepyd.gob.do/viotdr/consejos-de-desarrollo</t>
  </si>
  <si>
    <t>Los consejos de Desarrollo Municipal tienen entre otras la función de promover la participación ciudadana en los procesos de formulación y ejecución de planes de desarrollo y dar seguimiento a planes de inversión a ser ejecutados por el Gobierno Central (Ley 498-06, art. 15). Los Consejos de Desarrollo deben estar conformados por: asociaciones agropecuarias, juntas de vecinos y organizaciones no gubernamentales reconocidas por su trabajo en la comunidad, así como también por personas con necesidades especiales, quienes trabajen políticas de género, asociaciones comunitarias, asociaciones de ayuda mutua, clubes deportivos, fundaciones culturales y grupos religiosos, entre otros (ver: Consejos de Desarrollo, en https://mepyd.gob.do/viotdr/consejos-de-desarrollo). Los consejos de desarrollo municipal y provincial son instancias consultadas para la priorizaciones de las demandas territoriales. Si bien el marco legal identifica a sectores vulnerables para que integren el mismo, no ha sido posible identificar las evidencias de los pasos concretos para la inclusión de personas vulnerables y subrepresentadas de la población en el formulación del presupuesto. La práctica es similar a la del período anterior, 2023.</t>
  </si>
  <si>
    <t>Tras la revisión gubernamental se sugiere calificación A. El mecanismo descrito en la pregunta 125 no solo es abierto y deliberativo, sino que incorpora medidas concretas para la inclusión de sectores vulnerables y subrepresentados a través de los Consejos de Desarrollo Provinciales (CDP) y del Registro Único de Demandas Ciudadanas Territoriales (RUDCT). 1. Marco institucional y metodología específica para grupos vulnerables El proceso de consultas se organiza explícitamente “en el marco de los Consejos de Desarrollo Provinciales”, bajo una metodología común que incluye el paso CDP03: “Socialización con la sociedad civil y selección de la sociedad civil para el Consejo de Desarrollo Provincial (CDP)”, seguido de la integración y juramentación del Consejo y la conformación de una comisión técnica. La normativa de los CDP exige la incorporación de asociaciones comunitarias, juntas de vecinos, organizaciones de mujeres, entidades vinculadas a políticas de género y personas con necesidades especiales, entre otros. En la práctica, esto constituye un paso concreto de identificación y convocatoria de organizaciones que representan a grupos vulnerables, que son contactadas para formar parte del mecanismo. 2. Cobertura territorial en provincias de alta vulnerabilidad social El Informe Taller de Jornadas Territoriales 2024 (anexo al documento Participación Ciudadana en la Formulación del PGE 2025 https://www.digepres.gob.do/wp-content/uploads/2024/10/3.5-Participaci%C3%B3n-Ciudadana-en-la-Formulaci%C3%B3n-PGE-2025-ajustado.pdf ) muestra que las jornadas se realizaron en las 31 provincias del país, incluyendo territorios fronterizos y de menor desarrollo relativo como Bahoruco, Independencia, Elías Piña, Pedernales, Dajabón y Monte Cristi, con participación de autoridades, representantes sectoriales y actores sociales en cada región. Solo en la región Enriquillo se registran 127 asistentes (Bahoruco, Independencia, Pedernales y Barahona); en El Valle, 76; en Cibao Noroeste, 148; y así sucesivamente, evidenciando un esfuerzo deliberado por acercar el mecanismo a territorios donde se concentran poblaciones pobres, rurales y fronterizas. 3. Herramientas para que cualquier persona (incluidas las vulnerables) pueda presentar demandas Los talleres territoriales incluyen la presentación del perfil “Soy ciudadano” dentro del RUDCT https://rudct.mepyd.gob.do/auth/gobierno_abierto, que permite a cualquier persona, pertenezca o no a una organización, visualizar las demandas que se generan en el territorio. Esta funcionalidad es una medida concreta de accesibilidad, especialmente relevante para personas vulnerables que no siempre están organizadas formalmente (personas con discapacidad, mujeres rurales, hogares en asentamientos precarios, etc.), y que de este modo pueden canalizar sus prioridades en la plataforma que alimenta el presupuesto. 4. Resultados orientados a poblaciones vulnerables y territorios rezagados El documento recoge demandas priorizadas por los CDP dirigidas explícitamente a poblaciones en situación de vulnerabilidad social, entre ellas: o En Hermanas Mirabal, la construcción de viviendas de bajo costo para familias que viven en zonas vulnerables, incorporada en el proyecto “Mejoramiento de 100,000 viviendas” (SNIP 14649), con una asignación de RD$3,323.7 millones en 2025. o En San Juan, proyectos de reparación de viviendas vulnerables en municipios de alta pobreza como San Juan de la Maguana y Las Matas de Farfán. o En Duarte, la priorización de un hospital psiquiátrico regional, dirigido a una población con necesidades de salud mental históricamente desatendida. Adicionalmente, el Mapa 3 de inversión pública per cápita por provincia, año 2025 https://www.digepres.gob.do/wp-content/uploads/2024/10/2-Informe-Explicativo-y-MGMP-5-228.pdf (página 155) muestra que tres de las cinco provincias fronterizas (Monte Cristi, Dajabón y Pedernales) se encuentran entre las de mayor inversión per cápita a nivel nacional, lo que es consistente con una priorización deliberada de territorios históricamente rezagados cuyas demandas fueron canalizadas a través de las jornadas territoriales. 5. Evidencia pública de participación diversa Los anexos incorporan listados de asistencia, evidencias fotográficas y publicaciones en medios y redes sociales para cada provincia, donde se documenta la participación de juntas de vecinos, organizaciones comunitarias, líderes locales y otros actores sociales. Aunque el documento no desagrega en texto categorías como “persona con discapacidad” o “mujer rural”, la combinación de: o la normativa de composición de los CDP, o la metodología CDP03 de selección específica de sociedad civil, y o la evidencia pública de participación en provincias de alta vulnerabilidad, demuestra que el Ejecutivo no se limita a una convocatoria genérica, sino que utiliza un mecanismo diseñado para incluir a organizaciones y comunidades vulnerables. Como medida complementaria de inclusión, DIGEPRES ha incorporado interpretación en lengua de señas en materiales audiovisuales oficiales de comunicación presupuestaria —por ejemplo, el video institucional publicado en 2024 (https://www.youtube.com/watch?v=rcnx0FTAWGI)— lo que amplía el acceso a la información para personas con discapacidad auditiva y refuerza el carácter inclusivo del proceso de participación territorial durante la formulación del PGE 2025. En resumen, existen pasos concretos y verificables (CDP03, integración estructurada de sociedad civil, uso del perfil “Soy ciudadano” en el RUDCT, cobertura en provincias más rezagadas y proyectos dirigidos a hogares vulnerables) que muestran que el mecanismo de participación territorial sí toma medidas activas para incluir a sectores vulnerables y subrepresentados en la formulación del presupuesto anual. En consecuencia, se solicita calificación A para la Pregunta 126.</t>
  </si>
  <si>
    <t>Agradeciendo los comentarios del Gobierno y estudiando las evidencias presentadas, principalmente en el documento “PARTICIPACIÓN CIUDADANA EN LA FORMULACIÓN DEL PGE 2025” se pudo constatar la selección de proyectos para población vulnerable en territorios priorizados por su carácter de vulnerables. A su vez, la participación de sectores vulnerables de la población o con baja representación tales como grupos de jóvenes, juntas de vecinos, ONG de apoyo a personas con discapacidades físicas, organizaciones de mujeres, entre otras. De esta forma, se observa que el ejecutivo tomó medidas concretas para incluir a las partes vulnerables de la población con poca representación en la formulación del presupuesto anual. La práctica, por lo tanto es similar a la del período anterior, 2023.</t>
  </si>
  <si>
    <t>DOM|2025|q127</t>
  </si>
  <si>
    <t>Las consultas ciudadanas locales y provinciales realizadas como parte de “Validación y priorización de demandas sociedad civil para el Presupuesto General del Estado” tuvieron el propósito de priorizar los proyectos que se integrarían al Presupuesto General del Estado para el 2025. En las consultas ciudadanas locales y provinciales fueron tratados como: políticas de gasto social, proyectos de inversión pública y servicios públicos. Producto de las consultas a la sociedad civil, entre los proyectos aprobados para 2025 se aprecian, entre otras: • Construcción Hospital Regional en San Francisco de Macorís. • Construcción de viviendas de bajo costo para familias que viven en zonas vulnerables. • Construcción de 18 planteles escolares en la provincia Puerto Plata. • Construcción de destacamentos policiales en comunidades de la provincia Barahona. • Transferencia de capacidades para el fortalecimiento de las MIPYMES de las cadenas de valor de mango y aguacate. • Reconstrucción de la infraestructura vial urbana del municipio Jarabacoa. • Construcción de 2 estancias infantiles en la provincia de Espaillat. • Recuperación de la Cobertura Vegetal en Cuencas Hidrográficas de la República Dominicana. • Construcción de dos plays de béisbol en la provincia Barahona La respuesta seleccionada es similar muestra una situación similar a la encuesta 2023.</t>
  </si>
  <si>
    <t>DOM|2025|q128</t>
  </si>
  <si>
    <t>b. Yes, the executive uses open participation mechanisms through which members of the public provide their inputs on budget implementation.</t>
  </si>
  <si>
    <t>Digepres y Fundación Solidaridad realizan Encuentro Ciudadano para socializar herramientas de transparencia presupuestaria. Dirección General de Presupuesto. www.digepres.gob.do/digepres-y-fundacion-solidaridad-realizan-encuentro-ciudadano-para-socializar-herramientas-de-transparencia-presupuestaria/ Director de Presupuesto realiza Encuentro Ciudadano con estudiantes y profesores de la UASD en Hato Mayor. Dirección General de Presupuesto. www.digepres.gob.do/director-de-presupuesto-realiza-encuentro-ciudadano-con-estudiantes-y-profesores-de-la-uasd-en-hato-mayor/ Simulador Presupuestario: una herramienta ciudadana esencial para comprender el manejo del Presupuesto. Dirección General de Presupuesto. www.digepres.gob.do/simulador-presupuestario-una-herramienta-ciudadana-esencial-para-comprender-el-manejo-del-presupuesto/ Digepres realiza encuentro con medios alternativos y tradicionales para impulsar el uso de herramientas ciudadanas de Presupuesto. Dirección General de Presupuesto. www.digepres.gob.do/digepres-realiza-encuentro-con-medios-alternativos-y-tradicionales/ Foro Ciudadano presenta propuesta de alternativa urbanística para familias con carencias habitacionales en comunidad de los Alcarrizos. Dirección General de Presupuesto. www.digepres.gob.do/digepres-y-foro-ciudadano-presentan-diagnostico-situacion-de-albergue-temporal-en-el-gran-santo-domingo/ Encuentro Ciudadano: Lanzamiento del Simulador Presupuestario. Digepres. mailto:https://www.youtube.com/watch?v=uHKc2YPv2Og Encuentro Ciudadano: La UASD Higüey. Digepres mailto:https://www.youtube.com/watch?v=Fx_AV-wvup0</t>
  </si>
  <si>
    <t>La Dirección General de Presupuesto implementa desde 2022 la iniciativa Encuentros Ciudadanos, con el objetivo de fomentar la participación de la ciudadanía en cada etapa del ciclo presupuestario. Los encuentros se realizan con diversos sectores ciudadanos y en los territorios del país, donde se explican las medidas y acciones que se realizan en la formulación e implementación del presupuesto del Estado. Entre los encuentros celebrados en 2024 los temas tratados fueron: • Proyectos de inversión pública que está llevando a cabo el Gobierno. • Presentación de herramientas para garantizar que el proceso presupuestario sea más accesible y comprensible para la ciudadanía, permitiendo así una mayor fiscalización y colaboración en la toma de decisiones públicas. • Conformación de mesa de diálogo para viabilizar la solución integral de la problemática y lograr que se generen determinadas soluciones a problemáticas de la sociedad. Los encuentros ciudadanos se llevan a cabo con diversas organizaciones de la sociedad civil, quienes pueden ser co-organizadores de los mismos. Al ser actividades abiertas al público asisten diversos sectores sociales y económicos de los territorios, quienes tienen la oportunidad de emitir sus opiniones e intercambiar ideas con los representantes de la DIGEPRES. La práctica es similar al período anterior de la encuesta, 2023.</t>
  </si>
  <si>
    <t>a. Yes, the executive uses open participation mechanisms through which members of the public and government officials exchange views on budget implementation.</t>
  </si>
  <si>
    <t>Tras la revisión gubernamental se sugiere calificación A. El mecanismo Encuentro Ciudadano constituye un proceso de participación abierto, deliberativo y continuo, mediante el cual el público puede aportar ideas para el seguimiento e implementación del presupuesto anual en diálogo directo con funcionarios del Ejecutivo. A diferencia de mecanismos meramente informativos, Encuentro Ciudadano permite que la ciudadanía —organizada y no organizada— exponga inquietudes, formule propuestas, plantee problemas de ejecución, reciba respuestas técnicas en tiempo real y acceda a herramientas oficiales de monitoreo. Esto coincide plenamente con la definición de la opción “A” de la Guía IBP. 1. Mecanismo público, accesible y completamente abierto La ciudadanía puede solicitar un Encuentro Ciudadano sin restricciones de sector, grupo social, territorio o tipo de organización, mediante un formulario público: https://www.digepres.gob.do/servicios/servicio/solicitud-de-encuentro-ciudadano-con-presupuesto/ El formulario permite que cualquier persona proponga: • el tema presupuestario a tratar, • la motivación de la solicitud, • la modalidad (virtual o presencial), • la fecha y horario sugeridos. Además, DIGEPRES garantiza por normativa una respuesta en un plazo de 5 días laborables, evidenciando un mecanismo institucionalizado, ágil y orientado a la demanda ciudadana. Encuentro Ciudadano en DIGEPRES… El subportal Presupuesto Ciudadano refuerza este carácter abierto: https://www.digepres.gob.do/presupuesto-ciudadano/encuentro-ciudadano-en-digepres/ 2. Evidencia verificable de diálogo público sobre la ejecución del presupuesto Los encuentros incluyen preguntas, propuestas y recomendaciones del público, con respuestas del equipo técnico de DIGEPRES. Es un espacio de deliberación directa, no mera presentación de información. Ejemplos: • Encuentro DIGEPRES – Foro Ciudadano (2024) Diagnóstico sobre la situación de albergues temporales en el Gran Santo Domingo, con aportes ciudadanos sobre ejecución presupuestaria en inversión social: https://www.digepres.gob.do/digepres-y-foro-ciudadano-presentan-diagnostico-situacion-de-albergue-temporal-en-el-gran-santo-domingo/ • Encuentro Ciudadano – UASD Higüey (2024) Evidencia de intercambio directo entre comunidad universitaria y funcionarios públicos en torno a ejecución y servicios públicos: https://www.youtube.com/watch?v=Fx_AV-wvup0 Estos ejemplos —junto a las notas de prensa y transmisiones de 2024— documentan claramente: • debate público, • aportes de OSC, • retroalimentación técnica del Ejecutivo, • seguimiento conjunto de proyectos en ejecución. 3. Participación abierta, coorganización y uso de herramientas de monitoreo • Las OSC pueden coorganizar encuentros, ampliando el alcance del mecanismo y reforzando su carácter participativo. En cada sesión se presentan herramientas oficiales para el seguimiento del presupuesto, tales como: Subportal presupuesto ciudadano: https://www.digepres.gob.do/presupuesto-ciudadano/ • Reporte semanal de ejecución presupuestaria: https://www.digepres.gob.do/estadisticas-presupuestaria/reporte-semanal-de-ejecucion-presupuestaria/ • Simulador presupuestario: https://dr_budget.abalancingact.com/derechoasaber2024v2borrador?preview=1102093d76181be792cc37527086cb78 • Mapa inversiones: https://mapainversiones.transparenciafiscal.gob.do/home/index#/proyectos/?zoom=8&amp;center=19.107484799229553,-70.96824477855033&amp;topLeft=20.862605835398384,-74.84092544261283&amp;bottomRight=17.333540177711853,-67.09556411448783 Esto permite que los participantes realicen propuestas informadas sobre la implementación del presupuesto. 4. Cobertura temática suficiente para la opción A Tal como señala el evaluador, los encuentros cubren: • inversión pública en ejecución, • servicios públicos, • políticas sociales, • mecanismos de fiscalización ciudadana, • mesas de diálogo para resolver problemáticas vinculadas a la implementación. Todos estos temas se relacionan directamente con el seguimiento y mejora de la ejecución presupuestaria, cumpliendo plenamente la Guía IBP. Conclusión Dado que Encuentro Ciudadano es un mecanismo abierto, público, accesible, coorganizable, deliberativo y orientado explícitamente a aportar ideas sobre la implementación del presupuesto, y en vista de la evidencia verificable de diálogo entre el Ejecutivo, la ciudadanía y OSC, DIGEPRES solicita la calificación A para la Pregunta 128.</t>
  </si>
  <si>
    <t>Agradecemos los comentarios y la evidencia presentada por el Gobierno. Sin embargo, la mayor parte de la evidencia aportada se refiere a mecanismos relacionados con la formulación del presupuesto anual o a actividades de difusión y capacitación sobre herramientas de transparencia presupuestaria, más que a mecanismos mediante los cuales el público pueda aportar insumos para monitorear la implementación del presupuesto anual. Manteniendo la consistencia metodológica y la comparabilidad con otros países, el mecanismo que mejor se ajusta a esta pregunta es el Encuentro Ciudadano con estudiantes y profesores de la UASD en Hato Mayor. Los Encuentro Ciudadanos proporcionan una plataforma abierta y recurrente mediante la cual los ciudadanos pueden aportar insumos e interactuar con funcionarios públicos sobre temas relacionados con la implementación del presupuesto. Si bien el mecanismo facilita la consulta y cierto grado de diálogo, no parece estar estructurado de manera sistemática para incorporar los aportes ciudadanos en las decisiones sobre la implementación presupuestaria. Por esta razón, se mantiene la respuesta “b”.</t>
  </si>
  <si>
    <t>DOM|2025|q129</t>
  </si>
  <si>
    <t>1.Digepres y Fundación Solidaridad realizan Encuentro Ciudadano para socializar herramientas de transparencia presupuestaria. Dirección General de Presupuesto. www.digepres.gob.do/digepres-y-fundacion-solidaridad-realizan-encuentro-ciudadano-para-socializar-herramientas-de-transparencia-presupuestaria/ 2. Director de Presupuesto realiza Encuentro Ciudadano con estudiantes y profesores de la UASD en Hato Mayor. Dirección General de Presupuesto. www.digepres.gob.do/director-de-presupuesto-realiza-encuentro-ciudadano-con-estudiantes-y-profesores-de-la-uasd-en-hato-mayor/ 3. Simulador Presupuestario: una herramienta ciudadana esencial para comprender el manejo del Presupuesto. Dirección General de Presupuesto. www.digepres.gob.do/simulador-presupuestario-una-herramienta-ciudadana-esencial-para-comprender-el-manejo-del-presupuesto/ 4. Digepres realiza encuentro con medios alternativos y tradicionales para impulsar el uso de herramientas ciudadanas de Presupuesto. Dirección General de Presupuesto. www.digepres.gob.do/digepres-realiza-encuentro-con-medios-alternativos-y-tradicionales/ 5. Foro Ciudadano presenta propuesta de alternativa urbanística para familias con carencias habitacionales en comunidad de los Alcarrizos. Dirección General de Presupuesto. www.digepres.gob.do/digepres-y-foro-ciudadano-presentan-diagnostico-situacion-de-albergue-temporal-en-el-gran-santo-domingo/ 6. Encuentro Ciudadano: Lanzamiento del Simulador Presupuestario. Digepres. mailto:https://www.youtube.com/watch?v=uHKc2YPv2Og 7. Encuentro Ciudadano: La UASD Higüey. Digepres mailto:https://www.youtube.com/watch?v=Fx_AV-wvup0</t>
  </si>
  <si>
    <t>Vistos el mecanismo Encuentros Ciudadanos realizados en 2024 no se pudo constatar que reciban opiniones de las partes vulnerables de la población con poca representación en relación a la implementación de los proyectos contenidos en el presupuesto anual o en la prestación de los servicios de las instituciones públicas. La práctica es similar a la del período anterior 2023.</t>
  </si>
  <si>
    <t>Tras la revisión gubernamental se sugiere calificación A. Con relación al mecanismo Encuentro Ciudadano, el Ejecutivo adoptó en 2024 medidas concretas y verificables para recibir aportes de sectores vulnerables y subrepresentados acerca de la implementación del presupuesto. 1. Participación directa de un grupo vulnerable y subrepresentado El 25 de julio de 2024, DIGEPRES organizó un Encuentro Ciudadano con representantes de 389 familias desalojadas / refugiadas del municipio de Los Alcarrizos, población considerada altamente vulnerable por su condición socioeconómica y habitacional. El encuentro fue coorganizado con la Comisión de Vivienda y Hábitat de Foro Ciudadano, organización que brinda acompañamiento técnico y comunitario a los afectados. Esta coorganización constituye una medida concreta de contacto con una organización de la sociedad civil que representa a un grupo vulnerable, tal como exige la opción “A”. 2. Aportes específicos sobre la implementación del presupuesto Durante el encuentro, las familias desalojadas —representadas por líderes comunitarios— y Foro Ciudadano presentaron a las autoridades un diagnóstico integral sobre la situación de los albergues temporales, junto a una propuesta técnica de alternativa urbana y habitacional, directamente vinculada a la ejecución presupuestaria en materia de vivienda, reasentamiento y políticas sociales. Este insumo constituye un aporte ciudadano directo sobre la implementación del presupuesto, no solo una expresión de opinión general. 3. Evidencia de diálogo público y respuesta gubernamental El encuentro generó un espacio de diálogo deliberativo, en el cual: • las familias refugiadas expusieron problemas de ejecución presupuestaria (insuficiencias de los albergues, falta de inversión en soluciones permanentes, seguimiento de reasentamientos), • las autoridades sectoriales respondieron en tiempo real, • se intercambiaron propuestas sobre alternativas presupuestarias, • y se acordó la creación de una mesa de trabajo conjunta entre la comunidad afectada, Foro Ciudadano y las instituciones gubernamentales con competencia en vivienda, planificación e inversión pública. La creación de esta mesa es una acción concreta de seguimiento institucional, demostrando que el Ejecutivo no se limita a recibir opiniones, sino que da continuidad a los aportes de grupos vulnerables. 4. Evidencia pública, verificable y disponible al investigador IBP El evento está documentado en: • Nota de prensa oficial: https://www.digepres.gob.do/digepres-y-foro-ciudadano-presentan-diagnostico-situacion-de-albergue-temporal-en-el-gran-santo-domingo/ • Fototeca institucional, con evidencia fotográfica del intercambio entre autoridades y familias vulnerables: https://www.digepres.gob.do/fotos/encuentro-ciudadano-2/ Estos enlaces constituyen evidencia verificable de: • participación activa de población vulnerable, • interacción con funcionarios, • aportes concretos, • y seguimiento acordado. Conclusión Debido a que DIGEPRES contactó y trabajó directamente con una comunidad vulnerable, en un espacio público y deliberativo donde esta comunidad aportó insumos técnicos sobre la implementación del presupuesto (particularmente en materia de vivienda e inversión social), y dado que el encuentro generó acciones de seguimiento institucional, consideramos que se justifica plenamente la solicitud de calificación A para la Pregunta 129. Adicionalmente, como esfuerzo complementario de accesibilidad e inclusión hacia grupos tradicionalmente subrepresentados —en particular, personas con discapacidad auditiva— DIGEPRES ha incorporado interpretación en lengua de señas en piezas audiovisuales oficiales de comunicación presupuestaria, como se evidencia en el video institucional publicado en su canal oficial de YouTube en 2024 (https://www.youtube.com/watch?v=rcnx0FTAWGI). Esta medida, si bien no constituye el núcleo del mecanismo participativo, sí demuestra un compromiso concreto de garantizar que información clave del ciclo presupuestario sea accesible a todas las personas, ampliando así las condiciones para que sectores vulnerables puedan informarse y ejercer su participación de manera efectiva.</t>
  </si>
  <si>
    <t>Agradecemos los comentarios y la evidencia presentada por el Gobierno. Como se señaló en la pregunta anterior, para esta pregunta se está evaluando el Encuentro Ciudadano como el mecanismo relevante de participación ciudadana durante la implementación del presupuesto. Si bien el Gobierno presentó ejemplos de participación de algunos grupos específicos, no existe evidencia suficiente de que se realicen acciones concretas, sistemáticas y dirigidas para involucrar a poblaciones vulnerables o subrepresentadas en este mecanismo, ni de esfuerzos regulares para contactar a organizaciones que las representen. Por esta razón, se mantiene la respuesta “b”.</t>
  </si>
  <si>
    <t>DOM|2025|q130</t>
  </si>
  <si>
    <t>1. Digepres y Fundación Solidaridad realizan Encuentro Ciudadano para socializar herramientas de transparencia presupuestaria. Dirección General de Presupuesto. www.digepres.gob.do/digepres-y-fundacion-solidaridad-realizan-encuentro-ciudadano-para-socializar-herramientas-de-transparencia-presupuestaria/ 2. Director de Presupuesto realiza Encuentro Ciudadano con estudiantes y profesores de la UASD en Hato Mayor. Dirección General de Presupuesto. www.digepres.gob.do/director-de-presupuesto-realiza-encuentro-ciudadano-con-estudiantes-y-profesores-de-la-uasd-en-hato-mayor/ 3. Simulador Presupuestario: una herramienta ciudadana esencial para comprender el manejo del Presupuesto. Dirección General de Presupuesto. www.digepres.gob.do/simulador-presupuestario-una-herramienta-ciudadana-esencial-para-comprender-el-manejo-del-presupuesto/ 4. Digepres realiza encuentro con medios alternativos y tradicionales para impulsar el uso de herramientas ciudadanas de Presupuesto. Dirección General de Presupuesto. www.digepres.gob.do/digepres-realiza-encuentro-con-medios-alternativos-y-tradicionales/ 5. Foro Ciudadano presenta propuesta de alternativa urbanística para familias con carencias habitacionales en comunidad de los Alcarrizos. Dirección General de Presupuesto. www.digepres.gob.do/digepres-y-foro-ciudadano-presentan-diagnostico-situacion-de-albergue-temporal-en-el-gran-santo-domingo/ 6. Encuentro Ciudadano: Lanzamiento del Simulador Presupuestario. Digepres. mailto:https://www.youtube.com/watch?v=uHKc2YPv2Og 7. Encuentro Ciudadano: La UASD Higüey. Digepres https://www.youtube.com/watch?v=Fx_AV-wvup0</t>
  </si>
  <si>
    <t>De acuerdo con lo revisado en las evidencias de los encuentros ciudadanos, en ellos, entre los temas tratados se mencionaron: el gasto social, recaudación de ingresos y la implementación de proyectos de inversión pública. Como ejemplo de ello, se transcribe: 1. En el encuentro ciudadano celebrado con estudiantes y profesores de la UASD en Hato Mayor (www.digepres.gob.do/director-de-presupuesto-realiza-encuentro-ciudadano-con-estudiantes-y-profesores-de-la-uasd-en-hato-mayor/), el director de Presupuesto trató diversos temas, entre los cuales se incluyeron los impactos de los shocks externos negativos en el PGE, vinculación del plan presupuestario con un enfoque en resultados, el crecimiento económico, la inflación y el gasto social, entre otros aspectos. En su exposición, el director abordó también el impacto de los conflictos internacionales en la economía local, haciendo referencia a los subsidios a los combustibles como una medida clave para contener la inflación y mitigar los efectos de la crisis global. En el Encuentro Ciudadano, Rijo Presbot dio a conocer varios proyectos de inversión que está llevando a cabo el Gobierno, así como otros que están en planificación. Entre estos proyectos, resaltó la construcción del puente sobre el río Guamira, un puente mixto sobre el río Paña Paña, la extensión de la Universidad Autónoma de Santo Domingo (UASD) y la ampliación de las instalaciones educativas para la educación inicial en Francisco del Rosario Sánchez y Monte Coca, entre otras obras de infraestructura. 2. En el encuentro ciudadano celebrado sobre Simulador Presupuestario: una herramienta ciudadana esencial para comprender el manejo del Presupuesto (https://www.digepres.gob.do/simulador-presupuestario-una-herramienta-ciudadana-esencial-para-comprender-el-manejo-del-presupuesto/) se mencionaron los siguientes temas: “Estados Unidos, México, Reino Unido, Canadá, Australia y Nueva Zelanda son de los países que han utilizado esta herramienta gubernamental para que la gente acceda a un conjunto de conocimientos y recursos que le permitan implementar políticas, procesos presupuestarios o toma de decisiones que afectan el déficit o servicio público. La innovación, transparencia y participación social forman parte de la iniciativa que promueve Digepres para quien lo utilice entienda las fuentes de ingresos y asignación presupuestarias, ayudando a la alfabetización financiera de la población con el fin de hacerla más consciente respecto a desafíos económicos y limitaciones que enfrenta el Gobierno dominicano”. La práctica presenta un avance en relación a la investigación realizada en 2023</t>
  </si>
  <si>
    <t>Tras la revisión gubernamental, se confirma que los Encuentros Ciudadanos abarcan los seis temas establecidos por la Guía IBP para la opción A. Durante 2024 se realizaron encuentros en los que se discutieron de forma abierta y deliberativa: 1. cambios macroeconómicos, 2. recolección de ingresos, 3. entrega de servicios públicos, 4. implementación del gasto social, 5. déficit y niveles de deuda, y 6. ejecución de proyectos de inversión pública. Cada uno de estos puntos cuenta con evidencia verificable en notas de prensa oficiales, videos y materiales divulgados públicamente. 1. Cambios macroeconómicos y situación fiscal En encuentros como el realizado con estudiantes y profesores de la UASD en Hato Mayor (2024), se trataron explícitamente: • impacto de shocks externos, • crecimiento del PIB, • inflación, • tipo de cambio, • subsidios como medidas de mitigación, • contexto fiscal y política presupuestaria. Evidencia: https://www.digepres.gob.do/director-de-presupuesto-realiza-encuentro-ciudadano-con-estudiantes-y-profesores-de-la-uasd-en-hato-mayor/ En el encuentro realizado en San Pedro de Macorís, también se abordaron variables macroeconómicas, así como su impacto en la priorización y ejecución del PGE 2025. Evidencia: https://www.digepres.gob.do/director-de-presupuesto-presenta-proyecto-de-ley-pge-2025-a-estudiantes-de-la-uce-en-san-pedro-de-macoris/ Estos intercambios confirman el abordaje del tema 1 (macroeconomía) y el tema 5 (déficit y deuda). 2. Recolección de ingresos y comprensión de las fuentes de financiamiento En los encuentros sobre el Simulador Presupuestario se explican: • fuentes de ingresos del Estado, • estructura tributaria, • restricciones fiscales, • trade-offs entre ingresos y gastos, • impacto de decisiones en déficit o deuda. Evidencia principal: https://www.digepres.gob.do/simulador-presupuestario-una-herramienta-ciudadana-esencial-para-comprender-el-manejo-del-presupuesto/ Evidencia adicional (simulador con medios): https://www.digepres.gob.do/digepres-realiza-encuentro-con-medios-alternativos-y-tradicionales/ El simulador permite al ciudadano proponer asignaciones y ver su impacto fiscal, lo que constituye un mecanismo participativo alineado con los temas 1, 3 y 5 de la guía IBP. 3. Entrega de servicios públicos y gasto social Los Encuentros Ciudadanos también abordan de forma directa la provisión de servicios públicos y la implementación del gasto social. Dos ejemplos clave:  Encuentro DIGEPRES – Foro Ciudadano con familias desalojadas (julio 2024) Participaron familias refugiadas / desplazadas, Foro Ciudadano y autoridades sectoriales. Se discutió: • políticas de vivienda y reasentamiento, • ejecución de programas sociales, • seguimiento a proyectos presupuestados. Evidencia: https://www.digepres.gob.do/digepres-y-foro-ciudadano-presentan-diagnostico-situacion-de-albergue-temporal-en-el-gran-santo-domingo/ Este encuentro cubre los temas 2 (servicios públicos) y 4 (gasto social).  Encuentro con dominicanos en el exterior (EE. UU., 2024) Se trataron: • servicios públicos (educación, salud, seguridad), • proyectos de inversión en curso, • prioridades de gasto social, • impacto de las variables fiscales. Evidencia: https://www.digepres.gob.do/presupuesto-lleva-encuentro-ciudadano-a-la-comunidad-dominicana-en-estados-unidos/ 4. Ejecución de proyectos de inversión pública En múltiples encuentros (UASD Hato Mayor, UCE San Pedro, PUCMM, diálogos sectoriales), se presentan avances y seguimiento a obras como: • hospitales en ejecución, • infraestructura vial, • ampliaciones educativas, • inversiones en seguridad, • proyectos regionales prioritarios. Evidencia: https://www.digepres.gob.do/presupuesto-lleva-encuentro-ciudadano-a-club-de-ideas-politicas-de-la-pucmm-para-conocer-proyecto-de-ley-pge-2025/ Estos espacios cubren plenamente el tema 6 (proyectos de inversión pública). Conclusión Con base en la evidencia disponible, se demuestra que el mecanismo Encuentro Ciudadano abarca los seis temas requeridos por la Guía IBP para asignar la calificación A: macroeconomía, ingresos, servicios públicos, gasto social, déficit/deuda y proyectos de inversión. La interacción es pública, abierta, deliberativa, sostenida en el tiempo, y está documentada en videos, notas de prensa oficiales y encuentros temáticos durante 2024. Por tanto, a nuestro juicio, se justifica la solicitud de calificación A para la Pregunta 130.</t>
  </si>
  <si>
    <t>Agradecemos los comentarios y la evidencia presentada por el investigador y el Gobierno. Tras una nueva revisión y en consulta con el equipo de investigación, y para mantener la consistencia metodológica con las preguntas anteriores, para esta pregunta la única opción que corresponde seleccionar es “Implementation of public investment projects”. En esta pregunta se está evaluando el Encuentro Ciudadano con estudiantes y profesores de la UASD en Hato Mayor como el mecanismo relevante de participación durante la implementación del presupuesto. La evidencia disponible sobre este mecanismo muestra que durante el encuentro se discutieron temas relacionados con la implementación de proyectos de inversión pública, mediante la presentación y discusión de obras e inversiones específicas en la provincia de Hato Mayor.</t>
  </si>
  <si>
    <t>DOM|2025|q131</t>
  </si>
  <si>
    <t>1. Calendario de Formulación Presupuesatria2025. Digepres. www.digepres.gob.do/wp-content/uploads/2024/03/Calendario-Formulaci%C3%B3n-PGE-2025-VF-14032024.pdf 2. Participación ciudadana en la formulación del PGE 2025. Dirección General de Presupuesto www.digepres.gob.do/wp-content/uploads/2024/12/7.-Anexo-I-771-854-Participaci%C3%B3n-Ciudadana-PGE-2025.pdf 3. INFORME Monitoreo de las Demandas Territoriales de 158 Municipios Registro Único de Demandas Ciudadanas Territoriales (RUDCT) Iniciativas octubre 2023- Junio 2024. Ministerio de Economía, Planificación y Desarrollo. http://tablero.gobiernoabierto.board.s3.amazonaws.com/INFORME%20ACTUALIZADO%20-%20%20MONITOREO%20DE%20LAS%20DEMANDAS%20TERRITORIALES%20DE%20158%20MUNICIPOS%20(003).pdf</t>
  </si>
  <si>
    <t>El mecanismo identificado para la participación del público durante la formulación del presupuesto, denominado “Validación y priorización de demandas sociedad civil para el Presupuesto General del Estado” presenta informaciones respecto a: Proceso y línea de tiempo: a través de la presentación y publicación del calendario presupuestario, el cual señala la fecha de inicio, diferentes etapas y finalización para llevar a cabo la identificación de demandas de la ciudadanía para ser incorporadas al presupuesto (www.digepres.gob.do/wp-content/uploads/2024/03/Calendario-Formulaci%C3%B3n-PGE-2025-VF-14032024.pdf). Propósito y alcance: se indica que el propósito de llevar a cabo los encuentros es identificar y priorizar el conjunto de demandas ciudadanas en el territorio para ser incluidas en el Proyecto de PGE 2025 (Participación ciudadana en la formulación del PGE 2025. Dirección General de Presupuesto, página 5, primer párrafo www.digepres.gob.do/wp-content/uploads/2024/12/7.-Anexo-I-771-854-Participaci%C3%B3n-Ciudadana-PGE-2025.pdf) Restricciones: se señala que los encuentros se realizan con la participación de los Consejos de Desarrollo Provincial (http://tablero.gobiernoabierto.board.s3.amazonaws.com/INFORME%20ACTUALIZADO%20-%20%20MONITOREO%20DE%20LAS%20DEMANDAS%20TERRITORIALES%20DE%20158%20MUNICIPOS%20(003).pdf) Ver paginas 9 y 10, en tema: Jornadas Territoriales a 30 Provincias entre enero-mayo 2023. Sobre los resultados deseados, se enuncia que lo que se espera lograr es: revisar, priorizar, seleccionar y entregar las demandas territoriales al Gobierno central. Ver páginas 10-12. www.digepres.gob.do/wp-content/uploads/2024/12/7.-Anexo-I-771-854-Participaci%C3%B3n-Ciudadana-PGE-2025.pdf La respuesta seleccionada muestra una situación similar respecto a la investigación realizada en 2023.</t>
  </si>
  <si>
    <t>IBP resalta que el mecanismo de implementación considerado para sustentar este indicador son los Encuentros Ciudadanos, puntualmente el Encuentro Ciudadano con estudiantes y profesores de la UASD en Hato Mayor.</t>
  </si>
  <si>
    <t>DOM|2025|q132</t>
  </si>
  <si>
    <t>b. Yes, the executive provides a written record which includes both the list of inputs received and a summary of the how the inputs were used in the formulation of the annual budget.</t>
  </si>
  <si>
    <t>Visto el Presupuesto General del Estado 2025 y revisada la plataforma Registro Único de Demandas Ciudadanas Territoriales (RUDCT), se evidencia la presencia de listas con las necesidades expresadas en los encuentros por parte de los Consejos de Desarrollo Provincial, igualmente se observa la documentación del proceso. No obstante, no se pudo constatar que los mismos contengan un registro escrito que incluya la lista de todas opiniones recibidas y un informe detallado de cómo se usaron las opiniones en la formulación del presupuesto anual. La práctica es similar a la del período anterior 2023.</t>
  </si>
  <si>
    <t>DIGEPRES solicita calificación A. El Ejecutivo dominicano sí publica un registro escrito, oficial y público que documenta tanto: 1. las opiniones/demandas ciudadanas recibidas durante los Consejos de Desarrollo Provinciales, como 2. la forma en que estas demandas fueron utilizadas en la formulación del PGE 2025. Toda esta información fue publicada por DIGEPRES el 1 de octubre de 2024, junto al paquete presupuestario, cumpliendo así con los criterios exigidos para la opción A de la Guía IBP. 1. Registro escrito de opiniones recibidas El documento oficial “Participación Ciudadana en la Formulación del PGE 2025” https://www.digepres.gob.do/wp-content/uploads/2024/10/3.5-Participaci%C3%B3n-Ciudadana-en-la-Formulaci%C3%B3n-PGE-2025-ajustado.pdf , junto con su Anexo 1 y el RUDCT, constituye la lista escrita de las demandas ciudadanas levantadas y revalidadas a través de los Consejos de Desarrollo Provinciales: • 184 proyectos identificados como demandas territoriales, • registradas y sistematizadas mediante el Registro Único de Demandas Ciudadanas Territoriales (RUDCT), • organizadas por provincia, sector y nivel de prioridad. Esto representa el registro completo de las “opiniones recibidas” exigido por la Guía IBP. 2. Informe escrito sobre cómo se usaron las opiniones en el PGE 2025 El documento presenta un apartado específico titulado “Demandas territoriales en el PGE 2025”, donde se informa que: • De las 184 demandas revalidadas, • 86 proyectos de inversión pública fueron incorporados al PGE 2025, • con su lista completa, incluyendo código SNIP, nombre del proyecto y monto asignado, • para un total de RD$9,726.7 millones. Este anexo constituye un informe detallado de cómo se utilizaron las demandas ciudadanas, al mostrar los proyectos financiados directamente como resultado del proceso participativo. 3. Ejemplos concretos de demandas ciudadanas convertidas en proyectos del PGE 2025 El informe incluye casos verificables donde la ciudadanía, a través de los CDP, identificó y priorizó demandas que luego fueron incorporadas en el Presupuesto 2025. Entre ellos destacan: Hermanas Mirabal — Viviendas para familias vulnerables • Demanda priorizada: “Construcción de viviendas de bajo costo para familias que viven en zonas vulnerables de la provincia.” • Proyecto incorporado al PGE 2025: Mejoramiento de 100,000 viviendas (SNIP 14649). • Monto asignado: RD$3,323.7 millones. • Esta demanda fue levantada y validada en los Consejos de Desarrollo Provinciales del 9 de abril de 2024. Puerto Plata — Remodelación de hospitales • Demanda priorizada: “Remodelación de hospitales de la provincia de Puerto Plata.” • Proyecto incorporado al PGE 2025, conforme listado del Anexo 1. • La demanda proviene igualmente de los Consejos de Desarrollo realizados el 9 de abril de 2024. Estos casos ilustran de forma clara la trazabilidad entre participación ciudadana → demanda territorial → proyecto de inversión pública → presupuesto, cumpliendo exactamente la definición de retroalimentación requerida para la opción A. 4. Retroalimentación sobre demandas atendidas y no atendidas El Informe de Talleres Territoriales 2024, publicado dentro del mismo paquete, ofrece: • respuestas institucionales a las demandas priorizadas, • identificación de demandas gestionadas, • y registro de demandas pendientes de solución, lo que demuestra retroalimentación pública y escrita sobre la utilización o no de las opiniones ciudadanas. Conclusión Con base en los documentos oficiales publicados por DIGEPRES (1 de octubre de 2024), el Ejecutivo dominicano: 1. registra por escrito todas las opiniones/demandas recibidas mediante los CDP y el RUDCT; 2. publica un informe detallado que especifica qué demandas fueron incorporadas en el PGE 2025 y cómo; 3. incluye retroalimentación escrita sobre las demandas gestionadas y las pendientes, provincia por provincia; 4. y documenta casos concretos donde las opiniones ciudadanas se convirtieron en proyectos financiados. Esto cumple plenamente con los criterios definidos en la Guía IBP para la opción A. DIGEPRES solicita la revisión y corrección de la calificación de la Pregunta 132 a nivel A.</t>
  </si>
  <si>
    <t>Se agradece la respuesta del Gobierno. Con base en las explicaciones y evidencias presentadas, se aprecia que el ejecutivo proporciona un registro escrito que incluye la lista de opiniones recibidas y un resumen de cómo se usaron las opiniones en la formulación del presupuesto anual. En tal sentido se modifica la calificación de "D" a "B".</t>
  </si>
  <si>
    <t>DOM|2025|q133</t>
  </si>
  <si>
    <t>Si bien los Encuentros Ciudadanos son un mecanismo participativo en los que se promueve y aplica la interacción con la ciudadanía, no se pudo encontrar evidencias de que las opiniones de esta hayan sido utilizadas para colaborar en el monitoreo de la implementación del presupuesto. La práctica es similar a la anterior investigación realizada en 2023.</t>
  </si>
  <si>
    <t>b. Yes, the executive provides a written record which includes both the list of inputs received and a summary of the how the inputs were used to assist in monitoring the annual budget.</t>
  </si>
  <si>
    <t>Tras la revisión gubernamental, se solicita calificación B. Si bien el mecanismo Encuentro Ciudadano no genera un informe exhaustivo de retroalimentación proyecto por proyecto, sí existen documentos escritos oficiales que muestran cómo las opiniones ciudadanas han sido utilizadas para orientar el seguimiento de la implementación presupuestaria, cumpliendo los criterios de la opción B (registro escrito + explicación general sobre uso de aportes). 1. Evidencia escrita de aportes ciudadanos utilizados para seguimiento Caso: familias desalojadas / albergues temporales (julio 2024) En este Encuentro Ciudadano, representantes de familias afectadas y Foro Ciudadano presentaron un diagnóstico técnico y propuestas específicas sobre políticas de vivienda y reasentamiento. El encuentro generó: • acuerdos de seguimiento, • conformación de una mesa de trabajo, • compromisos institucionales sobre ejecución y monitoreo. Evidencia escrita: https://www.digepres.gob.do/digepres-y-foro-ciudadano-presentan-diagnostico-situacion-de-albergue-temporal-en-el-gran-santo-domingo/ Este caso demuestra uso de aportes ciudadanos para monitorear e intervenir en la implementación de políticas financiadas en el presupuesto. 2. Opiniones ciudadanas aplicadas al seguimiento de proyectos en ejecución En encuentros como el realizado con la UCE en San Pedro de Macorís, la ciudadanía planteó inquietudes sobre: • avances de inversión pública, • infraestructura educativa, • ejecución de obras viales. Las autoridades respondieron y tomaron nota para seguimiento institucional en el ámbito de inversión y servicios públicos. Evidencia: https://www.digepres.gob.do/director-de-presupuesto-presenta-proyecto-de-ley-pge-2025-a-estudiantes-de-la-uce-en-san-pedro-de-macoris/ 3. Herramientas oficiales que canalizan aportes ciudadanos para monitoreo Durante los Encuentros Ciudadanos se utilizan herramientas públicas como: • Simulador Presupuestario, donde la ciudadanía propone ajustes y observa impactos en déficit, ingresos y ejecución. https://www.digepres.gob.do/simulador-presupuestario-una-herramienta-ciudadana-esencial-para-comprender-el-manejo-del-presupuesto/ • Encuentros con medios, donde se discuten observaciones ciudadanas y su relación con ejecución y gasto. https://www.digepres.gob.do/digepres-realiza-encuentro-con-medios-alternativos-y-tradicionales/ Estas herramientas permiten que opiniones ciudadanas influyan en la supervisión y comprensión pública de la ejecución. Conclusión El Ejecutivo sí dispone de registros escritos —notas oficiales, diagnósticos ciudadanos, acuerdos de trabajo y uso de herramientas de monitoreo— que muestran de manera explícita cómo las opiniones ciudadanas fueron utilizadas para orientar acciones y decisiones durante la ejecución del presupuesto. Esto satisface los criterios de la opción B de la Guía IBP (opiniones recibidas + explicación general sobre su uso), por lo que se solicita corrección de la calificación a B.</t>
  </si>
  <si>
    <t>Agradecemos los comentarios y la evidencia presentada por el Gobierno. Sin embargo, para el mecanismo identificado de participación durante la implementación del presupuesto, el Encuentro Ciudadano, no se encontró evidencia de que el gobierno proporcione al público información sobre cómo los aportes ciudadanos recibidos son sistematizados, utilizados o tomados en cuenta para dar seguimiento o ajustar la implementación del presupuesto. Por esta razón, se mantiene la respuesta “d”.</t>
  </si>
  <si>
    <t>DOM|2025|q134</t>
  </si>
  <si>
    <t>1. Calendario de formulación presupuestaria 2025. Dirección General de Presupuesto. www.digepres.gob.do/wp-content/uploads/2024/03/Calendario-Formulaci%C3%B3n-PGE-2025-VF-14032024.pdf 2. Calendario de actividades para la formulación presupuestaria del PGE 2025. Dirección General de Presupuesto. https://www.instagram.com/p/C5THBu6OTEY/?hl=es&amp;img_index=1</t>
  </si>
  <si>
    <t>La Dirección General de Presupuesto publicó el calendario de formulación presupuestaria para el año 2025, en el que se describe las acciones a realizarse para la aprobación del presupuesto, igualmente se evidencian los mecanismos de participación pública. El calendario inicia el 15 de marzo, fecha en que se publica el calendario. Indica el 1 de abril hasta el 14 de junio como fechas para los encuentros de Validación y priorización de demandas de la sociedad civil. Del 02 al 20 de septiembre se establece como fecha para la validación de obras y programas provenientes de la participación de la sociedad civil con los anteproyectos institucionales. Para conocimiento del calendario de formulación presupuestaria la DIGEPRES publica el mismo en sus redes sociales. La práctica presenta una situación similar al período anterior de la encuesta, 2023.</t>
  </si>
  <si>
    <t>DOM|2025|q135</t>
  </si>
  <si>
    <t>b. Yes, at least one line ministry uses open participation mechanisms through which members of the public provide their inputs on the budget.</t>
  </si>
  <si>
    <t>1. Memoria Institucional 2024. Ministerio de Educación www.ministeriodeeducacion.gob.do/transparencia/file/descarga?fileNombre=Memoria+Institucional+Minerd+2024+-+V2.0.pdf&amp;fileExt=pdf&amp;fileName=1AO-memoria-institucional-minerd-2024-v20pdf.pdf&amp;category=plan-estrategico-institucional-pei&amp;subcategory=memorias-institucionales</t>
  </si>
  <si>
    <t>El Ministerio de Educación, dispone, como parte de su marco legal, de órganos de participación ciudadana como son las Juntas Descentralizadas, las cuales funcionan a nivel de cada centro educativo del país. Estas juntas, como órganos de gestión educativa, tienen la responsabilidad de velar por la aplicación de las políticas educativas emanadas del Consejo Nacional de Educación en su ámbito de competencia (Ordenanza Nº 02-2008 que establece el Reglamento de las Juntas Descentralizadas a nivel Regional, Distrital y Local, art. 1). Están conformadas por representantes del sistema educativo y representantes de sectores sociales y económicos como: Asociación de Padres, Madres, Tutores y Amigos de la Escuela, instituciones culturales, del sector empresarial, sector productivo, la Iglesia Católica, Iglesias Cristianas no Católicas, representantes de la sociedad civil organizada, representante de colegios privados, entre otros (Ordenanza Nº 02-2008, arts. 12, 31, 47). Entre las funciones de las juntas descentralizadas está preparar, en coordinación con las autoridades educativas, los presupuestos y ejecutar los procedimientos administrativos establecidos para el manejo de los recursos asignados (Ordenanza Nº 02-2008, art. 7, d). La Memoria institucional del año 2024 del Ministerio de Educación, manifiesta que este transfirió fondos a las juntas descentralizas del país por un valor de RD$ 3,639,905,684.87 para mantenimiento y reparación de centros educativos, orientados a mejorar la calidad educativa (Página 14). No obstante, lo anterior, la transferencia de recursos no da cuenta de cómo aportaciones de las organizaciones han incidido en la formulación o ejecución del presupuesto de educación. La respuesta seleccionada es similar a la investigación realizada en 2023.</t>
  </si>
  <si>
    <t>DIGEPRES solicita calificación B. Para el año 2024, además del mecanismo central de participación pública coordinado por VIOTDR y por DIGEPRES, varios ministerios sectoriales —especialmente el Ministerio de Economía, Planificación y Desarrollo (MEPyD), el Ministerio de Educación (MINERD) y, en menor medida, el Ministerio de Salud Pública (MSP)— implementaron mecanismos abiertos y estructurados que permiten a la ciudadanía y organizaciones aportar insumos durante la formulación o implementación del presupuesto anual, cumpliendo con los requisitos mínimos para la opción B (procesos de consulta abierta y estructurada). 1. Mecanismo principal: CASFL / MEPyD – Convocatoria anual para subvenciones con cargo al Presupuesto General del Estado (PGE 2025) En 2024, el Centro Nacional de Fomento y Promoción de las ASFL (CASFL), adscrito al MEPyD, ejecutó un mecanismo formal, periódico, abierto y público de consulta y recepción de propuestas de las organizaciones sin fines de lucro (OSFL) para asignaciones presupuestarias del PGE 2025. Evidencias verificables del período 1 enero – 31 diciembre 2024 • Convocatoria pública nacional para presentación de propuestas de subvenciones ASFL con cargo al PGE 2025 (8 de marzo de 2024): https://mepyd.gob.do/casfl-anuncia-esta-abierta-convocatoria-para-presentacion-de-solicitudes-de-subvencion-de-las-asfl-con-cargo-al-presupuesto-general-del-estado-de-2025/ • Portal CASFL, con marco legal, criterios técnicos, mecanismos de evaluación y canales de participación: https://mepyd.gob.do/casfl/ • Formulario oficial de solicitud de subvención (acceso público, sin restricciones): https://mepyd.gob.do/solicitud-subvencion-asfl/ • Informe de Presupuesto ASFL 2025, que documenta la convocatoria, el proceso técnico y la interacción con las organizaciones (recibidas, evaluadas, priorizadas): https://mepyd.gob.do/wp-content/uploads/drive/CASFL/Publicaciones/Informes/Informe%20de%20Presupuesto%20ASFL%202025.pdf En resumen: • Es un mecanismo estructurado y anual, no ad hoc. • Está abierto a todas las organizaciones de la sociedad civil, sin restricciones. • Recibe aportes que inciden directamente en la formulación del presupuesto (asignación de subvenciones). • Publica resultados del proceso, incluyendo las propuestas recibidas y priorizadas. • Se administra por un ministerio sectorial (MEPyD), no por la agencia principal de presupuesto, cumpliendo el criterio clave de la pregunta 135. 2. Mecanismo complementario: Mapa Inversiones – Ministerio de Economía, Planificación y Desarrollo (MEPyD) (Mecanismo abierto que permite aportes ciudadanos sobre inversión pública) La plataforma Mapa Inversiones, desarrollada por el MEPyD con el BID, constituye un mecanismo permanente, público y digital que permite a cualquier ciudadano consultar, comentar y presentar observaciones sobre proyectos de inversión pública en curso, afectando directamente la implementación del presupuesto de inversión. Evidencias • Plataforma pública Mapa Inversiones (consulta y seguimiento de proyectos): https://mapainversiones.mepyd.gob.do/ • Versión integrada con Transparencia Fiscal: https://mapainversiones.transparenciafiscal.gob.do/home/index#/proyectos/ • Explicación del mecanismo, objetivos y canales de comentarios ciudadanos (“sugerencias / denuncias”): https://mapainversiones.transparenciafiscal.gob.do/ComoFunciona/Sitio Aporte: • Permite interacción directa y abierta con proyectos sectoriales. • Es un mecanismo oficial administrado por un ministerio sectorial. • Su finalidad explícita incluye participación ciudadana y control social del gasto. 3. Mecanismos sectoriales adicionales: casos MINERD y MSP a. MINERD – Juntas Descentralizadas de Centros Educativos Aunque históricamente IBP no las ha ponderado como mecanismos fuertes de participación presupuestaria, cumplen dos criterios mínimos: • Están establecidas por regulación (Ordenanza 02-2008). • Permiten aportes de representantes comunitarios. • Tienen funciones vinculadas a gestión y uso de recursos en los centros educativos. Evidencias 2024 • Ordenanza 02-2008: https://siteal.iiep.unesco.org/sites/default/files/sit_accion_files/ordenanza_02-2008_reglamento_juntas_descentralizadas.pdf • Instructivo financiero de Juntas (MINERD): https://www.ministeriodeeducacion.gob.do/docs/direccion-general-de-gestion-y-descentralizacion-educativa/U3Ma-instructivo-transferencia-actualizado-en-julio-2013-2pdf.pdf • Acta de Junta de Centro publicada en Sismap Educación (2024): https://www.sismap.gob.do/Educacion/uploads/evidencias/105-03833-0803.pdf b. MSP / Servicio Nacional de Salud – Consejos de Salud Aunque con menos evidencia presupuestaria directa, los Consejos de Salud funcionan como órganos consultivos comunitarios con capacidad de aportar sobre prestación de servicios y uso de recursos locales. Esto contribuye de manera complementaria al criterio de mecanismos sectoriales abiertos a participación. Evidencias: https://do.municipiosaldia.com/suroeste/enriquillo/barahona/santa-cruz-de-barahona/item/13191-conforman-consejo-provincial-de-salud-barahona?utm_source=chatgpt.com Conclusión: En 2024, al menos un ministerio sectorial —el MEPyD a través del CASFL— implementó un mecanismo abierto, estructurado, periódico y orientado a recibir aportes ciudadanos para la formulación del presupuesto, mientras que otros mecanismos sectoriales (Mapa Inversiones, Juntas Descentralizadas del MINERD y Consejos de Salud del MSP) refuerzan el ecosistema participativo del Gobierno dominicano. Por lo tanto, DIGEPRES solicita calificación B para la pregunta 135.</t>
  </si>
  <si>
    <t>Se agradece el comentario del revisor gubernamental. Realizado un análisis de lo aportado, se considera que el mecanismo “Convocatoria anual para subvenciones con cargo al Presupuesto General del Estado (PGE 2025)” que realiza el Centro Nacional de Fomento y Promoción de las Asociaciones sin Fines de Lucro (CASFL) del Ministerio de Economía, Planificación y Desarrollo cumple con lo indicado en la metodología sobre mecanismos de participación abierta por el cual las OSC o los miembros individuales del público y los funcionarios de otros ministerios diferentes al Ministerio de Hacienda interactúan en relación al proceso del presupuesto nacional. El mecanismo utilizado por el gobierno se caracteriza por ser: • Un mecanismos de participación usado por el Ministerio de Economía, Planificación y Desarrollo, que a su vez integra a otros ministerios como de Medio Ambiente, Educación, Mujer, Educación y otros (https://minpre.gob.do/comunicacion/notas-de-prensa/casfl-anuncia-esta-abierta-convocatoria-para-presentacion-de-solicitudes-de-subvencion-de-las-asfl-con-cargo-al-presupuesto-general-del-estado-de-2025/) • De consulta abierto a través del cual los miembros del público (individuos, OSC) puedan brindar sus aportes en la formulación y/o implementación del presupuesto anual. • Estructurado, establecido, y no temporario. • La CASFL solicita aportes de los ciudadanos. Por lo anterior, se ajusta la calificación de “D” a “B”.</t>
  </si>
  <si>
    <t>DOM|2025|q136</t>
  </si>
  <si>
    <t>1. Constitución de la República Dominicana. Capítulo III, De las atribuciones del Congreso Nacional, Artículo 93, numeral e. https://www.senadord.gob.do/Descargas/101/constitucion-rd/1287/constitucion-de-la-republica-dominicana-2015.pdf 2. Síntesis semanal de Comisiones. Senado de la República Dominicana. Páginas 2 a 4. Desde 8 de enero a 3 de octubre de 2024. www.senadord.gob.do/sintesis-semanal-comisiones/#1385-1385-wpfd-sintesis-semanal-de-comisiones-p4 www.senadord.gob.do/sintesis-semanal-comisiones/#1385-1385-wpfd-sintesis-semanal-de-comisiones-p3 www.senadord.gob.do/sintesis-semanal-comisiones/#1385-1385-wpfd-sintesis-semanal-de-comisiones-p2 3. Agenda de comisiones. Cámara de Diputados de la Republica Dominicana. Revisión desde el 29 de febrero a 31 de octubre de 2024. camaradediputados.gob.do/agenda-comisiones/#211-758-wpfd-slo-2024 camaradediputados.gob.do/agenda-comisiones/#211-757-wpfd-plo-2024 4. Comisión Bicameral de Presupuesto General del Estado para el 2025 inicia lectura de la iniciativa. Senado República Dominicana. www.senadord.gob.do/comision-bicameral-de-presupuesto-general-del-estado-para-el-2025-inicia-lectura-de-la-iniciativa/ 5. Comisión Bicameral continúa lectura Proyecto de Presupuesto General del Estado del 2025 enviado por el Poder Ejecutivo. Senado República Dominicana. /www.senadord.gob.do/comision-bicameral-continua-lectura-proyecto-de-presupuesto-general-del-estado-del-2025-enviado-por-el-poder-ejecutivo/ 6. Agenda de comisiones. Octubre 2024. Cámara de Diputados de Republica Dominicana. camaradediputados.gob.do/agenda-comisiones/#211-774-wpfd-octubre-slo-2024 7. Agenda de comisiones. Noviembre 2024. Cámara de Diputados de Republica Dominicana. camaradediputados.gob.do/agenda-comisiones/#211-806-wpfd-noviembre-slo-2024 8. Iniciativa No.: 03311-2024-2028-CD. Cámara de Diputados de Republica Dominicana. www.diputadosrd.gob.do/sil/iniciativa/155773</t>
  </si>
  <si>
    <t>Vistas las agendas y actividades del Senado y la Cámara de Diputados en las etapas preliminar y durante el estudio de la Propuesta del Presupuesto del Ejecutivo 2025 no se evidencia que alguna de ellas haya realizado audiencias públicas u otros mecanismos de participación donde la ciudadanía haya participado y brindado aportes para la formulación del presupuesto. De acuerdo con la síntesis semanal de actividades realizadas por las comisiones del Senado y la Cámara de Diputados, la Comisión Bicameral designada para estudiar el Presupuesto General del Estado 2025 u otra, no realizó consultas orientadas a contar con aportes de la ciudadanía para la formulación del presupuesto. La respuesta seleccionada es similar al rendimiento observado respecto a la investigación realizada en 2023.</t>
  </si>
  <si>
    <t>a. Yes, public hearings on the budget are held, and members of the public/CSOs testify.</t>
  </si>
  <si>
    <t>Tras consulta efectuada al Legislativo, se solicita calificación A. Durante la etapa de discusión/aprobación del Proyecto de Presupuesto General del Estado (PGE) 2025, entre octubre y diciembre de 2024, el Congreso Nacional sí celebró una audiencia pública abierta, formalmente convocada, anunciada en el portal institucional y transmitida en vivo, permitiendo la participación libre de ciudadanos y organizaciones sociales. Se trata de la Vista Pública del 17 de octubre de 2024, celebrada por la Cámara de Diputados, en el marco de la discusión conjunta del Proyecto de Ley de Modernización Fiscal, condicionante del Proyecto de Ley de Presupuesto General del Estado 2025. 1. Evidencia verificable de audiencia pública abierta La Cámara de Diputados convocó la Vista Pública para el 17 de octubre de 2024: • Convocatoria oficial publicada: https://camaradediputados.gob.do/vistas-publicas/modernizacion-fiscal/ • Transmisión en vivo con intervenciones ciudadanas (más de 10 horas de duración): https://www.youtube.com/watch?v=Vd_BH5TV5ok&amp;t=532s • Convocatoria abierta sin discreción, cumpliendo el criterio IBP (“primero en llegar, primero en participar”). • Participación efectiva de ciudadanos, académicos, cámaras empresariales, OSC y organizaciones comunitarias, quienes formularon propuestas, observaciones y críticas directamente a los legisladores. 2. La Vista Pública sí aplica a la pregunta 136 porque el proyecto de Modernización Fiscal fue concebido en sus inicios como VINCULANTE al Proyecto de Presupuesto 2025. Aunque la vista pública del 17 de octubre se realizó en el marco del proyecto de Ley de Modernización Fiscal, su contenido estuvo directamente conectado con el debate presupuestario, ya que dicha iniciativa introducía cambios relevantes en la política de ingresos y en orientaciones de gasto previstas en el Proyecto de PGE 2025. Por ello, las intervenciones ciudadanas abordaron aspectos sustantivos del presupuesto y contribuyeron al análisis legislativo de un paquete normativo articulado para el ejercicio fiscal 2025. Se detalla a continuación: 2.1. Temporalidad: ambos proyectos se discutieron en la misma ventana legislativa: • El Proyecto de Presupuesto 2025 fue sometido el 27 de septiembre de 2024: https://www.hacienda.gob.do/poder-ejecutivo-somete-al-congreso-presupuesto-general-del-estado-de-2025/ • El Proyecto de Ley de Modernización Fiscal fue sometido pocos días después (octubre): https://presidencia.gob.do/noticias/gobierno-asegura-que-ley-de-modernizacion-fiscal-impulsara-el-desarrollo-socioeconomico • Ver documentos integro: https://www.hacienda.gob.do/wp-content/uploads/2024/10/Proyecto-de-Ley-de-Modernizacion-Fiscal-version-remision-Congreso-1.pdf + resumen: https://www.hacienda.gob.do/wp-content/uploads/2024/10/Ley-de-Modernizacio%CC%81n-Fiscal.pdf Es decir, ambos expedientes ingresaron juntos al ciclo legislativo de discusión/aprobación presupuestaria. 2.2. La propuesta de Ley de Modernización Fiscal proponía modificar directamente el contenido del PGE 2025 El proyecto fiscal incluyó propuestas de cambios normativos y tributarios que impactarían de manera inmediata el marco fiscal y presupuestario 2025, por tres razones: a) Modificaría la política presupuestaria de ingresos del PGE 2025 Esto está expresamente documentado en el Informe Explicativo del Proyecto de PGE 2025, en su capítulo de política de ingresos (págs. 94–116): https://www.digepres.gob.do/wp-content/uploads/2024/10/2-Informe-Explicativo-y-MGMP-5-228.pdf La Modernización Fiscal proponía ajustes tributarios que afectan: • estructura de ingresos del PGE 2025, • estimación de recaudación, • sostenibilidad del financiamiento del gasto, y • proyecciones de balance fiscal. b) Modificaría prioridades y orientaciones del gasto público 2025 El propio Informe Explicativo del PGE 2025 (entregado al Congreso Nacional el 27 de septiembre 2024) adelantó lineamientos de gasto que aparecen luego desarrollados en la propuesta de Ley de Modernización Fiscal (de octubre 2024), particularmente en: Subapartado XII. “Administración pública eficiente, transparente y orientada a resultados” (págs. 134–137). La Propuesta de Modernización Fiscal retomó estas líneas, incluyendo: • reorganización institucional, • eficiencia del gasto administrativo, • reorientación de subsidios, • fortalecimiento de inversión social prioritaria. 3. La referida vista pública permitió aportes directos del público vinculados al proyecto de PGE 2025 Las intervenciones ciudadanas abordaron: • estructura del gasto social; • sostenibilidad del déficit; • impacto redistributivo del sistema tributario; • financiamiento de programas de inversión; • calidad del gasto social, educativo, territorial, entre otros; • eliminación y creación de exenciones; • progresividad del sistema impositivo. Estos temas fueron parte integral del PGE 2025, por lo que la vista pública funcionó como audiencia vinculada al proceso presupuestario, cumpliendo el estándar IBP. Nota contextual: finalmente, el referido proyecto de modernización fiscal fue retirado por el Poder Ejecutivo del Congreso Nacional, en su apartado tributario, debido a la falta de consenso social: https://www.presidencia.gob.do/noticias/presidente-abinader-anuncia-que-retira-del-congreso-el-proyecto-de-ley-de-modernizacion. Nótese además que la Comisión Bicameral de Presupuesto solo inició sus trabajos después que se agotó el proceso previo de vistas públicas: https://www.senadord.gob.do/comision-bicameral-de-presupuesto-general-del-estado-para-el-2025-inicia-lectura-de-la-iniciativa/ En resumen: El Congreso Nacional sí celebró un mecanismo de audiencia pública, durante la etapa de discusión/aprobación del presupuesto 2025, abierto, público y deliberativo, y dirigido a un proyecto normativo plenamente vinculante al presupuesto, cumpliendo los requisitos de la Guía IBP para seleccionar la opción “A”.</t>
  </si>
  <si>
    <t>Agradecemos el comentario del gobierno. Sin embargo, de acuerdo con la metodología de la OBS, para que una audiencia pública sea considerada en esta pregunta debe formar parte del proceso legislativo específico de deliberación del presupuesto anual (ya sea en la etapa previa o durante su aprobación). Si bien la evidencia presentada muestra la realización de una vista pública abierta en el Congreso Nacional, esta se llevó a cabo en el marco de la discusión de un proyecto de ley distinto (Ley de Modernización Fiscal), y no como parte del proceso formal de análisis y aprobación del Proyecto de Presupuesto General del Estado 2025. Aun cuando dicho proyecto pudiera tener implicaciones fiscales, no constituye una audiencia pública sobre el presupuesto en sí. Por estas razones se mantiene la respuesta "d".</t>
  </si>
  <si>
    <t>DOM|2025|q137</t>
  </si>
  <si>
    <t>Observadas las síntesis semanales de actividades realizadas por las comisiones del Senado y de la Cámara de Diputados, así como de la Comisión Bicameral designada para estudiar la propuesta de Presupuesto General del Estado 2025 u otra, se señala que las mismas no realizaron acciones orientadas a contar con aportes del público durante las deliberaciones para la formulación del presupuesto 2025. La respuesta seleccionada es similar al rendimiento observado respecto a la investigación realizada en 2023.</t>
  </si>
  <si>
    <t>Tras consulta efectuada al Legislativo, se solicita calificación A (todos los 6 temas fueron abordados). Durante el proceso de discusión del Proyecto de Presupuesto General del Estado (PGE) 2025, el Congreso Nacional sostuvo una audiencia pública abierta (17 de octubre de 2024 https://www.youtube.com/watch?v=Vd_BH5TV5ok&amp;t=532s) en el marco del análisis conjunto del Proyecto de Ley de Modernización Fiscal y el Proyecto de PGE 2025. En esta audiencia, la ciudadanía y múltiples sectores sociales abordaron los seis temas clave establecidos en la Guía IBP, dejando un registro audiovisual verificable de que el debate legislativo incorporó aportes sustantivos del público sobre todos los componentes centrales A continuación, se detallan algunas intervenciones ciudadanas específicas, con nombre, organización y enlace público, organizadas según los seis temas IBP: 1. Problemas Macroeconómicos: Se discutió el crecimiento económico, la inflación y la competitividad país con intervenciones de Santiago Sicard (ADOSAFI) [https://www.youtube.com/watch?v=A8yq_FI18lE], Julio Lozano (ABA) sobre estabilidad monetaria [https://www.youtube.com/watch?v=892ak85TlZw] y Roselina Amado (ADOEXPO) [https://www.youtube.com/watch?v=7dz9Ghj1hiI]. 2. Pronósticos de Ingresos, Políticas y Administración: Se abordaron la recaudación, la evasión y la eficiencia fiscal con ponencias de César Dargam (CONEP) [https://www.youtube.com/watch?v=m8L4T_fJXOs], Nelsi González [https://www.youtube.com/watch?v=crtZP-LHLL4], Randy Guillen [https://www.youtube.com/watch?v=cg31LMRxgTo] y Erica Infante [https://www.youtube.com/watch?v=JHQlFNsnYow]. 3. Políticas de Gasto Social: Se debatió sobre subsidios, pobreza y costo de la canasta básica a través de Estefany Encarnación [https://www.youtube.com/watch?v=P5t3hIfgCew] y Wilfredo Cabral [https://www.youtube.com/watch?v=d-a5DMvfIX0]. 4. Déficit y Niveles de Deuda: Se abordó el endeudamiento público y la sostenibilidad fiscal en las participaciones de Virginia Antares (Opción Democrática) [https://www.youtube.com/watch?v=iOHXDQ0xmNk] y Carlos Peña (Generación de Servidores) [https://www.youtube.com/watch?v=gCXQhwktS_M]. 5. Proyectos de Inversión Pública: Se discutió la asignación de capital a vivienda e infraestructura productiva con Annerys Meléndez (ACOPROVI) [https://www.youtube.com/watch?v=aNaPc9WGjDU] y Agui Lender [https://www.youtube.com/watch?v=Qce42AbYSUw]. 6. Servicios Públicos: Se cubrió la provisión y financiamiento de salud y electricidad mediante las intervenciones de Antonia Montillas [https://www.youtube.com/watch?v=UQyWjj7AkVI], Carlos Rodríguez (Sistemas Eléctricos Aislados) [https://www.youtube.com/watch?v=HU_WjvjPCt8] y Virginia Antares [https://www.youtube.com/watch?v=iOHXDQ0xmNk]. La Vista Pública del 17 de octubre de 2024 constituyó un espacio abierto, no discrecional y transmitido íntegramente, donde la ciudadanía discutió con el Congreso los seis temas clave previstos por la Guía IBP. La amplitud, profundidad y diversidad de los aportes ciudadanos —todos documentados en registros audiovisuales oficiales— confirman que el Legislativo sí sostuvo interacción sustantiva con el público durante la discusión del PGE 2025. Por tanto, se solicita calificación A en la Pregunta 137.</t>
  </si>
  <si>
    <t>Agradecemos el comentario del gobierno. Sin embargo, de acuerdo con la metodología de la OBS, esta pregunta depende de la existencia de mecanismos de participación pública durante el proceso legislativo de deliberación del presupuesto. Como se indicó en la pregunta anterior, no se encontró evidencia de audiencias públicas u otros mecanismos de participación ciudadana realizados por el Legislativo en el marco específico del análisis y aprobación del Proyecto de Presupuesto General del Estado 2025. Si bien se presenta evidencia de una vista pública en el contexto de la Ley de Modernización Fiscal, esta no forma parte del proceso presupuestario en sí y, por lo tanto, no puede ser considerada para esta pregunta. Por estas razones la respuesta "d" se mantiene.</t>
  </si>
  <si>
    <t>DOM|2025|q138</t>
  </si>
  <si>
    <t>a. Yes, the legislature provides a written record which includes both the list of the inputs received from the public and a detailed report of how the inputs were used during legislative deliberations on the budget.</t>
  </si>
  <si>
    <t>Tras consulta efectuada al Legislativo, se solicita calificación A. Contrario a la evaluación preliminar, la Legislatura sí proporcionó retroalimentación sobre el uso de las opiniones ciudadanas. Primero, el registro de las opiniones recibidas está disponible públicamente a través de la transmisión oficial de las Vistas Públicas del 17 de octubre de 2024 [https://www.youtube.com/watch?v=Vd_BH5TV5ok], cumpliendo con el componente de transparencia. Segundo, se publicó un informe de retroalimentación titulado ¨Control social a la Ley núm. 80-24 de Presupuesto General del Estado 2025: Retroalimentación tras el proceso de discusión/aprobación del Proyecto de Ley de PGE 2025¨: https://www.digepres.gob.do/wp-content/uploads/2024/12/Control-social-a-la-Ley-n%C3%BAm.-80-24-VF.pdf. Este documento detalla explícitamente cómo las intervenciones de las vistas públicas condicionaron la formulación definitiva del Proyecto de Ley de PGE 2025. El informe explica, por ejemplo, cómo se incorporaron los aportes ciudadanos para realizar recortes en 106 subcuentas (contención del gasto) y reasignar fondos para aumentos salariales a médicos y vivienda, cumpliendo así con el requisito de informar cómo se utilizaron las opiniones.</t>
  </si>
  <si>
    <t>Agradecemos el comentario del gobierno. Sin embargo, de acuerdo con la metodología de la OBS, esta pregunta requiere que el Legislativo haya recibido insumos del público durante el proceso de deliberación del presupuesto y que posteriormente haya proporcionado retroalimentación sobre el uso de dichos insumos. Como se indicó en la pregunta previa, no se encontró evidencia de audiencias públicas u otros mecanismos de participación ciudadana en el proceso legislativo del Proyecto de Presupuesto General del Estado 2025. En este contexto, no es posible identificar mecanismos de retroalimentación por parte del Legislativo. Adicionalmente, la evidencia presentada corresponde, por un lado, a una vista pública vinculada a la Ley de Modernización Fiscal, que no forma parte del proceso presupuestario evaluado y, por otro, a un documento elaborado por el Poder Ejecutivo, no por el Legislativo. Por esta razón la respuesta "d" se mantiene.</t>
  </si>
  <si>
    <t>DOM|2025|q139</t>
  </si>
  <si>
    <t>El Informe de Ejecución Presupuestaria 2023 fue entregado por la Cámara de Cuentas de la República Dominicana al Congreso Nacional el 30 de abril de 2024. El mismo fue emitido a la Comisión Permanente de Cámara de Cuentas de la Cámara de Diputados para su análisis. Revisadas las actividades de las Comisiones permanentes del Senado, se encontró información que indica que el “Informe Al Congreso Nacional - Análisis y evaluación de la ejecución presupuestaria y la rendición de cuentas generales del estado- año fiscal 2023” fue estudiado por dicha comisión bajo el título de “Iniciativa No. 00753-2024-2028-CD, Informe sobre el análisis y la evaluación de la ejecución presupuestaria y la rendición de cuentas generales del Estado del año fiscal 2020, practicada por la Cámara de Cuentas a cada entidad estatal en cumplimiento al numeral 3, del artículo 250, de la Constitución de la República; y 43, de la Ley No.10-04, del 20 de enero de 2004. 31 oct”. Vistas las actividades, no se identifica que la legislatura o la Comisión Permanente de Cámara de Cuentas de la Cámara de Diputados hayan dispuesto de mecanismos de participación para que el público puede brindar aportes durante las deliberaciones públicas sobre el informe de auditoría. La práctica es similar a la del período anterior, 2023.</t>
  </si>
  <si>
    <t>DOM|2025|q140</t>
  </si>
  <si>
    <t>1. Ojo Ciudadano. Cámara de Cuentas http://ojociudadano.camaradecuentas.gob.do/ 2. Plataforma denuncias Ojo Ciudadano. Cámara de Cuentas http://ojociudadano.camaradecuentas.gob.do/index.php/denuncias-y-consultas 3. Estadísticas institucionales. Año 2024. Cámara de Cuentas https://www.camaradecuentas.gob.do/transparencia/index.php/estadisticas-institucionales/category/828-ano-2024</t>
  </si>
  <si>
    <t>La Cámara de Cuentas tiene habilitada, en su página web una plataforma denominada “Ojo Ciudadano” como un mecanismo formal de auditoría visual participativa. De acuerdo con la institución, el objetivo de la misma es facilitar y contribuir al ejercicio del derecho constitucional que les corresponde a los ciudadanos de controlar (control social) para que las irregularidades que observen sobre la captación y uso de los recursos públicos sean denunciadas. La plataforma ha estado activa desde su implementación en 2017 y como se pudo observar su objetivo es la recepción de denuncias o hechos en los que exista presunción de: 1. Violación a las normas relacionadas a la gestión de fondos públicos. 2. Enriquecimiento ilícito del funcionario público. 3. Soborno. 4. Corrupción en contrataciones y compras con fondos públicos. 5. Nepotismo. 6. Uso indebido de los bienes públicos. 7. Lavado de dinero. 8. Robo de activos, bienes o valores públicos. 9. Fraude. 10. Adulteración de información contable, operativa y financiera, documentos legales y elusión de controles internos de la Institución. 11. Negligencia o mal desempeño del funcionario/a público. Además de la plataforma “Ojo Ciudadano” la Cámara de Cuentas ofrece otros medios para la recepción denuncias, comentarios o solicitudes de información relativas al uso de los recursos públicos, tales como correo electrónico, correspondencia en físico, asistencia presencial a las instalaciones de la Cámara de Cuentas y vía telefónica, las cuales se registran en los boletines estadísticos que produce la institución. Estos mecanismos son consistentes con el numeral 4 del artículo 7 de la Ley 10-04 de la Cámara de Cuentas de la República Dominicana, que expresa: “Control social. La sociedad dominicana a través de sus entes auténticamente conformados y con representación legítima, tiene el derecho y la obligación de contribuir con los organismos de control externo e interno y con los especializados en la prevención e investigación de la corrupción, para que los recursos públicos sean utilizados dentro del marco de la ley, con transparencia, eficiencia, eficacia y economía. Para tal efecto, los organismos públicos deberán facilitarle la información pertinente y la asesoría y mecanismos de coordinación, dentro del marco de su competencia. Párrafo.- A los fines indicados en el acápite anterior, las organizaciones de la sociedad civil tendrán acceso a la Cámara de Cuentas para canalizar sus observaciones y sugerencias”. La práctica es similar a la del período anterior 2023.</t>
  </si>
  <si>
    <t>DOM|2025|q141</t>
  </si>
  <si>
    <t>1. Informe al Congreso Nacional. Análisis y evaluación de la ejecución presupuestaria y la rendición de cuentas generales del Estado. Año fiscal 2023. Cámara de Cuentas. www.camaradecuentas.gob.do/phocadownload/Area_sustantivas/Direccion_de_analisis_presupuestario/informes_al_congreso/Informe%20al%20Congreso%202023.pdf 2. Ojo Ciudadano. Cámara de Cuentas http://ojociudadano.camaradecuentas.gob.do/ 3. Plataforma denuncias Ojo Ciudadano. Cámara de Cuentas http://ojociudadano.camaradecuentas.gob.do/index.php/denuncias-y-consultas 4. Estadísticas institucionales. Año 2024. Cámara de Cuentas https://www.camaradecuentas.gob.do/transparencia/index.php/estadisticas-institucionales/category/828-ano-2024 5. Plan Estratégico Institucional 2023-2026. Cámara de Cuentas https://www.camaradecuentas.gob.do/transparencia/index.php/plan-estrategico-de-la-institucion/planificacion-estrategica-institucional?download=2368:plan-estrategico-institucional-pei-2023-2026</t>
  </si>
  <si>
    <t>Vistos el Informe al Congreso Nacional. Análisis y evaluación de la ejecución presupuestaria y la rendición de cuentas generales del Estado. Año fiscal 2023, el portal “Ojo Ciudadano”, los cuatro boletines estadísticos trimestrales del año 2024 y el Plan Estratégico Institucional 2023-2026 se puede observar que en ellos no se indica si los aportes de la fueron incorporadas o cómo se usaron dentro del programa de auditoría. La práctica es similar a la del período anterior 2023.</t>
  </si>
  <si>
    <t>DOM|2025|q142</t>
  </si>
  <si>
    <t>1. Ojo Ciudadano. Cámara de Cuentas http://ojociudadano.camaradecuentas.gob.do/ 2. Plataforma denuncias Ojo Ciudadano. Cámara de Cuentas http://ojociudadano.camaradecuentas.gob.do/index.php/denuncias-y-consultas</t>
  </si>
  <si>
    <t>A través de la plataforma “Ojo Ciudadano”, la Cámara de Cuentas ha facilitado los mecanismos formales para que el ciudadano que presente una denuncia pueda contribuir con evidencias que sustenten la misma. La plataforma ofrece al ciudadano u organizaciones de la sociedad civil la oportunidad de anexar a su denuncia recursos como documentos, fotos, videos, grabaciones de audio, entre otras. De esta forma, el ciudadano u OSC que presenta una denuncia, también participa en el proceso de investigación, como testigo, al aportar evidencias sobre la misma. La Ley 10-04 de la Cámara de Cuentas de la República Dominicana, en el artículo 7 establece: “Control social. La sociedad dominicana a través de sus entes auténticamente conformados y con representación legítima, tiene el derecho y la obligación de contribuir con los organismos de control externo e interno y con los especializados en la prevención e investigación de la corrupción, para que los recursos públicos sean utilizados dentro del marco de la ley, con transparencia, eficiencia, eficacia y economía. Para tal efecto, los organismos públicos deberán facilitarle la información pertinente y la asesoría y mecanismos de coordinación, dentro del marco de su competencia. Párrafo.- A los fines indicados en el acápite anterior, las organizaciones de la sociedad civil tendrán acceso a la Cámara de Cuentas para canalizar sus observaciones y sugerencias.” La práctica es similar a la del período anterior 2023.</t>
  </si>
  <si>
    <t>EGY|2025|t3pbs</t>
  </si>
  <si>
    <t>https://assets.mof.gov.eg/files/407768c0-fd81-11ee-a121-b16c4713d2a2.pdf</t>
  </si>
  <si>
    <t>Using the "Javascript" command, the last modification date for the PBS was 18/04/2024 and for the EBP 13/05/2024.</t>
  </si>
  <si>
    <t>It is worthy to note that the Budget Circular of FY24/25 which fits all the requirements of the pre-budget statement according to OBS methodology, was successfully published on 30 December 2023, and which is at least four months in advance of the budget year (30 June 2024), and at least one month before the Executive’s Budget Proposal (23 April 2024) is introduced in the legislature. Although the Pre-budget of FY24/25 was also published but not within the accepted timeframe by IBP , Yet the Budget Circular of FY24/25 can be used in this round of 2025 OBS survey instead of the pre-budget statement of FY24/25 , as it is already a very comprehensive budget document that presents the executive’s economic and fiscal policy plans for the forthcoming budget year 24/25, in advance of the presentation of the more detailed Executive’s Budget Proposal of FY24/25. It reflects the strategic planning phase of the budget process of FY24/25, in which the executive broadly aligns its policy goals with the resources available under the budget’s fiscal framework for FY24/25. Kindly Find the link for the Budget circular 24/25 as follows: https://assets.mof.gov.eg/files/2023-12/cfc908a0-a7b2-11ee-b1ea-b151d0b47b54.pdf As such, Egypt should score A.</t>
  </si>
  <si>
    <t>The government reviewer's comment is well noted. Given that the Budget Circular 2024/25 contains some information relevant for the purposes of a Pre-Budget Statement, the response is revised from "d" to "a."</t>
  </si>
  <si>
    <t>EGY|2025|t3ebp</t>
  </si>
  <si>
    <t>https://assets.mof.gov.eg/files/e71456f0-1115-11ef-9344-7df71ce3a38d.pdf https://www.vetogate.com/5137052#google_vignette</t>
  </si>
  <si>
    <t>The creation date of the document on MoF website is 19/04/2024. It was also published in the news on 22/04/2024. However, the last modification date in the document properties and from the JavaScript command is 13/05/2024.</t>
  </si>
  <si>
    <t>EGY|2025|t3eb</t>
  </si>
  <si>
    <t>The budget was approved on June 3rd and published on June 27th.</t>
  </si>
  <si>
    <t>EGY|2025|t3iyr</t>
  </si>
  <si>
    <t>1. November 2023, Publication Date 1st January https://assets.mof.gov.eg/files/2024-01/608c5910-a898-11ee-8fb5-6d7bf5480c9a.pdf December 2023, Publication Date 31st December https://assets.mof.gov.eg/files/2023-12/85186800-a7c1-11ee-8ba2-9b4086849354.pdf January 2024, Publication Date 25th February https://assets.mof.gov.eg/files/2024-02/24968af0-d3d3-11ee-8d03-07cf28b38f2a.pdf February 2024: https://assets.mof.gov.eg/files/031a4590-6b6f-11ef-bc1e-2dd3f004c48c.pdf March 2024: https://assets.mof.gov.eg/files/060a6870-06d9-11ef-afb3-d92c6bef1e0b.pdf April 2024: https://assets.mof.gov.eg/files/9a101d10-06d6-11ef-88ac-4976b80d9e4a.pdf May 2024: https://assets.mof.gov.eg/files/0223f150-1d94-11ef-807a-6dd1088b9bb5.pdf June 2024: https://assets.mof.gov.eg/files/ee531390-33af-11ef-8779-034bad3908b4.pdf July 2024: https://assets.mof.gov.eg/files/cc45ff30-4fe1-11ef-8bdd-294c72bb056f.pdf August 2024: https://assets.mof.gov.eg/files/2c898d30-65db-11ef-bff5-27a5ef2d54d8.pdf September 2024: https://assets.mof.gov.eg/files/6f72c980-9692-11ef-983c-d3086a9f3cf3.pdf October 2024: https://assets.mof.gov.eg/files/b64e4650-9aa1-11ef-a827-a38f6f75909e.pdf</t>
  </si>
  <si>
    <t>Number of reports published between December 2023 and December 2024</t>
  </si>
  <si>
    <t>EGY|2025|t3myr</t>
  </si>
  <si>
    <t>https://assets.mof.gov.eg/files/2024-02/e97d8a60-cf0c-11ee-bfde-37487e17d588.pdf</t>
  </si>
  <si>
    <t>JavaScript tool and PDF creation date indicates the publication date to be 18 February 2024. 49 days after the midpoint (Exactly 7 weeks after the midpoint)</t>
  </si>
  <si>
    <t>EGY|2025|t3yer</t>
  </si>
  <si>
    <t>https://assets.mof.gov.eg/files/dc8cfaa0-c7a6-11ef-9bbb-8bcad7a539db.pdf</t>
  </si>
  <si>
    <t>The JavaScript tool and the PDF creation date indicates that the publication date is 31 December 2024. 184 Days after the end of the budget year (6.13 Months)</t>
  </si>
  <si>
    <t>The End-Year Report of FY23/24 was released on 31 of December 2024, and which is exactly Six months after the end of the budget year than ends 30 June 2024. This question is counting the number of months not counting the number of days. Also, according to page number 4 of the OBS methodology of 2023 indicates that the “End year Report Must be released no later than six months after the reporting period ends”, have not counted the number of days. As such Egypt should score A, as the End-Year Report of FY23/24 was released exactly after six months of the end of reporting period.</t>
  </si>
  <si>
    <t>As per the IBP clarification and considering only the months not days. we revise our answer to A.</t>
  </si>
  <si>
    <t>EGY|2025|t3ar</t>
  </si>
  <si>
    <t>c. More than 12 months, but within 18 months, after the end of the budget year</t>
  </si>
  <si>
    <t>https://www.parliament.gov.eg/Parliament_Reports_main.aspx?flag=10</t>
  </si>
  <si>
    <t>The AR report for the fiscal year 2022-23 was published on 26th of August 2024 according to the date mentioned on the Parliament webpage where the AR is uploaded and to the PDF creation date as well. (14.1 Months after the end of the fiscal year to which the AR corresponds) Similar to the comment from the last survey, there is no straight forward path to access the AR as they are not published on the MoF website. Through the news page of the Accountability State Authority (Link 1) there is another hyperlink which directs towards the Parliament webpage (Link 2) which contains the Annual Audit reports. No straight forward way could be identified to access the AR directly on the parliament website. Link 1: https://asa.gov.eg/Page.aspx?id=5_1279 Link 2: https://www.parliament.gov.eg/Parliament_Reports_1.aspx</t>
  </si>
  <si>
    <t>The AR report for the fiscal year 2022-23 was published on 25th of August 2024 on both ASA website, and parliament website as follows: Kindly note that the AR report is not published at ministry of finance website, but it is published as per the Egyptian constitution on the concerned entities, both the auditing agency, and the parliament websites. Kindly find the links: ASA website: Link 1: https://asa.gov.eg/Page.aspx?id=5_1279 The Parliament Website Link 2: https://www.parliament.gov.eg/Parliament_Reports_1.aspx Four main audit reports of FY22/23 were published as follows: التقرير السنوي عن نتائج فحص حساب ختامي الموازنة العامة للدولة و موازنة الخزانة العامة للسنة المالية 2022/2023 التقرير السنوى عن نتائج فحص حساب ختامى موازنة الجهاز الإداري للدولة للسنة المالية 2022/2023 التقرير السنوي عن نتائج فحص حساب ختامي موازنة الإدارة المحلية عن السنة المالية 2022/2023 التقرير السنوى عن نتائج فحص حساب ختامى الهيئات العامة الخدمية عن السنة المالية 2022/2023</t>
  </si>
  <si>
    <t>EGY|2025|q1</t>
  </si>
  <si>
    <t>EBP : https://assets.mof.gov.eg/files/e71456f0-1115-11ef-9344-7df71ce3a38d.pdf Analytical Statement of the Draft State Budget : https://assets.mof.gov.eg/files/b15fe820-1116-11ef-ab95-8582f0f64a88.pdf</t>
  </si>
  <si>
    <t>The "Executive Budget Proposal" does not present the administrative classification of expenditures but rather uses the economic and functional classifications. See pages ( 97 - 124 ). The "Analytical Statement of the Draft State Budget", provides a very broad administrative breakdown mainly limited to three categories: Administrative Organ, Local Administration, and Service Bodies. See pages ( 63 - 91 ). Accordingly, we maintain the answer as (d).</t>
  </si>
  <si>
    <t>EGY|2025|q2</t>
  </si>
  <si>
    <t>EBP : https://assets.mof.gov.eg/files/b15fe820-1116-11ef-ab95-8582f0f64a88.pdf</t>
  </si>
  <si>
    <t>In the Executive Budget Proposal, tables 9 and 10 (pages 125-126) present expenditures according to the functional classification.</t>
  </si>
  <si>
    <t>The EBP of FY24/25 present expenditures for the budget year by functional classification. See table 9 and 10 on pages 125 and 126. Find the Link; https://assets.mof.gov.eg/files/e71456f0-1115-11ef-9344-7df71ce3a38d.pdf Also, Supporting Budget Document- (Financial Statistics Annexes البيان التحليلي عن موازنة السنة المالية 2024/2025; presents in pages from 107 to 133 budget figures for FY24/25 by functional classification, previous year budget, and three years actuals. In addition to some useful charts highlighting the trends for each sector, and the allocation of functional classification among Local Authorities, Administrative Units, and Services Authorities. Find the Link: https://assets.mof.gov.eg/files/b15fe820-1116-11ef-ab95-8582f0f64a88.pdf</t>
  </si>
  <si>
    <t>EGY|2025|q3</t>
  </si>
  <si>
    <t>EBP : https://assets.mof.gov.eg/files/e71456f0-1115-11ef-9344-7df71ce3a38d.pdf COFOG: https://unstats.un.org/unsd/publication/SeriesM/SeriesM_84E.pdf</t>
  </si>
  <si>
    <t>Page 35 of COFOG (Divisions) present the same functions included in tables 9 and 10 (pages 125-126) in the Executive Budget Proposal.</t>
  </si>
  <si>
    <t>Egypt State Budget Functional classification is presented according to GFS 2001 Manual by the International Monetary Fund. Also see page 35 of Classification of the Functions of Government (COFOG). https://unstats.un.org/unsd/publication/SeriesM/SeriesM_84E.pdf</t>
  </si>
  <si>
    <t>EGY|2025|q4</t>
  </si>
  <si>
    <t>EBP : https://assets.mof.gov.eg/files/e71456f0-1115-11ef-9344-7df71ce3a38d.pdf</t>
  </si>
  <si>
    <t>The EBP includes the economic classification of expenditures (pages 97 - 120) which include the detailed breakdown of each economic category expenditure and the accompanying narrative discussion.</t>
  </si>
  <si>
    <t>The EBP of FY24/25 present expenditures for the budget year by economic classification. See pages from 93 to 120 (tables 1 to 8). Find the Link; https://assets.mof.gov.eg/files/e71456f0-1115-11ef-9344-7df71ce3a38d.pdf Also, Supporting Budget Document- (Financial Statistics Annexes البيان التحليلي عن موازنة السنة المالية 2024/2025; presents expenditures by economic classification in pages from 38 to 53 includes economic classification for: budget figures for FY24/25, and previous year budget figures, and three years actuals. Find the Link: https://assets.mof.gov.eg/files/b15fe820-1116-11ef-ab95-8582f0f64a88.pdf</t>
  </si>
  <si>
    <t>EGY|2025|q5</t>
  </si>
  <si>
    <t>EBP: https://assets.mof.gov.eg/files/e71456f0-1115-11ef-9344-7df71ce3a38d.pdf GFS economic classification: https://www.imf.org/external/pubs/ft/gfs/manual/pdf/app4.pdf</t>
  </si>
  <si>
    <t>The economic classification of expenditures presented in the EBP is compatible with the 2001 GFS economic classification (page 179).</t>
  </si>
  <si>
    <t>Egypt State Budget Economic classification is presented according to GFS 2001 Manual by the International Monetary Fund. Kindly find below the link (Please review pages 69 – 100) https://bit.ly/3CReDxj , and also the GFS 2001 Manual Find the Link: https://bit.ly/3xRRqaD</t>
  </si>
  <si>
    <t>EGY|2025|q6</t>
  </si>
  <si>
    <t>https://assets.mof.gov.eg/files/e71456f0-1115-11ef-9344-7df71ce3a38d.pdf</t>
  </si>
  <si>
    <t>The EBP included some programs that are planned for the budget year 2024/25 and their respective cost. For example, see pages 106 - 117 which highlights the narrative discussion of the Subsidies, Grants, and Social Benefits economic category expenditure as specific programs were further explained. As per the new Unified Public Finance Law No. 6 for year 2022, Egypt will publish a budget as per Program Based Budget. However, the PBB supporting document for FY 2024-25 (the year under consideration, see EBP-1a) was published after the budget was already approved (as evidenced by Document properties and javascript).</t>
  </si>
  <si>
    <t>EBP present individual programs for the budget year accounting for less than two-thirds of expenditures as follows; The EBP of FY24/25 presents in pages from 106 to 117, detailed breakdown of programs under the Subsidies, Grants, and Social Benefits Chapter, including narrative discussion. It is worthy to note, in Egypt, “Subsidies, Grants, and Social Benefits” chapter that the researcher is referring to is the main chapter in the economic classification that presents public spending according to programs. Find the link; https://assets.mof.gov.eg/files/e71456f0-1115-11ef-9344-7df71ce3a38d.pdf Those Subsidies programs are mainly implemented in Egypt through the Economic Authorities and ministry of social solidarity, where the state budget allocations for those economic authorities appears in the form of subsidies, and could be seen in the Supporting Budget Document (Economic Authorities Statistical Annex; See Pages 13, and 14 it presents that state budget public spending allocations to economic authorities, by each authority, such as GASC, which contributes to food subsidies programs, of which wheat and bread, and the EGPC Authority, which contributes to electricity subsidies programs, and Transport Authority, which is responsible for transport subsidies programs. etc… Find the link; https://assets.mof.gov.eg/files/4c3a64b0-1117-11ef-8fc4-7d93417b2a04.pdf</t>
  </si>
  <si>
    <t>EGY|2025|q7</t>
  </si>
  <si>
    <t>EBP: https://assets.mof.gov.eg/files/e71456f0-1115-11ef-9344-7df71ce3a38d.pdf Analytical Statement: https://assets.mof.gov.eg/files/b15fe820-1116-11ef-ab95-8582f0f64a88.pdf Statistical Statement: https://assets.mof.gov.eg/files/4c3a64b0-1117-11ef-8fc4-7d93417b2a04.pdf</t>
  </si>
  <si>
    <t>There are no estimates to expenditures beyond the budget year 2024/25 in the Executive Budget Proposal or its supporting documents. However, 2025/26 Budget Proposal is presented on a multi-year basis, based on the new Unified Public Finance Law No. 6 for year 2022 and its amendments that include a shift towards a Medium-Term Budget Framework.</t>
  </si>
  <si>
    <t>Multi-year expenditure estimates are not published at the time being. It is noteworthy that according to article Number 19 of the Unified Budget finance Law Number 6 of year 2022, the ministry of finance is mandated- transitionally- to prepare the state budget for multi-year, for the period of Three years’ time frame, and which was implemented starting FY2025/2026. Each line ministry prepared a draft medium-term budgetary framework. The framework is prepared in accordance with the rules and procedures followed in preparing the annual budget draft and in light of the objectives of the general plan for economic and social development and the strategic objectives of the state.</t>
  </si>
  <si>
    <t>EGY|2025|q8</t>
  </si>
  <si>
    <t>Program Based Budget does not include multi year expenditures https://assets.mof.gov.eg/files/10032900-e15f-11ef-834d-1fd7ce5dd83a.pdf</t>
  </si>
  <si>
    <t>There are no estimates to programs' expenditures beyond the budget year 2024/25 in the Executive Budget Proposal or its supporting documents. However, starting 2027/28 Budget Proposal will be program based and presented on a multi-year basis, based on the new Unified Public Finance Law No. 6 for year 2022 and its amendments that include a shift towards a Medium-Term Budget Framework. As per the new Unified Public Finance Law No. 6 for year 2022, Egypt will publish a budget as per Program Based Budget. However, the PBB supporting document for FY 2024-25 (the year under consideration, see EBP-1a) was published after the budget was already approved (as evidenced by Document properties and javascript).</t>
  </si>
  <si>
    <t>Multi-year expenditure estimates are not published at the time being. It is noteworthy that according to article Number 19 of the Unified Budget finance Law Number 6 of year 2022, the ministry of finance is mandated- transitionally- to prepare the state budget for multi-year, for the period of Three years’ time frame, starting FY2025/2026. Each line ministry is to prepare a draft medium-term budgetary framework. The framework is prepared in accordance with the rules and procedures followed in preparing the annual budget draft and in light of the objectives of the general plan for economic and social development and the strategic objectives of the state.</t>
  </si>
  <si>
    <t>EGY|2025|q9</t>
  </si>
  <si>
    <t>In the EBP, tables 14-18 (pages 136 -141) include the main categories of tax revenues and the individual sources under each tax category.</t>
  </si>
  <si>
    <t>EBP of FY24/25 presents individual sources of tax revenue accounting for all tax revenue. See (Tables 14 to 18) of Pages 136 to141 presents a summary of all tax revenue sources. Find the Link: https://assets.mof.gov.eg/files/e71456f0-1115-11ef-9344-7df71ce3a38d.pdf Also, in the Supporting Budget Document, Financial Statistics Annexesالبيان التحليلى عن موازنة العام المالى 24/25 See pages from 28 to 31 Find the link: https://assets.mof.gov.eg/files/b15fe820-1116-11ef-ab95-8582f0f64a88.pdf</t>
  </si>
  <si>
    <t>EGY|2025|q10</t>
  </si>
  <si>
    <t>The EBP includes the breakdown of non-tax revenues (divided mainly into grants and other individual sources) in pages 142 -145 and table 19, including a narrative discussion.</t>
  </si>
  <si>
    <t>The EBP of FY 24/25 presents individual sources of non-tax revenue accounting for all non-tax revenue. See pages from 142 to 145, table 19 presents all detailed breakdown of the non-tax revenue components. Find the Link https://assets.mof.gov.eg/files/e71456f0-1115-11ef-9344-7df71ce3a38d.pdf Also, see pages from 32 to 35 in the Supporting Budget Document, Financial Statistics Annexesالبيان التحليلى عن موازنة العام المالى 24/25 , Find the link: https://assets.mof.gov.eg/files/b15fe820-1116-11ef-ab95-8582f0f64a88.pdf</t>
  </si>
  <si>
    <t>EGY|2025|q11</t>
  </si>
  <si>
    <t>There are no estimates to revenues by category beyond the budget year 2024/25 in the Executive Budget Proposal or its supporting documents.</t>
  </si>
  <si>
    <t>Multi-year Revenue estimates are not published at the time being. It is noteworthy that according to article Number 19 of the Unified Budget finance Law Number 6 of year 2022, the ministry of finance is mandated- transitionally- to prepare the state budget for multi-year, for the period of Three years’ time frame, and which was implemented starting FY2025/2026. Each line ministry prepared a draft medium-term budgetary framework. The framework is prepared in accordance with the rules and procedures followed in preparing the annual budget draft and in light of the objectives of the general plan for economic and social development and the strategic objectives of the state.</t>
  </si>
  <si>
    <t>EGY|2025|q12</t>
  </si>
  <si>
    <t>There are no estimates to individual sources of revenues beyond the budget year 2024/25 in the Executive Budget Proposal or its supporting documents.</t>
  </si>
  <si>
    <t>Multi-year revenues estimates are not published at the time being. It is noteworthy that according to article Number 19 of the Unified Budget finance Law Number 6 of year 2022, the ministry of finance is mandated- transitionally- to prepare the state budget for multi-year, for the period of Three years’ time frame, and which was implemented starting FY2025/2026. Each line ministry prepared a draft medium-term budgetary framework. The framework is prepared in accordance with the rules and procedures followed in preparing the annual budget draft and in light of the objectives of the general plan for economic and social development and the strategic objectives of the state.</t>
  </si>
  <si>
    <t>EGY|2025|q13</t>
  </si>
  <si>
    <t>In the EBP: - Page 68: all financing needs and borrowing sources are presented including the budget deficit that can be a proxy for net new borrowing. - Page 73: total central government debt (as % of GDP) is presented and broken down by internal and external debt. - Page 94: interest payments are presented for the entire budget year under expenditures.</t>
  </si>
  <si>
    <t>The EBP of FY24/25 present all three estimates related to government borrowing and debt; and interest payments on the debt for the budget year. See Page 68: all financing needs and borrowing sources are presented including the budget deficit that can be a proxy for net new borrowing. Page 73: total central government debt (as % of GDP) is presented and broken down by internal and external debt. Page 94: interest payments are presented for the entire budget year under expenditures. Moreover, in Page 169, presents general government debt in percent of GDP. Find the Link: https://assets.mof.gov.eg/files/e71456f0-1115-11ef-9344-7df71ce3a38d.pdf</t>
  </si>
  <si>
    <t>EGY|2025|q14</t>
  </si>
  <si>
    <t>In the EBP: Page 45: includes the average interest rate on government T-Bills and T-Bonds for the budget year and previous 6 years. Page 73: the breakdown of total central government debt (as % of GDP) to internal and external as well as the average debt maturity of total central government debt stock are presented. Page 105: the breakdown of interest payments for the budget year by instrument is presented.</t>
  </si>
  <si>
    <t>The EBP of FY24/25 present all Information related to the composition of the total debt outstanding at the end of the budget year for the following: -Interest rates on the debt, -Maturity profile of the debt, -Whether the debt is domestic or external, -Information beyond the core elements. See page 45 of EBP of FY24/25, presents the interest rate on government T-Bills and T-Bonds for the budget year and previous 6 years. See page 105 of EBP of FY24/25, presents, the breakdown of interest payments for the budget year by instrument. See page 73 of EBP of FY24/25, presents, the average debt maturity of total central government debt stock, and the breakdown of total central government debt (as % of GDP) to domestic and external. See page 128 of EBP of FY24/25, presents, the amount of domestic and external debt installments. Another batch of information beyond core information of debt and borrowing are presented in pages from 69 to 74 of the same documents, such as sources of financing from bills and bonds (see the line charts in page 69, with the narrative, and in page 70 presents the amounts of financing from foreign borrowing through Panda and Samurai bonds, including its maturities, and the interest rate to finance the government needs). Moreover, Page 173 of the same document presents information beyond the core, where debt is presented by three classifications, which are (the general government, and at budget level, and of the economic authorities). Also, the same page presents amounts of financing needs and sources of borrowing including the budget deficit, a proxy for net new borrowing, for each of the three-classifications (general government, state budget, and economic authorities). Find the Link: https://assets.mof.gov.eg/files/e71456f0-1115-11ef-9344-7df71ce3a38d.pdf As such, data beyond the core of debt, borrowing, and sources of financing are evident in the EBP of FY24/25.</t>
  </si>
  <si>
    <t>The EBP of FY24/25 present all Information related to the composition of the total debt outstanding at the end of the budget year beyond of the core elements as follows: Kindly check page 45 of EBP of FY24/25, which presents the interest rate on government T-Bills and T-Bonds for the budget year and previous 6 years. Kindly check page 105 of EBP of FY24/25, which presents, the breakdown of interest payments for the budget year by instrument. Kindly check page 73 of EBP of FY24/25, which presents, the average debt maturity of total central government debt stock, and the breakdown of total central government debt (as % of GDP) to domestic and external. Kindly check page 128 of EBP of FY24/25, which presents, the amount of domestic and external debt installments. Another batch of information beyond core information of debt and borrowing are presented in pages from 69 to 74 of the same documents, such as sources of financing from bills and bonds (see the line charts in page 69, with the narrative, and in page 70 presents the amounts of financing from foreign borrowing through Panda and Samurai bonds, including its maturities, and the interest rate to finance the government needs). Moreover, Page 173 of the same document presents information beyond the core, where debt is presented by three classifications, which are (the general government, and at budget level, and of the economic authorities). Also, the same page presents amounts of financing needs and sources of borrowing including the budget deficit, a proxy for net new borrowing, for each of the three-classifications (general government, state budget, and economic authorities). Find the Link: https://assets.mof.gov.eg/files/e71456f0-1115-11ef-9344-7df71ce3a38d.pdf As such, data beyond the core of debt, borrowing, and sources of financing are evident in the EBP of FY24/25.</t>
  </si>
  <si>
    <t>The additional context provided by the government reviewer is well noted, and the additional response choice "Information beyond the core elements (please indicate in comments)" is selected.</t>
  </si>
  <si>
    <t>EGY|2025|q15</t>
  </si>
  <si>
    <t>Page 45: estimates of real GDP growth, inflation rate, interest rate, and the prices of commodities (brent crude oil and local and American wheat) for the budget year are presented. Pages 16-28: include a discussion about the global and local macroeconomic outlook with prices and indices of main commodities are presented.</t>
  </si>
  <si>
    <t>EGY|2025|q16</t>
  </si>
  <si>
    <t>In the EBP, pages 76 to 78 briefly touch on sensitivity analysis, exploring how changes in global GDP growth, world trade, inflation, interest rates, and oil prices might affect the budget. However, the analysis lacks quantifiable estimates for how these external factors would impact government revenues, spending, or debt except in two cases (interest rates and world trade, see page 77)</t>
  </si>
  <si>
    <t>b. Yes, the core information is presented to show the impact of different macroeconomic assumptions on the budget.</t>
  </si>
  <si>
    <t>The EBP of FY24/25 presents core information to show the impact of different macroeconomic assumptions (i.e., sensitivity analysis) on the budget. -Kindly check page 77 of the EBP of FY24/25, presents sensitivity analysis, exploring how changes in global GDP growth, world trade, inflation, interest rates, and oil prices might affect the budget. -Moreover, in the section of pages from 20 to 25 of the same documents, presents the impact of international economy on the Egyptian economy for each of the real sector, fiscal sector (state budget), and monetary sector as follows; - Page 20 of the same document, presents estimates for Egypt GDP growth for FY24/25, in light of spillover effects from the imbalances of international economy (based on sensitivity analysis calculations) , -in page 20 of the same document, presents the effect of tight monetary policies implemented by the Egyptian government to confront the global inflationary pressures, and has presented inflation estimates for FY24/25 (based on sensitivity analysis calculations), -in Page 20 of the same document, the blue infographic chart presents the amount of public spending stimulus measures allocated from the state budget for FY24/25 (based on sensitivity analysis calculations), to help the vulnerable groups, to mitigate the inflationary pressures from the global spillovers, which was also detailed in pages 22 and 23, - Also page 25 of the same document, presents the amount of spending cap and ceiling of public investments (based on sensitivity analysis calculations), that the government has decided in FY24/25 to restore fiscal sustainability, more specifically to reduce spending of US dollars , in light of spillovers from global imbalances. - Also pages from 76 to 80 of the same document, presents the fiscal risks to state budget, from changes in macroeconomic assumptions, and contingent liabilities. In pages from 81 to 85 the state budget proposed measures to mitigate fiscal risks. Find the Link: https://assets.mof.gov.eg/files/e71456f0-1115-11ef-9344-7df71ce3a38d.pdf As such, Egypt should score b.</t>
  </si>
  <si>
    <t>The government reviewer's comment is well noted. As the researcher notes, without more quantification of how different estimates for external factors aside from interest rates and world trade would affect government revenues, spending, or debt, the existing response of "c" is maintained to ensure the consistent application of survey methodology across countries.</t>
  </si>
  <si>
    <t>EGY|2025|q17</t>
  </si>
  <si>
    <t>There were several new policies and amendments to existing ones that were introduced to tackle the impact of the recurring global disruptions including the most recent regional conflicts (see pages 21 - 26) in addition to the narrative discussion that includes more details about different economic expenditure categories changes in the budget year.</t>
  </si>
  <si>
    <t>The EBP of FY24/25 present how all new policy proposals affect expenditures, along with a narrative discussion. There were several new policies (and amendments to existing ones) that were introduced to tackle mainly the impact of global imbalances (see pages from 21 to 26). in addition to the narrative discussion that includes details about why each economic expenditure category is planned to change in the budget year due to either new initiatives or changes in existing ones (pages 97 to 118). Find the Link: https://assets.mof.gov.eg/files/e71456f0-1115-11ef-9344-7df71ce3a38d.pdf</t>
  </si>
  <si>
    <t>EGY|2025|q18</t>
  </si>
  <si>
    <t>Pages 48-57 in the EBP explain the initiatives and policy directions behind the revenues target for the budget year which mainly center around digitizing the tax system, broadening the tax base, reviewing tax exemptions and enhancing the non-tax revenues.</t>
  </si>
  <si>
    <t>The EBP of FY24/25 present how all new policy proposals affect revenues are presented, along with a narrative discussion See pages from 48 to 57 in the EBP explain the initiatives and policy directions behind the revenues target for the budget year which mainly center around digitizing the tax and customs collection and processing systems in addition to expanding the tax base through including more of the informal sector in the economy. Moreover, Page 56 presents of non-tax revenues government present information for the budget year that shows how new policy proposals enhance transferred profits to the state budget from economic authorities, and initial public offerings. Find the Link: https://assets.mof.gov.eg/files/e71456f0-1115-11ef-9344-7df71ce3a38d.pdf</t>
  </si>
  <si>
    <t>EGY|2025|q19</t>
  </si>
  <si>
    <t>In the EBP: Pages 125-126 (tables 9&amp;10) present expenditures by functional classification including BY-1. Page 99 (table 3) presents expenditures by economic classification including BY-1.</t>
  </si>
  <si>
    <t>The EBP of FY24/25 present estimates for BY-1 by two of the three expenditure classifications (Mainly Economic, and Functional Classification). See Pages 125-126 (tables 9&amp;10) present expenditures by functional classification including BY-1. Page 99 (table 3) presents expenditures by economic classification including BY-1. Find the Link: https://assets.mof.gov.eg/files/e71456f0-1115-11ef-9344-7df71ce3a38d.pdf Moreover, in the Supporting Budget Document, (Financial Statistics Annexes البيان التحليلي عن موازنة السنة المالية 2024/2025; Expenditures by Functional Classification including BY-1 are presented in pages from 107 to 133. As For the Economic Classification including BY-1 are presented in pages from 38 to 53. Find the Link: https://assets.mof.gov.eg/files/b15fe820-1116-11ef-ab95-8582f0f64a88.pdf</t>
  </si>
  <si>
    <t>EGY|2025|q20</t>
  </si>
  <si>
    <t>In the EBP: Table 7 in Page 107 includes detailed breakdown of programs under the Subsidies, Grants, and Social Benefits economic expenditure category along with estimates for BY-1 while the following narrative discussion until page 117 explains for some programs, such as export subsidies, which ministry/authority is responsible for implementing/financing the respective program.</t>
  </si>
  <si>
    <t>The EBP of FY24/25 present expenditures for individual programs for the year preceding the budget year (BY-1) accounting for less than two-thirds of expenditures. See Table 7 in Page 107 includes detailed breakdown of programs under the Subsidies, Grants, and Social Benefits economic expenditure category along with estimates for BY-1 while the following narrative discussion from page 108 to page 117 explains in details the programs, which ministry/authority is responsible for implementing/financing the respective program. It is worthy to note, in Egypt, “Subsidies, Grants, and Social Benefits” is the main chapter in the economic classification that presents public spending according to programs. Find the link; https://assets.mof.gov.eg/files/e71456f0-1115-11ef-9344-7df71ce3a38d.pdf Those Subsidies programs are mainly implemented in Egypt through the Economic Authorities and ministry of social solidarity, where the state budget allocations for those economic authorities appears in the form of subsidies, and could be seen in the Supporting Budget Document (Economic Authorities Statistical Annex; See Pages 13, and 14 it presents that state budget public spending allocations to economic authorities, by each authority, such as GASC, which contributes to food subsidies programs, of which wheat and bread, and the EGPC Authority, which contributes to electricity subsidies programs, and Transport Authority, which is responsible for transport subsidies programs. Etc, and the year BY-1 is presented. Find the link; https://assets.mof.gov.eg/files/4c3a64b0-1117-11ef-8fc4-7d93417b2a04.pdf</t>
  </si>
  <si>
    <t>EGY|2025|q21</t>
  </si>
  <si>
    <t>Table 1, in page 94 shows expenditure estimates for BY-1 and the respective original enacted budget are presented and show differences, hence the answer is (a).</t>
  </si>
  <si>
    <t>The EBP of FY24/25 present expenditure estimates of the year prior to the budget year (BY-1) and have been updated from the original enacted levels to reflect actual expenditures See Table 1, in page 94 presents expenditure estimates for BY-1 and the respective original enacted budget are presented and show differences. Moreover, In EBP see page 101 (table 4) presents Wages detailed estimates for BY-1 and the respective original enacted budget, and page 103 ( table 5) presents Purchases of Goods and Services detailed estimates for BY-1 and the respective original enacted budget, and page 105 ( table 6) presents Interest Payments detailed estimates for BY-1 and the respective original enacted budget, and page 107 ( table 7) presents Subsidies Grants and Social Benefits detailed estimates for BY-1 and the respective original enacted budget, and page 120 (table 8) presents Investments detailed estimates for BY-1 and the respective original enacted budget. Find the link; https://assets.mof.gov.eg/files/e71456f0-1115-11ef-9344-7df71ce3a38d.pdf</t>
  </si>
  <si>
    <t>EGY|2025|q22</t>
  </si>
  <si>
    <t>b. Yes, expenditure estimates for BY-2 and prior years are presented by two of the three expenditure classifications.</t>
  </si>
  <si>
    <t>In the EBP: Pages 125-126 (tables 9&amp;10) present expenditures by functional classification including BY-2 and priors. Page 99 (table 3) presents expenditures by economic classification including BY-2 and priors.</t>
  </si>
  <si>
    <t>The EBP of FY24/25 present expenditure estimates for BY-2 and prior years by two of the three expenditure classifications (Economic Classification, and Functional Classification). See Pages 125-126 (tables 9&amp;10) present expenditures by functional classification including BY-2 and priors. Page 99 (table 3) presents expenditures by economic classification including BY-2 and priors. Find the link; https://assets.mof.gov.eg/files/e71456f0-1115-11ef-9344-7df71ce3a38d.pdf Moreover, in the Supporting Budget Document, (Financial Statistics Annexes البيان التحليلي عن موازنة السنة المالية 2024/2025; Expenditures by Functional Classification including BY-2 are presented in pages from 107 to 133. As for the Economic Classification including BY-2 are presented in pages from 38 to 53. Find the Link: https://assets.mof.gov.eg/files/b15fe820-1116-11ef-ab95-8582f0f64a88.pdf</t>
  </si>
  <si>
    <t>EGY|2025|q23</t>
  </si>
  <si>
    <t>In the EBP: Table 7, Page 107 includes detailed breakdown of programs under the Subsidies, Grants, and Social Benefits economic expenditure category along with estimates for BY-2, BY-3, and BY-4, while the following narrative discussion until page 117 explains for (some) programs, such as export subsidies, which ministry/authority is responsible for implementing/financing the respective program.</t>
  </si>
  <si>
    <t>The EBP of FY24/25 present individual programs for more than one year preceding the budget accounting for less than two-thirds of expenditures. See Table 7 in Page 107 includes detailed breakdown of programs under the Subsidies, Grants, and Social Benefits economic expenditure category along with estimates for BY-2, BY-3, and BY-4, while the following narrative discussion from page 108 to page 117 explains in details the programs, which ministry/authority is responsible for implementing/financing the respective program. It is worthy to note, in Egypt, “Subsidies, Grants, and Social Benefits” is the main chapter in the economic classification that presents public spending according to programs. Find the link; https://assets.mof.gov.eg/files/e71456f0-1115-11ef-9344-7df71ce3a38d.pdf Those Subsidies programs are mainly implemented in Egypt through the Economic Authorities and ministry of social solidarity, where the state budget allocations for those economic authorities appears in the form of subsidies, and could be seen in the Supporting Budget Document (Economic Authorities Statistical Annex; See Pages 13, and 14 it presents that state budget public spending allocations to economic authorities, by each authority, such as GASC, which contributes to food subsidies programs, of which wheat and bread, and the EGPC Authority, which contributes to electricity subsidies programs, and Transport Authority, which is responsible for transport subsidies programs. Etc, and the year BY-1, BY-2, BY-3 is presented. Find the link; https://assets.mof.gov.eg/files/4c3a64b0-1117-11ef-8fc4-7d93417b2a04.pdf</t>
  </si>
  <si>
    <t>EGY|2025|q24</t>
  </si>
  <si>
    <t>Table 3, Page 99 presents expenditures by economic classification where the actual expenditure figures for BY-2 are presented.</t>
  </si>
  <si>
    <t>The EBP of FY24/25 present Two years prior to the budget year (BY-2) for all expenditures actual outcomes. See Pages 125-126 (tables 9&amp;10) present expenditures by functional classification including Two years prior to the budget year (BY-2). Page 99 (table 3) presents expenditures by economic classification including Two years prior to the budget year (BY-2). Find the Link: https://assets.mof.gov.eg/files/e71456f0-1115-11ef-9344-7df71ce3a38d.pdf Moreover, in the Supporting Budget Document, (Financial Statistics Annexes البيان التحليلي عن موازنة السنة المالية 2024/2025; Expenditures by Functional Classification including Two years prior to the budget year (BY-2) are presented in pages from 107 to 133. As for the Economic Classification including Two years prior to the budget year (BY-2) are presented in pages from 38 to 53. Find the Link: https://assets.mof.gov.eg/files/b15fe820-1116-11ef-ab95-8582f0f64a88.pdf</t>
  </si>
  <si>
    <t>EGY|2025|q25</t>
  </si>
  <si>
    <t>Table 12, Page 133 presents revenue estimates by category for BY-1.</t>
  </si>
  <si>
    <t>EBP of FY24/25 presents revenue by category (such as tax and non-tax) for the year preceding the budget year (BY-1). See (Tables 14 to 18) of Pages 136 to141 presents a summary of all tax revenue sources. Find the Link: https://assets.mof.gov.eg/files/e71456f0-1115-11ef-9344-7df71ce3a38d.pdf Also, in the Supporting Budget Document, Financial Statistics Annexesالبيان التحليلى عن موازنة العام المالى 24/25 presents revenue by category (such as tax and non-tax) for the year preceding the budget year (BY-1). See pages from 28 to 35 Find the link: https://assets.mof.gov.eg/files/b15fe820-1116-11ef-ab95-8582f0f64a88.pdf</t>
  </si>
  <si>
    <t>EGY|2025|q26</t>
  </si>
  <si>
    <t>Pages 133-145 include estimates for all individual sources of revenues under main and sub-categories for BY-1</t>
  </si>
  <si>
    <t>EBP of FY24/25 presents individual sources of revenue for the year preceding the budget year (BY-1). See (Tables 14 to18) of Pages 136 to141 presents a summary of all tax revenue sources. Find the Link: https://assets.mof.gov.eg/files/e71456f0-1115-11ef-9344-7df71ce3a38d.pdf Also, in the Supporting Budget Document, Financial Statistics Annexesالبيان التحليلى عن موازنة العام المالى 24/25 presents individual sources of revenue for the year preceding the budget year (BY-1). See pages from 28 to 35 Find the link: https://assets.mof.gov.eg/files/b15fe820-1116-11ef-ab95-8582f0f64a88.pdf</t>
  </si>
  <si>
    <t>EGY|2025|q27</t>
  </si>
  <si>
    <t>Table 12, page 133 includes both the estimates and original enacted revenue levels for BY-1 showing some differences.</t>
  </si>
  <si>
    <t>EBP of FY24/25 presents the original estimates of revenue for the year prior to the budget year (BY-1) been updated to reflect actual revenue collections. See (Tables 14 to18) of Pages 136 to141 presents a summary of all tax revenue sources. Find the Link: https://assets.mof.gov.eg/files/e71456f0-1115-11ef-9344-7df71ce3a38d.pdf Also, in the Supporting Budget Document, Financial Statistics Annexesالبيان التحليلى عن موازنة العام المالى 24/25 presents the original estimates of revenue for the year prior to the budget year (BY-1) been updated to reflect actual revenue collections. See pages from 28 to 35 Find the link: https://assets.mof.gov.eg/files/b15fe820-1116-11ef-ab95-8582f0f64a88.pdf</t>
  </si>
  <si>
    <t>EGY|2025|q28</t>
  </si>
  <si>
    <t>Table 12 presents revenue actuals by category for BY-2, BY-3, and BY-4, page 133</t>
  </si>
  <si>
    <t>EBP of FY24/25 presents revenue estimates by category (such as tax and non-tax) for more than one year prior to the budget year (that is, BY-2 and prior years). See (Tables 14 to18) of Pages 136 to141 presents a summary of all tax revenue sources. Find the Link: https://assets.mof.gov.eg/files/e71456f0-1115-11ef-9344-7df71ce3a38d.pdf Also, in the Supporting Budget Document, Financial Statistics Annexesالبيان التحليلى عن موازنة العام المالى 24/25 presents revenue estimates by category (such as tax and non-tax) for more than one year prior to the budget year (that is, BY-2 and prior years). See pages from 28 to 35 Find the link: https://assets.mof.gov.eg/files/b15fe820-1116-11ef-ab95-8582f0f64a88.pdf</t>
  </si>
  <si>
    <t>EGY|2025|q29</t>
  </si>
  <si>
    <t>Pages 133 -145 include actuals for all individual sources of revenues under main and sub-categories for BY-2, BY-3, and BY-4.</t>
  </si>
  <si>
    <t>EBP of FY24/25 presents individual sources of revenue for more than one year prior to the budget year (that is, BY-2 and prior years). See (Tables 14 to18) of Pages 136 to141 presents a summary of all tax revenue sources. Find the Link: https://assets.mof.gov.eg/files/e71456f0-1115-11ef-9344-7df71ce3a38d.pdf Also, in the Supporting Budget Document, Financial Statistics Annexesالبيان التحليلى عن موازنة العام المالى 24/25 presents individual sources of revenue for more than one year prior to the budget year (that is, BY-2 and prior years). See pages from 28 to 35 Find the link: https://assets.mof.gov.eg/files/b15fe820-1116-11ef-ab95-8582f0f64a88.pdf</t>
  </si>
  <si>
    <t>EGY|2025|q30</t>
  </si>
  <si>
    <t>Pages 133-145 include actuals for all individual sources of revenues under main and sub-categories for BY-2.</t>
  </si>
  <si>
    <t>EBP of FY24/25 presents Two years prior to the budget year (BY-2). See (Tables 14 to18) of Pages 136 to141 presents a summary of all tax revenue sources. Find the Link: https://assets.mof.gov.eg/files/e71456f0-1115-11ef-9344-7df71ce3a38d.pdf Also, in the Supporting Budget Document, Financial Statistics Annexesالبيان التحليلى عن موازنة العام المالى 24/25 presents Two years prior to the budget year (BY-2). See pages from 28 to 35 Find the link: https://assets.mof.gov.eg/files/b15fe820-1116-11ef-ab95-8582f0f64a88.pdf</t>
  </si>
  <si>
    <t>EGY|2025|q31</t>
  </si>
  <si>
    <t>https://assets.mof.gov.eg/files/2023-05/5b784cc0-ef31-11ed-8d15-9df60469d9ff.pdf</t>
  </si>
  <si>
    <t>The EBP includes detailed information on debt and borrowing for BY-1. It provides estimates for the average interest rate on EGP T-Bills and T-Bonds. It also outlines gross financing needs and borrowing sources for the enacted BY-1 budget, including the budget deficit, which may serve as a proxy for net new borrowing. Additionally, the EBP presents the total budget sector debt as a percentage of GDP, disaggregated into domestic and external components, and provides an estimate of the average debt maturity in years. The absolute value of outstanding central government debt can be inferred using the debt-to-GDP ratio and nominal GDP figures for BY-1. It is worth noting that the government started to publish values of debt (including domestic debt) in 2025. Finally, interest payments on debt are also estimated for BY-1.</t>
  </si>
  <si>
    <t>The EBP of FY24/25 presents information on government borrowing and debt, including its composition, for the year preceding the budget year (BY-1). See Page 68: all financing needs and borrowing sources are presented including the budget deficit that can be a proxy for net new borrowing. Page 73: total central government debt (as % of GDP) is presented and broken down by internal and external debt for the year preceding the budget year (BY-1). Page 94: interest payments are presented expenditures for the year preceding the budget year (BY-1). Find the Link: https://assets.mof.gov.eg/files/e71456f0-1115-11ef-9344-7df71ce3a38d.pdf</t>
  </si>
  <si>
    <t>EGY|2025|q32</t>
  </si>
  <si>
    <t>Page 73 shows actuals of BY-2 and an estimate for BY-1 in percent of GDP</t>
  </si>
  <si>
    <t>The EBP of FY24/25 presents information on government debt, including its composition for two years prior to the budget year (BY-2). See Page 73: total central government debt (as % of GDP) is presented and broken down by internal and external debt for two years prior to the budget year (BY-2). Page 94: interest payments are presented for two years prior to the budget year (BY-2) Find the Link: https://assets.mof.gov.eg/files/e71456f0-1115-11ef-9344-7df71ce3a38d.pdf</t>
  </si>
  <si>
    <t>EGY|2025|q33</t>
  </si>
  <si>
    <t>https://assets.mof.gov.eg/files/2023-05/5b784cc0-ef31-11ed-8d15-9df60469d9ff.pdf Page 167</t>
  </si>
  <si>
    <t>The Budget statement for FY24/25 includes a chapter on the General Government.</t>
  </si>
  <si>
    <t>The EBP of FY24/25 presents separate section for information on extra-budgetary funds for the budget year, see pages from 167 to 172 The “General Government Definition” was expanded in the state budget for the first time to include all 59 Economic authorities, also a binding ceiling of debt in nominal value and as percent of GDP were included. Those efforts enhance Transparency in presenting fiscal data and monitoring fiscal indicators in a more inclusive criteria, as the value of Total Revenues/ Public Spending/ Debt obligations of the budget sector debt were presented in the EBP of FY24/25. Find the Link: https://assets.mof.gov.eg/files/e71456f0-1115-11ef-9344-7df71ce3a38d.pdf</t>
  </si>
  <si>
    <t>EGY|2025|q34</t>
  </si>
  <si>
    <t>The FY2023/24 Executive Budget Proposal presents the budgetary sector in full detail, covering ministries, service authorities, and governorates. It also provides separate annexes or narrative references to extra-budgetary entities (EBEs), such as economic authorities and the National Investment Bank (NIB). These entities are shown in terms of their expected surpluses or deficits, financing needs, and contributions to consolidated government figures. However, the EBP does not fully consolidate the financial flows of budgetary and extra-budgetary entities into a single unified set of fiscal tables (i.e., revenue, expenditure, and financing), although partial consolidated deficit and debt figures are sometimes mentioned in budget statements and fiscal strategy documents.</t>
  </si>
  <si>
    <t>The EBP of FY24/25 presents separate section for information on central government finances on a consolidated basis for extra-budgetary funds for the budget year, Kindly check pages from 167 to 172, the “General Government Definition” was expanded in the state budget for the first time to include all 59 Economic authorities, also a binding ceiling of debt in nominal value and as percent of GDP were included. For example, page 168 presents the (Total Public Spending Uses), and also (Total Revenue Resources) of FY24/25 for each of the state budget is presented in separate column, extra-budgetary funds “of all economic authorities” is presented in another separate column, and the third column titled “ الإجمالى” presents the government finances on a consolidated basis for extra-budgetary funds. Also page 169, presents the detailed classifications of revenues, and public spending, and debt, according to the above mentioned classification, including the consolidated figures for extra-budgetary funds for the budget year of FY24/25. Kindly Find the Link: https://assets.mof.gov.eg/files/e71456f0-1115-11ef-9344-7df71ce3a38d.pdf As such, Egypt should score a.</t>
  </si>
  <si>
    <t>The government reviewer's comment is well received. In light of the additional information provided and the expansion of the "General Government Definition," the response is revised from "b" to "a."</t>
  </si>
  <si>
    <t>EGY|2025|q35</t>
  </si>
  <si>
    <t>Transfers from the central government to other governorates and local authorities are not available in the EBP</t>
  </si>
  <si>
    <t>EGY|2025|q36</t>
  </si>
  <si>
    <t>The FY2023/24 Executive Budget Proposal does not include alternative presentations of expenditures disaggregated by gender, age, income level, or geographic region. Budget allocations are primarily presented by administrative classification (e.g., ministries), economic classification (e.g., wages, subsidies), and functional classification (e.g., education, health). No distributional analysis or impact assessment is provided to illustrate how budget policies affect different demographic or socio-economic groups.</t>
  </si>
  <si>
    <t>The EBP of FY24/25 presents displays of expenditures by Two alternatives, for the budget year. • Impacts of budget policies by income • Impacts of budget policies by gender</t>
  </si>
  <si>
    <t>The EBP of FY24/25 presents displays of expenditures by Two alternatives, by gender, and by income on different groups of citizens, for the budget year. It is worthy to note, in Egypt, “Subsidies, Grants, and Social Benefits” chapter is the main chapter in the economic classification that presents public spending according to programs. The EBP of FY24/25 presents in pages from 106 to 117, detailed breakdown of programs under the Subsidies, Grants, and Social Benefits Chapter, including narrative discussion. Kindly check the table in the top of page 109 presents public spending allocations for (Ration Card and food subsidies program دعم سلع البطاقات التموينية). This program targets specific beneficiaries (by lowest income group), Kindly check page 110 presents public spending allocation for (Medicines and Baby Diaries program دعم الأدوية وألبان الأطفال). This program targets specific beneficiaries (by gender). Kindly check Page 111 presents public spending allocation for (students’ tickets for railway and metro transportation program الدعم الممنوح لإشتراكات الطلبة على خطوط السكك الحديدية ومترو الأنفاق). This program targets specific beneficiaries (by gender). Also in the same page presents public spending allocation for (transportation tickets to special needs and families of martyrs program تذاكر مواصلات لذوي الهمم ومصابي الثورة واسر الشهداء). Those programs target specific beneficiaries (by gender). Kindly check Page 112 presents public spending allocation for each of (medical insurance program for studentsالتامين الصحي للطلبة ) program, (medical insurance program for women with childrenالتامين الصحي للمرأة المعيلة ) program, (medical insurance program for infant التامين الصحي للطفل ) program. Those programs target specific beneficiaries (by gender). Kindly check Page 113 presents public spending allocation for each of (conditional cash transfer, Takaful and Karama programبرنامج تكافل وكرامة ), (Child support programمعاش الطفل ), (national program to develop children program البرنامج القومي لتنمية الطفولة المبكرة). Those programs target specific beneficiaries (by gender). Kindly check Page 114 presents public spending allocation for each of (Treatment at the state's expenseالعلاج على نفقة الدولة ) program. This program target specific beneficiaries (by lowest income). Kindly check Page 115 presents public spending allocation for Housing Programs; including (دعم فائدة القروض الميسرة ) program, and (دعم الإسكان الإجتماعي). Those programs target specific beneficiaries (by lowest income). Kindly check Page 117 presents public spending allocation for each of (Natural Gas Supply (دعم توصيل الغاز ) program, and (Support to Transfer Cars from Fuel to Natural gas (دعم برنامج صندوق تمويل المركبات) program. Those programs target specific beneficiaries (by lowest income). Kindly check the Link: https://assets.mof.gov.eg/files/e71456f0-1115-11ef-9344-7df71ce3a38d.pdf As such, Egypt should score displays of expenditures by Two alternatives, gender, and by income on different groups of citizens, for the budget year.</t>
  </si>
  <si>
    <t>We thank the GR for the extensive explanation provided, however, we don't believe that the spending programs mentioned qualify to gender or income budgeting required for the scope of this question as per the IBP reviewer clarification.</t>
  </si>
  <si>
    <t>The government reviewer's comment and the researcher's "Response to Review" are well noted. For the purposes of this question, we are looking for a comprehensive presentation of fiscal information that shows the entire budget with a specific analytic lens, for e.g. gender budgeting or climate budgeting, rather than individual programs. The existing response of "None of the above" is maintained.</t>
  </si>
  <si>
    <t>EGY|2025|q37</t>
  </si>
  <si>
    <t>The Executive Budget Proposal briefly presents the contributions from the state budget to economic authorities, holding companies, and other public corporations for the budget year and expanded on it in the statistical annex on economic authorities. However, the accompanying narrative discussion in both documents is limited and lacks substantive analysis.</t>
  </si>
  <si>
    <t>Estimates of all transfers to public corporations in FY24/25 are presented, along with a narrative discussion. In Egypt, Economic authorities are considered by law as public corporations affiliated to the state budget, and are allowed to achieve profits. The interrelation with the state budget is in the form of either transferred profits from economic authorities to the budget, or in the form of subsidies provided by the state budget to them. This could be seen in the following documents, as follows; In the supporting budget document (statistical annex of economic authorities: البيان الإحصائي للهيئات الاقتصادية it presents estimates of all transfers to economic authorities for at least the budget year, See pages from 6 to 8, includes narrative discussions for the interrelation between the state budget and economic authorities, and in pages from 11 to 30 is presented in the form of statistical format. Kindly check the link: https://assets.mof.gov.eg/files/4c3a64b0-1117-11ef-8fc4-7d93417b2a04.pdf Also, the EBP presents in pages from 161 to 165, the in, and out transfers between economic authorities and the state budget. Find the Link: https://assets.mof.gov.eg/files/e71456f0-1115-11ef-9344-7df71ce3a38d.pdf As such, Egypt should score A.</t>
  </si>
  <si>
    <t>The government reviewer's comment is well noted. Per follow-up comment from the researcher, "...if the question scope extends to cover also the State Owned Enterprises then our answer will remain C as SOEs are not reported upon." Given this feedback, the existing response of "c" is maintained.</t>
  </si>
  <si>
    <t>EGY|2025|q38</t>
  </si>
  <si>
    <t>EGY|2025|q39</t>
  </si>
  <si>
    <t>EBP : https://assets.mof.gov.eg/files/2023-05/fe034810-ef30-11ed-a44c-07f6d117b2c3.pdf Analytical Statement : https://assets.mof.gov.eg/files/2023-05/fe034810-ef30-11ed-a44c-07f6d117b2c3.pdf</t>
  </si>
  <si>
    <t>In the Executive Budget Proposal (EBP), page 125 outlines the financial assets held by the central government for the budget year along with their respective values. However, the EBP does not include details on the fair value of bonds or equities held by the government. In contrast, page 48 of the Analytical Statement provides a more detailed classification of the government’s financial asset holdings, including categories such as bonds and bills but still lacks a narrative that deliver additional information. Hence, the answer is B</t>
  </si>
  <si>
    <t>Two Main document present information on stocks of financial assets held by the government for at least the budget year, and which could be seen as follows: First, the EBP of FY 2024/205, see page 127 categorizes financial assets into local and foreign with a supporting narrative. Moreover, pages 152-153 provide information, including a narrative, for financial asset acquisitions and their receipts. Find the Link: https://assets.mof.gov.eg/files/e71456f0-1115-11ef-9344-7df71ce3a38d.pdf Second, the Supporting Document The (Financial Statistics Annexes البيان التحليلي عن موازنة السنة المالية 2024/2025; See page 90 it presents information of stocks of all the financial assets, however, is presented from other perspective, which includes financial assets classification by category, such as bonds, and bills, contributions, and owner equities, and acquisitions. Find the Link: https://assets.mof.gov.eg/files/b15fe820-1116-11ef-ab95-8582f0f64a88.pdf</t>
  </si>
  <si>
    <t>EGY|2025|q40</t>
  </si>
  <si>
    <t>In the EBP, pages 119-120 present the increase (flow) of non-financial assets of central government broken down by entity (119) and category (120)</t>
  </si>
  <si>
    <t>Two main documents present information on nonfinancial assets held by the government for at least the budget year but it excludes some nonfinancial assets, and which could be seen as follows: First, on page 121 of the EBP of FY24/25 presents the main item أصول غير مالية أخري , along with the detailed subline items are presented for the FY24/25 Kindly check the Link: https://assets.mof.gov.eg/files/e71456f0-1115-11ef-9344-7df71ce3a38d.pdf Second, the Supporting Document (Financial Statistics Annexes البيان التحليلي عن موازنة السنة المالية 2024/2025; See page 89 you can find the main item أصول غير مالية أخري , along with the detailed subline items are presented for the FY24/25. Find the Link: https://assets.mof.gov.eg/files/b15fe820-1116-11ef-ab95-8582f0f64a88.pdf As such, Egypt should score (C).</t>
  </si>
  <si>
    <t>The government reviewer's comment is well noted. Follow-up feedback from the researcher: "The reviewer presented evidence on the existence of the segregation on the "expenditure" level. However we understand the question as asking for the stocks held not the budgeted spending for the new year." As Q40 does evaluate the availability of information on stocks of non-financial assets vs flows, the existing response of "d" is maintained.</t>
  </si>
  <si>
    <t>EGY|2025|q41</t>
  </si>
  <si>
    <t>EGY|2025|q42</t>
  </si>
  <si>
    <t>In the EBP, pages 78-80 include some narrative discussion without any numerical highlights about the contingent liabilities arising from the following four factors : a) Loans and advances guaranteed by the public treasury b) corporations and international arbitration cases possible settlements c) Public-private partnerships (PPPs) d) Disaster and crisis risks</t>
  </si>
  <si>
    <t>The EBP of FY24/25 presented a statement of purpose or policy rationale about the contingent liabilities arising from; Loans and guarantees by public authorities/ Public-private partnerships (PPPs)/ Disaster and crisis risks, see pages 78 to 85 Find the Link: https://assets.mof.gov.eg/files/e71456f0-1115-11ef-9344-7df71ce3a38d.pdf</t>
  </si>
  <si>
    <t>EGY|2025|q43</t>
  </si>
  <si>
    <t>The EBP of FY24/25 present projections that assess the government’s future liabilities and the sustainability of its finances over the longer term. Kindly check page 83, of EBP of FY24/25, presents projections of future liabilities of the Medium-Term Debt Strategy over the FY27/28, including numerical estimates of future liabilities of debt in percent of GDP, and Financing Needs in percent of GDP, and Debt Maturities till the fiscal year 2027/2028. Kindly check the Link: https://assets.mof.gov.eg/files/e71456f0-1115-11ef-9344-7df71ce3a38d.pdf Moreover, the supporting budget document, budget circular of FY24/25, which was released in stages of the proposed budget, presented projections that assess the government’s sustainability of its finances over the longer term, See the section in pages from 2 to 13 of the budget circular of FY24/25 it provides projections, in page 5 and 6 projections of the government finances, and debt indicators are presented till the FY27/28, and in pages from 7 to 12, presents the policies set in the state budget of FY24/25 to help mitigate fiscal risks, and in page 13, presents the macroeconomic forecast, along with the fiscal forecast until the FY27/28. Kindly check the link: https://assets.mof.gov.eg/files/2023-12/cfc908a0-a7b2-11ee-b1ea-b151d0b47b54.pdf As such, Egypt should score C</t>
  </si>
  <si>
    <t>The government reviewer's comment is well received. Additional response from the researcher: "Following IMF's guidelines and as OBS methodology is looking for long term projections on the sustainability of public finances using different scenarios (~ 10 years) . In it's absence, we maintain our answer as D." As the projections cited by the reviewer do not extend to this 10+ year term, the existing response of "d" is maintained.</t>
  </si>
  <si>
    <t>EGY|2025|q44</t>
  </si>
  <si>
    <t>In the EBP, page 142, there is a brief narrative discussion about donor assistance along with estimates of the total value for the budget year (without mentioning the sources or any kind of disaggregation as seen also in page 133), hence our answer is (c).</t>
  </si>
  <si>
    <t>The EBP of FY24/25 presents all sources of donor assistance are presented, but a narrative discussion is not included. Kindly check page 41 of the EBP of FY24/25, presents estimates of all sources of donor assistance in three years, including the FY24/25, which are Donor Assistance worth US$ 8 billion from the International Monetary Fund IMF, and LE 1.2 billion for the Resilience and Sustainability Facility Program from the IMF, and Donor Assistance worth Euro 7.4 Billion from the European Union, and Donor Assistance worth US$ 6 billion from the World Bank, and Donor Assistance worth US$ 35 billion from Ras El Hekma Deal with the United Arab Emirates. Also, kindly see page 68 of the EBP of FY24/25, it presents all sources of donor assistance specific for the budget year 24/25, such as Donor Assistance from the IMF Economic Reform Program with Egypt, Donor Assistance from Issuing Bonds in the international Debt Market, and Donor Assistance from all Other International Institutions. Kindly check the Link: https://assets.mof.gov.eg/files/e71456f0-1115-11ef-9344-7df71ce3a38d.pdf Moreover, the Supporting Document (Financial Statistics Annexes البيان التحليلي عن موازنة السنة المالية 2024/2025; See page 32 presents the total Grants in FY24/25, and all disaggregated sub-line items of all sources of donor assistance. Kindly check the Link: https://assets.mof.gov.eg/files/b15fe820-1116-11ef-ab95-8582f0f64a88.pdf As such, Egypt should score B.</t>
  </si>
  <si>
    <t>The feedback from the government reviewer is well noted. In light of the additional information provided, the response is revised from "c" to "b."</t>
  </si>
  <si>
    <t>EGY|2025|q45</t>
  </si>
  <si>
    <t>On page 23 of the EBP, one example of tax expenditures by the central government is the increase in the annual income tax exemption threshold from EGP 45,000 to EGP 60,000, which results in an estimated annual revenue loss of EGP 5 billion. Other examples include exempting exports from green hydrogen projects from VAT; however, the report does not specify the expected value of the foregone tax revenue from this measure. Therefore, our answer is (c).</t>
  </si>
  <si>
    <t>• The EBP of FY24/25 presented information on tax expenditures, but it excludes some core elements. See Page 23, 5th bullet point, presents the total amount of tax expenditures in FY24/25 (worth LE 5 billion), for raising tax exemption threshold from LE 45 thousand, to LE 60 thousand. Kindly check the Link: https://assets.mof.gov.eg/files/e71456f0-1115-11ef-9344-7df71ce3a38d.pdf It is worthy to mention that a supporting budget document, “Tax Expenditure Report” تقرير بخصوص الإنفاق الضريبي بمصر وحجم الفاقد الضريبى was released in 1st of May 2024, in pages starting from 22 to page 27 presents the detailed size and structure of tax expenditures for the FY22/23. Kindly check the Link: https://assets.mof.gov.eg/files/815597c0-07b5-11ef-9b16-dbd2831de27f.pdf</t>
  </si>
  <si>
    <t>EGY|2025|q46</t>
  </si>
  <si>
    <t>The EBP of FY24/25 presented information on earmarked revenues for at least the budget year, but not all earmarked revenues are presented. See Page 56, presents earmarked non-tax revenues is targeted from the Initial Public Offering IPOs of the sale of state assets, worth 1 percent of GDP to be directed to reduce state budget debt level. Also see page 26, it presents the earmarked revenue receipts from issuing Panda Bonds in the international marked, worth US$ 500 million, was directed to finance green projects among “Egypt Green Transformation Program”. Find the Link: https://assets.mof.gov.eg/files/e71456f0-1115-11ef-9344-7df71ce3a38d.pdf As such, Egypt should score C.</t>
  </si>
  <si>
    <t>The government reviewer's comment is well received. The existing response of "c" is maintained.</t>
  </si>
  <si>
    <t>EGY|2025|q47</t>
  </si>
  <si>
    <t>In the EBP, pages 12-13, include a narrative discussion and details about the policy goals for the budget year along with some reforms and assumptions that such goals reflect. Pages 45-73 include a narrative discussion about how the budget and the government new and existing policies aim to achieve the policy goals mentioned for the budget year with a further discussion of how different economic categories under revenues and expenditures is linked to such policy goals.</t>
  </si>
  <si>
    <t>EGY|2025|q48</t>
  </si>
  <si>
    <t>In the EBP, page 45 -last paragraph, some narrative discussion about broad policy goals/directions for the upcoming budget years are mentioned, without fiscal estimates. Pages 45-73 include a narrative discussion about how some proposed budget and the government new and existing policies aim to achieve the policy directions for the upcoming years, but also without strict projection links.</t>
  </si>
  <si>
    <t>The EBP of FY24/25 presents information on how the proposed budget is linked to government’s policy goals for a multi-year period. Kindly see pages from 29 to 3 of EBP of FY24/25, presents Medium-Term Policies till the FY27/28, on Public Spending Side (such as expanding budget definition to include extrabudgetary budget, enabling ceiling on public investments, reducing public spending on the use of us dollars, enhancing the efficiency of budgetary authorities and economic authorities), and Policies on the Medium-Term Policies to reduce Debt levels, and Policies on the Medium-Term Policies to Enhance Public Financial Management (such as enhancing budget reporting, enhancing competition, reduce tax expenditure, adopting program-based budgeting, and enhancing gender budgeting) , and page 30 has presented debt numerical targets over the medium-term till FY27/28. Find the Link: https://assets.mof.gov.eg/files/e71456f0-1115-11ef-9344-7df71ce3a38d.pdf Moreover, the supporting budget document, budget circular of FY24/25, which was released in stages of the proposed budget, show estimates of how the proposed budget is linked to all the government’s policy goals for a multi-year period are presented, along with a narrative discussion. Kindly check the section in pages from 4 to 6 of the budget circulars of FY24/25 it provides the data of multi-year policy projections, followed by pages from page 7 to 11, presenting very detailed briefed narrative of the policies to be implemented in FY24/25, and on medium term, then followed by pages 12 and 13, presenting medium term numerical and policy targets for the FY24/25, and multi-years beyond till the FY27/28 Find the link: https://assets.mof.gov.eg/files/2023-12/cfc908a0-a7b2-11ee-b1ea-b151d0b47b54.pdf As such, Egypt should score A.</t>
  </si>
  <si>
    <t>The government reviewer's comment is well noted. While including some medium-term policy plans particularly in relation to fiscal policy is a practical enhancement, we do not consider it sufficient to justify assigning an A or B. The PPB clearly identifies each ministry’s expenditure lines and links them to government policy, the national vision, and the government work plan across several layers. However, it does not present these elements within a multi-year framework. Therefore, the existing response of C is maintained to ensure the consistent application of survey methodology across countries.</t>
  </si>
  <si>
    <t>EGY|2025|q49</t>
  </si>
  <si>
    <t>Pages 108–109 of the EBP present non-financial data on inputs related to two programs under the Subsidies, Grants, and Social Benefits expenditure category. In particular, the amount of wheat required to be purchased to implement the bread subsidy program as well as subsidizing fertilizers, seeds, and pesticides (among other measures) to support younger farmers.</t>
  </si>
  <si>
    <t>The EBP of FY24/25 presents nonfinancial data on inputs to be acquired for at least the budget year for all programs. It is worthy to note, in Egypt, “Subsidies, Grants, and Social Benefits” chapter is the main chapter in the economic classification that presents public spending according to programs. The EBP of FY24/25 presents in pages from 106 to 117, detailed breakdown of programs under the Subsidies, Grants, and Social Benefits Chapter, including narrative discussion. - In pages 108, 109 include the non-financial data on inputs and output related to Food subsidies Program (Input: increasing Wheat production/ Increase bread production), (Output: increase number of beneficiaries of food subsidies which is dependent mainly on wheat and bread) - Page 109 include the non-financial data on inputs and output related to Farmer subsidies Program ( Input: subsidies to allow low interest farmers loans/ subsidies to provide low prices pesticides, fertilizers, and seeds for farmer ), (Output: targeted beneficiaries; lowering agricultural production cost for small farmers). - Page 110 include the non-financial data on inputs and output related to child medical and dairy social program (Input: subsidizing prices of imported insulin for child/ subsidizing prices of important dairy for child), (Output: targeted beneficiaries; increase number of child beneficiaries from subsidized medical and dairy products). - Page 111 includes the non-financial data on inputs and output related to transport subsidies program (Input: subsidizing prices of metro tickets for students and disabled people). - Page 112 includes the non-financial data on inputs and output related to health Insurance program (Input: subsidizing prices of medical care services for school students / subsidizing prices of medical care services for woman with children / subsidizing prices of medical care services for preschool child /subsidizing prices of the universal health insurance program), (Output: targeted beneficiaries; increase number of beneficiaries form subsidizing prices of medical care services for school students / increase number of beneficiaries form medical care services for woman with children/ increase number of beneficiaries form medical care services for preschool child / increase number of beneficiaries form medical care services for farmers) - Page 113 and 114 includes the non-financial data on inputs and output related to conditional cash transfer program Takaful&amp; Karama. (Input: increase targeted public cash spending support to families with children / Increase targeted public cash spending support to elderly people above 65 years old). (Output: targeted beneficiaries; increase number of beneficiaries form takaful&amp;). - Page 115 includes the non-financial data on inputs and output related to Low-Income Housing program. (Input: subsidizing low interest housing loans for lower income segments of the society). (Output: targeted beneficiaries; increase number of beneficiaries to build new housing units). - Page 117 includes the non-financial data on inputs and output related to export subsidies program. (Input: increased export subsidies to exporters). (Output: targeted beneficiaries; increase value of export subsidies provided to exporter via state budget allocations). - Page 117 includes the non-financial data on inputs and output related to natural gas supply program for households. (Input: increase number of housings that have access to natural gas supply). (Output: targeted beneficiaries; increase number of housings benefiting from natural gas supply). - Page 117 includes the non-financial data on inputs and output related to climate friendly cars that operate with natural gaz. (Input: increase number of replacements of old model cars with new cars operating with natural gas). (Output: targeted beneficiaries; increase number of cars operating with natural gas). Kindly check the Link: https://assets.mof.gov.eg/files/e71456f0-1115-11ef-9344-7df71ce3a38d.pdf As such, Egypt should score B.</t>
  </si>
  <si>
    <t>The government reviewer's comment is well noted. The follow-up comment below was received from the researcher: "PBB (Program-based Budget) was published for FY 2024/25, yet not with clear KPIs for each expenditure. Regarding the GR feedback, we disagree with their identification for the non-financial data. For instance, in page 111 subsidizing prices of metro tickets for students and disabled people is not a non-financial data to be acquired but rather the beneficiaries from that line of expenditure." The existing response of "c" is maintained.</t>
  </si>
  <si>
    <t>EGY|2025|q50</t>
  </si>
  <si>
    <t>Pages 112–115 of the EBP list several programs with clearly defined outputs and outcomes, including health insurance coverage for students, widows, preschool-aged children, and farmers. The Takaful and Karama program aims to provide cash support to 5.2 million families, while the social housing program targets the subsidization of 330,000 residential units.</t>
  </si>
  <si>
    <t>The EBP of FY24/25 presents nonfinancial data on terms of outputs or outcomes) for at least the budget year. It is worthy to note, in Egypt, “Subsidies, Grants, and Social Benefits” chapter is the main chapter in the economic classification that presents public spending according to programs. The EBP of FY24/25 presents in pages from 106 to 117, detailed breakdown of programs under the Subsidies, Grants, and Social Benefits Chapter, including narrative discussion. - In pages 108, 109 include the non-financial data on inputs and output related to Food subsidies Program (Input: increasing Wheat production/ Increase bread production), (Output: increase number of beneficiaries of food subsidies which is dependent mainly on wheat and bread) - Page 109 include the non-financial data on inputs and output related to Farmer subsidies Program ( Input: subsidies to allow low interest farmers loans/ subsidies to provide low prices pesticides, fertilizers, and seeds for farmer ), (Output: targeted beneficiaries; lowering agricultural production cost for small farmers). - Page 110 include the non-financial data on inputs and output related to child medical and dairy social program (Input: subsidizing prices of imported insulin for child/ subsidizing prices of important dairy for child), (Output: targeted beneficiaries; increase number of child beneficiaries from subsidized medical and dairy products). - Page 111 includes the non-financial data on inputs and output related to transport subsidies program (Input: subsidizing prices of metro tickets for students and disabled people). - Page 112 includes the non-financial data on inputs and output related to health Insurance program (Input: subsidizing prices of medical care services for school students / subsidizing prices of medical care services for woman with children / subsidizing prices of medical care services for preschool child /subsidizing prices of the universal health insurance program), (Output: targeted beneficiaries; increase number of beneficiaries form subsidizing prices of medical care services for school students / increase number of beneficiaries form medical care services for woman with children/ increase number of beneficiaries form medical care services for preschool child / increase number of beneficiaries form medical care services for farmers) - Page 113 and 114 includes the non-financial data on inputs and output related to conditional cash transfer program Takaful&amp; Karama. (Input: increase targeted public cash spending support to families with children / Increase targeted public cash spending support to elderly people above 65 years old). (Output: targeted beneficiaries; increase number of beneficiaries form takaful&amp;). - Page 115 includes the non-financial data on inputs and output related to Low-Income Housing program. (Input: subsidizing low interest housing loans for lower income segments of the society). (Output: targeted beneficiaries; increase number of beneficiaries to build new housing units). - Page 117 includes the non-financial data on inputs and output related to export subsidies program. (Input: increased export subsidies to exporters). (Output: targeted beneficiaries; increase value of export subsidies provided to exporter via state budget allocations). - Page 117 includes the non-financial data on inputs and output related to natural gas supply program for households. (Input: increase number of housings that have access to natural gas supply). (Output: targeted beneficiaries; increase number of housings benefiting from natural gas supply). - Page 117 includes the non-financial data on inputs and output related to climate friendly cars that operate with natural gaz. (Input: increase number of replacements of old model cars with new cars operating with natural gas). (Output: targeted beneficiaries; increase number of cars operating with natural gas). Find the Link: https://assets.mof.gov.eg/files/e71456f0-1115-11ef-9344-7df71ce3a38d.pdf As such, Egypt should score B.</t>
  </si>
  <si>
    <t>The government reviewer's comment is well noted. Given the proportion of the budget dedicated to defence which is not covered, as well as the programs in the program-based budget that do not yet have KPIs, the existing response of "c" is maintained.</t>
  </si>
  <si>
    <t>EGY|2025|q51</t>
  </si>
  <si>
    <t>EGY|2025|q52</t>
  </si>
  <si>
    <t>Pages 107–117 of the EBP provide estimates and a narrative overview of all programs under the Subsidies, Grants, and Social Benefits category. Most of these programs are designed to directly support the country’s most vulnerable groups, including food subsidies, the Takaful and Karama cash transfer program, and health insurance initiatives focused on low-income and impoverished populations.</t>
  </si>
  <si>
    <t>The EBP of FY24/25 presents estimates of policies (both new proposals and existing policies) that are intended to benefit directly the country’s most impoverished populations in at least the budget year. It is worthy to note, in Egypt, “Subsidies, Grants, and Social Benefits” chapter is the main chapter in the economic classification that presents public spending according to programs. The EBP of FY24/25 presents in pages from 106 to 117, detailed breakdown of programs under the Subsidies, Grants, and Social Benefits Chapter, including narrative discussion. Kindly check the table in the top of page 109 presents public spending allocations for (Ration Card and food subsidies program دعم سلع البطاقات التموينية). This program targets specific beneficiaries (by lowest income group), Kindly check page 110 presents public spending allocation for (Medicines and Baby Diaries program دعم الأدوية وألبان الأطفال). This program targets specific beneficiaries (by gender). Kindly check Page 111 presents public spending allocation for (students’ tickets for railway and metro transportation program الدعم الممنوح لإشتراكات الطلبة على خطوط السكك الحديدية ومترو الأنفاق). This program targets specific beneficiaries (by gender). Also in the same page presents public spending allocation for (transportation tickets to special needs and families of martyrs program تذاكر مواصلات لذوي الهمم ومصابي الثورة واسر الشهداء). Those programs target specific beneficiaries (by gender). Kindly check Page 112 presents public spending allocation for each of (medical insurance program for studentsالتامين الصحي للطلبة ) program, (medical insurance program for women with childrenالتامين الصحي للمرأة المعيلة ) program, (medical insurance program for infant التامين الصحي للطفل ) program. Those programs target specific beneficiaries (by gender). Kindly check Page 113 presents public spending allocation for each of (conditional cash transfer, Takaful and Karama programبرنامج تكافل وكرامة ), (Child support programمعاش الطفل ), (national program to develop children program البرنامج القومي لتنمية الطفولة المبكرة). Those programs target specific beneficiaries (by gender). Kindly check Page 114 presents public spending allocation for each of (Treatment at the state's expenseالعلاج على نفقة الدولة ) program. This program target specific beneficiaries (by lowest income). Kindly check Page 115 presents public spending allocation for Housing Programs; including (دعم فائدة القروض الميسرة ) program, and (دعم الإسكان الإجتماعي). Those programs target specific beneficiaries (by lowest income). Kindly check Page 117 presents public spending allocation for each of (Natural Gas Supply (دعم توصيل الغاز ) program, and (Support to Transfer Cars from Fuel to Natural gas (دعم برنامج صندوق تمويل المركبات) program. Those programs target specific beneficiaries (by lowest income). Find the Link: https://assets.mof.gov.eg/files/e71456f0-1115-11ef-9344-7df71ce3a38d.pdf</t>
  </si>
  <si>
    <t>EGY|2025|q53</t>
  </si>
  <si>
    <t>https://assets.mof.gov.eg/files/2023-12/cfc908a0-a7b2-11ee-b1ea-b151d0b47b54.pdf</t>
  </si>
  <si>
    <t>Pages 16-28 include the main guidelines, law governing the budget process, and the deadline for submissions from other government entities and governorates to the Ministry of Finance, though the timetable is not detailed nor comprehensive enough.</t>
  </si>
  <si>
    <t>EGY|2025|q54</t>
  </si>
  <si>
    <t>The document is labeled as the April 2024 edition of the Pre-Budget Statement (PBS). Upon checking both the document creation and upload dates, they are listed as April 18th. The Executive Budget Proposal (EBP) was presented to Parliament on April 22nd, according to news. Given that the time between the PBS release and the EBP's discussion in Parliament is less than one month, the correct answer is (d). Source: https://www.youm7.com/story/2024/4/20/%D8%A7%D9%84%D9%85%D9%88%D8%A7%D8%B2%D9%86%D8%A9-%D8%A7%D9%84%D8%B9%D8%A7%D9%85%D8%A9-%D9%84%D9%802024-2025-%D8%A3%D9%85%D8%A7%D9%85-%D8%A7%D9%84%D8%A8%D8%B1%D9%84%D9%85%D8%A7%D9%86-%D8%AE%D9%84%D8%A7%D9%84-%D8%B3%D8%A7%D8%B9%D8%A7%D8%AA-%D8%A5%D9%84%D9%82%D8%A7%D8%A1-%D8%A7%D9%84%D8%A8%D9%8A%D8%A7%D9%86/6549212</t>
  </si>
  <si>
    <t>It is worthy to note that the Budget Circular of FY24/25 which fits all the requirements of the pre-budget statement according to OBS methodology, was successfully published on 30 December 2023, and which is at least four months in advance of the budget year (30 June 2024), and at least one month before the Executive’s Budget Proposal (23 April 2024) is introduced in the legislature. Although the Pre-budget of FY24/25 was also published but not within the accepted timeframe by IBP , Yet the Budget Circular of FY24/25 can be used in this round of 2025 OBS survey instead of the pre-budget statement of FY24/25, as it is already a very comprehensive budget document that presents the executive’s economic and fiscal policy plans for the forthcoming budget year 24/25, in advance of the presentation of the more detailed Executive’s Budget Proposal of FY24/25. It reflects the strategic planning phase of the budget process of FY24/25, in which the executive broadly aligns its policy goals with the resources available under the budget’s fiscal framework for FY24/25. Kindly check page 13 of budget circular of FY24/25, presents the core information of macroeconomic forecast of the FY24/25, in addition to three years beyond, till the FY27/28, including GDP growth rates, Inflation, interest rates on T bills, and overall deficit (net borrowing), and total debt in % of GDP. Kindly Find the link for the Budget circular 24/25 as follows: https://assets.mof.gov.eg/files/2023-12/cfc908a0-a7b2-11ee-b1ea-b151d0b47b54.pdf As Such, Egypt should score B.</t>
  </si>
  <si>
    <t>The government reviewer's comment is well noted. Per the "IBP Staff" comment at PBS-2, the Budget Circular is accepted for the purposes of a Pre-Budget Statement. The response is revised from "d" to "b" as there is information on inflation, real GDP growth, and interest rates (average interest rate on government treasury bills), in addition to information beyond the core elements (primary surplus as % of GDP).</t>
  </si>
  <si>
    <t>EGY|2025|q55</t>
  </si>
  <si>
    <t>It is worthy to note that the Budget Circular of FY24/25 which fits all the requirements of the pre-budget statement according to OBS methodology, was successfully published on 30 December 2023, and which is at least four months in advance of the budget year (30 June 2024), and at least one month before the Executive’s Budget Proposal (23 April 2024) is introduced in the legislature. Although the Pre-budget of FY24/25 was also published but not within the accepted timeframe by IBP , Yet the Budget Circular of FY24/25 can be used in this round of 2025 OBS survey instead of the pre-budget statement of FY24/25, as it is already a very comprehensive budget document that presents the executive’s economic and fiscal policy plans for the forthcoming budget year 24/25, in advance of the presentation of the more detailed Executive’s Budget Proposal of FY24/25. It reflects the strategic planning phase of the budget process of FY24/25, in which the executive broadly aligns its policy goals with the resources available under the budget’s fiscal framework for FY24/25. - Kindly check pages from 4 to 12 of budget circular of FY24/25, presents information on the government’s expenditure policies and priorities that will guide the development of detailed estimates for the upcoming budget, but excludes numerical estimates of public spending disbursements. More, specifically see page 10 to 12 presents, expenditures policies, and fiscal targets of FY24/25. Kindly Find the link for the Budget circular 24/25 as follows: https://assets.mof.gov.eg/files/2023-12/cfc908a0-a7b2-11ee-b1ea-b151d0b47b54.pdf As Such, Egypt should score C.</t>
  </si>
  <si>
    <t>The government reviewer's comment is well noted. Per the "IBP Staff" comment at PBS-2, the Budget Circular is accepted for the purposes of a Pre-Budget Statement. There is a discussion of how the 2024/25 budget fits into the “Egypt Vision 2030” development strategy beginning at page 7; given that this section is rather general and there are no expenditure estimates for FY 2024/25, the response is revised from "d" to "c."</t>
  </si>
  <si>
    <t>EGY|2025|q56</t>
  </si>
  <si>
    <t>It is worthy to note that the Budget Circular of FY24/25 which fits all the requirements of the pre-budget statement according to OBS methodology, was successfully published on 30 December 2023, and which is at least four months in advance of the budget year (30 June 2024), and at least one month before the Executive’s Budget Proposal (23 April 2024) is introduced in the legislature. Although the Pre-budget of FY24/25 was also published but not within the accepted timeframe by IBP , Yet the Budget Circular of FY24/25 can be used in this round of 2025 OBS survey instead of the pre-budget statement of FY24/25, as it is already a very comprehensive budget document that presents the executive’s economic and fiscal policy plans for the forthcoming budget year 24/25, in advance of the presentation of the more detailed Executive’s Budget Proposal of FY24/25. It reflects the strategic planning phase of the budget process of FY24/25, in which the executive broadly aligns its policy goals with the resources available under the budget’s fiscal framework for FY24/25. Kindly check page 9 of budget circular of FY24/25, presents information on the government’s revenues policies and priorities that will guide the development of detailed estimates for the upcoming budget. but excludes numerical estimates of revenues collection. Kindly Find the link for the Budget circular 24/25 as follows: https://assets.mof.gov.eg/files/2023-12/cfc908a0-a7b2-11ee-b1ea-b151d0b47b54.pdf As Such, Egypt should score C.</t>
  </si>
  <si>
    <t>The government reviewer's comment is well noted. Per the "IBP Staff" comment at PBS-2, the Budget Circular is accepted for the purposes of a Pre-Budget Statement. There is a discussion of revenue policies and priorities from pages 4-12; given that this section is rather general and there are total revenue estimates for FY 2024/25, the response is revised from "d" to "c."</t>
  </si>
  <si>
    <t>EGY|2025|q57</t>
  </si>
  <si>
    <t>It is worthy to note that the Budget Circular of FY24/25 which fits all the requirements of the pre-budget statement according to OBS methodology, was successfully published on 30 December 2023, and which is at least four months in advance of the budget year (30 June 2024), and at least one month before the Executive’s Budget Proposal (23 April 2024) is introduced in the legislature. Although the Pre-budget of FY24/25 was also published but not within the accepted timeframe by IBP , Yet the Budget Circular of FY24/25 can be used in this round of 2025 OBS survey instead of the pre-budget statement of FY24/25, as it is already a very comprehensive budget document that presents the executive’s economic and fiscal policy plans for the forthcoming budget year 24/25, in advance of the presentation of the more detailed Executive’s Budget Proposal of FY24/25. It reflects the strategic planning phase of the budget process of FY24/25, in which the executive broadly aligns its policy goals with the resources available under the budget’s fiscal framework for FY24/25. Kindly check Page 13 of the budget circular of FY24/25, presents information on two of the three estimates related to government borrowing and debt, which are total debt in % of GDP of FY24/25, and overall fiscal deficit (net borrowing) of FY24/25, and average interest on T-Bills of FY24/25. But interest payment is not presented. Kindly Find the link for the Budget circular 24/25 as follows: https://assets.mof.gov.eg/files/2023-12/cfc908a0-a7b2-11ee-b1ea-b151d0b47b54.pdf As Such, Egypt should score B.</t>
  </si>
  <si>
    <t>The government reviewer's comment is well noted. Per the "IBP Staff" comment at PBS-2, the Budget Circular is accepted for the purposes of a Pre-Budget Statement. Fiscal deficit (which we accept as a proxy for net new borrowing), but only as a % of GDP. Similarly, total debt burden is only given as a % of GDP, without a nominal GDP figure with which to calculate nominal debt. No information is presented on interest payments. The existing response of "d" is maintained in order to ensure the consistent application of survey methodology across countries.</t>
  </si>
  <si>
    <t>EGY|2025|q58</t>
  </si>
  <si>
    <t>It is worthy to note that the Budget Circular of FY24/25 which fits all the requirements of the pre-budget statement according to OBS methodology, was successfully published on 30 December 2023, and which is at least four months in advance of the budget year (30 June 2024), and at least one month before the Executive’s Budget Proposal (23 April 2024) is introduced in the legislature. Although the Pre-budget of FY24/25 was also published but not within the accepted timeframe by IBP , Yet the Budget Circular of FY24/25 can be used in this round of 2025 OBS survey instead of the pre-budget statement of FY24/25, as it is already a very comprehensive budget document that presents the executive’s economic and fiscal policy plans for the forthcoming budget year 24/25, in advance of the presentation of the more detailed Executive’s Budget Proposal of FY24/25. It reflects the strategic planning phase of the budget process of FY24/25, in which the executive broadly aligns its policy goals with the resources available under the budget’s fiscal framework for FY24/25. See pages 5 and 6 of the budget circular of FY24/25, presents the medium-term framework of fiscal and debt indicators for budget year FY24/25, in addition to three years beyond, till the FY27/28. But not, total expenditures for a multi-year period. See also page 13 of the budget circular of FY24/25, presents the medium-term framework of macroeconomic indicators for budget year FY24/25, in addition to three years beyond, till the FY27/28. Kindly Find the link for the Budget circular 24/25 as follows: https://assets.mof.gov.eg/files/2023-12/cfc908a0-a7b2-11ee-b1ea-b151d0b47b54.pdf</t>
  </si>
  <si>
    <t>The government reviewer's comment is well noted. Per the "IBP Staff" comment at PBS-2, the Budget Circular is accepted for the purposes of a Pre-Budget Statement. However, multi-year expenditure figures are not presented.</t>
  </si>
  <si>
    <t>EGY|2025|q59</t>
  </si>
  <si>
    <t>Economic &amp; Functional Classifications: https://assets.mof.gov.eg/files/0e739470-78c9-11ef-b1d6-239b1d36f235.pdf Administrative Classification: 1) Administrative Body Breakdown: https://assets.mof.gov.eg/files/2022-12/bc9d7e20-84f7-11ed-9477-83c6ef359748.pdf 2) Local Administration Breakdown: https://assets.mof.gov.eg/files/95ff2cf0-78ca-11ef-b4fe-01a2f43181f0.pdf 3) Service Authorities Breakdown: https://assets.mof.gov.eg/files/2022-12/bcde30a0-84f7-11ed-9477-83c6ef359748.pdf</t>
  </si>
  <si>
    <t>Functional classification: pages 157 - 239 ( https://assets.mof.gov.eg/files/0e739470-78c9-11ef-b1d6-239b1d36f235.pdf ) Economic Classification: pages 304 - 356 ( https://assets.mof.gov.eg/files/0e739470-78c9-11ef-b1d6-239b1d36f235.pdf ) Regarding the administrative classification, it is mainly divided into three broad categories (with separate links): Administrative Body, Local Administration, and Services Authorities with each further broken down into respective ministries, governorates, and authorities with separate tables for expenditures and revenues (i.e. consolidated budget for a ministry for example is not readily available unless the information is gathered by the reader/researcher). However, not all the government bodies are presented such as ministries for example. Administrative classification: 1) Administrative Body Breakdown: https://assets.mof.gov.eg/files/2022-12/bc9d7e20-84f7-11ed-9477-83c6ef359748.pdf (pages 342 -837) 2) Local Administration Breakdown: https://assets.mof.gov.eg/files/95ff2cf0-78ca-11ef-b4fe-01a2f43181f0.pdf (pages 382 - 797) 3) Service Authorities Breakdown: https://assets.mof.gov.eg/files/2022-12/bcde30a0-84f7-11ed-9477-83c6ef359748.pdf (pages 252 - 539)</t>
  </si>
  <si>
    <t>The Enacted budget of FY24/25 presents expenditures by all three international classifications. • Administrative classification • Economic classification • Functional classification</t>
  </si>
  <si>
    <t>The Enacted budget of FY24/25 presents expenditures by all three international classifications (by administrative, economic, and functional), and not only by Economic and Function. It is worthy to mention that, the budget document (Budget Allocations According to Administration) “موازنة الجهاز الإداري للعام المالى 24/25”, which is a main enacted budget document, presents all three public spending classifications of state budget. The economic classification is presented separately, however, in Egypt case, both by function and administrative classification are very much related, this is why they are presented in a mixed format, where the grand totals of main chapters is considered by functional classification by sector, as follows: قطاع الخدمات العامة قطاع الدفاع والامن القومي, قطاع النظام العام وشئون السلامة العامة, قطاع الشئون الاقتصادية, قطاع حماية البيئة,الإسكان والمرافق المجتمعية, قطاع الصحة, قطاع الشباب والثقافة والشئون الدينية, قطاع التعليم, قطاع الحماية الاجتماعية . The details And as each of those sectors are functioned by ministries, and agencies, the details of each sector are presented according to administrative classification, which is by ministry, and by agency. Kindly find below more details about the Administrative Classification as follows: - The Budget Document (Budget Allocations According to administration) “موازنة الجهاز الإداري للعام المالى 24/25, presents public spending allocations by administration for all ministries, and administrative units " as follows: -Kindly check Pages from 378 to 417 presents spending allocated to the ministries, and agencies which functions the Social Services قطاع الخدمات العامة; includes spending allocated to executive bodies, such as office of president, office of prime minister, ministry of planning, customs and tax authority, ministry of local development, and spending allocated to legislative authorities, such as parliament, and senators council), -In pages from 418 to presents spending allocated to the ministries, and agencies which function defense. In Pages from 418 to 457 one can find spending allocated to the ministries, and agencies which functions security قطاع النظام العام وشئون السلامة العامة , which includes spending allocated to ministry of interior, ministry of justice, and courts. -In pages from 458 to 476 one can find spending allocated to the ministries, and agencies which functions economic sector الشئون الاقتصادية which includes spending allocated to ministry of trade, ministry of agriculture, ministry of electricity, ministry of transport, ministry of information technology, and ministry of tourism. -In pages from 478 to 596, includes spending allocated to the ministries, and agencies which function environment sector حماية البيئة, and also for the health sector الصحة. -In Pages from 598 to 616 includes spending allocated to the ministries, and agencies which function for culture and youth الشباب والثقافة والشئون الدينية which includes spending allocated to ministry of youth, and all related agencies -In Pages from 228 to 235 616 includes spending allocated to the ministries, and agencies which function education sector التعليم which includes spending allocated to ministry of education, and ministry of higher education, etc... Find the Link: https://assets.mof.gov.eg/files/0e739470-78c9-11ef-b1d6-239b1d36f235.pdf As for Expenditures by Functional Classification are presented as follows: -The Budget document (Budget Allocations According to Administration) “موازنة الجهاز الإداري للعام المالى 24/25 " presents in pages from 176 to 259 public spending by Functional Classification. Find the Link: https://assets.mof.gov.eg/files/0e739470-78c9-11ef-b1d6-239b1d36f235.pdf As for Expenditures by Economic Classification are presented as follows: -The Budget document (Budget Allocations According to Administration) “موازنة الجهاز الإداري للعام المالى 24/25 ", presents public spending by economic classification, see pages from 73 to 170. Find the link: https://assets.mof.gov.eg/files/0e739470-78c9-11ef-b1d6-239b1d36f235.pdf As such Egypt, should score A</t>
  </si>
  <si>
    <t>The government reviewer's comment is well noted. In order to ensure the consistent application of survey methodology across countries, the existing response of "Economic classification, Functional classification" is maintained as it appears that an Administrative Classification isn't provided in terms of all ministries and agencies within the Enacted Budget. Furthermore, the file "Part One: Administrative Budget For the Fiscal Year 2024/2025" (https://assets.mof.gov.eg/files/0e739470-78c9-11ef-b1d6-239b1d36f235.pdf) was last modified on 22 September 2024, indicating that it was published more than 3 months after the approval of the 2024/2025 budget, and cannot be taken into account for the purposes of the "EB" questions.</t>
  </si>
  <si>
    <t>EGY|2025|q60</t>
  </si>
  <si>
    <t>c. Yes, the Enacted Budget presents estimates for programs accounting for less than two-thirds of expenditures.</t>
  </si>
  <si>
    <t>https://assets.mof.gov.eg/files/94cdcc50-480b-11ef-a19d-7b11c43fc7cf.pdf</t>
  </si>
  <si>
    <t>Although the program-based budget for FY 2024/2025 provides expenditure details for individual programs (Source: https://assets.mof.gov.eg/files/10032900-e15f-11ef-834d-1fd7ce5dd83a.pdf), this indicator evaluates the Enacted Budget (Budget Law), which does not include program-level expenditure breakdowns. Therefore, answer (d) applies.</t>
  </si>
  <si>
    <t>The Main Detailed Excel sheet of the Program-Based Budgeting of FY24/25 titled (موازنة البرامج والاداء للموازنة العامة للعام المالي 24-25 XLSX ) was successfully published on 23 September 2024 (Check on the excel sheet file, last printed date is 23 September 2024), committing to OBI timeline standards (no later than three months after the budget is approved by the legislature), while the PDF summarized PDF File was published later on 13 of October 2024. For the question of “why the enacted budget law of FY24/25 that was published on 27 June 2024 has not included the Program -Based Budgeting of FY24/25?”. The answer is that, in the Egyptian case, the Program -Based Budgeting figures is always released by the month of September, adhering to OBI timelines, but not at the same date of publishing the enacted budget law, as the Ministry of Finance works on centralizing the output of “Program- Budget Tagging” of the line ministries through the period (End of June to September of each fiscal year) then a consolidated picture of the Program -Based Budgeting figures is normally there by the month of September of FY24/25. The (موازنة البرامج والاداء للموازنة العامة للعام المالي 24-25 XLSX ) excel sheet presents estimates for programs accounting for all expenditures, the very detailed programs allocations of public spending by each ministry, the total allocation for each ministry is presented in sheet 2 of the excel sheet, and each ministry detailed programs, and sub-programs are presented in sequence, in separate sheets in the excel file with the name of each ministry written on each file. More specifically see the file titled إجمالي الأهداف, in the excel sheet (موازنة البرامج والاداء للموازنة العامة للعام المالي 24-25 XLSX ), it explicitly presents allocation of total public spending worth LE 5.5 trillion of FY24/25 among programs, and which is the same number of total public spending according to economic classification presented in page 1, of pdf numbering of the enacted budget law, which means that all public spending of FY24/25are allocated and presented by programs. Find the Link of the (موازنة البرامج والاداء للموازنة العامة للعام المالي 24-25 XLSX ) excel sheet: https://mof.gov.eg/ar/posts/stateGeneralBudget/63ac38f10528db00092daf98/%D9%85%D9%88%D8%A7%D8%B2%D9%86%D8%A9%20%D8%A7%D9%84%D8%A8%D8%B1%D8%A7%D9%85%D8%AC%20%D9%88%20%D8%A7%D9%84%D8%A7%D8%AF%D8%A7%D8%A1 Kindly find the Link of the enacted budget law of FY24/25: https://assets.mof.gov.eg/files/94cdcc50-480b-11ef-a19d-7b11c43fc7cf.pdf It is worthy to note that, also in Egypt, “Subsidies, Grants, and Social Benefits” chapter is the main chapter in the economic classification that presents public spending according to programs. The Budget document (Budget Allocations According to Administration) “موازنة الجهاز الإداري للعام المالى 24/25 "of FY24/25, presents in pages from 152 to 173 detailed breakdown of programs under the Subsidies, Grants, and Social Benefits Chapter, such as دعم السلع التموينية، دعم تنشيط الصادرات، دعم المزارعين، دعم نقل الركاب، التأمين الصحي والأدوية، دعم المزارعين، دعم فائدة القروض الميسرة، دعم إسكان محدودي الدخل، مزايا الأمان الاجتماعي، معاش الضمان الاجتماعي، معاش الطفل، مساعدات إجتماعية نقدية، نفقات علاج مواطني جمهورية مصر العربية. Find the link; https://assets.mof.gov.eg/files/0e739470-78c9-11ef-b1d6-239b1d36f235.pdf Third document, the Citizen Budget Document of the Enacted Budget of FY24/25, see pages from 26 to 37 presents public spending to specific programs, and health and education programs, and in pages from 37 to 39, presents public spending for specific programs by gender, such as woman, child, and special needs. Kindly Find the Link: https://assets.mof.gov.eg/files/da3cd380-69f8-11ef-b34b-cb15be526b5e.pdf As such, Egypt should score A.</t>
  </si>
  <si>
    <t>Thank you for the detailed information and explanation. However, the program-based budget was published more than three months after the approval of the enacted budget, which does not meet the timeliness criterion for EB publication. Additionally, this question specifically asks about programmatic information below the administrative level for all administrations. Given the information on programs under Subsidies, Grants and Social Benefits, the answer choice is revised from D to C.</t>
  </si>
  <si>
    <t>EGY|2025|q61</t>
  </si>
  <si>
    <t>On page 4 of the Enacted Budget, revenue estimates are classified into three main categories: 1. Tax revenues 2. Grant revenues 3. Other types of revenues 2 &amp; 3 are the non tax revenues</t>
  </si>
  <si>
    <t>The Budget document (Budget Allocations According to Administration) “موازنة الجهاز الإداري للعام المالى 24/25 "of FY24/25, presents revenue estimates by category (such as tax and non-tax), See pages from 73 to 107. Find the link; https://assets.mof.gov.eg/files/0e739470-78c9-11ef-b1d6-239b1d36f235.pdf</t>
  </si>
  <si>
    <t>EGY|2025|q62</t>
  </si>
  <si>
    <t>Although the enacted budget doesn’t break down individual revenue sources, other supporting documents especially the Administrative Body Budget (pages 58–99) do provide more detailed information on each revenue category, along with other financing sources like T-Bills and T-Bonds. Find the Administrative Body Budget here: https://assets.mof.gov.eg/files/0e739470-78c9-11ef-b1d6-239b1d36f235.pdf However, since this indicator specifically refers to the enacted budget and not its supporting documents, our answer is (d).</t>
  </si>
  <si>
    <t>The Enacted budget of FY24/25 presents individual sources of revenue accounting for all revenue. The document titled “موازنة الجهاز الإداري للعام المالى 24/25 " that the researcher is referring to is a main document of the enacted state budget, not a supplementary document, and which presents individual sources of revenues accounting for all revenues, see pages from 73 to 107. Moreover, the enacted budget law is presented also within the same document see pages from 19 to 50. Find the Link: https://assets.mof.gov.eg/files/0e739470-78c9-11ef-b1d6-239b1d36f235.pdf As such Egypt, should score A.</t>
  </si>
  <si>
    <t>The government reviewer's comment is well noted. The file "Part One: Administrative Budget For the Fiscal Year 2024/2025" (https://assets.mof.gov.eg/files/0e739470-78c9-11ef-b1d6-239b1d36f235.pdf) was last modified on 22 September 2024, indicating that it was published more than 3 months after the approval of the 2024/2025 budget, and cannot be taken into account for the purposes of the "EB" questions. The existing response of "d" is maintained.</t>
  </si>
  <si>
    <t>EGY|2025|q63</t>
  </si>
  <si>
    <t>In the Enacted Budget: Page 12 presents the the interest payments on the outstanding debt for the budget year. page 15 presents the amount of net new borrowing required during the budget year. page 25 presents the total debt outstanding at the end of the budget year.</t>
  </si>
  <si>
    <t>The Enacted Budget of FY24/25 present three estimates related to government borrowing and debt: the amount of net new borrowing required during the budget year; the total debt outstanding at the end of the budget year; and interest payments on the debt for the budget year, see Page 12 presents the interest payments on the outstanding debt for the budget year. page 15 presents the amount of net new borrowing required during the budget year, page 25 presents the total debt outstanding at the end of the budget year. Find the link: https://assets.mof.gov.eg/files/94cdcc50-480b-11ef-a19d-7b11c43fc7cf.pdf</t>
  </si>
  <si>
    <t>EGY|2025|q64</t>
  </si>
  <si>
    <t>Page 18 briefly outlines three macroeconomic assumptions: the average prices of wheat and Brent oil, and the average interest rate on government bonds and bills. Page 19 presents the total figures for both revenues and expenditures. Pages 20–46 highlight several key policy initiatives across important sectors. In the health sector (pages 32–33), the budget includes allocations for the sector overall, the National Health Authority, health insurance for those who cannot afford it, and new provisions for healthcare workers including doctors and nurses. In the education sector (pages 33–37), the document goes beyond the FY2024/2025 allocations to present a long-term vision extending to 2030, with medium-term goals set for 2027. Page 38 presents details on social inclusion efforts targeting women, children, youth, the elderly, and people with disabilities. Pages 24–25 describe programs designed to stimulate economic activity. Pages 44–45 outline expected fiscal risks for FY2024/2025, particularly global interest rates and Brent oil prices. The section also mentions potential obligations on the central treasury and highlights precautionary and institutional reforms aimed at mitigating these risks. The final page provides contact information for citizen follow-up. Despite the lack of in-depth macroeconomic forecasts a core component of the CB the inclusion of extensive additional information beyond the core components supports the selection of answer (b), which is also accepted if one core component is missing but additional relevant details are provided.</t>
  </si>
  <si>
    <t>The Citizen Budget of the Enacted budget of FY24/25, presents information beyond core information as follows; Kindly check page 17 presents information beyond the core of macroeconomic indicators for FY24/25, including GDP (nominal, and growth rates), inflation rate, level of investment, unemployment, and in page 18 presents information on interest rates, and prices of oil and wheat, the assumptions upon which the state budget of FY24/25 was based. Kindly check page 18, presents numerical fiscal targets of budget for FY24/25, which includes overall deficit (net borrowing), debt, amount of public spending disbursements, and total revenues of FY24/25. While, page 13 presents detailed fiscal spending, and revenue receipts of FY24/25. Kindly check pages 6 and 7 presents main policies of the state budget of FY24/25. Kindly check pages from 9 to 12 presents information about the spillover effects from global imbalances on the state budget, revenues, and public spending, and how the budget responds. Kindly check pages from 20 to 23 presents the broader distribution of public and private investment, and the detailed contribution of state budget investment in the government national plan of FY24/25. Kindly check pages 24 and 25 presents all public spending allocations of FY24/25 to support business activity. Kindly check pages from 26 to 37 presents public spending allocations and policies to social programs and polices of FY24/25. Kindly check page 38 presents public spending allocations and policies by gender, for woman, child, and special needs of FY24/25. Kindly check pages from 39 to 42 presents public spending policies, and revenues detailed policies of FY24/25. Kindly check pages 43 and 44 presents debt detailed indicators and policies of FY24/25. Kindly check pages from 44 to 46 presents information about fiscal risks of FY24/25. Kindly check pages 54 and 55 presents debt government national plan of the medium-term government vision FY24/25 to FY2026/2027. Kindly check the final page of the report provides contact information for citizen follow-up. Kindly find the Link: https://assets.mof.gov.eg/files/da3cd380-69f8-11ef-b34b-cb15be526b5e.pdf As such, and as no information is missing of the core, but extra information beyond the core are presented regarding the enacted budget of FY24/25, Egypt should score A.</t>
  </si>
  <si>
    <t>Scoring updated as per the government reviewer clarifications.</t>
  </si>
  <si>
    <t>EGY|2025|q65</t>
  </si>
  <si>
    <t>1) Ministry of Finance Website: https://assets.mof.gov.eg/files/da3cd380-69f8-11ef-b34b-cb15be526b5e.pdf 2) Press Release on Facebook: https://www.facebook.com/share/p/1FbnmrXeNZ/ 3) FTCE Event in Fayoum: https://www.facebook.com/share/p/1GkmUsdtVU/</t>
  </si>
  <si>
    <t>The Citizen Budget is disseminated through several channels, primarily via the Ministry of Finance’s official website and its official Facebook page. There is also a dedicated platform for budget-related content (https://budget.gov.eg/). Additionally, the budget has been presented during public events organized by the FTCE across different regions for example, an event held with youth participants in Fayoum in September 2024. Posting and announcing about the citizen budget on Facebook plays a role in reaching wider segments of the population, particularly those who may not typically access formal budget documents. This broader outreach qualifies it as a distinct method of dissemination aside from the typical publishing on the ministry websites. Hence, our answer is (a).</t>
  </si>
  <si>
    <t>The FTCE Unit is keen on utilizing diversified platforms and tools in disseminating the Citizen Budget as follows: 1) Publishing CB on MoF official Website – Sep 3, 2024: • Link for the detailed long version of FY 2024/2025 Citizen Budget on MoF website: https://assets.mof.gov.eg/files/da3cd380-69f8-11ef-b34b-cb15be526b5e.pdf • Link for the short simplified version of FY 2024/2025 Citizen Budget on MoF website: https://assets.mof.gov.eg/files/4f34d2f0-8c7c-11ef-9aa7-cfddbaedd55d.pdf 2) Publishing CB on Fiscal Transparency &amp; Citizen Engagement Unit FTCEU official Website – Sep 3, 2024: • Link for the detailed long version of FY 2024/2025 Citizen Budget on FTCEU website: https://shorturl.at/4j6eS • Link for the short simplified version of FY 2024/2025 Citizen Budget on FTCEU website: https://shorturl.at/Z0Kgl 3) Social Media posts: - Citizen Budget for FY 24/25 – Sep 2024: • On FTCE Unit's Facebook Page: https://www.facebook.com/share/p/1LufgidwGd/ • On MOF Facebook Page: - https://www.facebook.com/share/p/19yFmtRtoM/ - https://www.facebook.com/share/p/16fovgBYPq/ - https://www.facebook.com/share/p/1B76wSbzjq/ 4) Videos &amp; TV Interviews : • TV interview with Mrs. Sara Eid, Head of FTCE unit on CB for FY 2024/2025 0n the 8th of September 2024 https://www.youtube.com/watch?v=SVMZulrcQ8A • A simplified video on FY 24/25 CB highlighting key information mentioned in the report on MoF FB page: https://www.facebook.com/share/v/1GbMm6bvW8/ 5) Press Releases: - A Press Release on CB for FY 2024/2025 on MOF Website: https://shorturl.at/1Zgkl - Press release on Public Media Platform – Youm 7; highlighting how The Citizens' Budget is a tool for engaging youth in the government's vision. The government keenness on communicating with the public across all spectrums and simplify information through participation in hearing sessions: https://shorturl.at/bHlUS 6) CB Dissemination During Public Hearings and Consultation Sessions: • Pre – publishing CB for FY 2024/2025: o CB report Dissemination during Cairo Consultation Session before the Release of Citizen Budget – August 2024: A preliminary version for CB report for FY 2024/2025 was disseminated during Cairo Consultation Session to listen to citizens opinion on the CB report before its official publish, with the attendance and participation of H.E Deputy Minister of Finance, the Head of FTCE unit, and other government officials and representatives from other line ministries, civil society, and various university students: https://www.facebook.com/share/v/1D5HejFcKq/ (Kindly check from the minute 1:25 the students participation during the session and viewing the CB report in the minute 2:40) o CB report Dissemination during Beni-Suif Public Hearing session before the Release of Citizen Budget - in August 2024: It was held to more than 100 citizens including women and youth in Beni-Suif Governorate in order to introduce the preliminary version for Citizen Budget report for the FY 24/25 to hear their opinions and actively engage them before its publish. Link for the session: https://tinyurl.com/4dnjkswk (Ps: a live video for the Full session was posted on FB page with an interactive participation from the public who watched and shared their comments, however because of FB policy live videos are removed 30 days after their publish) • Post – publishing CB for FY 2024/2025: o Fayoum Public Hearing sessions after the Release of Citizen Budget – 18th of September 2024: The FTCE Unit held a public hearing session to a group of youth in Youssef El Sedik Center in Fayoum governorate in order to raise citizens’ awareness, especially women and youth, about the state budget during its implementation phase to build a focal point between the citizens and the decision-makers of the country. The CB report was disseminated to the citizens during the sessions. Link for Youssef El Sedik center Public Hearing session in Fayoum on the 18th of September 2024: https://tinyurl.com/3wvmcnz9 (Ps: a live video for the Full session was posted on FB page with an interactive participation from the public who watched and shared their comments, however because of FB policy live videos are removed 30 days after their publish)</t>
  </si>
  <si>
    <t>Many thanks to the government reviewer for this valuable information and the efforts made.</t>
  </si>
  <si>
    <t>EGY|2025|q66</t>
  </si>
  <si>
    <t>Transparency and Citizen Engagement Unit Participatory Budget: https://budget.gov.eg/%d8%a7%d9%84%d9%85%d9%88%d8%a7%d8%b2%d9%86%d8%a9-%d8%a7%d9%84%d8%aa%d8%b4%d8%a7%d8%b1%d9%83%d9%8a%d8%a9/</t>
  </si>
  <si>
    <t>The above link include at the end an inquiry form that would be used in the formulation of the budget in general and accordingly the Citizen's Budget (CB). We acknowledge the efforts made by the FTCE since the launch of the Participatory Budget Initiative in September 2022 to involve citizens in the budget formulation process. While this initiative reflects a positive step toward greater engagement, we have not been able to confirm the extent of actual public participation or identify clear examples where citizen input has directly shaped the budget content. Although the tools and channels for engagement are accessible, we believe they are not yet widely used by the public. Therefore, our answer is (b).</t>
  </si>
  <si>
    <t>- The Ministry of Finance represented in the Fiscal Transparency &amp; Citizen Engagement Unit FTCE is working on enhancing the public engagement in the decision-making process before publishing the Citizen Budget report, in accordance with IBP &amp; several international requirements. Moreover, the prime ministerial decree that generalized these practices among all 27 governorates enabled FTCE Unit to widen the sphere of impact and cooperation with more than 40 governmental &amp; non-governmental organizations all over Egypt. During the last 7 years many consultations were held in more than 7 governorates in cooperation with 4-line ministries on the top of which Ministry of Local development and Ministry of Planning &amp;Eco Dev and International cooperation. Therefore, the mechanism used and established are currently accessible and widely used by the public. - Furthermore, Citizens are allowed to share their requirements and opinions prior to publishing the Citizens Budget report through “your Opinion Matters to us” mechanism on the Interactive website for Fiscal Transparency &amp; Citizen Engagement Unit and get direct responses. Kindly check the following link: https://shorturl.at/u1mUR In this context, two public hearings and consultation sessions in 2 different governorates were held before the release of CB for FY 2025/2026 as follows: o Cairo Consultation Session before the Release of Citizen Budget – August 2024: A preliminary version for CB report for FY 2024/2025 was disseminated during Cairo Consultation Session to identify the public’s requirements for budget information prior to publishing the Citizens Budget, with the attendance and participation of H.E Deputy Minister of Finance, the Head of FTCE unit, and other government officials and representatives from other line ministries, civil society, and various university students: https://www.facebook.com/share/v/1D5HejFcKq/ (Starting from the minute 1:25) o Beni-Sueif Public Hearing session before the Release of Citizen Budget - in August 2024: It was held to more than 100 citizens including women and youth in Beni-Sueif Governorate in order to introduce the preliminary version for Citizen Budget report for the FY 24/25 to hear their opinions and actively engage them before its publish. Link for the session: https://www.facebook.com/share/p/1CJ7Y6xihk/ (Ps: a live video for the Full session was posted on FB page for the public to watch and share their comments, however because of FB policy live videos are removed 30 days after their publish)</t>
  </si>
  <si>
    <t>EGY|2025|q67</t>
  </si>
  <si>
    <t>Only one version of citizens budget is published for the FY 2024/2025, the Citizens version of the Enacted Budget.</t>
  </si>
  <si>
    <t>Citizen Versions for at least two stages have been published for For FY 2024/2025: 1) Formulation Stage (1st stage): Citizen versions and Transparency Briefs in cooperation with UNICEF Egypt were published in both languages (Arabic &amp; English) on MoF, FTCEU, and UNICEF websites: • EGYPT’S STIMULUS MEASURES &amp; PACKAGES FOR FY 2023/2024 and FY 2024/2025 PUBLIC BUDGET – Final version published in February 2024: o https://assets.mof.gov.eg/files/fff33960-319a-11f0-b4a9-77cd357bb852.pdf (Arabic) o https://www.unicef.org/egypt/media/12481/file/Stimulus%20Measures%20MoF%20Brief.pdf.pdf (English) 2) Enactment Stage (2nd Stage): Two Citizen Versions for FY 24/25 enacted budget were published; a long detailed version and a brief summarized version, both were published on MOF website and FTCE unit’s website, kindly check the following links: a- Published Citizen Budget on MoF official Website – Sep 3, 2024: • Link for the detailed long version of FY 2024/2025 Citizen Budget on MoF website: https://assets.mof.gov.eg/files/da3cd380-69f8-11ef-b34b-cb15be526b5e.pdf • Link for the short simplified version of FY 2024/2025 Citizen Budget on MoF website: https://assets.mof.gov.eg/files/4f34d2f0-8c7c-11ef-9aa7-cfddbaedd55d.pdf b- Published Citizen Budget on Fiscal Transparency &amp; Citizen Engagement Unit FTCEU official Website – Sep 3, 2024: • Link for the detailed long version of FY 2024/2025 Citizen Budget on FTCEU website: https://shorturl.at/4j6eS • Link for the short simplified version of FY 2024/2025 Citizen Budget on FTCEU website: https://shorturl.at/Z0KglCitizen Version for the enacted Budget: On MOF Official Website: http://bit.ly/citizen-budget-mof On FTCE Unit’s website: https://bit.ly/citizen-budget-ftceu 3) Execution and Monitoring Stages for FY 23/24: The FTCE Unit, in cooperation with UNICEF Egypt, has published a citizen version in both languages (Arabic &amp; English) for highlighting social spending on Children in FY 23/24 Budget: • Spotlight on Children in FY 2023/2024 Budget – published in May 2024: o https://assets.mof.gov.eg/files/ad0123a0-315c-11ef-9e8c-bb81b05ebc5a.pdf (Arabic) o https://assets.mof.gov.eg/files/af3297b0-315e-11ef-a13a-612c1c4503c9.pdf (English)</t>
  </si>
  <si>
    <t>The government reviewer's comment is well received. The efforts put in by the Ministry of Finance to produce a Citizens Budget for children's social spending and the economic stimulus measures is well noted. However, it seems both the economic stimulus and children's spending CBs were published outside the OBS timeliness criteria. The existing response of "c" is therefore maintained.</t>
  </si>
  <si>
    <t>EGY|2025|q68</t>
  </si>
  <si>
    <t>Samples of In-Year Reports (IYRs) published before the cutoff date of December 31, 2022: 1- End Reporting Period: September 2024 Publication Date: 30 September 2024 Link: https://assets.mof.gov.eg/files/6f72c980-9692-11ef-983c-d3086a9f3cf3.pdf 2- End Reporting Period: November 2024 Publication Date: 20 November 2024 Link: https://assets.mof.gov.eg/files/85a0f760-ac98-11ef-ac1f-13592d51de12.pdf 3- End Reporting Period: December 2024 Publication Date: 19 December 2024 Link: https://assets.mof.gov.eg/files/85a0f760-ac98-11ef-ac1f-13592d51de12.pdf</t>
  </si>
  <si>
    <t>Pages 30 and 31 present expenditures according to the economic classification only. There is a functional classification presented in pages 31 of the IYRs, however it is just a distribution pie chart of an average of five years, not really related to the ongoing budget year. Hence, our answer is only economic classification is presented.</t>
  </si>
  <si>
    <t>The in-year report presents actual expenditures by one expenditure classifications, by Economic Classification. (See pages 30 and 31: Tables 14 and 14 continued). Samples of In-Year Reports (IYRs) published before the cutoff date of December 31, 2024 are as follows: 1-In-year Report: (Month of Issuance: September 2024), (Publication Date: 30 September), (Reporting Period July- August 2024/2025) Find the Link: https://assets.mof.gov.eg/files/6f72c980-9692-11ef-983c-d3086a9f3cf3.pdf 2- In-year Report: (Month of Issuance: November 2024), (Publication Date: 20 November), (Reporting Period July- October 2024/2025) Find the https://assets.mof.gov.eg/files/85a0f760-ac98-11ef-ac1f-13592d51de12.pdf 3 - In-year Report: (Month of Issuance: December 2024), (Publication Date: 19 December), (Reporting Period July- November 2024/2025) Find the Link: https://assets.mof.gov.eg/files/ee0b64a0-d18e-11ef-a73f-c36ece787968.pdf</t>
  </si>
  <si>
    <t>EGY|2025|q69</t>
  </si>
  <si>
    <t>Since programs is defined as disaggregation below the administrative level which is not presented in the IYRs, therefore, our answer is (d)</t>
  </si>
  <si>
    <t>EGY|2025|q70</t>
  </si>
  <si>
    <t>Pages 30 and 31 present actual year-to-date expenditures with actual expenditures during the same period in previous fiscal year.</t>
  </si>
  <si>
    <t>The in-year report compares actual year-to-date expenditures with the same period in the previous year. (See pages 30 and 31: Tables 14 and 14 continued). Samples of In-Year Reports (IYRs) published before the cutoff date of December 31, 2024 are as follows: 1-In-year Report: (Month of Issuance: September 2024), (Publication Date: 30 September), (Reporting Period July- August 2024/2025) Find the Link: https://assets.mof.gov.eg/files/6f72c980-9692-11ef-983c-d3086a9f3cf3.pdf 2- In-year Report: (Month of Issuance: November 2024), (Publication Date: 20 November), (Reporting Period July- October 2024/2025) Find the https://assets.mof.gov.eg/files/85a0f760-ac98-11ef-ac1f-13592d51de12.pdf 3 - In-year Report: (Month of Issuance: December 2024), (Publication Date: 19 December), (Reporting Period July- November 2024/2025) Find the Link: https://assets.mof.gov.eg/files/ee0b64a0-d18e-11ef-a73f-c36ece787968.pdf</t>
  </si>
  <si>
    <t>EGY|2025|q71</t>
  </si>
  <si>
    <t>Pages 27 and 28 present actual revenues by main categories (tax and non-tax) and the respective sub-categories.</t>
  </si>
  <si>
    <t>The in-year report presents actual revenue by category (such as tax and non-tax). (See pages 27 and 28: Tables 12A and 12B). Samples of In-Year Reports (IYRs) published before the cutoff date of December 31, 2024 are as follows: 1-In-year Report: (Month of Issuance: September 2024), (Publication Date: 30 September), (Reporting Period July- August 2024/2025) Find the Link: https://assets.mof.gov.eg/files/6f72c980-9692-11ef-983c-d3086a9f3cf3.pdf 2- In-year Report: (Month of Issuance: November 2024), (Publication Date: 20 November), (Reporting Period July- October 2024/2025) Find the https://assets.mof.gov.eg/files/85a0f760-ac98-11ef-ac1f-13592d51de12.pdf 3 - In-year Report: (Month of Issuance: December 2024), (Publication Date: 19 December), (Reporting Period July- November 2024/2025) Find the Link: https://assets.mof.gov.eg/files/ee0b64a0-d18e-11ef-a73f-c36ece787968.pdf</t>
  </si>
  <si>
    <t>EGY|2025|q72</t>
  </si>
  <si>
    <t>Pages 27 and 28 present actual revenues by main categories (tax and non-tax) and the respective sub-categories/individual sources of revenue.</t>
  </si>
  <si>
    <t>The in-year report presents individual sources of actual revenue accounting for all revenue. (See pages 27 and 28: Tables 12A and 12B). Samples of In-Year Reports (IYRs) published before the cutoff date of December 31, 2024 are as follows: 1-In-year Report: (Month of Issuance: September 2024), (Publication Date: 30 September), (Reporting Period July- August 2024/2025) Find the Link: https://assets.mof.gov.eg/files/6f72c980-9692-11ef-983c-d3086a9f3cf3.pdf 2- In-year Report: (Month of Issuance: November 2024), (Publication Date: 20 November), (Reporting Period July- October 2024/2025) Find the https://assets.mof.gov.eg/files/85a0f760-ac98-11ef-ac1f-13592d51de12.pdf 3 - In-year Report: (Month of Issuance: December 2024), (Publication Date: 19 December), (Reporting Period July- November 2024/2025) Find the Link: https://assets.mof.gov.eg/files/ee0b64a0-d18e-11ef-a73f-c36ece787968.pdf</t>
  </si>
  <si>
    <t>EGY|2025|q73</t>
  </si>
  <si>
    <t>Pages 27 and 28 present actual year-to-date revenues with actual revenues during the same period in previous fiscal year.</t>
  </si>
  <si>
    <t>The in-year report compares actual year-to-date revenues with the same period in the previous year. (See pages 27 and 28: Tables 12A and 12B). Samples of In-Year Reports (IYRs) published before the cutoff date of December 31, 2024 are as follows: 1-In-year Report: (Month of Issuance: September 2024), (Publication Date: 30 September), (Reporting Period July- August 2024/2025) Find the Link: https://assets.mof.gov.eg/files/6f72c980-9692-11ef-983c-d3086a9f3cf3.pdf 2- In-year Report: (Month of Issuance: November 2024), (Publication Date: 20 November), (Reporting Period July- October 2024/2025) Find the https://assets.mof.gov.eg/files/85a0f760-ac98-11ef-ac1f-13592d51de12.pdf 3 - In-year Report: (Month of Issuance: December 2024), (Publication Date: 19 December), (Reporting Period July- November 2024/2025) Find the Link: https://assets.mof.gov.eg/files/ee0b64a0-d18e-11ef-a73f-c36ece787968.pdf</t>
  </si>
  <si>
    <t>EGY|2025|q74</t>
  </si>
  <si>
    <t>Page 26 includes the overall budget deficit so far during the year (net new borrowing) and interest payments to-date on the outstanding debt. The central government's total debt burden is covered in Section 5 (pages 32–42), but the most recent available data in the December issue only goes up to June 2024. The September and November issues included debt figures only up to September 2023, which is quite outdated. Hence, our answer is (b).</t>
  </si>
  <si>
    <t>The in-year report presents Updated three estimates related to actual government borrowing and debt: the amount of net new borrowing; the total debt outstanding; and interest payments for all in-year reports samples that the researcher is referred to (September 2024, November 2024, and December 2024), and are updated to the recent figures. What happened is that the debt figures were regularly revised of FY23/24 according to the recent data in each sample report, which is normal to release the most revised data. Evidences are as follows: 1-In-year Report: (Month of Issuance: September 2024), (Publication Date: 30 September), (Reporting Period July- August 2024/2025). (See page 34, 48 in PDF Numbering), the chart at the top, presents updated total debt in % of GDP of FY23/24, and historical, and distributed to domestic and foreign. (See also, Page 39; Table 19) presents updated total debt services of FY23/24, with its sub components. (See also Page 41; Tables 22 and 23) presents updated net issuances and maturities of government bonds and bills to finance debt of FY23/24, and historical. (See also Page 26; Tables 11) presents updated overall budget deficit so far during the year (net new borrowing) and interest payments to-date on the outstanding debt of FY23/24, and historical. - Kindly check the Link: https://assets.mof.gov.eg/files/6f72c980-9692-11ef-983c-d3086a9f3cf3.pdf 2- In-year Report: (Month of Issuance: November 2024), (Publication Date: 20 November), (Reporting Period July- October 2024/2025). (See page 34, 51 in PDF Numbering), the chart at the top, presents updated total debt in % of GDP of FY23/24, and historical. (See also, Page 39; Table 19) presents updated total debt services of FY23/24, with its sub components. (See also Page 41; Tables 22 and 23) presents updated net issuances and maturities of government bonds and bills to finance debt of FY23/24, and historical. (See also Page 26; Tables 11) presents updated overall budget deficit so far during the year (net new borrowing) and interest payments to-date on the outstanding debt of FY23/24, and historical. Kindly check the following link https://assets.mof.gov.eg/files/85a0f760-ac98-11ef-ac1f-13592d51de12.pdf 3 - In-year Report: (Month of Issuance: December 2024), (Publication Date: 19 December), (Reporting Period July- November 2024/2025). See page 34, 50 in PDF Numbering), the chart at the top and tables, presents updated total debt in % of GDP and in amounts of FY23/24, and historical, and distributed to domestic and foreign. (See also, Page 39; Table 19) presents updated external debt of FY23/24, with its sub components. (See also Page 37 and 38; Tables 22 and 23) presents updated maturities and interests on government bonds and bills to finance debt of FY23/24. (See also Page 26; Tables 11) presents updated overall budget deficit so far during the year (net new borrowing) and interest payments to-date on the outstanding debt of FY23/24, and historical. Kindly check the Link: https://assets.mof.gov.eg/files/ee0b64a0-d18e-11ef-a73f-c36ece787968.pdf As such, and as all three debt components were published, and up to date in all the in-year reports samples, Egypt should score A.</t>
  </si>
  <si>
    <t>The government reviewer's comment is well noted. A follow-up response was provided by the researcher: "Considering the scope of the question. We maintain the same answer. Data on outstanding debt is presented but not updated to match the period of the document issuance." In light of this additional feedback, the existing response of "b" is maintained.</t>
  </si>
  <si>
    <t>EGY|2025|q75</t>
  </si>
  <si>
    <t>Section 5 (pages 32-38) presents information on total government's debt broken down by level of public consolidation and whether the debt is domestic or external in addition to interest rates on T-Bills and T-Bonds and the average maturity profile (in years) of government bonds, but the data goes until June 2024 (only in December 2024 version and for the FY 2021/22 in the prior versions) and hence the outdated data makes us choose answer (c).</t>
  </si>
  <si>
    <t>The in-year report presents information related to the composition of the total actual debt outstanding, and are updated in all in-year reports samples. What happened is that the debt figures were regularly revised of FY23/24 according to the recent data in each sample report, which is normal to release the most revised data. While the outstanding debt date in terms of amount of money for FY23/24 was published only in December 2024, and before that timing, outstanding debt data in amount wasn’t yet finalized by the issuer authorities, as it is normally that end of year debt data appears in December. Evidences are as follows: 1-In-year Report: (Month of Issuance: September 2024), (Publication Date: 30 September), (Reporting Period July- August 2024/2025). (See page 34, 48 in PDF Numbering), the chart at the top, presents updated total debt in % of GDP of FY23/24, and historical, and distributed to domestic and foreign. (See also, Page 39; Table 19) presents updated total debt services of FY23/24, with its sub components. (See also Page 41; Tables 22 and 23) presents updated net issuances and maturities of government bonds and bills to finance debt of FY23/24, and historical. (See also Page 26; Tables 11) presents updated overall budget deficit so far during the year (net new borrowing) and interest payments to-date on the outstanding debt of FY23/24, and historical. Kindly check the Link: https://assets.mof.gov.eg/files/6f72c980-9692-11ef-983c-d3086a9f3cf3.pdf 2- In-year Report: (Month of Issuance: November 2024), (Publication Date: 20 November), (Reporting Period July- October 2024/2025). (See page 34, 51 in PDF Numbering), the chart at the top, presents updated total debt in % of GDP of FY23/24, and historical. (See also, Page 39; Table 19) presents updated total debt services of FY23/24, with its sub components. (See also Page 41; Tables 22 and 23) presents updated net issuances and maturities of government bonds and bills to finance debt of FY23/24, and historical. (See also Page 26; Tables 11) presents updated overall budget deficit so far during the year (net new borrowing) and interest payments to-date on the outstanding debt of FY23/24, and historical. Find the https://assets.mof.gov.eg/files/85a0f760-ac98-11ef-ac1f-13592d51de12.pdf 3 - In-year Report: (Month of Issuance: December 2024), (Publication Date: 19 December), (Reporting Period July- November 2024/2025). See page 34, 50 in PDF Numbering), the chart at the top and tables, presents updated total debt in % of GDP and in amounts of FY23/24, and historical, and distributed to domestic and foreign. (See also, Page 39; Table 19) presents updated external debt of FY23/24, with its sub components. (See also Page 37 and 38; Tables 22 and 23) presents updated maturities and interests on government bonds and bills to finance debt of FY23/24. (See also Page 26; Tables 11) presents updated overall budget deficit so far during the year (net new borrowing) and interest payments to-date on the outstanding debt of FY23/24, and historical. Kindly check the Link: https://assets.mof.gov.eg/files/ee0b64a0-d18e-11ef-a73f-c36ece787968.pdf As such, and as outstanding debt components were published, and up to date in all the in-year reports samples, Egypt should score B.</t>
  </si>
  <si>
    <t>The government reviewer's comment is well noted. Information on external debt is missing, and not comprehensive enough to give a full picture of the overall debt. Data on outstanding debt is presented but not updated to match the period of the document issuance. To ensure the consistent application of survey methodology across countries, response "c" is maintained.</t>
  </si>
  <si>
    <t>EGY|2025|q76</t>
  </si>
  <si>
    <t>Pages 5-6 include the revised macroeconomic forecasts and assumptions along with an explanation for the reasoning behind the different estimates.</t>
  </si>
  <si>
    <t>The Mid-Year Review of FY23/24 presents estimates for the macroeconomic forecast have been updated, and an explanation of all of the differences between the original and updated forecasts is presented, check pages from Pages 5 and 6 include the revised macroeconomic forecasts and assumptions along with a comprehensive explanation for the reasoning behind the different estimates. Find the link: https://assets.mof.gov.eg/files/2024-02/e97d8a60-cf0c-11ee-bfde-37487e17d588.pdf</t>
  </si>
  <si>
    <t>EGY|2025|q77</t>
  </si>
  <si>
    <t>Page 16 presents the actual expenditures for the first half of FY 2023/2024, as well as the total budgeted expenditures for the full fiscal year, including both the initial and revised estimates. However, the report does not provide any explanation for the differences between the original and updated figures, hence, our answer is (c). This is an improvement in practice form previous versions of the mid-year review.</t>
  </si>
  <si>
    <t>The Mid-Year Review of FY23/24 presents expenditure estimates, and have been updated, along with explanation of some of the differences between the original and updated expenditure estimates is presented. See page 16, presents the actual expenditures for the first half of FY 2023/2024, as well as the total budgeted expenditures for the full fiscal year, including both the initial and revised estimates. Meanwhile, a narrative was presented in pages 17 and 18 under the title تقييم الأداء الفعلي للنصف الأول من الموازنة العامة للدولة في ضوء المستهدف للعام المالى 23/24 , which presents brief analysis about whether the updated expenditures estimates have diverted from the original after six months have passed from actual implementation, by calculating the percentage of achieved outcomes in the first six months in percent of expenditures estimates, compared to each of: the historical trends, and compared to actual outcomes Find the link: https://assets.mof.gov.eg/files/2024-02/e97d8a60-cf0c-11ee-bfde-37487e17d588.pdf Also, the researcher missed presenting the detailed tables titled مرفق 1. الجداول التفصيلية الأخيرة, which was published as a package of the Mid-Year Review of FY23/24. See pages, from 7 to 14, presents, expenditure estimates of all sub-line items of FY23/24, and have been updated in the column تقديرات أولية تحت المراجعة, also the last column نسبة المنفذ اول 6 اشهرpresents calculation of percentage of how much have been achieved of the revised estimates, given the actual fiscal performance of the first six months of the fiscal year. Find the Link: https://assets.mof.gov.eg/files/2024-03/59fe0520-dacb-11ee-bee9-2b845247fadd.pdf As expenditure estimates have been updated, and an explanation of some of the differences between the original and updated expenditure estimates is presented, Egypt should score b.</t>
  </si>
  <si>
    <t>The government reviewer's comment is well noted. In light of the information they have provided as well as the researcher's original explanation (namely, that there are "total budgeted expenditures for the full fiscal year, including both the initial and revised estimates"), the response is revised from "c" to "b" to ensure the consistent application of survey methodology across countries.</t>
  </si>
  <si>
    <t>EGY|2025|q78</t>
  </si>
  <si>
    <t>Page 16 provides the initial and revised estimates for the total expenditure of FY 2023/2024. However, the economic classifications such as salaries and employee compensation, purchases of goods and services, interest payments, and grants show no changes within the Mid-Year Review itself. That said, updated figures can be found in Attachment 1 of the report, available here: https://assets.mof.gov.eg/files/2024-03/59fe0520-dacb-11ee-bee9-2b845247fadd.pdf Pages 7 to 14 of Attachment 1 offer a more detailed breakdown of the economic classifications, where some line items, such as “Special Bonuses” on page 8, reflect the revised estimates. Page 17 presents expenditures by functional classification, limited to health and education, for the actual spending in the first half of the fiscal year. However, it does not include full-year budgeted figures or any revised estimates.</t>
  </si>
  <si>
    <t>The Mid-Year Review of FY23/24 presents updated expenditure estimates for the budget year underway by Economic classification for all expenditures sub-line items, and by functional classification for some expenditure items as follows; The Economic classification for all expenditures sub-line items is presented in مرفق 1. الجداول التفصيلية الأخيرة in pages from 7 to 14. Find the Link: https://assets.mof.gov.eg/files/2024-03/59fe0520-dacb-11ee-bee9-2b845247fadd.pdf Moreover, the functional classification for some expenditure items is presented in the main Mid-Year Review report of FY23/24, see the table in page 17 presents expenditures by functional classification for the heath and education sectors Find the Link: https://assets.mof.gov.eg/files/2024-02/e97d8a60-cf0c-11ee-bfde-37487e17d588.pdf</t>
  </si>
  <si>
    <t>EGY|2025|q79</t>
  </si>
  <si>
    <t>EGY|2025|q80</t>
  </si>
  <si>
    <t>Page 13 presents the total budgeted revenues for FY 2023/2024, along with the initial revised estimates for the full fiscal year. We understand that this is an improvement in practice. Fruther, there is some narrative explanation to support the revised revenue estimates (explaining better than forecasted revenue collections).</t>
  </si>
  <si>
    <t>The Mid-Year Review of FY23/24 presents revenue estimates, and have been updated, and an explanation of some of the differences between the original and updated revenue estimates is presented. See Pages 13 to 15, along with narrative explanations. Find the Link: https://assets.mof.gov.eg/files/2024-02/e97d8a60-cf0c-11ee-bfde-37487e17d588.pdf Also, the document مرفق 1. الجداول التفصيلية الأخيرة, presents in pages from 2 to 6 the detailed revenue estimates, and have been updated for all sub-line items. Find the Link: https://assets.mof.gov.eg/files/2024-03/59fe0520-dacb-11ee-bee9-2b845247fadd.pdf As the difference between the original and updated all revenues sub line items were presented Egypt should score B.</t>
  </si>
  <si>
    <t>The government reviewer's comment is well noted. In light of the information they have provided as well as the researcher's original explanation (namely, that there are "...total budgeted revenues for FY 2023/2024, along with the initial revised estimates for the full fiscal year."), the response is revised from "c" to "b" to ensure the consistent application of survey methodology across countries.</t>
  </si>
  <si>
    <t>EGY|2025|q81</t>
  </si>
  <si>
    <t>MYR: https://assets.mof.gov.eg/files/2024-02/e97d8a60-cf0c-11ee-bfde-37487e17d588.pdf Attachment 1 to the MYR: https://assets.mof.gov.eg/files/2024-03/59fe0520-dacb-11ee-bee9-2b845247fadd.pdf</t>
  </si>
  <si>
    <t>The table on page 13 presents revenues under two categories: total revenues and tax revenues. Although non-tax revenues are not explicitly reported in the Mid-Year Review, they can be inferred by subtracting tax revenues from total revenues. A full breakdown, including non-tax revenues( grants and other revenues ), is clearly provided on page 1 of Attachment 1 to the Mid-Year Review, available here: https://assets.mof.gov.eg/files/2024-03/59fe0520-dacb-11ee-bee9-2b845247fadd.pdf This is an improvement in practice from previous versions of the mid-year review.</t>
  </si>
  <si>
    <t>The Mid-Year Review of FY23/24 presents updated revenue estimates for the budget year underway by category. See Pages 13 to 15, presents for tax revenues. Find the Link: https://assets.mof.gov.eg/files/2024-02/e97d8a60-cf0c-11ee-bfde-37487e17d588.pdf Also, the document مرفق 1. الجداول التفصيلية الأخيرة, presents in pages from 2 to 6 updated revenue estimates for the budget year underway by category (such as tax and non-tax) for all sub-line items. Find the Link: https://assets.mof.gov.eg/files/2024-03/59fe0520-dacb-11ee-bee9-2b845247fadd.pdf</t>
  </si>
  <si>
    <t>EGY|2025|q82</t>
  </si>
  <si>
    <t>This is an improvement in practice from previous versions of the mid-year review.</t>
  </si>
  <si>
    <t>The Mid-Year Review of FY23/24 presents updated individual sources of revenue for the budget year underway. See Pages 13 to 15, presents for tax revenues. Kindly check the Link: https://assets.mof.gov.eg/files/2024-02/e97d8a60-cf0c-11ee-bfde-37487e17d588.pdf Also, the document مرفق 1. الجداول التفصيلية الأخيرة, presents in pages from 2 to 6 for all sub-line items. Find the Link: https://assets.mof.gov.eg/files/2024-03/59fe0520-dacb-11ee-bee9-2b845247fadd.pdf As the Mid-Year Review presents individual sources of revenue accounting for all revenue, Egypt should score A.</t>
  </si>
  <si>
    <t>The government reviewer's comment is well noted. The researcher provided the follow-up comment below: "According to the scoring guidelines, ‘other’ or ‘miscellaneous’ revenue must not exceed 3% of total revenues to qualify for an A. This ratio reaches over 18% during the review period and surpasses 25% when considering the full-year budget. Therefore, we maintain a score of B." In light of this feedback, the existing response of "b" is maintained.</t>
  </si>
  <si>
    <t>EGY|2025|q83</t>
  </si>
  <si>
    <t>Page 5 present updated estimates for interest rates on T-Bills and T-Bonds along with an explanation on page 6 Page 13 present an updated estimates for the net new borrowing (budget deficit) for the budget year and is mentioned more clearly in nominal values in page 21 without information. Page 20 present updated estimates for the debt to GDP ratio broken down by domestic and external debt and attributed to the increase in the expenditures. There are no updates or information on the maturity profile of the debt. Considering the information on the updated interest rates and the information on debt to GDP ratio our answer is (b)</t>
  </si>
  <si>
    <t>The Mid-Year Review of FY23/24 estimates of government borrowing and debt, and have been updated, and information on some of the differences between the original and updated estimates is presented. See Page 5 present updated estimates for interest rates on T-Bills and T-Bonds along with an explanation on page 6. Page 13 present an updated estimate for the net new borrowing (budget deficit) for the budget year. Page 20 present updated estimates for the debt to GDP ratio broken down by domestic and external debt, with narrative explanation. Find the Link: https://assets.mof.gov.eg/files/2024-02/e97d8a60-cf0c-11ee-bfde-37487e17d588.pdf</t>
  </si>
  <si>
    <t>EGY|2025|q84</t>
  </si>
  <si>
    <t>Pages 29 to 30 of the PDF document present the initially enacted expenditure levels alongside the actual expenditures, accompanied by a narrative explaining the reasons for the changes and justifications for additional appropriations. Unlike the report reviewed in the previous survey round, which included a lengthy explanation for each individual item under the economic classification detailing reasons for underperformance or surplus, the current end-of-year report for FY 2023/2024 consolidates the explanations. It presents all changes within the same table that compares enacted and actual values by economic classification. This more streamlined approach is likely more user-friendly, especially since not all line items typically experience changes.</t>
  </si>
  <si>
    <t>The Year-End Report of FY 23/24 presents estimates of the differences between the enacted levels and the actual outcome for all expenditures are presented, along with a narrative discussion. See Page 29 and 30, pdf numbering, present the difference between the actual expenditures and enacted levels along with narrative (last column) for either excess or less spending. Also see pages from 39 to 49, pdf numbering, presents the enacted levels (including in-year changes approved by the legislature and the actual outcome for the very detailed sub line items of expenditures. Kindly check the Link: https://assets.mof.gov.eg/files/dc8cfaa0-c7a6-11ef-9bbb-8bcad7a539db.pdf</t>
  </si>
  <si>
    <t>EGY|2025|q85</t>
  </si>
  <si>
    <t>Pages 39 -50 present the expenditures by economic classification. Pages 51 - 60 present the expenditures by administrative classification however it is not sufficient as it only divides it into the administrative body, local bodies, and service authorities. Pages 62 - 74 present the expenditures by functional classification.</t>
  </si>
  <si>
    <t>The Year-End Report of FY 23/24 presents expenditure estimates by all three expenditure classifications • Administrative classification • Economic classification • Functional classification</t>
  </si>
  <si>
    <t>The Year-End Report of FY 23/24 presents expenditure estimates by all three expenditure classifications (by administrative, economic, and functional classification), and which could be seen as follows: A) Expenditures by Economic Classification See Pages from 39 to 49, pdf numbering, present expenditures by economic classification, B) Expenditures by Functional Classification See Page from 61 to 64, pdf numbering, presents expenditures by functional Classification, C) Expenditures by Administrative Classification is also presented from different perspective in pages of pdf numbering, from 50 to 60, present data according to general administrative body, local bodies, and service/economic authorities. Kindly check the Link: https://assets.mof.gov.eg/files/dc8cfaa0-c7a6-11ef-9bbb-8bcad7a539db.pdf</t>
  </si>
  <si>
    <t>The administrative classification presented for expenditures is not sufficient for such classification as it only divides it into the administrative body, local bodies, and service/economic authorities while the aim is to have the expenditures presented per ministries.</t>
  </si>
  <si>
    <t>The government reviewer's comment is well noted. In light of the researcher's "Response to Review," the existing response of "Economic classification, Functional classification" is maintained.</t>
  </si>
  <si>
    <t>EGY|2025|q86</t>
  </si>
  <si>
    <t>b. Yes, the Year-End Report presents estimates for programs accounting for at least two-thirds of, but not all, expenditures.</t>
  </si>
  <si>
    <t>Pages 17 - 27 present the expenditure estimates for individual programs, however they are below the two-thirds threshold. expenditure estimates for women, children and people with disabilities are presented in page 26.</t>
  </si>
  <si>
    <t>The Year-End Report of FY23/24 titled ( تقرير الحساب الختامي 2023-2024 PDF) presents expenditure estimates for all individual Programs, (Program- Based Budgeting) accounting for all public spending allocations, and which cloud be seen summarized in pages from 92 to 99, pdf numbering. More specifically see page 93, pdf numbering, the table in the page explicitly presents allocation of total public spending worth LE4.37 trillion of FY23/24 among programs, and which is the same number of total public spending according to economic classification presented in page 39 pdf numbering of the same report, which means that all public spending of FY23/24 are allocated and presented by programs. Also, the researcher missed referring to the excel sheet which was published in the same link as a package of the year-End report of FY2023/2024 titled ختامي برامج” وأداء 2023-2024 موازنة عامة XLSX”, which presents the very detailed programs allocations of public spending by each ministry, the total allocation for each ministry is presented in sheet 3 of the excel sheet, and each ministry detailed programs, and sub-programs are presented in sequence, in separate sheets in the excel file. Kindly check the link: https://mof.gov.eg/ar/posts/finalCalculation/67743b8f8150b70008a2aecc/%D8%A7%D9%84%D8%AD%D8%B3%D8%A7%D8%A8%20%D8%A7%D9%84%D8%AE%D8%AA%D8%A7%D9%85%D9%89%20%D9%84%D9%84%D8%B9%D8%A7%D9%85%20%D8%A7%D9%84%D9%85%D8%A7%D9%84%D9%89%202023-2024 The link contains the whole package of the Year- End Report of FY2023/2024 published reports of FY23/24 as follows: File 1. تقرير الحساب الختامي 2023-2024 PDF File 2. ختامي السنة المالية 2024-2023 XLSX (Economic classification) File 3. ختامى برامج واداء 2023-2024موازنة عامة XLSX (program-based budgeting) File 4. ختامى برامج واداء 2023-2024هيئات إقتصادية XLSX As such, Egypt should score A.</t>
  </si>
  <si>
    <t>As per the IBP reviewer clarification, and considering the Program Based Budget document. we revise our answer to B, since not all ministries are presented (e.g., Ministry of Defense &amp; Ministry of Interior).</t>
  </si>
  <si>
    <t>The government reviewer's comment is well noted. In light of the researcher's "Response to Review," the response is revised from "c" to "b."</t>
  </si>
  <si>
    <t>EGY|2025|q87</t>
  </si>
  <si>
    <t>Page 29 of the PDF document present the initially enacted levels alongside the actual revenue, accompanied by a narrative explaining the reasons for the changes and justifications for additional revenues generated. Unlike the report reviewed in the previous survey round, which included a lengthy explanation for each individual item under the economic classification detailing reasons for underperformance or surplus, the current end-of-year report for FY 2023/2024 consolidates the explanations. It presents all changes within the same table that compares enacted and actual values by economic classification. This more streamlined approach is likely more user-friendly, especially since not all line items typically experience changes.</t>
  </si>
  <si>
    <t>The Year-End Report of FY 23/24 presents estimates of the differences between the enacted levels and the actual outcome for all revenues are presented, along with a narrative discussion. See Page 29, pdf numbering, present the difference between the actual expenditures and enacted levels along with narrative (last column) for either excess or less spending. Also see pages from 31 to 38, pdf numbering, presents the enacted levels (including in-year changes approved by the legislature and the actual outcome for the very detailed sub line items of revenues. Find the Link: https://assets.mof.gov.eg/files/dc8cfaa0-c7a6-11ef-9bbb-8bcad7a539db.pdf</t>
  </si>
  <si>
    <t>EGY|2025|q88</t>
  </si>
  <si>
    <t>Pages 29 to 38 classify the revenues into three categories: Tax Revenues, Grants, and Other Revenues.</t>
  </si>
  <si>
    <t>The Year-End Report of FY 23/24 presents estimates by category (such as tax and non-tax). See Page 29, pdf numbering. Also see pages from 31 to 38, pdf numbering, presents estimates by category (such as tax and non-tax) of all subline items. Find the Link: https://assets.mof.gov.eg/files/dc8cfaa0-c7a6-11ef-9bbb-8bcad7a539db.pdf</t>
  </si>
  <si>
    <t>EGY|2025|q89</t>
  </si>
  <si>
    <t>Pages 31 to 38 classify the revenues into three categories: Tax Revenues, Grants, and Other Revenues and present individual sources of revenue under each category.</t>
  </si>
  <si>
    <t>The Year-End Report of FY 23/24 presents individual sources of revenue accounting for all revenue. See Page 29, pdf numbering. Also see pages from 31 to 38, pdf numbering, individual sources of revenue accounting for all revenue of all subline items. Find the Link: https://assets.mof.gov.eg/files/dc8cfaa0-c7a6-11ef-9bbb-8bcad7a539db.pdf</t>
  </si>
  <si>
    <t>Per additional follow-up with the researcher, the share of "Other" revenues in total revenues exceeds the 3% threshold laid out in the guidelines for Q89. To ensure the consistent application of survey methodology across countries, the response is revised from "a" to "b."</t>
  </si>
  <si>
    <t>EGY|2025|q90</t>
  </si>
  <si>
    <t>Page 5 presents the actual average interest rates on T-Bills and T-Bonds compared to the budget, accompanied by a narrative discussion on page 8. Pages 100–104 cover various debt metrics but only provide the actual final values without showing the initial enacted levels for comparison. Page 102 --&gt; Debt is divided into domestic and external. Page 103 --&gt; Presents the maturity profile of government debt. Page 29 presents the total fiscal deficit with both initial and final estimated values, which can serve as a proxy for net new borrowing and it also presents the interest payments on debt. The only metrics clearly showing both initial enacted values and final estimates is the average interest rates on T-Bills and T-Bonds and the interest payments throughout the fiscal year. Other debt-related metrics are presented with only final estimates and no comparison to the enacted figures, hence, our answer is (c).</t>
  </si>
  <si>
    <t>The Year-End Report of FY 23/24 estimates of the differences between some but not all of the original estimates of government borrowing and debt for the fiscal year and the actual outcome for that year. See page 5, pdf numbering, presents the actual average interest rates on T-Bills and T-Bonds compared to the budget, accompanied by a narrative discussion on page 8. Pages 100–104, pdf numbering, cover various debt metrics. Page 102, pdf numbering, debt is divided into domestic and external. Page 103, pdf numbering, presents the maturity profile of government debt. Page 29, pdf numbering, presents the total fiscal deficit with both initial and final estimated values, which can serve as a proxy for net new borrowing and it also presents the interest payments on debt. The average interest rates on T-Bills and T-Bonds and the interest payments show both initial enacted values and final estimates throughout the fiscal year. Find the Link: https://assets.mof.gov.eg/files/dc8cfaa0-c7a6-11ef-9bbb-8bcad7a539db.pdf</t>
  </si>
  <si>
    <t>EGY|2025|q91</t>
  </si>
  <si>
    <t>Pages 4–8 present the actual outcomes of the macroeconomic indicators compared to the budget forecasts, accompanied by a narrative explaining the reasons for the variances, also prices and indices of main commodities are presented. However, nominal GDP is not explicitly included among the other macroeconomic metrics. Although the actual nominal GDP at year-end is reported on page 102, the initial forecasted value is not provided.</t>
  </si>
  <si>
    <t>The Year-End Report of FY 23/24 in Pages from 4 to 8, pdf numbering, presents estimates of the differences between all of the original macroeconomic assumptions for the fiscal year and the actual outcome for that year, along with a narrative discussion, for each of all macroeconomic assumptions, including the changes in GDP growth rate, inflation, interest rates. Moreover, (some information beyond the core such as; changes in oil and wheat prices) are presented along with a narrative discussion explaining the reasons for the differences. Egypt score should shift to A, as the difference of all macro macroeconomic assumptions were presented, including GDP, along with narrative discussion for them all. Kindly check the Link: https://assets.mof.gov.eg/files/dc8cfaa0-c7a6-11ef-9bbb-8bcad7a539db.pdf As such, Egypt should score A.</t>
  </si>
  <si>
    <t>The government reviewer's comment is well received. Without a comparison of the initial estimates for nominal GDP level and the actual results, the existing response of "b" is maintained.</t>
  </si>
  <si>
    <t>EGY|2025|q92</t>
  </si>
  <si>
    <t>YER: https://assets.mof.gov.eg/files/dc8cfaa0-c7a6-11ef-9bbb-8bcad7a539db.pdf PPB: https://assets.mof.gov.eg/files/8704b4b0-e15f-11ef-9d84-4fcf645fb8ee.pdf</t>
  </si>
  <si>
    <t>EGY|2025|q93</t>
  </si>
  <si>
    <t>EGY|2025|q94</t>
  </si>
  <si>
    <t>Pages 17 - 20 present a narrative discussion on the funds assigned to policies that target directly the most impoverished populations in addition to the new social protection measures implemented. The table in page 20 present the enacted levels of funds and the actual outcome for several policies (Takaful and Karama program, Low income housing subsidy, Transportation subsidy and Support for food commodities)</t>
  </si>
  <si>
    <t>The Year-End Report of FY 23/24 presents estimates of the differences between the enacted level for all policies that are intended to benefit directly the country’s most impoverished populations and the actual outcome are presented, along with a narrative discussion More specifically, see Pages 19 and 20, of pdf numbering, of the Year-End Report of FY 23/24, presents the total amounts, and narrative discussions for the detailed measures of the new extraordinary public spending stimulus packages worth LE 60 billion, and LE 240 billion that were allocated for the most vulnerable segments of the society during budget implementation of FY23/24, and were not in the original enacted budget, to help the vulnerable groups mitigate the increase in prices from global inflationary pressures. Also, Kindly check the table in page 20, of pdf numbering, presents the difference between planned, and actual public spending of social spending that benefits the vulnerable -low-income groups in the state budget, and a narrative discussion for the reasons of the differences are presented in pages 21 and 22 of pdf numbering. Also, find pages 25 and 26, of pdf numbering, presents exceptional extraordinary public spending allocations that were not in the original enacted budget for vulnerable groups during FY23/24, such as infants, special needs, woman, and child. Find the Link: https://assets.mof.gov.eg/files/dc8cfaa0-c7a6-11ef-9bbb-8bcad7a539db.pdf As such, Egypt should score A.</t>
  </si>
  <si>
    <t>The government reviewer's comment is well noted. On the basis of the additional information provided, the response is revised from "c" to "a."</t>
  </si>
  <si>
    <t>EGY|2025|q95</t>
  </si>
  <si>
    <t>Our response aligns with that given for indicator 33. Additionally, since only revenue transfers to special funds are shown excluding the balance sheet and expenditures related to EBFs our answer is (d).</t>
  </si>
  <si>
    <t>The Year-End Report of FY 23/24 presents information about the actual outcomes only for the FY23/24 for some extra-budgetary funds of the economic authorities, but the original estimates is not presented. See pages from 76 to 91, of pdf numbering. Kindly check the Link: https://assets.mof.gov.eg/files/dc8cfaa0-c7a6-11ef-9bbb-8bcad7a539db.pdf As such, Egypt should score B.</t>
  </si>
  <si>
    <t>EGY|2025|q96</t>
  </si>
  <si>
    <t>Because the OBS methodology requires a financial statement for the entire budget not just for economic authorities as emphasized in the previous survey round, our answer is (b).</t>
  </si>
  <si>
    <t>EGY|2025|q97</t>
  </si>
  <si>
    <t>The ASA prepared its annual reports, which include the three types of audits: examining the budget’s financials, evaluating compliance, and assessing the performance of selected projects within each category. The published reports are: The Supreme Audit Institution’s annual report on the State budget’s final accounts and the treasury’s final accounts for FY 2022/2023 The local administration budget’s final accounts annual report for FY 2022/2023 The Public Services Authorities budget’s final accounts annual report for FY 2022/2023 The Administrative Authorities budget’s final accounts annual report for FY 2022/2023</t>
  </si>
  <si>
    <t>The SAI has conducted all three types of audits (compliance, financial, or performance) and made them available to the public, for each of FY 2022/2023 The local administration budget’s final accounts annual report of FY 2022/2023, The Public Services Authorities budget’s final accounts annual report of FY 2022/2023, The Administrative Authorities budget’s final accounts annual report of FY 2022/2023 Kindly find the links: ASA website: Link 1: https://asa.gov.eg/Page.aspx?id=5_1279 The Parliament Website Link 2: https://www.parliament.gov.eg/Parliament_Reports_1.aspx Four main audit reports of FY22/23 were published as follows: التقرير السنوي عن نتائج فحص حساب ختامي الموازنة العامة للدولة و موازنة الخزانة العامة للسنة المالية 2022/2023 التقرير السنوى عن نتائج فحص حساب ختامى موازنة الجهاز الإداري للدولة للسنة المالية 2022/2023 التقرير السنوي عن نتائج فحص حساب ختامي موازنة الإدارة المحلية عن السنة المالية 2022/2023 التقرير السنوى عن نتائج فحص حساب ختامى الهيئات العامة الخدمية عن السنة المالية 2022/2023</t>
  </si>
  <si>
    <t>EGY|2025|q98</t>
  </si>
  <si>
    <t>Page 15 in the financial audit report of the budget for FY 2022/23 includes auditing all expenditures present in the final account of the respective budget year, hence all expenditures within the SAI mandate have been audited as explained in section 2 of the SAI law no. 144 for year 1988 (https://manshurat.org/node/13874).</t>
  </si>
  <si>
    <t>SAI report of FY22/23 presents all expenditures within the SAI’s mandate and have been audited as follows: -First, see Pages from 4 to 30 of the financial audit report of the budget for FY 2022/23 التقرير السنوي عن نتائج فحص حساب ختامي الموازنة العامة للدولة موازنة الخزانة العامة للسنة المالية 2022/2023 presents auditing of all expenditures of the respective budget year, hence all expenditures within the SAI mandate have been audited as explained in section 2 of the SAI law no. 144 for year 1988 (https://manshurat.org/node/13874). Second, see pages from 6 to 17 of التقرير السنوى عن نتائج فحص حساب ختامى موازنة الجهاز الإداري للدولة للسنة المالية 2022/2023 presents audits of all expenditures of FY22/23. Third, see pages from 5 to 48 of التقرير السنوي عن نتائج فحص حساب ختامي موازنة الإدارة المحلية عن السنة المالية 2022/2023 presents audits of all expenditures of FY22/23. Fourth, see pages from 8 to 40 of التقرير السنوى عن نتائج فحص حساب ختامى الهيئات العامة الخدمية عن السنة المالية 2022/2023 presents audits of all expenditures of FY22/23. Kindly find the links: ASA website: Link 1: https://asa.gov.eg/Page.aspx?id=5_1279 The Parliament Website Link 2: https://www.parliament.gov.eg/Parliament_Reports_1.aspx</t>
  </si>
  <si>
    <t>EGY|2025|q99</t>
  </si>
  <si>
    <t>Page 100 in the local administration annual audit report clarifies that the authority is concerned with monitoring the works of funds, special accounts, and production projects established by local administration units in accordance with the provisions of the Local Administration Law No. 43 of 1979 and its executive regulations and amendments. Examples include the Economic Housing Financing Fund, the Services and Local Development Fund, the Land Reclamation Fund, or projects established by other laws and decisions outside the Local Administration Law mentioned above. These include the Cleanliness Fund, the Healthcare Improvement Fund in hospitals and healthcare units affiliated with local administration, and the Permanent Capital Project for Technical Education Schools. In addition, there are special accounts for other projects established by decisions from governors to determine their goals and purposes. The authority also verifies the extent of the organization's compliance with the laws and regulations governing its work.</t>
  </si>
  <si>
    <t>All extra-budgetary funds within the SAI’s mandate have been audited in FY22/23 report. See Page 100 in the local administration annual audit report التقرير السنوي عن نتائج فحص حساب ختامي موازنة الإدارة المحلية عن السنة المالية 2022/2023 clarifies that the authority is concerned with monitoring the works of funds, special accounts, and production projects established by local administration units in accordance with the provisions of the Local Administration Law No. 43 of 1979 and its executive regulations and amendments. Examples include the Economic Housing Financing Fund, the Services and Local Development Fund, the Land Reclamation Fund, or projects established by other laws and decisions outside the Local Administration Law mentioned above. These include the Cleanliness Fund, the Healthcare Improvement Fund in hospitals and healthcare units affiliated with local administration, and the Permanent Capital Project for Technical Education Schools. In addition, there are special accounts for other projects established by decisions from governors to determine their goals and purposes. The authority also verifies the extent of the organization's compliance with the laws and regulations governing its work. Kindly find the links: ASA website: Link 1: https://asa.gov.eg/Page.aspx?id=5_1279 The Parliament Website Link 2: https://www.parliament.gov.eg/Parliament_Reports_1.aspx التقرير السنوي عن نتائج فحص حساب ختامي موازنة الإدارة المحلية عن السنة المالية 2022/2023</t>
  </si>
  <si>
    <t>EGY|2025|q100</t>
  </si>
  <si>
    <t>The financial audit report of the budget for FY 2022/23 doesn't include an executive summary but rather a brief 2-pager introduction at the beginning of the document. Additionally, section 2 includes key notes from ASA on the budget final account and section 7 includes key recommendations.</t>
  </si>
  <si>
    <t>SAI reports of FY22/23 (SAI) include a section of an executive summary summarizing the report’s content, as follows: -First, see Pages from 1 to 4 of the financial audit report of the budget for FY 2022/23 التقرير السنوي عن نتائج فحص حساب ختامي الموازنة العامة للدولة موازنة الخزانة العامة للسنة المالية 2022/2023 include a section of an executive summary summarizing the report’s content. Second, see pages from 1 to 5 of التقرير السنوى عن نتائج فحص حساب ختامى موازنة الجهاز الإداري للدولة للسنة المالية 2022/2023 include a section of an executive summary summarizing the report’s content. Third, see pages from 1 to 4 of التقرير السنوي عن نتائج فحص حساب ختامي موازنة الإدارة المحلية عن السنة المالية 2022/2023 include a section of an executive summary. Fourth, see pages from 1 to 5 of التقرير السنوى عن نتائج فحص حساب ختامى الهيئات العامة الخدمية عن السنة المالية 2022/2023 include a section of an executive summary summarizing the report’s content. Kindly find the links: ASA website: Link 1: https://asa.gov.eg/Page.aspx?id=5_1279 The Parliament Website Link 2: https://www.parliament.gov.eg/Parliament_Reports_1.aspx</t>
  </si>
  <si>
    <t>The government reviewer's comment is well noted. The introductory sections cited provide an overview of the legal basis for, and organizational structure of, the audit reports, without providing much in the way of a summary of the analyses and findings. The existing response of "b" is maintained.</t>
  </si>
  <si>
    <t>EGY|2025|q101</t>
  </si>
  <si>
    <t>No official reports from executive authorities were found that discuss or communicate the actions taken to address audit recommendations or findings requiring remedial measures.</t>
  </si>
  <si>
    <t>- According to the parliament’s law no. 1 of 2016, the SAI submits an annual report of its recommendations to the Parliament after the SAI examinations of the budgets and activities of public departments, bodies, companies, local administration units, and the economic units of the public sector and the public business sector during the administrative and financial systems of the agencies. (Kindly check Law no.1 of 2016: https://docs.google.com/viewerng/viewer?url=https://manshurat.org/sites/default/files/docs/pdf/011261.pdf ) - Moreover, according to Article 349 of the aforementioned law the Parliament specialized committees discuss those recommendations in the presence of the executive and respond to the received SAI’s recommendations, and the Ministry of Finance issues a periodical for the economic authorities to follow the SAI’s recommendations. Based on SAI recommendations, several Economic Authorities issued their reports addressing the SAI’s recommendations and their response on each recommendation, as follows: - Official Reports on steps taken by Public Sector companies based on Audit Findings: Public sector companies ensure the public availability of their official reports which include their feedback on the SAI’s findings with steps taken addressing those findings. Some of These reports are usually published on The Egyptian Exchange EGX website or the companies’ official websites. Kindly find below some examples with related links: - Misr Hotels (MHOT.CA)- Company’s Response to the findings in the SAI’s report on the financial statements: • For the financial period ending on 31/12/2023 – Published in February 2024, kindly check the following link: https://www.egx.com.eg/downloads/Bulletins/302459_1.pdf • For the fiscal year ending on 30/06/2024.– Published in August 2024, kindly check the following link: o On EGX: https://www.egx.com.eg/downloads/Bulletins/311008_1.pdf o On the Company’s website: https://misrhotels.com.eg//storage/files/tuh2yaq0pVx6nOdGenSfXlSJlaiFVRmFTlbKsgaF.pdf - Egypt Telecom WE – Company’s report on the SAI report on the company’s consolidated and standalone financial statements for the financial period ended on 31/12/2023 – published in April 2024, kindly check the following link: https://static.mubasher.info/File.Mix_Announcement_File/AB9D8B95-9C2E-4FBE-9ABB-329BB973B5D5.pdf - Suez Canal Company For Technology Settling (SCTS.CA) – Company’s report on the SAI report on the company’s consolidated and standalone financial statements for the financial period ended on 31/05/2024 – published in July 2024, kindly check the following link: https://www.egx.com.eg/downloads/Bulletins/309352_1.PDF - Arab Pharmaceuticals (ADCI.CA) - Company's Reply to the findings in SAI Report on the limited examination of the company’s financial statements: • For the financial period ending on 31/12/2023 – published in June 2024, kindly check the following link: https://www.egx.com.eg/downloads/Bulletins/308028_1.pdf • For the financial period ending on 31/3/2024 – published in August 2024, kindly check the following link: https://www.egx.com.eg/downloads/Bulletins/310959_1.pdf - Heliopolis Housing (HELI.CA) - Company’s Response to the SAI Report on the company’s financial statements: • For the financial period ending on 31/12/2023 – Published in May 2024, kindly check the following link: https://www.egx.com.eg/downloads/Bulletins/306397_1.pdf • For the financial period ending on 31/03/2024 – Published in September 2024, kindly check the following link: https://www.egx.com.eg/downloads/Bulletins/312201_1.pdf • For the financial period ending on 30/06/2024 – published in December 2024, kindly check the following link: https://www.egx.com.eg/downloads/Bulletins/316138_1.pdf - Egyptian Media Production City (MPRC.CA) - Company's Response to the findings in the SAI’s report on both the company’s standalone and consolidated financial statements: • For the financial period ending on 31/12/2023 – published in March 2024, kindly check the following link: https://www.egx.com.eg/downloads/Bulletins/303330_1.pdf • For the financial period ending on 30/09/2024 – published in December 2024, kindly check the following link: o Company's Response on the Standalone Financial Statements: https://www.egx.com.eg/downloads/Bulletins/316132_1.pdf o Company's Response on the Consolidated Financial Statements: https://www.egx.com.eg/downloads/Bulletins/316132_2.pdf - Memphis Pharmaceuticals (MPCI.CA) - Company's Response to the findings in the SAI’s report on the company’s financial statements: • For the financial period ending on 31/12/2023– Published in March 2024, kindly check the following link: https://www.egx.com.eg/downloads/Bulletins/303219_1.pdf • For the financial period ending on 31/03/2024– Published in June 2024, kindly check the following link: https://www.egx.com.eg/downloads/Bulletins/308144_1.pdf • For the financial period ending on 30/06/2024– Published in September 2024, kindly check the following link: https://www.egx.com.eg/downloads/Bulletins/312192_1.pdf • For the financial period ending on 30/09/2024 – Published in December 2024, kindly check the following link: https://www.egx.com.eg/downloads/Bulletins/315497_1.pdf - Delta Sugar (SUGR.CA) - Company's response to the SAI Report on the company’s financial statements: • For the financial period ended on 31/03/2024 – Published in May 2024, kindly check the following link: https://www.egx.com.eg/downloads/Bulletins/307584_1.pdf • For the financial period ended on 30/09/2024 – Published in December 2024, kindly check the following link: https://www.egx.com.eg/downloads/Bulletins/315394_1.pdf - Middle Egypt Flour Mills (CEFM.CA) - Company’s Response to the findings in the SAI’s report on the company’s financial statements ended on 30/09/2024 – Published in December 2024, kindly check the following link: https://www.egx.com.eg/downloads/Bulletins/315286_1.pdf - Zahraa Maadi Investment &amp; Development (ZMID.CA) - Company’s Response to the findings in the SAI’s report on the company’s financial statements: • For the financial period ending on 31/03/2024 – Published in August 2024, kindly check the following link: https://www.egx.com.eg/downloads/Bulletins/310905_1.pdf • For the financial period ending on 30/09/2024 – Published in December 2024, kindly check the following link: https://www.egx.com.eg/downloads/Bulletins/315250_1.pdf - Egyptian Satellites (NileSat) (EGSA.CA)- Company’s Response to the findings in the SAI’s report on the company’s financial statements: • For the financial period ending on 31/03/2024 – Published in July 2024, kindly check the following link: https://www.egx.com.eg/downloads/Bulletins/308647_1.pdf • For the financial period ending on 30/09/2024 – Published in December 2024, kindly check the following link: https://www.egx.com.eg/downloads/Bulletins/315231_1.pdf - East Delta Flour Mills (EDFM.CA) - Company’s Response to the findings in the SAI’s report on the company’s financial statements: • For the period ending on 31/12/2023 – Published in March 2024, kindly check the following link: https://www.egx.com.eg/downloads/Bulletins/303387_1.pdf • For the period ending on 30/09/2024 – Published in December 2024, kindly check the following link: https://www.egx.com.eg/downloads/Bulletins/315192_1.pdf - South Cairo &amp; Giza Mills &amp; Bakeries (SCFM.CA) - Company’s Response to the findings in the SAI’s report on the company’s financial statements: • For the period ending on 31/12/2023 – Published in February 2024, kindly check the following link: https://www.egx.com.eg/downloads/Bulletins/302840_1.pdf • For the period ending on 31/03/2024 – Published in May 2024, kindly check the following link: https://www.egx.com.eg/downloads/Bulletins/307277_1.pdf • For the period ending on 30/06/2024 – Published in November 2024, kindly check the following link: https://www.egx.com.eg/downloads/Bulletins/313795_1.pdf - East Delta Flour Mills (EDFM.CA) - Company’s Response to the findings in the SAI’s report on the company’s financial statements ended on 30/ 06 /2024 – Issued in October 2024, kindly check the following link: https://www.egx.com.eg/downloads/Bulletins/313721_1.pdf - Egypt Aluminum (EGAL.CA)- Company’s Response to the findings in the SAI’s report on the company’s financial statements: • For the financial period ending on 31/03/2024 – Published in August 2024, kindly check the following link: https://www.egx.com.eg/downloads/Bulletins/309772_1.pdf • For the fiscal year ending on 30/06/2024 – Published in October 2024, kindly check the following link: https://www.egx.com.eg/downloads/Bulletins/313161_1.pdf - Upper Egypt Flour Mills (UEFM.CA) - Company’s Response to the findings in the SAI’s report on the financial statements: • For the financial period ending on 31/03/2024 – Published in June 2024, kindly check the following link: https://www.egx.com.eg/downloads/Bulletins/308219_1.pdf • For the fiscal year ending on 30/06/2024.– Published in October 2024, kindly check the following link: https://www.egx.com.eg/downloads/Bulletins/312986_1.pdf - El-Nile Co. For Pharmaceuticals And Chemical Industries (NIPH.CA) - Company’s Response to the findings in the SAI’s report on the company’s financial statements for the fiscal year ending on 30/06/2024.– Published in October 2024, kindly check the following link: https://www.egx.com.eg/downloads/Bulletins/312887_1.pdf - Wadi Kom Ombo Land Reclamation (WKOL.CA) - Company’s Response to the findings in the SAI’s report on the company’s financial statements: • For the period ending on 31/12/2023 – Published in February 2024, kindly check the following link: https://www.egx.com.eg/downloads/Bulletins/302995_1.pdf • For the period ending on 31/03/2023 – Published in May 2024, kindly check the following link: https://www.egx.com.eg/downloads/Bulletins/306984_1.pdf • For the fiscal year ending on 30/06/2024.– Published in September 2024, kindly check the following link: https://www.egx.com.eg/downloads/Bulletins/311871_1.pdf - North Cairo Mills (MILS.CA) - Company’s Response to the findings in the SAI’s report on the financial statements: • For the financial period ending on 31/12/2023 – Published in February 2024, kindly check the following link: https://www.egx.com.eg/downloads/Bulletins/302838_1.pdf • For the fiscal year ending on 31/03/2024.– Published in May 2024, kindly check the following link: https://www.egx.com.eg/downloads/Bulletins/307169_1.pdf • For the fiscal year ending on 30/06/2024.– Published in September 2024, kindly check the following link: https://www.egx.com.eg/downloads/Bulletins/311817_1.pdf - Middle Egypt Flour Mills (CEFM.CA) - Company’s Response to the findings in the SAI’s report on the financial statements for the fiscal year ending on 30/06/2024.– Published in September 2024, kindly check the following link: https://www.egx.com.eg/downloads/Bulletins/311809_1.pdf - Egyptian Financial &amp; Industrial (EFIC.CA) - Company’s Response to the findings in the SAI’s report on the financial statements: • For the financial period ending on 31/12/2023 – Published in March 2024, kindly check the following link: https://www.egx.com.eg/downloads/Bulletins/303873_1.pdf • For the financial period ending on 31/03/2024 – Published in July 2024, kindly check the following link: https://www.egx.com.eg/downloads/Bulletins/308544_1.pdf • For the fiscal year ending on 30/06/2024.– Published in September 2024, kindly check the following link: https://www.egx.com.eg/downloads/Bulletins/311694_1.pdf</t>
  </si>
  <si>
    <t>The government reviewer's comment and additional sources are well noted. Per a follow-up comment from the researcher, "Beyond the Audit Report itself, no additional publicly available official documents were identified that outline actions to address [ASA] audit recommendations." The responses on the EGX website of different public sector companies to the ASA's findings are a welcome practice. However, this indicator is assessing transparently available, official reports from executive authorities. The existing response choice of "d" is therefore maintained.</t>
  </si>
  <si>
    <t>EGY|2025|q102</t>
  </si>
  <si>
    <t>EGY|2025|q103</t>
  </si>
  <si>
    <t>For the first time ever, an independent national participatory consultative platform was established under the name “The National Dialogue ND”, by presidential decrees on the 26th of April 2022 (Kindly Check the following links https://shorturl.at/FYm01 - https://shorturl.at/f34ob) The ND was then institutionalized by Law no.1 for 2022 which stipulates that the National Dialogue Board of Trustees is "self-established" ensuring its independence (Kindly check the following link: https://shorturl.at/RHouA). Then Law no. 2 for 2022 was issued to state the list of regulations organizing the Dialogue Sessions held by the ND (Kindly check the following links: https://shorturl.at/JZZx9 - https://shorturl.at/6wmEB) The National Dialogue is an independent neutral body as it represents an unprecedented opportunity to bring together all parties on the same table; public figures and representatives from citizens, parliament members, political parties, trade unions, and civil society, it has also granted the right to parties not represented in Parliament to present and put forward their visions and recommendations. (Kindly check the following link: https://shorturl.at/SWv9b) This is done through a series of consultation sessions, by the end of each, all sub-committees report to the Board of Trustees, then the board prepares a consolidated report for H.E the Egyptian President. Kindly find below some examples for legislative actions taken by the government, &amp; law amendments, and actual steps and corrective measures that was reflected on budget implementation based on National Dialogue body reports, analysis &amp; requests : . Setting a Cap on Public Debt and amending Public Finance Law in this regard: The "Public Debt and Budget Deficit Committee" within the National Dialogue recommended legislating a ceiling on both external and internal public debt, potentially as a percentage of GDP. Kindly check the following links: - The National Dialogue Proposal – August 2023: https://shorturl.at/w8xYc - The parliamentary discussions afterwards – February 2024: https://shorturl.at/KUBSn - The Public Finance Law was amended in this regard – Article 31 states the Public Debt Cap –March 2024 https://shorturl.at/KuIK1 - https://shorturl.at/DKtcN - The Ministry of Finance announcing setting a Cap on Public Debt – April 2024: https://shorturl.at/cLE6P . Energy Subsidy Reform &amp; Shift toward Cash Subsidies The National Dialogue proposed some recommendations in its review regarding the state's subsidy policy, particularly fuel and electricity subsidies with the aim is to gradually shift from in-kind to cash-based subsidies for more efficient targeting. It also suggested shifting from blanket subsidies to targeted cash subsidies to better support vulnerable groups. Kindly check the following links: - The government announced about its plans regarding shifting toward cash subsidies and subjected it to the National Dialogue for discussions in August 2024: https://shorturl.at/4jiqH - The Egyptian Cabinet announced that Egypt eyes are shifting from commodity subsidies to cash payments by July 2025 –August 2024: https://shorturl.at/4dQTt - The National Dialogue discussions on the positive impact of cash subsidies on individuals' purchasing power – October 2024: https://shorturl.at/nQdMY - National dialogue referring to its outcome on subsidies file to the government by end of Dec. 2024: https://shorturl.at/fKWSx - Increased allocations for Energy and Electricity Subsidies in the New budget for FY 25/26: https://shorturl.at/PdOp1 https://shorturl.at/MgMuM . Improving Taxation system: • The dialogue discussed the importance of expanding tax base and increasing tax revenues - Feb 2024, Link: https://shorturl.at/spjCK • The Ministry of Finance announcement of Revenue tax increase in FY 24/25 Budget – April 2024: https://shorturl.at/KFmE8 • The Minister of Finance announcing details of the first package of tax incentives – October 2024: https://shorturl.at/dmLrs Moreover, kindly be informed that : • The National Dialogue Platform’s tool “Share Now”: By checking the following link (https://hewarwatany.com/%d8%b4%d8%a7%d8%b1%d9%83/), you can find two Application Forms 1- A Request Form for citizens who want to be part of the National Dialogue Sessions, kindly check link: https://hewarwatany.com/contact/ 2- A Request form for citizens who would like to share with their vision or suggestions to one of the National dialogue committees, kindly check link: https://hewarwatany.com/contact2/</t>
  </si>
  <si>
    <t>Many thanks to the government reviewer for their comments - The National Dialogue Proposal is not an Independent Fiscal Institution (IFI). Unlike Parliamentary Budget Offices or Fiscal Councils, which are legally mandated, publicly funded bodies providing non-partisan fiscal analysis and oversight, the National Dialogue is a consultative platform. Its purpose is to facilitate inclusive discussion among diverse stakeholders—not to produce independent, statutory fiscal assessments or monitor compliance with fiscal rules. IFI status requires: Legal independence under statutory authority of the legislature or executive Dedicated mandate for fiscal policy analysis and performance Sufficient resources and staffing to carry out technical tasks The National Dialogue does not meet these criteria. It is a political and participatory mechanism, not a fiscal watchdog or analytical body. Answer choice D remains.</t>
  </si>
  <si>
    <t>EGY|2025|q104</t>
  </si>
  <si>
    <t>In January 2024, the National Dialogue's Investment Priorities Committee discussed a document on "Key Strategic Directions for the Egyptian Economy for the New Presidential Term (2024–2030)." This document, presented by the government for community dialogue, was set to be discussed in the second phase of the National Dialogue. The document includes 873 recommendations supporting the performance of the Egyptian economy, aligning with Egypt's Sustainable Development Strategy "Egypt Vision 2030." It aims to achieve an economic growth rate ranging from 6% to 8% during the period from 2024 to 2030. The document outlines eight strategic directions to implement the required reforms in areas such as growth, investment, and export. “The National Dialogue” stressed the importance of the government's move to formulate a plan for the economy's future over the next six years to enhance its resilience in facing crises, aiming to improve the lives of Egyptians and reinforcing the construction journey that the Egyptian state has embarked upon over the past decade. Kindly check the following links: https://shorturl.at/PHMBT - https://shorturl.at/LBvCN</t>
  </si>
  <si>
    <t>EGY|2025|q105</t>
  </si>
  <si>
    <t>There is an IFI, but it does not publish its own costings of new policy proposals.</t>
  </si>
  <si>
    <t>EGY|2025|q106</t>
  </si>
  <si>
    <t>EGY|2025|q107</t>
  </si>
  <si>
    <t>https://www.elwatannews.com/news/details/7246849 https://www.youm7.com/story/2024/4/1/%D8%AE%D8%B7%D8%A9-%D8%A7%D9%84%D9%86%D9%88%D8%A7%D8%A8-%D8%AA%D8%B9%D9%84%D9%86-%D8%AA%D9%84%D9%82%D9%89-%D8%A7%D9%84%D8%A8%D8%B1%D9%84%D9%85%D8%A7%D9%86-%D8%A3%D9%88%D9%84-%D9%85%D8%B4%D8%B1%D9%88%D8%B9-%D9%85%D9%88%D8%A7%D8%B2%D9%86%D8%A9-%D9%84%D9%84%D8%AD%D9%83%D9%88%D9%85%D8%A9-2024/6530981</t>
  </si>
  <si>
    <t>There are no media coverage of debating the budget policy by the full legislature or any specialized committee prior to submitting the EBP by the executive. Also, the house of representatives only discuss the budget after receiving the EBP by the end of March.</t>
  </si>
  <si>
    <t>b. Yes, a legislative committee debates budget policy prior to the tabling of the Executive’s Budget Proposal, and approves recommendations for the upcoming budget.</t>
  </si>
  <si>
    <t>According to the constitutional mandate (Article no.124), the government has to submit the draft state budget to the parliament 3 months prior to the beginning of the Fiscal year to be discussed by Parliament committees before being approved. In this context, The Ministry of Finance and Ministry of Planning, Economic Development and International Cooperation, deliver their statements to the Parliament, then the Planning and Budget Committee meets with representatives of each ministry, in the presence of the head of the parliamentary committee to which the ministry belongs, to discuss budget items in light of the requests and obligations of each government agency. o Kindly check the link for the government's submission of the draft budget to the Parliament before budget approval – 31st of March 2024: https://www.elwatannews.com/news/details/7246849, https://shorturl.at/ipT13 o Kindly check the link for the Announcement of Draft budget discussions within the Parliament before the budget being approved – 15 April 2025: https://shorturl.at/GvpDX o Link to the government Presentation of the budget proposal for discussions before being approved on the 23rd of April 2024: https://www.parliament.gov.eg/News_Show.aspx?frm=5059 o In May 31st, 2024, the Parliament’s Planning and budget committee gave its amendments on the draft budget before approval: https://tinyurl.com/msrh49bb o Kindly also check the links for the Planning and budget committee’s discussion of the draft budget and program-based budget PBB of several Economic authorities before budget approval, among which: the Egyptian Tax Authority, the Ministry of Social Solidarity (Social Affairs Sector), the National Social Insurance Authority - General Authority of Nasser Social Bank, the General Office of the Ministry of Electricity and Renewable Energy, the New and Renewable Energy Authority, Egyptian General Petroleum Corporation, Egyptian Mineral Resources Authority, National Telecom Regulatory Authority, National Postal Authority, and the General Authority for Industrial Development. The links: https://l1nq.com/DSAAA https://www.elngm.com/10407 https://shorturl.at/7RvwR  Furthermore, other Parliament committees discussed the draft state budget for the FY 2024/2025 before being approved, and each committee discussed different functional sector, kindly find the link for example of published committee discussion’s outcomes prior to the tabling of EBP: A) The Transportations Committee discussed two draft laws before budget approval linking the state's general budget and the economic and social development plan for FY 2024/2025, concerning the Egyptian National Railways Authority and the General Authority for Land and Dry Ports. Link: https://shorturl.at/dnLHg B) The Communications and Information Technology Committee discussed two draft laws before budget approval linking the state's general budget and the economic and social development plan for FY 2024/2025 for the National Postal Authority. Link: https://shorturl.at/dnLHg C) The Agriculture, Irrigation, Food Security, and Animal Resources Committee discussed the 2 draft laws before budget approval; the first linking the state's budget for FY 2024/2025 with respect to the agricultural directorates in the governorates, and the second linking the state's budget with respect to the veterinary medicine directorates in the governorates. Link: https://shorturl.at/7RvwR D) The Youth and Sports Committee discussed 4 draft laws before budget approval; two draft laws on the Economic and Social Development Plan and the state's budget for the Cairo Stadium Authority for FY 2024/2025, and another two draft laws on the Economic and Social Development Plan and the state's budget for the General Office of the Ministry of Youth and Sports. Link: https://shorturl.at/7RvwR</t>
  </si>
  <si>
    <t>The government reviewer's comment is well noted. The following feedback was provided by the researcher in response: "The budget circular does not provide revenue or expenditure figures; it presents only broad assumptions for the fiscal year. We believe the links cited by the GR refer to the EBP rather than the PBS. The GR’s link (https://shorturl.at/GvpDX) indicates that Parliament was preparing to discuss the EBP the following week (i.e., its tabling). As for links A, B, C, and D, all relate to Parliamentary Committee meetings held in May, while the EBP had already been presented in April, meaning these meetings took place after the EBP was submitted to Parliament. Therefore, we maintain our answer as D." In line with this feedback, the existing response of "d" is maintained.</t>
  </si>
  <si>
    <t>EGY|2025|q108</t>
  </si>
  <si>
    <t>Dates found in both sources indicates that the legislature (parliament) received the EBP on the 31st of March ( 91 Days prior to the start of the fiscal year) as instructed in the constitution.</t>
  </si>
  <si>
    <t>According to the constitutional mandate (Article no.124), the government has to submit the draft state budget to the parliament 3 months prior to the beginning of the Fiscal year to be discussed by Parliament committees before being approved. Kindly check the link for the government’s submission of the draft budget to the Parliament – 31st of March2024 Kindly Check :https://www.elwatannews.com/news/details/7246849, https://shorturl.at/ipT13</t>
  </si>
  <si>
    <t>EGY|2025|q109</t>
  </si>
  <si>
    <t>https://www.youm7.com/story/2024/6/3/%D9%85%D8%AC%D9%84%D8%B3-%D8%A7%D9%84%D9%86%D9%88%D8%A7%D8%A8-%D9%8A%D9%88%D8%A7%D9%81%D9%82-%D8%B9%D9%84%D9%89-%D8%AA%D9%82%D8%B1%D9%8A%D8%B1-%D8%A7%D9%84%D9%85%D9%88%D8%A7%D8%B2%D9%86%D8%A9-%D9%88%D8%AE%D8%B7%D8%A9-%D8%A7%D9%84%D8%AA%D9%86%D9%85%D9%8A%D8%A9-24-25/6597488 https://www.mubasher.info/news/4299252/%D8%A7%D9%84%D9%86%D9%88%D8%A7%D8%A8-%D8%A7%D9%84%D9%85%D8%B5%D8%B1%D9%8A-%D9%8A%D9%88%D8%A7%D9%81%D9%82-%D9%86%D9%87%D8%A7%D8%A6%D9%8A%D8%A7-%D8%B9%D9%84%D9%89-%D8%A7%D9%84%D9%85%D9%88%D8%A7%D8%B2%D9%86%D8%A9-%D8%A7%D9%84%D8%B9%D8%A7%D9%85%D8%A9-%D9%88%D8%AE%D8%B7%D8%A9-%D8%A7%D9%84%D8%AA%D9%86%D9%85%D9%8A%D8%A9-%D8%A7%D9%84%D8%A7%D9%82%D8%AA%D8%B5%D8%A7%D8%AF%D9%8A%D8%A9-2024-2025/ https://www.alarabiya.net/aswaq/economy/2024/06/03/%D9%85%D8%AC%D9%84%D8%B3-%D8%A7%D9%84%D9%86%D9%88%D8%A7%D8%A8-%D8%A7%D9%84%D9%85%D8%B5%D8%B1%D9%8A-%D9%8A%D9%88%D8%A7%D9%81%D9%82-%D9%86%D9%87%D8%A7%D8%A6%D9%8A%D8%A7-%D8%B9%D9%84%D9%89-%D9%85%D9%88%D8%A7%D8%B2%D9%86%D8%A9-%D8%A7%D9%84%D8%B3%D9%86%D8%A9-%D8%A7%D9%84%D9%85%D8%A7%D9%84%D9%8A%D8%A9-2024-2025</t>
  </si>
  <si>
    <t>The legislature approved the EBP for FY 2024/25 on June 3, 2024, which is before the start of the budget year on July 1, 2024.</t>
  </si>
  <si>
    <t>EGY|2025|q110</t>
  </si>
  <si>
    <t>Egyptian Constitution https://www.presidency.eg/ar/%D9%85%D8%B5%D8%B1/%D8%A7%D9%84%D8%AF%D8%B3%D8%AA%D9%88%D8%B1/ Parliament Bylaws https://manshurat.org/node/1636</t>
  </si>
  <si>
    <t>The legislature has unlimited right to review and amend budget expenditures before approval, except for those tied to specific obligations on the state as highlighted in Article 124 of the Egyptian Constitution and articles 148 and 151 of the parliament bylaws which explains the required steps to modify the budget. Although the law does not explicitly impose restrictions on the budgets of the Ministries of Defense and Interior, in practice, the legislature has limited ability to review and modify them. As the question is about the authority and not the actual practice, we maintain the answer as (a)</t>
  </si>
  <si>
    <t>As the Peer reviewer mentioned, according to the constitutional mandate (Articles no.124, 148 and 151), the legislature has unlimited right to review and amend the draft budget before approval. Kindly check the following link which highlights the Legislature’s amendments for FY 2024/2025 Draft Budget: https://tinyurl.com/msrh49bb</t>
  </si>
  <si>
    <t>EGY|2025|q111</t>
  </si>
  <si>
    <t>https://enterprise.news/egypt/en/news/story/9ae566c1-fff8-46c4-865d-139d9abaa82d/egyptian-mps-gave-their-final-approval-to-next-fiscal-year%25e2%2580%2599s-budget</t>
  </si>
  <si>
    <t>During the FY2024/25 budget approval process, members of Egypt’s House of Representatives exercised their constitutional authority by proposing a series of amendments to the Executive’s Budget Proposal. Several MPs raised concerns about the fairness of resource distribution and the size of allocations to key sectors such as health and education. Despite these interventions, no changes were ultimately made to the draft budget submitted by the government. The budget was passed largely in its original form.</t>
  </si>
  <si>
    <t>The Parliament’s planning and Budget Committee, in agreement with the government, made a list of 10 main amendments on the draft state budget for FY 2024/25, increasing the allocations for health and education, amounting to EGP 102 billion and EGP 612 million. This was done by deducting the amounts allocated for reserves included in the budget chapters, in addition to re-prioritizing spending in some budget items, without affecting the values of the draft budget received from the government. In this Context, it was agreed that the government would commit to these amendments. The total amount of the increase in health and education allocations according to the legislature’s amendments is approximately EGP 102 billion and EGP 612 million. Kindly check the details of these amendments in the following link: https://tinyurl.com/msrh49bb 1) The committee's report outlined the amendments required to be made to the draft state budget for the FY 2024/2025, as follows: • First: Ministry of Health and Population: Supporting the Ministry of Health and Population's budget with an amount of EGP 4 billion as follows: Chapter Two of the budget, Procurement of Goods and Services (Medicines), is allocated EGP 1 billion to support and provide serums, vaccines, and vaccines. Chapter Four - Support, Grants, and Social Benefits - Medical Expenses for Citizens of the Arab Republic of Egypt (medical expenses at the state's expense amount to EGP 3 billion). • Second: Ministry of Education and Technical Education: Supporting the Ministry's General Office budget, Chapter One - Wages and Employee Compensation - with EGP 500 million as incentives allocated to kindergarten teachers, supervisors, deputies, and principals, and teachers, supervisors, deputies, and principals of primary schools and multi-stage schools from first grade to first grade of middle school. • Third: Supporting the budget of the Ministry of Higher Education and Scientific Research as follows: Chapter Two: Purchasing Goods and Services. The Ministry directed the purchase of medicines and medical supplies for university hospitals and Al-Azhar University Hospitals, amounting to EGP 4 billion. - Renewing Microsoft's license for EGP 62.5 million • Fourth: The National Research Center: Supporting the Center's budget, Chapter (2), for the purchase of goods and services, with an amount of EGP 100 million, including research requirements, including raw materials, chemicals, and feed. • Fifth: The Consumer Protection Agency: Supporting the Consumer Protection Agency's budget, Chapter Four, "Support, Grants, and Social Benefits," with an amount of EGP 10 million, for new contracts to address labor shortages and improve wages. 2) Statement of the amendments required to be made to the draft budget for the fiscal year 2024/25, for Chapter Six, "Purchase of Non-Financial Assets (Investments)": • Sixth: The General Office of the Ministry of Higher Education: Regarding Menoufia University Budget: Establishing a Specialized Surgical Hospital (self-financed) with an amount of EGP 50 million, and Establishing a fence around the university expansions (self-financed) with an amount of EGP 20 million. • Seventh: The General Office of the Ministry of Justice: Supporting the budget of Chapter Six with an amount of EGP 15 million (part of the cost), for the construction of the courthouse and real estate registry building in the Gamaleya Center, Dakahlia Governorate. • Eighth: Ministry of Housing, Utilities, and Urban Communities: Increasing the Ministry of Housing, Utilities, and Urban Communities' investments by EGP 150 million, allocated to the Sohag Drinking Water and Wastewater Company to replace and renew water lines and extend and reinforce areas deprived of drinking water and wastewater in all districts of Sohag Governorate. • Ninth: General Authority for Roads and Bridges: Supporting the Authority's budget under Chapter Six (Purchase of Non-Financial Assets and Investments) with an amount of EGP 50 million. • Tenth: Supporting Chapter Six (Purchase of Non-Financial Assets and Investments) from the budgets of the following governorate offices as follows: EGP 50 million for General Office of Qena Governorate, EGP 150 million for the General Diwan of Qalyubia Governorate, EGP 50 million for the General Diwan of Menoufia Governorate, EGP 200 million for the General Diwan of Sharqia Governorate, EGP 200 million for the General Diwan of Dakahlia Governorate, EGP 150 million for the General Authority of Assiut Governorate 3) A statement of the amendments required to be made to the draft budgets of public economic authorities for the 2024/2025 fiscal year for The National Telecom Regulatory Authority (NTRA), as follows: Supporting the NTRA's budget with EGP 100 million to maintain the NTRA's staff, expertise, and rare specialties, without negatively impacting the targeted surplus.</t>
  </si>
  <si>
    <t>In light of the additional information provided by the government reviewer, the response is revised from "b" to "a."</t>
  </si>
  <si>
    <t>EGY|2025|q112</t>
  </si>
  <si>
    <t>https://enterprise.news/egypt/en/news/story/ad09cf04-9b0b-42a5-badc-dfef709056a4/house-committee-kicks-off-budget-discussions</t>
  </si>
  <si>
    <t>Yes, during Egypt’s last budget approval process for FY2024/25, the Plan and Budget Committee of the House of Representatives, which serves as the specialized finance and budget committee, did examine the Executive’s Budget Proposal. This committee plays a central role in reviewing the draft budget after it is submitted by the Ministry of Finance. It holds sessions to scrutinize allocations, hear testimony from ministries and stakeholders, and compile recommendations before the proposal is debated and voted on by the full chamber but no report was published.</t>
  </si>
  <si>
    <t>In May 31, 2025 (before the budget being approved &amp; more than 1 month after the draft budget was submitted to the legislature) , The Parliament’s planning and Budget Committee, in agreement with the government, made a list of 10 main amendments on the Executive Budget Proposal for FY 2024/25. Kindly check the links for the MoF submission of the Executive Budget Proposal to the Parliament: https://www.parliament.gov.eg/News_Show.aspx?frm=5059, and the list of amendments by the Planning and Budget Committee: https://tinyurl.com/msrh49bb</t>
  </si>
  <si>
    <t>Many thanks to the government reviewer for their comments. As per OBS methodology, MoF's submission and a list of amendments do not count as a "report with findings and recommendations". For cross country consistency, the answer remains C.</t>
  </si>
  <si>
    <t>EGY|2025|q113</t>
  </si>
  <si>
    <t>Yes, during Egypt’s FY2024/25 budget approval process, sectoral committees within the House of Representatives—such as those overseeing health, education, and defense—did review and comment on the spending allocations related to their respective sectors. These reviews are part of the formal budget scrutiny process, where committees assess whether proposed allocations align with policy priorities and sectoral needs.​ However, these sectoral committees typically do not publish detailed reports of their findings or recommendations. While internal discussions and critiques occur, the outcomes of these reviews are not made publicly available.</t>
  </si>
  <si>
    <t>Parliament committees discussed the draft state budget for the FY 2024/2025, and each committee discussed different functional sector. Although official reports are not published, many press releases reflect on that to the public. Kindly find the link for example of published committee discussion’s outcomes prior to the tabling of EBP: A) The Transportations Committee discussed two draft laws linking the state's general budget and the economic and social development plan for FY 2024/2025, concerning the Egyptian National Railways Authority and the General Authority for Land and Dry Ports. Link: https://shorturl.at/dnLHg B) The Communications and Information Technology Committee discussed two draft laws linking the state's general budget and the economic and social development plan for FY 2024/2025 for the National Postal Authority. Link: https://shorturl.at/dnLHg C) The Agriculture, Irrigation, Food Security, and Animal Resources Committee discussed the 2 draft laws; the first linking the state's budget for FY 2024/2025 with respect to the agricultural directorates in the governorates, and the second linking the state's budget with respect to the veterinary medicine directorates in the governorates. D) The Youth and Sports Committee discussed 4 draft laws; two draft laws on the Economic and Social Development Plan and the state's budget for the Cairo Stadium Authority for FY 2024/2025, and another two draft laws on the Economic and Social Development Plan and the state's budget for the General Office of the Ministry of Youth and Sports. Link: https://shorturl.at/7RvwR</t>
  </si>
  <si>
    <t>EGY|2025|q114</t>
  </si>
  <si>
    <t>https://www.parliament.gov.eg/QualitativeCommittees.aspx</t>
  </si>
  <si>
    <t>Despite the existence of committees tasked with budgetary oversight (Planning and Budget Committee), their role in monitoring the in-year implementation of the budget during the execution period is not prominently documented or publicly transparent.</t>
  </si>
  <si>
    <t>The Parliament’s specialized committees hold meeting to follow up on their recommendations during the implementation phase of the state budget. - In July 2024, - In November 2024, The Planning and Budget Committee, continued its meetings to follow up on the implementation of the recommendations contained in the committee's general report on the state's general budget, public economic entities, and the National Authority for Military Production for the fiscal year 2024/2025. Kindly Check the following link: https://shorturl.at/QEuJr - In December 2024, the Parliament specialized Committees discussed the actual implementation of the State's Economic and Social Development Plan for FY 2023/2024 and future expectations, in the presence of the Minister of Finance, and Minister of Planning, Economic Development and International Cooperation. The Committees also studied the status of public economic authorities for the FY 2023/2024, presented their current status of this study, and discussed the final account of the General Secretariat of the Ministry of Business Sector for the FY 2023/2024. Kindly Check the following link: https://shorturl.at/DywHz</t>
  </si>
  <si>
    <t>The government reviewer's comment is well noted. Based on the information provided on the Planning and Budget Committee's November 2024 meeting, the response is revised from "d" to "c," as no report outlining the committee’s findings is provided.</t>
  </si>
  <si>
    <t>EGY|2025|q115</t>
  </si>
  <si>
    <t>Link for the law https://goo.gl/yFGf7c Link to constitution: https://www.constituteproject.org/constitution/Egypt_2014.pdf</t>
  </si>
  <si>
    <t>In the Unified Public Finance Law, article (36) states that transfer of funds between expenditure categories is not allowed unless approved by the Ministry of Finance and the House of Representatives, with the relevant amendment has to be issued into law. However, it is allowed to transfer funds between programs under the same expenditure category or between administrative units (for the same expenditure category) as long as the transferred funds don't exceed 10% of the original allocation to the respective expenditure category or 1% of the total expenditures (excluding interest payments), whichever is less. According to Article 24 (pg. 6) of the State budget law 53/1973 the Executive Branch cannot shift money without the approval of the Ministry of Finance (MOF) and the legislative branch, unless the legislative branch delegates its power to MOF. Transfers between line items within the same major heading (chapter) are allowed, provided that those transfers do not exceed 10 percent of the total allocation for that chapter (or 1 percent of the total budget allocated for the ministry requesting the transfer, whichever is less) and that the Ministry of Finance approves the transfers. Any additional amount needs approval of legislature. Article 124 of the constitution mentions that the approval of the parliament is necessary for the transfer of any funds from one chapter of the budget to another, as well as for any expenditure not included therein or in excess of its estimates.</t>
  </si>
  <si>
    <t>EGY|2025|q116</t>
  </si>
  <si>
    <t>https://manshurat.org/content/sdr-qnwn-lmly-lm-lmwhd</t>
  </si>
  <si>
    <t>In Egypt, the executive is legally required to seek legislative approval before spending excess revenue that becomes available during the budget execution period. This requirement is based on Article 127 of the Egyptian Constitution (2014), which states that no expenditure may be incurred outside the appropriations of the approved state budget unless authorized by law. In practice, this means that if actual revenues exceed projections and the government wishes to increase spending, it must obtain approval from the House of Representatives through a supplementary appropriation law or budget amendment. However, while this legal requirement exists, in practice, supplementary budget approvals are not always transparently debated or widely reported, and mid-year adjustments may be handled with limited legislative scrutiny.</t>
  </si>
  <si>
    <t>According to Article 124 of The Egyptian Constitution 2014: “The approval of the House of Representatives is necessary for the transfer of any funds from one chapter of the budget to another, as well as for any expenditure not included therein or in excess of its estimates. The approval is issued in a law.” Kindly check the link of the Constitution – Page 49 (Article 124): https://tinyurl.com/y49ymcyh</t>
  </si>
  <si>
    <t>EGY|2025|q117</t>
  </si>
  <si>
    <t>In Egypt, the executive is not explicitly required by law to seek prior legislative approval before reducing spending below the levels in the Enacted Budget in response to revenue shortfalls or other reasons during the execution period.</t>
  </si>
  <si>
    <t>EGY|2025|q118</t>
  </si>
  <si>
    <t>b. Yes, a committee examined the Audit Report on the annual budget within six months (but more than three months) of its availability, and it published a report with findings and recommendations.</t>
  </si>
  <si>
    <t>https://www.parlmany.com/News/4/548230/%D9%85%D8%AC%D9%84%D8%B3-%D8%A7%D9%84%D9%86%D9%88%D8%A7%D8%A8-%D9%8A%D9%88%D8%A7%D9%81%D9%82-%D9%86%D9%87%D8%A7%D8%A6%D9%8A%D8%A7-%D8%B9%D9%84%D9%89-%D8%AD%D8%B3%D8%A7%D8%A8-%D8%AE%D8%AA%D8%A7%D9%85%D9%89-%D9%88%D8%B2%D8%A7%D8%B1%D8%A9-%D8%A7%D9%84%D8%B9%D8%AF%D9%84-22</t>
  </si>
  <si>
    <t>Egypt’s House of Representatives, through its Budget and Planning Committee, reviewed and discussed the final accounts of the FY2022/23 state budget. The discussion was based on the audit report submitted alongside data from the Ministry of Finance. Following the review, the committee issued a formal report highlighting key observations, including inefficiencies in budget execution, instances of under- and over-spending across various sectors, and the need to strengthen financial oversight and improve compliance with budget allocations. The report was submitted to the Speaker of the House and forms part of the official parliamentary record but wasn't published. The House of Representatives reviewed and discussed the FY2022/23 audit report more than three months after its likely submission, with full parliamentary deliberations taking place in May 2024.</t>
  </si>
  <si>
    <t>The Final Accounts of the state's budget were published in January 2024, 4 months before The SAI submitted its Audit Report to the Parliament to be discussed by the Planning and Budget committee in May 2024. The report included all the SAI findings and recommendations regarding the final accounts of the state's general budget, the final accounts of the general treasury budget, the final accounts of the budgets of public economic authorities, and the final accounts of the budget of the National Authority for Military Production, for FY 2022/2023. After Discussions, the parliament referred all recommendations to the government to take the necessary action, and postponed approval of the draft laws linking the final accounts to a later session. In August 2024, the SAI report was officially published on the parliament’s website. Kindly check the following links: • Link of the legislature’s discussions on the final accounts and its findings and recommendations – May 2024: https://www.parliament.gov.eg/News_Show.aspx?frm=5071 • Link for the published official SAI report including all the findings and recommendations – August 2025: https://www.parliament.gov.eg/Parliament_Reports_main.aspx?flag=10</t>
  </si>
  <si>
    <t>EGY|2025|q119</t>
  </si>
  <si>
    <t>https://www.constituteproject.org/constitution/Egypt_2014.pdf</t>
  </si>
  <si>
    <t>Article 216 in the Egyptian Constitution states "The President of the Republic appoints the heads of independent bodies and regulatory agencies upon the approval of the House of Representatives with a majority of its members, for a period of four years, renewable once. They cannot be relieved from their posts except in cases specified by law. The same prohibitions apply to them that apply to ministers. However. ​in August 2024, Egyptian President Abdel Fattah El-Sisi appointed Counselor Mohamed El-Faisal Youssef Ragab as the acting president of the Accountability State Authority (ASA) for a one-year term. This appointment was made through presidential decrees and did not involve a vote or approval process by the Egyptian House of Representatives.</t>
  </si>
  <si>
    <t>EGY|2025|q120</t>
  </si>
  <si>
    <t>Law no. 89 for year 2015: https://www.parlmany.com/News/9/28163/%D9%86%D9%86%D8%B4%D8%B1-%D9%86%D8%B5-%D9%82%D8%A7%D9%86%D9%88%D9%86-89-%D9%84%D8%B3%D9%86%D8%A9-2015-%D8%A7%D9%84%D8%B0%D9%89-%D9%8A%D8%B3%D9%85%D8%AD-%D8%A8%D8%A5%D9%82%D8%A7%D9%84%D8%A9-%D9%87%D8%B4%D8%A7%D9%85</t>
  </si>
  <si>
    <t>The law mentioned gives the president the right to relieve the heads and members of independent and regulatory authorities from their duties in certain cases without the approval of the parliament.</t>
  </si>
  <si>
    <t>EGY|2025|q121</t>
  </si>
  <si>
    <t>https://manshurat.org/node/13874</t>
  </si>
  <si>
    <t>The mentioned law states in article 28 that the SAI determines its own budget and sends it directly to the legislature for approval. There is no information regarding whether the funding level is (or is not) broadly consistent with the resources the SAI needs to fulfill its mandate but since the SAI determines in general its own budget first, we assumed that the funding level would likely be sufficient.</t>
  </si>
  <si>
    <t>EGY|2025|q122</t>
  </si>
  <si>
    <t>Law no. 144 for year 1988 grants in the first three sections the SAI full discretion to decide which audits it wishes to undertake without any limitations. Link: https://goo.gl/2Cqhq4 (https://goo.gl/2Cqhq4) (Article 3, page 2) According to Article 3 from the SAI law the SAI have the legal rights to review and audit 7 types of institutions: 1) Public Administrative body; 2) Public companies and its associations; 3) Companies that have public investments; 4) Unions and Syndicats; 5) Political parties, Public media and Political parties media outlets. 6) Other institutions whose its laws provide permission SAI to audit 7)- Any other institutions that receive subsidy from the government</t>
  </si>
  <si>
    <t>EGY|2025|q123</t>
  </si>
  <si>
    <t>EGY|2025|q124</t>
  </si>
  <si>
    <t>https://www.youtube.com/watch?v=yUiKiMh_GpU</t>
  </si>
  <si>
    <t>According to what has been found in news, it was only once during the discussions of the final accounts</t>
  </si>
  <si>
    <t>EGY|2025|q125</t>
  </si>
  <si>
    <t>• Sohag Consultation Sessions in 14 Municipalities: o Link to Sohag’s all FY 2024/2025 Pre budget sessions: https://tinyurl.com/yfrzwxf5 o Link to Sohag’s all FY 2023/2024 Pre budget sessions: https://tinyurl.com/3hymmm8s • Kenna Consultation Sessions in 9 Municipalities: o Link to Qenna’s all FY 2024/2025 Pre budget sessions: https://tinyurl.com/ehj9cfc3 o Link to Qenna’s all FY 2023/2024 Pre budget sessions: https://tinyurl.com/4snuw37j • Minya Consultation Sessions in 9 Municipalities: o consultation sessions to select projects of FY 2024/2025: https://tinyurl.com/46usscsx - https://www.elwatannews.com/news/details/6827584</t>
  </si>
  <si>
    <t>Similar to the previous survey round, when the Transparency and Citizen Engagement Unit at the Ministry of Finance conducted public hearing sessions primarily in two governorates, Alexandria and Fayoum, there is evidence that these sessions, which are part of the National Participatory Budgeting Program, have been extended to include two additional governorate, Damietta and Bani Suif. The program was launched in Bani Suif on August 15 2024 and in Damietta on December 19, 2024, just days before the survey cutoff date, indicating that no activities took place in the governorates associated with the most recent budget cycle under review for this round of the survey. In line with the previous round’s response, and considering the limited scope and minimal impact on the national budget, our answer remains (c).</t>
  </si>
  <si>
    <t>Ministry of Finance-Egypt (MOF) represented in FTCE unit uses open participation mechanisms through which members of the public and government officials exchange views during both the annual budget formulation &amp; implementation phase. MOF -Egypt has been keen on leading the public engagement mechanisms with several line ministries &amp; civil society since 2019 in order to ensure significant public engagement during the budget formulation stage, through the Fiscal Transparency and Citizen Engagement Unit (FTCE Unit), established by a ministerial decree no. 574 of 2018, then Unified budget law was issued in 2022 no. 6 to ensure promoting principles of transparency, disclosure and accountability during the stages of formulating and implementing the budget, and to publish reports and data related to the performance of each periodically. Moreover, based on the successful implementation of the Egyptian Model of the Participatory budgeting and Public Participation efforts in Alexandria, and Fayoum governorates, a cabinet decree no. 944 in 2023 was issued to ensure the inclusivity of all segments of society &amp; sustainability of public participation through Participatory Budgeting during all stages of budget cycle in the remaining 25 governorates. In this context, the Ministry of Finance represented in FTCE unit uses open participation mechanisms through which members of the public and government officials exchange views during the annual budget formulation prior to the budget being tabled in parliament stage as follows: Pre-Budget Consultations (during Budget Formulation phase) The Ministry of Finance in cooperation with other related line ministries arranges a wide range of consecutive community dialogues for all segments of society including women, youth, and people with disabilities PWD, during all stages of Budget Cycle to incorporate the public input in the state’s budget as follows: A) Community dialogues launched by The Minister of Finance on the national government level on the draft state budget (during budget formulation stage): FY 24/25 Budget Community Dialogue session in March 2024 was held with representatives of the Federation of Commercial Chambers, Industrial Federation, Export Councils, Investors Federation, Businessmen Association, Young Businessmen, Joint Business Councils, the Parliament and the Senate, Women’s Councils, stakeholders, and people with disabilities PWD, in addition to university students, press and media figures, economic experts, university professors and research centers. Those dialogue sessions included discussions to ensure the achievement of the desired goals, in a way that contributes to determining the requirements for stimulating economic activity with the vision of the business community in its various segments, and the requirements for maximizing efforts to empower women, youth and PWD. Link: https://tinyurl.com/2hfym2nv B) Public Hearings and Consultation sessions by the FTCE Unit during Budget Formulation Stage: During budget formulation for FY 24/25, the Ministry of Finance represented in FTCE unit has been working diligently to conduct several public hearing sessions in several governorates and municipalities as an engagement mechanism to engage all segments of society in decision making process during FY 24/25 Formlation to take their opinion into consideration and prioritize public spending as follows: • Public Hearing Session in Assiut Governorate (6th of March, 2024): https://www.facebook.com/share/p/1EPjuqFwXx/?mibextid=WC7FNe • Pre-Budget public hearing session in Alexandria governorate (21st of May, 2024): https://www.facebook.com/share/p/1JH2ja5T4s/?mibextid=WC7FNe • Public Hearing Session in Fayoum Governorate (5th of June 2024): The FTCE Unit held a public hearing session to a group of youth in Fayoum Center in Fayoum governorate in order to raise citizens’ awareness about the state budget during its formulation phase to take their opinions to build a focal point between the citizens and the decision-makers of the country. Kindly check the following link: https://www.facebook.com/share/v/qTiKur8h9hvDPHmw/?mibextid=WC7FNe C) In addition to MOF efforts, the Upper Egypt Local Development Program UELDP for (Sohag, Qena, Assyut &amp; Minya) which is implemented by the ministries of Local Development, Planning and Economic Development and International Cooperation, Finance, works on strengthening the capabilities of local administration in Upper Egypt and raising competitiveness through arranging consultation sessions in all the districts of the mentioned governorates which are applied on the sub-local level in the framework of UELDP during the formulation phase for the annual investment plans (projects affecting people lives e.g.: electricity, roads &amp; transportation, environment, security, etc). Comprehensive information on how citizens can participate and an invitation for the Consultation sessions are being announced on the official websites of the governorates and in each session, the governorate provides a clear list of the purpose, scope, constraints and intended outcomes. In November 2024, and as per the directives of the Minister of Local Development, 294 citizen pre-budget consultation sessions were conducted in the four governorates targeted by the program, totaling 204 sessions. At the village level, 45 specialized sessions were held for women, in addition to 45 general sessions at the district and neighborhood levels. Approximately 15,000 citizens, both male and female, from all villages and cities in the governorates of Qena, Sohag, Minya, and Assiut participated in the sessions. Kindly check the following link: https://shorturl.at/zKwfa - https://shorturl.at/V1eAn For more details on Pre-budget consultation sessions for FY 2024/2025 and 2025/2026, Kindly check the following links: • Sohag Governorate Consultation Sessions in 14 Municipalities: o Link to Sohag Pre-budget consultations for FY 2025/2026 – December 2024: https://shorturl.at/7ZnYl o Link to Sohag’s all FY 2024/2025 Pre budget sessions starting from November/December 2023: https://tinyurl.com/yfrzwxf5 • Quenna Governorate Consultation Sessions in 9 Municipalities: o Link to Quenna’s consultations for FY25/26 plan and investment projects – Dec 2024: https://darelhilal.com/News/2717297.aspx o Link to Qenna’s all FY 2024/2025 Pre budget sessions: https://tinyurl.com/ehj9cfc3 • Minya Governorate Consultation Sessions in 9 Municipalities: o Pre-budget consultations to select projects of FY 2025/2026 – October 2024: https://shorturl.at/BNTWd o Pre-budget consultations to select projects of FY 2024/2025 – September 2023: https://tinyurl.com/46usscsx - https://www.elwatannews.com/news/details/6827584 • Assiut Governorate Consultation Sessions in 8 municipalities: o Link to Assiut’s Pre-budget Consultation sessions for investment plan projects for Fy 2025/2026 – November 2024: https://www.facebook.com/story.php?story_fbid=950371923791778&amp;id=100064569374143 o Link to Assiut’s Pre-budget Consultation Sessions to discuss investment plan projects for FY 24/25 in November 2023 that include all municipalities within the framework of implementing the local development program in Upper Egypt: https://tinyurl.com/muzpnstj D) The National Dialogue Initiative Consultations: “The National Dialogue ND” represents an unprecedented opportunity to bring together all parties on the same table; public figures and representatives from citizens, parliament members, political parties, trade unions, and civil society, it has also granted the right to parties not represented in Parliament to present and put forward their visions and recommendations. (Kindly check the following link: https://shorturl.at/SWv9b) This is done through a series of consultation sessions, by the end of each, all sub-committees report to the Board of Trustees, then the board prepares a consolidated report for H.E the Egyptian President. Proofs of legislative actions, law amendments, and actual steps taken by the government in light of the National Dialogue Consultation Sessions during budget formulation phase: - Setting a Cap on Public Debt and amending Public Finance Law: The "Public Debt and Budget Deficit Committee" within the National Dialogue recommended legislating a ceiling on both external and internal public debt, potentially as a percentage of GDP. Kindly check the following links: - The parliamentary discussions after the consultation sessions of National Dialogue – February 2024: https://shorturl.at/KUBSn - Link to ND consultation session: https://shorturl.at/w8xYc - The Public Finance Law was amended in this regard – Article 31 states the Public Debt Cap –March 2024 https://shorturl.at/KuIK1 - https://shorturl.at/DKtcN - The Ministry of Finance announcing setting a Cap on Public Debt – April 2024: https://shorturl.at/cLE6P - Improving Taxation system: • The dialogue discussed the importance of expanding tax base and increasing tax revenues - Feb 2024, Link: https://shorturl.at/spjCK • The Ministry of Finance announcement of Revenue tax increase in FY 24/25 Budget – April 2024: https://shorturl.at/KFmE8</t>
  </si>
  <si>
    <t>The government reviewer's comment is well noted. On point A): Community Dialogues launched by the Minister of Finance, the description of the event looks to be invitation-based. Points B) and C) - Public Hearings and Consultation sessions by the FTCE Unit, and the activities of the Upper Egypt Local Development Program (UELDP), collectively cover 6 governorates (Alexandria, Assiut, Fayoum, Minya, Qena, and Sohag) vs. having national coverage. Regarding the different activities listed under the National Dialogue Consultations (point D): the "shorturl" links do not function, The existing response of "c" is maintained in order to ensure the consistent application of survey methodology. Please also note that the FTCE public hearing sessions in the framework of the National Participatory Budgeting Program are being evaluated, per the researcher's "Comment." Their original "Source" field makes reference to the Upper Egypt Local Development Program (UELDP).</t>
  </si>
  <si>
    <t>EGY|2025|q126</t>
  </si>
  <si>
    <t>The UELDP project carried out in Qena and Sohag is for poverty reduction. • Sohag Consultation Sessions in 14 Municipalities: o Link to Sohag’s all FY 2024/2025 Pre budget sessions: https://tinyurl.com/yfrzwxf5 o Link to Sohag’s all FY 2023/2024 Pre budget sessions: https://tinyurl.com/3hymmm8s • Kenna Consultation Sessions in 9 Municipalities: o Link to Qenna’s all FY 2024/2025 Pre budget sessions: https://tinyurl.com/ehj9cfc3 o Link to Qenna’s all FY 2023/2024 Pre budget sessions: https://tinyurl.com/4snuw37j • Minya Consultation Sessions in 9 Municipalities: o consultation sessions to select projects of FY 2024/2025: https://tinyurl.com/46usscsx - https://www.elwatannews.com/news/details/6827584</t>
  </si>
  <si>
    <t>The governorates chosen to implement the national program on poverty reduction are widely recognized as having underrepresented populations and a significant number of vulnerable individuals. Additionally, these areas are characterized by high growth potential due to demographic factors such as population size, growth rate, location, and area. we believe the same philosophy applies in the later choices of other governorates, hence, our answer is (a).</t>
  </si>
  <si>
    <t>• Within the scope of work of the Fiscal Transparency and Citizen Engagement Unit, cooperation has already taken place with Success Partners to empower and involve women and vulnerable groups from PWD to be participate with their input during Budget formulation: - Fayoum public hearing session held by the FTCE include proofs of participation of under-privileged segments including women, People with disabilities PWD, Elders representation throughout the dialogue, Kindly check the following link: https://youtu.be/jhOs79gs_SY (Check the second 0:36 when a PWD woman was sharing with her input during Fayoum hearing session in June 2024) • Separate “Women Consultation Sessions” were held under The UELDP in Sohag’s different municipalities: o Women Consultation sessions For FY 2025/2026 – November 2024: In November 2024, and as per the directives of the Minister of Local Development, 294 citizen pre-budget consultation sessions were conducted in the four governorates targeted by the program, among which: 45 specialized sessions were held for women at the village level. Kindly check the following link: https://shorturl.at/zKwfa - o Women Consultation sessions For FY 2024/2025: Kindly check the following links for some examples for documented outcomes of Sohag women sessions for FY 2024/2025 held from October - December 2024: - Akhmim Village: https://shorturl.at/m5dqr - Al Maragha Municipality: https://shorturl.at/XCldk - El Menshaa Municipality: https://shorturl.at/00yBT - Gerga Municipality: https://shorturl.at/Wy8nZ - Gehena Municipality: https://tinyurl.com/349b9xrh - El Kawthar Municipality: https://tinyurl.com/4v66tbn8 - East Sohag Municipality: https://tinyurl.com/rdnj72t8 - West Sohag Municipality: https://tinyurl.com/56c9zmfm - Dar El Salam Municipality:https://tinyurl.com/ydk4vxn9 - Sohag Center: https://tinyurl.com/4zsvdm9r - Temma Municipality: https://tinyurl.com/252rdzfx - Tahta Munlicipality: https://tinyurl.com/53ky95e6 • Moreover, under the UELDP , Qena governorate held a series of pre-budget consultation sessions that included women representations with their names and number mention in each municipality’s sessions: Kindly Check the following links for details on Quenna Consultation Sessions in 9 Municipalities: https://tinyurl.com/ehj9cfc3</t>
  </si>
  <si>
    <t>The government reviewer's comments regarding the Fayoum hearing session are well-noted, given the researcher's evaluation of the Public Hearings and Consultation sessions by the FTCE Unit in Question 125.</t>
  </si>
  <si>
    <t>EGY|2025|q127</t>
  </si>
  <si>
    <t>Note that consultations in other governorates took place in previous years or will take place next year. Answers selected based on the same sources identified in the previous round of the survey. Also we noticed that the public hearings in Fayoum and Alexandria governorates tackled mainly the same key topics: Alexandria (https://www.youtube.com/watch?app=desktop&amp;v=e4-el-EnJ08) Fayoum: Youssef El Sedik center (https://www.youtube.com/watch?v=XX9sXAG-V1U&amp;t=1158s) Etsa center (https://www.youtube.com/watch?v=YKhJOSZMLAM&amp;t=60s) and lately Tamya and Fayoum centers (https://www.youtube.com/watch?v=OGYpGAssBuI) Launching of the National Model of Participatory Budgeting in Damietta governorate (19th of December, 2024): https://www.facebook.com/share/v/1ETRAdPMqT/?mibextid=WC7FNe Launching of the National Model of Participatory Budgeting in Beni-Suif governorate (28th of August, 2024): https://www.facebook.com/share/v/16e1nKymcE/?mibextid=WC7FNe Launching of the National Model of Participatory Budgeting in Asyut governorate (6th of March, 2024): https://www.facebook.com/share/p/1EPjuqFwXx/?mibextid=WC7FNe</t>
  </si>
  <si>
    <t>• Macroeconomics issues • Social spending policies • Deficit and debt levels • Public investment projects • Public services</t>
  </si>
  <si>
    <t>During the budget formulation stage of FY 2024/2025, the Ministry of Finance represented in the Fiscal Transparency &amp; Citizen Engagement unit (FTCE) held several public hearing sessions in several governorates, (Fayoum, Beni-Suef, Assuit, and Damietta), before the release of the State Budget of the FY 2024/25 that include proofs that the abovementioned topics 1- Macroeconomic issues, 2- Social spending policies, 3- Public investment projects, 4- Public services have been covered during FTCE unit engagement activities. Additionally, it conducted three community dialogue sessions before the release of Citizen Budget Report for FY 2024/2025 in order to raise citizens’ awareness especially youth about the state budget during its formulation phase to take their opinions to build a focal point between the citizens and the decision-makers of the country and to hear their opinion for a better public spending as follows. o Public Hearing session and Financial Literacy Workshop in Fayoum governorate on 5th of June, 2024 started with an introduction with a brief discussion on Macroeconomics issues, then moved mainly to discuss Social spending policies and reach to new ideas for the needed measures to improve public services. During the session, citizens from Youssif El Sedik municipality were introduced to a quick overview on the budget cycle and main macroeconomic concepts. The Citizen Budget draft for 2024/2025 was distributed to them to share with their input afterwards. Starting from the minute 3:30, discussions took place on the main challenges facing the Egyptian economy and the needed measures to face those challenges in FY 24/25 budget through increasing revenue resources, especially tax revenues. The climate change challenge was also addressed and the government highlighted that more than 50% of investment projects in FY 2024/25 will be environment friendly. Starting from the Minute 17:00 one of the ladies addressed the challenges facing her municipality regarding sanitation and infrastructure and the need for prioritizing public spending in Fayoum governorate to improve public services especially along the roads in the city. Link: https://www.facebook.com/share/v/1Zzro7VNnc/?mibextid=WC7FNe o Community Dialogue and Financial Literacy Workshop in Alexandria governorate (21st of May, 2024): During this visit to Alex, the MoF represented in FTCE unit held many discussions in cooperation with Alexandria Governor, and the Dean of the Faculty of Economics and Political Science at Alexandria University with the attendance of some students and representatives from civil society to discuss the challenges facing the governorate, and the innovative solutions to face those challenges through enhancing social spending policies and improving public services in the local municipalities and districts. Discussions also took place regarding further steps for the training program for Participatory Budgeting model. Link: https://www.facebook.com/share/p/1FJ6gK79Re/?mibextid=WC7FNe o Community Dialogue and Financial Literacy Workshop in Assiut governorate (6th of March, 2024): During the session, Social spending policies and public services topics were discussed. The students shared with their input regarding providing innovative solutions to the challenges they face in their local communities with the aim of reprioritizing public spending in FY 24/25 budget in response to those challenges and needs. Kindly check the following link: https://www.facebook.com/share/p/1EPjuqFwXx/?mibextid=WC7FNe o Interactive and info-graphic financial literacy videos for engaging youth and raising their awareness and answering their questions regarding macroeconomic issues and the main challenges during the formulation phase of the state budget on the Fiscal Transparency and Citizen Engagement Unit social media platforms (29th of March, 2024) Link: https://www.facebook.com/share/v/14L4ogbeAcg/?mibextid=WC7FNe o Financial Literacy Workshop for Assiut University students(17th of January, 2024) to raise their awareness about Various topics, most notably the most important macroeconomic and financial concepts, including the contribution of growth-driven sectors to GDP, inflation, and the Ministry of Finance's role in achieving financial targets, including resource development, controlling the budget deficit, and debt levels. This is in addition to a simplified explanation of the various stages of the economic reform project being adopted by the Egyptian government, raising awareness of Egypt's achievements in this regard. Link: https://www.facebook.com/share/p/19oJTzq9aM/?mibextid=WC7FNe o Discussions on Debt Level during the National Dialogue consultations: The "Public Debt and Budget Deficit Committee" within the National Dialogue recommended legislating a ceiling on both external and internal public debt, potentially as a percentage of GDP. Kindly check the following links: - The parliamentary discussions in February 2024 based on the National Dialogues proposal: https://shorturl.at/KUBSn - https://shorturl.at/w8xYc - The Public Finance Law was amended in this regard – Article 31 states the Public Debt Cap –March 2024 https://shorturl.at/KuIK1 - https://shorturl.at/DKtcN - The Ministry of Finance announcing setting a Cap on Public Debt – April 2024: https://shorturl.at/cLE6P o Additionally, FTCE Unit also published a brief titled “Spotlight on Children in the 2023/24” Budget Report (Brief no. 9) in cooperation with UNICEF in June 2024, which is available to public and was disseminated and discussed during many consultation sessions for discussion. Link: https://assets.mof.gov.eg/files/af3297b0-315e-11ef-a13a-612c1c4503c9.pdf Among the main topics highlighted in the “Spotlight on Children in the 20vu/24 Budget Report” are the following: The topics highlighted in this brief are explored within the framework of Egypt’s efforts to improve fiscal transparency and citizen engagement in the budget process. • Macroeconomic context: Discusses the impact of global events on Egypt’s economy, including inflation rates and fiscal measures to manage public debt. • Budget consumption: Details on the FY 23\24 budget allocations, with emphasis on social sector spending and child-related sectors. • Public investment: Outlines the distribution of government investment spending across different governorates and the financing plans for the budget. • Program-based budgeting: Introducing the transition to program-based budgeting in Egypt, aiming to enhance public spending efficiency and government performance.</t>
  </si>
  <si>
    <t>The government reviewer's comment is well noted. The engagement on macroeconomic topics described pertains more to financial literacy workshops rather than engagement on the formulation of the national budget; the event in Fayoum on 5 June was held after the budget had already been approved by the legislature on 3 June (https://www.shorouknews.com/news/view.aspx?cdate=03062024&amp;id=e8f47f66-f4c3-4024-9698-8f459a668a76), and the infographic financial literacy videos are resources to be consulted rather than engagement mechanisms per se. Under the header "Discussions on Debt Level during the National Dialogue consultations": the descriptions of the activities provided do not mention public engagement with the executive (meanwhile, the "shorturl" links do not work). It is also not clear from the provided link how the FTCE/UNICEF brief "Spotlight on Children in the 2023/24” Budget Report (Brief no. 9)" was used to engage with the public. The existing response choices are maintained, which is equivalent to a "b" response, as at least three (but less than six) of the mentioned topics are included. The government reviewer's suggested response would not alter this scoring. Please also note that the FTCE public hearing sessions in the framework of the National Participatory Budgeting Program are being evaluated, per the researcher's "Comment." Their original "Source" field makes reference to the Upper Egypt Local Development Program (UELDP).</t>
  </si>
  <si>
    <t>EGY|2025|q128</t>
  </si>
  <si>
    <t>Sharek 2030 app https://mped.gov.eg/DynamicPage?id=112&amp;lang=en</t>
  </si>
  <si>
    <t>As per advise from IBP, Sharek 2030 is chosen as the mechanism for responding to this indicator with C. it provides citizens with the opportunity to participate in effective participatory monitoring and propose priority initiatives and projects, in addition to promoting a culture of performance measurement within state administrative bodies and among citizens. Detailed data is also available on the most important projects implemented in the National Project for the Development of the Egyptian Countryside, "Decent Life," as part of the government's commitment to activating community participation and integrating citizens into the monitoring system. The application reviews the monitoring of the implementation of the Sustainable Development Goals, the programs and indicators associated with each goal, and provides insight into the most important initiatives and projects associated with each initiative, with the possibility of adding an initiative proposal. It also allows browsing ongoing and completed projects by governorate or sector, and evaluating the progress achieved by monitoring the achievement rates and comparing the targeted implementation with the actual implementation. It also allows citizens to add proposals for any projects they deem a priority, specifying their precise geographic location. Through the application, citizens can follow the most important news related to the Ministry of Planning and Economic Development and learn about the Citizen Investment Plan, which the Ministry issues annually for all governorates of the Republic.</t>
  </si>
  <si>
    <t>Ministry of Finance-Egypt (MOF) represented in FTCE unit uses open participation mechanisms through which members of the public and government officials exchange views during implementation phase. MOF -Egypt has been keen on leading the public engagement mechanisms with several line ministries &amp; civil society since 2019 in order to ensure significant public engagement during the budget formulation stage, through the Fiscal Transparency and Citizen Engagement Unit (FTCE Unit), established by a ministerial decree no. 574 of 2018, then Unified budget law was issued in 2022 no. 6 to ensure promoting principles of transparency, disclosure and accountability during the stages of implementing and monitoring the budget, and to publish reports and data related to the performance of each periodically. Moreover, based on the successful implementation of the Egyptian Model of the Participatory budgeting and Public Participation efforts in Alexandria, and Fayoum governorates, a cabinet decree no. 944 in 2023 was issued to ensure the inclusivity of all segments of society &amp; sustainability of public participation through Participatory Budgeting during all stages of budget cycle in the remaining 25 governorates. In this context, the Ministry of Finance represented in FTCE unit uses open participation mechanisms through which members of the public and government officials exchange views during the annual budget implementation and monitoring as follows: A-Public Consultation &amp; Citizen’s Assemblies during the Implementation phase:  FTCE Unit held public hearing sessions in cooperation with several line-ministries among which the Ministry of Planning and Economic Development and International cooperation, Ministry of Local Development, and Ministry of Social Solidarity during the implementation phase and before the release of Citizen Budget Report for FY 2024/2025 in order to raise citizens’ awareness especially youth about the state budget during its formulation phase to take their opinions to build a focal point between the citizens and the decision-makers of the country. Links for the public hearing / consultation sessions: - Damietta community dialogue session - December 2024: with the aim of involving citizens in the most important development plans and projects that the governorate intends to implement through the fiscal year 24/25 budget, which can raise the standard of living of Damietta citizens, as the citizen becomes a genuine partner in the sustainable development process and decision-making in the process of preparing and following up on the budget at the local level. The sessions included representations from all segments of society including underrepresented groups. Link for the session: https://tinyurl.com/y4vm5xmk - https://shorturl.at/sXs5h - Beni-Sueif governorate public hearing session (6th of November, 2024): https://www.facebook.com/share/v/1M6wgJR2h5/?mibextid=WC7FNe - Fayoum Public Hearing session after the Release of Citizen Budget - In August 2024: The FTCE Unit held a public hearing session to a group of youth in Youssef El Sedik Center in Fayoum governorate in order to raise citizens’ awareness, from all segments of society including vulnerable groups, especially women and youth, about the state budget during its implementation phase to build a focal point between the citizens and the decision-makers of the country. Link for Youssef El Sedik center Public Hearing session in Fayoum on the 18th of September 2024: https://www.facebook.com/share/17R1ZL9ezT/ (Ps: a live video for the Full session was posted on FB page with an interactive participation from the public who watched and shared their comments, however because of FB policy live videos are removed 30 days after their publish) - Beni-Suif Public Hearing session before the Release of Citizen Budget - in August 2024: It was held to more than 100 citizens including women and youth in Beni-Suif Governorate in order to introduce a brief about the Participatory Budgeting model along with distributing the Citizen Budget report for the FY 24/25 to hear their opinions and actively engage them. Link for the session: https://tinyurl.com/mssnhmmp - https://shorturl.at/3UV6i (Ps: a live video for the Full session was posted on FB page with an interactive participation from the public who watched and shared their comments, however because of FB policy live videos are removed 30 days after their publish) - Cairo Community Dialogue session in August 2024 in cooperation with the aforementioned line ministries and the National Institute for Governance and Sustainable Development to Discuss the most important development efforts in the state budget Link: https://tinyurl.com/mwstrk54 B- During the Monitoring phase: - The Social Accountability Training Program in Fayoum Governorate: After the success of the first phase of implementing the National Model of Participatory Budgeting in three governorates, a well-integrated complementary model was added by FTCE unit to engage citizens from all segments of society including the most vulnerable groups in social accountability and oversight within the state budget cycle in Fayoum and will be generalized in 2 other governorates. The social Accountability Program has been designed to ensure budget oversight and accountability to enhance good governance on local municipalities’ level. The aim of the program is building the capacity of citizens, including women and youth, on monitoring budget implementation in up to four projects in the Haya Karima villages. The focus of the program is on monitoring child-related services such as education, health, nutrition, and social protection. The identification and training of participants is carried out in close collaboration with civil society organizations (CSOs) working in El-Fayoum and the Governor’s Office to ensure a strong connection with the governorate’s on-ground most influential bodies. • The Social Accountability program Sessions and Trainees Activities in Fayoum - Dec 2024: https://www.facebook.com/share/v/1A7NpZiXyU/?mibextid=WC7FNe Moreover, there are other open mechanisms through which citizens can participate with their inputs during budget implementation phase as follows: C. Mobile Applications: The Ministry of Planning, Economic Development, and International Cooperation has developed a Mobile Application called “Sharek 2030”. The "Sharek 2030" app facilitates follow-up mechanism by providing citizens with access to development project details, performance indicators, and progress reports, allowing them to monitor project implementation and provide feedback. Users can track project milestones and achievements against targets, especially for the "Decent Life" initiative and other national projects. The app also enables users to propose new initiatives, thus directly participating in the follow-up and planning process by identifying priority projects and their locations. Kindly check the following links:  About the App: https://shorturl.at/x53wS  To download the app on iOS devices, kindly use the following link: https://apps.apple.com/eg/app/sharek-2030/id1576704516  For Android devices, kindly use the following link: https://play.google.com/store/apps/details?id=com.project.egy2030 D. Online Platforms and Digital Consultations Ministry of Finance represented in Fiscal Transparency &amp; Citizen Engagement unit has been working diligently to undertake online activities and initiatives during Budget implementation through: • "Your Opinion Matters to Us": A dedicated feature on the FTCE Unit website (www.budget.gov.eg) encourages citizens to contribute their opinions during Budget implementation Stage. This inclusive approach ensures that citizen perspectives and feedback are taken into account, promoting transparency and citizen engagement in decision-making processes. • “Sotak Masmou” Platform: The Ministry of Local Development has launched an engagement tool, through which citizens, especially from governorates under UELDP can share with their input, and the ministry issues a monthly report with the feedback. Kindly find the details below: "Sotak Masmou" (Your Voice is Heard) Initiative by the Ministry of Local Development: It is a robust citizen engagement tool with a strong track record in terms of accessibility, complaint resolution, and promoting transparency. It was launched in October 2018 under the auspices of the Prime Minister with the aim of establishing direct communication between citizens and the Ministry of Local Development (MoLD), enabling the public to: submit their complaints, share suggestions, and report local issues. Its main goal is to respond quickly and ensure citizen participation in improving local services. Kindly check the link for the tool: https://shorturl.at/Np0Q9 Channels Available to Citizens: 4. WhatsApp No.: 01200353111 5. Hotline: 15330 6. Official Facebook Page of the initiative The ministry publishes monthly reports showing the volume of incoming messages, number and types of complaints, resolution rates, pending issues, and most responsive governorates While the initiative is on a national level, it’s particularly useful for governorates under the Upper Egypt Local Development Program (UELDP), as it: • Offers a bottom-up feedback mechanism to complement planning processes • Enables real-time monitoring of service delivery and responsiveness • Can track whether community demands (from public hearings) are followed up Kindly check some examples for the Monthly reports for “Sotak Masmou” February: https://tinyurl.com/33373nj6 April 2024: https://tinyurl.com/5n7yz6mf May 2024: https://shorturl.at/ofdiK November 2024: https://tinyurl.com/mr7erdjz • The National Dialogue Platform’s tool “Share Now”: By checking the following link (https://hewarwatany.com/%d8%b4%d8%a7%d8%b1%d9%83/), you can find two Application Forms • A Request Form for citizens who want to be part of the National Dialogue Sessions, link: https://hewarwatany.com/contact/ • A Request form for citizens who would like to share with their vision or suggestions to one of the National dialogue committees, link: https://hewarwatany.com/contact2/ E. Social Media activities, e.g. explaining the budget on YouTube - Citizens can contribute with their input during Budget Implementation Stage through the FTCE Unit’s social media platforms, through messages and comments, as well as the interactive participation during public hearing sessions that are usually live on the unit’s FB page. Kindly check the FTCE unit’s platforms: Facebook: https://www.facebook.com/FTCEUnit/ Instagram: transparency_unit YouTube: https://www.youtube.com/channel/UC7Z6feIZ1N8nPsAa7cBlHjg</t>
  </si>
  <si>
    <t>The government reviewer's comment is well noted. Per the guidelines to Q128, "If there is more than one mechanism used by the executive, please select the deepest or most interactive mechanism that reflects the government’s efforts to incorporate citizens’ input into the implementation of the annual budget." Based on the information provided, the public consultation mechanism under the Upper Egypt Local Development Program (UELDP) is assessed, while the Sharek 2030 app is assessed as a complementary tool to this mechanism. The existing response of "c" is maintained, as the UELDP is focused on a subset of governorates.</t>
  </si>
  <si>
    <t>EGY|2025|q129</t>
  </si>
  <si>
    <t>Sharek 2030 app does not have features to be inclusive.</t>
  </si>
  <si>
    <t>Ministry of Finance represented in the Fiscal Transparency and Citizen Engagement Unit cooperation has already taken place with Success Partners to empower and involve vulnerable and underrepresented parts of the population on the implementation of the annual budget in the following files: Fayoum sessions held by the FTCE include proofs of participation of under-privileged segments as follows: 1- FTCE Unit’s public hearing sessions in cooperation with several line-ministries among which the Ministry of Planning and Economic Development and International cooperation, Ministry of Local Development, and Ministry of Social Solidarity during the implementation phase and before the release of Citizen Budget Report for FY 2024/2025 in order to raise citizens’ awareness especially youth about the state budget during its implementation and monitoring phase to take their opinions to build a focal point between the citizens and the decision-makers of the country. Links for the public hearing / consultation sessions: o Public Hearing Session in Fayoum governorate for receiving inputs from individuals from and organizations representing vulnerable and underrepresented parts of the population on the implementation of the annual budget. The following link include proofs of participation of under-privileged segments including women, People with disabilities PWD, Elders representation throughout the dialogue, Kindly check the following link: https://youtu.be/jhOs79gs_SY (Check the second 0:36 when a PWD woman was sharing with her input during Fayoum hearing session in June 2025) o Cairo Community Dialogue session in August 2024 in cooperation with the aforementioned line ministries and the National Institute for Governance and Sustainable Development during FY 24/25 budget implementation with the representation of women and young ladies as well as all segments of society Link: https://www.facebook.com/share/p/17iMKcPkJm/ https://tinyurl.com/mwstrk54 (Ps: a live video for the Full session was posted on FB page with an interactive participation from the public who watched and shared their comments, however because of FB policy live videos are removed 30 days after their publish) o Beni-Suif Public Hearing session before the Release of Citizen Budget - in August 2024: It was held to more than 100 citizens including women and youth in Beni-Suif Governorate in order to in order to listen to the input of citizens from all segments of society including vulnerable and underrepresented groups distributing regarding the FY 24/25 budget during its implementation phase and to discuss with them the CB report to hear their opinions and actively engage them before its release. Link for the session: https://tinyurl.com/mssnhmmp - https://tinyurl.com/4dnjkswk (Ps: a live video for the Full session was posted on FB page with an interactive participation from the public who watched and shared their comments, however because of FB policy live videos are removed 30 days after their publish) o Fayoum Public Hearing session after the Release of Citizen Budget - In August 2024: The FTCE Unit held a public hearing session to a group of youth in Youssef El Sedik Center in Fayoum governorate in order to raise citizens’ awareness, especially women and youth, about the state budget during its implementation phase to build a focal point between the citizens and the decision-makers of the country. Link for Youssef El Sedik center Public Hearing session in Fayoum on the 18th of September 2024: https://www.facebook.com/100078726854267/posts/507856788515212/?rdid=CifqSC8k0SjtB5IE# - https://tinyurl.com/3wvmcnz9 (Ps: a live video for the Full session was posted on FB page with an interactive participation from the public who watched and shared their comments, however because of FB policy live videos are removed 30 days after their publish) o Beni-Suef governorate public hearing session (6th of November, 2024): https://www.facebook.com/share/v/1M6wgJR2h5/?mibextid=WC7FNe o Damietta community dialogue session - December 2024: with the aim of involving citizens in the most important development plans and projects that the governorate intends to implement through the fiscal year 24/25 budget, which can raise the standard of living of Damietta citizens, as the citizen becomes a genuine partner in the sustainable development process and decision-making in the process of budget implementation at the local level. Link for the session: https://tinyurl.com/y4vm5xmk 2- Online tools that allow to gather inputs from vulnerable and underrepresented parts of the population on the implementation of the annual budget: As part of FTCE unit’s efforts in enhancing public outreach and encourage citizen participation by engaging more segments of society through its interactive and user-friendly website (www.budget.gov.eg) through including several key features to facilitate public engagement as follows: a. "Your Opinion Matters to Us": A dedicated feature on the website encourages citizens to contribute their opinions and ideas regarding the state budget, consultation, and public hearing sessions during the formulation and implementation phase of the state budget. This inclusive approach ensures that citizen perspectives and feedback are taken into account, promoting transparency and citizen engagement in decision-making processes.</t>
  </si>
  <si>
    <t>The government reviewer's comment is well-noted. Please see the "IBP Staff" comment at Q128; on the basis of the evaluation of the UELDP public consultations during the implementation phase, the response is revised from "b" to "a." See for example: Sohag women sessions for FY 2024/2025 held from October - December 2024: - Akhmim Village: https://shorturl.at/m5dqr - Al Maragha Municipality: https://shorturl.at/XCldk - El Menshaa Municipality: https://shorturl.at/00yBT - Gerga Municipality: https://shorturl.at/Wy8nZ - Gehena Municipality: https://tinyurl.com/349b9xrh - El Kawthar Municipality: https://tinyurl.com/4v66tbn8 - East Sohag Municipality: https://tinyurl.com/rdnj72t8 - West Sohag Municipality: https://tinyurl.com/56c9zmfm - Dar El Salam Municipality:https://tinyurl.com/ydk4vxn9 - Sohag Center: https://tinyurl.com/4zsvdm9r - Temma Municipality: https://tinyurl.com/252rdzfx - Tahta Munlicipality: https://tinyurl.com/53ky95e6</t>
  </si>
  <si>
    <t>EGY|2025|q130</t>
  </si>
  <si>
    <t>https://mped.gov.eg/DynamicPage?id=112&amp;lang=en</t>
  </si>
  <si>
    <t>The app provides citizens with the opportunity to participate in effective participatory monitoring and propose priority initiatives and projects, in addition to promoting a culture of performance measurement within state administrative bodies and among citizens. Detailed data is also available on the most important projects implemented in the National Project for the Development of the Egyptian Countryside, "Decent Life," as part of the government's commitment to activating community participation and integrating citizens into the monitoring system. The application reviews the monitoring of the implementation of the Sustainable Development Goals, the programs and indicators associated with each goal, and provides insight into the most important initiatives and projects associated with each initiative, with the possibility of adding an initiative proposal. It also allows browsing ongoing and completed projects by governorate or sector, and evaluating the progress achieved by monitoring the achievement rates and comparing the targeted implementation with the actual implementation. It also allows citizens to add proposals for any projects they deem a priority, specifying their precise geographic location. Through the application, citizens can follow the most important news related to the Ministry of Planning and Economic Development and learn about the Citizen Investment Plan, which the Ministry issues annually for all governorates of the Republic.</t>
  </si>
  <si>
    <t>Delivery of public services Implementation of social spending Implementation of public investment projects</t>
  </si>
  <si>
    <t>During budget implementation of FY 2024/2025, the Ministry of Finance represented in the Fiscal Transparency &amp; Citizen Engagement unit (FTCE) held several public hearing sessions in several governorates, (Fayoum, Beni-Suef, Assuit, and Damietta), before the release of the State Budget of the FY 2024/25. These sessions organized and supported by FTCE Unit in cooperation with local governorates and national initiatives focused on local needs and discussed the delivery of public services, implementation of social spending, and implementation of public investment projects. Evidence of the participatory process and these hearings shows that citizen engagement during budget implementation covered at least three (but fewer than six) of the listed topics as follows:  FTCE Unit held public hearing sessions in cooperation with several line-ministries among which the Ministry of Planning and Economic Development and International cooperation, Ministry of Local Development, and Ministry of Social Solidarity during the implementation phase and before the release of Citizen Budget Report for FY 2024/2025 in order to raise citizens’ awareness especially youth about the state budget during its formulation phase to take their opinions to build a focal point between the citizens and the decision-makers of the country. Links for the public hearing / consultation sessions: - Damietta community dialogue session - December 2024: with the aim of involving citizens in the most important development plans and projects that the governorate intends to implement through the fiscal year 24/25 budget, which can raise the standard of living of Damietta citizens, as the citizen becomes a genuine partner in the sustainable development process and decision-making in the process of budget implementation at the local level. The sessions included representations from all segments of society among of which Damietta Governorate General Office, service directorates, a group of volunteers from the Decent Life Foundation, university students, and volunteers, including many civil society organizations and rural pioneers, to be involved in the discussion of the implementation of the social spending and delivery of public services within their local communities. Links: - https://www.facebook.com/share/p/1K6PndCdyY/?mibextid=WC7FNe - https://shorturl.at/sXs5h - Beni-Suef public hearing session (6th of November, 2024): with representative group from all segments of society including underrepresented and vulnerable groups in the governorate. During the session, the Deputy Governor of Beni-Suef, starting from minute 1:49 discussed the changes in the macroeconomics circumstances along with the governorate implementation of the social spending and the delivery of public services including the major projects that took place in the governorate. On the other hand, during the participatory dialogue session held in Beni-Suef Governorate, citizens raised a range of pressing social and developmental issues that reflected their daily challenges and priorities. They highlighted the urgent need to improve public services and infrastructure, particularly roads, sanitation, clean water, and electricity in underserved villages. Concerns were also expressed about the quality of education, the shortage of teachers and classrooms, and the need for more youth and vocational training opportunities to address unemployment among young people. Citizens further emphasized the importance of better healthcare services, affordable access to medical care—especially in rural areas—and stronger social protection for vulnerable groups, including persons with disabilities and the elderly. In addition, participants discussed the necessity of expanding small business support, improving waste management and environmental cleanliness, and enhancing transparency and accountability in the allocation of public funds, calling for stronger citizen participation in budget planning and monitoring. In response, the Deputy Governor of Beni-Suef acknowledged the citizens’ concerns and provided detailed explanations on the governorate’s priorities and planned interventions. He emphasized that the local administration is working closely with the Ministry of Finance and relevant authorities to integrate citizens’ proposals into the upcoming budget, focusing on the most urgent community needs. The Deputy Governor outlined ongoing and planned infrastructure projects, clarified the mechanisms for prioritizing initiatives within available fiscal limits, and assured participants that coordination among local departments will continue to ensure efficient implementation. He also stressed the governorate’s commitment to transparency, continuous dialogue, and citizen engagement throughout the budgeting process, highlighting upcoming opportunities for public follow-up and monitoring. Finally, he reiterated the importance of collaboration between government entities, civil society, and citizens to enhance service delivery, accelerate local development, and ensure that budget allocations truly reflect the people’s needs and aspirations. Link: https://www.facebook.com/share/v/1M6wgJR2h5/?mibextid=WC7FNe - Cairo Community Dialogue session in August 2024 To discuss the most important development efforts of the state's general budget for the fiscal year 2024/2025, in cooperation with the Ministry of Planning, Economic Development and International Cooperation, the Ministry of Local Development, and the National Institute for Governance and Sustainable Development. During the session, students from various faculties from Cairo University were introduced to a quick overview on the budget cycle and main macroeconomic concepts. The Citizen Budget draft for 2024/2025 was distributed to them to share with their input afterwards. Starting from the second 0:55, discussions took place by the VM of Finance, Mr. Yasser Sobhi on the national initiatives focused on local needs in various sectors among of which Education, Health, and Housing sector as well as discussing the delivery of public services, implementation of social spending, and implementation of public investment projects and how it will be reflected on the citizen and help in improving his standards of living. Link: https://tinyurl.com/zfpd4z39 - https://tinyurl.com/mwstrk54 - Beni-Suif Public Hearing session before the Release of Citizen Budget - in August 2024: It was held to more than 100 citizens including women and youth in Beni-Suif Governorate in order to introduce a brief about the Participatory Budgeting model along with distributing the Citizen Budget report for the FY 24/25 to hear their opinions and actively engage them along with sharing their input afterwards. Additionally, during the session, social spending policies and public services topics were discussed, and Mr. Mohamed Hany Gamal El-din, Beni-Suef Governor, started to gather all the citizens’ concerns regarding the public services to work on solving it for a better public spending. Link for the session: https://tinyurl.com/mssnhmmp - https://shorturl.at/3UV6i (Ps: a live video for the Full session was posted on FB page with an interactive participation from the public who watched and shared their comments, however because of FB policy live videos are removed 30 days after their publish) - Fayoum Public Hearing session after the Release of Citizen Budget - In August 2024: The FTCE Unit held a public hearing session to a group of youth in Youssef El Sedik Center in Fayoum governorate in order to raise citizens’ awareness, from all segments of society including vulnerable groups, especially women and youth, about the state budget during its implementation phase to build a focal point between the citizens and the decision-makers of the country. Additionally, during the session, citizens from Youssif El-Sedik municipality received an overview of the budget cycle and key macroeconomic concepts. The draft Citizen Budget for FY 2024/2025 was distributed to participants to review and provide feedback. The discussions covered changes in macroeconomic circumstances, implementation of social spending, and delivery of public services. Participants also discussed the main challenges facing the Egyptian economy and the measures proposed in the FY 2024/2025 budget to address them, particularly through enhancing revenue generation and tax collection. - Link for Youssef El Sedik center Public Hearing session in Fayoum on the 18th of September 2024: https://www.facebook.com/share/17R1ZL9ezT/ C- During the Monitoring phase: - The Social Accountability Training Program in Fayoum Governorate: After the success of the first phase of implementing the National Model of Participatory Budgeting in three governorates, a well-integrated complementary model was added by FTCE unit to engage citizens from all segments of society including the most vulnerable groups in social accountability and oversight within the state budget cycle in Fayoum and will be generalized in 2 other governorates. The social Accountability Program has been designed to ensure budget oversight and accountability to enhance good governance on local municipalities’ level. The aim of the program is building the capacity of citizens, including women and youth, on monitoring budget implementation in up to four projects in the Haya Karima villages. The focus of the program is on monitoring child-related services such as education, health, nutrition, and social protection. The identification and training of participants is carried out in close collaboration with civil society organizations (CSOs) working in El-Fayoum and the Governor’s Office to ensure a strong connection with the governorate’s on-ground most influential bodies. • The Social Accountability program Sessions and Trainees Activities in Fayoum - Dec 2024: https://www.facebook.com/share/v/1A7NpZiXyU/?mibextid=WC7FNe</t>
  </si>
  <si>
    <t>The government reviewer's comment is well received. Please see the "IBP Staff" comment at Q128; on the basis of the evaluation of the UELDP public consultations during the implementation phase, the additional response choice of "Delivery of public services" is selected. See for example: http://sohag.gov.eg/UELDP/final/consultations/20242025/%D8%B3%D9%88%D9%87%D8%A7%D8%AC/%D8%A7%D9%84%D8%B9%D8%A7%D9%85%D8%A9.pdf</t>
  </si>
  <si>
    <t>EGY|2025|q131</t>
  </si>
  <si>
    <t>c. Information is provided in a timely manner in both or one of the two phases, but it is not comprehensive.</t>
  </si>
  <si>
    <t>http://sohag.gov.eg/UELDP/final/consultations/default.aspx • Sohag Consultation Sessions in 14 Municipalities: o Link to Sohag’s all FY 2024/2025 Pre budget sessions: https://tinyurl.com/yfrzwxf5 o Link to Sohag’s all FY 2023/2024 Pre budget sessions: https://tinyurl.com/3hymmm8s • Kenna Consultation Sessions in 9 Municipalities: o Link to Qenna’s all FY 2024/2025 Pre budget sessions: https://tinyurl.com/ehj9cfc3 o Link to Qenna’s all FY 2023/2024 Pre budget sessions: https://tinyurl.com/4snuw37j • Minya Consultation Sessions in 9 Municipalities: o consultation sessions to select projects of FY 2024/2025: https://tinyurl.com/46usscsx - https://www.elwatannews.com/news/details/6827584</t>
  </si>
  <si>
    <t>There was no information found on the MoF Participatory engagement Unit website (budget.gov.eg) nor the participating governorates' websites that indicated the provision of "comprehensive prior information on the process of the engagement". The Sohag Governorate website only published reports covering the engagements themselves, where the reports indicated that pamphlets were prepared for the meeting but not distributed and information was presented during the meeting and not before, hence, our answer is (d).</t>
  </si>
  <si>
    <t>MoF has been Keen on providing citizens with Comprehensive information in a timely manner prior to their engagement in both budget formulation and implementation phases through the following: A- MoF Annual Budget Circular The Budget Circular (2024/25), issued publicly on MoF’s website, sets out the deadlines for budget submissions by line ministries and governorates. The Circular explicitly refers to consultations and community dialogues as part of the process. Example: (p. 16) shows clear deadlines for governorates to submit their proposals after conducting consultation sessions with citizens. Thus, the timetable and participation mechanism are formally linked. Link: https://assets.mof.gov.eg/files/2023-12/cfc908a0-a7b2-11ee-b1ea-b151d0b47b54.pdf B- MoF Executive Budget Proposal - section (8): the Ministry of Finance represented in the FTCE unit centrally publishes a timetable with its annual plan of public engagement through hearing sessions and participatory budgeting of each year in new governorates, so that the citizens of such governorates be ready for further announcements for the exact dates on which the hearing sessions will take place. Kindly check the link for the report (page 90) https://assets.mof.gov.eg/files/e71456f0-1115-11ef-9344-7df71ce3a38d.pdf C- Furthermore, during the fiscal year 2024/2025, the Ministry of Finance, through the Fiscal Transparency and Citizen Engagement (FTCE) Unit, organized participatory mechanisms such as public hearings at governorate level and dissemination of the Citizen Budget. While the government provided some prior information before citizens’ engagement, particularly in the formulation phase through official public invitations as follows: Announcements for community dialogue sessions with citizens from various centers in Fayoum Governorate, most notably "Senuris Center, Etsa Center, and Youssef El-Siddiq Center," and Beni-Suef governorate to assess the impact of the Citizen's Budget during the formation stage of the state budget. • Community Dialogue in Etsa Center, and Youssef El-Siddiq Center in Fayoum governorate during budget implementation – September 2025: https://www.facebook.com/share/p/1ayEbdAxmc/?mibextid=WC7FNe • Community Dialogue in Senuris Center in Fayoum governorate during budget implementation – September 2024: https://www.facebook.com/share/p/1PLX26KhDE/?mibextid=WC7FNe • Community Dialogue in Beni-Suef governorate during implementation phase – August 2024: https://www.facebook.com/share/p/177BSpmFwp/?mibextid=WC7FNe - (Ps: a live video for the Full session was posted on FB page with an interactive participation from the public who watched and shared their comments, however because of FB policy live videos are removed 30 days after their publish) D- Comprehensive information on how citizens can participate and an invitation for the Consultation sessions of UELDP governorates are being announced on the official websites of the governorates. Subsequently, in each session, the governorate provides a clear list of the purpose, scope, constraints and intended outcomes. e.g: In Sohag’s governorate, four “Consultation Sessions” are held in each of the 13 district as follows (General Consultation Session – Forum Consultation Session – Women Consultation Sessions – District Consultation Session) to discuss the investment plan for the fiscal year. The sessions include a proof of a General Invitation to all segments of society, as well as comprehensive information and a clear explanation on the purpose, scope, constraints and timeline of the sessions including the date and below is Sohag consultation session as an example, and for viewing other 13 districts’ consultation sessions, kindly check the link below: http://sohag.gov.eg/UELDP/final/consultations/default.aspx Examples from UELDP Consultation sessions in Sohag Municipality governorate:  General Session (Announcement in Page 15) https://shorturl.at/ROLyQ  Forum Session (Announcement &amp; Sessions Mechanism Explanation in Page 13) https://shorturl.at/lZbhj  Women Session (Announcement in Page 13) https://shorturl.at/1jFMI  The District Session (Announcement Page 13) https://shorturl.at/O6oT8</t>
  </si>
  <si>
    <t>The government reviewer's comments are well noted. The pages 16 and 90 cited in points A) and B) are quite general and do not appear to provide details on specific instances of public engagement (referring rather to the preparation of medium-term budget frameworks and the expansion of national participatory budgeting into additional governorates in the 2024/25 fiscal year, respectively). The information under point D) regarding UELDP engagement in Sohag is also well-received (although the "shorturl" links do not work), but per the researcher's comment, the Sohag governorate website provides post-hoc information. On the basis of the details outlined under point B) regarding information provided in advance of public hearings on budget formulation and implementation held by FTCE, the response is revised from "D" to "C." The information provided in the linked Facebook posts is provided in advance of live-streamed engagements, but does not appear comprehensive.</t>
  </si>
  <si>
    <t>EGY|2025|q132</t>
  </si>
  <si>
    <t>c. Yes, the executive provides a written record which includes either the list of the inputs received or a report or summary on how they were used.</t>
  </si>
  <si>
    <t>http://sohag.gov.eg/UELDP/final/consultations/%D8%AC%D9%84%D8%B3%D8%A7%D8%AA%20%D8%A7%D9%84%D8%AA%D8%AE%D8%B7%D9%8A%D8%B7%20%D8%A7%D9%84%D8%AA%D8%B4%D8%A7%D8%B1%D9%83%D9%8A%20%D9%84%D8%B9%D8%A7%D9%85%202024%20-%202025.aspx</t>
  </si>
  <si>
    <t>The official records published on the Sohag governorate website detail the inputs and recommendations provided by attendees of the public sessions. However, there is no information on how citizens’ feedback was incorporated into the budget formulation process, hence, our answer is (c)</t>
  </si>
  <si>
    <t>• The UELDP provides official written records for the list of inputs by citizens during budget formulation stage; one example is the reports for each session published on the Sohag governorate website in details, link: https://shorturl.at/AkxyB - Kindly check as an example Sohag Municipality’s report with the list of Citizens input during the General pre-budget consultation session for Fy 2024/2025 (Kindly check from P.2-8): http://sohag.gov.eg/UELDP/final/consultations/20242025/%D8%B3%D9%88%D9%87%D8%A7%D8%AC/%D8%A7%D9%84%D8%B9%D8%A7%D9%85%D8%A9.pdf • Feedback and actual steps takenafter citizens input and complaints regarding development projects: The UELDP reports Quarterly on Citizens Complaints and requests as follows:  Q3 of FY 2023/2024 (Jan - Mar): https://short-url.org/1i1Ee  Q4 of FY 2023/2024 (Apr - Jun): https://short-url.org/1dhov • Feedback on Citizen’s complaints: The UELDP reports Quarterly on the complaints and suggestions received from the citizens either during consultations or through complaints and suggestion requests, kindly check the following links:  Q3 of FY 2023/2024 (Jan - Mar) report on citizens’ complaints: https://rb.gy/3qtcvm  Q4 of FY 2023/2024 (Apr - Jun) report on citizens’ complaints: https://short-url.org/1i1Do • Moreover, a detailed report on feedback regarding development projects plan was published on Sohag governorates website in March 2024 for FY 2022/2023 Plan: https://short-url.org/1i1I0 - https://short-url.org/1dhqQ • Furthermore, actual steps taken in light of citizens input during budget formulation are also published in the form of press releases on governmental official websites, some examples: - Based on Citizens input regarding their needs of most priority during pre-budget consultation sessions for FY 2024/2025, The minister of Planning, Economic Development and International Cooperation announced in April 2024 the allocation of EGP 6.8 Billion for Development projects in Sohag governorate, Kindly check the following link for more details: https://gate.ahram.org.eg/News/4763000.aspx • "Sotak Masmou" (Your Voice is Heard) initiative by MoLD: is an engagement tool, through which citizens, especially from governorates under UELDP can share with their input during budget formulation, and the ministry issues a monthly report with the feedback. Monthly reports are published by the ministry showing the volume of incoming messages, number and types of complaints, resolution rates, pending issues, and most responsive governorates - Example for the Monthly reports for “Sotak Masmou” during budget formulation, May 2024 Report published in June 2024: https://shorturl.at/ofdiK</t>
  </si>
  <si>
    <t>The government reviewer's comment is well received. Per question 125, the mechanism evaluated for the formulation phase of the budget cycle is the FTCE unit's public hearing sessions in the framework of the National Participatory Budgeting Program. At times, the Ministry of Finance or the FTCE unit itself publishes video recaps of public hearings on their respective YouTube channels. See: https://www.youtube.com/watch?v=mh0jUtUthFs, https://www.youtube.com/@FTCE_UNIT/videos. The existing response of "c" is maintained in order to ensure the consistent application of survey methodology across countries.</t>
  </si>
  <si>
    <t>EGY|2025|q133</t>
  </si>
  <si>
    <t>There is no follow up through the Sharek 2030 app</t>
  </si>
  <si>
    <t>• The UELDP provides Feedback and actual steps taken (implementation status) regarding Citizens’ complaints on the implementation of the projects of highest priority during the implementation phase on a Quarterly basis as follows:  Q1 of FY 2024/2025 (July - Sep): https://short-url.org/1i1EC  Q2 of FY 2024/2025 (Oct - Dec): https://short-url.org/1i1EO • Feedback on Citizen’s complaints: The UELDP reports Quarterly on the complaints and suggestions received from the citizens, kindly check the following links:  Q1 of FY 2024/2025 (July - Sep) report on citizens’ complaints: https://shorturl.at/XJssZ  Q2 of FY 2024/2025 (Oct - Dec) report on citizens’ complaints: https://shorturl.at/DeIcz • Furthermore, actual steps taken in light of citizens input during implementation phase are also published in the form of press releases on governmental official websites, for example: - The Ministry of Local Development issued a detailed Statement for efforts and development projects achieved on the local level of governorates during 2024 which the Egyptian Cabinet officially published in a press release dated 31 December 2024. The Statement reported the receipt 9,000 complaints through the "Your Voice is Heard" initiative, 8,465 of which were resolved, representing 91% of the complaints. Moreover, 3.1 million reconciliation requests were examined and studied across all governorates, and there was a breakthrough in the legalization of state lands. MoLD also stated the Continuation of implementing the first phase of "Decent Life" projects and preparing the required land plots for the second phase projects, in addition to Continuous monitoring of projects and programs implemented in the governorates in cooperation with international agencies and development partners. Furthermore,"Your Project" initiative contributed to financing 2,200 projects with loans totaling EGP 3.8 billion, providing 65,000 job opportunities. kindly check the link for details: https://short-url.org/1i1IH • "Sotak Masmou" (Your Voice is Heard) initiative by MoLD: is an engagement tool, through which citizens, especially from governorates under UELDP can share with their input, and the ministry issues a monthly report with the feedback. Monthly reports are published by the ministry during implementation phase showing the volume of incoming messages, number and types of complaints, resolution rates, pending issues, and most responsive governorates - Examples for the Monthly reports for “Sotak Masmou” during implementation phase is November’s report 2024 published in December 2024: https://tinyurl.com/mr7erdjz • Feedback and actual steps taken after citizens input during “The National Dialogue” Consultations in the implementation phase: . Energy Subsidy Reform &amp; Shift toward Cash Subsidies The National Dialogue proposed some recommendations in its review regarding the state's subsidy policy, particularly fuel and electricity subsidies with the aim is to gradually shift from in-kind to cash-based subsidies for more efficient targeting. It also suggested shifting from blanket subsidies to targeted cash subsidies to better support vulnerable groups. Kindly check the following links: - The government announced about its plans regarding shifting toward cash subsidies and subjected it to the National Dialogue for discussions in August 2024: https://shorturl.at/4jiqH - The Egyptian Cabinet announced that Egypt eyes are shifting from commodity subsidies to cash payments by July 2025 –August 2024: https://shorturl.at/4dQTt - The National Dialogue discussions on the positive impact of cash subsidies on individuals' purchasing power – October 2024: https://shorturl.at/nQdMY • During the implementation of the budget and development plan, many press releases are published regarding the follow up of development and investment projects addressed during formulation phase, through which public could find some proofs on how their input has been actually incorporated within the budget or the plan. Kindly check the following links: - Prime Minister is following up on the implementation of UELDP projects – June 2024: https://shorturl.at/J9pC2 - The Minister of Local Development discussing the implementation status of the UELDP and the presidential initiative "Hayah Karima - Decent Life." Link – Nov 2024: https://shorturl.at/2Rdtp - Outcomes of the follow up meeting held between the governor of Sohag, Assistant Minister of Local Development, Director of the Coordination Office for the Upper Egypt Local Development Program at the Ministry of Local Development, and his accompanying delegation. The aim of the visit is monitoring development projects that are being implemented within the Upper Egypt Local Development Program. Link – Oct 2024: https://shorturl.at/d4Jkb</t>
  </si>
  <si>
    <t>The government reviewer's comment is well received. Per question 128, the mechanism evaluated for the implementation phase of the budget cycle is UELDP public consultations, while the "Sharek 2030" app mentioned by the researcher in his original comment can be accepted as a complementary tool to this engagement. In light of the information on the UELDP feedback reports provided by the government reviewer, the response is revised from "d" to "c" to ensure the consistent application of survey methodology across countries.</t>
  </si>
  <si>
    <t>EGY|2025|q134</t>
  </si>
  <si>
    <t>- MoF is always keen on incorporating participation into its timetable for formulating the Executive’s Budget Proposal and this timetable is always made available to the public through MoF official website, FTCE unit’s website and social media platforms. This timetable is announced through the following:  MoF Annual Budget Circular The Budget Circular (2024/25), issued publicly on MoF’s website, sets out the deadlines for budget submissions by line ministries and governorates. The Circular explicitly refers to consultations and community dialogues as part of the process. Example: (p. 16) shows clear deadlines for governorates to submit their proposals after conducting consultation sessions with citizens. Thus, the timetable and participation mechanism are formally linked. Link: https://assets.mof.gov.eg/files/2023-12/cfc908a0-a7b2-11ee-b1ea-b151d0b47b54.pdf  MoF Executive Budget Proposal - section (8): the Ministry of Finance represented in the FTCE unit centrally publishes a timetable with its annual plan of public engagement through hearing sessions and participatory budgeting of each year in new governorates, so that the citizens of such governorates be ready for further announcements for the exact dates on which the hearing sessions will take place. Kindly check the link for the report (page 90) https://assets.mof.gov.eg/files/e71456f0-1115-11ef-9344-7df71ce3a38d.pdf  FTCE Unit’s Social Media announcements: Furthermore, during the fiscal year 2024/2025, the Ministry of Finance, through the Fiscal Transparency and Citizen Engagement (FTCE) Unit, organized participatory mechanisms such as public hearings at governorate level and dissemination of the Citizen Budget. While the government provided some prior information before citizens’ engagement, particularly in the formulation phase through official public invitations as follows: Announcements for community dialogue sessions with citizens from various centers in Fayoum Governorate, most notably "Senuris Center, Etsa Center, and Youssef El-Siddiq Center," and Beni-Suef governorate to assess the impact of the Citizen's Budget during the formation stage of the state budget. • Community Dialogue in Etsa Center, and Youssef El-Siddiq Center in Fayoum governorate during budget implementation – September 2025: https://www.facebook.com/share/p/1ayEbdAxmc/?mibextid=WC7FNe • Community Dialogue in Senuris Center in Fayoum governorate during budget implementation – September 2024: https://www.facebook.com/share/p/1PLX26KhDE/?mibextid=WC7FNe • Community Dialogue in Beni-Suef governorate during implementation phase – August 2024: https://www.facebook.com/share/p/177BSpmFwp/?mibextid=WC7FNe - (Ps: a live video for the Full session was posted on FB page with an interactive participation from the public who watched and shared their comments, however because of FB policy live videos are removed 30 days after their publish)  UELDP Official announcements to citizens prior to consultation sessions: Comprehensive information on how citizens can participate and an invitation for the Consultation sessions of UELDP governorates are being announced on the official websites of the governorates. Subsequently, in each session, the governorate provides a clear list of the purpose, scope, constraints and intended outcomes. e.g: In Sohag’s governorate, four “Consultation Sessions” are held in each of the 13 district as follows (General Consultation Session – Forum Consultation Session – Women Consultation Sessions – District Consultation Session) to discuss the investment plan for the fiscal year. The sessions include a proof of a General Invitation to all segments of society, as well as comprehensive information and a clear explanation on the purpose, scope, constraints and timeline of the sessions including the date and below is Sohag consultation session as an example, and for viewing other 13 districts’ consultation sessions, kindly check the link below: http://sohag.gov.eg/UELDP/final/consultations/default.aspx Examples from UELDP Consultation sessions in Sohag Municipality governorate:  General Session (Announcement in Page 15) https://shorturl.at/ROLyQ  Forum Session (Announcement &amp; Sessions Mechanism Explanation in Page 13) https://shorturl.at/lZbhj  Women Session (Announcement in Page 13) https://shorturl.at/1jFMI  The District Session (Announcement Page 13) https://shorturl.at/O6oT8</t>
  </si>
  <si>
    <t>The government reviewer's comment is well noted. Page 16 of the Budget Circular and page 90 of the MoF EBP, respectively, are quite general and do not appear to list timeframes for public engagement. The remaining announcements for dialogue and consultation sessions are more applicable to Question 131 ("When the executive engages with the public, does it provide comprehensive prior information on the process of the engagement, so that the public can participate in an informed manner?"). The existing response of "b" is maintained to ensure the consistent application of survey methodology across assessed countries.</t>
  </si>
  <si>
    <t>EGY|2025|q135</t>
  </si>
  <si>
    <t>In addition to MOF efforts in developing public participation mechanisms, other line ministries use open participation mechanisms through which members of the public and government officials exchange views on the budget as follows: 1. The Upper Egypt Local Development Program UELDP for (Sohag, Qena, Assyut &amp; Minya) which is implemented by the ministries of Local Development, Planning and Economic Development and International Cooperation, Finance, works on strengthening the capabilities of local administration in Upper Egypt and raising competitiveness through arranging consultation sessions in all the districts of the mentioned governorates which are applied on the sub-local level in the framework of UELDP during the formulation phase for the annual investment plans (projects affecting people lives e.g.: electricity, roads &amp; transportation, environment, security, etc). Comprehensive information on how citizens can participate and an invitation for the Consultation sessions are being announced on the official websites of the governorates and in each session, the governorate provides a clear list of the purpose, scope, constraints and intended outcomes. Kindly check the following links for more details: • Sohag Governorate Consultation Sessions in 14 Municipalities: o Link to Sohag’s all FY 2024/2025 Pre budget sessions: https://tinyurl.com/yfrzwxf5 • Kenna Governorate Consultation Sessions in 9 Municipalities: o Link to Qenna’s all FY 2024/2025 Pre budget sessions: https://tinyurl.com/ehj9cfc3 • Minya Governorate Consultation Sessions in 9 Municipalities: o consultation sessions to select projects of FY 2024/2025: https://tinyurl.com/46usscsx - https://www.elwatannews.com/news/details/6827584 • Assiut Governorate Consultation Sessions in 8 municipalities: Link to Assiut Consultation Sessions to discuss investment plan projects for FY 24/25 in November 2023 that include all municipalities within the framework of implementing the local development program in Upper Egypt: https://tinyurl.com/muzpnstj 2. ⁠Ministry of Planning, Economic Development and International Cooperation (MOPEDIC) – “Sharek 2030” Mobile Application The "Sharek 2030" allows citizens to provide their inputs and suggestions during the formulation phase of the Budget, facilitates monitoring and follow-up mechanism by providing citizens with access to development project details, performance indicators, and progress reports, allowing them to monitor project implementation and provide feedback. Users can track project milestones and achievements against targets, especially for the "Decent Life" initiative and other national projects. The app also enables users to propose new initiatives, thus directly participating in the follow-up and planning process by identifying priority projects and their locations. Kindly check the following links:  About the App: https://shorturl.at/x53wS  To download the app on iOS devices, kindly use the following link: https://apps.apple.com/eg/app/sharek-2030/id1576704516  For Android devices, kindly use the following link: https://play.google.com/store/apps/details?id=com.project.egy2030 3. ⁠Ministry of Local Development – "Sotak Masmou" (Your Voice is Heard) Initiative: It is a robust citizen engagement tool with a strong track record in terms of accessibility, complaint resolution, and promoting transparency. It was launched in October 2018 under the auspices of the Prime Minister with the aim of establishing direct communication between citizens and the Ministry of Local Development (MoLD), enabling the public to: submit their complaints, share suggestions, and report local issues. Its main goal is to respond quickly and ensure citizen participation in improving local services. Kindly check the link for the tool: https://shorturl.at/Np0Q9 Channels Available to Citizens: 7. WhatsApp No.: 01200353111 8. Hotline: 15330 9. Official Facebook Page of the initiative The ministry publishes monthly reports showing the volume of incoming messages, number and types of complaints, resolution rates, pending issues, and most responsive governorates While the initiative is on a national level, it’s particularly useful for governorates under the Upper Egypt Local Development Program (UELDP), as it: • Offers a bottom-up feedback mechanism to complement planning processes • Enables real-time monitoring of service delivery and responsiveness • Can track whether community demands (from public hearings) are followed up Kindly check some examples for the Monthly reports for “Sotak Masmou” February: https://tinyurl.com/33373nj6 April 2024: https://tinyurl.com/5n7yz6mf May 2024: https://shorturl.at/ofdiK November 2024: https://tinyurl.com/mr7erdjz</t>
  </si>
  <si>
    <t>The government reviewer's comment is well received. On the basis of the information provided, and per the guidelines for Q135 ("If there is more than one mechanism used by a line ministry or if multiple line ministries use participation mechanisms, please select the deepest or most interactive mechanism that reflects the government’s efforts to incorporate citizens’ input into the formulation and/or implementation of the annual budget."), the response will be updated to take the Sotak Masmou initiative into account, as UELDP engagement is assessed for the purposes of Q128 and related indicators. The Sotak Masmou initiative, maintained by the Ministry of Local Development, collects feedback and complaints from citizens through channels such as WhatsApp, Facebook, email, and a hotline. See: https://sis.gov.eg/en/projects-initiatives/initiatives/your-voice-is-heard-initiative/ https://cairoscene.com/Buzz/80-of-Complaints-Resolved-Through-Your-Voice-Is-Heard-Platform The response is revised from "d" to "c" to ensure consistent application of survey methodology across countries.</t>
  </si>
  <si>
    <t>EGY|2025|q136</t>
  </si>
  <si>
    <t>Open for upgrading the score subject to public evidence being provided by the external reviewers.</t>
  </si>
  <si>
    <t>As per law no.1 for 2022, the board of “The National Dialogue” has been established to include members of the legislature (parliament members). The ND main aim is to hold dialogue sessions for representatives of all segments of society; citizens, public figures, political parties, trade unions, and civil society, it has also granted the right to parties not represented in Parliament to present and put forward their visions and recommendations. (Kindly check the following link: https://shorturl.at/SWv9b) The series of consultation sessions takes place under a mandatory list of regulations (link for the laws and regulations of these sessions: https://shorturl.at/17YFk). At the end, each subcommittee reports to the Board of Trustees, then the board prepares a consolidated report for H.E the Egyptian President. Kindly check the following links about active citizens’ participation in the National Dialogue sessions: https://shorturl.at/6NAj2 - https://shorturl.at/Qbjpi - https://shorturl.at/Cluvg The National Dialogue Sessions during Budget Formulation Phase: - Voting on the topics to be discussed prior to FY 24/25 Budget preparation – 10th and 11th of February 2024: https://shorturl.at/gUl1F - https://shorturl.at/5FseO - On the 26th of February 2024, and over the course of four following days, economic dialogue sessions were held by Parliamentary members, representatives of the government, relevant ministries, experts, and specialists, with citizens on the following topics: inflation and high prices, public debt and budget deficit, public investment priorities and state ownership policy, and social justice. Link for the announcement: https://shorturl.at/ecuBl - On the 29th of February, The National Economic Dialogue held specialized sessions to cover several economic and financial topics prior to the preparation of FY 2024/ 2025 budget. These sessions included discussions on the current status of social protection programs, new developments, and services provided to improve citizens' lives. They also included labour policies related to wages and pensions, as well as discussions on the status of informal workers and social insurance. The National Dialogue also resumed discussions on monetary policy, including the exchange rate and interest rates, and ways to increase dollar and foreign exchange earnings, to arrive at actionable proposals and recommendations. This came within the framework of implementing President Abdel Fattah El-Sisi's directives to hold the Economic Dialogue, which aims to present initiatives and proposals that achieve rapid results for the benefit of citizens. Kindly check the following link: https://www.tahiamasr.com/837844 Video links: https://www.youtube.com/watch?v=gQ2xNE8MtYI https://www.youtube.com/watch?v=CE3mFXOdDN0 Examples for legislative actions, law amendments, and actual steps taken by the government in light of the requests within by the National Dialogue during formulation phase for FY 2024/2025 Budget: . Setting a Cap on Public Debt and amending Public Finance Law in this regard: The "Public Debt and Budget Deficit Committee" within the National Dialogue recommended legislating a ceiling on both external and internal public debt, potentially as a percentage of GDP. Kindly check the following links: - The National Dialogue Proposal – August 2023: https://shorturl.at/w8xYc - The parliamentary discussions afterwards – February 2024: https://shorturl.at/KUBSn - The Public Finance Law was amended in this regard – Article 31 states the Public Debt Cap –March 2024 https://shorturl.at/KuIK1 - https://shorturl.at/DKtcN - The Ministry of Finance announcing setting a Cap on Public Debt – April 2024: https://shorturl.at/cLE6P . Improving Taxation system: • The dialogue discussed the importance of expanding tax base and increasing tax revenues - Feb 2024, Link: https://shorturl.at/spjCK • The Ministry of Finance announcement of Revenue tax increase in FY 24/25 Budget – April 2024: https://shorturl.at/KFmE8 • The Minister of Finance announcing details of the first package of tax incentives – October 2024: https://shorturl.at/dmLrs</t>
  </si>
  <si>
    <t>The comment from the government reviewer is well noted, although the links provided do not work. From background information, National Dialogue mechanism is an executive-launched mechanism that covers a wide range of topics with the objective to issue recommendations to the presidency - https://english.ahram.org.eg/News/518383.aspx. To ensure the consistent application of survey methodology across countries, the existing response of "d" is maintained.</t>
  </si>
  <si>
    <t>EGY|2025|q137</t>
  </si>
  <si>
    <t>•Social spending policies •Deficit and debt levels •Public services</t>
  </si>
  <si>
    <t>Citizen engagement during the pre-budget consultation sessions mainly include discussions on the following topics: • Social spending policies: Kindly check the following link for National Dialogues Recommendations regarding Education and Cabinet’s response on them – April 2024: https://www.tahiamasr.com/837844 • Deficit and debt levels Kindly check the following link for National Dialogue’s discussions on Debt levels and Lending for FY24/25 pre-budget: https://shorturl.at/w8xYc • Public services Kindly check the following link for: - The economic dialogue pre-budget sessions discussing how to exploit the available infrastructure resources for the industrial and tourism sectors – March 2024: https://shorturl.at/9ngal - National Dialogue pre-budget discussions regarding tourism Sector: https://www.youtube.com/watch?v=iFHcreV8umY</t>
  </si>
  <si>
    <t>The government reviewer's comment is well noted. In light of the "IBP Staff" comment at Q136, the existing response here is maintained as "None of the above."</t>
  </si>
  <si>
    <t>EGY|2025|q138</t>
  </si>
  <si>
    <t>Evidence not available for the researcher.</t>
  </si>
  <si>
    <t>b. Yes, the legislature provides a written record which includes both the list of inputs received and a summary of the how the inputs were used.</t>
  </si>
  <si>
    <t>- Citizens are provided with written feedback on their requests is through the “Feedback on Complaints” methods on the parliament’s official website. Through this mechanism, citizens can register with their national ID and Complaint code to receive their feedback. Link for Feedback on Complaints: https://tinyurl.com/fx2su43a - The Parliament provides the citizens with feedback on their requests and inputs through the “Briefing Requests” mechanism submitted by the Parliament members and discussed during the public sessions in reflection for the citizens requests and requirements. Meanwhile, the members are being informed with feedback on their requests. Kindly check the following link clarifying the process to receive briefing requests and responding to them: https://shorturl.at/b7d9C</t>
  </si>
  <si>
    <t>The comment from the government reviewer is well noted. The mechanisms cited look to be general channels that are not concretely associated with deliberations on the annual budget (please note that the second link no longer works). At minimum, we are looking for a document that is produced and released by the legislature proactively, with either the list of inputs received from the public or a description of how they were used. The existing response of "d" is maintained in order to ensure the consistent application of survey methodology across countries.</t>
  </si>
  <si>
    <t>EGY|2025|q139</t>
  </si>
  <si>
    <t>Evidence not available to the researcher.</t>
  </si>
  <si>
    <t>b. Yes, public hearings on the Audit Report are held. No testimony from the public is provided during the hearings, but contributions from the public are received through other means.</t>
  </si>
  <si>
    <t>Contributions from the public are received through other means, such as: - Complaints on the Parliament’s website: https://www.parliament.gov.eg/Complaints.aspx Indirect Channels Citizens Can Use to Share Their Opinions on the Central Auditing Organization’s (CAO) Report During Parliament Discussions - Contacting Members of Parliament (MPs), especially members of the Budget and Planning Committee Through submitting a formal request or written memo highlighting your concerns or observations related to the SAI Audit report, asking the MP to raise the issue during parliamentary sessions.</t>
  </si>
  <si>
    <t>The comment from the government reviewer is well noted. It appears that the cited channels are general tools that are not concretely linked to the legislative review of the Audit Report. The existing response of "d" is maintained in order to ensure the consistent application of survey methodology across countries.</t>
  </si>
  <si>
    <t>EGY|2025|q140</t>
  </si>
  <si>
    <t>Suggestions: https://asa.gov.eg/csq.aspx?pgtype=2 Questions: https://asa.gov.eg/csq.aspx?pgtype=3 Complaints: https://asa.gov.eg/csq.aspx?pgtype=3</t>
  </si>
  <si>
    <t>Yes, the Supreme Audit Institution (SAI) maintains formal mechanisms through which the public can suggest audit topics—such as online forms for complaints on the SAI’s official website, dedicated telephone lines, and other contact channels. However, the effectiveness and visibility of these mechanisms remain limited, and there is little evidence that public suggestions are systematically integrated into the audit planning process.</t>
  </si>
  <si>
    <t>EGY|2025|q141</t>
  </si>
  <si>
    <t>EGY|2025|q142</t>
  </si>
  <si>
    <t>No evidence were found to support that SAI allowed or received any contributions from the public. Open for upgrading the score subject to public evidence being provided by the external reviewers.</t>
  </si>
  <si>
    <t>SLV|2025|t3pbs</t>
  </si>
  <si>
    <t>Portal de Transparencia Fiscal. Sección: Gastos del Estado - Políticas y Normas. Enlace: https://www.transparenciafiscal.gob.sv/ptf/es/PTF2-Gastos.html Análisis del Proyecto de Presupuesto 2025. Fundación Nacional para el Desarrollo. Enlace: https://repo.funde.org/2128/2/APres2025.pdf https://repo.funde.org/2128/ Nota de prensa: Ministerio de Hacienda sin publicar política presupuestaria para elaboración de Presupuesto General de la Nación 2025. La Prensa Gráfica, Sep. 01, 2024. Enlace: https://www.laprensagrafica.com/elsalvador/Ministerio-de-Hacienda-sin-publicar-politica-presupuestaria-para-elaboracion-de-Presupuesto-General-de-la-Nacion-2025-20240830-0063.html</t>
  </si>
  <si>
    <t>La Política Presupuestaria y las Normas de Formulación Presupuestaria correspondientes al ejercicio fiscal 2025 no fueron publicadas. El sitio oficial donde estos documentos son publicados es el Portal de Transparencia Fiscal. A la fecha en que se recolectó la información para esta encuesta, y por lo tanto hasta antes de Dic. 31, 2024, ni la Política Presupuestaria ni las Normas de Formulación Presupuestaria 2025 se encontraban publicadas en dicho sitio. Como respaldo de lo afirmado en el párrafo anterior, se cita un análisis de la Fundación Nacional para el Desarrollo, en el que se menciona que hasta noviembre de 2024 no se había publicado la Política Presupuestaria (p. 4). También, se incluye una nota de La Prensa Gráfica, publicada en Sep. 2024, en la que contrapone que a menos de un mes para presentar el Proyecto de Presupuesto 2025 aún no se había publicado la Política Presupuestaria.</t>
  </si>
  <si>
    <t>SLV|2025|t3ebp</t>
  </si>
  <si>
    <t>Nota de prensa: Asamblea Legislativa recibe primer proyecto de Presupuesto del Estado con fondos autofinanciados. Asamblea Legislativa. Oct. 01, 2024. Enlace: https://www.asamblea.gob.sv/node/13300 Conferencia de prensa: Recibimos Proyecto de Ley del Presupuesto General del Estado 2025. Televisión Legislativa, Sep. 30, 2024. Enlace: https://www.facebook.com/watch/live/?ref=watch_permalink&amp;v=1326716064967974</t>
  </si>
  <si>
    <t>La propuesta de presupuesto del Ejecutivo para el ejercicio fiscal 2025 fue puesta a disposición del público el 1 de octubre de 2024. El presupuesto fue aprobado el 17 de diciembre de 2024.</t>
  </si>
  <si>
    <t>SLV|2025|t3eb</t>
  </si>
  <si>
    <t>- Presupuesto General del Estado 2025. Portal de Transparencia Fiscal, Gastos del Estado, Ley del Presupuesto. Enlace: https://www.transparenciafiscal.gob.sv/ptf/es/PTF2-Gastos.html</t>
  </si>
  <si>
    <t>El Presupuesto General del Estado fue publicado en el Portal de Transparencia Fiscal el 23 de diciembre de 2024, menos de dos semanas después de haber sido aprobado por la Asamblea Legislativa.</t>
  </si>
  <si>
    <t>SLV|2025|t3iyr</t>
  </si>
  <si>
    <t>Resumen Ejecutivo de la Ejecución Presupuestaria - Enero 2024. Publicado en Feb. 23, 2024. Enlace: https://www.transparenciafiscal.gob.sv/downloads/pdf/700-DGP-RE-2024-R01.pdf - Febrero 2024. Publicado en Mar. 22, 2024. Enlace: https://www.transparenciafiscal.gob.sv/downloads/pdf/700-DGP-RE-2024-R02.pdf - Marzo 2024. Publicado en Abr. 23, 2024. Enlace: https://www.transparenciafiscal.gob.sv/downloads/pdf/700-DGP-RE-2024-R03.pdf - Abril 2024. Publicado en May. 27, 2024. Enlace: https://www.transparenciafiscal.gob.sv/downloads/pdf/700-DGP-RE-2024-R04.pdf - Mayo 2024. Publicado en Jun. 25, 2024. Enlace: https://www.transparenciafiscal.gob.sv/downloads/pdf/700-DGP-RE-2024-R05.pdf - Junio 2024. Publicado en Jul. 31, 2024. Enlace: https://www.transparenciafiscal.gob.sv/downloads/pdf/700-DGP-RE-2024-R06.pdf - Julio 2024. Publicado en Ago. 30, 2024. Enlace: https://www.transparenciafiscal.gob.sv/downloads/pdf/700-DGP-RE-2024-RJ07.pdf - Agosto 2024. Publicado en Sep. 30, 2024. Enlace: https://www.transparenciafiscal.gob.sv/downloads/pdf/700-DGP-RE-2024-R8.pdf - Septiembre 2024. Publicado en Oct. 31, 2024. Enlace: https://www.transparenciafiscal.gob.sv/downloads/pdf/700-DGP-RE-2024-RE09.pdf - Octubre 2024. Publicado en Nov. 29, 2024. Enlace: https://www.transparenciafiscal.gob.sv/downloads/pdf/700-DGP-RE-2024-RE10.pdf - Noviembre 2024. Publicado en Dic. 23, 2024. Enlace: https://www.transparenciafiscal.gob.sv/downloads/pdf/700-DGP-RE-2024-RE11.pdf Informe de seguimiento y evaluación de los resultados presupuestarios del Gobierno Central: - A marzo de 2024. Publicado en Abr. 30, 2024. Enlace: https://www.transparenciafiscal.gob.sv/downloads/pdf/700-DGP-IF-2024-IS124.pdf - A junio de 2024. Publicado en Jul. 31, 2024. Enlace: https://www.transparenciafiscal.gob.sv/downloads/pdf/700-DGP-IF-2024-IS224.pdf - A septiembre de 2024. Publicado en Oct. 31, 2024. Enlace: https://www.transparenciafiscal.gob.sv/downloads/pdf/700-DGP-IF-2024-ISS24.pdf Informe de los ingresos recaudados: - Enero 2024. Publicado en Feb. 02, 2024. Enlace: https://www.transparenciafiscal.gob.sv/downloads/pdf/700-DPEF-IF-2024-00145.pdf - Febrero 2024. Publicado en Mar. 04, 2024. Enlace: https://www.transparenciafiscal.gob.sv/downloads/pdf/700-DPEF-IF-2024-00148.pdf - Marzo 2024. Publicado en Apr. 04, 2024. Enlace: https://www.transparenciafiscal.gob.sv/downloads/pdf/700-DPEF-IF-2024-00159.pdf - Abril 2024. Publicado en May. 03, 2024. Enlace: https://www.transparenciafiscal.gob.sv/downloads/pdf/700-DPEF-IF-2024-00161.pdf - Mayo 2024. Publicado en Jun. 06, 2024. Enlace: https://www.transparenciafiscal.gob.sv/downloads/pdf/700-DPEF-IF-2024-00143.pdf - Junio 2024. Publicado en Jun. 04, 2024. Enlace: https://www.transparenciafiscal.gob.sv/downloads/pdf/700-DPEF-IF-2024-00141.pdf - Julio 2024. Publicado en Ago. 09, 2024. Enlace: https://www.transparenciafiscal.gob.sv/downloads/pdf/700-DPEF-IF-2024-00165.pdf - Agosto 2024. Publicado en Sep. 03, 2024. Enlace: https://www.transparenciafiscal.gob.sv/downloads/pdf/700-DPEF-IF-2024-00170.pdf - Septiembre 2024. Publicado en Oct. 02, 2024. Enlace: https://www.transparenciafiscal.gob.sv/downloads/pdf/700-DPEF-IF-2024-00153.pdf - Octubre 2024. Publicado en Nov. 04, 2024. Enlace: https://www.transparenciafiscal.gob.sv/downloads/pdf/700-DPEF-IF-2024-00174.pdf - Noviembre 2024. Publicado en Dic. 03, 2024. Enlace: https://www.transparenciafiscal.gob.sv/downloads/pdf/700-DPEF-IF-2024-00167.pdf Perfil de la Deuda Pública del SPNF: - Enero 2024. Publicado en Mar. 14, 2024. Enlace: https://www.transparenciafiscal.gob.sv/downloads/pdf/700-DGICP-IF-2024-22263.pdf - Febrero 2024. Publicado en Abr. 15, 2024. Enlace: https://www.transparenciafiscal.gob.sv/downloads/pdf/700-DPEF-IF-2024-00174.pdf - Marzo 2024. Publicado en May. 21, 2024. Enlace: https://www.transparenciafiscal.gob.sv/downloads/pdf/700-DGICP-IF-2024-22268.pdf - Abril 2024. Publicado en Jun. 10, 2024. Enlace: https://www.transparenciafiscal.gob.sv/downloads/pdf/700-DGICP-IF-2024-22270.pdf - Mayo 2024. Publicado en Jul. 10, 2024. Enlace: https://www.transparenciafiscal.gob.sv/downloads/pdf/700-DGICP-IF-2024-22272.pdf - Junio 2024. Publicado en Ago. 07, 2024. Enlace: https://www.transparenciafiscal.gob.sv/downloads/pdf/700-DGICP-IF-2024-22274.pdf - Julio 2024. Publicado en Oct. 09, 2024. Enlace: https://www.transparenciafiscal.gob.sv/downloads/pdf/700-DGICP-IF-2024-22277.pdf - Agosto 2024. Publicado en Oct. 09, 2024. Enlace: https://www.transparenciafiscal.gob.sv/downloads/pdf/700-DGICP-IF-2024-22279.pdf - Septiembre 2024. Publicado en Nov. 04, 2024. Enlace: https://www.transparenciafiscal.gob.sv/downloads/pdf/700-DGICP-IF-2024-22280.pdf - Octubre 2024. Publicado en Dic. 03, 2024. Enlace: https://www.transparenciafiscal.gob.sv/downloads/pdf/700-DGICP-IF-2024-82.pdf</t>
  </si>
  <si>
    <t>Los informes in-year evaluados son los siguientes: - Resumen Ejecutivo de la Ejecución Presupuestaria, publicado cada mes - Informe de seguimiento y evaluación de los resultados presupuestarios del Gobierno Central, publicado cada tres meses - Informe de los ingresos recaudados, publicado cada mes - Perfil de la Deuda Pública del SPNF, publicado cada mes</t>
  </si>
  <si>
    <t>SLV|2025|t3myr</t>
  </si>
  <si>
    <t>- Informe de la Ejecución Presupuestaria del Estado. Primer Semestre 2024. Portal de Transparencia Fiscal. Enlace: https://www.transparenciafiscal.gob.sv/downloads/pdf/700-DGCG-IF-2024-3007.pdf</t>
  </si>
  <si>
    <t>No producido.</t>
  </si>
  <si>
    <t>El Informe Semestral de la ejecución presupuestaria que se publica, permite conocer el comportamiento que ha tenido la ejecución del presupuesto durante dicho período, las actividades relevantes realizadas por el sector público en el período, pero este informe actualmente no lo considera IBP dentro de la encuesta como revisión de medio año, ya que no cumple estándares internacionales; por lo tanto no recibe ninguna valoración.</t>
  </si>
  <si>
    <t>SLV|2025|t3yer</t>
  </si>
  <si>
    <t>Informe de la Gestión Financiera del Estado, ejercicio fiscal 2023: - Introducción. Enlace: https://www.transparenciafiscal.gob.sv/downloads/pdf/700-DGCG-IF-2023-004.pdf - CAPÍTULO I -Resumen Ejecutivo Sobre la Gestión Presupuestaria y Financiera del Estado. Enlace: https://www.transparenciafiscal.gob.sv/downloads/pdf/700-DGCG-IF-2023-005.pdf - CAPÍTULO II - Liquidación del Último Presupuesto Aprobado. Enlace: https://www.transparenciafiscal.gob.sv/downloads/pdf/700-DGCG-IF-2023-006.pdf - CAPÍTULO III - Otros Presupuestos Administrados por las Entidades Públicas. Enlace: https://www.transparenciafiscal.gob.sv/downloads/pdf/700-DGCG-IF-2023-007.pdf - CAPÍTULO IV - Situación del Tesoro Público y del Patrimonio Fiscal. Enlace: https://www.transparenciafiscal.gob.sv/downloads/pdf/700-DGCG-IF-2023-008.pdf - Apéndices: Grupo I - Liquidación del Último Presupuesto Aprobado. Enlace: https://www.transparenciafiscal.gob.sv/downloads/pdf/700-DGCG-IF-2023-009.pdf - Apéndices: Grupo II - Otros Presupuestos Administrados por las Entidades Públicas. Enlace: https://www.transparenciafiscal.gob.sv/downloads/pdf/700-DGCG-IF-2023-010.pdf - Apéndices: Grupo III - Situación del Tesoro Público y del Patrimonio Fiscal. Enlace: https://www.transparenciafiscal.gob.sv/downloads/pdf/700-DGCG-IF-2023-011.pdf - Anexos. Enlace: https://www.transparenciafiscal.gob.sv/downloads/pdf/700-DGCG-IF-2023-012.pdf</t>
  </si>
  <si>
    <t>El informe de fin de año fue publicado el 19 de marzo de 2024, es decir dentro de los seis meses posteriores a la finalización del ejercicio fiscal correspondiente.</t>
  </si>
  <si>
    <t>SLV|2025|t3ar</t>
  </si>
  <si>
    <t>- Informe de examen especial al proceso de consolidación para elaborar el Informe de la Gestión Financiera del Estado, presentado por el Ministerio de Hacienda a la Asamblea Legislativa, por el período del 1 de enero al 31 de diciembre de 2023. Corte de Cuentas. Jun. 28, 2024. Enlace: https://www.transparenciafiscal.gob.sv/downloads/pdf/700-DGCG-IF-2023-014.pdf</t>
  </si>
  <si>
    <t>Por lo expuesto en la pregunta AR-1, este documento presupuestario se considera como no generado.</t>
  </si>
  <si>
    <t>SLV|2025|q1</t>
  </si>
  <si>
    <t>- Proyecto de Presupuesto 2025. Sumario No. 3. Enlace: https://www.transparenciafiscal.gob.sv/downloads/pdf/SumPro2025GC003.pdf</t>
  </si>
  <si>
    <t>Todos los egresos son clasificados por unidad administrativa. En el caso de los egresos que corresponden a obligaciones generales del gobierno, como el servicio de la deuda púbica, son clasificados como parte del presupuesto del Ministerio de Hacienda.</t>
  </si>
  <si>
    <t>SLV|2025|q2</t>
  </si>
  <si>
    <t>Proyecto de Presupuesto 2025. Sumario No. 4. Composición de Gasto por Institución y Área de Gestión. Enlace: https://www.transparenciafiscal.gob.sv/downloads/pdf/SumPro2025GC004.pdf</t>
  </si>
  <si>
    <t>Los egresos no son presentados por clasificación funcional. En el sistema presupuestario de El Salvador se usa una clasificación por áreas de gestión, que son como funciones en nivel macro, y bajo la cual se agrupan unidades administrativas y programas. Sin embargo, con base en estándares internacionales, dicha clasificación no puede ser considerada funcional por su alto nivel de agregación, es demasiado general.</t>
  </si>
  <si>
    <t>En El Salvador actualmente se aplica el Enfoque del Presupuesto por Áreas de Gestión, el cual se sustenta en la vinculación de los propósitos con los recursos, orientado a simplificar la estructura presupuestaria y cumplir los principios presupuestarios básicos.</t>
  </si>
  <si>
    <t>SLV|2025|q3</t>
  </si>
  <si>
    <t>Ver comentario en pregunta 2.</t>
  </si>
  <si>
    <t>SLV|2025|q4</t>
  </si>
  <si>
    <t>Proyecto de Presupuesto 2025. Sumario No. 5. Composición Económica del Gasto por Áreas de Gestión. Enlace: https://www.transparenciafiscal.gob.sv/downloads/pdf/SumPro2025GC005.pdf</t>
  </si>
  <si>
    <t>Todos los egresos son clasificados con base en categorías económicas.</t>
  </si>
  <si>
    <t>SLV|2025|q5</t>
  </si>
  <si>
    <t>La clasificación económica usada en la presentación de la propuesta de presupuesto 2025 es compatible con estándares internacionales como el manual de estadísticas financieras del gobierno, emitido por el FMI en 2014.</t>
  </si>
  <si>
    <t>SLV|2025|q6</t>
  </si>
  <si>
    <t>Proyecto de Presupuesto 2025 - Ramo de Educación, Ciencia y Tecnología. Portal de Transparencia Fiscal. Enlace: https://www.transparenciafiscal.gob.sv/downloads/pdf/PrePro2025GC047.pdf</t>
  </si>
  <si>
    <t>Los presupuestos de cada unidad administrativa son organizados en unidades presupuestarias y líneas de trabajo. Cada división tiene asociado un objetivo y una oficina responsable de su ejecución. En ese sentido, tales divisiones pueden ser consideradas programas. Como ejemplo se cita el proyecto de presupuesto del Ramo de Educación, Ciencia y Tecnlogía para el ejercicio fiscal 2025.</t>
  </si>
  <si>
    <t>SLV|2025|q7</t>
  </si>
  <si>
    <t>Mensaje del Proyecto de Presupuesto 2025. Portal de Transparencia Fiscal. Enlace: https://www.transparenciafiscal.gob.sv/downloads/pdf/MsjPro2025.pdf</t>
  </si>
  <si>
    <t>El Proyecto de Presupuesto 2025 no incluye proyecciones multi-año.</t>
  </si>
  <si>
    <t>El Marco Fiscal de Mediano y Largo Plazo sirve como una instrumento de apoyo del Presupuesto, en este se establecen las proyecciones de ingresos, gastos y endeudamiento público para un período de varios años, el cual se actualiza a partir de la programación de recursos establecidas en el Presupuesto de cada año.</t>
  </si>
  <si>
    <t>IBP agradece y toma nota de la información adicional proporcionado por el revisor del gobierno. El documento analizado en este indicador es el Proyecto de Presupuesto 2025. Como mencionado por el equipo investigador, este documento no incluye proyecciones multi-año.</t>
  </si>
  <si>
    <t>SLV|2025|q8</t>
  </si>
  <si>
    <t>Mensaje del Proyecto de Presupuesto 2025. Portal de Transparencia Fiscal. Enlace: https://www.transparenciafiscal.gob.sv/downloads/p df/MsjPro2025.pdf</t>
  </si>
  <si>
    <t>SLV|2025|q9</t>
  </si>
  <si>
    <t>Proyecto de Presupuesto 2025. Ingresos. Portal de Transparencia Fiscal. Enlace: https://www.transparenciafiscal.gob.sv/downloads/pdf/SumPro2025IN011.pdf</t>
  </si>
  <si>
    <t>El Proyecto de Presupuesto 2025 presenta los ingresos tributarios proyectados por fuentes individuales.</t>
  </si>
  <si>
    <t>SLV|2025|q10</t>
  </si>
  <si>
    <t>El Proyecto de Presupuesto 2025 presenta los ingresos no tributarios proyectados por fuentes individuales. Sin embargo, 16.7% de los ingresos no tributarios, cuyo monto total es USD 2,047,216,054 es agregada bajo de la línea 15799 – ingresos diversos (USD 341,926,992).</t>
  </si>
  <si>
    <t>SLV|2025|q11</t>
  </si>
  <si>
    <t>El Proyecto de Presupuesto 2025 no incluye proyecciones de ingreso multi-año</t>
  </si>
  <si>
    <t>SLV|2025|q12</t>
  </si>
  <si>
    <t>SLV|2025|q13</t>
  </si>
  <si>
    <t>- Proyecto de Presupuesto 2025. Ingresos. Portal de Transparencia Fiscal. Enlace: https://www.transparenciafiscal.gob.sv/downloads/pdf/SumPro2025IN011.pdf - Proyecto de Presupuesto 2025. Sumario 2. Composición Económica de Ingresos y Gastos. Portal de Transparencia Fiscal. Enlace: https://www.transparenciafiscal.gob.sv/downloads/pdf/SumLey2025GC002.pdf - Proyecto de Presupuesto 2025. Sumario 3. Gastos del Gobierno Central. Portal de Transparencia Fiscal. Enlace: https://www.transparenciafiscal.gob.sv/downloads/pdf/SumLey2025GC003.pdf</t>
  </si>
  <si>
    <t>El Proyecto de Presupuesto no presenta datos sobre el total de la deuda. En cambio, el monto neto de la deuda a adquirir se puede calcular a partir de los ingresos por endeudamiento y el valor de las amortizaciones de deuda. La estimación del pago de intereses está reportada.</t>
  </si>
  <si>
    <t>En el Proyecto de Presupuesto se incluyeron los gastos relacionados con el servicio de la deuda (pago de intereses y amortización de capital), cuya programación se consigna en el Ramo de Hacienda, donde se establecieron los diferentes compromisos que serán atendidos en el año 2025 (https://www.transparenciafiscal.gob.sv/downloads/pdf/PrePro2025GC037.pdf)</t>
  </si>
  <si>
    <t>IBP agradece y toma nota de la información adicional proporcionado por el revisor del gobierno.</t>
  </si>
  <si>
    <t>SLV|2025|q14</t>
  </si>
  <si>
    <t>El Proyecto de Presupuesto 2025 no incluye información sobre el saldo total de la deuda ni de sus atributos.</t>
  </si>
  <si>
    <t>En el Proyecto de Presupuesto Institucional 2025 del Ramo de Hacienda, únicamente se incluye a nivel de Unidades Presupuestarias las asignaciones para atender el servicio de la Deuda Interna y Externa, donde se detalla la programación de los compromisos a atender en el ejercicio fiscal. ver: https://www.transparenciafiscal.gob.sv/downloads/pdf/PrePro2025GC037.pdf</t>
  </si>
  <si>
    <t>SLV|2025|q15</t>
  </si>
  <si>
    <t>Mensaje del Proyecto de Presupuesto 2025. Cuadro 1. p. 7. Portal de Transparencia Fiscal. Enlace: https://www.transparenciafiscal.gob.sv/downloads/pdf/MsjPro2025.pdf</t>
  </si>
  <si>
    <t>En el propuesta de presupuesto presentada por el Órgano Ejecutivo se indican variables macroeconómicas claves en las que están sustentadas las estimaciones, en particular el producto interno bruto nominal y la tasa de inflación. Además, se ofrecen información sobre las exportaciones e importaciones, así como el gasto de consumo final y las remesas familiares.</t>
  </si>
  <si>
    <t>SLV|2025|q16</t>
  </si>
  <si>
    <t>El proyecto de presupuesto 2025 no incluye consideraciones sobre el impacto de diferentes supuestos macroeconómicos.</t>
  </si>
  <si>
    <t>En el Mensaje del Proyecto de Presupuesto 2025 se expuso de forma muy general las perspectivas sobre crecimiento económico, inflación y sector externo.</t>
  </si>
  <si>
    <t>SLV|2025|q17</t>
  </si>
  <si>
    <t>El proyecto de presupuesto 2025 no incluye una exposición de las políticas a ser financiadas, así como tampoco de las diferencias entre nuevas propuestas de políticas en relación con las existentes.</t>
  </si>
  <si>
    <t>En cada uno de los Proyecto de Presupuesto Institucional se exponen algunas de las política que van a ser financiadas, las cuales dentro de marco institucional que se consigna en cada presupuesto institucional, se expresan dentro de la política institucional, prioridades y objetivos, por ejemplo el Ramo de Educación, Ciencia y Tecnología en cuanto a la política y ley crecer juntos ( https://www.transparenciafiscal.gob.sv/downloads/pdf/PrePro2025GC047.pdf)</t>
  </si>
  <si>
    <t>En relación con el comentario del revisor gubernamental, en efecto, en algunos de los presupuestos de unidades administrativas se mencionan políticas prioritarias para el ejercicio fiscal, como es el ejemplo citado del Ramo de Educación, Ciencia y Tecnología. Este menciona la reforma educativa "Mi nueva escuela" y el acompañamiento para la implementación de la Ley Crecer Juntos para la Protección Integral de la Primera Infancia, Niñez y Adolescencia. Inclusive, tiene unidades presupuestarias bajo dichas denominaciones. Sin embargo, las citas hechas no establecen si se trata de nuevas políticas (en el contexto del ejercicio fiscal proyectado), cómo estás se diferencian de las políticas existentes y cómo afectan los egresos (en términos de aumentos, disminuciones o reasignaciones).</t>
  </si>
  <si>
    <t>IBP agradece y toma nota de la información adicional proporcionado por el revisor del gobierno. Como mencionado por el equipo investigador en su respuesta, la información existente sobre las políticas no establece si se trata de nuevas políticas (en el contexto del ejercicio fiscal proyectado), cómo estás se diferencian de las políticas existentes y cómo afectan los egresos (en términos de aumentos, disminuciones o reasignaciones). En este sentido, mantenemos la respuesta D.</t>
  </si>
  <si>
    <t>SLV|2025|q18</t>
  </si>
  <si>
    <t>En el Proyecto de Presupuesto 2025 no hay exposición sobre cómo la diferencia entre las nuevas políticas y las existentes afectan las estimaciones de ingresos.</t>
  </si>
  <si>
    <t>En el Mensaje del Proyecto de Presupuesto 2025 se expone de forma muy general algunos elementos que fueron considerados en las estimaciones de ingresos, como son los planes de fiscalización, antievasión y anticontrabando y cumplimiento normativa tributaria.</t>
  </si>
  <si>
    <t>Como se ha indicado, el Projecto de Presupuesto 2025 no hace referencia a nuevas políticas, no expone la diferencia entre estas y las existentes, ni hace una evaluación de su efecto en los ingresos. Cabe mencionar que durante el año 2025, el Gobierno presentó el Plan Fiscal 2025-2027 (*), que contiene medidas específicas para mejorar los ingresos, como la ampliación de la facturación electrónica. Hubiese sido valioso que información como esta fuera presentada como parte del Proyecto de Presupuesto 2025. (*) Ministerio de Hacienda. Plan Fiscal 2025-2027. Enlace: https://www.transparenciafiscal.gob.sv/downloads/pdf/700-DPEF-IF-2025-2027.pdf</t>
  </si>
  <si>
    <t>IBP agradece y toma nota de la información adicional proporcionado por el revisor del gobierno. Como mencionado por el equipo investigador en su respuesta, el Projecto de Presupuesto 2025 no hace referencia a nuevas políticas, no expone la diferencia entre estas y las existentes, ni hace una evaluación de su efecto en los ingresos. En este sentido, mantenemos la respuesta D.</t>
  </si>
  <si>
    <t>SLV|2025|q19</t>
  </si>
  <si>
    <t>Mensaje del Proyecto de Presupuesto 2025. Cuadro No. 1, p. 8. Portal de Transparencia Fiscal. Enlace: https://www.transparenciafiscal.gob.sv/downloads/pdf/MsjPro2025.pdf</t>
  </si>
  <si>
    <t>A nivel agregado, el Proyecto de Presupuesto 2025 presenta los gastos del año BY-1 (2024) por clasificación económica.</t>
  </si>
  <si>
    <t>SLV|2025|q20</t>
  </si>
  <si>
    <t>Mensaje del Proyecto de Presupuesto 2025. Cuadro No. 2, p. 12. Portal de Transparencia Fiscal. Enlace: https://www.transparenciafiscal.gob.sv/downloads/pdf/MsjPro2025.pdf</t>
  </si>
  <si>
    <t>El Proyecto de Presupuesto 2025 no incluye información sobre los egresos por programas individuales del ejercicio fiscal precedente.</t>
  </si>
  <si>
    <t>SLV|2025|q21</t>
  </si>
  <si>
    <t>Para el ejercicio fiscal precendete, las información presentada sobre egresos corresponde al presupuesto votado.</t>
  </si>
  <si>
    <t>SLV|2025|q22</t>
  </si>
  <si>
    <t>El Proyecto de Presupuesto 2025 incluye información sobre el presupuesto ejecutado en 2023 (de manera muy agregada), por clasificación económica.</t>
  </si>
  <si>
    <t>SLV|2025|q23</t>
  </si>
  <si>
    <t>El Proyecto de Presupuesto 2025 no incluye información sobre los egresos por programas individuales para el ejercicio fiscal 2023 ni anteriores.</t>
  </si>
  <si>
    <t>SLV|2025|q24</t>
  </si>
  <si>
    <t>El Proyecto de Presupuesto 2025 presenta comparaciones con el año BY-2 por clasificación económica con saldos actualizados (de manera muy agregada).</t>
  </si>
  <si>
    <t>Efectivamente, en el Mensaje del Proyecto de Presupuesto 2025 la clasificación económica de los gastos ejecutados 2023 (BY-2) se presentó de forma agregada tanto para el Presupuesto General del Estado como para los Presupuestos Especiales.</t>
  </si>
  <si>
    <t>SLV|2025|q25</t>
  </si>
  <si>
    <t>En el Proyecto de Presupuesto 2025, los ingresos por categoría económica son comparados con los del ejercicio fiscal precedente. Sin embargo, los grandes agregados presentados – por ingresos corrientes, de capital, financiamiento y contribuciones especial – no permiten identificar los ingresos tributarios y no tributarios.</t>
  </si>
  <si>
    <t>SLV|2025|q26</t>
  </si>
  <si>
    <t>En el Proyecto de Presupuesto 2025, los ingresos para el ejercicio fiscal precedente solo son presentados en los grandes agregados de la clasificación económica: corrientes, de capital, financiamiento y contribuciones especiales.</t>
  </si>
  <si>
    <t>SLV|2025|q27</t>
  </si>
  <si>
    <t>En el Proyecto de Presupuesto 2025, las fuentes de ingresos del ejercicio fiscal precedente son presentadas en los montos votados.</t>
  </si>
  <si>
    <t>SLV|2025|q28</t>
  </si>
  <si>
    <t>En el Proyecto de Prespuesto 2025, los ingresos por categoría económica son clasificados con los del ejercicio fiscal 2023 (BY-2). Sin embargo, los grandes agregados presentados – por ingresos corrientes, de capital, financiamiento y contribuciones especial – no permiten identificar los ingresos tributarios y no tributarios.</t>
  </si>
  <si>
    <t>SLV|2025|q29</t>
  </si>
  <si>
    <t>En el Proyecto de Presupuesto 2025, los ingresos para el ejercicio fiscal BY-2 solo son presentados en los grandes agregados de la clasificación económica: corrientes, de capital, financiamiento y contribuciones especiales.</t>
  </si>
  <si>
    <t>SLV|2025|q30</t>
  </si>
  <si>
    <t>En el Proyecto de Presupuesto 2025, los ingresos del ejercicio fiscal BY-2 (2023) son presentados con saldos de ejecución.</t>
  </si>
  <si>
    <t>SLV|2025|q31</t>
  </si>
  <si>
    <t>El Proyecto de Presupuesto 2025 no incluye información sobre la composición del endeudamiento del ejercicio fiscal precedente. Este no contiene detalles que den cuenta sobre el endeudamiento neto, los intereses pagados, las tasas de interés, nivel de madurez o clasificación de la deuda para el año BY-1.</t>
  </si>
  <si>
    <t>SLV|2025|q32</t>
  </si>
  <si>
    <t>El Proyecto de Presupuesto 2025 no incluye información sobre la composición del endeudamiento.</t>
  </si>
  <si>
    <t>SLV|2025|q33</t>
  </si>
  <si>
    <t>https://www.transparenciafiscal.gob.sv/ptf/es/PTF2-Gastos.html</t>
  </si>
  <si>
    <t>El Proyecto de Presupuesto 2025 no incluye información sobre fondos extra-presupuestarios.</t>
  </si>
  <si>
    <t>SLV|2025|q34</t>
  </si>
  <si>
    <t>El Proyecto de Presupuesto 2025 no incluye información consolidada sobre las finanzas del gobierno central.</t>
  </si>
  <si>
    <t>SLV|2025|q35</t>
  </si>
  <si>
    <t>b. Yes, estimates of all intergovernmental transfers are presented, but a narrative discussion is not included.</t>
  </si>
  <si>
    <t>- Proyecto de Presupuesto 2025. Sumario 6. Composición Económica del Gasto por Institución y Rubros de Agrupación. Enlace: https://www.transparenciafiscal.gob.sv/downloads/pdf/SumPro2025GC006.pdf - Proyecto de Presupuesto 2025. 0700 Ramo de Hacienda. Enlace: https://www.transparenciafiscal.gob.sv/downloads/pdf/PrePro2025GC037.pdf</t>
  </si>
  <si>
    <t>Las transferencias intergubernamentales son clasificadas bajo los rubros de transferencias corrientes y transparencias de capital. Los montos específicos están detallados en los presupuestos de las unidades administrativas responsables de ejecutar las transferencias. Como ejemplo se cita el presupuesto del Ramo de Hacienda, en el que entre otras, está revelado el monto de las transferencias a los gobiernos municipales. En sumario, los estimados de las transferencias intergubernamentales son presentados, pero sin una narrativa acerca de los mismos.</t>
  </si>
  <si>
    <t>En cada uno de los Proyectos de Presupuesto Institucionales, en el numeral 3. Relación Propósitos con Recursos Asignados se expone cada uno de los propósitos de las transferencias intergubernamentales, por ejemplo en el Ramo de Hacienda lo relacionado con los gobiernos municipales, ver: https://www.transparenciafiscal.gob.sv/downloads/pdf/PrePro2025GC037.pdf.</t>
  </si>
  <si>
    <t>En relación con el comentario del revisor gubernamental, se reconoce que las asignaciones presupuestarias incluyen enunciados de propósitos, pero no así una discusión narrativa que permita razonar sobre las estimaciones de las transferencias intergubernamentales. En el caso particular de los gobierno municipales, su estructura y la relación de responsabilidades ha cambiado significativamente como resultado de la aplicación de la Ley Especial para la Reestructuración Municipal (*). Ese aspecto tan notorio no es mencionado en los documentos que conforman el Proyecto de Presupuesto 2025. (*) Asamblea Legislativa. Ley especial para la reestructuración municipal (2023). https://www.asamblea.gob.sv/sites/default/files/documents/decretos/4194112C-1F6E-4E24-808E-9854A3D081AD.pdf</t>
  </si>
  <si>
    <t>IBP agradece y toma nota del comentario del revisor. Sin embargo, considerando las informaciones disponibles, mantenemos la respuesta B.</t>
  </si>
  <si>
    <t>SLV|2025|q36</t>
  </si>
  <si>
    <t>El Proyecto de Presupuesto 2025 no se presenta información en clasificaciones o visualizaciones alternativas.</t>
  </si>
  <si>
    <t>SLV|2025|q37</t>
  </si>
  <si>
    <t>Proyecto de Presupuesto 2025. 4300 Ramo de Obras Públicas y de Transporte. Enlace: https://www.transparenciafiscal.gob.sv/downloads/pdf/PrePro2025GC055.pdf</t>
  </si>
  <si>
    <t>En El Salvador existen cuatro empresas públicas: Lotería Nacional de Beneficiencia, Administración Nacional de Acueductos y Alcantarillados, Comisión Ejecutiva Portuaria Autónoma y Comisión Ejecutiva Hidroeléctrca del Río Lempa. Cuando tienen lugar, los estimados de las transferencias a dichas entidades aparecen registrados en los respectivos presupuestos institucionales bajo las clasificaciones de transferencias corrientes y transferencias de capital. En sumario, los estimados de las transferencias a corporaciones púbilcas son presentados, pero sin una exposición narrativa acerca de los mismos. Como ejemplo se cita el presupuesto del Ramo de Obras Públicas y de Transporte.</t>
  </si>
  <si>
    <t>Es importante señalar, que el Sumario se constituye en una síntesis de los datos financieros del contenido del Proyecto de Ley de Presupuesto 2025, por lo que cualquier narrativa o exposición sobre cualquier tema relacionado con la discusión narrativa de las estimaciones, estaría dada dentro de los Proyectos de Presupuestos Institucionales.</t>
  </si>
  <si>
    <t>Como se ha expresado, las estimaciones de las transferencias a empresas públicas son presentadas, pero sin una discusión narrativa de las mismas. Cabe la oportunidad para ampliar la lista de las empresas públicas, con base en un informe presentado por el Ministerio de Hacienda en mayo de 2025, "Estados Financieros Empresas Públicas 2020-2024" (*), en el que además de las citadas, se incluye al Centro Farmacéutico de la Fuerza Armada (CEFAFA), el Centro Internacional de Ferias y Convenciones de El Salvador (CIFCO) y el Ente Nacional de Transmisión Eléctrica (ENTE). (*) Ministerio de Hacienda. Estados Financieros Empresas Públicas, período 2020-2024 (Mayo, 2025). https://www.transparenciafiscal.gob.sv/downloads/pdf/PreLey2025EP1491.pdf</t>
  </si>
  <si>
    <t>SLV|2025|q38</t>
  </si>
  <si>
    <t>https://www.transparenciafiscal.gob.sv/downloads/pdf/PrePro2025GC055.pdf</t>
  </si>
  <si>
    <t>El Proyecto de Presupuesto 2025 no contiene información sobre actividades cuasi-fiscales.</t>
  </si>
  <si>
    <t>SLV|2025|q39</t>
  </si>
  <si>
    <t>Proyecto de Presupuesto 2025. Ingresos. Enlace: https://www.transparenciafiscal.gob.sv/downloads/pdf/SumLey2025IN011.pdf https://www.transparenciafiscal.gob.sv/downloads/pdf/PrePro2025GC055.pdf</t>
  </si>
  <si>
    <t>El Proyecto de Presupuesto 2025 no presenta información sobre activos financieros gubernamentales, aunque si se reconocen ingresos provenientes de inversiones financieras.</t>
  </si>
  <si>
    <t>SLV|2025|q40</t>
  </si>
  <si>
    <t>El Proyecto de Presupuesto 2025 no presenta información sobre activos no financieros.</t>
  </si>
  <si>
    <t>SLV|2025|q41</t>
  </si>
  <si>
    <t>El Proyecto de Presupuesto 2025 no presenta información sobre gastos pendientes de pago.</t>
  </si>
  <si>
    <t>SLV|2025|q42</t>
  </si>
  <si>
    <t>El Proyecto de Presupuesto 2025 no presenta información sobre pasivos contingentes.</t>
  </si>
  <si>
    <t>SLV|2025|q43</t>
  </si>
  <si>
    <t>Plan Fiscal 2025-2027. Enlace: https://www.transparenciafiscal.gob.sv/downloads/pdf/700-DPEF-IF-2025-2027.pdf</t>
  </si>
  <si>
    <t>Aun el Gobierno de El Salvador cuenta con un plan de mediano plazo en el que considera obligaciones futuras y la sostenibilidad de las finanzas públicas, estos aspectos no son explícitamente presentados como parte del Proyecto de Presupuesto 2025.</t>
  </si>
  <si>
    <t>SLV|2025|q44</t>
  </si>
  <si>
    <t>Proyecto de Presupuesto 2025. Ingresos. https://internationalbudget.org/sites/default/files/2022-05/el-salvador-202205202144.pdf</t>
  </si>
  <si>
    <t>El Proyecto de Presupuesto 2025 no presenta información sobre donaciones.</t>
  </si>
  <si>
    <t>El Proyecto de Presupuesto 2025, en sumario Ingresos (https://www.transparenciafiscal.gob.sv/downloads/pdf/SumPro2025IN011.pdf), presenta información detallada de las Donaciones (Transferencias de Capital del Sector Externo) que se prevé recibir de Gobiernos y Organismos Gubernamentales; así como de Organismos Multilaterales.</t>
  </si>
  <si>
    <t>La observación del revisor gubernamental es acertada. La respuesta debe ser "b" en lugar de "d". El detalle de ingresos incluye las estimaciones de las donaciones (transferencias no reembolsables), aunque no se presenta una discusión narrativa de las mismas.</t>
  </si>
  <si>
    <t>IBP agradece y toma nota de la información adicional proporcionado por el revisor del gobierno. Tras una nueva revisión y en consulta con el equipo investigador, se destaca que el detalle de ingresos incluye las estimaciones de las donaciones (transferencias no reembolsables), aunque no se presenta una discusión narrativa de las mismas. En este sentido, cambiamos la respuesta original de “D” para “B”.</t>
  </si>
  <si>
    <t>SLV|2025|q45</t>
  </si>
  <si>
    <t>Proyecto de Presupuesto 2025. 0700 Ramo de Hacienda. Enlace: https://www.transparenciafiscal.gob.sv/downloads/pdf/PrePro2025GC037.pdf</t>
  </si>
  <si>
    <t>En general, el Proyecto de Presupuesto 2025 no presenta información comprensiva sobre gasto tributario. El único detalle identificado explícitamente es una partida para la devolución del IVA exportadores, identificada en el presupuesto del Ramo de Hacienda.</t>
  </si>
  <si>
    <t>SLV|2025|q46</t>
  </si>
  <si>
    <t>- Mensaje del Proyecto de Presupuesto 2025. Cuadro No. 1, p. 8. Enlace: https://www.transparenciafiscal.gob.sv/downloads/pdf/MsjPro2025.pdf - Proyecto de Presupuesto 2025. Ingresos. Enlace: https://www.transparenciafiscal.gob.sv/downloads/pdf/SumPro2025IN011.pdf</t>
  </si>
  <si>
    <t>En El Salvador, los ingresos pre-marcados son llamados contribuciones especiales. En el Proyecto de Presupuesto 2025 las estimaciones de ingresos por contribuciones especiales son presentadas, aunque no hay una exposición narrativa sobre las mismas.</t>
  </si>
  <si>
    <t>SLV|2025|q47</t>
  </si>
  <si>
    <t>- Mensaje del Proyecto de Presupuesto 2025. Enlace: https://www.transparenciafiscal.gob.sv/downloads/pdf/MsjPro2025.pdf</t>
  </si>
  <si>
    <t>En el Proyecto de Presupuesto 2025 no relaciona las estimaciones de gastos e ingresos con los objetivos de política pública del gobierno para dicho ejercicio fiscal. La exposición sobre dicho proyecto solo es de carácter financiero.</t>
  </si>
  <si>
    <t>En los Proyectos de Presupuestos Institucionales, en la Sección A Marco Institucional, numeral 1. Política, algunas instituciones exponen la vinculación sus políticas institucionales con los políticas del Gobierno o con las prioridades estratégicas que el mismo impulsa para el desarrollo económico y social del país. Por ejemplo en el Ramo de Educación: https://www.transparenciafiscal.gob.sv/downloads/pdf/PrePro2025GC047.pdf</t>
  </si>
  <si>
    <t>Como se ha indicado, en el Proyecto de Presupuesto 2025 no se relacionan las estimaciones de gastos e ingresos con los objetivos de política pública del gobierno para dicho ejercicio fiscal. Ciertamente, en los presupuestos institucionales se citan algunas políticas y prioridades, pero su carácter es exiguo. El ejemplo citado por el revisor gubernamental, sobre el Ramo de Educación, Ciencia y Tecnología claramente resalta esa limitación. Este menciona la reforma educativa "Mi nueva escuela" y el acompañamiento para la implementación de la Ley Crecer Juntos para la Protección Integral de la Primera Infancia, Niñez y Adolescencia. Inclusive, tiene unidades presupuestarias bajo dichas denominaciones, pero sin un razonamiento del enlace entre esas políticas y las estimaciones financieras.</t>
  </si>
  <si>
    <t>IBP agradece y toma nota del comentario del revisor. Sin embargo, considerando las informaciones adicionales ofrerecidas por el equipo investigador, mantenemos la respuesta D.</t>
  </si>
  <si>
    <t>SLV|2025|q48</t>
  </si>
  <si>
    <t>El Proyecto de Presupuesto 2025 no relaciona las estimaciones de ingresos y gastos con objetivos de política pública para un escenario multi-año.</t>
  </si>
  <si>
    <t>SLV|2025|q49</t>
  </si>
  <si>
    <t>El Proyecto de Presupuesto 2025 no presenta datos sobre entradas no financieras para programas o unidades administrativas.</t>
  </si>
  <si>
    <t>SLV|2025|q50</t>
  </si>
  <si>
    <t>El Proyecto de Presupuesto 2025 no presenta información no financiera sobre resultados.</t>
  </si>
  <si>
    <t>SLV|2025|q51</t>
  </si>
  <si>
    <t>El Proyecto de Presupuesto 2025 no presenta indicadores de desempeño.</t>
  </si>
  <si>
    <t>SLV|2025|q52</t>
  </si>
  <si>
    <t>El Proyecto de Presupuesto 2025 no presenta estimaciones sobre políticas que están destinadas a beneficiar directamente a las poblaciones más empobrecidas.</t>
  </si>
  <si>
    <t>En el Proyecto de Presupuesto 2025 se incluye la asignación de fondos para financiar programas y servicios destinados a mejorar la calidad de vida de la población pobre y vulnerable, por ejemplo, en el Proyecto institucional del Ramo de Hacienda se estimaron recursos para el Programa de Erradicación de la Pobreza, Prevención de la Violencia y Desarrollo Económico Local (https://www.transparenciafiscal.gob.sv/downloads/pdf/PrePro2025GC037.pdf), en el Ramo de Desarrollo Local, para la atención a personas en condición de vulnerabilidad y Apoyo al Programa de Erradicación de la Pobreza (https://www.transparenciafiscal.gob.sv/downloads/pdf/PrePro2025GC052.pdf).</t>
  </si>
  <si>
    <t>En relación con el comentario del revisor gubernamental: (a) El Programa de Erradicación de la Pobreza, Prevención de la Violencia y Desarrollo Económico Local es de carácter amplio, en el cual no se identifica (dentro de los documentos del Proyecto de Presupuesto) las estimaciones de política dirigidas a la población más empobrecida. (b) La asignación para el Apoyo al Programa Hacia la Erradicación de la Pobreza en El Salvador es de transferencia monetarias directas y servicios asociados para las personas beneficiarias. En consideración de esta asignación, la respuesta pueda ser ajustada a "c".</t>
  </si>
  <si>
    <t>IBP agradece y toma nota de la información adicional proporcionado por el revisor del gobierno. Tras una nueva revisión y en consulta con el equipo investigador, se destaca que la asignación para el Apoyo al Programa Hacia la Erradicación de la Pobreza en El Salvador refleja una política que está destinada a beneficiar directamente a las poblaciones más empobrecidas. En este sentido, cambiamos la respuesta original de “D” para “C”.</t>
  </si>
  <si>
    <t>SLV|2025|q53</t>
  </si>
  <si>
    <t>Para la preparacion del Proyecto de Presupuesto 2025 no se publico un calendario sobre dicho proceso.</t>
  </si>
  <si>
    <t>SLV|2025|q54</t>
  </si>
  <si>
    <t>El documento preliminar de presupuesto para 2025 no fue publicado.</t>
  </si>
  <si>
    <t>SLV|2025|q55</t>
  </si>
  <si>
    <t>SLV|2025|q56</t>
  </si>
  <si>
    <t>SLV|2025|q57</t>
  </si>
  <si>
    <t>SLV|2025|q58</t>
  </si>
  <si>
    <t>SLV|2025|q59</t>
  </si>
  <si>
    <t>- Presupuesto General del Estado 2025. Sumario 4. Composición del Gasto por Institución y Área de Gestión. Enlace: https://www.transparenciafiscal.gob.sv/downloads/pdf/SumLey2025GC004.pdf - Presupuesto General del Estado 2025. Sumario 5. Composición Económica del Gasto por Área de Gestión. Enlace: https://www.transparenciafiscal.gob.sv/downloads/pdf/SumLey2025GC005.pdf</t>
  </si>
  <si>
    <t>El presupuesto aprobado para el ejercicio fiscal 2025 presenta las estimaciones de gastos por clasificación económica y administrativa. La clasificación funcional se basa en un esquema agregado de áreas de gestión. Son como funciones en nivel macro, y bajo la cual se agrupan unidades administrativas y programas. Sin embargo, con base en estándares internacionales, dicha clasificación no puede ser considerada funcional por su alto nivel de agregación, es demasiado general.</t>
  </si>
  <si>
    <t>SLV|2025|q60</t>
  </si>
  <si>
    <t>- Presupuesto General del Estado 2025. 3200 Ramo de Salud. Enlace: https://www.transparenciafiscal.gob.sv/downloads/pdf/PreLey2025GC048.pdf</t>
  </si>
  <si>
    <t>Los presupuesto de cada unidad administrativa están organizados en unidades presupuestarias y líneas de trabajo. Cada una de estas categorías tiene objetivos asociados y unidades responsables de su logro. Además, están asociadas con una área de gestión. En ese sentido, las unidades presupuestarias y líneas de trabajo son un símil con programas. Como ejemplo, se cita el presupuesto del ramo de salud.</t>
  </si>
  <si>
    <t>SLV|2025|q61</t>
  </si>
  <si>
    <t>Presupuesto General del Estado 2025. Ingresos. Enlace: https://www.transparenciafiscal.gob.sv/downloads/pdf/SumLey2025IN011.pdf</t>
  </si>
  <si>
    <t>En el presupuesto aprobado, los ingresos son presentados por categoría.</t>
  </si>
  <si>
    <t>SLV|2025|q62</t>
  </si>
  <si>
    <t>El presupuesto aprobado presenta los ingresos por fuente individuales. Sin embargo, la linea 15799 (ingresos diversos) con el monto de USD 341,926,992 corresponde a más de 3% de todos los ingresos (USD 9,662,997,142). En este sentido la respuesta más adecuada es b.</t>
  </si>
  <si>
    <t>SLV|2025|q63</t>
  </si>
  <si>
    <t>Presupuesto General del Estado 2025. Sumario 2. Composición Económica de Ingresos y Gastos. Enlace: https://www.transparenciafiscal.gob.sv/downloads/pdf/SumLey2025GC002.pdf</t>
  </si>
  <si>
    <t>En el presupuesto aprobado se detalla el monto de la deuda a adquirir (desembolsos menos amortizaciones) y los intereses a pagar. El monto total de la deuda no es presentado.</t>
  </si>
  <si>
    <t>SLV|2025|q64</t>
  </si>
  <si>
    <t>El presupuesto ciudadano incluye los totales de ingresos y egresos, menciona las principales iniciativas de politica publica a implementar y refiere datos de contacto de la Direccion General del Presupuesto. No se presenta informacion sobre las proyecciones macroeconomicas en que se basó el presupuesto.</t>
  </si>
  <si>
    <t>SLV|2025|q65</t>
  </si>
  <si>
    <t>El presupuesto ciudadano se difunde por medio de internet. Es publicado en el Portal de Transparencia Fiscal.</t>
  </si>
  <si>
    <t>SLV|2025|q66</t>
  </si>
  <si>
    <t>El Órgano Ejecutivo no cuenta con mecanismos para identificar requerimientos de información, previo a la publicación del presupuesto ciudadano.</t>
  </si>
  <si>
    <t>Por el momento no existe un mecanismo previo para identificar requerimientos de información sobre la Guía del Presupuesto Ciudadano; no obstante, el Ministerio de Hacienda a través del Portal de Transparencia Fiscal, invita a la población a que escriba sobre cualquier duda y tema que se relaciones con el contenido del Portal, lo cual incluye lo relacionado con la Guía del Presupuesto Ciudadano.</t>
  </si>
  <si>
    <t>IBP agradece y toma nota de la información adicional proporcionado por el revisor.</t>
  </si>
  <si>
    <t>SLV|2025|q67</t>
  </si>
  <si>
    <t>Únicamente para el presupuesto aprobado se publica una versión para el ciudadano.</t>
  </si>
  <si>
    <t>SLV|2025|q68</t>
  </si>
  <si>
    <t>Resumen Ejecutivo de la Ejecución Presupuestaria - Enero 2024. Publicado en Feb. 23, 2024. Enlace: https://www.transparenciafiscal.gob.sv/downloads/pdf/700-DGP-RE-2024-R01.pdf - Febrero 2024. Publicado en Mar. 22, 2024. Enlace: https://www.transparenciafiscal.gob.sv/downloads/pdf/700-DGP-RE-2024-R02.pdf - Marzo 2024. Publicado en Abr. 23, 2024. Enlace: https://www.transparenciafiscal.gob.sv/downloads/pdf/700-DGP-RE-2024-R03.pdf - Abril 2024. Publicado en May. 27, 2024. Enlace: https://www.transparenciafiscal.gob.sv/downloads/pdf/700-DGP-RE-2024-R04.pdf - Mayo 2024. Publicado en Jun. 25, 2024. Enlace: https://www.transparenciafiscal.gob.sv/downloads/pdf/700-DGP-RE-2024-R05.pdf - Junio 2024. Publicado en Jul. 31, 2024. Enlace: https://www.transparenciafiscal.gob.sv/downloads/pdf/700-DGP-RE-2024-R06.pdf - Julio 2024. Publicado en Ago. 30, 2024. Enlace: https://www.transparenciafiscal.gob.sv/downloads/pdf/700-DGP-RE-2024-RJ07.pdf - Agosto 2024. Publicado en Sep. 30, 2024. Enlace: https://www.transparenciafiscal.gob.sv/downloads/pdf/700-DGP-RE-2024-R8.pdf - Septiembre 2024. Publicado en Oct. 31, 2024. Enlace: https://www.transparenciafiscal.gob.sv/downloads/pdf/700-DGP-RE-2024-RE09.pdf - Octubre 2024. Publicado en Nov. 29, 2024. Enlace: https://www.transparenciafiscal.gob.sv/downloads/pdf/700-DGP-RE-2024-RE10.pdf - Noviembre 2024. Publicado en Dic. 23, 2024. Enlace: https://www.transparenciafiscal.gob.sv/downloads/pdf/700-DGP-RE-2024-RE11.pdf</t>
  </si>
  <si>
    <t>Los reportes mensuales de ejecución presupuestaria presentan los egresos por clasificación económica y administrativa.</t>
  </si>
  <si>
    <t>SLV|2025|q69</t>
  </si>
  <si>
    <t>c. Yes, the In-Year Reports present actual expenditures for programs accounting for less than two-thirds of expenditures.</t>
  </si>
  <si>
    <t>Los informes mensuales sobre la ejecución del presupuesto mencionan los principales programas de varias unidades administrativas y los egresos asociados a ellos.</t>
  </si>
  <si>
    <t>SLV|2025|q70</t>
  </si>
  <si>
    <t>En los informes mensuales de egresos los niveles actuales de ejecución son comparados con los montos aprobados.</t>
  </si>
  <si>
    <t>SLV|2025|q71</t>
  </si>
  <si>
    <t>Informe de los ingresos recaudados: - Enero 2024. Publicado en Feb. 02, 2024. Enlace: https://www.transparenciafiscal.gob.sv/downloads/pdf/700-DPEF-IF-2024-00145.pdf - Febrero 2024. Publicado en Mar. 04, 2024. Enlace: https://www.transparenciafiscal.gob.sv/downloads/pdf/700-DPEF-IF-2024-00148.pdf - Marzo 2024. Publicado en Apr. 04, 2024. Enlace: https://www.transparenciafiscal.gob.sv/downloads/pdf/700-DPEF-IF-2024-00159.pdf - Abril 2024. Publicado en May. 03, 2024. Enlace: https://www.transparenciafiscal.gob.sv/downloads/pdf/700-DPEF-IF-2024-00161.pdf - Mayo 2024. Publicado en Jun. 06, 2024. Enlace: https://www.transparenciafiscal.gob.sv/downloads/pdf/700-DPEF-IF-2024-00143.pdf - Junio 2024. Publicado en Jun. 04, 2024. Enlace: https://www.transparenciafiscal.gob.sv/downloads/pdf/700-DPEF-IF-2024-00141.pdf - Julio 2024. Publicado en Ago. 09, 2024. Enlace: https://www.transparenciafiscal.gob.sv/downloads/pdf/700-DPEF-IF-2024-00165.pdf - Agosto 2024. Publicado en Sep. 03, 2024. Enlace: https://www.transparenciafiscal.gob.sv/downloads/pdf/700-DPEF-IF-2024-00170.pdf - Septiembre 2024. Publicado en Oct. 02, 2024. Enlace: https://www.transparenciafiscal.gob.sv/downloads/pdf/700-DPEF-IF-2024-00153.pdf - Octubre 2024. Publicado en Nov. 04, 2024. Enlace: https://www.transparenciafiscal.gob.sv/downloads/pdf/700-DPEF-IF-2024-00174.pdf - Noviembre 2024. Publicado en Dic. 03, 2024. Enlace: https://www.transparenciafiscal.gob.sv/downloads/pdf/700-DPEF-IF-2024-00167.pdf</t>
  </si>
  <si>
    <t>En los informes mensuales de ejecución de los ingresos, estos son presentados por categorías.</t>
  </si>
  <si>
    <t>SLV|2025|q72</t>
  </si>
  <si>
    <t>En los informes mensuales de ejecución de los ingresos, estos son presentados por fuentes individuales.</t>
  </si>
  <si>
    <t>SLV|2025|q73</t>
  </si>
  <si>
    <t>En los informes mensuales de ejecución de los ingresos, estos comparados con los montos votados y con los niveles alcanzados en el ejercicio fiscal anterior.</t>
  </si>
  <si>
    <t>SLV|2025|q74</t>
  </si>
  <si>
    <t>Perfil de la Deuda Pública del SPNF: - Enero 2024. Publicado en Mar. 14, 2024. Enlace: https://www.transparenciafiscal.gob.sv/downloads/pdf/700-DGICP-IF-2024-22263.pdf - Febrero 2024. Publicado en Abr. 15, 2024. Enlace: https://www.transparenciafiscal.gob.sv/downloads/pdf/700-DPEF-IF-2024-00174.pdf - Marzo 2024. Publicado en May. 21, 2024. Enlace: https://www.transparenciafiscal.gob.sv/downloads/pdf/700-DGICP-IF-2024-22268.pdf - Abril 2024. Publicado en Jun. 10, 2024. Enlace: https://www.transparenciafiscal.gob.sv/downloads/pdf/700-DGICP-IF-2024-22270.pdf - Mayo 2024. Publicado en Jul. 10, 2024. Enlace: https://www.transparenciafiscal.gob.sv/downloads/pdf/700-DGICP-IF-2024-22272.pdf - Junio 2024. Publicado en Ago. 07, 2024. Enlace: https://www.transparenciafiscal.gob.sv/downloads/pdf/700-DGICP-IF-2024-22274.pdf - Julio 2024. Publicado en Oct. 09, 2024. Enlace: https://www.transparenciafiscal.gob.sv/downloads/pdf/700-DGICP-IF-2024-22277.pdf - Agosto 2024. Publicado en Oct. 09, 2024. Enlace: https://www.transparenciafiscal.gob.sv/downloads/pdf/700-DGICP-IF-2024-22279.pdf - Septiembre 2024. Publicado en Nov. 04, 2024. Enlace: https://www.transparenciafiscal.gob.sv/downloads/pdf/700-DGICP-IF-2024-22280.pdf - Octubre 2024. Publicado en Dic. 03, 2024. Enlace: https://www.transparenciafiscal.gob.sv/downloads/pdf/700-DGICP-IF-2024-82.pdf</t>
  </si>
  <si>
    <t>Los informes mensuales sobre la deuda pública presentan el monto total de la deuda a cargo del gobierno central y del sector público no financiero. La nueva deuda contratada y de los montos pagados en concepto de intereses son presentados en los informes sobre ejecución presupuestaria.</t>
  </si>
  <si>
    <t>SLV|2025|q75</t>
  </si>
  <si>
    <t>En los informes mensuales de la deuda pública, esta se desagrega en externa e interna. También, se presentan los porcentajes de la deuda en categorías de tasas de interés y de vencimiento. Se asigna como respuesta la letra (c) debido a que la información sobre tasas de interés y de madurez de la deuda no es detallada.</t>
  </si>
  <si>
    <t>SLV|2025|q76</t>
  </si>
  <si>
    <t>En El Salvador no se hace una revisión de medio año.</t>
  </si>
  <si>
    <t>SLV|2025|q77</t>
  </si>
  <si>
    <t>SLV|2025|q78</t>
  </si>
  <si>
    <t>SLV|2025|q79</t>
  </si>
  <si>
    <t>SLV|2025|q80</t>
  </si>
  <si>
    <t>SLV|2025|q81</t>
  </si>
  <si>
    <t>SLV|2025|q82</t>
  </si>
  <si>
    <t>SLV|2025|q83</t>
  </si>
  <si>
    <t>SLV|2025|q84</t>
  </si>
  <si>
    <t>Informe de la Gestión Financiera del Estado, ejercicio fiscal 2023. CAPÍTULO II - Liquidación del Último Presupuesto Aprobado. Cuadro No. 1, p. 26. Enlace: https://www.transparenciafiscal.gob.sv/downloads/pdf/700-DGCG-IF-2023-006.pdf</t>
  </si>
  <si>
    <t>Los montos de egresos ejecutados son comparados con los montos aprobados, incluyendo lo votado con las modificaciones.</t>
  </si>
  <si>
    <t>SLV|2025|q85</t>
  </si>
  <si>
    <t>Informe de la Gestión Financiera del Estado, ejercicio fiscal 2023. CAPÍTULO II - Liquidación del Último Presupuesto Aprobado. Enlace: https://www.transparenciafiscal.gob.sv/downloads/pdf/700-DGCG-IF-2023-006.pdf</t>
  </si>
  <si>
    <t>En el informe de fin de año, los egresos son presentados por clasificación económica (Cuadro No. 1, p. 26) y administrativa (Cuadro No. 2, p. 44). La clasificación funcional se basa en un esquema agregado de áreas de gestión (Cuadro No. 3, p. 52). Sin embargo, con base en estándares internacionales, dicha clasificación no puede ser considerada funcional por su alto nivel de agregación.</t>
  </si>
  <si>
    <t>SLV|2025|q86</t>
  </si>
  <si>
    <t>Informe de la Gestion Financiera del Estado 2023. Estado demostrativo de ejecución presupuestaria de gastos por unidades primarias y presupuestarias. Apéndices: Grupo I - Liquidación del Último Presupuesto Aprobado. Enlace: https://www.transparenciafiscal.gob.sv/downloads/pdf/700-DGCG-IF-2023-009.pdf</t>
  </si>
  <si>
    <t>El informe de fin de año desagrega los egresos por unidades presupuestarias, que para efectos de este cuestionario, son considerados como programas.</t>
  </si>
  <si>
    <t>SLV|2025|q87</t>
  </si>
  <si>
    <t>- Informe de la Gestión Financiera del Estado 2023. Capítulo 2. Liquidación del último presupuesto aprobado. Cuadro No. 1, p. 26 y pp. 33-37. Enlace: https://www.transparenciafiscal.gob.sv/downloads/pdf/700-DGCG-IF-2023-006.pdf</t>
  </si>
  <si>
    <t>El informe de fin de año presenta las diferencias entre los montos votados y los ingresos recaudados, con una exposición sobre los aspectos más relevantes de la ejecución presupuestaria de los ingresos.</t>
  </si>
  <si>
    <t>SLV|2025|q88</t>
  </si>
  <si>
    <t>- Informe de la Gestión Financiera del Estado 2023. Capítulo 2. Liquidación del último presupuesto aprobado. Cuadro No. 1, p. 26. Enlace: https://www.transparenciafiscal.gob.sv/downloads/pdf/700-DGCG-IF-2023-006.pdf</t>
  </si>
  <si>
    <t>El informe de fin de año presenta los ingresos por categorías.</t>
  </si>
  <si>
    <t>SLV|2025|q89</t>
  </si>
  <si>
    <t>- Informe de la Gestión Financiera del Estado 2023. Apéndices Grupo I. Estado desmotrativo de la ejecución presupuestaria de ingresos. p. 228-236. Enlace: https://www.transparenciafiscal.gob.sv/downloads/pdf/700-DGCG-IF-2023-009.pdf</t>
  </si>
  <si>
    <t>El informe de fin de año presenta los ingresos por fuentes individuales.</t>
  </si>
  <si>
    <t>SLV|2025|q90</t>
  </si>
  <si>
    <t>Informe de la Gestión Financiera del Estado 2023: - Capítulo 2. Liquidación del último presupuesto aprobado. Cuadro No. 1, p. 26, p. 35, p. 56. Enlace: https://www.transparenciafiscal.gob.sv/downloads/pdf/700-DGCG-IF-2023-006.pdf - Apéndices: Grupo I - Liquidación del Último Presupuesto Aprobado. Estado demostrativo de la ejecución presupuestaria de ingresos. pp. 232-236. Enlace: https://www.transparenciafiscal.gob.sv/downloads/pdf/700-DGCG-IF-2023-009.pdf Apéndices: Grupo III - Situación del Tesoro Público y del Patrimonio Fiscal. Estado de la Situación Financiera del Tesoro Público. pp. 304-305. Enlace: https://www.transparenciafiscal.gob.sv/downloads/pdf/700-DGCG-IF-2023-011.pdf</t>
  </si>
  <si>
    <t>El informe de fin de año presenta la deuda adquirida durante el ejercicio fiscal, los intereses pagados y el monto total de la deuda a cargo del Gobierno central. La deuda neta adquirida puede ser calculada a partir de los ingresos por endeudamiento y los egresos por amortización de la deuda. Sin embargo, datos sobre el perfil de la deuda, como las tasas de interés y los períodos de maduración no son reportados.</t>
  </si>
  <si>
    <t>SLV|2025|q91</t>
  </si>
  <si>
    <t>En el informe de fin de año no son presentadas las diferencias entre las proyecciones macroeconómicas en que se basó el presupuesto y los resultados observados.</t>
  </si>
  <si>
    <t>SLV|2025|q92</t>
  </si>
  <si>
    <t>El informe de fin de año no presenta datos sobre insumos o resultados no financieros.</t>
  </si>
  <si>
    <t>SLV|2025|q93</t>
  </si>
  <si>
    <t>El informe de fin de año no presenta datos sobre insumos o resultados no financieros</t>
  </si>
  <si>
    <t>SLV|2025|q94</t>
  </si>
  <si>
    <t>El informe de fin de año no presenta información sobre los fondos asignados y ejecutados en relación con las políticas públicas financiadas. No hay información sobre la ejecución presupuestaria en relación con nuevas políticas destinadas a las poblaciones más empobrecidas.</t>
  </si>
  <si>
    <t>SLV|2025|q95</t>
  </si>
  <si>
    <t>Informe de la Gestión Financiera del Estado, ejercicio fiscal 2023: - CAPÍTULO III - Otros Presupuestos Administrados por las Entidades Públicas. Enlace: https://www.transparenciafiscal.gob.sv/downloads/pdf/700-DGCG-IF-2023-007.pdf - Apéndices: Grupo II - Otros Presupuestos Administrados por las Entidades Públicas. Enlace: https://www.transparenciafiscal.gob.sv/downloads/pdf/700-DGCG-IF-2023-010.pdf</t>
  </si>
  <si>
    <t>El informe de fin de año presenta la ejecución presupuestaria y la situación financiera de fondos extra-presupuestarios.</t>
  </si>
  <si>
    <t>SLV|2025|q96</t>
  </si>
  <si>
    <t>Informe de la Gestión Financiera del Estado, ejercicio fiscal 2023: - CAPÍTULO IV - Situación del Tesoro Público y del Patrimonio Fiscal. Enlace: https://www.transparenciafiscal.gob.sv/downloads/pdf/700-DGCG-IF-2023-008.pdf - Apéndices: Grupo III - Situación del Tesoro Público y del Patrimonio Fiscal. Enlace: https://www.transparenciafiscal.gob.sv/downloads/pdf/700-DGCG-IF-2023-011.pdf</t>
  </si>
  <si>
    <t>El informe de fin de año incluye la presentación en detalle de la situación financiera del Estado.</t>
  </si>
  <si>
    <t>SLV|2025|q97</t>
  </si>
  <si>
    <t>- Corte de Cuentas de la República. Portal de Transparencia. Informes finales de auditoría. Enlace: https://www.cortedecuentas.gob.sv/index.php/es/transparencia</t>
  </si>
  <si>
    <t>La Corte de Cuentas ha realizado auditorías de cumplimiento, financieras y de desesempeño.</t>
  </si>
  <si>
    <t>SLV|2025|q98</t>
  </si>
  <si>
    <t>- Informe de examen especial al proceso de consolidación para elaborar el Informe de la Gestión Financiera del Estado, presentado por el Ministerio de Hacienda a la Asamblea Legislativa, por el período del 1 de enero al 31 de diciembre de 2023. Corte de Cuentas. Jun. 28, 2024. Enlace: https://www.transparenciafiscal.gob.sv/downloads/pdf/700-DGCG-IF-2023-014.pdf - Corte de Cuentas de la República. Portal de Transparencia. Informes finales de auditoría. Enlace: https://www.cortedecuentas.gob.sv/index.php/es/transparencia</t>
  </si>
  <si>
    <t>El examen global que realiza la Corte de Cuentas sobre la preparación del Informe de la Gestión Financiera no incluye en su alcance aspectos presupuestarios, por lo que se considera como no producido. Por otra parte, del detalle desagregado de informes de auditoría no es posible estimar la proporción del presupuesto que ha sido auditada.</t>
  </si>
  <si>
    <t>SLV|2025|q99</t>
  </si>
  <si>
    <t>El examen global que realiza la Corte de Cuentas sobre la preparación del Informe de la Gestión Financiera no incluye en su alcance aspectos presupuestarios, por lo que se considera como no producido. Por otra parte, del detalle desagregado de informes de auditoría no es posible estimar la proporción fondos extra-presupuestarios que ha sido auditada.</t>
  </si>
  <si>
    <t>SLV|2025|q100</t>
  </si>
  <si>
    <t>El examen global que realiza la Corte de Cuentas sobre la preparación del Informe de la Gestión Financiera no se refiere a la razonabilidad de las cifras presentadas en los estados financieros y de ejecución presupuestaria. Por esa razón, no se ha considerado como informe de auditoría para efectos de este cuestionario.</t>
  </si>
  <si>
    <t>SLV|2025|q101</t>
  </si>
  <si>
    <t>El ejecutivo no pone a disposición del público un informe sobre los pasos que ha tomado para abordar las recomendaciones de auditoría sobre el presupuesto. Además, el informe de auditoría citado en cuestiones anteriores no contiene opinión sobre la razonabilidad de las cifras presentadas en el informe de fin de año, por lo que se considera como no producido.</t>
  </si>
  <si>
    <t>SLV|2025|q102</t>
  </si>
  <si>
    <t>Ni la Corte de Cuentas ni la Asamblea Legislativa producen un reporte que de cuenta del cumplimiento por parte del Ejecutivo en relación con las observaciones de auditoría.</t>
  </si>
  <si>
    <t>SLV|2025|q103</t>
  </si>
  <si>
    <t>En El Salvador no existe una institución fiscal independiente.</t>
  </si>
  <si>
    <t>SLV|2025|q104</t>
  </si>
  <si>
    <t>Ver comentario en pregunta 103.</t>
  </si>
  <si>
    <t>SLV|2025|q105</t>
  </si>
  <si>
    <t>SLV|2025|q106</t>
  </si>
  <si>
    <t>SLV|2025|q107</t>
  </si>
  <si>
    <t>Constitución de la República. Enlace: https://www.asamblea.gob.sv/sites/default/files/documents/decretos/171117_072857074_archivo_documento_legislativo.pdf</t>
  </si>
  <si>
    <t>La Asamblea Legislativa no conoce el proyecto de presupuesto hasta que este es entregado para su discusión por parte del Órgano Ejecutivo. Por disposición constitucional, la propuesta de presupuesto es preparada y discutida solo por el Órgano Ejecutivo. El artículo 167 de la Constitución, numeral 3, establece que es facultad del Consejo de Ministros elaborar el proyecto de presupuesto.</t>
  </si>
  <si>
    <t>De conformidad al Art. 28 de la Ley Orgánica de Administración Financiera del Estado, la formulación de la Política Presupuestaria compete al Ministro de Hacienda, el que la somete al Presidente de la República para la discusión y aprobación del Consejo de Ministros.</t>
  </si>
  <si>
    <t>SLV|2025|q108</t>
  </si>
  <si>
    <t>En El Salvador, el año fiscal inicia el 1 de enero. Por disposición constitucional, la Asamblea Legislativa debe recibir el proyecto de presupuesto al menos tres meses antes de que inicie el ejercicio fiscal correspondiente. La costumbre es que el ministro de Hacienda presenta ante la Asamblea Legislativa el proyecto de presupuesto en la última semana de septiembre del año previo al que corresponde dicho proyecto.</t>
  </si>
  <si>
    <t>SLV|2025|q109</t>
  </si>
  <si>
    <t>- Presupuesto General del Estado 2025. Portal de Transparencia Fiscal, Gastos del Estado, Ley del Presupuesto. Enlace: https://www.transparenciafiscal.gob.sv/ptf/es/PTF2-Gastos.html - Nota de prensa: Asamblea aprueba presupuesto financiado para ejercicio fiscal 2025. Asamblea Legislativa. Dic. 18, 2024. Enlace: https://www.asamblea.gob.sv/node/13430</t>
  </si>
  <si>
    <t>El presupuesto correspondiente al ejercicio fiscal 2025, que es el considerado para esta edición de la Encuesta, fue aprobado por la Asamblea Legislativa el 17 de diciembre de 2022, es decir, dentro del mes previo al inicio del ejercicio fiscal correspondiente.</t>
  </si>
  <si>
    <t>SLV|2025|q110</t>
  </si>
  <si>
    <t>La Asamblea Legislativa puede modificar la propuesta de presupuesto presentada por el Órgano Ejecutivo, pero solo para reducir o rechazar las asignaciones propuestas, no para aumentarlas (ver artículo 227 de la Constitución)</t>
  </si>
  <si>
    <t>SLV|2025|q111</t>
  </si>
  <si>
    <t>Asamblea Legislativa. Comisión de Hacienda. Dictamén No. 53. 16 de diciembre de 2024. Enlace: https://www.asamblea.gob.sv/sites/default/files/documents/dictamenes/52911E1B-2FC8-4D4D-A146-F6FD7401F98E.pdf</t>
  </si>
  <si>
    <t>El presupuesto aprobado por la Asamblea Legislativa para el ejercicio fiscal 2025 contiene diferencias con respecto a la propuesta recibida, según consta en el dictamen correspondiente de la Comisión de Hacienda y Especial del Presupuesto. Las asignaciones modificadas fueron a petición de o en consulta con el ministro de Hacienda.</t>
  </si>
  <si>
    <t>SLV|2025|q112</t>
  </si>
  <si>
    <t>- Asamblea Legislativa. Comisión de Hacienda. Dictamén No. 53. 16 de diciembre de 2024. Enlace: https://www.asamblea.gob.sv/sites/default/files/documents/dictamenes/52911E1B-2FC8-4D4D-A146-F6FD7401F98E.pdf - Asamblea Legislativa. Reglamento Interior. https://transparencia.asamblea.gob.sv/node/199</t>
  </si>
  <si>
    <t>La Comisión de Hacienda y Especial del Presupuesto es la instancia permanente encargada de estudiar los proyectos de presupuesto y temas relacionados. Para el presupuesto 2025, el estudio se realizó entre el 1 de octubre y el 16 de diciembre de 2024.</t>
  </si>
  <si>
    <t>SLV|2025|q113</t>
  </si>
  <si>
    <t>- Asamblea Legislativa. Comisión de Hacienda. Dictamén No. 53. 16 de diciembre de 2024. Enlace: https://www.asamblea.gob.sv/sites/default/files/documents/dictamenes/52911E1B-2FC8-4D4D-A146-F6FD7401F98E.pdf</t>
  </si>
  <si>
    <t>No hay registro que otras comisiones legislativas, distintas de la de Hacienda y Especial del Presupuesto, hayan participado en el estudio del proyecto de presupuesto 2025.</t>
  </si>
  <si>
    <t>SLV|2025|q114</t>
  </si>
  <si>
    <t>La Comisión de Hacienda y Especial del Presupuesto, en ocasión de resolver solicitudes hechas por el Órgano Ejecutivo sobre modificaciones presupuestarias, hace seguimiento de la implementación del presupuesto. Sin embargo, más allá de los dictamenes respectivos, dicha comisión no publica informes del resultado de sus análisis.</t>
  </si>
  <si>
    <t>SLV|2025|q115</t>
  </si>
  <si>
    <t>- Ley Orgánica de Administración Financiera del Esado. Enlace: https://www.jurisprudencia.gob.sv/busqueda/showFile.php?bd=2&amp;data=DocumentosBoveda%2FD%2F2%2F1990-1999%2F1996%2F01%2F88A17.PDF&amp;number=559639&amp;fecha=11/01/1996&amp;numero=LEY=ORGANICA=DE=ADMINISTRACION=FINANCIERA=DEL=ESTADO&amp;cesta=0&amp;singlePage=false%27</t>
  </si>
  <si>
    <t>Por mandato legal, según el artículo 45 de la Ley Orgánica de Admistración Financiera del Estado, el Órgano Ejecutivo debe solicitar al Legislativo la aprobación de transferencias presupuestarias entre distintas unidades administrativas.</t>
  </si>
  <si>
    <t>SLV|2025|q116</t>
  </si>
  <si>
    <t>Por mandato legal, antes de poder utilizar ingresos en exceso de los montos aprobados en el presupuesto, el Órgano Ejecutivo debe pedir aprobación al Legislativo.</t>
  </si>
  <si>
    <t>SLV|2025|q117</t>
  </si>
  <si>
    <t>El Órgano Ejecutivo no tiene la obligación de pedir aprobación del Legislativo para reducir el gasto por debajo de los montos votados en el presupuesto.</t>
  </si>
  <si>
    <t>Durante el ejercicio fiscal, el Ministerio de Hacienda emite circulares que tienen como objetivo regular el proceso de ejecución presupuestaria de las diferentes instituciones del Sector Público, donde se establecen lineamientos específicos y otras regulaciones que se deben aplicar durante dicho proceso.</t>
  </si>
  <si>
    <t>SLV|2025|q118</t>
  </si>
  <si>
    <t>Para efectos de este cuestionario, el informe de auditoría se ha considerado como no producido. Además, no se encontró registro de que alguna comisión legislativa realice un exámen sobre la revisión que hace la Corte de Cuentas del Informe de la Gestión Financiera del Estado.</t>
  </si>
  <si>
    <t>SLV|2025|q119</t>
  </si>
  <si>
    <t>- Constitución de la República. Enlace: https://www.asamblea.gob.sv/sites/default/files/documents/decretos/171117_072857074_archivo_documento_legislativo.pdf - Asamblea Legislativa. Página sobre Corte de Cuentas. Enlace: https://www.asamblea.gob.sv/taxonomy/term/779</t>
  </si>
  <si>
    <t>El presidente y magistrados de la Corte de Cuentas son nombrados por la Asamblea Legislativa, por disposición constitucional. El Órgano Ejecutivo no tiene facultades para intervenir en su nombramiento o remoción.</t>
  </si>
  <si>
    <t>SLV|2025|q120</t>
  </si>
  <si>
    <t>SLV|2025|q121</t>
  </si>
  <si>
    <t>- Ley Orgánica de la Corte de Cuentas. Enlace: https://www.cortedecuentas.gob.sv/phocadownload/trsp/mn/lpri/Ley%20de%20la%20CCR%202018%20Con%20reforma.pdf</t>
  </si>
  <si>
    <t>La Corte de Cuentas determina el monto de su presupuesto, sin intervención del Órgano Ejecutivo, y el nivel de financiamiento es consistente con los recursos y necesidades que esa entidad requiere para cumplir con su mandato. El artículo 2 de la Ley de la Corte de Cuentas establece que el Ministerio de Hacienda incluirá en el Presupuesto General del Estado el presupuesto que remita la Corte de Cuentas. En consecuencia, solo la Asamblea Legislativa puede modificar o rechazar la propuesta de la entidad fiscalizadora.</t>
  </si>
  <si>
    <t>SLV|2025|q122</t>
  </si>
  <si>
    <t>- Constitución de la República. Art. 195. Enlace: https://www.asamblea.gob.sv/sites/default/files/documents/decretos/171117_072857074_archivo_documento_legislativo.pdf - Ley Orgánica de la Corte de Cuentas. Artículos 3 y 45. Enlace: https://www.cortedecuentas.gob.sv/phocadownload/trsp/mn/lpri/Ley%20de%20la%20CCR%202018%20Con%20reforma.pdf</t>
  </si>
  <si>
    <t>El mandato de la Corte de Cuentas se refiere a cualquier fondo administrado por entidades públicas, e inclusive administrados por entidades privadas cuando el origen de los fondos sea público. Además, la decisión sobre el momento y alcance de sus exámenes es exclusiva de la Corte de Cuentas.</t>
  </si>
  <si>
    <t>SLV|2025|q123</t>
  </si>
  <si>
    <t>El artículo 112 de la Ley de la Corte de Cuentas dispone que la Asamblea Legislativa debe contratar cada año una firma privada para auditar la "situación patrimonial, financiera y de sus actividades operacionales o de gestión" de la Corte Cuentas. Esta disposición no se cumple en la práctica.</t>
  </si>
  <si>
    <t>SLV|2025|q124</t>
  </si>
  <si>
    <t>No hay registro de que el presidente o los magistrados de la Corte de Cuentas hayan testificado en audiencias o reuniones de las comisiones legislativas en los últimos doce meses.</t>
  </si>
  <si>
    <t>SLV|2025|q125</t>
  </si>
  <si>
    <t>El Órgano Ejecutivo no cuenta con mecanismos formales, ni tampoco en la práctica lo realiza, para que el público pueda proveer insumos durante el proceso de formulación del presupuesto.</t>
  </si>
  <si>
    <t>SLV|2025|q126</t>
  </si>
  <si>
    <t>SLV|2025|q127</t>
  </si>
  <si>
    <t>SLV|2025|q128</t>
  </si>
  <si>
    <t>El Órgano Ejecutivo no cuenta con mecanismos formales, ni tampoco en la práctica lo realiza, para que el público pueda proveer insumos durante el proceso de implementación del presupuesto.</t>
  </si>
  <si>
    <t>SLV|2025|q129</t>
  </si>
  <si>
    <t>SLV|2025|q130</t>
  </si>
  <si>
    <t>SLV|2025|q131</t>
  </si>
  <si>
    <t>El Órgano Ejecutivo no cuenta con mecanismos formales, ni tampoco en la práctica lo realiza, para que el público participe en el proceso presupuestario.</t>
  </si>
  <si>
    <t>SLV|2025|q132</t>
  </si>
  <si>
    <t>SLV|2025|q133</t>
  </si>
  <si>
    <t>SLV|2025|q134</t>
  </si>
  <si>
    <t>SLV|2025|q135</t>
  </si>
  <si>
    <t>Ningún ministerio cuenta con mecanismos de participación ciudadana relacionados con la formulación o implementación de su presupuesto</t>
  </si>
  <si>
    <t>SLV|2025|q136</t>
  </si>
  <si>
    <t>Las audiencias de la Comisión de Hacienda y Especial del Presupuesto son públicas. Sin embargo, en ocasión de la formulación/discusión del presupuesto bajo revisión, no se encontró evidencia de que organizaciones de sociedad civil o grupos ciudadanos fueran invitados para rendir testimonio u ofrecer insumos relacionados con el presupuesto.</t>
  </si>
  <si>
    <t>SLV|2025|q137</t>
  </si>
  <si>
    <t>Durante la formulación/discusión del presupuesto bajo revisión, no se encontró evidencia que la Asamblea Legislativa por medio de la Comisión de Hacienda y Especial del Presupuesto haya considerado insumos del público.</t>
  </si>
  <si>
    <t>SLV|2025|q138</t>
  </si>
  <si>
    <t>SLV|2025|q139</t>
  </si>
  <si>
    <t>No se encontró registro de deliberaciones legislativas sobre el informe de auditoría. En consecuencia, tampoco hay registro de audiencias públicas u otros mecanismos de participación al respecto.</t>
  </si>
  <si>
    <t>SLV|2025|q140</t>
  </si>
  <si>
    <t>- Corte de Cuentas. Mecanismo de Participación Ciudadana. https://www.cortedecuentas.gob.sv/index.php/es/dpc/mecanismo-de-participacion-ciudadana-y-rendicion-de-cuentas - Corte de Cuentas. Portal de denuncias ciudadanas. https://www.cortedecuentas.gob.sv/denuncias/ - Corte de Cuentas. Manual de procedimientos de la gestión que realiza la Dirección de Transparencia. https://www.cortedecuentas.gob.sv/phocadownload/1139187219.pdf</t>
  </si>
  <si>
    <t>La Corte de Cuentas cuenta con un mecanismo de denuncia ciudadana. Las denuncias ciudadanas, en caso de no recibir un seguimiento directo, pasan a ser insumo en los planes de auditoría (ver manual de procedimientos, p. 17).</t>
  </si>
  <si>
    <t>SLV|2025|q141</t>
  </si>
  <si>
    <t>- Corte de Cuentas. Informe de Labores 2024. https://www.cortedecuentas.gob.sv/images/infccr2024.pdf</t>
  </si>
  <si>
    <t>No hay registro público sobre denuncias procesadas y de cómo estos insumos fueron utilizados en los programas de auditoría.</t>
  </si>
  <si>
    <t>SLV|2025|q142</t>
  </si>
  <si>
    <t>- Corte de Cuentas. Mecanismo de Participación Ciudadana. https://www.cortedecuentas.gob.sv/index.php/es/dpc/mecanismo-de-participacion-ciudadana-y-rendicion-de-cuentas - Corte de Cuentas. Portal de denuncias ciudadanas. https://www.cortedecuentas.gob.sv/denuncias/ - Corte de Cuentas. Manual de procedimientos de la gestión que realiza la Dirección de Transparencia. https://www.cortedecuentas.gob.sv/phocadownload/1139187219.pdf - Corte de Cuentas. Informe de Labores 2024. https://www.cortedecuentas.gob.sv/images/infccr2024.pdf</t>
  </si>
  <si>
    <t>No hay registro público o información desde la Corte de Cuentas sobre mecanismos formales a través de los cuales el público puede contribuir a las investigaciones de auditoría, más allá del mecanismo de denuncia ciudadana descrito en la cuestión 140.</t>
  </si>
  <si>
    <t>GTM|2025|t3pbs</t>
  </si>
  <si>
    <t>Ministerio de Finanzas Públicas. Informes preliminares de presupuesto 2025 https://www.minfin.gob.gt/index.php/?option=com_content&amp;view=article&amp;id=10301&amp;Itemid=209</t>
  </si>
  <si>
    <t>Por ley, en Guatemala el proyecto de presupuesto del ejecutivo debe ser presentado los primeros días de septiembre, por lo que, el Ministerio de Finanzas Públicas adoptó la practica de publicarlo los primeros días del mes de agosto, cumpliendo con el requerimiento para que la respuesta sea A.</t>
  </si>
  <si>
    <t>La fecha de entrega del Proyecto de Presupuesto al Congreso de la República, de conformidad con el Decreto No. 101-97, Ley Orgánica del Presupuesto, artículo 23, es el 2 de septiembre de cada año; por tal motivo el Informe Preliminar 2025, fue publicado el 1 de agosto de 2025. (1 mes antes). https://www.minfin.gob.gt/index.php/?option=com_content&amp;view=article&amp;id=10301&amp;Itemid=209</t>
  </si>
  <si>
    <t>De acuerdo con el comentario de ampliación del gobierno.</t>
  </si>
  <si>
    <t>IBP agradece y toma nota del comentario del revisor. Asimismo, quisiéramos señalar que la fecha correcta corresponde al 1 de agosto de 2024, no de 2025.</t>
  </si>
  <si>
    <t>GTM|2025|t3ebp</t>
  </si>
  <si>
    <t>Ministerio de Finanzas Públicas. Proyecto de Presupuesto https://www.minfin.gob.gt/index.php/proyecto-de-presupuesto</t>
  </si>
  <si>
    <t>Según establece la legislación guatemalteca, debe presentarse con 4 meses de antelación de la entrada en vigencia como nuevo ejercicio fiscal, cumpliendo así con el requerimiento de una respuesta A.</t>
  </si>
  <si>
    <t>La Constitución Política de la República de Guatemala, artículo 183, literal j) establece como una función del Presidente de la República, la de “Someter anualmente al Congreso, para su aprobación con no menos de ciento veinte días de anticipación a la fecha en que principiará el ejercicio fiscal, por medio del Ministerio de Finanzas Públicas, el proyecto de presupuesto que contenga en detalle los ingresos y egresos del Estado...” Adicionalmente el Decreto No. 101-97, Ley Orgánica del Presupuesto, artículo 23, acorde a la disposición constitucional mencionada, indica que la presentación del proyecto de presupuesto al Congreso de la República será a más tardar el 2 de septiembre del año anterior al que regirá.</t>
  </si>
  <si>
    <t>Se agradece la ampliación del gobierno sobre la publicación del documento.</t>
  </si>
  <si>
    <t>GTM|2025|t3eb</t>
  </si>
  <si>
    <t>Congreso de la República de Guatemala. Decreto 18-2023 https://www.congreso.gob.gt/detalle_pdf/decretos/13663#gsc.tab=0 Ministerio de Finanzas Públicas. Presupuesto aprobado https://www.minfin.gob.gt/images/archivos/presua2024/Inicio%201.htm</t>
  </si>
  <si>
    <t>El presupuesto aprobado estuvo a disposición del público a través de la página web del Congreso de la República, asimismo fue publicado en el Diario de Centroamérica el 15 de diciembre de 2023 el decreto, el cual no contempla el detalle de la información del presupuesto. Por otro lado, el Ministerio de Finanzas Públicas puso a disposición en su página web el presupuesto aprobado con todo su detalle el 12 de enero de 2024, para fines de la evaluación los documentos completos del presupuesto aprobado que fueron cargados por el MINFIN en su página web serán considerados para evaluar la exhaustividad de este.</t>
  </si>
  <si>
    <t>GTM|2025|t3iyr</t>
  </si>
  <si>
    <t>Ministerio de Finanzas Públicas. Estudios e Informes Fiscales. Portada Estudios Fiscales. Informes mensuales 2024 https://www.minfin.gob.gt/index.php/estudios-e-informes-fiscales/portada-estudios-fiscales</t>
  </si>
  <si>
    <t>En el enlace se pueden identificar 11 informes mensuales correspondientes al período fiscal 2024, comprendidos de enero a noviembre. En el caso de diciembre, el mismo forma parte del informe de fin de año.</t>
  </si>
  <si>
    <t>GTM|2025|t3myr</t>
  </si>
  <si>
    <t>Ministerio de Finanzas Públicas. Informe de Medio Año https://www.minfin.gob.gt/index.php/informe-de-medio-ano</t>
  </si>
  <si>
    <t>--</t>
  </si>
  <si>
    <t>GTM|2025|t3yer</t>
  </si>
  <si>
    <t>Ministerio de Finanzas Públicas. Informes de fin de año. 2023 https://www.minfin.gob.gt/index.php/informes-de-fin-de-anio-2a</t>
  </si>
  <si>
    <t>El informe se publica durante el primer trimestre del siguiente año, en esta ocasión se publicó a finales de marzo de 2024.</t>
  </si>
  <si>
    <t>El documento en cuestión fue publicado el 25 de marzo de 2024.</t>
  </si>
  <si>
    <t>Se agradece el comentario indicando la fecha por parte del gobierno.</t>
  </si>
  <si>
    <t>IBP agradece y toma nota del comentario del revisor. Favor ver: https://www.minfin.gob.gt/informes-de-fin-de-ano/</t>
  </si>
  <si>
    <t>GTM|2025|t3ar</t>
  </si>
  <si>
    <t>Contraloría General de Cuentas. Informe de Auditoría 2023 https://appweb.contraloria.gob.gt/bknCaPortal/informe.jsp#/busqueda/2023</t>
  </si>
  <si>
    <t>Por lo general, los informes de auditoría son presentados dentro del primer semestre del año siguiente al que corresponde este informe. En esta ocasión el informe fue publicado en mayo de 2024</t>
  </si>
  <si>
    <t>GTM|2025|q1</t>
  </si>
  <si>
    <t>Ministerio de Finanzas Públicas. Proyecto de Presupuesto del Ejecutivo 2025 https://www.minfin.gob.gt/images/archivos/proypre25/Inicio%201.htm Cuadros Globales. https://www.minfin.gob.gt/images/archivos/proypre25/Documentos/4.%20Cuadros%20Globales.pdf Proyecto Decreto https://www.minfin.gob.gt/images/archivos/proypre25/Documentos/3.%20Proyecto%20de%20Decreto%20de%20la%20Ley%20del%20Presupuesto%20General%20de%20Ingresos%20y%20Egresos%20del%20Estado%20para%20el%20Ejercicio%20Fiscal%202025.pdf</t>
  </si>
  <si>
    <t>En el documento denominada Proyecto Decreto en las páginas 10 y 11 se encuentra la clasificación administrativa. Dicha información también es presentada en el docuemento denominado Cuadros Globales, en las páginas 5 a 9.</t>
  </si>
  <si>
    <t>GTM|2025|q2</t>
  </si>
  <si>
    <t>En el documento denominado Cuadros Globales, en la página 8 el Cuadro No. 8 presenta la clasificación funcional.</t>
  </si>
  <si>
    <t>GTM|2025|q3</t>
  </si>
  <si>
    <t>Ministerio de Finanzas Públicas. Proyecto de Presupuesto del Ejecutivo 2025 https://www.minfin.gob.gt/images/archivos/proypre25/Inicio%201.htm Cuadros Globales. https://www.minfin.gob.gt/images/archivos/proypre25/Documentos/4.%20Cuadros%20Globales.pdf</t>
  </si>
  <si>
    <t>La clasificación se basa en los estándares internacionales, particularmente en el manual de Clasificaciones Estadísticas del FMI, tal como puede apreciarse en los cuadros 8 y 9 de la página 8 del documento Cuadros Globales.</t>
  </si>
  <si>
    <t>GTM|2025|q4</t>
  </si>
  <si>
    <t>Esta clasificación se presenta en el documento de Cuadros globales, en la página 4, cuadro 4, de igual manera en la página 8, cuadro No. 9 puede verse también dicha clasificación.</t>
  </si>
  <si>
    <t>GTM|2025|q5</t>
  </si>
  <si>
    <t>La clasificación es compatible con los estándares internacionales, particularmente los establecidos por el FMI, tal como se aprecia en el cuadro 4 y cuadro 9 del documento Cuadros Globales.</t>
  </si>
  <si>
    <t>GTM|2025|q6</t>
  </si>
  <si>
    <t>Ministerio de Finanzas Públicas. Proyecto de Presupuesto del Ejecutivo 2025 https://www.minfin.gob.gt/images/archivos/proypre25/Inicio%201.htm Décima parte. Presupuesto de Egresos https://www.minfin.gob.gt/images/archivos/proypre25/Instituciones%202025.htm Ejemplo: Ministerio de Salud Pública y Asistencia Social https://www.minfin.gob.gt/images/archivos/proypre25/Documentos/10.%20Presupuesto%20de%20Egresos/11130009%20Ministerio%20de%20Salud%20P%C3%BAblica%20y%20Asistencia%20Social/11130009%20Ministerio%20de%20Salud%20P%C3%BAblica%20y%20Asistencia%20Social.pdf</t>
  </si>
  <si>
    <t>La décima sección del Proyecto de Presupuesto presenta a detalle para cada entidad los gastos totales para cada uno de los programas que los mismos contienen. Como ejemplo se coloca el presupuesto del Miniterio de Salud Pública y Asistencia Social en el cual puede verificarse el cuadro No. 1 a partir de la página 2 a la 5.</t>
  </si>
  <si>
    <t>GTM|2025|q7</t>
  </si>
  <si>
    <t>Ministerio de Finanzas Públicas. Proyecto de Presupuesto del Ejecutivo 2025 https://www.minfin.gob.gt/images/archivos/proypre25/Inicio%201.htm Quinta Parte. Presupuesto Multianual. https://www.minfin.gob.gt/images/archivos/proypre25/Documentos/5.%20Presupuesto%20Multianual%202025-2029.pdf Décima parte. Presupuesto de egresos. https://www.minfin.gob.gt/images/archivos/proypre25/Instituciones%202025.htm</t>
  </si>
  <si>
    <t>En la quinta parte del proyecto de presupuesto, se presenta el documento Presupuesto multianual, en el cual se presenta en el cuadro No. 1 página 14 la clasificación administrativa para un período de 4 años. En el cuadro No. 3 página 20 se ha incorporado la clasificación funcional para el período multianual. Ahora bien, en la décima parte del proyecto de presupuesto para cada entidad se presenta la clasificación económica del gasto para el período multianual.</t>
  </si>
  <si>
    <t>GTM|2025|q8</t>
  </si>
  <si>
    <t>Ejemplos Ministerio de Gobernación. https://www.minfin.gob.gt/images/archivos/proypre25/Documentos/10.%20Presupuesto%20de%20Egresos/11130005%20Ministerio%20de%20Gobernaci%C3%B3n/11130005%20Ministerio%20de%20Gobernaci%C3%B3n.pdf Ministerio de Educación. https://www.minfin.gob.gt/images/archivos/proypre25/Documentos/10.%20Presupuesto%20de%20Egresos/11130008%20Ministerio%20de%20Educaci%C3%B3n/11130008%20Ministerio%20de%20Educaci%C3%B3n.pdf Ministerio de Salud Pública y Asistencia Social. https://www.minfin.gob.gt/images/archivos/proypre25/Documentos/10.%20Presupuesto%20de%20Egresos/11130009%20Ministerio%20de%20Salud%20P%C3%BAblica%20y%20Asistencia%20Social/11130009%20Ministerio%20de%20Salud%20P%C3%BAblica%20y%20Asistencia%20Social.pdf</t>
  </si>
  <si>
    <t>Para esta revisión debe indicarse que en la décima parte, Presupuesto de Egresos al final de cada uno de los documentos institucionales se encuentra el Cuadro No. 8 el cual contiene información multianual para todos los programas. Por ejemplo en el Ministerio de Gobernación puede verse el cuadro 8 en la página 17, en el caso del Ministerio de Educación Cuadro No. 8 en la página 18. En el caso del Ministerio de Salud Pública y Asistencia Social el Cuadro No. 8 de la página 17.</t>
  </si>
  <si>
    <t>GTM|2025|q9</t>
  </si>
  <si>
    <t>Ministerio de Finanzas Públicas. Proyecto de presupuesto. https://www.minfin.gob.gt/images/archivos/proypre25/Inicio%201.htm Sexta parte. Presupuesto de Ingresos. https://www.minfin.gob.gt/images/archivos/proypre25/Documentos/6.1.%20Presupuesto%20de%20Ingresos.pdf</t>
  </si>
  <si>
    <t>En el apartado 6 de la propuesta de presupuesto se encuentra el documento Presupuesto de ingresos, en el cual se encuentra el Cuadro No. 2, páginas 5 - 9, en el que se presenta el detalle de ingresos por impuestos.</t>
  </si>
  <si>
    <t>GTM|2025|q10</t>
  </si>
  <si>
    <t>En el presupuesto de ingresos, en el Cuadro No. 2, páginas 6 y 7, se encuentra el rubro No. 11 Denominado Ingresos No Tributarios, en el numeral 9 de esta clasificación, se encuentra un renglón identificado con el número 90, el cual se denomina Otros ingresos no tributarios, los cuales para la propuesta 2025 se situaron en Q 550,022,800.00, el Rubro Ingresos No tributarios tiene un monto total de Q 1,416,518,217, por lo que el rubro otros para este período representa el 38.8%, por tal razón la respuesta seleccionada según la metodología del IBP es B, toda vez para responder A, dicho rubro no debería exceder del 3%.</t>
  </si>
  <si>
    <t>GTM|2025|q11</t>
  </si>
  <si>
    <t>Ministerio de Finanzas Públicas. Proyecto de presupuesto. https://www.minfin.gob.gt/images/archivos/proypre25/Inicio%201.htm Quinta parte. Presupuesto Multianual https://www.minfin.gob.gt/images/archivos/proypre25/Documentos/5.%20Presupuesto%20Multianual%202025-2029.pdf</t>
  </si>
  <si>
    <t>En el cuadro No. 4 página No. 23 se presenta la información de ingresos por categoría para un período multianual, sin embargo no se encuentran todas las categorías de ingresos.</t>
  </si>
  <si>
    <t>GTM|2025|q12</t>
  </si>
  <si>
    <t>No se presentan las fuentes individuales de ingresos para un período multianual, solamente de forma agregada.</t>
  </si>
  <si>
    <t>GTM|2025|q13</t>
  </si>
  <si>
    <t>Ministerio de Finanzas Públicas. Proyecto de presupuesto. https://www.minfin.gob.gt/images/archivos/proypre25/Inicio%201.htm Cuadros Globales https://www.minfin.gob.gt/images/archivos/proypre25/Documentos/4.%20Cuadros%20Globales.pdf Décima Parte. Presupuesto de egresos. Servicios de la Deuda Pública. https://www.minfin.gob.gt/images/archivos/proypre25/Documentos/10.%20Presupuesto%20de%20Egresos/11130019%20Servicios%20de%20la%20Deuda%20P%C3%BAblica/11130019%20Servicios%20de%20la%20Deuda%20P%C3%BAblica.pdf</t>
  </si>
  <si>
    <t>En el Documento denominado Cuadros Globales, se encuentran los Cuadros No. 2 y No. 3, en los cuales se presenta la información de la deuda. Por otro lado, en la décima parte, el documento Servicios de la Deuda Pública, presenta los Cuadros No. 1, 2, 3, 4, 5 y 6 en el cual se pueden encontrar las tres estimaciones.</t>
  </si>
  <si>
    <t>GTM|2025|q14</t>
  </si>
  <si>
    <t>El documento presenta el tipo de deuda interna o externa, sin embargo, no se presenta el perfil de vencimiento de la deuda ni las tasas de interés.</t>
  </si>
  <si>
    <t>GTM|2025|q15</t>
  </si>
  <si>
    <t>Ministerio de Finanzas Públicas. Proyecto de presupuesto. https://www.minfin.gob.gt/images/archivos/proypre25/Inicio%201.htm Segunda parte. Exposición general de motivos https://www.minfin.gob.gt/images/archivos/proypre25/Documentos/2.%20Exposici%C3%B3n%20General%20de%20Motivos.pdf Quinta parte. Presupuesto Multianual https://www.minfin.gob.gt/images/archivos/proypre25/Documentos/5.%20Presupuesto%20Multianual%202025-2029.pdf</t>
  </si>
  <si>
    <t>En el documento Exposición general de motivos, en el inciso 2.3 Páginas 8 - 10, se presenta el entorno macroeconómico nacional, específicamente en la página 8 se tienen tasas de crecimiento del PIB, la inflación, asimismo se tienen otras variables como remesas, IMAE. En el presupuesto multianual, en la página 5 se tienen tasas de crecimiento del PIB, exportaciones, ritmo inflacionario. En la página 23 al final del cuadro No. 4 se encuentra el PIB nominal.</t>
  </si>
  <si>
    <t>GTM|2025|q16</t>
  </si>
  <si>
    <t>Ministerio de Finanzas Públicas. Proyecto de presupuesto. https://www.minfin.gob.gt/images/archivos/proypre25/Inicio%201.htm Novena parte. Riesgos fiscales. https://www.minfin.gob.gt/images/archivos/proypre25/Documentos/9.%20Riesgos%20Fiscales.pdf</t>
  </si>
  <si>
    <t>En el inciso 2, páginas 5-9 del documento Riesgos fiscales, se presentan Riesgos macroeconómicos en el que se menciona el crecimiento económico mundial, inflación y aumentos de las tasas de interés, y se analiza el impacto en el crecimiento del PIB, se indica la desviación del escenario fiscal, efectos en el ritmo inflacionario; por otro lado, se presentan riesgos asociados a variaciones de precios internacionales y sus efectos en las finanzas públicas.</t>
  </si>
  <si>
    <t>GTM|2025|q17</t>
  </si>
  <si>
    <t>En la exposición general de motivos se presenta en el inciso 3, página 10 el Marco de Planificación que Sustenta el Proyecto de Presupuesto, sin embargo, la información es narrativa, únicamente en la página 24 Cuadro 2 y página 26 Cuadro No. 3 se presentan algunos programas de apoyo específicos para Educación e infraestructura, pero no se cuenta con mayor detalle. Por otro lado, se presenta en el presupuesto multianual el inciso 3, página 8 la Planificación de Mediano Plazo pero no incluye datos específicos.</t>
  </si>
  <si>
    <t>GTM|2025|q18</t>
  </si>
  <si>
    <t>Ministerio de Finanzas Públicas. Proyecto de presupuesto. https://www.minfin.gob.gt/images/archivos/proypre25/Inicio%201.htm Segunda parte. Exposición general de motivos https://www.minfin.gob.gt/images/archivos/proypre25/Documentos/2.%20Exposici%C3%B3n%20General%20de%20Motivos.pdf</t>
  </si>
  <si>
    <t>En el documento Exposición general de motivos, en la página 30, Cuadro No. 4, se presentan algunos datos sobre la situación financiera y se estiman diferencias entre 2024 y 2025. Sin embargo no hay mayor detalle de cómo las nuevas políticas propuestas afectan los ingresos.</t>
  </si>
  <si>
    <t>GTM|2025|q19</t>
  </si>
  <si>
    <t>Ministerio de Finanzas Públicas. Proyecto de presupuesto. https://www.minfin.gob.gt/images/archivos/proypre25/Inicio%201.htm Cuarta parte. Cuadros Globales. https://www.minfin.gob.gt/images/archivos/proypre25/Documentos/4.%20Cuadros%20Globales.pdf Quinta parte. Presupuesto Multianual https://www.minfin.gob.gt/images/archivos/proypre25/Documentos/5.%20Presupuesto%20Multianual%202025-2029.pdf</t>
  </si>
  <si>
    <t>En el documento Cuadros globales se presentan las siguientes clasificaciones para BY-1: Cuadro No. 4, página 4 clasificación económica, en el Cuadro No. 5 página 5 Clasificación administrativa. En el documento Presupuesto Multianual en la página 20 cuadro No. 3 se presenta la clasificación funcional.</t>
  </si>
  <si>
    <t>GTM|2025|q20</t>
  </si>
  <si>
    <t>Ministerio de Finanzas Públicas. Proyecto de presupuesto. https://www.minfin.gob.gt/images/archivos/proypre25/Inicio%201.htm Décima parte. Presupuesto de egresos. https://www.minfin.gob.gt/images/archivos/proypre25/Instituciones%202025.htm</t>
  </si>
  <si>
    <t>En las separatas de egresos para cada institución se presenta el detalle de todos los programas incluyendo BY-1.</t>
  </si>
  <si>
    <t>GTM|2025|q21</t>
  </si>
  <si>
    <t>Ministerio de Finanzas Públicas. Proyecto de presupuesto. https://www.minfin.gob.gt/images/archivos/proypre25/Inicio%201.htm Cuarta parte. Cuadros Globales. https://www.minfin.gob.gt/images/archivos/proypre25/Documentos/4.%20Cuadros%20Globales.pdf Décima parte. Presupuesto de egresos. https://www.minfin.gob.gt/images/archivos/proypre25/Instituciones%202025.htm</t>
  </si>
  <si>
    <t>Se presenta el dato actualizado para BY-1, en este caso corresponde al presupuesto que fue aprobado (y por tanto vigente). Tal como se indica al pie de la información para cada entidad: Aprobado mediante Decreto Número 54-2022 y sus ampliaciones al 31 de julio de 2024, de acuerdo a los artículos 104, 117 y 118 del mismo; y los Decretos números 01-2023, 05-2023 y 10-2023, todos del Congreso de la República de Guatemala. Similar se encuentra en los cuadros globales, por ejemplo en el cuadro No. 4, página No. 4 se encuentra el dato actualizado para BY-1, en este caso para el año 2024.</t>
  </si>
  <si>
    <t>GTM|2025|q22</t>
  </si>
  <si>
    <t>Ministerio de Finanzas Públicas. Proyecto de presupuesto. https://www.minfin.gob.gt/images/archivos/proypre25/Inicio%201.htm Cuarta parte. Cuadros Globales. https://www.minfin.gob.gt/images/archivos/proypre25/Documentos/4.%20Cuadros%20Globales.pdf</t>
  </si>
  <si>
    <t>En el documento de Cuadros Globales, en el cuadro No. 4 página 4 se presenta la clasificación económica del gasto para BY-2; en el cuadro No. 5 página 5 se presenta la clasificación administrativa para BY-2.</t>
  </si>
  <si>
    <t>GTM|2025|q23</t>
  </si>
  <si>
    <t>La información correspondiente a BY-2 para los programas individuales no se presenta en los documentos.</t>
  </si>
  <si>
    <t>GTM|2025|q24</t>
  </si>
  <si>
    <t>En el cuadro No. 4 página 4 y Cuadro No. 5 página 5 del documento cuadros globales se presentan los gastos para BY-2, en este caso corresponde al período fiscal 2023.</t>
  </si>
  <si>
    <t>GTM|2025|q25</t>
  </si>
  <si>
    <t>En el documento cuadros globales, el Cuadro No. 2 página 2 y Cuadro No. 3 página 3 presentan los ingresos para BY-1.</t>
  </si>
  <si>
    <t>GTM|2025|q26</t>
  </si>
  <si>
    <t>En la página 3, Cuadro No. 3 del documento cuadros globales se presenta el detalle de algunas de las fuentes individuales de ingresos para BY-1.</t>
  </si>
  <si>
    <t>GTM|2025|q27</t>
  </si>
  <si>
    <t>En el documento cuadros globales, el Cuadro No. 2 página 2 y Cuadro No. 3 página 3, se presentan los datos actualizados al 31 de julio de 2024, según indica la nota: Aprobado mediante Decreto Número 54-2022 y sus ampliaciones al 31 de julio de 2024, de acuerdo con los artículos 104, 117 y 118 del mismo; y los Decretos números 01-2023, 05-2023 y 10-2023, todos del Congreso de la República de Guatemala. Por lo tanto sí se presentan los datos actualizados.</t>
  </si>
  <si>
    <t>GTM|2025|q28</t>
  </si>
  <si>
    <t>En el documento Cuadros Globales, el Cuadro No. 2 página 2 y Cuadro No. 3 página 3, se presentan los ingresos por categorías para BY-2.</t>
  </si>
  <si>
    <t>GTM|2025|q29</t>
  </si>
  <si>
    <t>En el documento Cuadros Globales, se presenta en Cuadro No. 3 página 3 los ingresos por fuentes individuales para BY-2, que en este caso corresponde al período fiscal 2023.</t>
  </si>
  <si>
    <t>GTM|2025|q30</t>
  </si>
  <si>
    <t>En el documento Cuadros Globales, el Cuadro No. 2 página 2 y Cuadro No. 3 página 3, se presentan los ingresos actuales para BY-2, el cual corresponde al período fiscal 2023.</t>
  </si>
  <si>
    <t>GTM|2025|q31</t>
  </si>
  <si>
    <t>Ministerio de Finanzas Públicas. Proyecto de presupuesto. https://www.minfin.gob.gt/images/archivos/proypre25/Inicio%201.htm Cuarta parte. Cuadros Globales. https://www.minfin.gob.gt/images/archivos/proypre25/Documentos/4.%20Cuadros%20Globales.pdf Décima parte. Presupuesto de Egresos. Servicios de la deuda pública https://www.minfin.gob.gt/images/archivos/proypre25/Documentos/10.%20Presupuesto%20de%20Egresos/11130019%20Servicios%20de%20la%20Deuda%20P%C3%BAblica/11130019%20Servicios%20de%20la%20Deuda%20P%C3%BAblica.pdf</t>
  </si>
  <si>
    <t>En el documento Cuadros globales, el cuadro No. 2 página 2 se presenta la deuda interna y externa, en el cuadro No. 3 páginas 3, se presenta el endeudamiento público para BY-1. En el documento Servicios de la Deuda Pública, el cuadro No. 1 presenta deuda interna y externa, el Cuadro No. 2 presenta los intereses y amortización de la deuda.</t>
  </si>
  <si>
    <t>GTM|2025|q32</t>
  </si>
  <si>
    <t>En el documento Cuadro Globales, los cuadros No. 2 y No. 3 presentan la información para BY-2, en este caso lo ejecutado 2023, lo aprobado 2024 y lo recomendado para 2025. En el documento Servicios de la Deuda Pública el cuadro uno presenta información de 2024 (para este año específicamente el saldo de la deuda) y 2025, de igual forma el resto de cuadros indica lo aprobado para 2024. Sin embargo, no se presenta resultados reales del monto total acumulado de la deuda para BY-2 (2023) ni años anteriores.</t>
  </si>
  <si>
    <t>GTM|2025|q33</t>
  </si>
  <si>
    <t>Ministerio de Finanzas Públicas. Evaluación de Transparencia Fiscal 2022. Fondo Monetario Internacional https://www.minfin.gob.gt/images/archivos/transparencia/Guatemala%20%202022%20%20M2%20%20HQ%20%20Report%20FTE%20Update%20-%20JUL%2026-JUL%2027%20RHurtado%2023FA761%20%20GTM22FRP1-7366811-v1-DMSDR1S.PDF</t>
  </si>
  <si>
    <t>Según señala la última evaluación de transparencia fiscal del FMI, en Guatemala existen 79 unidades extrapresupuestarias: El gobierno central se compone de 19 entidades presupuestarias - incluyendo la Presidencia, Ministerios, Secretarías y otras Dependencias del Ejecutivo (denominado administración central) y de 79 unidades extrapresupuestarias. (FMI, 2022, P. 17) Sin embargo, no se presenta la información extrapresupuestaria.</t>
  </si>
  <si>
    <t>GTM|2025|q34</t>
  </si>
  <si>
    <t>Ministerio de Finanzas Públicas. Proyecto de presupuesto https://www.minfin.gob.gt/images/archivos/proypre25/Inicio%201.htm</t>
  </si>
  <si>
    <t>El presupuesto únicamente presenta la información relacionada al gobierno central sin incluir la información relacionada con fondos extrapresupuestarios.</t>
  </si>
  <si>
    <t>GTM|2025|q35</t>
  </si>
  <si>
    <t>Ministerio de Finanzas Públicas. Proyecto de presupuesto https://www.minfin.gob.gt/images/archivos/proypre25/Inicio%201.htm Décima parte. Presupuesto de egresos. Obligaciones del Estado a cargo del tesoro. https://www.minfin.gob.gt/images/archivos/proypre25/Documentos/10.%20Presupuesto%20de%20Egresos/11130018%20Obligaciones%20del%20Estado%20a%20Cargo%20del%20Tesoro/11130018%20Obligaciones%20del%20Estado%20a%20Cargo%20del%20Tesoro.pdf Presupuesto de entidades descentralizadas 2025. https://www.minfin.gob.gt/images/archivos/presua2025desc/Inicio%201.htm</t>
  </si>
  <si>
    <t>En el documento de Obligaciones del Estado a cargo del tesoro, se presentan las transferencias corrientes y de capital en el cuadro No. 5 páginas 8-10, asimismo, en el cuadro No. 6 páginas 10-14 se encuentran los aportes (transferencias) por fuentes de financiamiento en el que si bien se encuentra las instituciones receptoras, autónomas y descentralizadas, no hay un desglose detallado.</t>
  </si>
  <si>
    <t>Se presentan todas las transferencias intergubernamentales. Vale aclarar que las transferencias intergubernamentales figuran no solamente en la separata de la entidad Obligaciones del Estado a cargo del Tesoro, sino que figuran en el Ministerio por el cual se programa el aporte por transferencia corriente o de capital y para ello se muestra un cuadro específico (antepenúltimo cuadro en cada separata). Como ejemplo puede verse la separata del Ministerio de Agricultura, Ganadería y Alimentación, siguiendo la ruta en el Proyecto de Presupuesto 2025, se selecciona; Décima parte, Presupuesto de Egresos, Ministerio de Agricultura, Ganadería y Alimentación, página 13, Cuadro No. 6 denominado "Aportes por Transferencias Corrientes y de Capital". https://www.minfin.gob.gt/index.php/proyecto-de-presupuesto. Además, en la Exposición General de Motivos (Segunda Parte), último párrafo de las páginas 21 y 22 se presenta una exposición narrativa sobre el total de las Transferencias Corrientes y de Capital, resaltando los mayores destinos específicos, cuyo detalle individual se presenta en cada separata por entidad (Décima Parte), tal como se mencionó arriba. https://www.minfin.gob.gt/images/archivos/proypre25/Inicio%201.htm</t>
  </si>
  <si>
    <t>IBP agradece y toma nota del comentario del revisor gubernamental y de las referencias adicionales proporcionadas. La documentación citada confirma que se presentan estimaciones de transferencias intergubernamentales en distintos componentes del Proyecto de Presupuesto del Ejecutivo, así como la existencia de una breve explicación narrativa en la Exposición General de Motivos. Tras una revisión adicional de la información disponible, IBP considera que, si bien la presentación incluye estimaciones que cubren las transferencias intergubernamentales, la información no permite identificar de manera suficientemente clara y completa todos sus componentes. En particular, aunque existen montos agregados y algunos desgloses, especialmente para transferencias de capital, persisten limitaciones en la claridad y desagregación de las transferencias corrientes hacia gobiernos locales. En consecuencia, y por razones de consistencia metodológica y comparabilidad entre países, la respuesta se modifica de “c” a “b”.</t>
  </si>
  <si>
    <t>GTM|2025|q36</t>
  </si>
  <si>
    <t>Ministerio de Finanzas Públicas. Proyecto de presupuesto https://www.minfin.gob.gt/images/archivos/proypre25/Inicio%201.htm Cuarta parte. Cuadros Globales. https://www.minfin.gob.gt/images/archivos/proypre25/Documentos/4.%20Cuadros%20Globales.pdf Séptima parte. 4. Clasificadores temáticos. https://www.minfin.gob.gt/images/archivos/proypre25/Documentos/7.4%20Clasificadores%20Tem%C3%A1ticos.pdf</t>
  </si>
  <si>
    <t>En el documento Cuadros Globales, se presenta el gasto por región en los Cuadros No. 10 y No. 11 de la página 9. Para esta ronda, se ha logrado identificar un documento denominado Clasificadores temáticos, en los que de forma agregada se presentan los montos globales que por entidad (ministerio) se destina para un tema en específico, pero sin brindar el detalle del programa o la finalidad que busca cubrir.</t>
  </si>
  <si>
    <t>GTM|2025|q37</t>
  </si>
  <si>
    <t>Ministerio de Finanzas Públicas. Proyecto de presupuesto https://www.minfin.gob.gt/images/archivos/proypre25/Inicio%201.htm Décima parte. Presupuesto de egresos. Obligaciones del Estado a cargo del tesoro. https://www.minfin.gob.gt/images/archivos/proypre25/Documentos/10.%20Presupuesto%20de%20Egresos/11130018%20Obligaciones%20del%20Estado%20a%20Cargo%20del%20Tesoro/11130018%20Obligaciones%20del%20Estado%20a%20Cargo%20del%20Tesoro.pdf</t>
  </si>
  <si>
    <t>En el cuadro 4 páginas 6-7, se presenta información agregada de las transferencias que realiza el gobierno, mientras que en el Cuadro 5 páginas 9-8, se brinda un mayor detalle de las transferencias a empresas públicas financieras y no financieras. Sin embargo, no se encuentra una explicación narrativa.</t>
  </si>
  <si>
    <t>GTM|2025|q38</t>
  </si>
  <si>
    <t>Ministerio de Finanzas Públicas. Proyecto de presupuesto https://www.minfin.gob.gt/images/archivos/proypre25/Inicio%201.htm Décima parte. Presupuesto de egresos. Obligaciones del Estado a cargo del tesoro. https://www.minfin.gob.gt/images/archivos/proypre25/Documentos/10.%20Presupuesto%20de%20Egresos/11130018%20Obligaciones%20del%20Estado%20a%20Cargo%20del%20Tesoro/11130018%20Obligaciones%20del%20Estado%20a%20Cargo%20del%20Tesoro.pdf Ministerio de Finanzas Públicas. Fideicomisos https://www.minfin.gob.gt/index.php/component/content/category/39-fideicomisos?Itemid=101</t>
  </si>
  <si>
    <t>Según la "Guía para la transparencia en las finanzas públicas: Buscar más allá del presupuesto central", las actividades cuasifiscales son las actividades llevadas a cabo por bancos y empresas propiedad del estado y, a veces, por empresas del sector privado bajo la dirección del gobierno, en las que los precios que se estipulan son poco habituales o inferiores a la “tasa de mercado”. Para el caso guatemalteco existen diversos fideicomisos que realizan actividades cuasifiscales tal como se puede observar en el apartado Fideicomisos del MINFIN. En este caso, la propuesta de presupuesto del ejecutivo y sus documentos de respaldo no presentan dicha información, en el documento denominado obligaciones del Estado a cargo del tesoro únicamente aparece el Fideicomiso de Transporte de la Ciudad de Guatemala (Fidemuni) con una asignación global de Q250 millones, pero no se brindan mayores detalles. En el portal de fideicomisos del MINFIN aparecen 3 fideicomisos más que indican que no tienen unidad ejecutora designada: Fondo Extraordinario Específico de Reconstrucción -FEER-; Fondo Fiduciario de Capitalización Bancaria -FCB- y Administración de Carteras.</t>
  </si>
  <si>
    <t>GTM|2025|q39</t>
  </si>
  <si>
    <t>Ministerio de Finanzas Públicas. Proyecto de presupuesto https://www.minfin.gob.gt/images/archivos/proypre25/Inicio%201.htm Sexta parte. Presupuesto de ingresos. https://www.minfin.gob.gt/images/archivos/proypre25/Documentos/6.1.%20Presupuesto%20de%20Ingresos.pdf</t>
  </si>
  <si>
    <t>En el cuadro No. 2, en la página 8 se presenta de manera global algunos datos de activos financieros en concreto intereses y dividendos, pero no se presenta el stock de activos financieros, además no se presenta un detalle sobre cada uno de éstos.</t>
  </si>
  <si>
    <t>En la página 8 de la separata del Presupuesto de Ingresos (Sexta Parte) se desglosa el detalle de las Rentas de la Propiedad que incluye intereses y dividendos y utlidades de empresas públicas nacionales y del sector privado, en las que el Gobierno tiene acciones. Lo que no tiene es una descripción narrativa para explicar el comportamiento de dichas cifras. https://www.minfin.gob.gt/images/archivos/proypre25/Inicio%201.htm</t>
  </si>
  <si>
    <t>Se agradece el comentario del gobierno, sin embargo, tal como se indicó en la respuesta inicial, se presenta de manera global el flujo de algunos datos de activos financieros, en concreto intereses y dividendos, pero no se presenta el stock de activos financieros como tal, por tal razón es que se ha colocado la respuesta D.</t>
  </si>
  <si>
    <t>Se toma nota y se agradece el comentario del revisor gubernamental. Con base en la evidencia aportada y tras una revisión más detallada conforme a las directrices de la OBS, se ratifica la respuesta del investigador y se mantiene la calificación “D”, ya que la información presentada no corresponde al stock de activos financieros, que es el aspecto evaluado en esta pregunta.</t>
  </si>
  <si>
    <t>GTM|2025|q40</t>
  </si>
  <si>
    <t>Se presentan datos como rentas de la propiedad y venta de bienes y servicios de la administración pública, pero solamente los flujos esperados o proyectados y sin mayor detalle de los mismos, no se presenta el stock de activos no financieros.</t>
  </si>
  <si>
    <t>GTM|2025|q41</t>
  </si>
  <si>
    <t>El documento no presenta este tipo de información. Es necesario señalar que en la práctica sí existen algunos atrasos, pero los mismos no figuran en los documentos presupuestarios clave, aunque quedan registrados en el SICOIN WEB y deben contar con respaldo presupuestario, es decir siempre que los mismos hayan tenido presupuesto asignado el año anterior, y también cuotas de compromiso y devengado.</t>
  </si>
  <si>
    <t>Adicionalmente, vale aclarar que los pagos pendientes, como bien dice el investigador, primero han de figurar en el presupuesto del año anterior con una asignación específica, y posteriormente, en la ejecución presupuestaria, haber contado con las cuotas de compromiso y devengado, lo que implica que los recursos están disponibles y con la cuota de pago autorizada se pagan en el primer trimestre del año siguiente imputando el gasto del año anterior. Es por esta razón que no puede figurar estos gastos en el siguiente presupuesto, ya que se programan y ejecutan con cargo al ejercicio fiscal anterior., es decir una sola vez, para que no se dupliquen.</t>
  </si>
  <si>
    <t>Se agradece el comentario proporcionado por el gobierno. Justamente como se indica, aunque se pagan en el primer trimestre del año siguiente y deben imputarse al gasto del año anterior, en la práctica es algo que ocurre, pero esta es información que no se refleja en ningún documento, por ejemplo una estimación del porcentaje como tal y la explicación narrativa de los atrasos, la pregunta indaga justamente sobre esto, por tal razón la respuesta seleccionada.</t>
  </si>
  <si>
    <t>IBP agradece la aclaración proporcionada por el revisor gubernamental sobre los procedimientos contables y de ejecución aplicables a los pagos pendientes. Sin embargo, para efectos de esta evaluación, el criterio determinante es la divulgación pública de estimaciones integrales de los atrasos en el gasto en la Propuesta de Presupuesto del Ejecutivo. En ausencia de dichas estimaciones publicadas y de una explicación narrativa correspondiente, se mantiene la respuesta seleccionada de acuerdo con la metodología de la OBS.</t>
  </si>
  <si>
    <t>GTM|2025|q42</t>
  </si>
  <si>
    <t>Ministerio de Finanzas Públicas. Proyecto de presupuesto https://www.minfin.gob.gt/images/archivos/proypre25/Inicio%201.htm Novena parte. Riesgos fiscales. https://www.minfin.gob.gt/images/archivos/proypre25/Documentos/9.%20Riesgos%20Fiscales.pdf</t>
  </si>
  <si>
    <t>En el documento sobre riesgos fiscales se presentan datos sobre pasivos contingentes: en el inciso 3 página 1, se aborda lo relacionado a riesgos fiscales de la deuda pública, mientras que en el inciso 5 página 12, se hace un análisis relacionado a la sostenibilidad fiscal, en el inciso 6 en las páginas 13 y 14, se presenta un análisis sobre riesgos asociados a los sistemas previsionales. En esta ocasión se presentan datos para el año presupuestario. En el inciso 9 página 17 se presentan riesgos por demandas judiciales; el inciso 11 presentan riesgos por garantías, otro ejemplo son los riesgos fiscales por recursos naturales del inciso 14 página 22.</t>
  </si>
  <si>
    <t>GTM|2025|q43</t>
  </si>
  <si>
    <t>En el inciso 4 página 11 se presenta un análisis sobre sostenibilidad de la deuda pública proyectada hasta 2044, por lo que cubre un período mayor a 10 años. Por otro lado, en el inciso 5 página 12 se presenta una introducción a la sostenibilidad fiscal.</t>
  </si>
  <si>
    <t>GTM|2025|q44</t>
  </si>
  <si>
    <t>Ministerio de Finanzas Públicas. Proyecto de presupuesto https://www.minfin.gob.gt/images/archivos/proypre25/Inicio%201.htm Sexta parte. Presupuesto de ingresos https://www.minfin.gob.gt/images/archivos/proypre25/Documentos/6.1.%20Presupuesto%20de%20Ingresos.pdf</t>
  </si>
  <si>
    <t>En el cuadro No. 2, rubro No. 4 página 9 se pueden ver las donaciones corrientes de gobiernos extranjeros y organismos internacionales, mientras que en el rubro No. 5 se ven donaciones de capital. En el cuadro No. 5 páginas 13 y 14, se presenta el detalle de los recursos por donaciones extranjeras.</t>
  </si>
  <si>
    <t>GTM|2025|q45</t>
  </si>
  <si>
    <t>Ministerio de Finanzas Públicas. Proyecto de presupuesto https://www.minfin.gob.gt/images/archivos/proypre25/Inicio%201.htm Sexta parte. Ingresos. Estimación de la devolución del crédito fiscal y gasto tributario https://www.minfin.gob.gt/images/archivos/proypre25/Documentos/6.2.%20Estimaci%C3%B3n%20de%20la%20Devoluci%C3%B3n%20de%20Cr%C3%A9dito%20Fiscal%20y%20Gasto%20Triburario.pdf</t>
  </si>
  <si>
    <t>El documento presenta el gasto tributario, pero no incluye información importante: beneficiarios individuales o jurídicos de las devoluciones fiscales, por otro lado no se presenta la justificación social de dicho gasto tributario, su propósito, beneficiarios de las exenciones y exoneraciones tributarias.</t>
  </si>
  <si>
    <t>GTM|2025|q46</t>
  </si>
  <si>
    <t>Ministerio de Finanzas Públicas. Proyecto de presupuesto https://www.minfin.gob.gt/images/archivos/proypre25/Inicio%201.htm Sexta parte. Ingresos. Presupuesto de Ingresos https://www.minfin.gob.gt/images/archivos/proypre25/Documentos/6.1.%20Presupuesto%20de%20Ingresos.pdf Décima parte. Presupuesto de egresos. Ejemplo Ministerio de Agricultura, Ganadería y Alimentación. https://www.minfin.gob.gt/images/archivos/proypre25/Documentos/10.%20Presupuesto%20de%20Egresos/11130012%20Ministerio%20de%20Agricultura,%20Ganader%C3%ADa%20y%20Alimentaci%C3%B3n/11130012%20Ministerio%20de%20Agricultura,%20Ganader%C3%ADa%20y%20Alimentaci%C3%B3n.pdf</t>
  </si>
  <si>
    <t>En el cuadro No. 4 páginas 11 y 12 se presentan los préstamos con destino específico, en este caso, la institución. Por otro lado, en el cuadro No. 5 páginas 13 y 14 se presenta el destino específico de las donaciones. No se presenta a detalle los ingresos con destino específico. Por el lado del gasto, se puede observar en el presupuesto de egresos el destino específico de IVA-Paz, por ejemplo en el caso del Ministerio de Agricultura, Ganadería y Alimentación, se presenta este destino específico en el cuadro No. 3 página 6.</t>
  </si>
  <si>
    <t>GTM|2025|q47</t>
  </si>
  <si>
    <t>Ministerio de Finanzas Públicas. Proyecto de presupuesto https://www.minfin.gob.gt/images/archivos/proypre25/Inicio%201.htm Séptima parte. Indicadores de producto y resultados https://www.minfin.gob.gt/images/archivos/proypre25/Documentos/7.2%20Indicadores%20de%20Producto%20y%20Resultado.pdf</t>
  </si>
  <si>
    <t>En el documento denominado Indicadores de producto y resultado se presentan diferentes productos esperados para cada una de las entidades proyectados hasta 2029, tal como se observa en el cuadro No. 2 páginas 2-8, sin embargo no queda claro cómo se vinculan con las políticas vigentes y no se incluyen datos presupuestarios asociados a los mismos, tampoco se encuentra una descripción narrativa.</t>
  </si>
  <si>
    <t>La Exposición General de Motivos (Segunda Parte) a partir de la página 10 presenta la sustentación del proyecto de presupuesto con el marco de la planificación y las políticas públicas, su vinculación con los ODS y los ejes estratégicos de la Política General de Gobierno. También relaciona de manera general el presupuesto de ingresos con las políticas de recaudación de la SAT, así como el resto de los recursos. También de forma general relaciona el presupuesto de egresos con las prioridades del gasto. https://www.minfin.gob.gt/images/archivos/proypre25/Inicio%201.htm Además, la Séptima Parte, Gestión por Resultados vincula los egresos con la consecución de los Resultados Esttratégicos definidos en la Política General de Gobierno 2024-2028, los resultados institucionales, productos, subproductos, metas e indicadores, así como una definición de los clasificadores temáticos para tener una cuantificación de las asignaciones para la atención de diferentes temáticas sociales.</t>
  </si>
  <si>
    <t>IBP agradece y toma nota del comentario del revisor gubernamental. En revisión con el equipo investigador, y en vista de que la Exposición de Motivos presenta una narrativa sobre el marco de planificación y su alineación con las prioridades de gobierno, junto con la sección de Gestión por Resultados que sugiere cierta vinculación entre egresos y objetivos de política, se reconoce la existencia de información parcial. En rondas pasadas, esta vinculación entre la Gestión por Resultados y los Resultados Estratégicos se presentaba de manera más clara. Sin embargo, la información actual no presenta de forma clara y sistemática cómo las asignaciones presupuestarias se vinculan explícitamente con todos los objetivos de política ni incluye estimaciones completas y trazables. Por lo tanto, en línea con la metodología del OBS y para garantizar la consistencia entre países, la respuesta se ajusta de “D” a “C”.</t>
  </si>
  <si>
    <t>GTM|2025|q48</t>
  </si>
  <si>
    <t>El documento presenta diversos indicadores de producto y resultado de forma institucional proyectados a 2029 tal como se observa en el cuadro No. 2, pero no presenta una vinculación al presupuesto, no se presentan los datos financieros vinculados a dichos indicadores, por otro lado no hay una descripción narrativa.</t>
  </si>
  <si>
    <t>GTM|2025|q49</t>
  </si>
  <si>
    <t>Ministerio de Finanzas Públicas. Proyecto de presupuesto https://www.minfin.gob.gt/images/archivos/proypre25/Inicio%201.htm Séptima parte. Producción y metas por institución https://www.minfin.gob.gt/images/archivos/proypre25/Documentos/7.3%20Producci%C3%B3n%20y%20Metas%20por%20Instituci%C3%B3n.pdf</t>
  </si>
  <si>
    <t>Si bien el documento denominado Producción y metas por institución muestra para cada entidad las metas agregadas de productos y subproductos, sin embargo, no contiene información sobre los aportes (insumos) que se requieren para lograr dichos productos y subproductos.</t>
  </si>
  <si>
    <t>GTM|2025|q50</t>
  </si>
  <si>
    <t>El documento Producción y metas por institución presenta los datos no financieros para los programas, específicamente productos y subproductos con sus respectivas metas, en concreto a partir de la página 3.</t>
  </si>
  <si>
    <t>GTM|2025|q51</t>
  </si>
  <si>
    <t>En el documento Producción y metas por institución se presentan los datos no financieros de las entidades reflejando los resultados esperados con sus respectivas metas a nivel programático para las entidades públicas.</t>
  </si>
  <si>
    <t>GTM|2025|q52</t>
  </si>
  <si>
    <t>b. Yes, estimates of all policies that are intended to benefit directly the country’s most impoverished populations are presented, but a narrative discussion is not included.</t>
  </si>
  <si>
    <t>En el documento Productos y metas por institución, a partir de la página 3 presenta el detalle para cada institución en la cual a nivel programático se pueden identificar las poblaciones que busca atender o beneficiar. Por ejemplo, en la página 15 referida al Ministerio de Educación para el programa 11 y subprograma 1, la actividad 1 indica que busca beneficiar a Estudiantes del nivel preprimario atendidos en el sistema escolar. Otro ejemplo es en la página 32 referida al Ministerio de Agricultura y Alimentación que señala en el programa 11 Asistencia y dotación alimentaria a familias vulnerables en riesgos de inseguridad alimentaria por pérdida y por acciones productivas, en la cual se puede evidenciar diversas actividades. Sin embargo, el documento no presenta una discusión narrativa.</t>
  </si>
  <si>
    <t>GTM|2025|q53</t>
  </si>
  <si>
    <t>Ministerio de Finanzas Públicas. Formulación presupuestaria https://www.minfin.gob.gt/index.php/formulacion-presupuestaria Estrategia de Programación del Proceso de Planificación y Formulación del Presupuesto General de Ingresos y Egresos del Estado para el Ejercicio Fiscal 2025 y Presupuesto Multianual 2025-2029. https://www.minfin.gob.gt/images/downloads/presupuesto_formulacion/2025-29/estrategia-2025-29.pdf Ministerio de Finanzas Públicas. Proceso presupuestario. https://www.minfin.gob.gt/images/downloads/proceso_presupuestario/PROCESO_PRESUPUESTARIO200624.pdf</t>
  </si>
  <si>
    <t>En el documento denominado Estrategia de Programación del Proceso de Planificación y Formulación del Presupuesto General de Ingresos y Egresos del Estado para el Ejercicio Fiscal 2025 y Presupuesto Multianual 2025-2029, en el inciso 8 páginas 33 a 37 se presenta un cronograma estimado de actividades el cual presenta en detalle las fechas para las mismas. Asimismo en el enlace que contiene el documento Proceso Presupuestario presenta de forma resumida las diferentes etapas del proceso presupuestario según la ley y establece las fechas clave, cabe resaltar que estas fechas están fijadas por ley y no cambian año con año.</t>
  </si>
  <si>
    <t>GTM|2025|q54</t>
  </si>
  <si>
    <t>Ministerio de Finanzas Públicas. Informes preliminares de presupuesto 2025 https://www.minfin.gob.gt/index.php/?option=com_content&amp;view=article&amp;id=10301&amp;Itemid=209 Informe preliminar https://www.minfin.gob.gt/images/archivos/informe_preliminar_25/1-Informe2025.pdf</t>
  </si>
  <si>
    <t>En el documento denominado informe preliminar, en el apartado 3, páginas 12 a 25, se presenta la información macroeconómica principal. PIB Nominal página 13 Tabla No. 2 Tasa de inflación página 15 gráfica No. 4 Crecimiento del PIB real página 12 Gráfica No. 1 Tasas de interés página 16 Adicionalmente se presentan otras variables macroeconómicas como por ejemplo tipo de cambio, exportaciones e importaciones, escenarios bajo, medio y alto de las proyecciones de PIB nominal y PIB real. Déficit fiscal, gasto total y presupuestal, deuda pública.</t>
  </si>
  <si>
    <t>GTM|2025|q55</t>
  </si>
  <si>
    <t>En la sección No. 4 páginas 26 a 35 se presentan las principales políticas y gestión por resultados. La misma incluye el apartado 4.3 páginas 32-34 que se enfoca en los techos indicativos del gasto y se vincula con la política general de gobierno, sin embargo no detalla específicamente su relación con políticas y prioridades concretas.</t>
  </si>
  <si>
    <t>GTM|2025|q56</t>
  </si>
  <si>
    <t>El documento incluye en el inciso 4.2 una discusión de las políticas y prioridades de los ingresos, en la tabla No. 6 página 31 la estimación de ingresos de forma detallada y también se presenta la carga tributaria estimada. Para esta ronda, incluye una discusión narrativa.</t>
  </si>
  <si>
    <t>GTM|2025|q57</t>
  </si>
  <si>
    <t>En el inciso 3.8 se presenta información relacionada a la deuda. La tabla No. 3 presenta un estimado del saldo de la deuda según su composición y la tabla No. 4 presenta los estimados de intereses a pagar. En el inciso 3.6 se presenta el déficit fiscal, pagina 17.</t>
  </si>
  <si>
    <t>GTM|2025|q58</t>
  </si>
  <si>
    <t>A diferencia de la ronda anterior, en esta ocasión no se incluyó en los techos preliminares de gasto una proyección multianual, únicamente se presenta al año 2025 y lo ejecutado 2023 y aprobado y vigente 2024.</t>
  </si>
  <si>
    <t>GTM|2025|q59</t>
  </si>
  <si>
    <t>Congreso de la República de Guatemala. https://www.congreso.gob.gt/detalle_pdf/decretos/13629 Ministerio de Finanzas Públicas https://www.minfin.gob.gt/images/archivos/presua2024/Inicio%201.htm Cuadros Globales. https://www.minfin.gob.gt/images/archivos/presua2024/DOCUMENTOS/3.%20Cuadros%20Globales/Cuadros%20Globales.pdf</t>
  </si>
  <si>
    <t>En el documento de Cuadros Globales del presupuesto aprobado, se presentan las tres clasificaciones del gasto: Administrativa Cuadro No. 5 página 5 Económica Cuadro No. 4 página 4 Funcional Cuadro No. 8 y No. 9 página 8</t>
  </si>
  <si>
    <t>GTM|2025|q60</t>
  </si>
  <si>
    <t>Congreso de la República de Guatemala. https://www.congreso.gob.gt/detalle_pdf/decretos/13629 Ministerio de Finanzas Públicas https://www.minfin.gob.gt/images/archivos/presua2024/Inicio%201.htm Presupuesto de egresos. https://www.minfin.gob.gt/images/archivos/presua2024/Instituciones%202023.htm</t>
  </si>
  <si>
    <t>En la octava parte, el presupuesto de egresos, se presentan todos los gastos estimados para los programas individuales para cada una de las instituciones.</t>
  </si>
  <si>
    <t>GTM|2025|q61</t>
  </si>
  <si>
    <t>Congreso de la República de Guatemala. https://www.congreso.gob.gt/detalle_pdf/decretos/13629 Ministerio de Finanzas Públicas https://www.minfin.gob.gt/images/archivos/presua2024/Inicio%201.htm Presupuesto de ingresos. https://www.minfin.gob.gt/images/archivos/presua2024/DOCUMENTOS/5.%20Ingresos/5.1%20Presupuesto%20de%20Ingresos/Presupuesto%20de%20Ingresos.pdf</t>
  </si>
  <si>
    <t>En el documento Presupuesto de ingresos, en el cuadro No. 2 páginas 4 a 9, se presentan las estimaciones de ingresos por categorías.</t>
  </si>
  <si>
    <t>GTM|2025|q62</t>
  </si>
  <si>
    <t>En el documento Presupuesto de ingresos, en el cuadro No. 2 páginas 4 a 9, se presentan las fuentes individuales de ingresos de manera detallada.</t>
  </si>
  <si>
    <t>GTM|2025|q63</t>
  </si>
  <si>
    <t>Congreso de la República de Guatemala. https://www.congreso.gob.gt/detalle_pdf/decretos/13629 Ministerio de Finanzas Públicas https://www.minfin.gob.gt/images/archivos/presua2024/Inicio%201.htm Presupuesto de ingresos. https://www.minfin.gob.gt/images/archivos/presua2024/DOCUMENTOS/5.%20Ingresos/5.1%20Presupuesto%20de%20Ingresos/Presupuesto%20de%20Ingresos.pdf Servicios de la deuda pública https://www.minfin.gob.gt/images/archivos/presua2024/DOCUMENTOS/8.%20Presupuesto%20de%20Egresos/11130019%20Servicios%20de%20la%20Deuda%20P%C3%BAblica/11130019%20Servicios%20de%20la%20Deuda%20P%C3%BAblica.pdf</t>
  </si>
  <si>
    <t>En el documento Presupuesto de ingresos, en el cuadro No. 2 páginas 8 y 9 se presenta el endeudamiento total. Ahora bien, en el documento servicios de la deuda pública se presentan las tres estimaciones de la deuda: En el Cuadro No. 1 página 2 se presenta información tanto sobre la deuda total pendiente como sobre el monto de nueva deuda requerido durante el ejercicio presupuestario En el Cuadro No. 2 página 2 se presentan los pagos de intereses de la deuda En el Cuadro 5. Página 4, se presenta el detalle de la deuda total e intereses pagados</t>
  </si>
  <si>
    <t>GTM|2025|q64</t>
  </si>
  <si>
    <t>Ministerio de Finanzas Públicas. https://www.minfin.gob.gt/index.php/presupuesto-ciudadano Proyecto de presupuesto ciudadano. https://www.minfin.gob.gt/images/archivos/2025ciudadano/Proyecto%20de%20Presupuesto%202025%20para%20el%20Ciudadano.pdf</t>
  </si>
  <si>
    <t>El documento presenta los ingresos y egresos, asimismo define las políticas principales del presupuesto, se brinda información macroeconómica, así como un código QR para ampliar más información. Se mencionan también los talleres de presupuesto abierto 2025 y los portales de transparencia disponibles. Sin embargo, no se observa información de contacto para seguimiento por parte de la ciudadanía.</t>
  </si>
  <si>
    <t>GTM|2025|q65</t>
  </si>
  <si>
    <t>El documento se da a conocer únicamente en línea a través del portal web y se difunde su publicación en redes sociales.</t>
  </si>
  <si>
    <t>Se considera que la opción es "a", toda vez que la difusión del Proyecto de Presupuesto Ciudadano 2025, se realizó además de la página web del MINFIN, en el Portal de Transparencia Presupuestaria, Redes Sociales de ambos sitios, además de las reuniones del Comité de Usuarios de Datos Abiertos del MINFIN y la impresión de 3,000 ejemplares para distribuir a la ciudadanía y establecimientos educativos en donde se imparte tambien una capacitación sobre el tema. A) Difusión del Proyecto de Presupuesto 2025: 1. https://www.instagram.com/p/DB_qmUBvJqM/?utm_source=ig_web_copy_link&amp;igsh=MzRlODBiNWFlZA== 2. https://www.instagram.com/p/DBJl5-iI6nH/?utm_source=ig_web_copy_link&amp;igsh=MzRlODBiNWFlZA== 3. https://www.instagram.com/p/DAtrW7jvK9N/?utm_source=ig_web_copy_link&amp;igsh=MzRlODBiNWFlZA== 4. https://x.com/MinfinGT/status/1849981773276676221?s=19 5. https://x.com/MinfinGT/status/1841984340747546867 6. https://www.facebook.com/share/p/1B9GW6sUfr/ 7. Carpeta de captura de pantalla de la difusión: https://drive.google.com/drive/folders/134wbQ5qy8W4iEsCX312azF4bSbscLpWs?usp=drive_link B. Publicado en el Portal de Transparencia Presupuestaria: https://transparenciapresupuestaria.minfin.gob.gt/infografias/ C. https://www.minfin.gob.gt/index.php/?option=com_content&amp;view=article&amp;id=9405&amp;Itemid=209</t>
  </si>
  <si>
    <t>Se acepta el comentario y ampliación del gobierno, por lo cual se modifica la respuesta de B a la respuesta A, toda vez se proporcionó evidencia que se difundió por tres medios distintos.</t>
  </si>
  <si>
    <t>GTM|2025|q66</t>
  </si>
  <si>
    <t>Ministerio de Finanzas Públicas. https://www.minfin.gob.gt/index.php/presupuesto-ciudadano Proyecto de presupuesto ciudadano. https://www.minfin.gob.gt/images/archivos/2025ciudadano/Proyecto%20de%20Presupuesto%202025%20para%20el%20Ciudadano.pdf MINFIN. La revista Política Fiscal Septiembre 2024 https://saladeprensa.minfin.gob.gt/revista/#revista_septiembre_2024</t>
  </si>
  <si>
    <t>En la página 13 de la revista Política Fiscal Septiembre 2024 se da a conocer de la publicación y se hace referencia a la elaboración de una encuesta para recopilar requerimientos del público sobre información presupuestaria previo a la publicación del presupuesto ciudadano, sin embargo no se ha logrado ubicar los resultados de la encuesta realizada para la recopilación de opiniones de organizaciones de sociedad civil y público en general.</t>
  </si>
  <si>
    <t>GTM|2025|q67</t>
  </si>
  <si>
    <t>Ministerio de Finanzas Públicas. https://www.minfin.gob.gt/index.php/presupuesto-ciudadano Presupuesto Ciudadano 2024. https://www.minfin.gob.gt/index.php/?option=com_content&amp;view=article&amp;id=9829&amp;Itemid=209 Proyecto de presupuesto ciudadano 2025 https://www.minfin.gob.gt/images/archivos/2025ciudadano/Proyecto%20de%20Presupuesto%202025%20para%20el%20Ciudadano.pdf</t>
  </si>
  <si>
    <t>Se presentan dos presupuesto ciudadanos: Proyecto de Presupuesto ciudadano en la etapa de formulación y Presupuesto ciudadano en la etapa de aprobación.</t>
  </si>
  <si>
    <t>GTM|2025|q68</t>
  </si>
  <si>
    <t>Ministerio de Finanzas Públicas. Estudios e Informes Fiscales. Portada Estudios Fiscales. Informes mensuales 2024 https://www.minfin.gob.gt/index.php/estudios-e-informes-fiscales/portada-estudios-fiscales Ejecución y liquidación presupuestaria https://www.minfin.gob.gt/index.php/ejecucion-y-liquidacion-presupuestaria Informe de las Finanzas Públicas. Julio 2024 https://www.minfin.gob.gt/images/daf/documentos/informe_julio2024.pdf Informe cuatrimestral Enero - Abril 2024 https://www.minfin.gob.gt/images/archivos/liquidacion/2024/Enero-Abril%202024.pdf</t>
  </si>
  <si>
    <t>En los informes mensuales se presenta la clasificación funcional, ver por ejemplo el informe de julio 2024 Página 7 Gasto por finalidad así como la página 13 en la que se muestra la ejecución presupuestaria por finalidad y función. Ahora bien, en el informe cuatrimestral Enero-abril 2024, se presenta la información de la ejecución del gasto en la clasificación Administrativa en la página 28. Asimismo, en las páginas 44 y 45 se presenta el gasto en la clasificación por finalidad.</t>
  </si>
  <si>
    <t>GTM|2025|q69</t>
  </si>
  <si>
    <t>Ministerio de Finanzas Públicas. Estudios e Informes Fiscales. Portada Estudios Fiscales. Informes mensuales 2024 https://www.minfin.gob.gt/index.php/estudios-e-informes-fiscales/portada-estudios-fiscales Ejecución y liquidación presupuestaria https://www.minfin.gob.gt/index.php/ejecucion-y-liquidacion-presupuestaria Informe cuatrimestral Enero - Abril 2024 https://www.minfin.gob.gt/images/archivos/liquidacion/2024/Enero-Abril%202024.pdf</t>
  </si>
  <si>
    <t>En el Informe cuatrimestral Enero - Abril 2024, de las páginas 56 a 60, se presentan los gastos por programas para todas las entidades.</t>
  </si>
  <si>
    <t>GTM|2025|q70</t>
  </si>
  <si>
    <t>Ministerio de Finanzas Públicas. Estudios e Informes Fiscales. Portada Estudios Fiscales. Informes mensuales 2024 https://www.minfin.gob.gt/index.php/estudios-e-informes-fiscales/portada-estudios-fiscales Informe de las Finanzas Públicas. Julio 2024 https://www.minfin.gob.gt/images/daf/documentos/informe_julio2024.pdf Ejecución y liquidación presupuestaria https://www.minfin.gob.gt/index.php/ejecucion-y-liquidacion-presupuestaria Informe cuatrimestral Enero - Abril 2024 https://www.minfin.gob.gt/images/archivos/liquidacion/2024/Enero-Abril%202024.pdf</t>
  </si>
  <si>
    <t>Se realizan comparaciones con el año anterior, en el caso del informe cuatrimestral, presenta en la página 6 las comparaciones de gastos de forma total con el período fiscal anterior. Asimismo, por ejemplo el informe mensual de julio 2024 se compara de forma parcial con el mismo período para 2023, ver página 8.</t>
  </si>
  <si>
    <t>GTM|2025|q71</t>
  </si>
  <si>
    <t>Los documentos entregados durante el año no presentan todas las categorías de ingresos. Sin embargo, el informe cuatrimestral en las páginas 24 a 26 presenta un cuadro en el que se detallan los ingresos devengados por rubro y clasificados en tributarios y no tributarios.</t>
  </si>
  <si>
    <t>GTM|2025|q72</t>
  </si>
  <si>
    <t>En el caso de los informes cuatrimestrales se presentan los ingresos actuales, específicamente en las páginas 24 a 26 para todas las fuentes de ingresos. Por otro lado, en los informes mensuales se presentan algunos datos de los ingresos actuales de forma agregada como se observa por ejemplo en el informe del mes de Julio 2024 en la página 12.</t>
  </si>
  <si>
    <t>GTM|2025|q73</t>
  </si>
  <si>
    <t>En el informe del mes de Julio 2024 se presentan comparaciones de los ingresos recaudados u observados comparados con la misma fecha del período anterior (2023). En el informe cuatrimestral enero - abril 2024 también se hacen comparaciones con el período anterior, en las páginas 4 y 5.</t>
  </si>
  <si>
    <t>GTM|2025|q74</t>
  </si>
  <si>
    <t>En los informes mensuales se presenta la colocación de bonos en la página 8 del informe de Julio 2024, un detalle mayor sobre la deuda se encuentra en los informes cuatrimestrales, en especial en la sección de Servicios de la deuda pública interna y externa Pág. 65 en adelante. Al final del cuadro se presenta el total de amortización y un cuadro resumen, ver páginas 73 para servicio de la deuda por bonos internos y externos, así como página 92 el total de préstamos externos.</t>
  </si>
  <si>
    <t>GTM|2025|q75</t>
  </si>
  <si>
    <t>Aunque se presenta información sobre la deuda, tanto en los informes mensuales, como en el informe cuatrimestral, faltan datos centrales, por ejemplo las tasas de interés. Ver en el informe cuatrimestral enero - abril 2024 la sección Servicios de la deuda pública en la página 92 una tabla resumen de la deuda.</t>
  </si>
  <si>
    <t>GTM|2025|q76</t>
  </si>
  <si>
    <t>Ministerio de Finanzas Públicas. Informe de Medio Año https://www.minfin.gob.gt/index.php/informe-de-medio-ano Informe de desempeño de la política fiscal y actividades del primer semestre del ejercicio fiscal 2024 https://www.minfin.gob.gt/images/daf/documentos/Informe%20de%20Revisi%C3%B3n%20de%20Medio%20A%C3%B1o%202024%20(OBI)%20%20(final)%20PDF.pdf</t>
  </si>
  <si>
    <t>En esta ronda, se ha incluido una comparación entre las proyecciones macroeconómicas iniciales con las observadas a mitad del año, específicamente en la Tabla No. 2 página 19. Adicionalmente en la Tabla 23 página 70</t>
  </si>
  <si>
    <t>GTM|2025|q77</t>
  </si>
  <si>
    <t>En este caso el informe de medio año presenta las actualizaciones de todas las estimaciones y se hace un comparativo no solo con el año anterior, sino con lo aprobado para el año presupuestario en curso, tal como se observa de las páginas 21 a 24, asimismo se hace una explicación narrativa de las diferencias. Por otro lado, en el apartado 3.4.3 Gastos, página 75 en la Tabla 27 Presupuesto de Egresos y Estimación de Cierre 2024 se presentan las actualizaciones y se hace una explicación narrativa. Asimismo en los a anexos se presentan estimaciones de cierre, particularmente en la Tabla 33 Ejecución Presupuestaria por Entidad y Programas Institucionales Estimación de Cierre 2024 página 89.</t>
  </si>
  <si>
    <t>GTM|2025|q78</t>
  </si>
  <si>
    <t>El documento presenta las tres clasificaciones del gasto: Clasificación Administrativa Tabla No. 8 Página 29, Tabla No. 28 Página 77 Clasificación Económica Tabla No. 6 Página 26, en la página 75 y 76 se presenta el gasto por cuenta económica y en la tabla No. 27 incluye una estimación de cierre. Clasificación Funcional Tabla No. 29 Página 78</t>
  </si>
  <si>
    <t>GTM|2025|q79</t>
  </si>
  <si>
    <t>El documento presenta en la Tabla 33, páginas 89 a 92 presenta la ejecución presupuestaria por entidad y programas institucionales.</t>
  </si>
  <si>
    <t>GTM|2025|q80</t>
  </si>
  <si>
    <t>En el documento Informe de Medio Año, en la Tabla 24 página 72, muestra una comparación de la recaudación tributaria observada a junio, respecto de la meta del presupuesto, con estimado al cierre 2024. En la tabla 25 página 74, se presenta una estimación al cierre de los ingresos no tributarios comparando con el presupuesto aprobado y lo ejecutado al 30 de junio. Asimismo el documento presenta una descripción narrativa de las diferencias observadas; y la Tabla 26, página 74, presenta el Presupuesto Asignado y Estimación de Ingresos Totales al cierre 2024.</t>
  </si>
  <si>
    <t>GTM|2025|q81</t>
  </si>
  <si>
    <t>El documento Informe de Medio Año presenta en el inciso 3.4.2 Ingresos fiscales, las actualizaciones de ingresos en las páginas 70-74. En la Tabla 24 página 72, presenta las estimaciones de ingresos tributarios, mientras que la Tabla 25 página 74 presenta los ingresos no tributarios. Mientras que la tabla 26 presenta un resumen de los ingresos por categorías.</t>
  </si>
  <si>
    <t>GTM|2025|q82</t>
  </si>
  <si>
    <t>El documento en la Tabla 3 página 20, presenta las estimaciones de ingresos ejecutadas sin embargo no se presentan todas las fuentes individuales, la información se encuentra agregada. Salvo algunas fuentes individuales, por ejemplo los ingresos no tributarios. Ahora bien, en la Tabla 24 página 72 se presenta el detalle de los ingresos tributarios, y Tabla 25 página 74 se encuentra el detalle de los ingresos no tributarios actualizados, al revisar la categoría otros, representan el 0.25% aproximadamente del total de los ingresos tributarios y no tributarios.</t>
  </si>
  <si>
    <t>GTM|2025|q83</t>
  </si>
  <si>
    <t>El documento contiene un apartado sobre Servicios de la deuda pública, páginas 38 a 44, se presentan algunos datos de la deuda, por ejemplo en la Tabla No. 18 las tasas de interés, sin embargo no se hacen comparaciones. En la tabla 26 página 74 se presentan datos sobre negociaciones de bonos. La tabla 27 página 76 presenta información sobre la deuda mostrando lo aprobado y lo ejecutado a junio. La tabla 31 presenta el saldo de la deuda comparando con el año anterior.</t>
  </si>
  <si>
    <t>GTM|2025|q84</t>
  </si>
  <si>
    <t>Ministerio de Finanzas Públicas. Informes de fin de año. 2023 https://www.minfin.gob.gt/index.php/informes-de-fin-de-anio-2a Informe de fin de año. https://www.minfin.gob.gt/images/archivos/estadisticas2/estudios_fiscales/desempeno2023.pdf</t>
  </si>
  <si>
    <t>En el apartado 4.3 Ejecución del Gasto Público, de la página 22 a la página 31 se presenta la comparación entre lo aprobada y lo ejecutado. En especifico el Cuadro 8 Ejecución del Gasto por Clasificación Funcional - Ejercicio Fiscal 2023, página 24, así como el Cuadro 9 Ejecución del Gasto por Clasificación Económica - Ejercicio Fiscal 2023, página 25. En el apartado de Anexos a partir de la página 64 a la 85 se presenta una comparación entre lo aprobado y lo ejecutado de las entidades y programas, asimismo presenta una descripción narrativa.</t>
  </si>
  <si>
    <t>GTM|2025|q85</t>
  </si>
  <si>
    <t>Ministerio de Finanzas Públicas. Informes de fin de año. 2023 https://www.minfin.gob.gt/index.php/informes-de-fin-de-anio-2a Informe de fin de año. https://www.minfin.gob.gt/images/archivos/estadisticas2/estudios_fiscales/desempeno2023.pdf Liquidación del presupuesto de ingresos y egresos del Estado y cierre contable del ejercicio fiscal enero - diciembre 2023. https://www.minfin.gob.gt/images/archivos/liquidacion/2023/enero-diciembre23.pdf</t>
  </si>
  <si>
    <t>En el documento denominado Informe de fin de año, se presentan las siguientes clasificaciones: Página 25 Cuadro No. 9 Clasificación económica Página 24 Cuadro No. 8 Clasificación funcional En el apartado de Anexos a partir de la página 64 a la 85 se presenta una comparación entre lo aprobado y lo ejecutado de las entidades y programas. Ahora bien, en el informe de liquidación del presupuesto se cuenta con las siguientes clasificaciones del gasto: Clasificación administrativa en la página 29 Clasificación funcional páginas 45 y 46</t>
  </si>
  <si>
    <t>GTM|2025|q86</t>
  </si>
  <si>
    <t>En el documento Informe de fin de año, se presenta en los anexos el gasto para los principales programas de cada entidad, páginas 64 a 85. Ahora bien, en el informe de Liquidación del presupuesto, se presentan los gastos por programas de todas las entidades, páginas 63 a 69.</t>
  </si>
  <si>
    <t>GTM|2025|q87</t>
  </si>
  <si>
    <t>En el documento Informe de fin de año se presentan las diferencias de los ingresos totales por rubros o categorías, específicamente en el Cuadro 3 página 13. En el documento de Liquidación del presupuesto en la página 14 se presentan los ingresos por entidad, ahora bien, en las páginas 25 a 27 se presentan los ingresos por rubros aprobados, vigentes y devengados.</t>
  </si>
  <si>
    <t>GTM|2025|q88</t>
  </si>
  <si>
    <t>En el Cuadro 3 página 13 del documento Informe de fin de año se presentan los ingresos por categorías. De igual manera en el documento de Liquidación del presupuesto en las páginas 25 a 27 se presenta el detalle de los ingresos por categorías.</t>
  </si>
  <si>
    <t>GTM|2025|q89</t>
  </si>
  <si>
    <t>En el Informe de fin de año en el Cuadro No. 3 página 13 se presentan los ingresos por fuentes individuales tributarias pero no desagregadas completamente. En el Cuadro No. 4 página 15 se presenta el detalle de los ingresos tributarios individuales. Ahora bien, en el documento Liquidación del presupuesto se presenta el detalle de todas las fuentes individuales de ingresos en las páginas 25 a 27.</t>
  </si>
  <si>
    <t>GTM|2025|q90</t>
  </si>
  <si>
    <t>El documento Informe de fin de año presenta en el Cuadro No. 5 página 17 el saldo total de la deuda. Por otro lado de las páginas 18 a 22 se presentan más datos sobre la deuda, el inciso 4.2.1 Indicadores de la deuda pública presenta la composición y las tasas de interés, el inciso 4.2.2 Endeudamiento público contiene el Cuadro No. 7 donde se ve el endeudamiento público con las colocaciones de bonos y préstamos externos. En el Cuadro No. 16 página 33 presenta diferencias absolutas del financiamiento (deuda). En el informe de Liquidación del presupuesto también se presentan algunos datos relacionados a los servicios de la deuda pública, si bien no presenta las diferencias, puede verse lo devengado y pagado. Páginas 78 a 113.</t>
  </si>
  <si>
    <t>GTM|2025|q91</t>
  </si>
  <si>
    <t>En el cuadro No. 2 de la página 12 presenta estimaciones de las diferencias entre las varias macroeconómicas originales y las observadas al final del año, incluyendo otras variables como déficit fiscal, ingresos tributarios y financiamiento. Sin embargo, no incluye una descripción narrativa.</t>
  </si>
  <si>
    <t>GTM|2025|q92</t>
  </si>
  <si>
    <t>b. Yes, estimates of the differences between all of the original estimates of nonfinancial data on inputs and the actual outcome are presented, but a narrative discussion is not included.</t>
  </si>
  <si>
    <t>En el inciso 4.6 Principales Metas y Resultados de Ejecución Física, páginas 34 a 45 se presentan por entidad los principales resultados no financieros con las diferencias entre las metas iniciales y las metas ejecutadas. Si bien contienen una breve descripción, no es una descripción narrativa que explique a detalle las diferencias.</t>
  </si>
  <si>
    <t>GTM|2025|q93</t>
  </si>
  <si>
    <t>Se ha incorporado al documento una sección en el inciso 4.6 denominado Principales Metas y Resultados de Ejecución Física, páginas 34 a 45, si bien presenta datos no financieros en los que se reflejan los insumos, no presenta información relacionada con los resultados.</t>
  </si>
  <si>
    <t>GTM|2025|q94</t>
  </si>
  <si>
    <t>En el documento de Informe de fin de Año en la página 26 se presenta el gasto social y acuerdos de paz, en la página 27 se presenta el gasto de fideicomisos para programas de protección social, asimismo en el inciso 4.3.7 Programa de Atención por Desastres y Calamidades Públicas se presentan datos sobre programas de calamidad pública enfocado a fenómenos naturales. Como se observa, si bien pueden inferirse que benefician a poblaciones vulnerables, no se tiene un detalle de todas las políticas enfocadas a este tipo de grupos poblacionales, y las diferencias se pueden calcular ya que no se presentan como tal. En el Informe de liquidación del presupuesto, en la página 54-55 se presenta un cuadro sobre Resultados Estratégicos del gobierno el cual contiene algunos datos, no se presentan las diferencias entre lo aprobado y lo ejecutado al final del año para programas o políticas que buscan beneficiar a población vulnerable o empobrecida.</t>
  </si>
  <si>
    <t>GTM|2025|q95</t>
  </si>
  <si>
    <t>Si bien se ha incorporado una nueva sección en el informe de fin de año denominada Fondos Extrapresupuestarios de las páginas 45 a 53, en la misma se presentan datos de los ingresos de las entidades autónomas y descentralizadas, específicamente los ingresos aprobados y percibidos sin embargo no se presentan como tal las diferencias con estimaciones originales, en todo caso pueden calcularse manualmente comparando los dos cuadros presentados.</t>
  </si>
  <si>
    <t>GTM|2025|q96</t>
  </si>
  <si>
    <t>Ministerio de Finanzas Públicas. Informes de fin de año. 2023 https://www.minfin.gob.gt/index.php/informes-de-fin-de-anio-2a Liquidación del presupuesto de ingresos y egresos del Estado y cierre contable del ejercicio fiscal enero - diciembre 2023. https://www.minfin.gob.gt/images/archivos/liquidacion/2023/enero-diciembre23.pdf</t>
  </si>
  <si>
    <t>En el documento de Liquidación del presupuesto se encuentra un apartado para los Estados Financieros en los cuales se incluyen notas explicativas sobre los mismos, específicamente las páginas 114 a 156.</t>
  </si>
  <si>
    <t>GTM|2025|q97</t>
  </si>
  <si>
    <t>Contraloría General de Cuentas. Informe de Auditoría 2023 https://appweb.contraloria.gob.gt/bknCaPortal/informe.jsp#/busqueda/2023 Informe Ejecutivo https://appweb.contraloria.gob.gt/bknCaPortal/DescargarArchivo?z=11</t>
  </si>
  <si>
    <t>En Guatemala por ley, la Contraloría General de Cuentas tiene como mandato realizar los tres tipos de auditoría, según el resumen ejecutivo del informe de auditoría para el ejercicio fiscal 2023 en el cuadro No. 2 página 4, se realizaron 678 auditorías, de las cuales 7 fueron de desempeño y el resto incluyo las otras dos auditorías, de cumplimiento y financieras. Asimismo, en el portal de informes puede consultarse por tipo de auditoría. Ejemplos: Auditoría de cumplimiento Consejo Departamental de desarrollo Chiquimula https://appweb.contraloria.gob.gt/ImpresionDocumento/Descargar?z=MTgzODImSSYwJmpOalJhRURBRmNqUTFOMEpoUVdGR2FGNDVhYTRGZUU2NA== Auditoría financiera Secretaría de planificación y programación de la Presidencia https://appweb.contraloria.gob.gt/ImpresionDocumento/Descargar?z=MTc2MzYmSSYwJmpOalJhRURBRmNqUTFOMEpoUVdGR2FGNDVhYTRGZUU2NA== Auditoría de desempeño Instituto Nacional de Bosques https://appweb.contraloria.gob.gt/ImpresionDocumento/Descargar?z=MTg1MTMmSSYwJmpOalJhRURBRmNqUTFOMEpoUVdGR2FGNDVhYTRGZUU2NA==</t>
  </si>
  <si>
    <t>GTM|2025|q98</t>
  </si>
  <si>
    <t>Contraloría General de Cuentas. Informe de Auditoría 2023 https://appweb.contraloria.gob.gt/bknCaPortal/informe.jsp#/busqueda/2023 Informe Ejecutivo. Auditoría a la liquidación del presupuesto General de ingresos y egresos del Estado. Ejercicio fiscal 2023 https://appweb.contraloria.gob.gt/bknCaPortal/DescargarArchivo?z=11</t>
  </si>
  <si>
    <t>Según lo estipula ley orgánica de la Contraloría General de Cuentas, por mandato se debe auditar el presupuesto general de ingresos y egresos de la Nación. Como se observa, el informe citado es la auditoría a dicho presupuesto por lo que se auditan todos los gastos.</t>
  </si>
  <si>
    <t>GTM|2025|q99</t>
  </si>
  <si>
    <t>Contraloría General de Cuentas. Informe de Auditoría 2023 https://appweb.contraloria.gob.gt/bknCaPortal/informe.jsp#/busqueda/2023 Informe Ejecutivo. Auditoría a la liquidación del presupuesto General de ingresos y egresos del Estado. Ejercicio fiscal 2023 https://appweb.contraloria.gob.gt/bknCaPortal/DescargarArchivo?z=11 Ley orgánica de la CGC https://www.contraloria.gob.gt/wp-content/uploads/2018/02/2-LEY-ORGANICA-DE-LA-CONTRALORIA-GENERAL-DE-CUENTAS-Reformado-31-2002.pdf</t>
  </si>
  <si>
    <t>La Contraloría General de Cuentas no tiene este mandato, por lo tanto este tipo de auditorías no se realizan.</t>
  </si>
  <si>
    <t>GTM|2025|q100</t>
  </si>
  <si>
    <t>El documento citado es el Informe Ejecutivo (resumen) de las auditorías que se realizan.</t>
  </si>
  <si>
    <t>GTM|2025|q101</t>
  </si>
  <si>
    <t>No existe un reporte del Ejecutivo en el que se informe sobre las acciones tomadas para abordar los hallazgos de auditoría.</t>
  </si>
  <si>
    <t>GTM|2025|q102</t>
  </si>
  <si>
    <t>Ni la Contraloría General de Cuentas, ni el Congreso (legislatura) hacen público un informe o reporte que da seguimiento a las medidas adoptadas por el Ejecutivo para abordar las recomendaciones de auditoría.</t>
  </si>
  <si>
    <t>GTM|2025|q103</t>
  </si>
  <si>
    <t>En Guatemala no existe una Institución Fiscal Independiente -IFI-.</t>
  </si>
  <si>
    <t>GTM|2025|q104</t>
  </si>
  <si>
    <t>GTM|2025|q105</t>
  </si>
  <si>
    <t>GTM|2025|q106</t>
  </si>
  <si>
    <t>GTM|2025|q107</t>
  </si>
  <si>
    <t>Para el caso guatemalteco, el Congreso de la República no realiza una revisión o discusión previa sobre la política presupuestaria antes de conocer la propuesta de presupuesto del ejecutivo, si bien existe la Comisión de Finanzas Públicas y Moneda del Congreso, la revisión específica se hace posteriormente al recibir la propuesta, a partir de la cual debe emitir un dictamen, pero no hay una revisión previa de la política presupuestaria.</t>
  </si>
  <si>
    <t>GTM|2025|q108</t>
  </si>
  <si>
    <t>Constitución política de la República de Guatemala. Artículo 171. Literal b). https://www.congreso.gob.gt/assets/uploads/congreso/marco_legal/ab811-cprg.pdf Ley Orgánica del Presupuesto Decreto 101-97. Artículo 23 Presentación del proyecto de presupuesto. Página 8 de la ley. https://minfin.gob.gt/images/downloads/leyes_presupuesto/leyes_reglamentos/decreto101-97.pdf Ministerio de Finanzas Públicas. Nota de remisión del Señor Presidente Constitucional de la República al Congreso Nacional de la República. https://www.minfin.gob.gt/images/archivos/proypre25/Documentos/Nota%20de%20Remisi%C3%B3n%20del%20Se%C3%B1or%20Presidente%20Constitucional%20al%20Congreso%20de%20la%20Rep%C3%BAblica%20de%20Guatemala.pdf Prensa Libre. Ejecutivo presenta proyecto de presupuesto general de la nación 2025 https://www.prensalibre.com/ahora/guatemala/politica/ejecutivo-presenta-proyecto-de-presupuesto-general-de-la-nacion-2025/</t>
  </si>
  <si>
    <t>Constitucionalmente en el artículo 171 liteal b). Señala que: El Ejecutivo deberá enviar el proyecto de presupuesto al Congreso con ciento veinte días de anticipación a la fecha en que principiará el ejercicio fiscal. Según lo establece la Ley orgánica del presupuesto Decreto 101-97, en el artículo 23 Presentación del proyecto de presupuesto: El Organismo Ejecutivo presentará el Proyecto de presupuesto general de ingresos y egresos del Estado al Congreso de la República a más tardar el dos de septiembre del año anterior al que regirá, acompañado de la información que se especifique en el reglamento de esta Ley. Por ley se presenta la propuesta o proyecto de presupuesto 4 meses antes de entrar en vigencia.</t>
  </si>
  <si>
    <t>GTM|2025|q109</t>
  </si>
  <si>
    <t>Constitución política de la República de Guatemala. Artículo 171. Literal b). https://www.congreso.gob.gt/assets/uploads/congreso/marco_legal/ab811-cprg.pdf Ley Orgánica del Presupuesto Decreto 101-97. Artículo 23 Presentación del proyecto de presupuesto. Página 8 de la ley. https://minfin.gob.gt/images/downloads/leyes_presupuesto/leyes_reglamentos/decreto101-97.pdf</t>
  </si>
  <si>
    <t>Según lo establece la Constitución Política de la República de Guatemala, en el Artículo 171. Otras atribuciones del Congreso. Literal b) Aprobar, modificar o improbar, a más tardar treinta días antes de entrar en vigencia, el Presupuesto de Ingresos y Egresos del Estado. El Ejecutivo deberá enviar el proyecto de presupuesto al Congreso con ciento veinte días de anticipación a la fecha en que principiará el ejercicio fiscal. Si al momento de iniciarse el año fiscal, el presupuesto no hubiere sido aprobado por el Congreso, regirá de nuevo el presupuesto en vigencia en el ejercicio anterior, el cual podrá ser modificado o ajustado por el Congreso. Como se observa, el Congreso tiene fecha límite de aprobación el 30 de noviembre de cada año, por lo que se cumple con el estándar de aprobación al menos un mes antes de que entre en vigencia el presupuesto. Esto normalmente ocurre en la práctica, para el ejercicio fiscal 2025 el Congreso de la República aprobó el presupuesto el 26 de noviembre de 2024 (https://www.congreso.gob.gt/noticias_congreso/12564/2025/4#gsc.tab=0)</t>
  </si>
  <si>
    <t>GTM|2025|q110</t>
  </si>
  <si>
    <t>Constitución política de la República de Guatemala. Artículo 171. Literal b). https://www.congreso.gob.gt/assets/uploads/congreso/marco_legal/ab811-cprg.pdf</t>
  </si>
  <si>
    <t>Según el artículo 171 literal b). el Congreso puede: Aprobar, modificar o improbar, a más tardar treinta días antes de entrar en vigencia, el Presupuesto de Ingresos y Egresos del Estado. Por lo que constitucionalmente, el Legislativo tiene la potestad de hacer modificaciones que se consideren pertinentes con relación al presupuesto nacional.</t>
  </si>
  <si>
    <t>GTM|2025|q111</t>
  </si>
  <si>
    <t>Congreso de la República de Guatemala. https://www.congreso.gob.gt/noticias_congreso/12436/2024/3 Congreso de la República de Guatemala. Dictamen Favorable con Modificaciones No. 004-2024 https://www.congreso.gob.gt/assets/uploads/info_legislativo/dictamen/9902d-dictamen-6388-fav-cfpm.pdf</t>
  </si>
  <si>
    <t>En este caso, la nota de prensa del Congreso indica las modificaciones que fueron realizadas en algunos rubros, por ejemplo se señala que el dictamen asigna Q3 mil millones más al Ministerio de Comunicaciones. El realizar las modificaciones es una de las facultades del Congreso según la Constitución Política de la República de Guatemala.</t>
  </si>
  <si>
    <t>GTM|2025|q112</t>
  </si>
  <si>
    <t>Congreso de la República de Guatemala. Dictamen Favorable con Modificaciones No. 004-2024 https://www.congreso.gob.gt/assets/uploads/info_legislativo/dictamen/9902d-dictamen-6388-fav-cfpm.pdf</t>
  </si>
  <si>
    <t>La Comisión de Finanzas Públicas y Moneda del Congreso de la República de Guatemala es la responsable de examinar la propuesta de presupuesto y emitir un dictamen técnico al respecto, en esta ocasión emitió el 08 de octubre el dictamen favorable con relación a la revisión del Proyecto de Presupuesto 2025.</t>
  </si>
  <si>
    <t>GTM|2025|q113</t>
  </si>
  <si>
    <t>Congreso de la República de Guatemala. Comisión de Finanzas Públicas y Moneda. https://www.congreso.gob.gt/assets/uploads/info_legislativo/dictamen/9902d-dictamen-6388-fav-cfpm.pdf</t>
  </si>
  <si>
    <t>El Congreso de la República cuenta con diversas comisiones sectoriales, pero no existen comisiones específicas por sector que revisen la propuesta de presupuesto, esto queda en manos de la Comisión de Finanzas Públicas y Moneda con exclusividad, la cual tiene dicho mandato.</t>
  </si>
  <si>
    <t>GTM|2025|q114</t>
  </si>
  <si>
    <t>Ley orgánica del presupuesto. https://minfin.gob.gt/images/downloads/leyes_presupuesto/leyes_reglamentos/decreto101-97.pdf</t>
  </si>
  <si>
    <t>Según lo establece la legislación nacional, específicamente a través de la Ley Orgánica del presupuesto, el Ministerio de Finanzas debe reportar cuatrimestralmente la ejecución presupuestaria del año fiscal en curso, sin embargo no existe un comité específico que realice algún tipo de revisión como mecanismo periódico formalmente establecido. Puede ocurrir que bancadas a través de sus jefes de bancada o diputados pueden solicitar a funcionarios del ejecutivo, como ministros por ejemplo u otros, que presenten resultados y avances en relación a un tema en particular, esto se da a través del mecanismo de interpelaciones, pero no implica que un comité específico haga dicha labor.</t>
  </si>
  <si>
    <t>GTM|2025|q115</t>
  </si>
  <si>
    <t>La Ley orgánica del presupuesto, en el artículo 32. Modificaciones y transferencias presupuestarias. En la cual establece las condiciones y las diferentes situaciones para que estas se realicen. Las modificaciones pueden ser intra e inter ministeriales, y el procedimiento es que deben notificar del cambio al Congreso de la República y a la Contraloría General de Cuentas, por ley no se requiere la aprobación del Congreso, el caso en que se requiere aprobación del Congreso es para ampliaciones presupuestarias por ejemplo cuando se trata de aprobación de préstamos o incrementos al presupuesto como tal.</t>
  </si>
  <si>
    <t>GTM|2025|q116</t>
  </si>
  <si>
    <t>Ley orgánica del presupuesto. Artículo 26. https://minfin.gob.gt/images/downloads/leyes_presupuesto/leyes_reglamentos/decreto101-97.pdf</t>
  </si>
  <si>
    <t>Similar a lo que ocurre con la colocación de préstamos o ampliaciones presupuestarias, según lo establece la legislación nacional, el Ejecutivo no puede autorizar gastos de ingresos adicionales que no hayan sido aprobados por el Congreso, por lo que está obligado a solicitar la aprobación de estos.</t>
  </si>
  <si>
    <t>GTM|2025|q117</t>
  </si>
  <si>
    <t>Ley orgánica del presupuesto. Artículo 28. Medidas de ajuste presupuestario. https://minfin.gob.gt/images/downloads/leyes_presupuesto/leyes_reglamentos/decreto101-97.pdf</t>
  </si>
  <si>
    <t>La legislación guatemalteca no estipula que las reducciones, ajustes, etc. deban ser aprobadas por el Congreso, la Ley orgánica del presupuesto indica en el Artículo 28: Medidas de ajuste presupuestario. Cuando el comportamiento de los ingresos corrientes muestre una tendencia significativamente inferior a las estimaciones contenidas en el presupuesto general de ingresos y egresos del Estado, el Ministerio de Finanzas Públicas deberá realizar los ajustes pertinentes en el presupuesto, incluyendo el recorte e inmovilización de créditos o el cambio de fuentes de financiamiento de asignaciones presupuestarias.</t>
  </si>
  <si>
    <t>GTM|2025|q118</t>
  </si>
  <si>
    <t>Contraloría General de Cuentas. Artículos 21, 25 y 26. Decreto 31-2002 Ley orgánica de la Contraloría General de Cuentas: https://www.contraloria.gob.gt/wp-content/uploads/2018/02/2-LEY-ORGANICA-DE-LA-CONTRALORIA-GENERAL-DE-CUENTAS-Reformado-31-2002.pdf Congreso de la República de Guatemala. Congreso recibe informe de auditoría a la liquidación del presupuesto 2023 https://www.congreso.gob.gt/noticias_congreso/11368/2024/1</t>
  </si>
  <si>
    <t>La entrega del informe de Auditoría realizado por la Contraloría General de Cuentas al Congreso de la República, se hace anualmente con base en el Artículo 25 del Decreto 31-2002, Ley Orgánica de la Contraloría General de Cuentas, que establece que el mismo será presentado en un plazo máximo de 150 días después de cierre del ejercicio fiscal anterior, incluyendo los resultados y dictamen de la auditoría practicada a los estados financieros y ejecución presupuestaria de ingresos y gastos de los organismos del Estado, instituciones, entidades autónomas y descentralizadas. Si bien se cumple con lo estipulado en la ley, no existe evidencia de que un comité o comisión revise el informe de Auditoría, en la práctica el informe es recibido y según la nota de prensa del Congreso de la República este es trasladado a los diputados, pero no queda claro cuál es el seguimiento del informe o lo que se hace con él.</t>
  </si>
  <si>
    <t>GTM|2025|q119</t>
  </si>
  <si>
    <t>Ley orgánica de la contraloría general de cuentas. Artículo 12. Autoridad superior y Artículo 24. Sustitución https://www.contraloria.gob.gt/wp-content/uploads/2018/02/2-LEY-ORGANICA-DE-LA-CONTRALORIA-GENERAL-DE-CUENTAS-Reformado-31-2002.pdf Constitución Política de la República de Guatemala. Artículo 233. Contraloría general de cuentas. https://www.congreso.gob.gt/assets/uploads/congreso/marco_legal/ab811-cprg.pdf</t>
  </si>
  <si>
    <t>Según establece la ley, el Contralor General debe ser elegido por mayoría absoluta en el Congreso de la República, a través del sistema de comisiones de postulación. La independencia está garantizada en la Constitución, en la Ley Orgánica de la Contraloría y en su reglamento. En particular la constitución señala lo siguiente: Artículo 233. Elección del Contralor General de Cuentas. El jefe de la Contraloría General de Cuentas, será electo para un período de cuatro años, por el Congreso de la República, por mayoría absoluta de diputados que conformen dicho Organismo. Sólo podrá ser removido por el Congreso de la República en los casos de negligencia, delito y falta de idoneidad. Rendirá informe de su gestión al Congreso de la República, cada vez que sea requerido y de oficio dos veces al año. Gozará de iguales inmunidades que los magistrados de la Corte de Apelaciones. En ningún caso el Contralor General de Cuentas podrá ser reelecto.</t>
  </si>
  <si>
    <t>GTM|2025|q120</t>
  </si>
  <si>
    <t>Ley orgánica de la contraloría general de cuentas. Artículo 24. Sustitución https://www.contraloria.gob.gt/wp-content/uploads/2018/02/2-LEY-ORGANICA-DE-LA-CONTRALORIA-GENERAL-DE-CUENTAS-Reformado-31-2002.pdf</t>
  </si>
  <si>
    <t>El mandato del contralor es por cuatro años, en caso de remoción debe ser por orden judicial y el legislativo debe realizar nuevamente un proceso de elección formal tal como indica la ley orgánica de la contraloría el cual indica: Artículo 24. Sustitución. En caso de renuncia o remoción en el ejercicio del cargo o por fallecimiento del Contralor General de Cuentas, el Congreso de la República, mediante el procedimiento constitucional, elegirá al nuevo titular para que complete el período que haya quedado inconcluso. En caso de ausencias temporales justificadas, el Subcontralor de probidad asumirá la jefatura de la institución. Asimismo, según lo estipula el artículo 233: "Sólo podrá ser removido por el Congreso de la República en los casos de negligencia, delito y falta de idoneidad."</t>
  </si>
  <si>
    <t>GTM|2025|q121</t>
  </si>
  <si>
    <t>Ley orgánica de la contraloría general de cuentas. Artículo 32. Presupuesto. y Artículo 34. Formulación presupuestaria. https://www.contraloria.gob.gt/wp-content/uploads/2018/02/2-LEY-ORGANICA-DE-LA-CONTRALORIA-GENERAL-DE-CUENTAS-Reformado-31-2002.pdf</t>
  </si>
  <si>
    <t>El presupuesto de la CGC tiene una asignación constitucional inamovible: Artículo 32. Presupuesto. Corresponde a la Contraloría General de Cuentas una asignación anual no menor del uno por ciento (1%) de los ingresos ordinarios del Estado, determinados en el Presupuesto General de Ingresos y Egresos del Estado para cada ejercicio fiscal, para cubrir los gastos de funcionamiento y fiscalización que le corresponde por mandato constitucional. Para el efecto, el Ministerio de Finanzas Públicas incluirá en el Presupuesto General de Ingresos y Egresos del Estado de cada año, la transferencia corriente respectiva y trasladará los recursos a la Contraloría General de Cuentas, conforme a la programación de gastos que la misma le presente. Por otro lado, es la misma Contraloría quien elabora y presenta al Congreso y al Ejecutivo según ley su propio presupuesto, por lo cual hay independencia en cuanto al mismo: Artículo 34. Formulación del presupuesto. La Contraloría General de Cuentas formulará y remitirá anualmente su Presupuesto de Ingresos y Egresos al Organismo Ejecutivo y al Congreso de la República, el cual deberá ser incrementado de acuerdo con las necesidades reales de la institución y conforme a las disponibilidades financieras del Estado.</t>
  </si>
  <si>
    <t>GTM|2025|q122</t>
  </si>
  <si>
    <t>Ley orgánica de la contraloría general de cuentas. Artículo 2 Ámbito de competencia y Artículo 3. Objetivos. https://www.contraloria.gob.gt/wp-content/uploads/2018/02/2-LEY-ORGANICA-DE-LA-CONTRALORIA-GENERAL-DE-CUENTAS-Reformado-31-2002.pdf</t>
  </si>
  <si>
    <t>Según lo estipula la ley, la CGC puede auditar sin ningún impedimento y de forma discrecional y aleatoria según considere pertinente. Específicamente la ley señala: Artículo 2. Ámbito de Competencia. Corresponde a la Contraloría General de Cuentas la función fiscalizadora y de control gubernamental en forma externa de los activos y pasivos, derechos, ingresos, egresos y en general todo interés hacendario de los Organismos del Estado, Entidades Autónomas y Descentralizadas, las Municipalidades y sus Empresas, Fideicomisos constituidos con Fondos Públicos, Consejos de Desarrollo, Instituciones o Entidades Públicas que por delegación del Estado presten servicios, instituciones que integran el sector público no financiero, de toda persona, entidad o institución que reciba fondos del Estado o haga colectas públicas y de empresas no financieras en cuyo capital participe el Estado, bajo cualquier denominación así como las empresas en que éstas tengan participación. También están sujetos a esta fiscalización y control externo los contratistas de obras públicas, Organizaciones No Gubernamentales, Asociaciones, Fundaciones, Patronatos, Comités, Organismos Regionales e Internacionales, Fideicomisos y cualquier persona individual o jurídica, pública o privada, nacional o extranjera, que por delegación del Estado reciba, invierta o administre fondos públicos, incluyendo donaciones recibidas y ejecutadas por el Estado, en lo que se refiere al manejo de estos fondos. La función técnica rectora de la fiscalización y control de las entidades sujetas a su fiscalización la realizará la Contraloría General de Cuentas independientemente que dentro de la institución o entidad fiscalizada exista algún órgano o dependencia que tenga bajo su responsabilidad la fiscalización interna de sus operaciones, aunque dichas funciones estén contenidas en Ley o en sus reglamentos internos. Se exceptúan las entidades del sector público sujetas por ley a otras instancias de fiscalización externa.</t>
  </si>
  <si>
    <t>GTM|2025|q123</t>
  </si>
  <si>
    <t>Ley orgánica de la contraloría general de cuentas. Artículo 37. Control de calidad institucional https://www.contraloria.gob.gt/wp-content/uploads/2018/02/2-LEY-ORGANICA-DE-LA-CONTRALORIA-GENERAL-DE-CUENTAS-Reformado-31-2002.pdf</t>
  </si>
  <si>
    <t>Los procesos de auditoría no son revisados por una agencia independiente. Aunque existen mecanismos de fortalecimiento institucional a través de los cuales se hacen controles de calidad institucional, y por ley establecen mecanismos para revisión de sus procesos con el fin de mejorar las auditorías, tal como establece la ley: Artículo 37. Control de calidad institucional. La Contraloría General de Cuentas diseñará los mecanismos de evaluación permanente de sus operaciones para elevar la calidad de sus servicios, implementando los procedimientos que le permitan identificar las áreas críticas y disminuir los niveles de riesgo dentro de sus operaciones para garantizar un mejor servicio al sector gubernamental y a la comunidad.</t>
  </si>
  <si>
    <t>GTM|2025|q124</t>
  </si>
  <si>
    <t>En la práctica existen ocasiones en que puedan darse citaciones o invitaciones por parte de bancadas o diputados para conocer respecto algunas auditorías de temas de interés de los diputados, se pueden solicitar informes detallados, etc. pero no implica formar parte de una audiencia o testificar como tal ya que no esta contemplado por ley. Las interpelaciones se pueden realizar a ministros según el artículo 166 de la Constitución de la República, en estas puede participar la Contraloría pero no implica testificar como tal. Por otro lado, presentan el informe de auditoría al Congreso tal como indica la ley, y asimismo se hacen públicos a través de su portal los informes de gestión de la Contraloría.</t>
  </si>
  <si>
    <t>GTM|2025|q125</t>
  </si>
  <si>
    <t>Ministerio de Finanzas Públicas. Talleres de Planificación y Presupuesto Abierto 2025 https://tallerdepresupuestoabierto.minfin.gob.gt/diciembre-2024/ Ministerio de Finanzas Públicas. Talleres de Planificación y Presupuesto Abierto 2025. Propuestas recibidas https://tallerdepresupuestoabierto.minfin.gob.gt/propuestas-recibidas/ Video explicativo: Proceso de Talleres de Planificación y Presupuesto Abierto 2025 https://www.youtube.com/watch?v=RriIjXO9i-k&amp;list=TLGGen7b2gLxawEyNzA1MjAyNQ Video explicativo en idiomas mayas https://www.youtube.com/playlist?list=PL7XWt7ciZ31La2m6NcrCQwqpMHeYOVcrN</t>
  </si>
  <si>
    <t>Luego de la experiencia durante varios años de realización de los talleres de presupuesto abierto, en 2024 para la formulación del presupuesto 2025, el Ministerio de Finanzas realizó una serie de modificaciones y ajustes a la metodología y desarrollo de los talleres de presupuesto abierto para lo cual colocaron un video explicativo del nuevo proceso tanto en castellano como en algunos idiomas mayas(q'eqchi, mam y kaqchikel). En esta ocasión, en conjunto con la Secretaría General de Planificación y Programación de la Presidencia, llevaron a cabo los talleres denominados Planificación y Presupuesto Abierto 2025. Se elaboraron en tres fases: Fase I. Formación en los ámbitos de planificación y fiscales. Fase II. Taller de planificación y presupuesto abierto. Fase III. Presentación final de planificación y presupuesto abierto. En la fase II organizaciones de sociedad civil o personas del público presentaron sus propuestas según los lineamientos establecidos por el MINFIN, asimismo, diversas instituciones públicas presentaron elementos para la discusión de la formulación presupuestaria, por ejemplo el Banco de Guatemala, Superintendencia de Administración Tributaria, MINFIN, etc.</t>
  </si>
  <si>
    <t>GTM|2025|q126</t>
  </si>
  <si>
    <t>Ministerio de Finanzas Públicas. Talleres de Planificación y Presupuesto Abierto 2025 https://tallerdepresupuestoabierto.minfin.gob.gt/diciembre-2024/ Ministerio de Finanzas Públicas. Talleres de Planificación y Presupuesto Abierto 2025. Propuestas recibidas https://tallerdepresupuestoabierto.minfin.gob.gt/propuestas-recibidas/ Ministerio de Finanzas Públicas. Presentación talleres https://www.youtube.com/playlist?list=PL7XWt7ciZ31La2m6NcrCQwqpMHeYOVcrN</t>
  </si>
  <si>
    <t>Para los talleres evaluados en esta encuesta, se logró evidenciar que se incluyeron a grupos vulnerables, particularmente mujeres, a través de la participación de organizaciones vinculadas a dicho grupo. En ese sentido, se pueden identificar la participación y propuesta del Grupo Guatemalteco de Mujeres, así como de la Coordinadora Agenda Política Mujeres en Diversidad. Otro aspecto relevante a destacar es que el MINFIN incorporó presentaciones para invitar a participar al público en cuatro idiomas: castellano, mam, Kaqchikel y Q'echi (https://www.youtube.com/playlist?list=PL7XWt7ciZ31La2m6NcrCQwqpMHeYOVcrN) con el objeto de acercarse a poblaciones indígenas interesadas en participar.</t>
  </si>
  <si>
    <t>GTM|2025|q127</t>
  </si>
  <si>
    <t>Ministerio de Finanzas Públicas. Talleres de Planificación y Presupuesto Abierto 2025 https://tallerdepresupuestoabierto.minfin.gob.gt/diciembre-2024/ Ministerio de Finanzas Públicas. Talleres de Planificación y Presupuesto Abierto 2025. Propuestas recibidas https://tallerdepresupuestoabierto.minfin.gob.gt/propuestas-recibidas/</t>
  </si>
  <si>
    <t>Según refleja el portal sobre los talleres de planificación y presupuesto abierto 2025, se abordaron diversos temas de relevancia para la fase de formulación del presupuesto, particularmente ingresos macroeconómicos, ingresos públicos y gasto social, entre otros.</t>
  </si>
  <si>
    <t>Vale mencionar que en el tema de la inversión, éste es abordado conjuntamente por la Secretaría de Planificación y Programación de la Presidencia y el Ministerio de Finanzas Públicas así como con el acompañamiento de la Secretaría de Coordinación de la Presidencia de la República, en las reuniones programadas con los Consejos de Desarrollo Urbano y Rural en el nivel departamental. El objetivo es dar a conocer los lineamientos sobre la inversión pública (formación bruta de capital) a efecto que desde el nivel comunitario con la participación de la población y otros sectores, se identifiquen las obras que se presentarán en el anteproyecto de presupuesto para el siguiente ejercicio fiscal en caso de los consejos, y ante las instituciones en el caso de algún proyecto que requiere la intervención de algún ente rector. Asimismo éstas solicitudes son incorporadas en el Sistema Nacional de Inversión Pública y con base en ello, se solicitan los recursos correspondientes. Una vez es aprobado el presupuesto por el Congreso de la Repúbllca, también son aprobadas las obras respectivas. Por tanto la participación se da en otro espacio que norma la Ley de Consejos de Desarrollo Urbano y Rural. Estas actividades están programadas en la Estrategia de Formulación presupuestaria para 2025, en el respectivo cronograma, como actividad No. 5 del proceso de elaboración de anteproyectos, página 35, enlace: chrome-extension://efaidnbmnnnibpcajpcglclefindmkaj/https://www.minfin.gob.gt/images/downloads/presupuesto_formulacion/2025-29/estrategia-2025-29.pdf</t>
  </si>
  <si>
    <t>Se agradece el comentario y ampliación del gobierno respecto a la inversión y se reconoce el rol de SEGEPLAN y MINFIN para la discusión de esta en los Consejos de Desarrollo Urbano y Rural.</t>
  </si>
  <si>
    <t>GTM|2025|q128</t>
  </si>
  <si>
    <t>Ministerio de Finanzas Públicas. Talleres de Planificación y Presupuesto Abierto 2025 https://tallerdepresupuestoabierto.minfin.gob.gt/diciembre-2024/</t>
  </si>
  <si>
    <t>Si bien existen esfuerzos por generar espacios de participación, en la fase de implementación no se tiene aún un mecanismo particular que permita la participación pública.</t>
  </si>
  <si>
    <t>GTM|2025|q129</t>
  </si>
  <si>
    <t>No se incluye participación en la fase de implementación, por ende tampoco se incluye a población vulnerable o no representada.</t>
  </si>
  <si>
    <t>GTM|2025|q130</t>
  </si>
  <si>
    <t>No existen mecanismos formales de participación pública durante la fase de implementación.</t>
  </si>
  <si>
    <t>GTM|2025|q131</t>
  </si>
  <si>
    <t>b. Comprehensive information is provided in a timely manner prior to citizens engagement only prior to one of the two phases (formulation OR implementation).</t>
  </si>
  <si>
    <t>La participación únicamente se ha generado en la fase de formulación del presupuesto. Para este proceso, debe indicarse que el Ministerio de Finanzas Públicas realizó una convocatoria para participar en los talleres, indicando las diferentes áreas o temáticas a abordar en los talleres. Para participar las personas fueron invitadas a registrarse a través de un formulario en línea y así poder presentar sus propuestas, lo cual se llevó a cabo específicamente en la fase II de los talleres.</t>
  </si>
  <si>
    <t>GTM|2025|q132</t>
  </si>
  <si>
    <t>Ministerio de Finanzas Públicas. Talleres de Planificación y Presupuesto Abierto 2025. Propuestas recibidas https://tallerdepresupuestoabierto.minfin.gob.gt/propuestas-recibidas/ Ejemplo Propuesta Foro Ciudadano por la Salud de los Pueblos https://tallerdepresupuestoabierto.minfin.gob.gt/wp-content/uploads/2024/07/1.-06-07-2024-Propuesta-FCPSP-PA-2025-MSPAS.pdf Ejemplo de respuesta: https://tallerdepresupuestoabierto.minfin.gob.gt/wp-content/uploads/2024/09/1.Presentacion-final-PPA-MSPAS.docx</t>
  </si>
  <si>
    <t>En el enlace de las propuestas recibidas, se encuentra el registro de las diferentes respuestas en formato Word y la presentación Power Point que realizaron las instituciones para explicar la manera en que fueron incorporadas o no las propuestas del público y organizaciones de sociedad civil.</t>
  </si>
  <si>
    <t>GTM|2025|q133</t>
  </si>
  <si>
    <t>Como se indicó no existen mecanismos formales de participación en la fase de implementación del presupuesto.</t>
  </si>
  <si>
    <t>GTM|2025|q134</t>
  </si>
  <si>
    <t>Ministerio de Finanzas Públicas. Estrategia de Programación del Proceso de Planificación y Formulación del Presupuesto General de Ingresos y Egresos del Estado para el Ejercicio Fiscal 2025 y Multianual 2025-2029. Apartado 8. Cronograma estimado de actividades. Página 35 Renglón 18 Actividades de Presupuesto Abierto https://www.minfin.gob.gt/images/downloads/presupuesto_formulacion/2025-29/estrategia-2025-29.pdf</t>
  </si>
  <si>
    <t>El MINFIN incorporó en el Cronograma de actividades un renglón específico en el que se señala la realización de Actividades de Presupuesto Abierto en el período del 01 de abril al 16 de julio de 2024, en dicho periodo se llevaron a cabo las fases I (del 03 al 07 de junio) y fase II (10 al 14 de junio) de los talleres de presupuesto abierto.</t>
  </si>
  <si>
    <t>GTM|2025|q135</t>
  </si>
  <si>
    <t>De manera específica los ministerios sectoriales no cuentan con mecanismos de participación, si bien existen diversidad de organizaciones de sociedad civil y personas que a lo individual pueden buscar incidencia, un espacio formal de participación o mecanismos no se ha creado para tal efecto.</t>
  </si>
  <si>
    <t>GTM|2025|q136</t>
  </si>
  <si>
    <t>Congreso de la República de Guatemala. Expertos analizan el presupuesto 2025 https://www.congreso.gob.gt/noticias_congreso/12116/2024/3#gsc.tab=0 Inicia fase de audiencias públicas https://www.congreso.gob.gt/noticias_congreso/12228/2024/3#gsc.tab=0 Finaliza Primera semana de audiencias públicas https://www.congreso.gob.gt/noticias_congreso/12249/2024/3#gsc.tab=0 Inicia tercera semana de audiencias públicas https://www.congreso.gob.gt/noticias_congreso/12318/2024/3 Finaliza fase de audiencias https://www.congreso.gob.gt/noticias_congreso/12331/2024/3 Finanzas recibió a 64 instituciones en tres semanas https://www.congreso.gob.gt/noticias_congreso/12334/2024/3</t>
  </si>
  <si>
    <t>Para la aprobación del presupuesto 2025, el Congreso de la República de Guatemala a través de la Comisión de Finanzas Públicas y Moneda llevó a cabo una serie de audiencias públicas durante 3 semanas, en las cuáles prácticamente se recibieron a instituciones de gobierno como ministerios, secretarías, así como otras entidades públicas y organizaciones no gubernamentales que ejecutan fondos públicos. Por otro lado, se invitaron a expertos en temas económicos, representantes de organizaciones como CIEN, ASIES, ICEFI: El 25 de septiembre, los diputados de la Comisión escucharon la opinión de expertos en temas económicos, entre ellos Mario García, de la Fundación 2020; Pedro Prado, de la Asociación de Investigación y Estudios Sociales (Asies); Sergio Lavarreda, del Centro de Investigaciones Económicos Nacionales (CIEN) y Ricardo Barrientos, del Instituto Centroamericano de Estudios Fiscales (Icefi). (fuente: https://www.congreso.gob.gt/noticias_congreso/12116/2024/3#gsc.tab=0)</t>
  </si>
  <si>
    <t>GTM|2025|q137</t>
  </si>
  <si>
    <t>Congreso de la República de Guatemala. Expertos analizan el presupuesto 2025 https://www.congreso.gob.gt/noticias_congreso/12116/2024/3#gsc.tab=0</t>
  </si>
  <si>
    <t>La Comisión de Finanzas Públicas y Moneda del Congreso de la República de Guatemala invitó a expertos en temas económicos quienes representan a organizaciones de sociedad civil, específicamente ASIES, Fundación 2020, CIEN e ICEFI. Entre los temas que se evidencia que se abordaron se tienen escenarios macroeconómicos y proyecciones de ingresos tributarios 2025, déficit fiscal, gasto social y temas vinculados a transparencia y medidas anticorrupción.</t>
  </si>
  <si>
    <t>En el marco de una revisión orientada a asegurar la consistencia metodológica y la comparabilidad entre países, IBP ajustó la selección de temas. Si bien la evidencia presenta referencias a proyecciones de ingresos y a sectores como educación y salud, estas se formulan a un nivel agregado dentro de una discusión de carácter macrofiscal, sin evidenciar un tratamiento específico o sustantivo de políticas de ingresos ni de políticas de gasto social conforme a los criterios establecidos en la metodología OBS. En consecuencia, y con el fin de evitar la sobreinterpretación de referencias generales, se han deseleccionado las opciones “Revenue forecasts, policies, and administration” y “Social spending policies”.</t>
  </si>
  <si>
    <t>GTM|2025|q138</t>
  </si>
  <si>
    <t>No existen evidencias de cómo se tomaron en cuenta los insumos o aportes de los expertos consultados.</t>
  </si>
  <si>
    <t>GTM|2025|q139</t>
  </si>
  <si>
    <t>No hay evidencia que se ha dado un seguimiento al informe de auditoría y por lo tanto tampoco se tienen evidencias de que se han realizado audiencias públicas en las que el público provea insumos o aportes relacionados al informe de auditoría.</t>
  </si>
  <si>
    <t>GTM|2025|q140</t>
  </si>
  <si>
    <t>Contraloría General de Cuentas. Auditoría social https://www.contraloria.gob.gt/index.php/acciones-en-auditoria-social/ Contraloría General de Cuentas. Denuncia ciudadana https://www.contraloria.gob.gt/index.php/denunciaciudadana/</t>
  </si>
  <si>
    <t>La contraloría cuenta con un espacio de denuncias las cuales son insumos para las auditorías. El mecanismo de denuncia es online a través del portal web o bien a través de la línea de denuncias 1506. En el portal de denuncias el público no solo puede realizar la denuncia sino que también puede consultar el estado de su denuncia. Adicionalmente, la CGC ha incorporado un enlace denominado Auditoría Social, el cual es un módulo en el que se explica al ciudadano las acciones que están realizando para orientar a la población a participar de manera responsable en la fiscalización de los recursos públicos.</t>
  </si>
  <si>
    <t>GTM|2025|q141</t>
  </si>
  <si>
    <t>Contraloría General de Cuentas. Auditoría social https://www.contraloria.gob.gt/index.php/acciones-en-auditoria-social/ Contraloría General de Cuentas. Denuncia ciudadana https://www.contraloria.gob.gt/index.php/denunciaciudadana/ Contraloría General de Cuentas. Consulta de denuncia https://appweb.contraloria.gob.gt/PortalCGC/ng/#/Home/Denuncia/Consulta/externa</t>
  </si>
  <si>
    <t>Si bien no existe un reporte sobre cómo se utilizan los insumos de los ciudadanos para la auditoría, a través de las denuncias, no solo se pueden dar insumos, sino que en la página se puede consultar el estado de las denuncias. Por otro lado, se han adicionado boletines sobre las acciones realizadas en materia de auditoría social.</t>
  </si>
  <si>
    <t>GTM|2025|q142</t>
  </si>
  <si>
    <t>Contraloría General de Cuentas. Denuncia ciudadana https://www.contraloria.gob.gt/index.php/denunciaciudadana/ Contraloría General de Cuentas. Consulta de denuncia https://appweb.contraloria.gob.gt/PortalCGC/ng/#/Home/Denuncia/Consulta/externa</t>
  </si>
  <si>
    <t>Si bien existe espacio para denuncias, no se conoce de la existencia de un mecanismo claro en el cual los ciudadanos puedan aportar a los informes de auditoría o sean tomados en cuenta, y si esto se realiza no se hace público.</t>
  </si>
  <si>
    <t>HND|2025|t3pbs</t>
  </si>
  <si>
    <t>En la página web de la Secretaría de Finanzas de Honduras, en la sección Presupuesto, Formulación y aprobación, se obtiene el documento de Lineamientos de Política Presupuesta 2025. https://www.sefin.gob.hn/wp-content/uploads/Presupuesto/2025/proyecto/Acuerdo-577-2024-Lineamientos-Politica-2025-2027.pdf Medios de comunicación sobre la aprobación tarde de los Lineamientos de Política Presupuestaria https://proceso.hn/colegio-de-economistas-advierte-sobre-la-urgencia-de-la-formulacion-del-presupuesto-general-2025/</t>
  </si>
  <si>
    <t>Los Lineamientos de Política Presupuestaria fueron aprobados el 22 de agosto de 2024, publicados en el Diario Oficial la Gaceta el 6 de septiembre 2024 y publicado en la página web de la Secretaría de Finanzas el 17 de septiembre 2024. Economistas expresaron su preocupación por la tardanza en la aprobación de los Lineamientos de Política Presupuestaria.</t>
  </si>
  <si>
    <t>El documento de lineamientos de política presupuestaria 2025 se encuentra disponible en el sitio web de la Secretaría de Finanzas, sin embargo su publicación se realizó en tres momentos: 1) al momento de la aprobación y entrada en vigencia según Artículo 11 del documento el 22 de agosto de 2024, https://www.sefin.gob.hn/download_file.php?download_file=/wp-content/uploads/2024/08/Acuerdo-577-2024-Lineamientos-politica-presupuestaria-2025-2027.pdf, 2) al momento de incluirlo como tomo III de los documentos de soporte del proyecto de presupuesto, el 10 de septiembre de 2024 https://www.sefin.gob.hn/download_file.php?download_file=/wp-content/uploads/Presupuesto/2025/proyecto/Politica-Presupuestaria-2025.pdf y 3) finalmente una vez publicado en el diario oficial La Gaceta el 17 de septiembre de 2024 https://www.sefin.gob.hn/download_file.php?download_file=/wp-content/uploads/Presupuesto/2025/proyecto/Acuerdo-577-2024-Lineamientos-Politica-2025-2027.pdf En conclusión oficialmente el documento fue aprobado y publicado el 22 de agosto de 2024</t>
  </si>
  <si>
    <t>IBP agradece la aclaración proporcionada por el revisor gubernamental y reconoce como fecha de aprobación y publicación el 22 de agosto de 2024, conforme a lo señalado. No obstante, de acuerdo con la metodología de la OBS, para que el PBS sea considerado públicamente disponible debe publicarse al menos un mes antes de que la Propuesta de Presupuesto del Ejecutivo sea presentada al Poder Legislativo. Dado que la Propuesta de Presupuesto fue introducida el 10 de septiembre de 2024, aun tomando en cuenta la fecha del 22 de agosto de 2024, el documento fue publicado con menos de un mes de antelación. En consecuencia, como también indica el propio revisor gubernamental en su respuesta sugerida, se mantiene la opción d.</t>
  </si>
  <si>
    <t>HND|2025|t3ebp</t>
  </si>
  <si>
    <t>En la página web de la Secretaría de Finanzas de Honduras, en la sección Presupuesto, Formulación y aprobación, se obtiene el documento Normas de Ejecución Presupuestaría 2025 Disposiciones (Presupuesto bajo la columna de Formulado). https://www.sefin.gob.hn/wp-content/uploads/Presupuesto/2025/proyecto/Normas-Ejecucion-Presupuestaria-Disposiciones2025.pdf</t>
  </si>
  <si>
    <t>El documento de Propuesta del Ejecutivo se público en la página web de la Secretaría de Finanzas, el 10 de septiembre del año 2024. Por lo tanto, se emite el documento dentro del lugar específico de la metodología de OBS, es decir, tres meses antes de su aproximación.</t>
  </si>
  <si>
    <t>HND|2025|t3eb</t>
  </si>
  <si>
    <t>En la página web de la Secretaría de Finanzas de Honduras, en la sección Presupuesto, Formulación y aprobación, se obtiene el documento Normas de Ejecución Presupuestaría 2024 Disposiciones (Presupuesto bajo la columna de aprobado). https://www.sefin.gob.hn/wp-content/uploads/Presupuesto/2024/aprobado/Normas-Ejecucion-Presupuestaria-Disposiciones2024.pdf</t>
  </si>
  <si>
    <t>El Presupuesto 2024 fue aprobado por el poder legislativo el 16 de enero de 2024 y fue publicado en la página web de la Secretaría de Finanzas el 26 enero de 2024, por lo tanto, se considera que se publicó 10 días después de su aprobación.</t>
  </si>
  <si>
    <t>HND|2025|t3iyr</t>
  </si>
  <si>
    <t>En la página web de la Secretaría de Finanzas de Honduras, en la sección Presupuesto, Ejecución y seguimiento, se encuentra informes trimestrales de la ejecución presupuestaria I trimestre https://www.sefin.gob.hn/wp-content/uploads/2024/presupuesto/01-trim/Informe_Tomo_I_Itrim_2024.pdf II trimestre https://www.sefin.gob.hn/wp-content/uploads/2024/presupuesto/02-trim/Informe_Tomo_I_IItrim_2024.pdf III trimestre https://www.sefin.gob.hn/wp-content/uploads/2024/presupuesto/03-trim/Informe_Tomo_I_IIItrim_2024.pdf Igualmente, se encuentran los informes trimestales sobre la Deuda Pública, los cuales se difunden en paralelo a los informes de ejecución y se consideran complementarios a los informes IYRs principales. Anteriormente, estos informes se presentaban de manera consolidada. https://www.sefin.gob.hn/wp-content/uploads/2024/presupuesto/01-trim/Informe_Tomo_deuda_Itrim_2024.pdf II trimestre https://www.sefin.gob.hn/wp-content/uploads/2024/presupuesto/02-trim/Informe_Tomo_deuda_IItrim_2024.pdf III trimestre https://www.sefin.gob.hn/wp-content/uploads/2024/presupuesto/03-trim/Informe_Tomo_deuda_IIItrim_2024.pdf Además, se pueden encontrar los informes de manera mensual en la página web de la Secretaría de Finanzas de Honduras, en la sección Presupuesto, Ejecución y seguimiento. https://www.sefin.gob.hn/ejecucion-y-seguimiento/</t>
  </si>
  <si>
    <t>El informe del primer trimestre fue publicado el 13 de mayo 2024, es decir, se encuentra dentro del periodo de publicación de la metodología de OBS. El informe del segundo trimestre fue publicado el 09 de agosto 2024, es decir, se encuentra dentro del periodo de publicación de la metodología de OBS. El informe del tercer trimestre fue publicado el 15 de noviembre 2024, es decir, se encuentra dentro del periodo de publicación de la metodología de OBS. El informe del primer trimestre de la Deuda Pública fue publicado el 13 de mayo 2024, es decir, se encuentra dentro del periodo de publicación de la metodología de OBS. El informe del segundo trimestre de la Deuda Pública fue publicado el 09 de agosto 2024, es decir, se encuentra dentro del periodo de publicación de la metodología de OBS. El informe del tercer trimestre de la Deuda Pública fue publicado el 15 de noviembre 2024, es decir, se encuentra dentro del periodo de publicación de la metodología de OBS.</t>
  </si>
  <si>
    <t>HND|2025|t3myr</t>
  </si>
  <si>
    <t>En la página web de la Secretaría de Finanzas de Honduras, en la sección Presupuesto, Ejecución y Seguimiento, Informes de medio año, se encuentra el informe de medio año 2024 https://www.sefin.gob.hn/wp-content/uploads/2024/08/INFORME-REVISION-PRESUPUESTARIA-MEDIO-ANIO-2024.pdf</t>
  </si>
  <si>
    <t>El informe de medio año se publicó en la página web de la Secretaría de Finanzas el 15 de agosto de 2024, es decir, que cumple con la metodología de OBS, dado que se dio la publicación en 6 semanas y 5 días después del período del informe. El documento PDF incluye, además del Informe de Revisión Presupuestaria de Medio Año, otros documentos como son:: Deuda Pública de la Administración Central II trimestre 2024 y el Informe General de la Inversión Pública al II trimestre 2024.</t>
  </si>
  <si>
    <t>HND|2025|t3yer</t>
  </si>
  <si>
    <t>En la página web de la Secretaría de Finanzas de Honduras, en la sección Presupuesto, Liquidación, se encuentra el documento de fin de año. https://www.sefin.gob.hn/liquidacion-presupuestaria/ Asimismo, encontramos los informes en detalle como ser: Informe de Rendición de Cuentas sobre la Gestión de la Hacienda Pública https://www.sefin.gob.hn/wp-content/uploads/2024/liquidacion2023/Informe-Liquidacion-Presupuestaria-2023.pdf</t>
  </si>
  <si>
    <t>El Informe de Fin de Año se publicó en la página web de la Secretaría de Finanzas el 23 de abril 2024, es decir, que se encuentra dentro de la metodología de OBS.</t>
  </si>
  <si>
    <t>HND|2025|t3ar</t>
  </si>
  <si>
    <t>En la página web del Tribunal Superior de Cuentas, en la sección de Informes de Rendición de Cuentas se encuentra el informe de auditoría. https://www.tsc.gob.hn/wp-content/uploads/Informe-RC-Consolidado-2024-1.pdf</t>
  </si>
  <si>
    <t>El informe de auditoria se publicó el 07 de noviembre 2024, es decir, que se encuentra dentro de la metodología de la OBS, ya que esta disponible al publico 11 meses después del final del ejercicio fiscal 2023.</t>
  </si>
  <si>
    <t>HND|2025|q1</t>
  </si>
  <si>
    <t>En la página web de la Secretaría de Finanzas, en la sección de Presupuesto, Formulación y Aprobación, presenta los documentos soporte del proyecto de presupuesto Proyecto del Presupuesto General de la República 2025 https://www.sefin.gob.hn/wp-content/uploads/Presupuesto/2025/proyecto/Descentralizadas/R00822333.pdf</t>
  </si>
  <si>
    <t>En la Propuesta del Presupuesto General de la República para el ejercicio fiscal 2025, la Secretaría de Finanzas presenta un documento detallado de gastos clasificados por institución y por fuente de financiamiento.</t>
  </si>
  <si>
    <t>HND|2025|q2</t>
  </si>
  <si>
    <t>En la página web de la Secretaría de Finanzas, en la sección de Presupuesto, Formulación y Aprobación, presenta los documentos soporte del proyecto de presupuesto https://www.sefin.gob.hn/wp-content/uploads/Presupuesto/2025/proyecto/Descentralizadas/R00822845.pdf</t>
  </si>
  <si>
    <t>En la Propuesta de Presupuesto General de la República para el ejercicio fiscal 2025, la Secretaría de Finanzas incluyó un documento de respaldo que presenta la clasificación funcional del gasto, detallando las asignaciones presupuestarias destinadas a sectores como salud, educación, seguridad, entre otros.</t>
  </si>
  <si>
    <t>HND|2025|q3</t>
  </si>
  <si>
    <t>El documento de gasto por clasificación funcional correspondiente al Proyecto del Presupuesto General de la República 2025, presentado por la Secretaría de Finanzas, se encuentra alineado con los estándares internacionales.</t>
  </si>
  <si>
    <t>HND|2025|q4</t>
  </si>
  <si>
    <t>En la página web de la Secretaría de Finanzas, en la sección de Presupuesto, Formulación y Aprobación, presenta los documentos soporte del proyecto de presupuesto https://www.sefin.gob.hn/wp-content/uploads/Presupuesto/2025/proyecto/Descentralizadas/R00822271.pdf</t>
  </si>
  <si>
    <t>La Secretaría de Finanzas presenta, como parte de la Propuesta de Presupuesto General de la República 2025, un documento de respaldo que detalla los egresos conforme a la clasificación económica.</t>
  </si>
  <si>
    <t>HND|2025|q5</t>
  </si>
  <si>
    <t>El documento de soporte de la Propuesta del Presupuesto General de la República 2025, presentado por la Secretaría de Finanzas y clasificado según la categoría económica del gasto, es compatible con las normas internacionales.</t>
  </si>
  <si>
    <t>HND|2025|q6</t>
  </si>
  <si>
    <t>En la página web de la Secretaría de Finanzas, en la sección de Presupuesto, Formulación y Aprobación, presenta los documentos soporte del proyecto de presupuesto https://www.sefin.gob.hn/wp-content/uploads/Presupuesto/2025/proyecto/Descentralizadas/R00822377.pdf</t>
  </si>
  <si>
    <t>En la Propuesta de Presupuesto General de la República para el ejercicio fiscal 2025, la Secretaría de Finanzas presentó un documento de soporte que presenta los gastos presupuestarios desagregados por programa, permitiendo identificar el detalle de las asignaciones a nivel programático dentro de cada institución.</t>
  </si>
  <si>
    <t>HND|2025|q7</t>
  </si>
  <si>
    <t>En la página web de la Secretaría de Finanzas, en la sección de Presupuesto, Formulación y Aprobación, presenta los documentos soporte del proyecto de presupuesto https://www.sefin.gob.hn/wp-content/uploads/Presupuesto/2025/proyecto/Descentralizadas/R00822808.pdf https://www.sefin.gob.hn/wp-content/uploads/Presupuesto/2025/proyecto/Descentralizadas/R00825523.pdf Presupuesto de Egresos del Marco Presupuestario de Mediano Plazo Por Grupo de Gasto Administración Central https://www.sefin.gob.hn//wp-content/uploads/Presupuesto/2025/proyecto/Descentralizadas/R00822881.pdf Administración Descentralizada https://www.sefin.gob.hn/wp-content/uploads/Presupuesto/2025/proyecto/Descentralizadas/R00822881_ID.pdf</t>
  </si>
  <si>
    <t>En La Propuesta de Presupuesto General de la República 2025, la Secretaría de Finanzas presenta un documento de soporte que muestra los gastos presupuestarios en un marco plurianual, desagregados por las clasificaciones del gasto: administrativa y funcional. Asimismo, presenta documentos de soporte sobre el Presupuesto de Egresos del Marco Presupuestario de Mediano plazo por grupo de gasto, lo que muestras el presupuesto plurianual y dividido por Administración Central y Administración Descentralizada, y desagregados por la clasificación económica.</t>
  </si>
  <si>
    <t>HND|2025|q8</t>
  </si>
  <si>
    <t>En la página web de la Secretaría de Finanzas de Honduras, en la sección Presupuesto, Formulación y aprobación, se obtiene el documento Normas de Ejecución Presupuestaría 2025 Disposiciones (Presupuesto bajo la columna de Formulado). https://www.sefin.gob.hn/formulacion-y-aprobacion/</t>
  </si>
  <si>
    <t>En la Propuesta de Presupuesto General de la República del ejercicio fiscal 2025, no se identificó información pública disponible sobre el presupuesto por programa en un marco plurianual.</t>
  </si>
  <si>
    <t>El marco de gasto plurianual se encuentra disponible por institución y finalidad para el año presupuestado y dos años posteriores https://www.sefin.gob.hn/download_file.php?download_file=/wp-content/uploads/Presupuesto/2025/proyecto/Descentralizadas/R00825523.pdf https://www.sefin.gob.hn/download_file.php?download_file=/wp-content/uploads/Presupuesto/2025/proyecto/Descentralizadas/R00825523_ID.pdf</t>
  </si>
  <si>
    <t>IBP agradece y toma nota de la información proporcionada por el revisor gubernamental.</t>
  </si>
  <si>
    <t>HND|2025|q9</t>
  </si>
  <si>
    <t>En la página web de la Secretaría de Finanzas, en la sección de Presupuesto, Formulación y Aprobación, presenta los documentos soporte del proyecto de presupuesto https://www.sefin.gob.hn/wp-content/uploads/Presupuesto/2025/proyecto/ingresos/anexo2.pdf</t>
  </si>
  <si>
    <t>En la Propuesta de Presupuesto General de la República 2025, la Secretaría de Finanzas presenta documentos de soporte sobre los ingresos, en los cuales se detallan las fuentes individuales de financiamiento, incluyendo un desglose específico por tipo de impuesto y otras fuentes tributarias y no tributarias.</t>
  </si>
  <si>
    <t>HND|2025|q10</t>
  </si>
  <si>
    <t>En la página web de la Secretaría de Finanzas, en la sección de Presupuesto, Formulación y Aprobación, presenta los documentos soporte del proyecto de presupuesto Anexo 1 https://www.sefin.gob.hn/wp-content/uploads/Presupuesto/2025/proyecto/ingresos/anexo1.pdf Anexo 2 https://www.sefin.gob.hn/wp-content/uploads/Presupuesto/2025/proyecto/ingresos/anexo2.pdf</t>
  </si>
  <si>
    <t>En la Propuestas de Presupuesto General de la República 2025, la Secretaría de Finanzas incluye un documento de soporte sobre los ingresos, en los cuales se presenta el detalle de los ingresos no tributarios, desglosados por concepto, tales como subvenciones, ingresos por propiedad del Estado, venta de bienes y servicios, entre otros. En cuanto a otros ingresos no tributarios, en el anexo 1 representan el 10% de los ingresos no tributarios. Asimismo, en el anexo 2, representan el 6%. En este sentido supera la metodología de OBS que debe ser menor del 3%.</t>
  </si>
  <si>
    <t>En el Anexo 2 del Presupuesto de ingresos de la etapa de formulación o proyecto se detalla los ingresos no tributarios en cada una de sus clasificadores presupuestarios a nivel de tipo, clase y concepto como en años anteriores. https://www.sefin.gob.hn/download_file.php?download_file=/wp-content/uploads/Presupuesto/2025/proyecto/ingresos/Documento-Ingresos-2025.pdf Ver clasificador presupuestario en el siguiente link https://www.sefin.gob.hn/wp-content/uploads/2018/07/manualclasifiadorpresupuestario2018.pdf</t>
  </si>
  <si>
    <t>Se agradece el comentario y se han tomado en cuenta los documentos compartidos. No obstante, la respuesta se mantiene en la opción B, reconociendo que la información sobre los ingresos no tributarios está presentada de manera detallada. Sin embargo, conforme a la metodología del IBP, la subcuenta otros ingresos no tributarios no debe superar el 3% de los ingresos no tributarios. Al realizar los cálculos, se identificó que en el Anexo 1 representan el 10%, mientras que en el Anexo 2 constituyen el 6%, superando así el límite establecido por la metodología.</t>
  </si>
  <si>
    <t>IBP agradece y toma nota de la información proporcionada por el revisor gubernamental. Asimismo, IBP está de acuerdo con la respuesta a la revisión presentada por el investigador. Se mantiene la respuesta actual de “B”, en aras de la consistencia metodológica y la comparabilidad entre países.</t>
  </si>
  <si>
    <t>HND|2025|q11</t>
  </si>
  <si>
    <t>En la página web de la Secretaría de Finanzas, en la sección de Presupuesto, Formulación y Aprobación, presenta los documentos soporte del proyecto de presupuesto https://www.sefin.gob.hn/wp-content/uploads/Presupuesto/2025/proyecto/Marco-Macro-Fiscal-Mediano-Plazo-2025-2028.pdf Asimismo, se encuentra la clasificación de los ingresos por categoría https://www.sefin.gob.hn/wp-content/uploads/Presupuesto/2025/proyecto/Descentralizadas/R00822851.pdf</t>
  </si>
  <si>
    <t>En el Marco Macro Fiscal de Mediano Plazo 2025-2028, dentro del capítulo de Perspectivas Fiscales 2024–2028 del Sector Público No Financiero, se presenta la estimación plurianual de los ingresos públicos, detallada en las páginas 71 y 72. Asimismo, se presenta una estimación del 2025 al 2027 por categoría.</t>
  </si>
  <si>
    <t>Además del marco macro fiscal de mediano plazo, en el documento de ingresos de mediano plazo se detalla el ingreso para el año y dos años posteriores para la administración central https://www.sefin.gob.hn/download_file.php?download_file=/wp-content/uploads/Presupuesto/2025/proyecto/Descentralizadas/R00822851.pdf administración descentralizada https://www.sefin.gob.hn/download_file.php?download_file=/wp-content/uploads/Presupuesto/2025/proyecto/Descentralizadas/R00822851_ID.pdf</t>
  </si>
  <si>
    <t>HND|2025|q12</t>
  </si>
  <si>
    <t>En la página web de la Secretaría de Finanzas, en la sección de Presupuesto, Formulación y Aprobación, presenta los documentos soporte del proyecto de presupuesto https://www.sefin.gob.hn/wp-content/uploads/Presupuesto/2025/proyecto/Descentralizadas/R00822851.pdf</t>
  </si>
  <si>
    <t>En la Propuesta del Presupuesto General de la República para el ejercicio fiscal 2025, la Secretaría de Finanzas presenta documentos de soporte sobre los ingresos, en los cuales se detallan las fuentes individuales de financiamiento desglosadas a lo largo de un período plurianual.</t>
  </si>
  <si>
    <t>HND|2025|q13</t>
  </si>
  <si>
    <t>En la página web de la Secretaría de Finanzas, en la sección de Presupuesto, Formulación y Aprobación, presenta los documentos soporte del proyecto de presupuesto Exposición de motivos https://www.sefin.gob.hn/wp-content/uploads/Presupuesto/2025/proyecto/Exposicion-Motivos-2025.pdf Marco Macro Fiscal de Mediano Plazo https://www.sefin.gob.hn/wp-content/uploads/Presupuesto/2025/proyecto/Marco-Macro-Fiscal-Mediano-Plazo-2025-2028.pdf</t>
  </si>
  <si>
    <t>En el documento de Exposición de Motivos presentado por la Secretaría de Finanzas, se puede observar en la página 13, tabla 2, la información sobre los nuevos préstamos que se adquirirán durante el año presupuestario, en la clasificación de financiamiento, se incluye los títulos de deuda y los préstamos. Asimismo, en la página 38 se presentan las estimaciones del nuevo endeudamiento público. Por su parte, en el Marco Macro Fiscal de Mediano Plazo 2025–2028, en la página 76, gráfico 23, se muestra el monto total estimado de la deuda pública del Gobierno Central al finalizar el año. Además, en la página 64, cuadro No. 31, se detallan las estimaciones de los pagos de intereses correspondientes a la deuda pendiente durante el año presupuestario.</t>
  </si>
  <si>
    <t>HND|2025|q14</t>
  </si>
  <si>
    <t>En la página web de la Secretaría de Finanzas, en la sección de Presupuesto, Formulación y Aprobación, presenta los documentos soporte del proyecto de presupuesto Marco Macro Fiscal de Mediano Plazo https://www.sefin.gob.hn/wp-content/uploads/Presupuesto/2025/proyecto/Marco-Macro-Fiscal-Mediano-Plazo-2025-2028.pdf</t>
  </si>
  <si>
    <t>En la Propuesta del Presupuesto General de la República 2025, se incluye como documento de apoyo el Marco Macro Fiscal de Mediano Plazo 2025-2028, en el cual, en la página 76 (gráfico 23), se presenta la composición de la deuda pública al cierre del ejercicio fiscal, diferenciando entre deuda interna y deuda externa.</t>
  </si>
  <si>
    <t>HND|2025|q15</t>
  </si>
  <si>
    <t>En el documento de Exposición de Motivos presentado por la Secretaría de Finanzas, en la página 9, se incluyen las estimaciones macroeconómicas que sirven de base para la proyección presupuestaria. Asimismo, en el Marco Macro Fiscal de Mediano Plazo 2025–2028, en la sección Marco Macroeconómico 2024–2027, específicamente en las páginas 67 y 68, se presentan proyecciones de diversos indicadores macroeconómicos en el cuadro No. 34. Dicho cuadro incluye variables clave como el crecimiento del PIB real y la inflación, así como información más allá de los elementos centrales, tales como remesas, exportaciones, importaciones e inversión extranjera directa. Además, en la página 85, Cuadro 1. Honduras: Marco de sostenibilidad de la deuda pública del SPNF, escenario base, 2024-2044, se puede encontrar los Principales supuestos macroeconómicos y fiscales.</t>
  </si>
  <si>
    <t>HND|2025|q16</t>
  </si>
  <si>
    <t>En el Marco Macro Fiscal de Mediano Plazo 2025–2028, en el capítulo correspondiente a los Escenarios, que abarca desde la página 111 hasta la 135, se desarrollan los siguientes escenarios fiscales: Escenario Base (Sendero Fiscal), Escenario con la Aprobación de la Ley de Justicia Tributaria, Escenario con Riesgos de Demandas Judiciales, Escenario con Riesgos de Desastres Naturales, y Escenario sin Interpretación de la Ley de Responsabilidad Fiscal (LRF). En la página 135 se presentan los supuestos macroeconómicos utilizados para la elaboración de estos escenarios, específicamente: el crecimiento del PIB real, la inflación y el tipo de cambio. Cabe destacar que los escenarios están construidos a partir de posibles cambios en la política fiscal, riesgos judiciales o desastres naturales, y no como resultado de variaciones en los supuestos macroeconómicos.</t>
  </si>
  <si>
    <t>HND|2025|q17</t>
  </si>
  <si>
    <t>No se encontró evidencia de que en la Propuesta del Presupuesto General de la República 2025 o en sus documentos de apoyo se muestre cómo las nuevas políticas públicas impactan en el gasto.</t>
  </si>
  <si>
    <t>HND|2025|q18</t>
  </si>
  <si>
    <t>En el Marco Macro Fiscal de Mediano Plazo 2025–2028, entre las páginas 113 y 117, se presenta un escenario basado en una política fiscal de ingresos, específicamente la aprobación de la Ley de Justicia Tributaria. En este escenario se detallan los rendimientos fiscales esperados derivados de dicha aprobación, así como su impacto proyectado sobre los ingresos públicos.</t>
  </si>
  <si>
    <t>Adicionalmente, se observan en la Exposición de Motivos los “Lineamientos de Política Fiscal”, los cuales presentan una discusión narrativa sobre reformas previstas al sistema tributario y a la administración de ingresos. Sin embargo, la documentación no identifica claramente cuáles de estas constituyen nuevas medidas de política para el año presupuestario, ni presenta estimaciones cuantitativas de su impacto en los ingresos. En consecuencia, la respuesta se mantiene en “c”, ya que solo se presenta información parcial sobre nuevas políticas de ingresos.</t>
  </si>
  <si>
    <t>HND|2025|q19</t>
  </si>
  <si>
    <t>En la página web de la Secretaría de Finanzas, en la sección de Presupuesto, Formulación y Aprobación, presenta los documentos soporte del proyecto de presupuesto Económica: https://www.sefin.gob.hn//wp-content/uploads/Presupuesto/2025/proyecto/Descentralizadas/R00822267.pdf Administrativa: https://www.sefin.gob.hn/wp-content/uploads/Presupuesto/2025/proyecto/Descentralizadas/R00822377.pdf Funcional: https://www.sefin.gob.hn/wp-content/uploads/Presupuesto/2025/proyecto/Descentralizadas/R00822348.pdf</t>
  </si>
  <si>
    <t>En la Propuesta de Presupuesto General de la República 2025, la Secretaría de Finanzas presenta documentos de soporte sobre los gastos presupuestarios de años anteriores, clasificados por tipo de gasto, es decir, económica, administrativa y funcional.</t>
  </si>
  <si>
    <t>HND|2025|q20</t>
  </si>
  <si>
    <t>En la Propuesta de Presupuesto General de la República 2025, la Secretaría de Finanzas incluye un documento de soporte que presenta los gastos presupuestarios de años anteriores, desglosados por programa individual.</t>
  </si>
  <si>
    <t>HND|2025|q21</t>
  </si>
  <si>
    <t>No se identificó ningún documento presupuestario de respaldo que muestre una actualización de las estimaciones de gasto correspondientes al ejercicio fiscal 2024.</t>
  </si>
  <si>
    <t>HND|2025|q22</t>
  </si>
  <si>
    <t>En la Propuesta del Presupuesto General de la República 2025, la Secretaría de Finanzas presenta documentos de soporte que detallan los gastos presupuestarios de más de un año anterior al ejercicio fiscal proyectado, clasificados por tipo de gasto: económico, administrativo y funcional.</t>
  </si>
  <si>
    <t>HND|2025|q23</t>
  </si>
  <si>
    <t>En la Propuesta del Presupuesto General de la República 2025, la Secretaría de Finanzas presenta documentos de soporte que detallan los gastos presupuestarios correspondientes a más de un año anterior al ejercicio fiscal proyectado, desglosados por programas individuales.</t>
  </si>
  <si>
    <t>HND|2025|q24</t>
  </si>
  <si>
    <t>En el Marco Macro Fiscal de Mediano Plazo 2025-2028, entre las páginas 25 y 41, se presenta información sobre el gasto público con datos reales a partir del 2022.</t>
  </si>
  <si>
    <t>El Marco Macro Fiscal de Mediano Plazo 2025-2028 presenta cifras de ingreso y gasto del 2022 y preliminar 2023. Preliminar se entiende que son cifras en base a datos reales pero no definitivos, por lo tanto NO es lo mismo que datos estimados que son aproximaciones calculadas. Ver Documento Marco Macro Fiscal de Mediano Plazo 2025-2028 páginas 33 y 34 cuadro 6. https://www.sefin.gob.hn/download_file.php?download_file=/wp-content/uploads/Presupuesto/2025/proyecto/Marco-Macro-Fiscal-Mediano-Plazo-2025-2028.pdf</t>
  </si>
  <si>
    <t>Muchas gracias por el comentario, el cual ha sido tomado en cuenta. Tras una revisión y en coordinación con IBP, se establece la distinción conceptual entre estimaciones y cifras preliminares: las primeras corresponden a proyecciones o aproximaciones calculadas, mientras que las segundas pueden basarse en datos de ejecución real al cierre del período, aun cuando estén sujetas a revisiones posteriores. En este caso específico, el documento indica que fue elaborado con información disponible al cierre de 2023 y que las cifras son preliminares y sujetas a revisión, lo que permite clasificarlas como datos de ejecución real y no como proyecciones; asimismo, es razonable que, inmediatamente después del cierre del año fiscal, puedan presentarse ajustes técnicos menores como parte del proceso de validación final. En consecuencia, se considera apropiado utilizar estas cifras como Actual Outcomes, siempre que exista una fuente explícita que las identifique como datos de ejecución real en revisión, en ese sentido, no se hablan de estimaciones, sino de resultados ejecutados que aún no han sido formalmente cerrados de manera definitiva, lo cual es compatible con la metodología de la OBS. Por lo que se modifica la respuesta a la opción a.</t>
  </si>
  <si>
    <t>HND|2025|q25</t>
  </si>
  <si>
    <t>En la Propuesta del Presupuesto General de la República 2025, la Secretaría de Finanzas presenta un documento de soporte que detalla los ingresos presupuestarios de años anteriores, clasificados por categoría, incluyendo Ingresos Tributarios e Ingresos No Tributarios.</t>
  </si>
  <si>
    <t>HND|2025|q26</t>
  </si>
  <si>
    <t>En la Propuesta de Presupuesto General de la República 2025, la Secretaría de Finanzas incluye un documento de soporte que presenta los ingresos presupuestarios de años anteriores, desglosados por fuentes individuales.</t>
  </si>
  <si>
    <t>HND|2025|q27</t>
  </si>
  <si>
    <t>La Propuesta del Presupuesto General de la República 2025 cuenta con el documento de apoyo denominado Marco Macro Fiscal de Mediano Plazo 2025-2028, en el cual, desde la página 58 a la 59, se presentan las proyecciones actualizadas de ingresos correspondientes al año anterior al ejercicio presupuestario.</t>
  </si>
  <si>
    <t>HND|2025|q28</t>
  </si>
  <si>
    <t>En la Propuesta del Presupuesto General de la República 2025, la Secretaría de Finanzas presenta un documento de soporte que detalla los ingresos presupuestarios correspondientes a más de un año anterior al ejercicio fiscal proyectado, clasificados por categoría, tales como Ingresos Tributarios e Ingresos No Tributarios.</t>
  </si>
  <si>
    <t>HND|2025|q29</t>
  </si>
  <si>
    <t>En la Propuesta del Presupuesto General de la República 2025, la Secretaría de Finanzas presenta un documento de soporte que desglosa las fuentes individuales de los ingresos presupuestarios correspondientes a más de un año anterior al ejercicio fiscal proyectado.</t>
  </si>
  <si>
    <t>HND|2025|q30</t>
  </si>
  <si>
    <t>La Propuesta del Presupuesto General de la República 2025 cuenta con el documento de apoyo Marco Macro Fiscal de Mediano Plazo 2025-2028, en el cual únicamente en la página 33, Cuadro 6, se presenta información real sobre los ingresos totales correspondientes al año 2022, es decir, tres años antes del ejercicio presupuestario. En el resto del documento, la información referida a los ingresos es del año 2023 y se encuentra en condición preliminar.</t>
  </si>
  <si>
    <t>HND|2025|q31</t>
  </si>
  <si>
    <t>El Proyecto del Presupuesto General de la República 2025 cuenta con el documento de apoyo Marco Macro Fiscal de Mediano Plazo 2025-2028, en el cual, en la página 62 (Gráfico 16), se presenta información sobre la deuda pública desde el año 2021 hasta las estimaciones para 2026. Esta información incluye la composición entre deuda interna y externa, así como su proporción con respecto al Producto Interno Bruto. Asimismo, en la página 64 (Cuadro 31), se detallan los pagos por intereses de la deuda pública, desglosados entre deuda interna y deuda externa. Adicionalmente, en el documento de Exposición de Motivos, desde la página 36 hasta la 40, se incluye información sobre la deuda pública con estimaciones correspondientes al año anterior al ejercicio presupuestario.</t>
  </si>
  <si>
    <t>HND|2025|q32</t>
  </si>
  <si>
    <t>En el Proyecto del Presupuesto General de la República 2025, el documento de apoyo Exposición de Motivos presenta, entre las páginas 36 y 40, información sobre la deuda pública correspondiente al período comprendido entre el año 2022 y las estimaciones para 2024, donde en 2022 son valores reales, 2023 preliminar y 2024 estimaciones. Asimismo, en el Marco Macro Fiscal de Mediano Plazo 2025-2028, en la página 38 (Gráfico 13), se proporciona información sobre la evolución de la deuda pública desde el año 2018 hasta las estimaciones para 2023.</t>
  </si>
  <si>
    <t>La Exposición de Motivos presenta cifras de deuda del 2022, 2023 y proyección 2024. Preliminar se entiende que son cifras en base a datos reales pero no definitivos, por lo tanto NO es lo mismo que datos estimados o proyectados que son aproximaciones calculadas. Ver documento exposición de motivos https://www.sefin.gob.hn/download_file.php?download_file=/wp-content/uploads/Presupuesto/2025/proyecto/Exposicion-Motivos-2025.pdf</t>
  </si>
  <si>
    <t>HND|2025|q33</t>
  </si>
  <si>
    <t>En la Propuesta de Presupuesto General de la República 2025 no se encontró evidencia de que se haya presentado información sobre fondos extrapresupuestarios. Cabe destacar que, el Artículo IV del FMI dice que Honduras tiene "El gobierno general está formado por el gobierno central (fondos presupuestarios, fondos extrapresupuestarios y fondos de seguridad social) y los gobiernos estatales y locales". Pero no especifica cuáles son los fondos extrapresupuestarios.</t>
  </si>
  <si>
    <t>La aplicación del Manual de Estadísticas Públicas 2014 se realiza en la elaboración de la cuenta financiera.</t>
  </si>
  <si>
    <t>IBP agradece y toma nota del comentario del revisor gubernamental. Si bien los documentos del Proyecto de Presupuesto 2025, incluyendo la Exposición de Motivos, el Marco Macrofiscal y las Normas de Ejecución, hacen referencia a la eliminación de los fideicomisos y a su integración a la Cuenta Única del Tesoro, esta información se presenta en el contexto de reformas y procesos en curso, y no como una presentación de fondos extrapresupuestarios. Adicionalmente, información oficial indica que múltiples fideicomisos se encontraban en distintas etapas de liquidación en años recientes, lo que evidencia que estos mecanismos no fueron eliminados de forma inmediata en 2022 ni necesariamente en su totalidad al momento de la preparación del presupuesto 2025. En ausencia de evidencia clara que confirme la inexistencia de fondos extrapresupuestarios, y dado que no se presenta información específica sobre estos fondos en el EBP o sus documentos de apoyo, no es posible justificar la opción “e”. Por lo tanto, la respuesta se mantiene en “d”.</t>
  </si>
  <si>
    <t>HND|2025|q34</t>
  </si>
  <si>
    <t>En la Propuesta de Presupuesto General de la República 2025 no se encontró evidencia de que se haya presentado información sobre fondos extrapresupuestarios.</t>
  </si>
  <si>
    <t>HND|2025|q35</t>
  </si>
  <si>
    <t>En la página web de la Secretaría de Finanzas, en la sección de Presupuesto, Formulación y Aprobación, presenta los documentos soporte del proyecto de presupuesto Secretaría de Gobernación, Justicia y Descentralización https://www.sefin.gob.hn/wp-content/uploads/Presupuesto/2025/proyecto/Descentralizadas/R00822195_040.pdf Proyecto de Presupuesto General de la República del Ejercicio Fiscal 2025 https://www.sefin.gob.hn/wp-content/uploads/Presupuesto/2025/proyecto/Normas-Ejecucion-Presupuestaria-Disposiciones2025.pdf</t>
  </si>
  <si>
    <t>A través de la Secretaría de Gobernación, Justicia y Descentralización se presenta información sobre las transferencias intergubernamentales. Asimismo, en las Disposiciones Generales de la República, capítulo VIII sobre Municipalidades (página 112), se detalla el mecanismo de transferencia de los fondos.</t>
  </si>
  <si>
    <t>HND|2025|q36</t>
  </si>
  <si>
    <t>En la página web de la Secretaría de Finanzas, en la sección de Presupuesto, Formulación y Aprobación, presenta los documentos soporte del proyecto de presupuesto Atención integral de la Mujer https://www.sefin.gob.hn/wp-content/uploads/Presupuesto/2025/proyecto/Atencion-Integral-Mujer-2025.pdf Cambio Climático https://www.sefin.gob.hn/wp-content/uploads/Presupuesto/2025/proyecto/Politica-Cambio-Climatico-2025.pdf Estrategia de Reducción de la Pobreza https://www.sefin.gob.hn/wp-content/uploads/Presupuesto/2025/proyecto/Descentralizadas/R00823029.pdf</t>
  </si>
  <si>
    <t>En la Propuesta del Presupuesto General de la República 2025 se incluyen documentos de apoyo relacionados con la atención a la mujer, en los cuales se detalla el marcaje y la asignación presupuestaria a las instituciones responsables de dicha política. De igual manera, se presenta información similar respecto al cambio climático. Asimismo, se presenta la Estrategia de Reducción de la Pobreza.</t>
  </si>
  <si>
    <t>HND|2025|q37</t>
  </si>
  <si>
    <t>En la página web de la Secretaría de Finanzas, en la sección de Presupuesto, Formulación y Aprobación, presenta los documentos de soporte del proyecto de presupuesto en los que se detalla la información de transferencias a instituciones públicas https://www.sefin.gob.hn/wp-content/uploads/Presupuesto/2025/proyecto/Descentralizadas/R00822271.pdf</t>
  </si>
  <si>
    <t>En el Proyecto del Presupuesto General de la República 2025, se incluye un documento de apoyo que presenta el presupuesto de egresos clasificado por grupo y objeto de gasto. En la página 10, se detalla el grupo de gasto correspondiente a Transferencias y Donaciones, dentro del cual se identifica el subgrupo de Transferencias y Donaciones a Instituciones del Sector Público. En este apartado se encuentran las estimaciones de las transferencias asignadas a las empresas públicas. Sin embargo, no incluye un análisis narrativo. En coherencia con la metodología, la respuesta "c" aplica si las estimaciones de transferencias a empresas públicas se presentan como una única partida.</t>
  </si>
  <si>
    <t>Si se presentan todas las transferencias a instituciones públicas aunque no existe la narrativa para todas ellas pero si en el caso de la empresas públicas como la ENEE https://www.sefin.gob.hn/wp-content/uploads/Presupuesto/2025/proyecto/Descentralizadas/R00822271.pdf Ver también marco macro fiscal de mediano plazo ejemplo escenario 3, página 131 https://www.sefin.gob.hn/download_file.php?download_file=/wp-content/uploads/Presupuesto/2025/proyecto/Marco-Macro-Fiscal-Mediano-Plazo-2025-2028.pdf</t>
  </si>
  <si>
    <t>Agradezco mucho el comentario. No obstante, la narrativa presentada por el revisor gubernamental no parece coincidir con la utilizada en las estimaciones de transferencias. En ese sentido, la respuesta se mantiene en la opción C, conforme a la metodología del IBP, la cual establece que, cuando las estimaciones de transferencias a empresas públicas se presentan en una sola partida, debe seleccionarse dicha opción. Esto se puede verificar en la página 10 del documento Presupuesto de Egresos por Objeto del Gasto Detallado de la Administración Central. https://www.sefin.gob.hn/wp-content/uploads/Presupuesto/2025/proyecto/Descentralizadas/R00822271.pdf</t>
  </si>
  <si>
    <t>IBP agradece y toma nota de la información proporcionada por el revisor gubernamental. Asimismo, IBP está de acuerdo con la respuesta a la revisión presentada por el investigador, que confirma la valoración inicial. De acuerdo a los lineamientos "La respuesta “c” también aplica si las transferencias a corporaciones públicas se presentan como una sola línea presupuestaria."</t>
  </si>
  <si>
    <t>HND|2025|q38</t>
  </si>
  <si>
    <t>Aunque en Honduras se desarrollan actividades cuasifiscales, no se encontró evidencia de que se presente información sobre dichas actividades en los documentos presupuestarios.</t>
  </si>
  <si>
    <t>HND|2025|q39</t>
  </si>
  <si>
    <t>En la página web de la Secretaría de Finanzas, en la sección de Presupuesto, Formulación y Aprobación, presenta los documentos soporte del proyecto de presupuesto https://www.sefin.gob.hn/wp-content/uploads/Presupuesto/2025/proyecto/ingresos/Documento-Ingresos-2025.pdf</t>
  </si>
  <si>
    <t>El Proyecto de Presupuesto General de la República para el ejercicio fiscal 2025 incluye un documento complementario titulado Presupuesto de Ingresos de la Administración Central. En dicho documento, se presenta en la página 13 una estimación de los Activos Financieros proyectados para el año 2025; en la página 22, una breve descripción; y en la página 30, el detalle de los Activos Financiero por rubro.</t>
  </si>
  <si>
    <t>HND|2025|q40</t>
  </si>
  <si>
    <t>No se encontró evidencia de que el Proyecto de Presupuesto General de la República para el ejercicio fiscal 2025 incluya información con respecto a los activos no financieros.</t>
  </si>
  <si>
    <t>HND|2025|q41</t>
  </si>
  <si>
    <t>En la página web de la Secretaría de Finanzas, en la sección de Presupuesto, Formulación y Aprobación, presenta los documentos soporte del proyecto de presupuesto https://www.sefin.gob.hn/wp-content/uploads/Presupuesto/2025/proyecto/Exposicion-Motivos-2025.pdf</t>
  </si>
  <si>
    <t>El Proyecto del Presupuesto General de la República para el ejercicio fiscal 2025, en el documento de apoyo Exposición de Motivos, página 51, incluye información sobre los atrasos en el gasto o deuda flotante mayores a 45 días. No obstante, dicha información no está acompañada de un análisis detallado.</t>
  </si>
  <si>
    <t>En el documento de exposición de motivos en la página 51 se presenta el total de la deuda flotante mayor a 45 días, aunque efectivamente no se cuenta con una narrativa detallada</t>
  </si>
  <si>
    <t>IBP agradece y toma nota del comentario del revisor gubernamental. La información citada presenta nuevos atrasos mayores a 45 días al mes de agosto de 2024; aunque corresponde a la información más reciente disponible previa al año presupuestario, refleja atrasos generados durante el período y no el stock total de la deuda por atrasos, como se requiere para esta pregunta. Por ello, se mantiene la respuesta en “c.”</t>
  </si>
  <si>
    <t>HND|2025|q42</t>
  </si>
  <si>
    <t>En la página web de la Secretaría de Finanzas, en la sección de Presupuesto, Formulación y Aprobación, presenta los documentos soporte del proyecto de presupuesto Riesgo Fiscal 2025 https://www.sefin.gob.hn/wp-content/uploads/Presupuesto/2025/proyecto/Riesgo-Fiscal-2025.pdf</t>
  </si>
  <si>
    <t>El Proyecto del Presupuesto General de la República para el ejercicio fiscal 2025 cuenta con un documento de soporte titulado Riesgos Fiscales, en el cual se identifican los pasivos contingentes, tanto explícitos como implícitos. Sin embargo, el documento no presenta declaración de la política para cada pasivo contingente, no detalla la incorporación de nuevos pasivos contingentes, y incluye una estimación de los pasivo contingentes del ejercicio fiscal 2025 pero únicamente en porcentaje con respecto al PIB.</t>
  </si>
  <si>
    <t>HND|2025|q43</t>
  </si>
  <si>
    <t>El Proyecto de Presupuesto General de la República 2025 cuenta con el documento de apoyo Riesgos Fiscales, en el cual se presenta información de años anteriores, así como estimaciones hasta el año 2028.</t>
  </si>
  <si>
    <t>HND|2025|q44</t>
  </si>
  <si>
    <t>En la página web de la Secretaría de Finanzas, en la sección de Presupuesto, Formulación y Aprobación, presenta los documentos soporte del proyecto de presupuesto https://www.sefin.gob.hn/wp-content/uploads/Presupuesto/2025/proyecto/ingresos/anexo3.pdf</t>
  </si>
  <si>
    <t>En la Propuesta de Presupuesto General de la República 2025, la Secretaría de Finanzas presenta un documento de soporte que detalla las fuentes de financiamiento provenientes de donantes, tanto internos como externos.</t>
  </si>
  <si>
    <t>HND|2025|q45</t>
  </si>
  <si>
    <t>En la página web de la Secretaría de Finanzas, en la sección de Presupuesto, Formulación y Aprobación, presenta los documentos soporte del proyecto de presupuesto https://www.sefin.gob.hn/wp-content/uploads/Presupuesto/2025/proyecto/Gasto-Tributario-2025.pdf Exposición de Motivos https://www.sefin.gob.hn/wp-content/uploads/Presupuesto/2025/proyecto/Exposicion-Motivos-2025.pdf</t>
  </si>
  <si>
    <t>En la Propuesta del Presupuesto General de la República 2025, la Secretaría de Finanzas incluye un documento de soporte sobre el Gasto Tributario, el cual presenta aspectos metodológicos, el registro de los beneficios fiscales otorgados, las proyecciones para el período 2023.Sin embargo, se observa que únicamente en la página 27 se presenta una estimación del año 2025. Igualmente, en el documento de Exposición de Motivos, en la página 51-52, se presenta información sobre el gasto tributario total, pero durante el periodo de 2021-2024.</t>
  </si>
  <si>
    <t>HND|2025|q46</t>
  </si>
  <si>
    <t>En la página web de la Secretaría de Finanzas, en la sección de Presupuesto, Formulación y Aprobación, presenta los documentos soporte del proyecto de presupuesto https://www.sefin.gob.hn/wp-content/uploads/Presupuesto/2025/proyecto/ingresos/Documento-Ingresos-2025.pdf Presupuesto de Ingreso por Rubro Detallado Comparativo https://www.sefin.gob.hn/wp-content/uploads/Presupuesto/2025/proyecto/ingresos/anexo2.pdf</t>
  </si>
  <si>
    <t>En el Proyecto del Presupuesto General de la República para el ejercicio fiscal 2025, el documento de apoyo titulado Presupuesto de Ingresos de la Administración Central, entre las páginas 25 y 30, presenta las estimaciones de ingresos. Asimismo, se detalla los ingresos por rubro; sin embargo, no se incluye un análisis narrativo que explique la vinculación entre los ingresos estimados y su finalidad. Ejemplo: la Prestación de Servicios en Puertos, Venta de Artículos y Materiales Diversos de la Industria Militar son los ingresos para la Secretaría de Defensa Nacional (SEDENA).</t>
  </si>
  <si>
    <t>Compartimos con calificación aunque los ejemplos según nuestro criterio no corresponden a ingresos reservados, sin embargo si mostramos como ingreso reservado la tasa de seguridad poblacional páginas 7,9,14,17 y anexo 2 página 26 https://www.sefin.gob.hn/wp-content/uploads/Presupuesto/2025/proyecto/ingresos/Documento-Ingresos-2025.pdf</t>
  </si>
  <si>
    <t>Se agradece el comentario. El ejemplo mencionado por el revisor del gobierno se toma en cuenta como referencia, contribuyendo a un mayor nivel de detalle en la respuesta.</t>
  </si>
  <si>
    <t>HND|2025|q47</t>
  </si>
  <si>
    <t>En la Propuesta del Presupuesto General de la República 2025, la Secretaría de Finanzas incluye en el documento de Exposición de Motivos, en el cual entre las páginas 1 y 8 se establece el vínculo entre el presupuesto propuesto y el Plan de Gobierno 2022–2026, donde se identifican cinco sectores estratégicos prioritarios.</t>
  </si>
  <si>
    <t>HND|2025|q48</t>
  </si>
  <si>
    <t>No se encontró evidencia de la existencia de un documento que establezca el vínculo entre el presupuesto y los objetivos del gobierno plurianual.</t>
  </si>
  <si>
    <t>HND|2025|q49</t>
  </si>
  <si>
    <t>No existe evidencia que se presente informe con datos no financieros sobre los insumos que se prevé adquirir.</t>
  </si>
  <si>
    <t>HND|2025|q50</t>
  </si>
  <si>
    <t>En la página web de la Secretaría de Finanzas, en la sección de Presupuesto, Formulación y Aprobación, presenta los documentos sobre el Plan Estratégico y Operativo de todas las instituciones. Ejemplo: Secretaría de Educación https://www.sefin.gob.hn/wp-content/uploads/Presupuesto/2025/proyecto/Descentralizadas/R00822953_050.pdf Secretaría de Salud https://www.sefin.gob.hn/wp-content/uploads/Presupuesto/2025/proyecto/Descentralizadas/R00822953_060.pdf Secretaría de Defensa https://www.sefin.gob.hn/wp-content/uploads/Presupuesto/2025/proyecto/Descentralizadas/R00822953_090.pdf</t>
  </si>
  <si>
    <t>En la Propuesta de Presupuesto General de la República 2025, la Secretaría de Finanzas incluye un documento de apoyo, el cual todas las instituciones del Sector Público presentaron su Plan Estratégico y Operativo Institucional, en el cual se detallan los datos no financieros, como son los productos por desarrollar y los resultados por alcanzar.</t>
  </si>
  <si>
    <t>HND|2025|q51</t>
  </si>
  <si>
    <t>Con los documentos antes presentados no se incluye información sobre los objetivos de desempeño vinculados a datos no financieros sobre resultados en la Propuesta Presupuestaria del Ejecutivo ni en su documentación de respaldo.</t>
  </si>
  <si>
    <t>HND|2025|q52</t>
  </si>
  <si>
    <t>En la página web de la Secretaría de Finanzas, en la sección de Presupuesto, Formulación y Aprobación, presenta los documentos soporte del proyecto de presupuesto Estrategia de Reducción de la Pobreza https://www.sefin.gob.hn/wp-content/uploads/Presupuesto/2025/proyecto/Descentralizadas/Introduccion.pdf Estrategia de Reducción de la Pobreza por finalidad https://www.sefin.gob.hn/wp-content/uploads/Presupuesto/2025/proyecto/Descentralizadas/R00823030.pdf</t>
  </si>
  <si>
    <t>El Proyecto de Presupuesto General de la República para el ejercicio fiscal 2025 cuenta con un documento de apoyo que proporciona información relacionada con la Estrategia de Reducción de la Pobreza. En la sección de introducción, específicamente en la página 4, se presenta el detalle por área programática, junto con un análisis narrativo general sobre esta política. Además, se incluye un documento adicional que describe la finalidad o función de los recursos asignados a la Estrategia de Reducción de la Pobreza.</t>
  </si>
  <si>
    <t>HND|2025|q53</t>
  </si>
  <si>
    <t>En la página web de la Secretaría de Finanzas, en la sección de Presupuesto, Formulación y Aprobación, presenta los documentos soporte del proyecto de presupuesto https://www.sefin.gob.hn/wp-content/uploads/2024/03/Calendario_Presupuestario_2025.pdf</t>
  </si>
  <si>
    <t>La Secretaría de Finanzas publicó el calendario de actividades para la formulación del Presupuesto General de la República correspondiente al ejercicio fiscal 2025.</t>
  </si>
  <si>
    <t>HND|2025|q54</t>
  </si>
  <si>
    <t>En la página web de la Secretaría de Finanzas, en la sección de Presupuesto, Formulación y Aprobación, presenta los documentos soporte de lineamientos de política presupuesta https://www.sefin.gob.hn/wp-content/uploads/Presupuesto/2025/proyecto/Acuerdo-577-2024-Lineamientos-Politica-2025-2027.pdf</t>
  </si>
  <si>
    <t>La Declaración Presupuestaria 2025 no fue considerada dentro del análisis, ya que fue aprobada el 22 de agosto de 2024, publicada en el Diario Oficial La Gaceta el 6 de septiembre de 2024 y en el sitio web de la Secretaría de Finanzas el 17 de septiembre del mismo año. En consecuencia, el documento no cumple con el periodo aceptado por la metodología de la Encuesta de Presupuesto Abierto (OBS), dado que su publicación ocurrió después de la presentación del Proyecto de Presupuesto del Poder Ejecutivo ante el Poder Legislativo.</t>
  </si>
  <si>
    <t>El documento lineamientos de política presupuestaria se aprobó y publico el 22 de agosto (documento de trabajo) y fue nuevamente publicada el 6 y 17 de septiembre (una vez publicado en La Gaceta). El documento contiene tres de los elementos básicos, PIB Nominal, PIB real y la inflación, además incluye metas de los principales indicadores fiscales. Ver página 24. https://www.sefin.gob.hn/download_file.php?download_file=/wp-content/uploads/2024/08/Acuerdo-577-2024-Lineamientos-politica-presupuestaria-2025-2027.pdf</t>
  </si>
  <si>
    <t>El Documento Preliminar de Presupuesto correspondiente al FY 2025 fue publicado después de que la Propuesta de Presupuesto del Ejecutivo ya había sido presentada o aprobada por el Poder Legislativo. En consecuencia, no cumple con los requisitos de oportunidad establecidos por la metodología de la OBS y no se considera disponible al público. En consecuencia, todas las preguntas relacionadas deben recibir la calificación más baja correspondiente, "D". Para más detalles, favor remitirse al comentario general proporcionado bajo el indicador PBS-1.</t>
  </si>
  <si>
    <t>HND|2025|q55</t>
  </si>
  <si>
    <t>El documento de lineamientos de política presupuestaria presenta, las prioridades del gobierno, por sector y específico Artículos 5 y 6 páginas 8 a la 24. Los gastos estimados agregados en las páginas 24 y 25. https://www.sefin.gob.hn/download_file.php?download_file=/wp-content/uploads/2024/08/Acuerdo-577-2024-Lineamientos-politica-presupuestaria-2025-2027.pdf</t>
  </si>
  <si>
    <t>HND|2025|q56</t>
  </si>
  <si>
    <t>El documento de lineamientos de política presupuestaria presenta los lineamientos y los ingresos agregados en las páginas 13 y 14, así como las páginas 24 y 25 https://www.sefin.gob.hn/download_file.php?download_file=/wp-content/uploads/2024/08/Acuerdo-577-2024-Lineamientos-politica-presupuestaria-2025-2027.pdf</t>
  </si>
  <si>
    <t>HND|2025|q57</t>
  </si>
  <si>
    <t>El documento de política presupuestaria presenta el endeudamiento esperado para nuevos proyectos. Ver página 19 https://www.sefin.gob.hn/download_file.php?download_file=/wp-content/uploads/2024/08/Acuerdo-577-2024-Lineamientos-politica-presupuestaria-2025-2027.pdf</t>
  </si>
  <si>
    <t>HND|2025|q58</t>
  </si>
  <si>
    <t>El dosumento lineamientos de política presupuestaria no presenta la información multi anual. https://www.sefin.gob.hn/download_file.php?download_file=/wp-content/uploads/2024/08/Acuerdo-577-2024-Lineamientos-politica-presupuestaria-2025-2027.pdf</t>
  </si>
  <si>
    <t>El Documento Preliminar de Presupuesto correspondiente al FY 2025 fue publicado después de que la Propuesta de Presupuesto del Ejecutivo ya había sido presentada o aprobada por el Poder Legislativo. En consecuencia, no cumple con los requisitos de oportunidad establecidos por la metodología de la OBS y no se considera disponible al público. En consecuencia, todas las preguntas relacionadas deben recibir la calificación más baja correspondiente, "B", en este caso. Para más detalles, favor remitirse al comentario general proporcionado bajo el indicador PBS-1.</t>
  </si>
  <si>
    <t>HND|2025|q59</t>
  </si>
  <si>
    <t>En la página web de la Secretaría de Finanzas, en la sección de Presupuesto, Formulación y Aprobación, presenta los documentos soporte de los gastos: Administrativa: https://www.sefin.gob.hn/wp-content/uploads/Presupuesto/2024/aprobado/Descentralizadas/R00822333.pdf Económica:https://www.sefin.gob.hn/wp-content/uploads/Presupuesto/2024/aprobado/Descentralizadas/R00822267.pdf Funcional: https://www.sefin.gob.hn/wp-content/uploads/Presupuesto/2024/aprobado/Descentralizadas/R00822845.pdf</t>
  </si>
  <si>
    <t>En el Presupuesto Promulgado del ejercicio fiscal 2024, la Secretaría de Finanzas presentó documentos de soporte que contienen la estimación del gasto presupuestario desagregada por las tres clasificaciones: administrativa, económica y funcional.</t>
  </si>
  <si>
    <t>HND|2025|q60</t>
  </si>
  <si>
    <t>En la página web de la Secretaría de Finanzas, en la sección de Presupuesto, Formulación y Aprobación, presenta los documentos soporte de los gastos https://www.sefin.gob.hn/wp-content/uploads/Presupuesto/2024/aprobado/Descentralizadas/R00822377.pdf</t>
  </si>
  <si>
    <t>En el Presupuesto Promulgado del ejercicio fiscal 2024, la Secretaría de Finanzas incluye un documento de soporte con las estimaciones de gasto desagregadas por programas.</t>
  </si>
  <si>
    <t>HND|2025|q61</t>
  </si>
  <si>
    <t>En la página web de la Secretaría de Finanzas, en la sección de Presupuesto, Formulación y Aprobación, presenta los documentos soporte de los ingresos https://www.sefin.gob.hn/wp-content/uploads/Presupuesto/2024/aprobado/ingresos/anexo1.pdf</t>
  </si>
  <si>
    <t>La Secretaría de Finanzas presenta en el Presupuesto Promulgado del ejercicio fiscal 2024, un documento de soporte que contiene la estimación de los ingresos desagregados por categoría, específicamente ingresos tributarios e ingresos no tributarios.</t>
  </si>
  <si>
    <t>HND|2025|q62</t>
  </si>
  <si>
    <t>En la página web de la Secretaría de Finanzas, en la sección de Presupuesto, Formulación y Aprobación, presenta los documentos soporte de los ingresos https://www.sefin.gob.hn/wp-content/uploads/Presupuesto/2024/aprobado/ingresos/anexo4.pdf</t>
  </si>
  <si>
    <t>La Secretaría de Finanzas presenta en el Presupuesto Promulgado del ejercicio fiscal 2024, un documento de soporte que contiene la estimación de los ingresos desagregados por fuentes individuales. Asimismo, presenta todo los ingresos y no se tiene la cuenta de otros ingresos.</t>
  </si>
  <si>
    <t>HND|2025|q63</t>
  </si>
  <si>
    <t>En la Página web de la Secretaría de Finanzas, en la sección de Presupuesto, Formulación y Aprobación se encuentra el Presupuesto Aprobado 2024 https://www.sefin.gob.hn/wp-content/uploads/Presupuesto/2024/aprobado/Normas-Ejecucion-Presupuestaria-Disposiciones2024.pdf</t>
  </si>
  <si>
    <t>En el Presupuesto Aprobado para el Ejercicio Fiscal 2024, se presentan en las páginas 11 y 12 las estimaciones del nuevo endeudamiento público, y en la página 21 se incluye información sobre el pago del servicio de la deuda pública. Sin embargo, no se proporciona información sobre la deuda total pendiente al fin del año presupuestario.</t>
  </si>
  <si>
    <t>HND|2025|q64</t>
  </si>
  <si>
    <t>En la página web de la Secretaría de Finanzas de Honduras, en la sección Presupuesto, Presupuesto Ciudadano, se obtiene el documento de Propuesta del Presupuesto del Ejecutivo Ciudadano 2025. https://pciudadano.sefin.gob.hn/wp-content/uploads/2024/09/Proyecto-Presupuesto-Ciudadano-2025.pdf</t>
  </si>
  <si>
    <t>El documento del Proyecto de Presupuesto Ciudadano 2025 proporciona la información esencial, incluyendo el total de ingresos y gastos, las principales iniciativas de política presupuestaria, la previsión macroeconómica en la que se basa el presupuesto, así como los datos de contacto para que la ciudadanía pueda dar seguimiento.</t>
  </si>
  <si>
    <t>HND|2025|q65</t>
  </si>
  <si>
    <t>En la página web de la Secretaría de Finanzas de Honduras, en la sección Presupuesto, Presupuesto Ciudadano, se obtiene el documento Proyecto de Presupuesto Ciudadano 2025. https://pciudadano.sefin.gob.hn/wp-content/uploads/2024/09/Proyecto-Presupuesto-Ciudadano-2025.pdf</t>
  </si>
  <si>
    <t>El documento de Presupuesto Ciudadano es difundido por la página web de la Secretaría de Finanzas. https://www.sefin.gob.hn/presupuesto-ciudadano/</t>
  </si>
  <si>
    <t>HND|2025|q66</t>
  </si>
  <si>
    <t>En la página web de la Secretaría de Finanzas, en la sección de Presupuesto, Formulación y Aprobación, presenta el calendario de presupuesto 2025 https://www.sefin.gob.hn/wp-content/uploads/2024/03/Calendario_Presupuestario_2025.pdf</t>
  </si>
  <si>
    <t>La Secretaría de Finanzas presenta en el calendario presupuestario 2025 la programación para la elaboración del Presupuesto General de la República 2025, en la cual se establece la fecha prevista para la realización de reuniones de socialización. Sin embargo, para el año 2025 no se encontró evidencia de que dichas reuniones hayan sido efectivamente realizadas.</t>
  </si>
  <si>
    <t>HND|2025|q67</t>
  </si>
  <si>
    <t>En la página web de la Secretaría de Finanzas, en la sección de Presupuesto, Presupuesto Ciudadano, presenta el documento soporte de Presupuesto Ciudadano Presupuesto Aprobado Ciudadano 2024 https://pciudadano.sefin.gob.hn/wp-content/uploads/2024/02/PresupuestoCiudadano2024.pdf Proyecto de Presupuesto Ciudadano 2025 https://pciudadano.sefin.gob.hn/wp-content/uploads/2024/09/Proyecto-Presupuesto-Ciudadano-2025.pdf Informe de Auditoria https://www.tsc.gob.hn/index.php/3d-flip-book/version-amigable-irdc-sector-publico/</t>
  </si>
  <si>
    <t>Se presentaron documentos ciudadanos en tres etapas del ciclo presupuestario: el Presupuesto Aprobado Ciudadano del ejercicio fiscal 2024, el Proyecto de Presupuesto Ciudadano 2025. Cabe destacar que si se elaboró un versión ciudadana del Informe de Auditoria, este no se considera para fines de esta evaluación, ya que su publicación se realizó en 2025 y no se encontró una versión amigable correspondiente a años anteriores. Por lo tanto, la puntuación se basa únicamente en los documentos disponibles en tiempo y forma, es decir, el Presupuesto Aprobado Ciudadano del ejercicio fiscal 2024, el Proyecto de Presupuesto Ciudadano 2025.</t>
  </si>
  <si>
    <t>En una verificación de consistencia, la fecha del 13 de diciembre de 2024 fue verificada mediante los metadatos de publicación de la página web, identificados en el código fuente, los cuales coinciden con los metadatos del archivo PDF. Conforme a la práctica metodológica de la OBS, esta evidencia técnica es aceptada como confirmación de disponibilidad pública en línea. Dado que el Informe de Auditoría 2023 fue publicado el 07 de noviembre de 2024, dentro del plazo establecido por la metodología, y que su versión ciudadana fue publicada el 13 de diciembre de 2024, antes de la fecha de corte del 31/12/2024, se considera que cumple con los requisitos de disponibilidad pública para efectos de esta evaluación. Independientemente de esto, la respuesta permanece siendo "B".</t>
  </si>
  <si>
    <t>HND|2025|q68</t>
  </si>
  <si>
    <t>En la página web de la Secretaría de Finanzas, en la sección de Presupuesto, Ejecución y Seguimiento, en Informes de Evaluación Presupuestaria se encuentran los informes en el año https://www.sefin.gob.hn/wp-content/uploads/2024/presupuesto/03-trim/Informe_Tomo_I_IIItrim_2024.pdf</t>
  </si>
  <si>
    <t>En el Informe de Seguimiento y Evaluación de la Ejecución Presupuestaria del tercer trimestre de 2024, se presenta la información del gasto según distintas clasificaciones: en las páginas 26 , Tabla 6, se detalla el gasto por clasificación económica; en las páginas 43 a 45, en el Anexo 5, se presenta el gasto por clasificación administrativa; y en las páginas 47 y 48, en el Anexo 7, se encuentra el detalle por clasificación funcional y función.</t>
  </si>
  <si>
    <t>HND|2025|q69</t>
  </si>
  <si>
    <t>En la página web de la Secretaría de Finanzas, en la sección de Presupuesto, Ejecución y Seguimiento, en Informes de Evaluación Presupuestaria se encuentran los Informes por Ejecución Mensual por Programa de las Instituciones https://www.sefin.gob.hn/ejecucion-y-seguimiento/ Ejemplo: Secretaría de Educación https://www.sefin.gob.hn/wp-content/uploads/2024/presupuesto/03-trim/Descentralizadas/Evaluacion050.pdf Secretaría de Salud https://www.sefin.gob.hn/wp-content/uploads/2024/presupuesto/03-trim/Descentralizadas/Evaluacion060.pdf Secretaría de Defensa https://www.sefin.gob.hn/wp-content/uploads/2024/presupuesto/03-trim/Descentralizadas/Evaluacion090.pdf</t>
  </si>
  <si>
    <t>Los informes anuales de las instituciones presentan los gastos reales de los programas.</t>
  </si>
  <si>
    <t>HND|2025|q70</t>
  </si>
  <si>
    <t>En el informe consolidado de seguimiento y evaluación de la ejecución presupuestaria del tercer trimestre 2025, en el anexo 08, de la páfina 49 a la 51</t>
  </si>
  <si>
    <t>HND|2025|q71</t>
  </si>
  <si>
    <t>En el informe consolidado de seguimiento y evaluación de la ejecución presupuestaria del tercer trimestre de 2024, en el Anexo 02, páginas 37 a 39, se presentan los ingresos por categoría, es decir, los ingresos tributarios e ingresos no tributarios de la Administración Central.</t>
  </si>
  <si>
    <t>HND|2025|q72</t>
  </si>
  <si>
    <t>En el informe consolidado de seguimiento y evaluación de la ejecución presupuestaria del tercer trimestre de 2024, en el Anexo 02, páginas 37 a 39, se presentan los ingresos por categoría, es decir, los ingresos tributarios e ingresos no tributarios de la Administración Central. Asimismo, se detallan las fuentes individuales de recuperación de los ingresos, como los impuestos, las tasas y otros conceptos.</t>
  </si>
  <si>
    <t>HND|2025|q73</t>
  </si>
  <si>
    <t>En el informe consolidado de seguimiento y evaluación de la ejecución presupuestaria del tercer trimestre de 2024, no se presenta una comparación de los ingresos reales con los años anteriores.</t>
  </si>
  <si>
    <t>HND|2025|q74</t>
  </si>
  <si>
    <t>En la página web de la Secretaría de Finanzas, en la sección de Presupuesto, Ejecución y Seguimiento, en Informes de Evaluación Presupuestaria se encuentran los informes en el año https://www.sefin.gob.hn/wp-content/uploads/2024/presupuesto/03-trim/Informe_Tomo_I_IIItrim_2024.pdf Deuda Pública de la Administración Central https://www.sefin.gob.hn/wp-content/uploads/2024/presupuesto/03-trim/Informe_Tomo_deuda_IIItrim_2024.pdf</t>
  </si>
  <si>
    <t>En el informe consolidado de seguimiento y evaluación de la ejecución presupuestaria del tercer trimestre de 2024, se presenta información relacionada con la deuda pública. En el anexo 2, página 37, se detalla el endeudamiento adquirido hasta la fecha; en la página 41, anexo 4, se reporta el pago del servicio de la deuda pública; y en la página 47, anexo 7, se encuentra el pago de intereses y gastos de la deuda pública. Además en el informe consolidado de seguimiento y evaluación de la ejecución presupuestaria del tercer trimestre de 2024, Deuda Pública de la Administración Central de Honduras, se encuentra el monto total de la deuda pública.</t>
  </si>
  <si>
    <t>HND|2025|q75</t>
  </si>
  <si>
    <t>En el informe consolidado de seguimiento y evaluación de la ejecución presupuestaria del tercer trimestre de 2024, tiene el documento de soporte sobre la Deuda Pública se encuentra información sobre el monto total de la deuda pública, la tasa de interés y tipo de endeudamientos, si es interna o externa.</t>
  </si>
  <si>
    <t>HND|2025|q76</t>
  </si>
  <si>
    <t>En la página web de la Secretaría de Finanzas, en la sección de Presupuesto, Ejecución y Seguimiento, en Informes de Medio Año, se encuentra el informe de revisión de medio año https://www.sefin.gob.hn/wp-content/uploads/2024/08/INFORME-REVISION-PRESUPUESTARIA-MEDIO-ANIO-2024.pdf</t>
  </si>
  <si>
    <t>En el documento de Revisión de Medio Año 2024, de las páginas 7 a la 9, se incluye una sección sobre la situación macroeconómica y fiscal. Sin embargo, no se presenta una actualización de las proyecciones macroeconómicas.</t>
  </si>
  <si>
    <t>HND|2025|q77</t>
  </si>
  <si>
    <t>En el Informe de Revisión de Medio Año 2024, de las páginas 15 a la 20, se presentan los resultados del gasto público correspondientes al primer semestre. En esta sección se actualiza la información tomando en cuenta el presupuesto vigente como la actualización del presupuesto para el segundo semestre.</t>
  </si>
  <si>
    <t>HND|2025|q78</t>
  </si>
  <si>
    <t>En el Informe de Revisión de Medio Año 2024 se presentan los resultados del gasto público correspondientes al primer semestre, con información actualizada desglosada por diferentes clasificaciones. En la página 41, anexo 5, se muestra la clasificación económica del gasto; en la página 66, anexo 8, la clasificación funcional; y en la página 69, anexo 9, la clasificación administrativa.</t>
  </si>
  <si>
    <t>HND|2025|q79</t>
  </si>
  <si>
    <t>En el Informe de Revisión de Medio Año 2024 se presentan estimaciones actualizadas del gasto público. Sin embargo, no se incluye una actualización de las estimaciones de gasto por programa.</t>
  </si>
  <si>
    <t>HND|2025|q80</t>
  </si>
  <si>
    <t>En el Informe de Revisión de Medio Año 2024, de la página 12 a la 15, se presentan estimaciones actualizadas de los ingresos, utilizando el presupuesto vigente como las proyecciones del año presupuestario en curso. Además, se incluye una breve explicación sobre dichas estimaciones.</t>
  </si>
  <si>
    <t>HND|2025|q81</t>
  </si>
  <si>
    <t>En el Informe de Revisión de Medio Año 2024, se utiliza el presupuesto vigente como la estimación de los ingresos del año en curso. Esta información se presenta desagregada por fuente de ingresos en el anexo 2, página 35.</t>
  </si>
  <si>
    <t>HND|2025|q82</t>
  </si>
  <si>
    <t>HND|2025|q83</t>
  </si>
  <si>
    <t>En el Informe de Revisión de Medio Año 2024 se incluye información sobre la deuda pública. Sin embargo, no se presenta una actualización de las estimaciones correspondientes.</t>
  </si>
  <si>
    <t>HND|2025|q84</t>
  </si>
  <si>
    <t>En la página web de la Secretaría de Finanzas, en la sección de Presupuesto, en Liquidación se presenta el informe de fin de año https://www.sefin.gob.hn/wp-content/uploads/2024/liquidacion2023/Informe-Liquidacion-Presupuestaria-2023.pdf</t>
  </si>
  <si>
    <t>En el Informe de Fin de Año 2023, desde la página 8 hasta la 14, se presenta información sobre el gasto acompañado de un análisis narrativo. Además, en el anexo 2, página 27, se detalla el comportamiento del gasto, incluyendo las fases de aprobado, vigente, comprometido, devengado y pagado.</t>
  </si>
  <si>
    <t>HND|2025|q85</t>
  </si>
  <si>
    <t>En la página web de la Secretaría de Finanzas, en la sección de Presupuesto, en Liquidación se presenta el informe de fin de año https://www.sefin.gob.hn/wp-content/uploads/2024/liquidacion2023/Informe-Liquidacion-Presupuestaria-2023.pdf Administración Central https://www.sefin.gob.hn/wp-content/uploads/2024/liquidacion2023/Informe-Liquidacion-Presupuestaria-2023-AC.pdf Administración Descentralizada https://www.sefin.gob.hn/wp-content/uploads/2024/liquidacion2023/Informe-Liquidacion-Presupuestaria-2023-AD.pdf</t>
  </si>
  <si>
    <t>En el Informe de Fin de año 2023 presenta información del gasto por dos clasificaciones: Por clasificación económica: En la página 27, anexo 02, Egresos Totales por Tipo y Grupo del Ejercicio Fiscal 2023. Por clasificación Administrativa: En la página 35, anexo 05, Egresos Totales por Nivel Institución del Ejercicio Fiscal 2023. Por Clasificación Funcional: página 76, anexo 11 Egresos Totales por Finalidad y Función, del documento de liquidación presupuestaria de la Administración Central. Asimismo, los documentos de Liquidación Presupuestaria, ya no se encuentra en un documento consolidado, ahora se divide la información en tres documentos y se clasifica por Liquidación de la Administración Pública, Administración Central y Administración Descentralizada.</t>
  </si>
  <si>
    <t>HND|2025|q86</t>
  </si>
  <si>
    <t>En la página web de la Secretaría de Finanzas, en la sección de Presupuesto, en Liquidación se presenta el informe de fin de año https://www.sefin.gob.hn/liquidacion-presupuestaria/ Informe de Liquidación Presupuestaria 2023 https://www.sefin.gob.hn/wp-content/uploads/2024/liquidacion2023/Informe-Liquidacion-Presupuestaria-2023.pdf Ejemplo: Secretaría de Educación https://www.sefin.gob.hn/wp-content/uploads/2024/liquidacion2023/egresos/R_EGA_02_OBJFTEORG_050.pdf Secretaría de Salud https://www.sefin.gob.hn/wp-content/uploads/2024/liquidacion2023/egresos/R_EGA_02_OBJFTEORG_060.pdf Secretaría de Defensa https://www.sefin.gob.hn/wp-content/uploads/2024/liquidacion2023/egresos/R_EGA_02_OBJFTEORG_090.pdf</t>
  </si>
  <si>
    <t>El Informe de Fin de Año 2023 incluye documentos de apoyo sobre la liquidación presupuestaria de las instituciones, en los cuales se detalla el gasto por programa. Sin embargo, no se incorpora un análisis narrativo.</t>
  </si>
  <si>
    <t>HND|2025|q87</t>
  </si>
  <si>
    <t>El Informe de Fin de Año 2023 presenta en la página 7 un análisis narrativo sobre el comportamiento del presupuesto de ingresos. Asimismo, desde la página 17 hasta la 26, se incluye información detallada sobre los ingresos, desagregados según su comportamiento: aprobado, vigente, recaudado y percibido.</t>
  </si>
  <si>
    <t>HND|2025|q88</t>
  </si>
  <si>
    <t>En el Informe de Fin de Año 2023, desde la página 17 hasta la 26, se presenta información detallada sobre los ingresos clasificados por categoría, incluyendo los Ingresos Tributarios, Ingresos No Tributarios, entre otros.</t>
  </si>
  <si>
    <t>HND|2025|q89</t>
  </si>
  <si>
    <t>En el Informe de Fin de Año 2023, desde la página 17 a la 26, en el anexo 1, se encuentra la información de los ingresos por fuente individuales, en el cual se detalla los ingresos por impuestos, asimismo, se clasifica por aprobado, vigente, recaudado y percibido.</t>
  </si>
  <si>
    <t>HND|2025|q90</t>
  </si>
  <si>
    <t>En la página web de la Secretaría de Finanzas, en la sección de Presupuesto, en Liquidación se presenta el informe de fin de año https://www.sefin.gob.hn/liquidacion-presupuestaria/ Informe de Liquidación Presupuestaria de la Administración Pública https://www.sefin.gob.hn/wp-content/uploads/2024/liquidacion2023/Informe-Liquidacion-Presupuestaria-2023.pdf Informe de Deuda Pública https://www.sefin.gob.hn/wp-content/uploads/2024/liquidacion2023/4-Informe-Deuda-Publica-Administracion-Central-2023.pdf</t>
  </si>
  <si>
    <t>En el Informe de Fin de Año 2023, desde la página 11 hasta la 12, se presenta información sobre el total de la deuda pública al cierre del año fiscal, incluyendo su composición entre deuda interna y externa, así como las tasas de interés al finalizar el ejercicio. Asimismo, en el anexo 1, en la página 22 y 23, se muestra la monto de nuevo endeudamiento, en el cual se observa el presupuesto aprobado y lo percibido al final del año. Además, en el anexo 2, página 27 y 29, se observa el pago de los intereses y amortización de la deuda pública. Y en el anexo 5, página 38, se encuentra el pago del servicio de la deuda pública, y se presenta lo aprobado y lo ejecutado al final del año. El informe de deuda que acompaña al informe de liquidación, si bien este documento se produce, tras revisar su contenido se observa que únicamente presenta el acumulado de la deuda pública, sin realizar una comparación con lo presupuestado inicialmente. Por tanto, no se considera que proporcione información suficiente para responder a este indicador.</t>
  </si>
  <si>
    <t>HND|2025|q91</t>
  </si>
  <si>
    <t>En el Informe de Fin de Año 2023 no se presenta una comparación entre el pronóstico macroeconómico original para el ejercicio fiscal y los resultados reales obtenidos al finalizar el año.</t>
  </si>
  <si>
    <t>HND|2025|q92</t>
  </si>
  <si>
    <t>En el Informe de Fin de Año 2023 no se presentan las estimaciones de los datos no financieros, ni se comparan los resultados obtenidos con lo proyectado al inicio del ejercicio fiscal.</t>
  </si>
  <si>
    <t>HND|2025|q93</t>
  </si>
  <si>
    <t>En la página web de la Secretaría de Finanzas, en la sección de Presupuesto, en Liquidación se presenta el informe anual por gestión institucional https://www.sefin.gob.hn/wp-content/uploads/2024/liquidacion2023/1-Informe-Anual-Gestion-Institucional-2023-DIGER.pdf</t>
  </si>
  <si>
    <t>El Informe de Fin de Año 2023 cuenta con un documento de apoyo, el Informe Anual de Gestión Institucional, en el cual únicamente se detalla el nivel de cumplimiento de los programas de las instituciones.</t>
  </si>
  <si>
    <t>El docuemento Informe Anual de Gestión de los Principales Resultados Institucionales presenta diferencias entre las metas por alcanzar y el nivel de cumplimiento del año. Ejemplos: página 31 (Metas de inflación interanual), página 32 (Crédito al sector productivo) entre muchas otras. https://www.sefin.gob.hn/wp-content/uploads/2024/liquidacion2023/1-Informe-Anual-Gestion-Institucional-2023-DIGER.pdf</t>
  </si>
  <si>
    <t>IBP agradece y toma nota del comentario del revisor del gobierno. El documento citado menciona niveles de cumplimiento de metas y algunas explicaciones narrativas. Sin embargo, la información proporcionada no constituye una presentación explícita de las diferencias entre las estimaciones originales y los resultados efectivos. En los ejemplos citados, se reportan niveles de cumplimiento de metas (por ejemplo, porcentajes de ejecución), pero no se presenta de manera sistemática ni cuantificada la diferencia entre el valor originalmente estimado y el resultado alcanzado para el conjunto de los indicadores. Por lo tanto, por consistencia metodológica, la respuesta se mantiene en “d”.</t>
  </si>
  <si>
    <t>HND|2025|q94</t>
  </si>
  <si>
    <t>En la página web de la Secretaría de Finanzas, en la sección de Presupuesto, en Liquida se presenta el informe de fin de año https://www.sefin.gob.hn/wp-content/uploads/2024/liquidacion2023/Informe-Liquidacion-Presupuestaria-2023.pdf</t>
  </si>
  <si>
    <t>En el Informe de Fin de Año 2023 no se presenta evidencia de los fondos destinados específicamente a políticas orientadas a la población más empobrecida.</t>
  </si>
  <si>
    <t>HND|2025|q95</t>
  </si>
  <si>
    <t>En la página web de la Secretaría de Finanzas, en la sección de Presupuesto, en Liquidación se presenta el Informe de Liquidación de Fideicomisos https://www.sefin.gob.hn/wp-content/uploads/2024/liquidacion2023/7-Informe-Liquidacion-Fideicomisos.pdf</t>
  </si>
  <si>
    <t>El Informe de Fin de Año 2025 cuenta con un documento de apoyo, el Informe de Liquidación de Fideicomisos, los cuales fueron derogados en 2022. Este informe presenta la liquidación de dichos fondos, pero no incluye una comparación entre las estimaciones originales y los resultados al cierre del año.</t>
  </si>
  <si>
    <t>El informe de Liquidación de la Administración Central contiene en las página 56 lo devengado en 2022 en fideicomisos y dada su eliminación mediante decreto para el 2023 no presenta asignación alguna, salvo el fideicomiso de Centro Cívico que aparece en la página 57 de lo presupuestado y lo liquidado. https://www.sefin.gob.hn/download_file.php?download_file=/wp-content/uploads/2024/liquidacion2023/Informe-Liquidacion-Presupuestaria-2023-AC.pdf El informe de fideicomisos que se anexa y que menciona el revisor, se refiere a los que se encuentran en proceso de liquidación para realizar posteriormente la operación contable.</t>
  </si>
  <si>
    <t>IBP agradece y toma nota del comentario del revisor gubernamental. El informe de liquidación de fideicomisos presenta información financiera detallada en el contexto de su proceso de cierre, pero no incluye de manera sistemática una comparación entre las estimaciones originales y los resultados ejecutados. Por otra parte, el Informe de Liquidación Presupuestaria sí presenta información de aprobado versus ejecutado para algunos fondos vinculados a fideicomisos. Sin embargo, esta información es parcial y no cubre de manera integral todos los fondos extrapresupuestarios. Por ello, se modifica la respuesta de "D" a “C.”</t>
  </si>
  <si>
    <t>HND|2025|q96</t>
  </si>
  <si>
    <t>En la página web de la Secretaría de Finanzas, en la sección de Presupuesto, en Liquidación se presenta el informe de Estados Financieros de la Administración Central https://www.sefin.gob.hn/wp-content/uploads/2024/liquidacion2023/001-Estados-Financieros.pdf</t>
  </si>
  <si>
    <t>En el Informe de Fin de Año 2023 se incluye como documento de apoyo los Estados Financieros de la Administración Central, los cuales contienen el Estado de Situación Financiera, el Estado de Rendimiento Financiero, las Notas a los Estados Financieros, entre otros.</t>
  </si>
  <si>
    <t>HND|2025|q97</t>
  </si>
  <si>
    <t>El Tribunal Superior de Cuentas, presento el documento de auditoria financiera, es decir, el Informe de Rendición de Cuentas. Sin embargo, no se encontró evidencia de que realizaron los documentos de auditoria de cumplimiento y de desempeño.</t>
  </si>
  <si>
    <t>EL TSC realiza auditorías de cumpimiento, financiera y desempeño, durante el año. Para ejemplos ver links https://www.tsc.gob.hn/index.php/document/informe-no-003-2019-dam-cftm-am-a/ (cumplimiento y financiera, municipal publicado en 2024) https://www.tsc.gob.hn/index.php/document/informe-no-03-2024-dapoi-bid-gesalud-5008/ (financiera, Secretaría de Salud) https://www.tsc.gob.hn/wp-content/uploads/Informe-RC-Consolidado-2024-1.pdf (desempeño)</t>
  </si>
  <si>
    <t>Tras revisar la información proporcionada, IBP reconoce que el Tribunal Superior de Cuentas realiza auditorías financieras y de cumplimiento (auditorías de regularidad), así como auditorías de desempeño, entre otros tipos de fiscalización. Asimismo, se identificó evidencia de que estos distintos tipos de auditoría son publicados y puestos a disposición del público a través del sitio web institucional. En consecuencia, y conforme a la metodología de la OBS, la respuesta se ajusta de "c" a "a". https://www.tsc.gob.hn/index.php/que-hace-el-tribunal-superior-de-cuentas-mision-vision-valores-auditorias/ https://www.tsc.gob.hn/index.php/document/informe-no-001-2023-dernac-acc-icf-c/</t>
  </si>
  <si>
    <t>HND|2025|q98</t>
  </si>
  <si>
    <t>b. Expenditures representing at least two-thirds of, but not all, expenditures within the SAI’s mandate have been audited.</t>
  </si>
  <si>
    <t>En el Informe de Auditoría 2023 se detalla que se analizaron 90 instituciones del sector público. Además, en la página 499 se indica que se evaluó el 83 % del presupuesto de egresos.</t>
  </si>
  <si>
    <t>HND|2025|q99</t>
  </si>
  <si>
    <t>HND|2025|q100</t>
  </si>
  <si>
    <t>En la página Web del Tribunal Superior de Cuentas, en la sección de informes de rendición de cuentas se presenta el resumen ejecutivo del informe de auditoría https://www.tsc.gob.hn/index.php/document/informe-ejecutivo-rc-2023/</t>
  </si>
  <si>
    <t>El Tribunal Superior de Cuentas presentó el resumen ejecutivo del Informe de Auditoría correspondiente al ejercicio fiscal 2023.</t>
  </si>
  <si>
    <t>HND|2025|q101</t>
  </si>
  <si>
    <t>No se encontró evidencia de que se haya puesto a disposición un documento que detalle las acciones tomadas para atender los hallazgos en el Informe de Auditoría.</t>
  </si>
  <si>
    <t>HND|2025|q102</t>
  </si>
  <si>
    <t>No se encontró evidencia de que el Tribunal Superior de Cuentas o el Poder Legislativo hayan informado sobre los pasos que el Poder Ejecutivo ha tomado para atender las recomendaciones contenidas en el Informe de Auditoría.</t>
  </si>
  <si>
    <t>c. Yes, the SAI or legislature reports publicly on some audit recommendations.</t>
  </si>
  <si>
    <t>El TSC realiza informes de seguimiento al cumplimiento de las recomendaciones realizadas. Ejemplo, ver link https://www.tsc.gob.hn/index.php/sisera-sistema-de-seguimiento-de-recomendaciones-de-auditoria/</t>
  </si>
  <si>
    <t>Tras revisar la información proporcionada, si bien el Tribunal Superior de Cuentas cuenta con un sistema de seguimiento de recomendaciones (SISERA), no se identificó evidencia de informes públicos que den seguimiento a las recomendaciones derivadas del informe principal de auditoría de las cuentas públicas. Adicionalmente, estas observaciones no parecen haber sido examinadas ni validadas por la legislatura, como requiere la metodología de la OBS para este indicador. Por razones de consistencia metodológica y comparabilidad entre países, la respuesta se mantiene en “d”.</t>
  </si>
  <si>
    <t>HND|2025|q103</t>
  </si>
  <si>
    <t>Ley Orgánica del Poder Legislativo https://www.tsc.gob.hn/web/leyes/Ley_organica_poder_legislativo_2014.pdf En la página web de la Secretaría de Finanzas, en la Sección de Presupuesto, formulado y aprobado se encuentra el Presupuesto Aprobado 2024 https://www.sefin.gob.hn/wp-content/uploads/Presupuesto/2024/aprobado/Normas-Ejecucion-Presupuestaria-Disposiciones2024.pdf</t>
  </si>
  <si>
    <t>Honduras no tiene una IFI, sin embargo, en la Ley Orgánica del Poder Legislativo, en el capítulo V, artículo 34, numeral 3, se crea la comisión de presupuesto, sus funciones se suscriben únicamente en emitir dictámenes de leyes y/o proyectos de ley (en este caso, el proyecto de presupuesto), emitir informes y opiniones, sesionar y emitir informes sobre sus acciones a la junta directiva del Congreso Nacional (Art. 36). Según lo establecido en el Capítulo VI de las Disposiciones Generales del Presupuesto de la República, página 119-128, la Secretaría de Planificación Estratégica es la entidad responsable de brindar asistencia técnica en materia de planificación estratégica institucional a todas las dependencias del Poder Ejecutivo. Asimismo, se asigna a la Dirección de Gestión por Resultados la responsabilidad de desarrollar análisis sobre el avance de la ejecución física institucional, así como de elaborar los informes de seguimiento trimestrales y un informe anual consolidado.</t>
  </si>
  <si>
    <t>HND|2025|q104</t>
  </si>
  <si>
    <t>En Honduras no existe una Institución Fiscal Independiente (IFI)</t>
  </si>
  <si>
    <t>HND|2025|q105</t>
  </si>
  <si>
    <t>HND|2025|q106</t>
  </si>
  <si>
    <t>HND|2025|q107</t>
  </si>
  <si>
    <t>Ley Orgánica del Presupuesto https://www.tsc.gob.hn/web/leyes/Ley-Organica-del-Presupuesto.pdf En la página web de la Secretaría de Finanzas, en la sección de Presupuesto, Formulación y Aprobación, se encuentra la socialización de los lineamientos de política presupuesta 2025 https://www.sefin.gob.hn/wp-content/uploads/Presupuesto/2025/proyecto/Acuerdo-577-2024-Lineamientos-Politica-2025-2027.pdf</t>
  </si>
  <si>
    <t>Actualmente, no se encontró evidencia de que el Poder Legislativo, ni la Comisión de Presupuesto, lleven a cabo un proceso de debate público en torno al documento de Política Presupuestaria. Cabe señalar que, conforme al artículo 18 de la Ley Orgánica del Presupuesto, la Política Presupuestaria es aprobada por el Presidente de la República, sin requerir validación legislativa.</t>
  </si>
  <si>
    <t>HND|2025|q108</t>
  </si>
  <si>
    <t>Constitución de la República de Honduras https://www.tsc.gob.hn/web/leyes/Constitucion_de_la_republica.pdf Ley Orgánica del Presupuesto https://www.tsc.gob.hn/web/leyes/Ley-Organica-del-Presupuesto.pdf Medios de Comunicación https://www.elheraldo.hn/honduras/ministro-finanzas-entrega-congreso-nacional-proyecto-presupuesto-general-de-la-republica-NE21344009 https://criterio.hn/secretaria-de-finanzas-presenta-proyecto-de-presupuesto-2025-al-congreso-nacional/</t>
  </si>
  <si>
    <t>El Proyecto de Presupuesto se presenta al poder legislativo tres meses antes de que inicie el año presupuesto, esto con el cumplimiento de lo establecido en la Constitución de la República, Artículo 367, que indica el proyecto de Presupuesto será presentado por el Poder Ejecutivo al Congreso Nacional, dentro de los primeros (15) quince días del mes de septiembre de cada año. Asimismo, lo indica la Ley Orgánica del Presupuesto, Artículo 25, establece que, el poder ejecutivo presenta al Congreso Nacional el Proyecto de Presupuesto a través de la Secretaría Finanzas, durante la primera quincena del mes de septiembre, para su correspondencia discusión y aproximación. El Proyecto de Presupuesto 2025 se presentó al Poder Legislativo el 10 de septiembre de 2024, es decir, 3 meses antes del inicio del año presupuestario.</t>
  </si>
  <si>
    <t>HND|2025|q109</t>
  </si>
  <si>
    <t>Ley Orgánica del Presupuesto https://www.tsc.gob.hn/web/leyes/Ley-Organica-del-Presupuesto.pdf Medios de comunicación presentando la aprobación del Presupuesto General de la República https://congresonacional.hn/en-US/noticias/65a7e9c0df98779829891e3c https://www.elheraldo.hn/honduras/congreso-nacional-aprueba-presupuesto-general-2024-407-137-5-millones-honduras-LG16989211</t>
  </si>
  <si>
    <t>El poder legislativo debe aprobar el Proyecto de Presupuesto antes del 31 de diciembre del año, según lo señala la Ley Orgánica del Presupuesto. El Presupuesto 2025 fue aprobado por el poder legislativo el 5 de febrero de 2025 y publicado en el sitio web de la Secretaría de Finanzas el 19 de febrero, es decir, después de la fecha de corte. Debido a la fecha de corte de la OBS 2025 (31 de diciembre de 2024), debemos considerar el proceso de aprobación del EB 2024. El Proyecto de Presupuesto 2024 se aprobó por el Poder Legislativo el 17 de enero del 2024, es así que no cumple con los criterio para calificar "A" o "B". La legislatura aprueba el presupuesto menos de un mes después del inicio del año fiscal, por ende aplica la calificacion "C".</t>
  </si>
  <si>
    <t>HND|2025|q110</t>
  </si>
  <si>
    <t>Véase el capitulo V, Artículos 35 y 36 de la Ley Orgánica del Presupuesto, página 7 y el capitulo 7, Art. 51, página 9 en: https://www.tsc.gob.hn/web/leyes/Ley-Organica-del-Presupuesto.pdf</t>
  </si>
  <si>
    <t>De acuerdo a lo establecido en la Ley Orgánica del Presupuesto, Capítulo V, de las modificaciones del Presupuesto General de la República, Artículo 35 y 36, indica que serán competencia del poder legislativo la aprobación de modificaciones que afectan el monte total del Proyecto de Presupuesto adoptado. Asimismo, en el artículo 51, se establece que si las modificaciones que realizan las instituciones descentralizadas superan el 2% de los ingresos corrientes, requiere la aprobación del poder legislativo.</t>
  </si>
  <si>
    <t>HND|2025|q111</t>
  </si>
  <si>
    <t>En la página web de la Secretaría de Finanzas, en la Sección Presupuesto, Formulado y Aprobado, se encuentran el Presupuesto General de la República Proyecto de Presupuesto 2024 https://www.sefin.gob.hn/wp-content/uploads/Presupuesto/2024/proyecto/Normas-Ejecucion-Presupuestaria-Disposiciones2024.pdf Presupuesto Aprobado 2024 https://www.sefin.gob.hn/wp-content/uploads/Presupuesto/2024/aprobado/Normas-Ejecucion-Presupuestaria-Disposiciones2024.pdf</t>
  </si>
  <si>
    <t>Se hicieron modificaciones al proyecto del presupuesto presentado por el ejecutivo, entre ellas: 1. se incremento el monto del Presupuesto General de la República, donde en el proyecto de presupuesto era de L406,580 millones, y el presupuesto aprobado fue de L407,137 millones. 2. Se incremento el Presupuesto de Ingresos y el Presupuesto de Egresos de la Administración Central, donde en el proyecto de presupuesto era de L248,218 millones, y el presupuesto aprobado fue de L248,775 millones. 3. Se incremento la estimación de la recaudación de ingresos tributarios, donde en el proyecto de presupuesto era de L156,530 millones y en el presupuesto aprobado fue L157,086 millones. --- Nota: El Presupuesto 2025 fue aprobado por el poder legislativo el 5 de febrero de 2025 y publicado en el sitio web de la Secretaría de Finanzas el 19 de febrero, es decir, después de la fecha de corte. Por tanto, el proceso de aprobación del EB 2024 es el más reciente que puede evaluarse en su totalidad antes de dicha fecha.</t>
  </si>
  <si>
    <t>HND|2025|q112</t>
  </si>
  <si>
    <t>Medios de comunicación presentando la información de cuando fue entregado el proyecto de Presupuesto al Poder Legislativo https://proceso.hn/finanzas-entrega-propuesta-de-ley-del-presupuesto-al-congreso-nacional/ CN a socializar el Presupuesto 2024 https://elmundo.hn/cn-a-socializar-el-presupuesto-2024-y-que-sera-aprobado-antes-de-que-termine-diciembre/ https://www.revistalamananahn.com/post/hugo-no%C3%A9-pino-pr%C3%B3ximo-lunes-16-de-octubre-inicia-socializaci%C3%B3n-del-presupuesto-general-2024 Presupuesto aprobado por el poder legislativo https://criterio.hn/de-manera-tardia-el-congreso-nacional-aprueba-presupuesto-general-2024/ https://congresonacional.hn/en-US/noticias/65a7e9c0df98779829891e3c</t>
  </si>
  <si>
    <t>La Comisión Ordinaría de Presupuesto del Congreso Nacional, es la encargada de examinar el proyecto de Presupuesto, y lo tienen disponible desde el 11 de septiembre de 2023 que la Secretaría de Finanzas lo presente al Congreso Nacional. Sin embargo, no fue aprobado en el tiempo estipulado, que es hasta el 31 de diciembre y se aprobó hasta el 18 de enero del 2024, es decir, que la comisión de presupuesto obtuvo alrededor de 129 días para examinar la propuesta de presupuesto. En cuanto al informe con los hallazgos y recomendaciones, no es público el informe de dictamen de la comisión. --- Nota: El Presupuesto 2025 fue aprobado por el poder legislativo el 5 de febrero de 2025 y publicado en el sitio web de la Secretaría de Finanzas el 19 de febrero, es decir, después de la fecha de corte. Por tanto, el proceso de aprobación del EB 2024 es el más reciente que puede evaluarse en su totalidad antes de dicha fecha.</t>
  </si>
  <si>
    <t>HND|2025|q113</t>
  </si>
  <si>
    <t>Audiencia pública Comisión equidad de Género del Presupuesto 2024 https://tnh.gob.hn/nacional/semujer-y-congreso-nacional-inicia-audiencias-publicas-focalizadas-a-la-inversion-de-genero/ Calendario de las audiencias públicas del proyecto de presupuesto 2025 https://www.instagram.com/p/DDv3Cp-uUDn/?img_index=3 Audiencia pública con la Comisión de Educación https://congresonacional.hn/noticias/6744f7f4432874700e9f7a0a</t>
  </si>
  <si>
    <t>Para el ejercicio fiscal 2024, se realizó una audiencia pública con la comisión de equidad de género, sin embargo, no se encontró evidencia de que se presentó un informe con conclusiones y recomendaciones. De acuerdo con el calendario de audiencias públicas, estaba prevista la realización de una audiencia con la Comisión de Género; no obstante, no se encontró evidencia de que confirme que se realizó. Por otro lado, se constató la realización de una audiencia con la Comisión de Educación, en la cual se expusieron los resultados de dicha reunión. Es importante señalar que no hay evidencia de que las comisiones sectoriales han presentado un análisis técnico del proyecto de presupuesto 2025 ni han emitido un informe que incluya hallazgos, observaciones o recomendaciones específicas al respecto. --- Nota: El Presupuesto 2025 fue aprobado por el poder legislativo el 5 de febrero de 2025 y publicado en el sitio web de la Secretaría de Finanzas el 19 de febrero, es decir, después de la fecha de corte. Por tanto, el proceso de aprobación del EB 2024 es el más reciente que puede evaluarse en su totalidad antes de dicha fecha.</t>
  </si>
  <si>
    <t>HND|2025|q114</t>
  </si>
  <si>
    <t>Audiencias públicas sobre la ejecución presupuestaria 2024 https://congresonacional.hn/noticias/66a014bce441b89b6bf797a5 https://congresonacional.hn/noticias/66a16e97e441b89b6bf799fa https://congresonacional.hn/noticias/66aa4fad546bfc587a725d8c https://congresonacional.hn/noticias/66b3ec98a4b2afcb89c0419a https://congresonacional.hn/noticias/66aa50bfe441b89b6bf7a78d</t>
  </si>
  <si>
    <t>La Comisión de Presupuesto del Poder Legislativo llevó a cabo audiencias públicas con diversas instituciones del Poder Ejecutivo con el objetivo de conocer el estado de ejecución presupuestaria correspondiente al ejercicio fiscal 2024. Sin embargo, no se identificó evidencia de que se haya publicado un informe con las conclusiones obtenidas o recomendaciones.</t>
  </si>
  <si>
    <t>HND|2025|q115</t>
  </si>
  <si>
    <t>Ley Orgánica del Presupuesto https://www.tsc.gob.hn/web/leyes/Ley-Organica-del-Presupuesto.pdf</t>
  </si>
  <si>
    <t>Según la Ley Orgánica del Presupuesto, artículo 37, establece competencias para autorizar transferencias entre asignaciones presupuestarias: 1) Corresponde al Congreso Nacional, autorizar las transferencias de fondos presupuestarios ente los poderes del Estado. 2) Corresponde al presidente de la República, autorizar las transferencias de fondos presupuestarios entre Secretarías de Estados. 3) Corresponde a las Secretarías de Estado, por medio de sus Titulares Legales, autorizar las transferencias de fondos presupuestarios entre objetos específicos del gasto. 4) Corresponde a la Secretaría de Finanzas autorizar mediante resolución interna el traslado de fondos de la asignación financiera para contingencias, así como aquellos que se realizan entre las Secretarías de Estado. En este sentido, las transferencias de fondos que realizan las instituciones, no necesariamente deben estar aprobadas por el Poder Legislativo.</t>
  </si>
  <si>
    <t>HND|2025|q116</t>
  </si>
  <si>
    <t>Ley Orgánica del Presupuesto https://www.tsc.gob.hn/web/leyes/Ley-Organica-del-Presupuesto.pdf En la página web de la Secretaría de Secretaría de Finanzas, en la Sección Presupuesto, Formulación y Aprobación, se encuentra los documentos del Presupuesto General de la República aprobados. https://www.sefin.gob.hn/wp-content/uploads/Presupuesto/2024/aprobado/Normas-Ejecucion-Presupuestaria-Disposiciones2024.pdf</t>
  </si>
  <si>
    <t>De acuerdo a la Ley Orgánica del Presupuesto, artículo 36, indica que es correspondencia del Congreso Nacional aprobar las modificaciones del Presupuesto General de la República que afectan el monto total del presupuesto, sin embargo, al obtener un exceso de ingresos el poder ejecutivo puedo ejecutarlos sin la autorización del Poder Legislativo. Para el Presupuesto 2024, en las Disposiciones Generales de la República, se aprueba en el artículo 19. Cuando los Ingresos Corrientes de la Administración Central sean mayores a los montos estimados en el Presupuesto General de Ingresos y Egresos de la República, se autoriza al Poder Ejecutivo para que a través de la Secretaría de Estado en el Despacho de Finanzas (SEFIN), incorpore periódicamente los excedentes al Presupuesto General de Ingresos y Egresos de la República mediante el procedimiento de Ampliación, debiendo notificar al Congreso Nacional a través de la Primera Secretaría. Los excedentes por incorporar se destinarán únicamente para: 1) Pagar el Servicio de la Deuda; 2) Cancelar el saldo de deuda que tenga condiciones menos favorables; 3) Disminuir el uso de crédito interno o externo; 4) Continuar impulsando la Reactivación Económica en las zonas afectadas por el cambio climático o fenómenos naturales; 5) Atender los Proyectos y Programas de Protección Social; y, 6) Resolver situaciones emergentes no previstas. Los excedentes serán incorporados de acuerdo con el clasificador presupuestario institucional, en la Institución “449 Servicios Financieros de la Administración Central”, y donde también se incluyen las asignaciones presupuestarias para contingencias como así lo establece el Artículo 40 de la Ley Orgánica del Presupuesto.</t>
  </si>
  <si>
    <t>HND|2025|q117</t>
  </si>
  <si>
    <t>Según lo establecido en el artículo 39 de la Ley Orgánica del Presupuesto, el Poder Ejecutivo tiene la obligación de solicitar la aprobación del Poder Legislativo cuando una reducción del gasto público afecte las asignaciones presupuestarias del Poder Legislativo, Poder Judicial o de cualquier otro órgano constitucional. En los demás casos, la reducción se formaliza mediante un Acuerdo Ejecutivo aprobado por el propio Poder Ejecutivo. Asimismo, en caso de que la reducción presupuestaria afecte a instituciones descentralizadas, el Poder Ejecutivo debe notificar dicha decisión al Poder Legislativo.</t>
  </si>
  <si>
    <t>HND|2025|q118</t>
  </si>
  <si>
    <t>Ley Orgánica del Tribunal Superior de Cuentas https://www.tsc.gob.hn/web/leyes/LOTSC_2024.pdf Boletín institucional del Tribunal Superior de Cuentas 2024 https://www.tsc.gob.hn/wp-content/uploads/Boletin_octubre_2024.pdf</t>
  </si>
  <si>
    <t>En cumplimiento del artículo 32 de su Ley Orgánica, el Tribunal Superior de Cuentas debe remitir anualmente al Poder Legislativo el Informe de Rendición de Cuentas del Sector Público y de las Municipalidades de Honduras. No obstante, en el Boletín Institucional de Octubre 2024, en la página 9 y 10, se informa que el Informe de Auditoria 2023 fue remitido al Poder Legislativo, pero no se encontró evidencia que haya sido examinado por la Comisión de Presupuesto.</t>
  </si>
  <si>
    <t>HND|2025|q119</t>
  </si>
  <si>
    <t>Véase el art. 9 en la página 9 de la Ley Orgánica del Tribunal Superior de Cuentas https://www.tsc.gob.hn/web/leyes/LOTSC_2024.pdf</t>
  </si>
  <si>
    <t>Según lo dispuesto en el artículo 9 de la Ley Orgánica del Tribunal Superior de Cuentas, dicho órgano está conformado por tres miembros electos por el Poder Legislativo, mediante el voto favorable de las dos terceras partes del total de diputados. En consecuencia, corresponde al Poder Legislativo la facultad de elegir al presidente del Tribunal entre los miembros designados.</t>
  </si>
  <si>
    <t>HND|2025|q120</t>
  </si>
  <si>
    <t>Véase el art. 18 en la página 12 de la Ley Orgánica del Tribunal Superior de Cuenta https://www.tsc.gob.hn/web/leyes/LOTSC_2024.pdf</t>
  </si>
  <si>
    <t>De acuerdo con el artículo 18, inciso 6, de la Ley Orgánica del Tribunal Superior de Cuentas, un miembro del Tribunal puede ser suspendido de su cargo mediante Decreto del Poder Legislativo, en caso de incumplimiento o falta grave en el ejercicio de sus funciones.</t>
  </si>
  <si>
    <t>HND|2025|q121</t>
  </si>
  <si>
    <t>Véase el art. 30 en la página 18 de la Ley Orgánica del Tribunal Superior de Cuentas https://www.tsc.gob.hn/web/leyes/LOTSC_2024.pdf</t>
  </si>
  <si>
    <t>Según lo establecido en el artículo 30, Sección de Presupuesto, de la Ley Orgánica del Tribunal Superior de Cuentas, esta institución debe someter su proyecto de presupuesto a través de la Secretaría de Finanzas, para su posterior aprobación por parte del Poder Legislativo.</t>
  </si>
  <si>
    <t>HND|2025|q122</t>
  </si>
  <si>
    <t>Véase el art. 5, 6 y 7 en la página 8 de la Ley Orgánica del Tribunal Superior de Cuentas https://www.tsc.gob.hn/web/leyes/LOTSC_2024.pdf</t>
  </si>
  <si>
    <t>Conforme a lo establecido en los artículos 6 y 7, capítulo sobre la independencia objetiva, de la Ley Orgánica del Tribunal Superior de Cuentas, esta institución debe ejercer sus funciones con autonomía funcional y administrativa respecto a los demás poderes del Estado, estando sujeta únicamente a lo dispuesto en la Constitución de la República. Asimismo, corresponde al Tribunal la dirección, orientación, organización, ejecución y supervisión del sistema de control regulado por dicha ley.</t>
  </si>
  <si>
    <t>HND|2025|q123</t>
  </si>
  <si>
    <t>Ley Orgánica del Tribunal Superior de Cuentas https://www.tsc.gob.hn/web/leyes/LOTSC_2024.pdf Organigrama del Tribunal Superior de Cuentas https://www.tsc.gob.hn/index.php/estructura-organizacional-del-tribunal-superior-de-cuentas-2/</t>
  </si>
  <si>
    <t>De acuerdo con lo establecido en los artículos 26 y 27, capítulo sobre Auditoría Interna, de la Ley Orgánica del Tribunal Superior de Cuentas, el Poder Legislativo es responsable de seleccionar al auditor interno. Este funcionario tiene entre sus atribuciones la fiscalización e inspección de las actividades del organismo, la supervisión del control interno del Tribunal, la realización de análisis periódicos sobre la ejecución presupuestaria y la contabilidad patrimonial, así como otras funciones asignadas por el reglamento de la Ley. No obstante, según el organigrama institucional, se observa la persona responsable de la auditoría interna. En este sentido, se evidencia que el Tribunal no cuenta con un ente independiente.</t>
  </si>
  <si>
    <t>Si bien el Tribunal cuenta con una Unidad de Auditoría Interna, no se dispone de evidencia que indique que dicha unidad revise los procesos de auditoría de la institución, tales como metodologías, calidad de las auditorías o cumplimiento de estándares. Sus funciones se limitan al control interno y a la supervisión administrativa. En consecuencia, no se cumplen los criterios para una calificación “c”,</t>
  </si>
  <si>
    <t>HND|2025|q124</t>
  </si>
  <si>
    <t>No se encontró evidencia de que, en los últimos 12 meses, el Tribunal Superior de Cuentas haya realizado aportaciones o sostenido algún tipo de interacción con el Poder Legislativo.</t>
  </si>
  <si>
    <t>HND|2025|q125</t>
  </si>
  <si>
    <t>En la página web de la Secretaría de Finanzas, en la sección de Presupuesto, en la opción de Formulación y Aprobación, se encuentra el Calendario Presupuestario 2025 https://www.sefin.gob.hn/wp-content/uploads/2024/03/Calendario_Presupuestario_2025.pdf</t>
  </si>
  <si>
    <t>Según el calendario presupuestario 2025, la Secretaría de Finanzas establece que el proceso de participación ciudadana en la formulación del Proyecto de Presupuesto debe desarrollarse entre los meses de junio y octubre, incluyendo actividades previas, durante la formulación y posteriores a la entrega del proyecto al Poder Legislativo. No obstante, no se encontró evidencia de que dichas reuniones o mecanismos de participación ciudadana se hayan llevado a cabo durante el período establecido.</t>
  </si>
  <si>
    <t>HND|2025|q126</t>
  </si>
  <si>
    <t>No se identificó evidencia de que el Poder Ejecutivo implemente mecanismos orientados a garantizar la participación de ciudadanos pertenecientes a grupos en situación de vulnerabilidad o que están subrepresentados por organizaciones de la sociedad civil en los procesos de formulación presupuestaria.</t>
  </si>
  <si>
    <t>HND|2025|q127</t>
  </si>
  <si>
    <t>HND|2025|q128</t>
  </si>
  <si>
    <t>No se encontró evidencia de que el Poder Ejecutivo utilice mecanismos claros, institucionalizados y accesibles de participación que permitan la involucración de la ciudadanía en la etapa de implementación del presupuesto anual.</t>
  </si>
  <si>
    <t>HND|2025|q129</t>
  </si>
  <si>
    <t>No se encontró evidencia de que el Poder Ejecutivo haya desarrollado mecanismos específicos orientadas a facilitar la participación de grupos en situación de vulnerabilidad o subrepresentados durante la fase de implementación del presupuesto anual.</t>
  </si>
  <si>
    <t>HND|2025|q130</t>
  </si>
  <si>
    <t>No se identificó evidencia de que el Poder Ejecutivo haya implementado mecanismos de participación ciudadana durante la ejecución del presupuesto anual.</t>
  </si>
  <si>
    <t>HND|2025|q131</t>
  </si>
  <si>
    <t>Según el calendario presupuestario 2025, la Secretaría de Finanzas establece que el proceso de participación ciudadana en la formulación del Proyecto de Presupuesto debe desarrollarse entre los meses de junio y octubre, incluyendo actividades previas, durante la formulación y posteriores a la entrega del proyecto al Poder Legislativo. No obstante, no se encontró evidencia de que dichas reuniones o mecanismos de participación ciudadana se hayan llevado a cabo durante el período establecido. Por lo tanto, no se presenta información previa para realizar una participación informada.</t>
  </si>
  <si>
    <t>HND|2025|q132</t>
  </si>
  <si>
    <t>Según el calendario presupuestario 2025, la Secretaría de Finanzas establece que el proceso de participación ciudadana en la formulación del Proyecto de Presupuesto debe desarrollarse entre los meses de junio y octubre, incluyendo actividades previas, durante la formulación y posteriores a la entrega del proyecto al Poder Legislativo. No obstante, no se encontró evidencia de que dichas reuniones o mecanismos de participación ciudadana se hayan llevado a cabo durante el período establecido. Por lo tanto, no se realiza retroalimentación sobre los aportes de la ciudadania.</t>
  </si>
  <si>
    <t>HND|2025|q133</t>
  </si>
  <si>
    <t>Según el calendario presupuestario 2025, la Secretaría de Finanzas establece que el proceso de participación ciudadana en la formulación del Proyecto de Presupuesto debe desarrollarse entre los meses de junio y octubre, incluyendo actividades previas, durante la formulación y posteriores a la entrega del proyecto al Poder Legislativo. No obstante, no se encontró evidencia de que dichas reuniones o mecanismos de participación ciudadana se hayan llevado a cabo durante el período establecido. En este sentido, no se encuentra evidencia de que se proporcione información al publico de como han sido utilizados sus aportes.</t>
  </si>
  <si>
    <t>HND|2025|q134</t>
  </si>
  <si>
    <t>Según el calendario presupuestario 2025, la Secretaría de Finanzas, establece en la actividad 6 del calendario de actividades del proceso presupuestario establece que la participación ciudadana deberá llevarse a cabo entre los meses de junio y octubre, No obstante, el documento no detalla la metodológicas a seguir para garantizar una participación ciudadana, ni establece los horarios o modalidades en que dichas actividades se desarrollarán.</t>
  </si>
  <si>
    <t>HND|2025|q135</t>
  </si>
  <si>
    <t>No se encontró evidencia de que los ministerios cuenten con mecanismos claros, accesibles y sistemáticos de participación ciudadana que permitan al público aportar información o realizar comentarios durante las etapas de formulación o implementación del presupuesto anual.</t>
  </si>
  <si>
    <t>HND|2025|q136</t>
  </si>
  <si>
    <t>Medios de comunicación que presentan el inicio de la audiencias públicas https://proceso.hn/congreso-nacional-inicia-audiencias-sobre-el-presupuesto-2025/ Calendario de las audiencias públicas https://www.instagram.com/p/DDv3Cp-uUDn/?img_index=1 Audiencias públicas [1] https://www.youtube.com/watch?v=1YsrbGw5270 [2] https://www.youtube.com/watch?v=aK1mO3M-VRA&amp;t=19s [3] https://www.youtube.com/watch?v=fKgfUERuLvE</t>
  </si>
  <si>
    <t>La Comisión de Presupuesto del Poder Legislativo llevó a cabo audiencias públicas con diversas instituciones de la Administración Pública, con el objetivo de conocer y analizar las solicitudes de asignación presupuestaria. Adicionalmente, se realizaron audiencias públicas con sectores específicos, tales como representantes del sector empresarial, organizaciones de sociedad civil [2] con enfoque económico y el instituto de investigaciones económicas. El equipo del Foro Social de Deuda Externa y Desarrollo de Honduras (FOSDEH) participó en la Audiencia Pública del Proyecto de Presupuesto General de la República 2025, en la cual presentó un análisis sobre diversos hallazgos relacionados con variables macroeconómicas, ingresos, gasto, deuda pública e inversión pública. Durante la audiencia, se contó con la presencia del equipo de la Secretaría de Finanzas, que brindó comentarios y retroalimentación respecto a algunos de los hallazgos expuestos. Por parte de la Comisión de Presupuesto también se generaron observaciones; por ejemplo, se abordaron ciertos artículos específicos del proyecto, sobre los cuales la Comisión se comprometió a revisarlos y considerar los cambios pertinentes. Al finalizar la audiencia, se llevó a cabo una conferencia de prensa en la que se presentó un resumen de los principales temas tratados.</t>
  </si>
  <si>
    <t>HND|2025|q137</t>
  </si>
  <si>
    <t>Audiencias públicas https://www.youtube.com/watch?v=1YsrbGw5270 https://www.youtube.com/watch?v=aK1mO3M-VRA&amp;t=19s https://www.youtube.com/watch?v=fKgfUERuLvE</t>
  </si>
  <si>
    <t>En las audiencias públicas con sectores específicos, se abordaron temas sobre la política de ingresos, el nivel de déficit, la deuda pública, le proyecto de inversión pública y la asignación presupuestaria destinada a los servicios públicos.</t>
  </si>
  <si>
    <t>Además de lo señalado, si se discute aspectos macroeconómicos como ser el crecimiento real, que fue tema de la intervención de la empresa privada en el video. https://www.youtube.com/watch?v=1YsrbGw5270</t>
  </si>
  <si>
    <t>Se agradece el comentario. Tras su análisis, se coincide con la observación del revisor gubernamental y se selecciona la opción Aspectos Macroeconómicos, dado que dicho tema fue abordado durante la audiencia pública con la empresa privada.</t>
  </si>
  <si>
    <t>HND|2025|q138</t>
  </si>
  <si>
    <t>La Comisión de Presupuesto del Poder Legislativo transmite en vivo las audiencias públicas y mantiene disponible su grabación a través de las redes sociales. Además, posterior a cada audiencia, se realiza una conferencia de prensa en la que se comunican los principales temas abordados. Sin embargo, no se dispone de un informe sistematizado que evidencie cómo se incorporan o utilizan los aportes recibidos durante las audiencias públicas en el análisis y dictamen del proyecto de presupuesto.</t>
  </si>
  <si>
    <t>HND|2025|q139</t>
  </si>
  <si>
    <t>Boletín institucional del Tribunal Superior de Cuentas 2024 https://www.tsc.gob.hn/wp-content/uploads/Boletin_octubre_2024.pdf</t>
  </si>
  <si>
    <t>El Boletín Institucional del Tribunal Superior de Cuentas, en la página 9 y 10, presentan que el Informe de Auditoría correspondiente al ejercicio fiscal 2023 fue remitido al Poder Legislativo. Sin embargo, no se identificó evidencia de la realización de audiencias públicas o mecanismos de participación para su análisis y discusión.</t>
  </si>
  <si>
    <t>HND|2025|q140</t>
  </si>
  <si>
    <t>En la página web del Tribunal Superior de Cuentas se encuentra un portal para atender a la ciudadanía https://www.tsc.gob.hn/index.php/denuncia-ciudadana/</t>
  </si>
  <si>
    <t>El Tribunal Superior de Cuentas dispone de un Sistema de Atención a la Denuncia Ciudadana, diseñado para recibir y dar trámite de manera oportuna y eficaz a denuncias sobre conductas irregulares cometidas por servidores públicos o por personas que administran recursos del Estado. Este mecanismo está habilitado para recibir denuncias formuladas por ciudadanos, servidores públicos u organizaciones de cualquier índole.</t>
  </si>
  <si>
    <t>HND|2025|q141</t>
  </si>
  <si>
    <t>b. Yes, the SAI provides a written record which includes both the list of inputs received and a summary of the how the inputs were used to determine its audit program.</t>
  </si>
  <si>
    <t>El Tribunal Superior de Cuentas, a través de su portal de denuncias ciudadanas, cuenta con una sección de seguimiento a las denuncias y de informes de denuncia ciudadana, en la cual se pone a disposición del público los Informes de Investigaciones Especiales elaborados por la Dirección de Participación Ciudadana (DPC), por medio del Departamento de Control y Seguimiento de Denuncias (DCSD), en respuesta a las denuncias presentadas por la ciudadanía.</t>
  </si>
  <si>
    <t>En el marco de una revisión orientada a asegurar la consistencia metodológica y la comparabilidad entre países, la respuesta se ajusta de “a” a “b”. El Tribunal Superior de Cuentas publica informes de investigaciones especiales en respuesta a denuncias ciudadanas, lo que evidencia el uso de algunos aportes del público. Sin embargo, no se identifica un registro sistemático de los insumos recibidos ni un reporte consolidado y detallado sobre cómo estos fueron utilizados o no en la definición del programa de auditoría. Por ello, la información disponible proporciona una visión general, pero no cumple con el nivel de detalle requerido para una “a”, alineándose mejor con la opción “b”.</t>
  </si>
  <si>
    <t>HND|2025|q142</t>
  </si>
  <si>
    <t>No se identificó evidencia de que el Tribunal Superior de Cuentas disponga de mecanismos formales que permitan la participación ciudadana en los procesos de investigaciones de auditoría.</t>
  </si>
  <si>
    <t>HUN|2025|t3pbs</t>
  </si>
  <si>
    <t>We did not find a document that fulfilled the requirements of a Pre-Budget Statement.</t>
  </si>
  <si>
    <t>HUN|2025|t3ebp</t>
  </si>
  <si>
    <t>The EBP on the webpage of the Parliament: https://www.parlament.hu/web/guest/iromanyok-egyszerusitett-lekerdezese?p_p_id=hu_parlament_cms_pair_portlet_PairProxy_INSTANCE_9xd2Wc9jP4z8&amp;p_p_lifecycle=1&amp;p_p_state=normal&amp;p_p_mode=view&amp;p_auth=TxAGarWt&amp;_hu_parlament_cms_pair_portlet_PairProxy_INSTANCE_9xd2Wc9jP4z8_pairAction=%2Finternet%2Fcplsql%2Fogy_irom.irom_adat%3Fp_ckl%3D42%26p_izon%3D9894</t>
  </si>
  <si>
    <t>The date of publication is not stated explicitly on the webpage, but the Parliament has a legal obligation to publish all submitted documents on the webpage immediately. The first (main) volume of the EBP was submitted on 11 November 2024, while the supplements were added on 21 November. The date of submission for the first (main) volume and the supplements are in the row „Benyújtva” and "Megjegyzés" respectively. As further confirmation we can cite the article of the portal 444.hu (independent from the government), which published an article on 11th November with the links to the parliament's webpage. We consider this as a proof that the relevant files were already publicly available at that time. https://444.hu/2024/11/11/hat-akkor-igy-fogunk-elni-nyilvanos-a-jovo-evi-koltsegvetes</t>
  </si>
  <si>
    <t>HUN|2025|t3eb</t>
  </si>
  <si>
    <t>The Enacted Budget was published in the Hungarian Journal under the title “2024. évi XC. törvény Magyarország 2025. évi központi költségvetéséről” (Act XC on the Central Budget of Hungary for FY 2025) URL: https://www.kozlonyok.hu/nkonline/MKPDF/hiteles/MK24136.pdf pp. 10606-10814</t>
  </si>
  <si>
    <t>The Enacted Budget was published on 30 December 2024 (as shown on the first page of the cited document) that is less than two weeks after the approval on 20 December 2024.</t>
  </si>
  <si>
    <t>HUN|2025|t3iyr</t>
  </si>
  <si>
    <t>The In-Year Reports are published monthly and about 20 days after the end of the covered period.</t>
  </si>
  <si>
    <t>HUN|2025|t3myr</t>
  </si>
  <si>
    <t>We did not find any document that satisfied the requirements for Mid-Year Review. The IYR for June is not different from any other IYR, it did not include additional data or review about the macroeconomic and/or budgetary trends. The State Audit Office and the National Bank of Hungary published similar documents but they are independent from the government, so these documents were not treated as Mid-Year Review. These documents were prepared for the Fiscal Council and included the review of macroeconomic assumptions, the detailed presentation of the actual outcomes for certain expenditure and revenue items as well as the updated estimates for the year-end. The government also prepared a regular document on the expected total outstanding debt at the end of the budget year and sent it to the Budgetary Committee of the Parliament but the document was not published. The document contained information about the total outstanding debt of the different sectors of the government, the assessment of the debt rule and the methodology of the assessment. The document is required by 5. § (1) of act CXCIV of 2011 on the economic stability of Hungary. It did not fulfil the requirement of the Mid-Year Review. We received information about this second document from the Chairman of the Budgetary Committee as the addressee of this document. The details are provided in his reply published on the webpage of the Committee. The contents of the document are described in the first paragraph in the section “A dokumentum tartalmazza többek között…” "Elemzés a Költségvetési Tanács részére a 2024. I. félévi költségvetési folyamatokról" (Analysis for the Fiscal Council on the budgetary trends in the first half of 2024) URL: https://www.asz.hu/dokumentumok/Elemzes_KT_2024Ifelev.pdf "Költségvetési jelentés" (Public Finance Report) In Hungarian: https://www.mnb.hu/letoltes/koltsegvetesi-jelentes-feleves-jelentes-2024.pdf In English: https://www.mnb.hu/letoltes/koltsegvetesi-jelentes-2024-i-eng.pdf IYR for June 2024 URL: https://cdn.kormany.hu//uploads/sheets//5/59/59e/59ee13ba12d12528c3b63c426feba37.docx In Hungarian: 2011. évi CXCIV. törvény Magyarország gazdasági stabilitásáról In English: Act CXCIV of 2011 on the economic stability of Hungary URL: https://net.jogtar.hu/jogszabaly?docid=a1100194.tv</t>
  </si>
  <si>
    <t>HUN|2025|t3yer</t>
  </si>
  <si>
    <t>In Hungarian: 2011. évi CXCV törvény az államháztartásról In English: Act CXCV on the State Budget URL: https://net.jogtar.hu/jogszabaly?docid=A1100195.TV The submitted YER for FY 2023 on the webpage of the Parliament: https://www.parlament.hu/web/guest/iromanyok-egyszerusitett-lekerdezese?p_p_id=hu_parlament_cms_pair_portlet_PairProxy_INSTANCE_9xd2Wc9jP4z8&amp;p_p_lifecycle=1&amp;p_p_state=normal&amp;p_p_mode=view&amp;p_auth=TxAGarWt&amp;_hu_parlament_cms_pair_portlet_PairProxy_INSTANCE_9xd2Wc9jP4z8_pairAction=%2Finternet%2Fcplsql%2Fogy_irom.irom_adat%3Fp_ckl%3D42%26p_izon%3D9346</t>
  </si>
  <si>
    <t>The legal rules (in 90. § of the cited act) oblige the Government to submit the YER to the Parliament until 30 September (or until 10 November in election years) in the year after the fiscal year. The deadline for the election years was introduced in another act in 2022. On the webpage of the Parliament the row „Benyújtva” shows that the YER was submitted to the Parliament on 30 September 2024. Because the government published the YER in nine months after the end of the budget year, we selected answer "b".</t>
  </si>
  <si>
    <t>HUN|2025|t3ar</t>
  </si>
  <si>
    <t>In Hungarian: 2011. évi CXCV törvény az államháztartásról In English: Act CXCV on the State Budget URL: https://net.jogtar.hu/jogszabaly?docid=A1100195.TV The Audit Report on webpage of the State Audit Office: In Hungarian: https://www.asz.hu/dokumentumok/24163.pdf List of reports on the webpage of the State Audit Office (the Audit Report is number 24163 in the “Sorszám” column): In Hungarian: https://www.asz.hu/jelentesek The Audit Report on the webpage of the Parliament URL: https://www.parlament.hu/web/guest/iromanyok-egyszerusitett-lekerdezese?p_p_id=hu_parlament_cms_pair_portlet_PairProxy_INSTANCE_9xd2Wc9jP4z8&amp;p_p_lifecycle=1&amp;p_p_state=normal&amp;p_p_mode=view&amp;p_auth=TxAGarWt&amp;_hu_parlament_cms_pair_portlet_PairProxy_INSTANCE_9xd2Wc9jP4z8_pairAction=%2Finternet%2Fcplsql%2Fogy_irom.irom_madat%3Fp_ckl%3D42%26p_izon%3D9346%26p_alsz%3D1</t>
  </si>
  <si>
    <t>According to the legal rules (in 90. § of the cited act) the Audit Report has to be submitted alongside the Year-End Report to the Parliament. The YER shall be submitted until 30 September (10 November in election years) in the year after the period covered. The date of publication can be checked in the row “Benyújtva” on the webpage of the Parliament or in the list of reports checking the date of document “24163 - 2023. évi zárszámadás – Magyarország 2023. évi központi költségvetése végrehajtásának ellenőrzése“.</t>
  </si>
  <si>
    <t>HUN|2025|q1</t>
  </si>
  <si>
    <t>In Hungarian: 1. melléklet a 2024. évi ..... törvényhez In English: Appendix 1 of the EBP URL: https://www.parlament.hu/irom42/09894/09894.pdf pp. 41-103 In Hungarian: Magyarország Alaptörvénye URL: https://njt.hu/jogszabaly/2011-4301-02-00 36. cikk (2) In English: Fundamental Law of Hungary URL: https://njt.hu/jogszabaly/en/2011-4301-02-00 Article 36 (2)</t>
  </si>
  <si>
    <t>Appendix 1 of the EBP lists all the expenditures and revenues by institutions and chapter-administered appropriations. The budget of each institutions are separated to “Működési költségvetés” (Operational budget) and “Felhalmozási költségvetés” (Capital expenditures), but presented in a strange way: the operational budget is detailed to „Személyi juttatások” (Personal costs) and „Egyéb működési kiadások” (Other operation costs) are presented in separate lines, while capital expenditures are presented in the column „Felhalmozási kiadások” and not as a clearly understandable, separate line under the institution. The chapter-administered appropriations are collected under “Fejezeti kezelésű előirányzatok” in each chapter. The appendix contains the expenditures for all the institutions. However not each budgetary institution is shown in a separate line and the level of details is not consistent throughout the appendix. For example, state run universities and colleges are grouped as “Egyetemek, főiskolák” on page 71. Five institutions are aggregated in this line and they spend around 100 billion HUF, while institutions with smaller budget are shown separately like “Magyarságkutató Intézet” or „Veritas Történetkutató Intézet és Levéltár” on the same page that spend less than 1 billion HUF. Subsidies to universities previously run by the state but recently reorganized and run by so called foundations (“Nem állami felsőoktatási intézmények támogatása” on page 72) amount to 531bn HUF without any further breakdown. The Fundamental Law of Hungary (in Article 36 (2)) requires that the budget shall present the expenditures in reasonable detail and in this case, it is not satisfied.</t>
  </si>
  <si>
    <t>HUN|2025|q2</t>
  </si>
  <si>
    <t>In Hungarian: Az államháztartás funkcionális kiadásai (pénzforgalmi szemléletben) In English: The functional expenditures of the general government (cash-flow based) URL: https://www.parlament.hu/irom42/09894/09894KIEGSZ001.pdf page 17 In Hungarian: Az államháztartás konszolidált funkcionális kiadásai (pénzforgalmi szemléletben) In English: The consolidated functional expenditures of the general government (cash-flow based) URL: https://www.parlament.hu/irom42/09894/09894KIEGSZ001.pdf page 18 In Hungarian: A központi alrendszer funkcionális kiadásai (pénzforgalmi szemléletben) In English: The functional expenditures of the central government (cash-flow based) URL: https://www.parlament.hu/irom42/09894/09894KIEGSZ001.pdf page 33 In Hungarian: A központi alrendszer konszolidált funkcionális kiadásai (pénzforgalmi szemléletben) In English: The consolidated functional expenditures of the central government (cash-flow based) URL: https://www.parlament.hu/irom42/09894/09894KIEGSZ001.pdf page 34 In Hungarian: A kormányzati funkciók osztályozásának kategóriái (COFOG) In English: COFOG – Classification of the Functions of the Government (selecting COFOG in the left side menu) URL: https://unstats.un.org/unsd/classifications/Econ/Structure In Hungarian: Államkincstár - Államháztartási funkcionális bontás szerinti anyagok - Funkcionális megfeleltetés In English: State Treasury - Documents in Hungarian classification of government functions - Bridge between Hungarian and COFOG classification URL: https://www.allamkincstar.gov.hu/pfile/file?path=/Koltsegvetes/Kozponti_alrendszer_-_Merlegek/funkcionalis-merlegek/Allamhaztartasi_funkcionalis_bontas_szerinti_anyagok/Funkcionalis_megfeleltetes.xls&amp;inline=true</t>
  </si>
  <si>
    <t>The EBP presents the expenditures in functional classification for both the general government and the central government. The tables present both the gross and consolidated numbers. The gross numbers are on pages 17 and 33, the consolidated numbers on pages 18 and 34. The functional categories are similar but not strictly comparable with the COFOG categories. An excel file published by the State Treasury shows the mapping between the international system and the system presented to the Hungarian parliament. At 3-digit levels the mapping is perfect, but it is not presented. 2-digit and 1-digit categories can be perfectly mapped in some cases (e.g. at 1-digit level “Education” exists in both systems, just in the Hungarian it is F04, while in the international it is G9). In some other cases one international 1-digit category is split into several 1-digit categories in the Hungarian system (e.g. in the international system G4 covers all “economic affairs”, while in the Hungarian version it is split into “F09 fuel and energy”, “F10 agriculture, forestry, fishing and hunting”, “F11 mining”, and “F12 transport”. Another drawback of the Hungarian methodology is that it classifies entire institutions, and does not allocate their spending among different functions. E.g. the university of medicine spends both on education, healthcare and basic research. In the international methodology the university’s spending is allocated among the three different functions, while in the Hungarian system all the expenditures are categorized into the dominant function (probably healthcare, but this may even change over time! For the appropriations no other functional classification is available in Hungary.</t>
  </si>
  <si>
    <t>HUN|2025|q3</t>
  </si>
  <si>
    <t>The EBP presents the expenditures in functional classification for both the general government and the central government. The tables present both the gross and consolidated numbers. The gross numbers are on pages 17 and 33, the consolidated numbers on pages 18 and 34. The functional categories are similar but not strictly comparable with the COFOG categories. An excel file published by the State Treasury shows the mapping between the international system and the system presented to the Hungarian parliament. At 3-digit levels the mapping is perfect, but it is not presented. 2-digit and 1-digit categories can be perfectly mapped in some cases (e.g. at 1-digit level “Education” exists in both systems, just in the Hungarian it is F04, while in the international it is G9). In some other cases one international 1-digit category is split into several 1-digit categories in the Hungarian system (e.g. in the international system G4 covers all “economic affairs”, while in the Hungarian version it is split into “F09 fuel and energy”, “F10 agriculture, forestry, fishing and hunting”, “F11 mining”, and “F12 transport”. Another drawback of the Hungarian methodology is that it classifies entire institutions, and does not allocate their spending among different functions. E.g. the university of medicine spends both on education, healthcare and basic research. In the international methodology the university’s spending is alloated among the three different functions, while in the Hungarian system all the expenditures are categorized into the dominant function (probably healthcare, but this may even change over time! For the appropriations no other functional classification is available in Hungary.</t>
  </si>
  <si>
    <t>HUN|2025|q4</t>
  </si>
  <si>
    <t>In Hungarian: Az államháztartás mérlege (pénzforgalmi szemléletben) (közgazdasági osztályozás szerint) In English: The balance sheet of the general government (cash-flow based) (by economic classification) URL: https://www.parlament.hu/irom42/09894/09894KIEGSZ001.pdf page 14 In Hungarian: Az államháztartás konszolidált kiadásai (pénzforgalmi szemléletben) (közgazdasági osztályozás szerint) In English: The consolidated expenditures of the general government (cash-flow based) (by economic classification) URL: https://www.parlament.hu/irom42/09894/09894KIEGSZ001.pdf page 15 In Hungarian: A központi alrendszer mérlege (pénzforgalmi szemléletben) (közgazdsági osztályozás szerint) In English: The balance sheet of the central government (cash-flow based) (by economic classification) URL: https://www.parlament.hu/irom42/09894/09894KIEGSZ001.pdf page 30 In Hungarian: A központi alrendszer konszolidált kiadásai (pénzforgalmi szemléletben) (közgazdasági osztályozás szerint) In English: The consolidated expenditures of the central government (cash-flow based) (by economic classification) URL: https://www.parlament.hu/irom42/09894/09894KIEGSZ001.pdf page 31</t>
  </si>
  <si>
    <t>The EBP presents the expenditures by economic classification for both the general and central government and both the gross and consolidated numbers. The expenditures are presented in section “1 Kiadások” of the tables. It divides the expenditures to operational (“Működési költségvetés”) and capital (“Felhalmozási költségvetés”) expenditures. Below the operational expenditures the wages, the social contributions, use of goods and services, social transfers and other operational expenditures are listed. Under the capital expenditures the investments, refurbishments and other capital expenditures are shown. The included lines in the economic classification: Expenditures („Kiadások”) - Wages („Személyi juttatások”) - Social contributions and social tax related to wages („Munkaadókat terhelő járulékok és szociális hozzájárulási adó”) - Use of goods and services („Dologi kiadások”) - Monetary transfers (this consists of monetary social benefits, subsidies and grants to households) („Ellátottak pénzbeli juttatásai”) - Other current expenditures (this includes any other transfers to corporations, international organisations or other budgetary institutions) („Egyéb működési célú kiadások”) - Investments („Beruházások”) - Refurbishments („Felújítások”) - Other capital expenditures (this includes all kinds of transfers for capital expenditures for all sectors) („Egyéb felhalmozási célú kiadások”)</t>
  </si>
  <si>
    <t>HUN|2025|q5</t>
  </si>
  <si>
    <t>There was no change in the presentation since the previous survey. The economic classification of the expenditures is cash-flow based, hence the non-monetary transactions (e.g. consumption of fixed capital) is not included, while some other cash-flow transactions (e.g. gross capital formation) without effect on net wealth are included. The Hungarian version shows separately the investments, refurbishments and other capital expenditures, so the purchase of nonfinancial assets cannot be separated. Similarly, the sales of nonfinancial assets are included in the line capital revenues. Differences in the time of recording of transactions also cause differences in the total amount in interest expenditures and possibly in social benefits as well as wages (if certain payments are scheduled for the next year or brought forward). The presented version is more aggregated than the IMF GFSM structure. As noted above the investments, refurbishments and other capital expenditures include all the expenditures related to capital formation both financial and nonfinancial assets. The interest expenditures, subsidies and grants (as payments to enterprises or other general government units, international organizations) are not separated, but aggregated into the “other current expenditures” line. It is a further problem that indirect budget users finance their wages, purchase of goods and services or capital expenditure out of transfers from direct budget users. These expenditures are classified as transfers instead of wages, purchase of goods and services, etc. Unfortunately, current budgeting standards do not produce information as clear as required by the IMF GFSM’s. The presentation is similar to the IMF GFSM structure, but neither the method nor the actual output are compatible with it. Items in the economic classification according to the Hungarian budgeting system: Expenditures („Kiadások”) - Wages („Személyi juttatások”) - Social contributions and social tax related to wages („Munkaadókat terhelő járulékok és szociális hozzájárulási adó”) - Use of goods and services („Dologi kiadások”) - Monetary transfers (this consists of monetary social benefits, subsidies and grants to households) („Ellátottak pénzbeli juttatásai”) - Other current expenditures (this includes any other transfers to corporations, international organisations or other budgetary institutions) („Egyéb működési célú kiadások”) - Investments („Beruházások”) - Refurbishments („Felújítások”) - Other capital expenditures (this includes all kinds of transfers for capital expenditures for all sectors) („Egyéb felhalmozási célú kiadások”) Revenues - Current transfers from other budgetary institutions („Működési célú támogatások államháztartáson belülről”) - Capital transfers from other budgetary institutions („Felhalmozási célú támogatások államháztartáson belülről”) - Current transfers from outside the government („Működési célú átvett pénzeszközök”) - Capital transfers from outside the government („Felhalmozási célú átvett pénzeszközök”) - Income taxes („Jövedelemadók”) - Social contributions and social tax related to wages („Szociális hozzájárulási adó és járulékok”) - Taxes related to wages and employment („Bérhez és foglalkoztatáshoz kapcsolódó adók”) - Taxes on capital structures („Vagyoni típusú adók”) - Taxes on products and services („Termékek és szolgáltatások adói”) - Other taxes („Egyéb közhatalmi bevételek”) - Current revenues (this includes fees for governmental services) („Működési bevételek”) - Capital revenues („Felhalmozási bevételek”)</t>
  </si>
  <si>
    <t>HUN|2025|q6</t>
  </si>
  <si>
    <t>In Hungarian: A költségvetési törvényjavaslat 1. melléklete In English: Appendix 1 of the EBP URL: https://www.parlament.hu/irom42/09894/09894.pdf pp. 41-103 In Hungarian: 2011. évi CXCV törvény az államháztartásról In English: Act CXCV on the State Budget URL: https://net.jogtar.hu/jogszabaly?docid=A1100195.TV 6/A. § (3)</t>
  </si>
  <si>
    <t>The Hungarian budget is primarily institution-based, but has some elements similar to a program-based approach. At the top level the budget is divided into chapters (which in most cases are equivalent to Ministries). The number of the chapter is indicated in the header with Roman numbers before „Fejezet”. Below the chapter, the next level is called “Cím” (in English: Title). The first title shows the institutions that are direct budget users (i.e. they have their own appropriations) and are under the supervision of the ministry heading the chapter. All these institutions are typically under the first title (1. Cím). Their budgets are further broken into personal costs („Személyi juttatások”), etc. The remaining titles are so called chapter-administered appropriations. The chapter-administered appropriations may be interpreted as “programs“, but only in a very loose sense, because (1) their narrative discussion in the supplementary part of the budget proposal generally does not clarify the aim of the line item, (2) they don’t have a dedicated program manager (3) no output or outcome performance indicators are attached to them, (4) let alone set performance targets measured by those indicators. (5) Beyond own revenues, indirect budget users are financed through chapter administered appropriations. In practice, many of these “programs” finance one single budgetary institution without any performance consideration. According to the act on the state budget (in article 6/A § (3)) the aim of chapter-administered appropriations is to ensure a separate account for special expenditures and revenues related to the professional area of the Ministry or one of its institutions. To preserve cross-country consistency of the OBS we interpreted the definition of “program” as details below ministries. Consequently, we treated all the detailed institutions and chapter-administered appropriations as “programs” because the aim of these items can usually be defined to some extent. It is due to this interpretation why we claim all the expenditures to be presented at program-level in Appendix 1 of the EBP.</t>
  </si>
  <si>
    <t>HUN|2025|q7</t>
  </si>
  <si>
    <t>In Hungarian: Az államháztartás mérlege (2024-2028) In English: Balance sheet of the general government (2024-2028) URL: https://www.parlament.hu/irom42/09894/09894KIEGSZ003.pdf page 472 (according to the pdf reader, because there is no page numbering in the document)</t>
  </si>
  <si>
    <t>Only one table presents the expenditures for multiple years in a coherent and complete manner, but that cannot be treated as any of the classifications. The second page of the table under the title "Kiadás" shows the expenditures in a special classification. A handful of appropriations are shown individually like „Közszolgálati műsorszolgáltatás támogatása” (Subsidy for public media) or „Babaváró támogatások” (Subsidy for parents expecting a baby), but most of the institutions (for example all the Ministries) are aggregated to one row called "Költségvetési szervek kiadásai". The table is not detailed enough to classify as administrative, because the Ministries or other larger groups who spend the funds cannot be identified.</t>
  </si>
  <si>
    <t>HUN|2025|q8</t>
  </si>
  <si>
    <t>As explained under Q6, we considered as program all the detailed budgetary institutions and appropriations that are below the ministries. In this sense some of the items presented in the cited table can be treated as programs, for example Subsidy for public media ("Közszolgálati műsorszolgáltatás támogatása"), Subsidy for transport fares ("Szociálpolitikai menetdíj támogatás"), Subsidy for public transport („Helyközi személyszállítás támogatása”) or Housing subsidies ("Lakásépítési támogatások"). Some of the social benefits listed under "Nemzeti Család- és Szociálpolitikai Alap" (National Family and Social Policy Fund), and other areas can be identified in broad categories like Expenditures related to state assets ("Állami vagyonnal kapcsolatos kiadások"), Pandemic related expenditures ("Járványügyi kiadások") or Interest payments on state debt ("Adósságszolgálati kamatkiadások"). However, all the budgetary institutions and many of the other appropriations are aggregated to a handful of lines. The line “Költségvetési szervek kiadásai” contains all the budgetary institutions, while the lines “Szakmai fejezeti kezelésű előirányzatok kiadásai” and “Uniós programok kiadásai” aggregate the expenditures of the chapter-administered appropriations and expenditures financed out of EU-funds respectively. The individually presented line items are clearly less than two-thirds of the total expenditures.</t>
  </si>
  <si>
    <t>HUN|2025|q9</t>
  </si>
  <si>
    <t>In Hungarian: A központi alrendszer mérlege In English: Balance sheet of the central government URL: https://www.parlament.hu/irom42/09894/09894KIEGSZ001.pdf pp. 26-27 In Hungarian: A költségvetési törvényjavaslat 1. melléklete In English: Appendix 1 of the EBP https://www.parlament.hu/irom42/09894/09894.pdf pp 41-103</t>
  </si>
  <si>
    <t>The individual tax revenues are presented in two main tables. In the balance sheet (on page 26) the revenues are shown by main categories, like revenues from corporations ("Gazdálkodó szervek befizetései"), taxes on consumption ("Fogyasztáshoz kapcsolt adók"), revenues from households ("Lakosság befizetései"). In some cases, non-tax revenues are also included in these groups, for example fees for certain services („Illeték befizetések”). Some taxes are shown at other parts of the table, like social contribution tax ("Szociális hozzájárulási adó") is included in the Pension Insurance Fund ("Nyugdíjbiztosítási Alap") but the fat tax ("Népegészségügyi termékadó") in the Health Insurance Fund ("Egészségbiztosítási Alap") is under the line other revenues ("Egyéb bevételek"). The list is not complete because minor taxes like part of the gambling tax is tied to the National Cultural Fund („Nemzeti Kulturális Alap”) or the above-mentioned fat tax are not listed separately. The same logic applies to appendix 1 of the EBP. The bulk of the tax revenues are included in “chapter XLII Direct revenues and expenditures of the budget” ("XLII. A költségvetés közvetlen bevételei és kiadásai") on page 89, but the other mentioned taxes (the taxes directed to Pension Insurance Fund and Health Insurance Fund) are on pages 101-103. The tax revenues of the National Cultural Fund („Játékadó NKA-t megillető része”) is shown on page 100. In the balance sheet each relevant tax revenue is listed individually, but in minor cases the individual source is hidden and can only be discovered by looking through appendix 1. There is a difference in the classification between the balance sheet and appendix 1 and the revenue sources have been rearranged. In the past it happened that the tax on retails sector („Kiskereskedelmi adó”) and tax on vehicles („Gépjárműadó”) were categorised in the Health Insurance Fund („Egészségbiztosítási Alap”) but in the balance sheet they were listed as part of revenues from corporations and revenues from households, while now they are among the direct revenues. There are two funds created relatively recently: Energy Tariff Protection Fund ("L. Rezsivédelmi Alap") and National Defense Fund ("LI. Honvédelmi Alap") where certain tax revenues were allocated. The first one received the revenues from energy sector and mining, the second one the revenues from the financial sector. Previously these were in the direct revenues group. As a side note these new funds are not listed in the balance sheet table like other separated funds under “Elkülönített Állami Pénzalapok”. The balance sheet presents nearly all the tax sources individually and only minor taxes (less than 0.5% ot the total revenues) are not listed separately. A complete list can only be obtained by looking through Appendix 1.</t>
  </si>
  <si>
    <t>HUN|2025|q10</t>
  </si>
  <si>
    <t>The balance sheet of the central budget on page 26 categorises the revenues by their sources and mainly concentrates on tax revenues, hence the type of the revenues is more difficult to identify. The main non-tax revenues in the table are revenues of the budgetary institutions (“Költségvetési szervek és fejezeti kezelésű előirányzatok bevételei”), revenues related to public assets (“Állami vagyonnal kapcsolatos bevételek”), interests received (“Kamatbevételek”), transfers from the European Union (“Uniós programok bevételei”). The table shows the gross revenues, for example the revenue of „Bethlen Gábor Alap” is 72 217 billion HUF, but on page 98 the same amount (65 669.6+ 6 547.4=72 217.0) is support from the budget („Eseti támogatás”) meaning it is not a revenue from outside the government. Appendix 1 contains all the revenue lines individually, but in some cases the revenue lines are still aggregated. For example, the institutions can have revenue from several sources, but they are still presented as the total revenue of the institution irrespectively to its sources. Using Appendix 1 also means the reader has to classify all the revenue sources individually and that is not a transparent presentation. The listed categories can be too broad in some cases. For example, the revenues related to public assets can be dividends, rents or sale of assets. These details can only be known from the narrative discussion of the appropriate chapters in varying quality. The 754 396,2 billion HUF amount in the line “Állami vagyonnal kapcsolatos befizetések” is aggregated from several sources in different chapters: 14 billions from agricultural land sale (“Ingatlan értékesítéséből származó bevételek” in chapter "XLIV. A Nemzeti Földalappal kapcsolatos bevételek és kiadások" on page 94), 200 billion HUF from selling emission quotas (“Kibocsátási egységek értékesítéséből származó bevételek” in chapter "XVII. Technológiai és Ipari Minisztérium" on page 66), 42 114.016 billion HUF from dividends (“Osztalékbevétel” in chapter "XXI. Miniszterelnöki Kabinetiroda" on page 75) and further items in chapter "XLIII. Az állami vagyonnal kapcsolatos bevételek és kiadások" on page 92. By its name the last one should contain all the revenues and expenditures related to public assets but in practice these revenue items are dispersed among several chapters, ministries. The revenues of the budgetary institutions are varying and not detailed by types. Some of the institutions handle the collected fines and fees, while other institutions receive rather market-based fees like the tuition fees of the universities. These categories cannot be distinguished based on the published summary tables and in most cases neither based on the narrative discussion. In the balance sheet table all the non-tax revenues are presented, but in many cases they cannot be classified easily, thus the answer stayed on “b”.</t>
  </si>
  <si>
    <t>HUN|2025|q11</t>
  </si>
  <si>
    <t>In the cited table the column “Bevétel” lists the revenues. The table uses special categories like the revenues from corporations (“Gazdálkodó szervezetek befizetései”), taxes on consumption (“Fogyasztáshoz kapcsolt adók”), revenues from households (“Lakosság befizetései”), and lists other revenue sources individually like interests received (“Kamatbevételek”) or social contribution tax and social contributions (“Szociális hozzájárulási adó és járulékok”). The non-tax revenues are not listed separately and can be only estimated as a total, because many of them presented in an aggregated line. For example the revenues related to state assets (“Állami vagyonnal kapcsolatos bevételek”) can include dividends, rents and sale of assets as well. Other notable categories are the grants from EU (“Uniós programok bevételei”) and the revenues of the budgetary institutions (“Költségvetési szervek bevételei”). Some of the minor revenue sources related to separated funds may be missing because in the block under startCash balances ("Egyenlegek pénzforgalmi szemléletben ") the balance of the separated funds ("Elkülönített állami pénzalapok egyenlege"), their share of social contribution tax ("Szociális hozzájárulási adó és járulékok") and the expenditures for unemployment social benefits ("Passzív ellátások") and public work programme ("Start munkaprogram") are listed, but these funds have other revenue sources like gambling tax or payment from nuclear power plant. As a whole these omitted items are less than 3% of the total revenues. The revenues are presented in broad categories, but not classified strictly by tax and non-tax types. However, the tax and non-tax categories can be calculated by the rearrangement of the used categories. The table shows the revenues for the budget year in column "2025. évi előirányzat" and three years beyond the budget in the next three columns, plus the plan (not the current expectation!) for the year 2024.</t>
  </si>
  <si>
    <t>HUN|2025|q12</t>
  </si>
  <si>
    <t>The cited table lists individually most of the tax revenues, like VAT (“Általános forgalmi adó”), corporate income tax (“Társasági adó”) or personal income tax (“Személyi jövedelemadó”). In the first three blocks of the table the most important taxes are presented individually and in the lower part of the table social contribution tax and social contributions (“Szociális hozzájárulási adó és járulékok”) is also shown separately. The main deficiency is that individually significant sources are aggregated in some cases. For example, 663 billion HUF revenue from road tolls are added into the line „Egyéb központosított bevételek” (Other centralised revenues). The individual lines for FY 2023 on page 89 in the document at https://www.parlament.hu/irom42/09894/09894.pdf are „Megtett úttal arányos útdíj” (545bn HUF) and „Időalapú útdíj” (118bn HUF). On the same page the environment protection fees („Környezetvédelmi termékdíjak”) has a revenue estimate of 15 billion HUF, more than other individually presented sources in the balance sheet table (for example "Gyógyszergyártói adó" with 2.8 billion HUF or "Légitársaságok hozzájárulása" with 3 billion HUF). The revenues of the budgetary institutions (“Költségvetési szervek bevételei”) consists of various types like fines, administrative fees or market-based services (for example tuition fees of state-run universities). In this latter case the list of individual sources would be too long, but at least the types could be detailed below the aggregated line. Similarly, the revenues related to public assets aggregates different revenue sources like agricultural land sale, sale of emission quotas, dividends, rents and some of these have significant amounts. The individually presented revenues account for more than two-third of the total revenues. The presentation could be improved by presenting aggregated data for minor revenue sources like revenues from fees, fines or income from services in separate categories.</t>
  </si>
  <si>
    <t>HUN|2025|q13</t>
  </si>
  <si>
    <t>In Hungarian: A központi alrendszer mérlege In English: Balance sheet of the central government URL: https://www.parlament.hu/irom42/09894/09894KIEGSZ001.pdf pp. 26-27 In Hungarian: A központi költségvetés bruttó adósságának alakulása 2023-2025 között In English: The evolution of the gross debt of the central government between 2023 and 2025 URL: https://www.parlament.hu/irom42/09894/09894KIEGSZ001.pdf page 49</t>
  </si>
  <si>
    <t>The table about the evolution of the gross debt shows the composition of the debt by currency denomination (under „1. Devizában fennálló adósság” for foreign denomination and „2. Forintban fennálló adósság” for domestic denomination) and type of debt [like FX loans („Devizahitelek”), FX bonds (“Devizakötvények”), HUF loans („Forinthitelek”), HUF bonds („Államkötvények”) and T-bill („Kincstárjegyek”)]. The gross debt is shown in the line called “A központi költségvetés bruttó adóssága mindösszesen”. The debt is published for the end of year 2023, 2024 and 2025. The sum of interest payment is shown in several places of the EBP. We used the balance sheet of the central budget: the interests paid is in the line “Kamatkiadások”, while the interests received in the row “Kamatbevételek”. Concerning the net new borrowing requirement, the EBP for 2025 only contains some qualitative statements and the following sentence: “Az államháztartás központi alrendszere hiányának finanszírozását és a lejáró adósság megújítását tartalmazó éves finanszírozási terv a fenti benchmarkok és alapelvek figyelembe vételével készült.” (in English: “The annual financing plan for funding the deficit of the central subsystem of the public finance and refinancing the maturing debt has been prepared with the consideration of the above benchmarks and principles.”) More information about the financing plan is generally published in the Debt Management Agency’s Yearly Outlook (For 2025: https://akk.hu/download?path=c5f3b269-d2ba-4b48-ac27-6ec86ac66274.pdf ). It provides a guidance that the net new borrowing requirement is based on the cash-flow based deficit of the central budget plus other items like the balance of EU transfers. (This is in paragraph „1. Net financing requirements in 2025” on page 3 of the Yearly Outlook linked below.) The net financing requirement for the budget year is usually not equal in the Debt Managemennt Agency’s financing plan and the planned cash-based deficit in the budget The difference can be explained by the different publication dates (the EBP was published in June, the Outlook in December). The significant difference prohibits the use of fiscal deficit as a proxy for the net new borrowing requirement because the Debt Management Agency calculated with a fundamentally different requirement in its plan than what could have been derived from the EBP. As a result, we maintained answer 'b'. The Yearly Outlook of the Debt Management Agency for 2023: In Hungarian: https://akk.hu/download?path=6dc00156-dc7d-4807-8b6b-92b3cce24cc8.pdf In English: https://akk.hu/download?path=6df7606d-cb68-4202-8803-8fcc233105da.pdf</t>
  </si>
  <si>
    <t>HUN|2025|q14</t>
  </si>
  <si>
    <t>In Hungarian: A központi alrendszer mérlege In English: Balance sheet of the central government URL: https://www.parlament.hu/irom42/00152/T_152_fokotet.pdf pp. 274-275 In Hungarian: A központi költségvetés bruttó adósságának alakulása 2021-2023 között In English: The evolution of the gross debt of the central government between 2021 and 2023 URL: https://www.parlament.hu/irom42/00152/T_152_fokotet.pdf page 297</t>
  </si>
  <si>
    <t>The balance sheet of the central budget presents the interest payments in the row “Kamatkiadások”, although for the total cost of debt the revenue from interests (“Kamatbevételek”) ought to be subtracted. This absolute amount and the total amount of debt can be used to calculate an approximate interest rate for the total debt. The interest rates for each debt element/type or for the total debt are not published explicitly in the EBP. The table about the evolution of the gross debt divides the debt by currency denomination (under „1. Devizában fennálló adósság” for foreign denomination and „2. Forintban fennálló adósság” for domestic denomination) and type of debt (like loans („Hitelek”), T-bill („Kincstárjegyek”), bonds („Kötvények”)). This serves only as an estimate for domestic and external debt because foreign investors can hold bonds in domestic currency that would alter this data. The maturity profile is not presented completely in the EBP, only the amount of T-bills can provide some information about it. However using only the T-bill may seriously underestimate the expiring amount, resulting in a misleading estimate. The data for maturity profile is readily available on the webpage of the Debt Management Agency, so they could have been included in the document. We accepted only the composition of the debt (domestic or external), as it provides a sufficient basis for assessing certain risks—such as foreign exchange exposure or reliance on foreign loans. In contrast, other key elements like interest rates and maturity profiles can only be roughly estimated using proxy data, which may offer a general overview but are inadequate for detailed analysis. The Debt Management Agency published more information about the total debt, but this information is omitted from the EBP. The maturity profile of the debt is available here: In Hungarian: https://www.akk.hu/content/path=kozponti-koltsegvetes-adossaganak-lejarati-szerkezete In English: https://www.akk.hu/content/path=maturity-profile-debt-annual-quarterly The ownership of securitized debt by the different sectors: In Hungarian: https://www.akk.hu/statisztika/hozamok-indexek-forgalmi-adatok/befektetoi-szektorok-masodpiaci-allampapir-pozicioja In English: https://www.akk.hu/statistics/yields-indices-market-turnover/mainvestor-groups-net-buying-position-secondary-market The ownership structure of government securities in domestic denomination In Hungarian: https://www.akk.hu/statisztika/allamadossag-finanszirozas/forintban-denominalt-allampapirok-befektetoi-szektoronkenti-megoszlasa In English: https://www.akk.hu/statistics/public-debt-finance/ownership-structure-huf-government-securities</t>
  </si>
  <si>
    <t>HUN|2025|q15</t>
  </si>
  <si>
    <t>In Hungarian: A gazdasági fejlődés főbb jellemzői In English: The main characteristics of the economic development URL: https://www.parlament.hu/irom42/09894/09894KIEGSZ001.pdf page 9 In Hungarian: A gazdasági fejlődés főbb jellemzői In English: The main characteristics of the economic development URL: https://www.parlament.hu/irom42/09894/09894KIEGSZ003.pdf page 469</t>
  </si>
  <si>
    <t>The cited tables present all the main macroeconomic assumptions for the budget. The second presents the data until 2028 while the first one only until 2025. There is no other difference between the tables. Real GDP growth – “GDP növekedése” Nominal GDP level – “GDP értéke folyó áron” GDP deflator – „GDP deflátor” Inflation rate – “Fogyasztói árindex változása” Increase of labour productivity – „Munkatermelékenység növekedési üteme” Increase of gross total wages – „Bruttó bér- és keresettömeg” Investment rate as percent of GDP - "Beruházási hányad (a GDP %-ában)" Consumption of households - "Háztartások fogyasztása" Consumption of government – „Közösségi fogyasztás” Gross capital formation – „Bruttó állóeszköz-felhalmozás” Domestic consumption - „Belföldi felhasználás” Export of products and services - "Termékek és szolgáltatások exportja" Import of products and services - "Termékek és szolgáltatások importja" Balance of current account (billion EUR and as percent of GDP) - "Folyó fizetési mérleg egyenlege (milliárd euró és a GDP%-ában)" Change in employment (in %) - "Foglalkoztatottak számának növekedése, %" Change in gross average wage (in %) - "Bruttó átlagkereset növekedése, %" Change in net average wage (in %) - "Nettó átlagkereset növekedése, %" Exchange rate of EURHUF and EURUSD -"HUF/EUR árfolyam" and "HUF/USD árfolyam" Brent oil price (USD/barrel, yearly average) – „Brent olajár (USD/hordó, éves átlag)” Interest rates are shown only as the base rate of the central bank in the line “Jegybanki alapkamat”.</t>
  </si>
  <si>
    <t>HUN|2025|q16</t>
  </si>
  <si>
    <t>The EBP did not contain any sensitivity analysis. There was no change since the previous survey, so the answer remained 'd'. An analysis was published in the Convergence Programme submitted to the European Commission: In Hungarian: https://cdn.kormany.hu//uploads/sheets//d/d0/d01/d01083d8c20e7821fa71edad692e996.pdf In English: https://commission.europa.eu/system/files/2022-07/convergence_programme_of_hungary_2022_en.pdf (THIS IS FOR 2022!!!. The English version for 2024 has to be found) On page 42 in table 5.1 the effects of the different scenarios were presented for some of the main budgetary items, like major taxes, expenditures and general government balance. The Convergence Programme is not part of the budgetary documents, since it was published on 30 April, well before the submission of the EBP.</t>
  </si>
  <si>
    <t>HUN|2025|q17</t>
  </si>
  <si>
    <t>In Hungarian: Az általános indokolás In English: The General Justification URL: https://www.parlament.hu/irom42/09894/09894.pdf pp. 221-228 In Hungarian: Új Gazdasági Akcióterv (21 lépés) elemei In English: Elements of the New Economic Action Plan (21 steps) https://www.parlament.hu/irom42/09894/09894KIEGSZ001.pdf p.5</t>
  </si>
  <si>
    <t>The document presents the main policies in the General Justification of the EBP, but the ongoing and new policies are mixed together, making impossible separation. (This fact is expressed in the sentence on page 223: “Mindezen intézkedések közvetlen költségvetési hatását és a makropályára gyakorolt közvetett hatását a 2025-ös költségvetés tartalmazza.” (in English:”The direct budgetary effects and the indirect macroeconomic effects of these measures are aleady contained by the 2025 budget. The presentation of the new policies varies over time: minimal information was presented in the OBS2017 and OBS2021, but no effect was included in the EBP since the 2019 Survey. The table with the title “Elements of the New Economic Action Plan (21 steps)” only names a number of measures, but without any specific content and without quantified macro-fiscal effect whatsoever. The only sentence that contains some sort of information about fiscal effects of policy measures is on page 227: “A honvédelemre tervezett kiadások 2025-ben is elérik a GDP 2%-át.” in English: “Planned defense spending reaches 2% of the GDP in 2025.” Beyond this, EBP provided no information about any new policy, so the answer is „d”.</t>
  </si>
  <si>
    <t>HUN|2025|q18</t>
  </si>
  <si>
    <t>In Hungarian: Az általános indokolás In English: The General Justification URL: https://www.parlament.hu/irom42/09894/09894.pdf pp. 221-228 In Hungarian: Gazdaság- és költségvetés-politikai kitekintés - Az államháztartás helyzete In English: Economic and budgetary policy outlook - State of the budget URL: https://www.parlament.hu/irom42/09894/09894KIEGSZ003.pdf pp. 466-468</t>
  </si>
  <si>
    <t>The general justification did not mention any new policies affecting the revenues, only some of the already existing policies, like the tax expenditure on the income tax for families. The medium-term outlook shortly mentions some tax changes (e.g. the abolition of a profit tax on pharmaceutical producers and the surcharge tax on telecom companies, as well as the doubling of the PIT credit for some categories of families.) but nowhere are quantified fiscal effects mentioned.</t>
  </si>
  <si>
    <t>HUN|2025|q19</t>
  </si>
  <si>
    <t>In Hungarian: A költségvetési törvényjavaslat 1. melléklete In English: Appendix 1 of the EBP URL: https://www.parlament.hu/irom42/09894/09894.pdf pp. 41-103 In Hungarian: A központi alrendszer mérlege In English: Balance sheet of the central government URL: https://www.parlament.hu/irom42/09894/09894KIEGSZ001.pdf pp. 26-27 Functional classification In Hungarian: A központi alrendszer funkcionális kiadásai (pénzforgalmi szemléletben) In English: The functional expenditures of the central government (cash-flow based) URL: https://www.parlament.hu/irom42/09894/09894KIEGSZ001.pdf page 33 In Hungarian: A központi alrendszer konszolidált funkcionális kiadásai (pénzforgalmi szemléletben) In English: The consolidated functional expenditures of the central government (cash-flow based) URL: https://www.parlament.hu/irom42/09894/09894KIEGSZ001.pdf page 34 Economic classification In Hungarian: A központi alrendszer mérlege (pénzforgalmi szemléletben) (közgazdasági osztályozás szerint) In English: Balance sheet of the central government (cash-flow based) (by economic classification) URL: https://www.parlament.hu/irom42/09894/09894KIEGSZ001.pdf page 30 In Hungarian: A központi alrendszer konszolidált kiadásai (pénzforgalmi szemléletben) (közgazdasági osztályozás szerint) In English: Consolidated expenditures of the central government (cash-flow based) (by economic classification) URL: https://www.parlament.hu/irom42/09894/09894KIEGSZ001.pdf page 31</t>
  </si>
  <si>
    <t>The EBP presents the planned (not expected!) expenditures for the previous year (FY2024) in functional and economic classification for both the gross and consolidated expenditures. They are in the column „2024. évi előirányzat” in the cited tables. The data presented in administrative classification do not present the expenditures for the previous year. Appendix 1 shows the expenditures in four columns for the budget year detailing the current and capital expenditures and revenues (the header says „2025. évi előirányzat” and under it „Működési kiadás”, „Működési bevétel”, „Felhalmozási kiadás”, „Felhalmozási bevétel”). The balance sheet of the budget presents the data for FY2024 (in the column "2024. évi előirányzat"), but the classification used for the table is not administrative because only some of the programs are presented individually while all the budgetary institutions and majority of chapter-administered appropriations are aggregated.</t>
  </si>
  <si>
    <t>HUN|2025|q20</t>
  </si>
  <si>
    <t>In Hungarian: A költségvetési törvényjavaslat 1. melléklete In English: Appendix 1 of the EBP URL: https://www.parlament.hu/irom42/09894/09894.pdf pp. 41-103 In Hungarian: A központi alrendszer mérlege In English: Balance sheet of the central government URL: https://www.parlament.hu/irom42/09894/09894KIEGSZ001.pdf pp. 26-27</t>
  </si>
  <si>
    <t>Appendix 1 of the EBP presents the data at program level (that is for institutions and appropriations below ministries), but only for FY 2025. The header „2025. évi előirányzat” shows this. Expenditures data for BY-1 is presented in the so called balance sheet of the central government in the column „2024. évi előirányzat” on page 27. Some of the expenditures can be treated as programs for example the subsidy for public media (“Közszolgálati műsorszolgáltatás támogatása”), consumer price subsidy (“Szociálpolitikai menetdíj támogatás”), housing subsidies (“Lakásépítési támogatások”) or the family social benefits ("Családi támogatások"). All budgetary institutions (ministries and institutions under them) and other chapter-administered appropriations are aggregated to the lines „Költségvetési szervek kiadásai” and „Szakmai fejezeti kezelésű előirányzatok kiadásai” respectively. (These two items account for nearly half of total expenditures.) The total amount of the individually listed items is less than two-third of the total expenditures.</t>
  </si>
  <si>
    <t>HUN|2025|q21</t>
  </si>
  <si>
    <t>In Hungarian: A központi alrendszer mérlege In English: Balance sheet of the central government URL: https://www.parlament.hu/irom42/09894/09894KIEGSZ001.pdf pp. 26-27 In Hungarian: A központi alrendszer funkcionális kiadásai (pénzforgalmi szemléletben) In English: The functional expenditures of the central government (cash-flow based) URL: https://www.parlament.hu/irom42/09894/09894KIEGSZ001.pdf page 33 In Hungarian: A központi alrendszer mérlege (pénzforgalmi szemléletben) (közgazdasági osztályozás szerint) In English: Balance sheet of the central government (cash-flow based) (by economic classification) URL: https://www.parlament.hu/irom42/09894/09894KIEGSZ001.pdf page 31</t>
  </si>
  <si>
    <t>The data for FY2024 were not updated. It shows the originally enacted numbers. The main numbers in the cited tables are nearly the same as in the EBP for FY2024. The slight changes are the modifications made by the legislation between the EBP and Enacted Budget for FY2024. In the EBP for FY2025 the numbers refer to the Enacted Budget, but since these supporting tables were not published for the Enacted Budget, it can only be deducted from the main numbers. The total expenditures ("Kiadások") in the EBP for FY 2024 was 40,775,568.4 million HUF with a -2,514,785.9 million HUF fiscal deficit ("Egyenleg") and in the Enacted Budget the total expenditures was 40,755,101.1 million HUF with the same fiscal deficit. This latter total expenditure appears in the EBP for FY2025. The total expenditures in the Enacted Budget is shown in 1.§ (1) a). URL: https://njt.hu/jogszabaly/2023-55-00-00 The total expenditure in the 2024 Executive Budget Proposal is shown in 1.§ (1) a). URL: https://www.parlament.hu/irom42/04181/04181.pdf The data for FY2024 in functional and economic classification was published in the tables of the EBP for FY2024 in the columns „2022. évi előirányzat”, however these tables should have been updated with the minor modification made by the legislature. URL: https://www.parlament.hu/irom42/04181/adatok/2024kv_altindmell.pdf In Hungarian: A központi alrendszer mérlege In English: Balance sheet of the central government pp. 22-23 In Hungarian: A központi alrendszer funkcionális kiadásai (pénzforgalmi szemléletben) In English: The functional expenditures of the central government (cash-flow based) page 29 In Hungarian: A központi alrendszer mérlege (pénzforgalmi szemléletben) (közgazdasági osztályozás szerint) In English: Balance sheet of the central government (cash-flow based) (by economic classification) page 26 Another validation source is the balance sheet for the enacted budget for FY 2024 that is published in the monthly reports of the Hungarian State Treasury (this file is linked below). On the worksheet „HAVI” column C presents the numbers of the enacted budget for FY2022, while on worksheet „MERLEG” column F contains the data. Thel files are bilingual here and the numbers are the same from January to December proving that these are the original enacted numbers. The data in these file exactly matches with the numbers in column "2024. évi előirányzat" in the balance sheet in the EBP for FY2025 on page 27. URL for the monthly balance sheets: https://kpp.tcs.allamkincstar.gov.hu/BOE/OpenDocument/2211041035/OpenDocument/opendoc/openDocument.jsp?logonSuccessful=true&amp;shareId=1 Since all the data sources verify that the originally enacted numbers are presented in the tables in the EBP for FY2025, the data for FY2024 were not updated.</t>
  </si>
  <si>
    <t>HUN|2025|q22</t>
  </si>
  <si>
    <t>Administrative classification In Hungarian: A költségvetési törvényjavaslat 1. melléklete In English: Appendix 1 of the EBP URL: https://www.parlament.hu/irom42/09894/09894.pdf pp. 41-103 In Hungarian: A központi alrendszer mérlege In English: Balance sheet of the central government URL: https://www.parlament.hu/irom42/09894/09894KIEGSZ001.pdf pp. 26-27 Functional classification In Hungarian: A központi alrendszer funkcionális kiadásai (pénzforgalmi szemléletben) In English: The functional expenditures of the central government (cash-flow based) URL: https://www.parlament.hu/irom42/09894/09894KIEGSZ001.pdf page 33 Economic classification In Hungarian: A központi alrendszer mérlege (pénzforgalmi szemléletben) (közgazdasági osztályozás szerint) In English: Balance sheet of the central government (cash-flow based) (by economic classification) URL: https://www.parlament.hu/irom42/09894/09894KIEGSZ001.pdf page 30</t>
  </si>
  <si>
    <t>The administrative classification only contains the data for the budget year, while the functional and economic classifications start at BY-1. Earlier years are not included in any of the tables. The budget year is in the columns „2025. évi előirányzat”, the previous year in the column „2024. évi előirányzat”.</t>
  </si>
  <si>
    <t>HUN|2025|q23</t>
  </si>
  <si>
    <t>Appendix 1 of the EBP presents data only for the budget year. The balance sheet of the central budget contains data for the budget year and the year before it. The budget year is in the columns „2025. évi előirányzat”, the previous year in the column „2024. évi előirányzat”. No data is presented for BY-2 at program level.</t>
  </si>
  <si>
    <t>HUN|2025|q24</t>
  </si>
  <si>
    <t>In Hungarian: A költségvetési törvényjavaslat 1. melléklete In English: Appendix 1 of the EBP URL: https://www.parlament.hu/irom42/09894/09894.pdf pp. 41-103 In Hungarian: A központi alrendszer mérlege In English: Balance sheet of the central government URL: https://www.parlament.hu/irom42/09894/09894KIEGSZ001.pdf pp. 26-27 Functional classification In Hungarian: A központi alrendszer funkcionális kiadásai (pénzforgalmi szemléletben) In English: The functional expenditures of the central government (cash-flow based) URL: https://www.parlament.hu/irom42/09894/09894KIEGSZ001.pdf page 33 Economic classification In Hungarian: A központi alrendszer mérlege (pénzforgalmi szemléletben) (közgazdasági osztályozás szerint) In English: Balance sheet of the central government (cash-flow based) (by economic classification) URL: https://www.parlament.hu/irom42/09894/09894KIEGSZ001.pdf page 30</t>
  </si>
  <si>
    <t>None of the tables in the EBP contain data for BY-2 (FY 2021) that could reflect actual outcomes for the latest closed year. At the time of submission of the EBP the actual outcomes for FY 2023 were available in other publications, but were not included in the document. For example, the data for December 2023 were published on 25 February 2022 on the webpage of the State Treasury (as shown in the filename) and these could have been included as actual outcomes. URL for the webpage of the State Treasury: https://www.allamkincstar.gov.hu/Koltsegvetes/Kozponti_alrendszer_-_Reszletezo_adatok/kozponti-koltsegvetes-vegrehajtasanak-adatai/a-2021.-evi-kozponti-koltsegvetes-vegrehajtasanak-adatai</t>
  </si>
  <si>
    <t>HUN|2025|q25</t>
  </si>
  <si>
    <t>In Hungarian: A központi alrendszer mérlege In English: Balance sheet of the central government URL: https://www.parlament.hu/irom42/09894/09894KIEGSZ001.pdf pp. 26-27 In Hungarian: A központi alrendszer mérlege (pénzforgalmi szemléletben) (közgazdasági osztályozás szerint) In English: Balance sheet of the central government (cash-flow based) (by economic classification) URL: https://www.parlament.hu/irom42/09894/09894KIEGSZ001.pdf page 30</t>
  </si>
  <si>
    <t>There are two tables that present the revenues by broad categories. The table by economic classification presents the main tax types by categories like income taxes (“Jövedelemadók”), taxes on wages and other taxes related to employment (“Bérhez és foglalkoztatáshoz kapcsolódó adók”), taxes on assets (“Vagyoni típusú adók”), but the non-tax revenues are aggregated into the lines other revenues based on power of state (“Egyéb közhatalmi bevételek”), operational revenues („Működési bevételek”) and capital revenues („Felhalmozási bevételek”). These are broad categories, but contain all the revenues. The balance sheet of the central budget presents the revenues in more detail on page 26. It classifies the revenues by revenues from corporations (“Gazdálkodó szervek befizetései”), taxes on consumption (“Fogyasztáshoz kapcsolt adók”), revenues from households (“Lakosság befizetései”) and lists other revenue sources individually like social contribution tax and social contributions (“Szociális hozzájárulási adó és járulékok”). These categories include mostly tax revenues. The non-tax revenues are not listed separately and can only be estimated as a total, because many of them are presented in an aggregated line. For example, revenues related to state wealth (“Állami vagyonnal kapcsolatos bevételek”) can include dividends, rents and sale of assets. Other notable categories are the interests received (“Kamatbevételek”), the revenues from the European Union (“Uniós programok bevételei”) and the revenues of the budgetary institutions (“Költségvetési szervek bevételei”). While the categories are not readily classified as tax and non-tax revenues, most of the used categories include only one type, hence the estimate for tax and non-tax revenues can be calculated. Both tables show the estimates for BY-1 in the column “2024. évi előirányzat”. Appendix 1 contains the estimates of the individual sources, but only for the budget year, thus the estimates for BY-1 have to be looked up in the enacted budget for the previous year.</t>
  </si>
  <si>
    <t>HUN|2025|q26</t>
  </si>
  <si>
    <t>Appendix 1 of the EBP presents all the individual revenue sources, but only for the budget year. The balance sheet of the central budget contains the main revenue sources for the previous year individually on page 26. The data for BY-1 is in column “2024. évi előirányzat”. Many of the taxes are presented in separate lines like VAT (“Általános forgalmi adó”), corporate tax (“Társasági adó”), personal income tax (“Személyi jövedelemadó”), social contribution tax and other contributions („Szociális hozzájárulási adó és járulékok”), excise duties („Jövedéki adó”) or even minor taxes like tax for small enterprises (“Kisvállalati adó”). The non-tax revenues are similar but presented with less details. The estimate for EU grants is shown separately in the row “Uniós programok bevételei”. Other non-revenue sources (like fees, rents or income from property) cannot be identified individually. The fees are aggregated with other incomes in the line “Költségvetési szervek bevételei” that presents all the revenues of the budgetary institutions. The income from public assets is presented in the line “Állami vagyonnal kapcsolatos befizetések” that includes dividends from corporations, income from selling assets and rents. The line "Egyéb központosított bevételek" aggregates road tolls, penalties, environment protection fees and they could have been presented individually as their amounts are significant on their own. The individually presented revenue sources account for more than two-third of the total revenue.</t>
  </si>
  <si>
    <t>HUN|2025|q27</t>
  </si>
  <si>
    <t>In Hungarian: A központi alrendszer mérlege In English: Balance sheet of the central government URL: https://www.parlament.hu/irom42/09894/09894KIEGSZ001.pdf pp. 26-27 Total revenues in the Enacted Budget are shown in 1.§ (1) b). URL: https://njt.hu/jogszabaly/2023-55-00-00 Total revenues in the 2024 Executive Budget Proposal are shown in 1.§ (1) b). URL: https://www.parlament.hu/irom42/04181/04181.pdf page 2</t>
  </si>
  <si>
    <t>The data for BY-1 presented in the EBP are those approved by the legislature as the enacted budget for 2024, thus they show the original estimates. The main aggregates (total revenues, total expenditures) are also the same as in the Enacted Budget for FY 2024. The EB did not include this table, but the balance sheet for the enacted budget for FY 2024 is published in the monthly reports by the State Treasury. The data are available on a webpage of the State Treasury: https://kpp.tcs.allamkincstar.gov.hu/ under the subpage “Központi költségvetés végrehajtásának adatai” (in English: data on the execution of the central budget) By clicking on “Tovább” a file opens containing 6 sheets: (1) Áttekintő (Overview), (2) Kiadások (Expenditures), (3) bevételek (Revenues), (4) Kiadások -Administratív bontásban (Expenditures by administrative break-down), (5) Bevételek – Adminisztratív bontásban (Revenues by administrative break-down) and (6) Bevételek és kiadások részletesen (Revenues and expenditures in details. Out of this menu the last element (Revenues and expenditures in details) has to be selected. In the top left corner there is the cell “Vonatkozási nap” (Day of reference). Here one has to select from the pop-up menu 12/31/2024 and then jump to page 36 (out of the total 51), where the data start with “Társasági adó (Corporate income tax). It is clear from the table that revenue estimates haven’t been updated throughout the whole year of 2024 as the numbers in the column Eredeti előirányzat (Original appropriation) and “Aktuális előirányzat” (Current appropriation) are equal for all tax revenues. Furthermore, the total revenues of the central government and other separated funds can be compared with the Enacted Budget for FY 2024. The amount there is 38,260,782.5 million HUF The amount referred to as “2024. évi előirányzat” (Appropriation for year 2024) is 38,240,315.2 million HUF in the table “A központi alrendszer mérlege” in the EBP for FY2025. The difference of some 20.5 bn HUF is far too small for an update, given the fact that the (preliminary) final outcome was lower by 200bn HUF.</t>
  </si>
  <si>
    <t>HUN|2025|q28</t>
  </si>
  <si>
    <t>In Hungarian: A központi alrendszer mérlege In English: Balance sheet of the central government URL: https://www.parlament.hu/irom42/09894/09894KIEGSZ001.pdf pp. 26-27 In Hungarian: A központi alrendszer mérlege (pénzforgalmi szemléletben) (közgazdasági osztályozás szerint) In English: Balance sheet of the central government (cash-flow based) (by economic classification) URL: https://www.parlament.hu/irom42/09894/09894KIEGSZ001.pdf page 30 In Hungarian: A központi alrendszer funkcionális kiadásai (pénzforgalmi szemléletben) In English: The functional expenditures of the central government (cash-flow based) URL: https://www.parlament.hu/irom42/09894/09894KIEGSZ001.pdf page 33</t>
  </si>
  <si>
    <t>The summary tables only present the numbers for BY-1 (in column „2024. évi előirányzat”). No data is presented for BY-2 in the EBP. As the BP was submitted to the parliament on 11/11/2024, even the audited numbers for 2023 could have been included as reference. (The final accounts on the 2023 budget was officially published on 14/11/2024: https://net.jogtar.hu/jogszabaly?docid=a2400048.tv)</t>
  </si>
  <si>
    <t>HUN|2025|q29</t>
  </si>
  <si>
    <t>The tables in the EBP only contain the data for BY (in column „2025. évi előirányzat”) or BY-1 (in column „2024. évi előirányzat”). For previous years neither the actual outcome nor the original/updated estimates were presented. Appendix 1 presents all the individual sources but only for BY. The balance sheet presents most of the revenue sources individually but only for BY-1 and BY.</t>
  </si>
  <si>
    <t>HUN|2025|q30</t>
  </si>
  <si>
    <t>In Hungarian: A költségvetési törvényjavaslat 1. melléklete In English: Appendix 1 of the EBP URL: https://www.parlament.hu/irom42/09894/09894.pdf pp. 41-103 In Hungarian: A központi alrendszer mérlege In English: Balance sheet of the central government URL: https://www.parlament.hu/irom42/09894/09894KIEGSZ001.pdf pp. 26-27 In Hungarian: A központi alrendszer mérlege (pénzforgalmi szemléletben) (közgazdasági osztályozás szerint) In English: Balance sheet of the central government (cash-flow based) (by economic classification) URL: https://www.parlament.hu/irom42/09894/09894KIEGSZ001.pdf page 30 In Hungarian: A központi alrendszer funkcionális kiadásai (pénzforgalmi szemléletben) In English: The functional expenditures of the central government (cash-flow based) URL: https://www.parlament.hu/irom42/09894/09894KIEGSZ001.pdf page 33</t>
  </si>
  <si>
    <t>No table in the EBP presented the actual outcomes for any previous year. The tables in the EBP only present estimates for FY 2024 (that is BY-1) as the earliest data.</t>
  </si>
  <si>
    <t>HUN|2025|q31</t>
  </si>
  <si>
    <t>In Hungarian: A központi alrendszer mérlege In English: Balance sheet of the central government URL: https://www.parlament.hu/irom42/09894/09894KIEGSZ001.pdf pp. 26-27 In Hungarian: A központi költségvetés bruttó adósságának alakulása 2023-2025 között In English: The evolution of the gross debt of the central government between 2023 and 2025 URL: https://www.parlament.hu/irom42/00152/T_152_fokotet.pdf page 49 In Hungarian: XLI. Adósságszolgálattal kapcsolatos bevételek és kiadások In English: Chapter XLI Revenues and expenditures related to debt services URL: https://www.parlament.hu/irom42/09894/09894KIEGSZ003.pdf pp. 327-335</t>
  </si>
  <si>
    <t>The interest payments on the debt are presented in the so called balance sheet of the central government in the line „Kamatkiadások” on page 27 in the column „2024. évi előirányzat”. Interests received are in the line „Kamatbevételek” on page 26 in the column „2024. évi előirányzat”. The net interest payments also mentioned in the narrative discussion on page 329: in the paragraph “Az adósságkezelés nettó kamatköltsége 2025-ben így 3 549 237,0 millió forintot tesz ki, ami a 2024. évi előirányzathoz képest 843 900,5 millió forint növekedést jelent” means that the net interest cost of debt management will be 3 549 237,0 million HUF in 2025 that is 843 900,5 million HUF higher than the 2024 estimate. The increase is explained by higher nominal debt amount and the higher interest rates due to longer maturities mostly on household securities. The composition of the debt is presented in the evolution of the gross debt table on page 49. The total debt is in the line „A központi költségvetés bruttó adóssága mindösszesen”, and the data for BY-1 is in the column „2024.12.31 állomány”. The currency denomination is divided by domestic and foreign currency: the block „Devizában fennálló adósság” contains the data for debt instruments in foreign currency, while the block „Forintban fennálló adósság” contains the debt in domestic currency (HUF). The maturity profile of the debt is only broadly presented by the different instrument types in the table. The loans are shown in the lines „Devizahitelek” and „Forinthitelek”, the bonds in the lines „Devizakötvények” and „Államkötvények”, the T-bills in the line „Kincstárjegyek”. The duration of the different estimates can be guessed, but the exact structure (for example if the bonds will expire in the next year or in 5-10 years) is not presented. Other core elements (net new borrowing, interest rates) are not presented in the EBP but available in other documents. The net new borrowing requirement for the previous year is in the Yearly Outlook of the Debt Management Agency for 2024 on page 3, while a more detailed maturity profile of the debt or whether the debt is external or domestic are available on the webpage of Debt Management Agency. These are referenced below. The Yearly Outlook of the Debt Management Agency for 2024: In Hungarian: https://akk.hu/download?path=c186a9a1-f842-4a48-8b72-84e739971285.pdf In English: https://akk.hu/download?path=0bf23eea-02ce-4d4d-a6f1-cd410390dda1.pdf The maturity profile of the debt is available here: In Hungarian: https://www.akk.hu/content/path=kozponti-koltsegvetes-adossaganak-lejarati-szerkezete In English: https://www.akk.hu/content/path=maturity-profile-debt-annual-quarterly The ownership of securitized debt by the different sectors: In Hungarian: https://www.akk.hu/statisztika/hozamok-indexek-forgalmi-adatok/befektetoi-szektorok-masodpiaci-allampapir-pozicioja In English: https://www.akk.hu/statistics/yields-indices-market-turnover/mainvestor-groups-net-buying-position-secondary-market The ownership structure of government securities in domestic denomination In Hungarian: https://www.akk.hu/statisztika/allamadossag-finanszirozas/forintban-denominalt-allampapirok-befektetoi-szektoronkenti-megoszlasa In English: https://www.akk.hu/statistics/public-debt-finance/ownership-structure-huf-government-securities</t>
  </si>
  <si>
    <t>HUN|2025|q32</t>
  </si>
  <si>
    <t>In Hungarian: A központi költségvetés bruttó adósságának alakulása 2021-2023 között In English: The evolution of the gross debt of the central government between 2021 and 2023 URL: https://www.parlament.hu/irom42/09894/09894KIEGSZ001.pdf page 49</t>
  </si>
  <si>
    <t>The most recent year is 2023 (BY-2) for which the actual outcome is shown. The data is presented in the column „2023.12.31 állomány” on page 49. The data is the same as published on the webpage of the Debt Management Agency. In Hungarian: https://www.akk.hu/statisztika/allamadossag-finanszirozas/kozponti-koltsegvetes-adossaga In English: https://www.akk.hu/statistics/public-debt-finance/central-government-gross-debt The data is also published on the webpage of the National Bank of Hungary that is responsible for monetary statistics. The Excel file the worksheet ÁKK MNB bridge („ÁKK MNB átvezetés”) in the row „Total gross debt of the central government maintained by the ÁKK”. In Hungarian: https://statisztika.mnb.hu/timeseries/adossag_hu.xlsx In English: https://statisztika.mnb.hu/timeseries/adossag_en.xlsx</t>
  </si>
  <si>
    <t>HUN|2025|q33</t>
  </si>
  <si>
    <t>In Hungarian: I. Országgyűlés – Társadalmi szervezetek és média támogatása - 11. cím: Közszolgálati médiaszolgáltatás támogatása In English: Chapter I. National Assembly – Support of social organizations and media – Article 11 Support of public media URL: https://www.parlament.hu/irom42/00152/T_152_I_fejezeti.pdf page 345 In Hungarian: LXVI. Központi Nukleáris Pénzügyi Alap In English: Chapter LXVI Central Nuclear Financial Fund URL: https://www.parlament.hu/irom42/00152/T_152_II_fejezeti.pdf pp. 1263-1271</t>
  </si>
  <si>
    <t>In the Hungarian classification the word “alap” is used for funds, but in practice the funds in the EBP are not separate entities with their own rules. For example, the Pension Insurance Fund (called “Nyugdíjbiztosítási Alap”) or the Health Insurance Fund (called “Egészségbiztosítási Alap”) are only separated to their own chapters, but their funds can be reallocated to other ministries or they can receive additional funds if it is needed. Additionally, even their revenue sources can change year-by-year, because the social contribution tax has been allocated among the funds in different distributions in the recent years. This means there are no stable rules that define the exact revenues of the funds between years. Furthermore, they are not "extra-budgetary", they are part of the central budget and the same rules apply to them, even if their name contains "elkülönített" ("separated"). Not all the important details are included in the EBP about the separated intra-budgetary funds. The Central Nuclear Financial Fund was created to handle nuclear waste management and accumulate the funds for the decommission of Paks Nuclear Power Plant. Because this latter task will only be used at the end of the life of the power plant, it is important to present the current amount for this purpose. The narrative discussion on pp. 1263-1271 does not include this information and it is only published in a table on the webpage of State Treasury. In the cited preliminary balance sheet „KNPA-mérleg” in row 34 (titled „Closing balance” in column A) the closing balance of the fund shows the amount collected for this purpose. The bilingual file is available on the webpage of the Hungarian State Treasury: In Hungarian: A Központi Nukleáris Alap költségvetésének előzetes teljesítése In English: Preliminary balance of central nuclear fund’s budget URL: https://www.allamkincstar.gov.hu/pfile/file?path=/Koltsegvetes/Kozponti_alrendszer_-_Merlegek/elkulonitett-penzalapok-merlege/merleg-2024.-evbalance-sheets-2024/merleg-2024.-12.-ho&amp;inline=true One extra-budgetary fund is the Media Services and Support Trust („Médiaszolgáltatás-támogatás és Vagyonkezelő Alap”). The trust receives a yearly subsidy from the budget, but the details of the support or the aim of the trust is not presented in the EBP. The budget of the trust and the National Media and Infocommunications Authority that supervises the trust is also discussed and approved by the legislature, but in a separate process. Last year the budget of the trust was submitted to the Parliament on 21 October 2024 and approved by it on 4 December 2024. Even without exact details about the use of the funds the aim and role of the trust and its yearly activities could have been included in the EBP and the EB to provide a comprehensive picture. The budget of the Media Fund is in the following bill: In Hungarian: T/9614 A Nemzeti Média- és Hírközlési Hatóság 2025. évi egységes költségvetéséről In English: Bill No. T/9614 on the budget for FY 2025 of the National Media and Infocommunications Authority URL: https://www.parlament.hu/irom42/09614/09614.pdf Similar to these are the newly created asset management foundations (in Hungarian „vagyonkezelő alapítvány”). The government funded these institutions to outsource the universities from budgetary institutions with the aim of improving their performance. Though the universities will still receive budgetary funds to finance their activities, though theoretically on a declining path. The funds received a significant portfolio of shares as initial assets. The EBP did not provide any information about the foundations because the government handles the institutions as independent entities and not part of the government sector. However, as their type shows in the act these are foundations serving public interest („közfeladatot ellátó közérdekű vagyonkezelő alapítványok”). The foundations are listed in appendix 1 act IX of 2021 on the asset management foundations serving public interest: https://njt.hu/jogszabaly/2021-9-00-00 The organisations with mandatory membership and fees are further examples for extra-budgetary funds. One of them is the Hungarian Hydrocarbon Stockholding Alliance („Magyar Szénhidrogén Készletező Szövetség”). All companies that import hydrocarbons are obliged to be member of the organization, and pay the mandatory fees that are calculated based on the amount of the imported goods. For this reason, the Statistical Office (and Eurostat) treats these fees as tax in its list (in line D214I_08 Hydrocarbons stockholding fee). Logically this could be an extra-budgetary fund because the revenues and membership is assured in an act to provide a public task, namely the safe stockholding of contingency reserves. Moreover, any use of the contingency reserves financed out of the tax-like compulsory contribution of the members is strictly regulated by a ministerial decree, which can be changed by the minister at any time. List of taxes on the webpage of Central Statistics Office: https://www.ksh.hu/stadat_files/gdp/en/gdp0025.html The mandatory membership is stated in 10.§ (1) of act XLIX of 1993 on the safety stockholding of imported oil and hydrocarbons and the fees are required in 37. § (1). URL: https://mkogy.jogtar.hu/jogszabaly?docid=99300049.TV A similar case is the 50% share from the fees on the payments with recreation electronic cards (called "SZÉP-kártya" that may be given to the employees as cafeteria). The payment provider deducts a 3,6% fee after each payment and 50% of the fees must be transferred to the Hungarian Tourism Alliance Foundation ("Magyar Turisztikai Szövetség Alapítvány"). This is essentially a tax-like revenue ensured by the government to an organisation outside the budget. The foundation is not controlled by the government, so the use of funds is not monitored. The compulsory share is in 12. § (4) b) in government decree 76/2018. (IV. 20.). URL: https://net.jogtar.hu/jogszabaly?docid=a1800076.kor There are extra-budgetary funds or elements that can be treated as extra-budgetary funds, but none of these are presented in the EBP.</t>
  </si>
  <si>
    <t>HUN|2025|q34</t>
  </si>
  <si>
    <t>In Hungarian: A központi alrendszer konszolidált kiadásai (pénzforgalmi szemléletben) (közgazdasági osztályozás szerint) In English: Consolidated expenditures of the central government (cash-flow based) (by economic classification) URL: https://www.parlament.hu/irom42/09894/09894KIEGSZ001.pdf page 31 In Hungarian: A központi alrendszer konszolidált funkcionális kiadásai (pénzforgalmi szemléletben) In English: Consolidated functional expenditures of the central government (cash-flow based) URL: https://www.parlament.hu/irom42/09894/09894KIEGSZ001.pdf page 34 In Hungarian: Az államháztartás konszolidált kiadásai (pénzforgalmi szemléletben) (közgazdasági osztályozás szerint) In English: Consolidated expenditures of the general government (cash-flow based) (by economic classification) URL: https://www.parlament.hu/irom42/09894/09894KIEGSZ001.pdf page 15 In Hungarian: Az államháztartás konszolidált funkcionális kiadásai (pénzforgalmi szemléletben) In English: Consolidated functional expenditures of the general government (cash-flow based) URL: https://www.parlament.hu/irom42/09894/09894KIEGSZ001.pdf page 18</t>
  </si>
  <si>
    <t>The consolidated tables present the figures for the central government and the general government (the central government and the local governments). The extra-budgetary funds or any additional activities (including the public corporations) are not included in the consolidation. The consolidation nets out the transactions inside the central government and between the central and local governments as well. This means the consolidated numbers of the central governments do not include the subsidies to local governments. Because the question asks about the consolidation of extra-budgetary funds and in question 33 these were not included, we selected answer ’b’. The rules of the consolidation: In Hungarian: 4/2013. (I. 11.) Korm. rendelet az államháztartás számviteléről In English: Decree 4/2013. (I. 11.) on the accounting of public finances URL: https://net.jogtar.hu/jogszabaly?docid=a1300004.kor 38. §</t>
  </si>
  <si>
    <t>HUN|2025|q35</t>
  </si>
  <si>
    <t>In Hungarian: 1. melléklet – IX. fejezet Helyi önkormányzatok támogatásai In English: Appendix 1 - Chapter IX Supports of local governments URL: https://www.parlament.hu/irom42/09894/09894.pdf page 51 In Hungarian: 2. melléklet A települési önkormányzatok általános működésének és ágazati feladatainak támogatása In English: Appendix 2 The supports for the general operation and sectoral tasks of local governments URL: https://www.parlament.hu/irom42/09894/09894.pdf pp 105-156 In Hungarian: 3. melléklet A helyi önkormányzatok kiegészítő támogatásai In English: Appendix 3 Supplemental supports for the local governments URL: https://www.parlament.hu/irom42/09894/09894.pdf pp157-169 In Hungarian: IX. Helyi önkormányzatok támogatásai In English: Chapter IX Supports of the local governments URL: https://www.parlament.hu/irom42/09894/09894KIEGSZ002.pdf pp 137-146 In Hungarian: Önkormányzati alrendszer mérlege (pénzforgalmi szemléletben) (közgazdasági osztályozás szerint) In English: Balance sheet of the local governments (cash-flow based) (in economic classification) URL: https://www.parlament.hu/irom42/09894/09894KIEGSZ001.pdf page 53</t>
  </si>
  <si>
    <t>The appropriations for local governments are presented mainly in Chapter IX Subsidy to the local governments in appendix 1 on page 49. The details of the subsidies are discussed in further appendices. For example, appendix 2 contained the detailed rules on how the subsidy is allocated among different tasks, like subsidy for operating the municipalities' offices, maintaining public lights, parks, kindergartens, nurseries and other social services. Some of them are based on the wages, per employee, number of citizens or usage of the service. Appendix 3 presented similar rules, but for special subsidies (like about the vis mayor subsidy or funds for county-level local governments). The mentioned ones are dedicated appropriations for the general operation and certain tasks of the local governments, but the local governments may receive other funds from the central budget. For example, the expenses of healthcare services provided by the local governments are paid by the Health Insurance Fund that is presented in chapter LXXII on pages 451-460 in the EBP (https://www.parlament.hu/irom42/09894/09894KIEGSZ003.pdf ), but the amount paid to the local governments is not shown separately. Another notable example is the fund from the European Union that is presented in chapter XIX and part of it gets to the local governments through tenders but the estimated amount to be paid to local governments is not disclosed. The local governments may receive subsidy for certain tasks from ministries through tenders or occasional reliefs. The recurring transfers can be easily identified, but many occasional and hidden supports are mixed into other expenditures of the central budget. Additional information can be derived from the expenditures in economic classification on page 53. The rows "21 Működési célú támogatások államháztartáson belülről" and "22 Felhalmozási célú támogatások államháztartáson belülről" shows the revenues of the local governments received as subsidy from the central government or other local governments. Their total is about 1987 billion HUF, higher than the 906 billion HUF in chapter IX on page 51. This is not consolidated revenue. Because it also includes the cash transactions between local governments this can only be treated as an estimate of intergovernmental transfers.</t>
  </si>
  <si>
    <t>HUN|2025|q36</t>
  </si>
  <si>
    <t>In Hungarian: Családpolitikai célú kiadások, kedvezmények a 2025. évi központi költségvetésben In English: Expenditures and allowances related to family supports in the central budget for FY 2023 URL: https://www.parlament.hu/irom42/09894/09894KIEGSZ001.pdf pp. 59-64</t>
  </si>
  <si>
    <t>The government included one table that collected appropriations related to a specific policy goal, namely subsidizing families. The table listed all the expenditures and tax reliefs on family-related policies. The aim of the table was to present how much the government spends on families and the table eases its communication. Some of the lines are not strictly related to family policies (like „Nők korhatár alatti nyugellátása” on page 63 that is the pension of women who have 40 service years and retired before they reached the retirement age).</t>
  </si>
  <si>
    <t>HUN|2025|q37</t>
  </si>
  <si>
    <t>In Hungarian: 1. melléklet – XLIII. fejezet Az állami vagyonnal kapcsolatos bevételek és kiadások In English: Appendix 1 – Chapter XLIII Revenues and expenditures related to public assets URL: https://www.parlament.hu/irom42/09894/09894.pdf pp. 64, 67, 90, 92 In Hungarian: XLIII. fejezet Az állami vagyonnal kapcsolatos bevételek és kiadások – 1. cím Az MNV Zrt. rábízott vagyonával kapcsolatos bevételek és kiadások - 1/2/2. jogcímcsoport: Társaságokkal kapcsolatos kiadások In English: Chapter XLIII Revenues and expenditures related to public assets – Article 1 Expenditures and revenues related to assets entrusted to MNV Zrt. – 1/2/2 Expenditures related to companies URL: https://www.parlament.hu/irom42/09894/09894KIEGSZ003.pdf pp. 374-375 In Hungarian: XVII. fejezet L. Energiaügyi minisztérium - 21. cím: Központi kezelésű előirányzatok – 23. alcím: Lakossági Rezsivédelmi Alap In English: Chapter XVII Ministry of Energy - Title 21 Centrally managed appropriations – Subtitle 23: Household energy cost protection fund URL: https://www.parlament.hu/irom42/09894/09894KIEGSZ002.pdf on page 497</t>
  </si>
  <si>
    <t>The EBP presents all the transfers to public corporations as legally required, but these transfers are not easily identifiable or presented in a transparent way, like in a summary table. Previously direct transfers to public corporations owned directly by the state were presented primarily in Chapter XLIII Revenues and expenditures related to public assets (“XLIII. fejezet Az állami vagyonnal kapcsolatos bevételek és kiadások”). In the EBP for FY2025 only the strategic public corporations were presented in this chapter and many other transfers were shown in other chapters. The transfers to these corporations were detailed on page 374-375, i.e. which public corporations receive capital transfers. For example, on page 375 it is stated that „Nemzeti Filmintézet Közhasznú Nonprofit Zrt.” received 11.8619 billion HUF and "MNV Zrt." received 9.6 billion HUF. Numerous other transfers with higher amounts were dispersed through other chapters. For example, the transfer to Paks II Nuclear Power Plant Constructing company (“Paks II Zrt. tőkemelése”) is under Ministry of Foreign Affairs and Foreign Economy on page 67. The Paks II nuclear power plant is a government investment, but executed through a public corporation and the funds are provided through capital transfers. The support for the Eximbank for interest rate subsidy (“Eximbank Zrt. kamatkiegyenlítése”) is presented on page 76 under the Ministry of National Economy. Nearly all of the ministries have an expenditure item called "...tulajdonosi joggyakorlásával kapcsolatos kiadások" that contains all the transfers to public corporations governed or supervised by that ministry. Another case is the subsidy to the public railway company, which receives public funds from two appropriations that are in two separate chapters: once as a revenue for the discounted railway tickets for certain social groups (“Szociálpolitikai menetdíj támogatás”) on page 90 in the chapter of direct revenues and expenditures and as a support for its operational costs (“Vasúti személyszállítási közszolgáltatások költségtérítése”) on page 64 under the Ministry of Construction and Transport. Theoretically, the first item (Szociálpolitikai…) is meant to compensate for the reduced ticket prices that the company has to offer to specific social groups (e.g. people above the age of 65 travel on MAV for free, public servants get 50% off, etc.), hence this could be interpreted as transfer to private persons, while the second is meant to compensate the company for the losses due to regulated prices and regulated service levels. Most of the above items were relocated in the institutional presentation of the law since the previous survey and there is a loosely defined expenditure item in the newly created Energy tariff protection fund (“Lakossági Rezsivédelmi Alap”). On page 497 it is described that 880 billion HUF is allocated to provide subsidy for the reduced energy tariffs for the households and the appropriation can be overspent with the approval of the government (i.e. without ex ante parliamentary approval). Technically the low energy tariffs are maintained through the state energy company MVM Zrt., so the expenditure item is mostly a transfer to this public corporation as a compensation for its loss, but this is not explained in the narrative discussion. The contents of each transfer are briefly described in the narrative discussion of the relevant chapter. While all the transfers to public corporations are presented in the EBP as legally required, these have to be collected one-by-one and in many cases even the title of the appropriation can be misleading, hence the narrative discussion also has to be inspected for identifying the transfers. Because of these omissions we selected answer ’c’ as some of the transfers can be found, but the total amount is not presented in a transparent way.</t>
  </si>
  <si>
    <t>HUN|2025|q38</t>
  </si>
  <si>
    <t>In Hungarian: Az általános indokolás – A kormány gazdaságpolitikájának fő vonásai, az államháztartás alakulása a – II. Az államháztartás célja és keretei – 1. Költségvetés-politikai keretek In English: The General Justification – Main characteristics of the economic policy of the government, the state of the budget – II. Goals and settings of the state finances – 1. Settings of the budgetary policy URL: https://www.parlament.hu/irom42/09894/09894.pdf page 222 In Hungarian: XVII. fejezet L. Energiaügyi minisztérium - 21. cím: Központi kezelésű előirányzatok – 23. alcím: Lakossági Rezsivédelmi Alap In English: Chapter XVII Ministry of Energy - Title 21 Centrally managed appropriations – Subtitle 23: Household energy cost protection fund URL: https://www.parlament.hu/irom42/09894/09894KIEGSZ002.pdf on page 497</t>
  </si>
  <si>
    <t>The government occasionally engages in quasi-fiscal activities, but these are not always presented in the EBP. In the EBP for FY 2025 there is an indirect reference for the energy tariff reduction in which case the state energy provider (MVM Zrt.) was ordered to set a lower energy tariff for the households. This policy was kept even during the elevated energy prices and the government was forced to provide compensation for the public corporation to cover the losses. In the previous years it was solved with ad hoc decisions, but in the EBP for FY 2025 the government keeps alive the 2023-created "Lakossági Rezsivédelmi Alap" ("Household Energy tariff protection fund", before the name was without “Household”) to present how much was spent as compensation for maintaining the low energy tariffs for the households. The narrative discussion only described that the fund protects the low energy tariffs, but not the details behind it, not even the public corporation was mentioned. On its own, the fact that the government tries to compensate the company for the losses due to regulated prices could imply that there was no quasi-fiscal activities, but there is no information whatsoever to assess, to what extent the subsidy from the budget was even approximately equal to the implicit burden caused by the regulation. Besides the public corporations the government has the authority to impose unfunded mandates on non-public corporations. To some degree this could also be interpreted as quasi-fiscal activities, because without the mandate these companies would pay more to the budget (e.g. profit tax). Previously there was the suspension of loan repayments and the capping of total cost of loans on the financial institutions. Similarly, the price of gasoline was also fixed for a certain period. In 2022 the government decided on a food price fixing in which case the prices of selected articles were fixed at a previous date and all companies had to sell the articles at that price. The government stated that the food price inflation had been very high and the basic foods should be affordable for everyone. The companies did not receive any compensation for this policy. This means the government engages in quasi-fiscal activities but those activities are not limited to the public corporations. When planning the 2025 budget law, officially the government did not envisage any price regulation, beyond the capping of interest on specific household loans. Yearly Report of MVM https://mvm.hu/-/media/MVMHu/Documents/Befektetoknek/Jelentesek/2021/MVM_Zrt_2021_evi_eves_beszamolo.pdf page 29 - közhasznú szervezeteknek adott támogatás in Hungarian: 782/2021. (XII. 24.) Korm. rendelet a fogyasztónak nyújtott hitelről szóló 2009. évi CLXII. törvény veszélyhelyzetben történő eltérő alkalmazásáról in English: 782/2021 (24. December) Government decree on the modified implementation of the “Law Nr.162/2009 on household loans” under emergency conditions. https://net.jogtar.hu/jogszabaly?docid=a2100782.kor</t>
  </si>
  <si>
    <t>HUN|2025|q39</t>
  </si>
  <si>
    <t>The amount, composition or any other information about the financial assets held by the government is not included in the EBP. Contrary to the previous survey we did not even find any reference to the financial assets held by the government. For statistical purposes the National Bank of Hungary published the total value of different financial assets held by the government. The publication is available here: https://statisztika.mnb.hu/timeseries/ahtszla_en.xlsx As a sidenote the list of public corporations and the value of their shares are listed on a separate webpage called National Inventory (“Országleltár”). This only lists the state-owned shares where the state exercises the owner’s rights and the latest year is now (!) 2023 (it is not clear what the situation was when the 2025 EBP was submitted to the parliament). The state may have shares in other corporations, bonds or other financial assets and those are not included in this list. In Hungarian: https://orszagleltar.gov.hu/hu/adatok/tarsasagok/attekintes In English: https://orszagleltar.gov.hu/en/adatok/tarsasagok/attekintes</t>
  </si>
  <si>
    <t>HUN|2025|q40</t>
  </si>
  <si>
    <t>In Hungarian: XLIII. fejezet Az állami vagyonnal kapcsolatos bevételek és kiadások – 1. cím Az MNV Zrt. rábízott vagyonával kapcsolatos bevételek és kiadások - 1/1/1. jogcímcsoport: Ingatlanokkal és ingóságokkal kapcsolatos bevételek In English: Chapter XLIII Revenues and expenditures related to public assets – Article 1 Expenditures and revenues related to assets entrusted to MNV Zrt. – 1/1/1 Revenues related to real estates and goods URL: https://www.parlament.hu/irom42/09894/09894KIEGSZ003.pdf pp. 373-374 In Hungarian: XLIV. A Nemzeti Földalappal kapcsolatos bevételek és kiadások – 1. cím: A Nemzeti Földalappal kapcsolatos bevételek – 1. alcím: Ingatlan értékesítéséből származó bevételek In English: Chapter XLIV. Revenues and expenditures related to National Land Fund – Article 1 Revenues related to National Land Fund – Subarticle 1 Revenues from selling real estates URL: https://www.parlament.hu/irom42/09894/09894KIEGSZ003.pdf page 381</t>
  </si>
  <si>
    <t>The EBP contains only information about the changes in the value of nonfinancial assets held by the government due to transactions. On page 373 in the narrative discussion of chapter XLIII Revenues and expenditures related to public assets the government describes the revenues related to selling of real estates and other goods, when states that 21 billion HUF is expected from selling real estates (in the sentence "Az Ingatlan értékesítéséből származó bevételek 21000,0 millió forintra tervezett előirányzata"). Besides the amounts no physical information is provided. On page 381 in the chapter of National Land Fund similar information is presented about the selling of agricultural land. 14 billion HUF revenue is planned from selling 187 500 hectares at an average price of 1,6 million HUF per hectare. This in the paragraphs "Az Ingatlan értékesítéséből származó bevételek alcím 2023. évi előirányzata 300 000,0 millió forint. Az ingatlan értékesítési bevételek tervezett összege – átlagosan 1 600 000 forint/hektár vételár alapul vételével – összesen 187 500 hektár terület tulajdonjogának átruházásával számol, figyelemmel arra is, hogy folyamatosan zajlik a Nemzeti Földalapba tartozó portfólió tisztítása." The stock of nonfinancial assets is not included in the EBP and only available in other sources. There is one exception: The chapter on the National Land Fund states in the explanatory part of its budget (page 381) that “A Nemzeti Földalapba tartozó földrészletek száma és területnagysága folyamatosan változik, 2024. november elején 1 673 852 hektárt foglal magában, amelynek bekerülési, nyilvántartott értéke 468 896 063 031 forint volt, ennek tényleges piaci értéke azonban sokszorosára tehető.” in English: “the number and size of land plots managed by the National Land Fund continuously changes, at the beginning of Novembet 2024 it covered 1 673 852 hectar, the book value of which was 468 896 063 031 HUF, but its real value can be the multiple of this.” Other sources are (1) the appendix of act CXCVI on National Assets, and (2) the National Inventory. The latter presents the data for real estates and other assets (machines, vehicles, works of fine art, etc.) but only up to 2023. Since the listing of the assets is a core information and that is not included (only transactions are presented in a minimal form), we maintained answer 'd' from the previous survey. In Hungarian: 2011. évi CXCVI törvény a nemzeti vagyonról In English: Act CXCVI of 2011 on National Assets URL: https://net.jogtar.hu/jogszabaly?docid=A1100196.TV In Hungarian: Országleltár In English: National Inventory Real estates In Hungarian: https://orszagleltar.gov.hu/hu/adatok/ingatlanok/attekintes In English: https://orszagleltar.gov.hu/en/adatok/ingatlanok/attekintes Other assets: In Hungarian: https://orszagleltar.gov.hu/hu/adatok/eszkozok/attekintes In English: https://orszagleltar.gov.hu/en/adatok/eszkozok/attekintes</t>
  </si>
  <si>
    <t>HUN|2025|q41</t>
  </si>
  <si>
    <t>The EBP did not disclose any information about arrears. The Hungarian State Treasury publishes a monthly report about arrears by institutions and composition on its website: Arrears by Type/Institution/Chapter: https://kpp.tcs.allamkincstar.gov.hu/BOE/OpenDocument/2211041035/OpenDocument/opendoc/openDocument.jsp?logonSuccessful=true&amp;shareId=0</t>
  </si>
  <si>
    <t>HUN|2025|q42</t>
  </si>
  <si>
    <t>https://www.parlament.hu/irom42/09894/09894.pdf page 33 In Hungarian: XLII. fejezet A költségvetés közvetlen bevételei és kiadásai – 33. cím Állam által vállalt kezesség és viszontgarancia érvényesítése In English: Chapter XLII Direct revenues and expenditures of the budget – Title 33 Warrants and guarantees taken by the state URL: https://www.parlament.hu/irom42/09894/09894KIEGSZ003.pdf pp. 352-354 In Hungarian: Az állam által vállalt kezességek/garanciák/viszontgaranciák 2022. év és 2023. év végi állományi adatai In English: Data on the liabilities/guarantees/counter-guarantees undertaken by the state as of the end of 2022 and 2023. URL: https://www.parlament.hu/irom42/09346/09346KIEGSZ001.pdf page 391</t>
  </si>
  <si>
    <t>In the cited section of the EBP the government discusses the standard guarantee programs and the estimated expenditures for each of them. The aim of the guarantees is described or can be guessed from the name of the program. For example, in the section „33/3. alcím: Eximbank Zrt. által vállalt garanciaügyletekből eredő fizetési kötelezettség” it is described that the guarantee is for export loans or other export related transactions (in the sentence „...amely tartalmazza mind az export-hitel, mind az egyéb exportcélú garanciaügyletekhez kötődő kifizetéseket”). Similarly, the section „33/5. alcím: Garantiqa Hitelgarancia Zrt. garanciaügyleteiből eredő fizetési kötelezettség” presents that the guarantee is mainly for bank loans of small- and medium enterprises (in the sentence „alapfeladatként a bankok finanszírozási ügyleteihez vállalt készfizető kezesség vállalásával segíti elő a kis- és középvállalati szektor hitelhez jutását”). Other information is not presented in the narrative discussion. The expenditure estimates are the payment obligations after the transactions, but the total liabilities are not discussed, therefore the default rate cannot even be calculated. The total actual stock of contingent liabilities is not presented in the EBP for any program. The law sets limits for some programs in terms of the amount of new guaranties, and in the case of some other programs in terms of upper limit of the stock either at the end of the year or on any day of the year. However, there are some programs (e.g. student loans) which don’t have any legal limit. Data on the actual stock of liabilities are presented in the Year End Report. E.g. the YER for 2023 did contain a table listing these stock data for the end of 2023, hence they could have been included in the EBP for 2025. However, these were only the last available fact figures, not estimates for the budget year. Since the guarantees for loans of state-owned corporations are not presented in the EBP and the presentation does not include all the core information for all the guarantee programs we chose answer ‘c’.</t>
  </si>
  <si>
    <t>HUN|2025|q43</t>
  </si>
  <si>
    <t>In Hungarian: A költségvetés hosszú távú fenntarthatósága In English: Long-term sustainability of the budget URL: https://www.parlament.hu/irom42/09894/09894KIEGSZ003.pdf page 487-488 In Hungarian: LXXI. fejezet Nyugdíjbiztosítási Alap – 1. számú táblázat 50 éves demográfiai előrejelzés In English: Chapter LXXI Pension Insurance Fund – Table 2 50-year demographic projection URL: https://www.parlament.hu/irom42/09894/09894KIEGSZ003.pdf pp. 449-450</t>
  </si>
  <si>
    <t>The government included a long-term projection about the sustainability of the budget for the 2023-2070 period on page 487. This is a baseline projection based on certain assumptions that are not discussed in the narrative section. The table present the results for the pension expenditures („Állami nyugdíjkiadások”) and selected expenditures: health expenditures („Egészségügyi kiadások”), social care for elder people („Hosszú távú ápolási kiadások”) and education („Oktatási kiadások”) as percent of GDP. The exact assumptions are not detailed behind the projections, only certain elements. For example, the government assumed a fertility ratio of 2.1, and a dynamic GDP and wage growth during the period. Other assumptions were that the expenditures are based on the relevant population and the per capita expenditures will increase by the GDP growth rate, along with the already adopted policies like increasing the retirement age to 65 years and introducing the 13th month pension. At the end the results are described as the changes in the expenditures as percent of GDP. The EBP certainly includes a long-term projection that covers more than 10 years, but the demographic and macroeconomic assumptions are vague because it is unknown what the "dynamic GDP and wage growth" means. Also, the narrative discussion does not highlight the fiscal implications and risks of the projection, so it misses core elements (discussion of fiscal implications and risks, macroeconomic assumptions). The longest macroeconomic projection is on page 1307 of the EBP, but that only presents the data until FY 2026 (BY+3). Another long-term projection in the EBP is the 50-year demographic projection used by the Pension Insurance Fund on pages 449-450. The source of the projection is not entirely known. In the EBP there is no reference to the source, but maybe it is based on the projections of the Central Statistical Office, though at the time of the submission of the EBP no updated CSO-projection was available (it was published later). In Hungarian: Őri Péter – Szabó Laura: A népessség szerkezete és jövője https://www.demografia.hu/kiadvanyokonline/index.php/demografiaiportre/article/view/2888/2782 Obádovics Csilla, Tóth G. Csaba: A népessség szerkezete és jövője https://www.demografia.hu/kiadvanyokonline/index.php/demografiaiportre/article/view/2836/2726 Table 2 on page 259 As no macroecnomic projection for at least 10 years is presented in the EBP, we opted for answer “c”.</t>
  </si>
  <si>
    <t>HUN|2025|q44</t>
  </si>
  <si>
    <t>In Hungarian: Európai uniós költségvetési kapcsolatok In English: Budgetary relations with the European Union URL: https://www.parlament.hu/irom42/09894/09894KIEGSZ001.pdf pp. 37-46 In Hungarian: XIX. Uniós fejlesztések In English: Chapter XIX Developments financed from EU funds URL: https://www.parlament.hu/irom42/09894/09894KIEGSZ003.pdf pp. 27-76 In Hungarian: XLII. A költségvetés közvetlen bevételei és kiadásai – 6. cím: Uniós programok bevételei In English: Chapter XLII Direct revenues and expenditures of the budget – Article 6 Revenues of EU programmes URL: https://www.parlament.hu/irom42/09894/09894KIEGSZ003.pdf pages 346-348</t>
  </si>
  <si>
    <t>The donor assistance mainly consists of the development funds received from the European Union. These are summarised in the table on page 39 where both the funds going through the budget (in table „Költségvetésben megjelenő EU támogatások”) and outside the budget (in the table „Költségvetésen kívüli EU támogatások”). In the tables the column „Kiadások” shows the expenditures financed by the funds, the column „Bevétel” shows the donor funds received from the EU. (In the previous survey the non-EU funds, the part financed from other sources of the budget, were also presented in this table.) The row „EU források mindösszesen” shows the total of donor funds including funds in the budget and outside of it. The remaining tables on pages 40-45 list the exact appropriations where the donor funds appear in the budget. The revenues described on pages 346-348 tell what programs that state will finance from the received funds. The expenditures related to operative programmes are described in a more detailed way on pages 27-76 in Chapter XIX Developments financed from EU funds. This chapter explains the goals of the programmes but no performance indicator is attached for these goals. There is no other significant donor assistance besides the EU funds.</t>
  </si>
  <si>
    <t>HUN|2025|q45</t>
  </si>
  <si>
    <t>In Hungarian: Főbb adó- és járulékkedvezmények In English: Main tax and contribution exemptions URL: https://www.parlament.hu/irom42/09894/09894KIEGSZ001.pdf page 50 In Hungarian: XLII. fejezet A költségvetés közvetlen bevételei és kiadásai In English: Chapter XLII Direct revenues and expenditures of the budget URL: https://www.parlament.hu/irom42/09894/09894KIEGSZ003.pdf pp. 337-370</t>
  </si>
  <si>
    <t>The EBP presents the foregone revenues for many tax exemptions in the cited summary table on page 50. The first column presents the lower estimate ("alsó becslés"), the second the upper bound ("felső becslés") of the estimate. Apart from the summary table further information is included about tax exemptions in some of the explanatory tables on pages 361 (Corporate Income Tax) and 368 (Personal Income Tax) In the case of CIT the line is called “5. Érvényesített adókedvezmények” (in English: 5. Tax credits used), while in the case of PIT lines 3a-3f give some details. The narrative discussion only references the tax expenditure in one case. On page 340 a 50% exemption is provided from the environmental pollution tax (“Környezetterhelési díj”) for the environmentally friendly investments. This is in the sentence "A környezetkímélő beruházást végzők 50%-os díjkedvezményt vehetnek igénybe…". Essentially no information is presented in the narrative discussion about the policy rationale or the intended beneficiaries. This additional information is mainly defined in other documents like the appropriate law or government press releases. Because only the estimates of the revenue foregone is included in the EBP, the answer 'c' was maintained.</t>
  </si>
  <si>
    <t>HUN|2025|q46</t>
  </si>
  <si>
    <t>In Hungarian: 1. melléklet In English: Appendix 1 URL: https://www.parlament.hu/irom42/09894/09894.pdf pages 63 and 91-93 In Hungarian: XVII. Energiaügyi Minisztérium - 20/35/4 jogcímcsoport Energia- és klímapolitikai modernizációs rendszer In English: Chapter XVII Ministry of Energy – 20/35/4 Energy and climate policy modernisation URL: https://www.parlament.hu/irom42/09894/09894KIEGSZ002.pdf pp. 479-480</t>
  </si>
  <si>
    <t>Generally, the budget is globally financed, that means any revenue can be used to finance any expenditure. There are revenue sources that were levied for financing other related activities while reducing unwanted or detrimental effects. In practice the authority responsible for planning makes an estimate for the revenue and similar expenditure items, but it is not clearly regulated to what extent the expenditure has to be increased/cut in the case of a revenue windfall/shortfalls. For example, the social contribution tax has the purpose of financing pensions, but the extra revenues may be taken by the central government to finance other expenditures, while deficits in the fund have to be compensated from general tax revenues. The rules of earmarked revenues are not very strong. One example is the revenue from selling CO2 quotas that has to be spent on „green goals”. On page 479 of the EBP the text states that “Az előirányzat a kibocsátási egységek értékesítéséből származó bevételek zöldítési célra fordítandó forrásainak elkülönített kezelésére szolgál.” (in English: The appropriation serves the separate management of funds from the sale of emission units intended for greening purposes.” Later in the text there is a list of more specific purposes, but without amounts, hence the bridge between revenues and expenditures cannot be established. Some of the chapters might be treated as earmarked revenues and their related expenditures. For example, the Pension Insurance Fund and the social contribution tax as its revenue source on page 101, the Health Insurance Fund and social contributions as its revenue on pp. 102-103. These revenues finance broadly the linked purposes like pensions and healthcare services. For example, the fat tax („népegészségügyi termékadó”) was levied to facilitate healthy diet and make unhealthy foods costly and to finance public health programs. However, in the budget this link is not clear: the revenue is added with other sources and is not linked to specific expenditures. The justification for fat tax is in the first paragraph below the title of act CIII of 2011 on the fat tax: https://net.jogtar.hu/jogszabaly?docid=a1100103.tv</t>
  </si>
  <si>
    <t>HUN|2025|q47</t>
  </si>
  <si>
    <t>In Hungarian: Az általános indokolás – A kormány gazdaságpolitikájának fő vonásai, az államháztartás alakulása In English: The General Justification – Main characteristics of the economic policy of the government, the state of the budget URL: https://www.parlament.hu/irom42/09894/09894.pdf pp. 221-226</t>
  </si>
  <si>
    <t>“A “c” response applies if the presentation includes only a narrative discussion, or if it includes estimates that show how the budget is linked to some, but not all, of the government’s policy goals (regardless of whether it also includes a narrative discussion).” To prove the applicability of answer “c” we have to show that there are examples of government policies for which the EBP provides estimates, and there are examples, for which it doesn’t. Positive example: - On page 222 of the General Justification “2024. októberben a Kormány … Új Gazdaságpolitikai Akciótervet fogadtott el… három pillére 21 pontban kívánja megvalósítani a jövedelmek vásárlóerejének növelését, az országos lakhatási feltételek javítását, valamint a hazai vállalkozások méretének növelését (Demján Sándor Program).” [in English: In October 2024, the Government... adopted a New Economic Policy Action Plan... which aims to implement the increase in the purchasing power of incomes, improve national housing conditions, and increase the size of domestic businesses (Demján Sándor Program) through three pillars in 21 points.] - On page 223 of the General Justification some measures are mentioned as surving the goals of the New Economic Policy Action Plan. E.g. „Kiemelendő ... a Széchenyi Kártya Program beruházási típusú hiteltermékei esetében a fizetendő éves kamat 3,5%-ra csökkentése” (in English: Noteworthy ... in the case of the investment-type loan products of the Széchenyi Card Program, the reduction of the annual interest rate to 3.5%.) - On page 206 of the Detailed Justification: „A 2025. évre biztosított források a determinációkra, ..., továbbá a determinációkon felül a 2025. évben létrejövő új konstrukciók (tervezetten 49 554,3 millió forint) támogatására szolgálnak.” [in English: The resources provided for 2025 are intended for the determinations, ..., as well as for the support of new schemes that will be created in 2025 beyond the determinations (planned at 49,554.3 million forints).] - Hence here we get an estimate (49.5 bn HUF) that is supposed to finance some specific new SME loans, that serve the government’s core policy goal to help doubling the size of SMEs. Negative example: - On page 222 of the General Justification “jövőre is kiemelten kezeli Magyarország biztonságának megőrzését, a honvédelmi kiadások GDParányos szintjének megtartását …” However, - on page 35 in the functional classification of government expenditures as a percent of GDP we see that spending on defence (F02) as a share of total spending (not GDP!) is falling from the 5.6% in 2024 to 4.9% in 2025. - There is no explanation to resolve this contradiction and to reestablish the bridge between the budget numbers and the policy goals. Links for the supporting documents In Hungarian: A 2023-as költségvetési törvényjavaslat I. fejezeti kötete In English: Volume I of the supporting documents for the EBP for FY 2023 URL: https://www.parlament.hu/irom42/09894/09894KIEGSZ002.pdf In Hungarian: A 2023-as költségvetési törvényjavaslat II. fejezeti kötete In English: Volume II of the supporting documents for the EBP for FY 2023 URL: https://www.parlament.hu/irom42/09894/09894KIEGSZ003.pdf</t>
  </si>
  <si>
    <t>HUN|2025|q48</t>
  </si>
  <si>
    <t>In Hungarian: Az általános indokolás – A kormány gazdaságpolitikájának fő vonásai, az államháztartás alakulása – II. Az államháztartás célja és keretei In English: The General Justification – Main characteristics of the economic policy of the government, the state of the budget – II. Goals and settings of the state finances URL: https://www.parlament.hu/irom42/00152/T_152_fokotet.pdf pp. 222-227</t>
  </si>
  <si>
    <t>The narrative discussion mentions goals only for FY 2025 and the EBP only contains information on medium term spending only in the case of a very limited number of budgetary programs (see question 8), but even in those cases there is no information about the estimated effect of new policy measures for the out-years, not even the requirements for the answer “c” can be met.</t>
  </si>
  <si>
    <t>HUN|2025|q49</t>
  </si>
  <si>
    <t>b. Yes, nonfinancial data on inputs are presented for all administrative units (or functions) but not for all (or any) programs.</t>
  </si>
  <si>
    <t>In Hungarian: XIV. Belügyminisztérium – 9. cím 2. alcím Gyógyító-megelőző ellátás intézetei In English: Chapter XIV Ministry of Interior – Title 9 Subtitle 2 Institutions of Curative-Preventive Care URL: https://www.parlament.hu/irom42/09894/09894KIEGSZ002.pdf pp. 343-344 In Hungarian: XLI. Adósságszolgálattal kapcsolatos bevételek és kiadások In English: XLI. Revenues and Expenditures Related to Debt Management URL: https://www.parlament.hu/irom42/09894/09894KIEGSZ002.pdf pp. 89</t>
  </si>
  <si>
    <t>The chapter-level narrative discussions generally present the allowed number of employees for each institution. hospitals the allowed number of employees is 83,493 persons as shown in the column “Átlagos statisztikai állományi létszám (fő)” on page 343. This mainly explains the expenditure of the compensation of employees (Wages + social contributions). Such data are only available for direct budget users and only for the number of employees. Non-financial data for not all indirect budget users are presented. E.g. on page 89 in the chapter on debt management there is a line called “Adósságkezelés költségei” (in English: Cost of managing the debt) The appropriated 2482.5 mHUF mainly finances the Government Debt Management Agency (ÁKK Zrt.), which is a government agency classified by Eurostat as part of the general government, but its legal form is not a “budgetary institution”, but rather a limited company 100% owned and controlled by the government. In the EBP there is no information about the number of employees in this agency. Beyond the number of employees there is no other input indicator published for budget users. E.g. office space used by the institutions is not presented. For other cases there is sporadic information about nonfinancial data on inputs. Compared to the previous Survey we only found one case where the nonfinancial data can be interpreted as input.</t>
  </si>
  <si>
    <t>HUN|2025|q50</t>
  </si>
  <si>
    <t>In Hungarian: XX. Kulturális és Innovációs Minisztérium – 6. cím Szakképzési Centrumok In English: Chapter XX Ministry for Culture and Innovation – Title 6 Centers of technical vocational training URL: https://www.parlament.hu/irom42/09894/09894KIEGSZ003.pdf pp. 94-95 In Hungarian: XII. Agrárminisztérium - 6. cím Mezőgazdasági középfokú szakoktatás intézményei In English: Chapter XII Ministry for Agriculture – Title 6 Agricultural secondary schools URL: https://www.parlament.hu/irom42/09894/09894KIEGSZ002.pdf pp. 211-213 In Hungarian: XII. Agrárminisztérium - 21/2 Uniós programok kiegészítő támogatása - Igyál tejet program In English: Chapter XII Ministry for Agriculture – 21/2 Supplementary support of EU programs - "Drink milk" program URL: https://www.parlament.hu/irom42/09894/09894KIEGSZ002.pdf page 236 In Hungarian: XIII. Honvédelmi Minisztérium - 21. Sport feladatokhoz kapcsolódó fejezeti kezelésű előirányzatok cím - 21/4 Sportegészségügy, sporttudomány támogatása In English: Chapter XIII Ministry for National Defence – 21 Chapter-administered appropriations related to sport tasks - 21/4 Support for sport healthcare, sport science URL: https://www.parlament.hu/irom42/09894/09894KIEGSZ002.pdf page 278-279</t>
  </si>
  <si>
    <t>The narrative discussion describes the aim of the appropriations mostly in legal terms, sometimes in practical terms, but does not attach to it numerical expected results systematically. There are sporadic examples for nonfinancial results but in most of the cases these is only the number of beneficiaries. In the cases of the Centers of technical vocational training and the Agricultural secondary schools the number of students is presented. The former is in the sentence "A 2023/2024. tanév tanulólétszáma és a felnőttképzési jogviszonyban részt vevő személyek száma együttesen meghaladta a 231 ezer főt." (The number of students and the number of persons involved in the trainings in the 2023/2024 year exceeded 231 thousand.) on page 95, while the latter is in the sentence "Az AM a teljes országot lefedő iskolahálózattal rendelkezik, ahol több mint 16 000 diák tanul." (The Ministry has a country-wide school network where more than 16 thousand students are learning.) on page 212. In the case of the "Igyál tejet" program the number of beneficiaries is shown in the sentence "A 2024/2025. tanévben már 2753 oktatási intézmény 426 530 tanulója jut rendszeresen friss tejhez, tejtermékhez." (In the 2021/2022 year 442 143 students from 2751 institution received regularly fresh milk and dairy products) on page 565. There are also outputs where the nonfinancial data cannot be linked with the exact amount. On page 279 it is described that the anti-doping organisation must conduct between 1800-2000 samples a year, but the item covers other expenditure like health checks of athletes, thus the cost efficiency of the anti-doping task cannot be evaluated. For some programs minimal information about the number of beneficiaries were presented in the EBP but this was not systematic throughout the documents. The presentation is ad hoc but since it provides more information than the documents in the previous Survey we selected answer 'c'.</t>
  </si>
  <si>
    <t>HUN|2025|q51</t>
  </si>
  <si>
    <t>In Hungarian: XIV. Belügyminisztérium - 20. cím Fejezeti kezelésű előirányzatok - 20. cím 33. alcím Egészségügyi ágazati előirányzatok - 20. cím 33. alcím 1. jogcímcsoport Egészségügyi ellátási és fejlesztési feladatok In English: Chapter XIV Ministry of Interior – Title 20 Chapter-administered appropriations - Title 20 Subtitle 33 Appropriations for healthcare sector - Title 20 Subtitle 33 Article 1 Healthcare and development tasks URL: https://www.parlament.hu/irom42/09894/09894KIEGSZ002.pdf pp. 380-382 In Hungarian: I. Országgyűlés – 21. cím Nemzeti Adatvédelmi és Információszabadság Hatóság In English: Chapter I Parliament – Title 21. National Authority of Data Protection and Freedom of Information URL: https://www.parlament.hu/irom42/09894/09894KIEGSZ002.pdf page 35</t>
  </si>
  <si>
    <t>There are no systemic performance targets since there are no regular performance indicators in the EBP either at chapter or functional level. In some cases, there are determined goals, but those are sporadic in the document. The below mentioned examples are either vague or not used to measure the effective use of funds, so we did not evaluate them as performance goals. On pages 381 the EBP states that “a Kormány által megfogalmazott célkitűzések (pl. lakosság motiválás a szűrővizsgálatokon való részvételre, illetve az egészséges életévek számának további növelése)” [in English: the goals set by the Government (e.g., motivating the population to participate in screening tests, as well as further increasing the number of healthy years lived)] On page 35 the National Authority of Data Protection and Freedom of Information states that its EU-financed project aims to increase GDPR-awareness among micro enterprises. “A Hatóság a CERV-2024 DATA uniós pályázati felhívás keretében 2024-ben benyújtott és az Európai Bizottság által sikeresnek ítélt két éves futamidejű „AWARE” projekt keretében szeretné megszólítani a mikrovállalkozásokat a GDPR-ral kapcsolatos tudatosság növelése céljából. ” [in English: The Authority aims to reach out to micro-enterprises under the framework of the CERV-2024 DATA EU funding call with the two-year 'AWARE' project, submitted in 2024 and deemed successful by the European Commission, to raise awareness about GDPR.] Typically EU-financed projects require performance indicators, and the program is already beyond the preparatory phase, still the EBP does not provide any information about the definition and the targeted value of the output/outcome indicator attached.</t>
  </si>
  <si>
    <t>HUN|2025|q52</t>
  </si>
  <si>
    <t>In Hungarian: XIV. Belügyminisztérium – 20/5 Társadalmi felzárkózást segítő programok In English: Chapter XIV Ministry of Interior – 20/5 Programs for social integration URL: https://www.parlament.hu/irom42/09894/09894KIEGSZ002.pdf pp. 354-357 In Hungarian: XIX. Uniós fejlesztések - 03/09 Kohéziós politikai operatív programok 2021-2027 alcím - 03/09/03 Emberi Erőforrás Fejlesztési OP Plusz (EFOP Plusz) jogcímcsoport In English: Chapter XIX Union developments – 03/09 Cohesion politics operational programmes 2021-2027 – 03/09/03 Operational programmes for Human Resource Development URL: https://www.parlament.hu/irom42/09894/09894KIEGSZ003.pdf pp. 64-65 In Hungarian: XIV. Belügyminisztérium – 20/34 Megváltozott munkaképességű munkavállalók foglalkoztatásának támogatása In English: Chapter XIV Ministry of Interior – 20/34 Employment programs for disabled persons URL: https://www.parlament.hu/irom42/09894/09894KIEGSZ002.pdf pp. 384-385 In Hungarian: LXIII. Nemzeti Foglalkoztatási Alap - 6. Start-munkaprogram In English: Chapter LXIII National Employment Fund - 6 Start labour program URL: https://www.parlament.hu/irom42/09894/09894KIEGSZ003.pdf page 416-417 In Hungarian: XV. Pénzügyminisztérium - 26/5 Nemzeti Család- és Szociálpolitikai Alap In English: Chapter XV Ministry of Finance - 26/5 National Family and Social Policy Fund URL: https://www.parlament.hu/irom42/09894/09894KIEGSZ002.pdf pp. 420-422</t>
  </si>
  <si>
    <t>The policies or expenditures intended for the most impoverished population are included fully in the EBP, i.e. no public money to be spent at least partly on this social group is outside ethe budget (except for eventual quasi-fiscal operation already mentioned under question 38), but the exact amount allocated for this group cannot be determined. Similarly to the previous Survey these expenditures were dispersed among several chapters in the EBP. The cited examples are presented separately and explicitly, but there are other expenditures in the EBP that are not shown separately. - The programs for social integration include expenditures for social integration, scholarships and educational programs for the most impoverished. - The operational programme for the most impoverished (these funds are donations from the European union) provides food and basic goods for the most deprived, like poor families, homeless persons, disabled persons and elder persons with low income. - The third cited example is the wage support and related expenditures for the employment of disabled persons. - An additional example is the Start labour program, a public labour program for those who have minimal chance for other employments because of lack of skills or other reasons. (The program was launched 12 years ago) Nearly all of these supports appear in different chapters of the central budget. The most impoverished can also receive support from the subsidies of local governments and the general social benefits. The local governments can apply for subsidy for providing social services to homeless persons, disabled persons or social catering. This subsidy is presented in the EBP aggregated with other subsidies to local governments as subsidies of social services that also include funds for maintaining nurseries and kindergartens [on pages 449-450 in the appropriation „A települési önkormányzatok egyes szociális és gyermekjóléti feladatainak támogatása” (in English: Subsidy for certain social and child welfare tasks of local governments)]. The same applies to the general social subsidies, because the allocation of the subsidies among different social groups is not presented, hence it is unknown how much of it goes to the most impoverished people. The social subsidies are grouped by legal terms instead (see National Family and Social Policy Fund on pp. 420-422). While all the policies and expenditures are included in the EBP, most of them are aggregated with other expenditures, hence “melt” in the numbers, so not all the policies and expenditures can be assessed exactly.</t>
  </si>
  <si>
    <t>HUN|2025|q53</t>
  </si>
  <si>
    <t>In Hungarian: Tájékoztató a 2025. évi költségvetési törvényjavaslat összeállításához szükséges feltételekről és az érvényesítendő követelményekről – I. A tervezés ütemezése, paraméterei In English: Informant on the assumptions and requirements for the tabling Executive’s Budget Proposal for FY 2025 – I. Timetable and parameters for formulating the budget URL: For 2025: https://ngmszakmaiteruletek.kormany.hu/download/a/f8/33000/2025_Tervez%C3%A9si%20T%C3%A1j%C3%A9koztat%C3%B3.pdf For 2023: https://ngmszakmaiteruletek.kormany.hu/download/d/90/f2000/2023_tervezesi_tajekoztato.pdf page 2</t>
  </si>
  <si>
    <t>Until 2023 the budget circulars (https://kormany.hu/nemzetgazdasagi-miniszterium/koltsegvetes) contained the deadlines for submission of the various interim and final documents of the budget preparation process. From the 2024 budget bill onwards, the circular only describes the process, but without dates. E.g. in 2023 the sentence in the circular (page 2) was the following: In Hungarian :“A fejezetgazdák a Tájékoztatóban foglalt elvek és a Pénzügyminisztérium (a továbbiakban: PM) által meghatározott paraméterek alapján elkészítik az összevont költségvetési tervüket. A normaszöveg javaslataikat május 18-ig megküldik a PM-nek. A számszaki levezetések, háttérszámítások beküldési határideje szintén május 18.” In English: “The chapter managers prepare their consolidated budget plan based on the principles outlined in the Information and the parameters defined by the Ministry of Finance (hereinafter: PM). They will send their proposals for the normative text to the PM by May 18. The deadline for submitting numerical justifications and background calculations is also May 18.” In 2025: In Hungarian: “A fejezetgazdák a Tájékoztatóban foglalt elvek és paraméterek alapján elkészítik az összevont költségvetési tervüket – egységes rovatrend szerint –, és a normaszöveg-javaslataikkal együtt megküldik a Pénzügyminisztérium (PM) költségvetésért felelős helyettes államtitkárának.” In English: “The chapter managers prepare their consolidated budget plan based on the principles and parameters contained in the Guide - according to a unified item classification - and send it to the Deputy State Secretary responsible for the budget at the Ministry of Finance (PM) along with their proposed standard text.” Probably the main reason for this was the fact that the government changed its mind. In December 2023 the government submitted to the parliament the tentative legislative calendar for the first half of 2024, including the budget bill for 2025 (https://jogaszvilag.hu/szakma/jogszabalyfigyelo-2024-1-het/), but in fact the budget bill was submitted to the parliament only in November 2024. In between, probably the administration had to handle the situation, i.e. kick off the process, but without preset deadlines. A clear cut case for the lack of transparency, not only for the outside world, but probably even for the civil servants themselves.</t>
  </si>
  <si>
    <t>HUN|2025|q54</t>
  </si>
  <si>
    <t>The government did not publish a Pre-Budget Statement. In the previous years the government published a fiscal outlook. The last version was published in December 2023 with the title „Makrogazdasági és költségvetési előrejelzés 2023-2027” (Macroeconomic and fiscal outlook 2023-2027). This version included a macroeconomic outlook on page 2 but this document could have been evaluated for FY 2024. For this reason we did not asses it as Pre-Budget Statement for FY 2025. URL to the Macroeconomic and fiscal outlook: https://cdn.kormany.hu/uploads/document/3/30/309/30994348ca1ade182556c0a35e09b2fef18167ea.pdf</t>
  </si>
  <si>
    <t>HUN|2025|q55</t>
  </si>
  <si>
    <t>The government did not publish a Pre-Budget Statement. In the previous years the government published a fiscal outlook. The last version was published in December 2023 with the title „Makrogazdasági és költségvetési előrejelzés 2023-2027” (Macroeconomic and fiscal outlook 2023-2027). The document did not contain any narrative discussion about the expenditure policies or priorities. The table on page 4 presented the expenditure totals for the upcoming years. Since this document could have been evaluated only for FY 2024 we did not assess it as Pre-Budget Statement for FY 2025. URL to the Macroeconomic and fiscal outlook: https://cdn.kormany.hu/uploads/document/3/30/309/30994348ca1ade182556c0a35e09b2fef18167ea.pdf</t>
  </si>
  <si>
    <t>HUN|2025|q56</t>
  </si>
  <si>
    <t>The government did not publish a Pre-Budget Statement. In the previous years the government published a fiscal outlook. The last version was published in December 2023 with the title „Makrogazdasági és költségvetési előrejelzés 2023-2027” (Macroeconomic and fiscal outlook 2023-2027). The document did not contain any narrative discussion about the revenue policies or priorities. The table on page 3 presented the total revenue estimates by main revenues sources for the upcoming years. Since this document could have been evaluated only for FY 2024 we did not assess it as Pre-Budget Statement for FY 2025. URL to the Macroeconomic and fiscal outlook: https://cdn.kormany.hu/uploads/document/3/30/309/30994348ca1ade182556c0a35e09b2fef18167ea.pdf</t>
  </si>
  <si>
    <t>HUN|2025|q57</t>
  </si>
  <si>
    <t>The government did not publish a Pre-Budget Statement. In the previous years the government published a fiscal outlook. The last version was published in December 2023 with the title „Makrogazdasági és költségvetési előrejelzés 2023-2027” (Macroeconomic and fiscal outlook 2023-2027). The document only contained the total of interest payments on page 4 in the line “Adósságszolgálati kamatkiadások”. Since this document could have been evaluated only for FY 2024 we did not assess it as Pre-Budget Statement for FY 2025. URL to the Macroeconomic and fiscal outlook: https://cdn.kormany.hu/uploads/document/3/30/309/30994348ca1ade182556c0a35e09b2fef18167ea.pdf</t>
  </si>
  <si>
    <t>HUN|2025|q58</t>
  </si>
  <si>
    <t>The government did not publish a Pre-Budget Statement. In the previous years the government published a fiscal outlook. The last version was published in December 2023 with the title „Makrogazdasági és költségvetési előrejelzés 2023-2027” (Macroeconomic and fiscal outlook 2023-2027). The document contained multi-year forecasts for the expenditures on page 4. The line “Kiadási főösszeg” shows the total expenditures, the lines above it shows the expenditures by main groups. The last forecast year was 2027 that was three years beyond the FY 2024. Since this document could have been evaluated only for FY 2024 we did not assess it as Pre-Budget Statement for FY 2025. URL to the Macroeconomic and fiscal outlook: https://cdn.kormany.hu/uploads/document/3/30/309/30994348ca1ade182556c0a35e09b2fef18167ea.pdf</t>
  </si>
  <si>
    <t>HUN|2025|q59</t>
  </si>
  <si>
    <t>In Hungarian: 1. melléklet a 2024. évi XC. törvényhez In English: Appendix 1 of the Act XC of 2024 URL: https://www.kozlonyok.hu/nkonline/MKPDF/hiteles/MK24136.pdf pp. 10635-10696</t>
  </si>
  <si>
    <t>The enacted budget only presents the expenditures by administrative classification. Appendix 1 shows nearly all the institutions separately and the broad categories, like Ministries, can be distinguished. Appendix 1 presents some of the expenditures in economic classification, but only for the institutions. The current expenditures are shown in two lines as personal costs („Személyi juttatások”) and other current expenditures („Egyéb működési kiadások”), while the capital expenditures in the column „Felhalmozási kiadások”. The chapter-level appropriations ("Fejezeti kezelésű előirányzatok") are not detailed even at this level, so the presentation is not comprehensive. Economic or functional classification is not made for the enacted budget.</t>
  </si>
  <si>
    <t>HUN|2025|q60</t>
  </si>
  <si>
    <t>Appendix 1 of the enacted budget presents all the expenditures. For assessing the question we treated all the details below ministry-level (budgetary institutions and appropriations alike) as “programs”. In this sense all the expenditures are classified to a program and its goal can be derived from the name in nearly all cases.</t>
  </si>
  <si>
    <t>HUN|2025|q61</t>
  </si>
  <si>
    <t>The total numbers for the two categories are not presented explicitly in the enacted budget. The tax and non-tax revenues are presented individually in Appendix 1. Most of the revenues are presented in chapter XLII Direct revenues and expenditures of the budget (“XLII. A költségvetés közvetlen bevételei és kiadásai”) on pp. 10683-10685. In this chapter the similar tax revenues are grouped together: revenues from corporations (“Vállalkozások költségvetési befizetései”) contain corporate income tax („Társasági adó”), tax on company cars („Cégautóadó”), tax of small enterprises („Kisadózók tételes adója” and „Kisvállalati adó”) and tax on the retail sector ("Kiskereskedelmi adó") among others. In chapter XLII taxes on consumption (“Fogyasztáshoz kapcsolt adók”) list VAT („Általános forgalmi adó”) or excise tax („Jövedéki adó”). Other notable tax revenues appear in the Pension Insurance Fund (“LXXI. Nyugdíjbiztosítási Alap”) and Health Insurance Fund (“LXXII. Egészségbiztosítási Alap”) in the line “Szociális hozzájárulási adó” on pages 10694 and 10695. Similarly some of the non-tax revenues are presented in the chapter about assets of the state („XLIII. Az állami vagyonnal kapcsolatos bevételek és kiadások”) as revenues from selling assets („Ingatlan értékesítéséből származó bevételek”) on page 10686. Some of the non-tax revenues are dispersed in other chapters, for example the majority of dividends ("Osztalékbevételek") are presented in chapter XXI Cabinet Office of the Prime Minister ("XXI. Miniszterelnöki Kabinetiroda") on page 10669 and in chapter XVII Ministry of Energy (“XVII. Energiaügyi Minisztérium”) on page 10661 and the revenue from CO2 emission quotas ("Kibocsátási egységek értékesítéséből származó bevételek") also in chapter XVII Ministry of Energy ("XVII. Energiaügyi Minisztérium") on page 10661. At the same time another portion of the non-tax revenues are not presented individually, and the revenues of certain institutions (for example universities) can derive from several sources (tuition fees, research grants). The different revenue categories can only be identified, if someone assesses individually all the revenue sources for the totals of each categories, because many sources cannot be categorised based solely on the data in appendix 1. The revenue sources are scattered throughout the chapters in the budget and all of them need to be investigated to get a summary about the tax and non-tax revenue categories.</t>
  </si>
  <si>
    <t>HUN|2025|q62</t>
  </si>
  <si>
    <t>Appendix 1 includes all the revenue sources and its structure is the same as in the EBP. Because of the institution-based structure the institutions’ own revenues are not detailed and sometimes this revenue may include several different sources. For example the revenues of the universities, high schools (“Egyetemek, főiskolák”) on page 10665 include tuition fees and research grants as well, but these are not detailed. This means not all the revenue sources can be identified exactly, but all the revenues are included in some form. The revenue sources (especially the tax revenues) are more scattered throughout the chapters than in the previous years, thus the whole appendix needs to be investigated to identify all of the revenue sources. For example at the time of the previous Survey the tax on financial institutions ("Pénzügyi szervezetek befizetései") and tax on energy sector ("Energia ágazat befizetései") appeared in chapter L Energy tariff protection fund ("L. Rezsivédelmi Alap") and chapter LI National Defence Fund ("LI. Honvédelmi Alap") but now they were moved back to chapter XLII Direct revenues and expenditures of the budget (“XLII. A költségvetés közvetlen bevételei és kiadásai”) on page 10683.</t>
  </si>
  <si>
    <t>HUN|2025|q63</t>
  </si>
  <si>
    <t>In Hungarian: 1. melléklet a 2024. évi XC. törvényhez In English: Appendix 1 of the Act XC of 2024 URL: https://www.kozlonyok.hu/nkonline/MKPDF/hiteles/MK24136.pdf pp. 10635-10696 In Hungarian: I. Fejezet A központi alrendszer kiadásainak és bevételeinek főösszege, a hiány és az államadósság értéke – 2. Az államadósság értéke In English: Chapter I Main sums of the revenues and expenditures of the central government, the deficit and total debt – 2. The value of total debt URL: https://www.kozlonyok.hu/nkonline/MKPDF/hiteles/MK24136.pdf page 10609</t>
  </si>
  <si>
    <t>The estimated total debt is stated only as debt-to-GDP ratio in part 2 The value of total debt (“2. Az államadósság értéke”) in 3. § of the enacted budget. In 3. § (1) the calculated ratio is 72,6% for the end of 2025 described in the sentence "államadósság-mutató 2025. december 31-ére tervezett mértéke 72,6%". The interest payments are listed in Appendix 1 of the enacted budget in chapter XLI Revenues and expenditures related to debt services (“XLI. Adósságszolgálattal kapcsolatos bevételek és kiadások”) on page 10682. The interests received is in the column „Működési bevétel”, while the interests paid is in the column „Működési kiadás” (except the block „Adósság és követeléskezelés egyéb kiadásai” that contains the expenditures related to other debt management costs). The amount of net new borrowing requirement is not stated explicitly. The fiscal deficit is is 4123 billion HUF (as in 1. § (1) c) point on page 10609) and the Outlook of the Debt Management Agency shows the same amount in its Outlook for FY 2025 (on page 3 of the document linked below). The two numbers do not match in each year (see the answer for this question in the previous Survey), hence it may not be a reliable approximation for the net new borrowing requirement. Since for FY 2025 and FY 2024 they were the same, this time we accepted it. For FY 2024 the fiscal deficit is in 1.§ (1) c) on page 5369 in the cited act below, while the net borrowing requirement is in the Outlook of the Debt Management Agency for FY 2024. The presentation is not easily available because it is dispersed throughout the document. For the survey we accepted the interest payments and the fiscal deficit as proxy for the net new borrowing requirement, because the total outstanding debt is only available as debt-to-GDP ratio. The Yearly Outlook of the Debt Management Agency for 2025: In Hungarian: https://www.akk.hu/download?path=6dc00156-dc7d-4807-8b6b-92b3cce24cc8.pdf In English: https://www.akk.hu/download?path=6df7606d-cb68-4202-8803-8fcc233105da.pdf The Yearly Outlook of the Debt Management Agency for 2024: In Hungarian: https://www.akk.hu/download?path=c186a9a1-f842-4a48-8b72-84e739971285.pdf In English: https://www.akk.hu/download?path=0bf23eea-02ce-4d4d-a6f1-cd410390dda1.pdf In Hungarian: I. Fejezet A központi alrendszer kiadásainak és bevételeinek főösszege, a hiány és az államadósság értéke – 1. Az államháztartás központi alrendszerének egyenlege és főösszegei In English: Chapter I Main sums of the revenues and expenditures of the central government, the deficit and total debt – 2. Balance and total amounts of the central budget URL: https://www.kozlonyok.hu/nkonline/MKPDF/hiteles/MK23104.pdf page 5369</t>
  </si>
  <si>
    <t>HUN|2025|q64</t>
  </si>
  <si>
    <t>In Hungarian: Polgárok költségvetése In English: Citizens’ Budget URL: https://www.parlament.hu/irom42/09894/09894KIEGSZ003.pdf pp. 479-484</t>
  </si>
  <si>
    <t>The document is only available among the supplements of the EBP at the end of a 500-page-long document. On the first two pages the government presents the main macroeconomic forecasts and the planned policies. In the first table the GDP-growth (“Gazdasági növekedés”), the budget deficit as percent of GDP (“Államháztartási hiány (a GDP arányában)”), the government debt as percent of GDP (“Államadósság (a GDP arányában)”) and the inflation rate (“Infláció mértéke”) are shown as forecasts for the fiscal year. Under that table the adopted policies are listed but this is not a comprehensive list of all the planned policies. The policies are grouped under the term “Új Gazdaságpolitikai Akcióterv” and the government describes its goal to increase the GDP-growth rate. The main subgroups are increasing the purchasing power of the wages (“A jövedelmek vásárlóerejének növelése”), improving the housing opportunities (“A megfizethető lakhatással és az országos lakhatási feltételek fejlesztésével kapcsolatos intézkedések”) and the programs for small enterprises (“Demján Sándor Program”). In this year the policies are really planned ones as the “Új Gazdaságpolitikai Akcióterv” was announced in October 2024, about two months before the adoption of the budget. On the next pages two pie charts show the distributions of the revenues and expenditures of the budget as percentages of the total amount. The expenditures are presented by functions on page 481, while the revenues are by individual sources on page 482. On page 483 the expenditures categorized as family supports are presented. The chart uses broad categories and some of expenditures may not be strictly related to family support: like the „nők korhatár alatti nyugellátása”(meaning „pensions for women below age limit”) or “25 év alattiak személyi jövedelemadó-mentessége” (“tax exemption of persons under the age of 25 years”) are not strictly related to childcare supports. The last page shows the different deficit categories to differentiate the operational and investment balances. “Hazai működési egyenleg” shows the “domestic operational balance”, “Hazai felhalmozási egyenleg” shows the “domestic investment balance” and “Európai uniós fejlesztési költségvetés egyenlege” shows the “Balance of developments from EU funds”. The goal of the table to show that the operational balance is zero and the total deficit comes only from the investments and developments. The expenditure and revenue totals are mentioned in the header of the two pie charts on pages 481 and 482. These are consolidated numbers, while the expenditure and revenue numbers shown in the table on page 484 are gross totals. This may be confuse the readers but the total numbers were included in the document. The macroeconomic forecasts were also presented. The stated goals on page 479 (increasing the purchasing power of wages, improving housing opportunities) are very general but at least the policies are grouped by these goals. Only the contact information is missing from the core information and the clarification between the consolidated and gross total numbers might be missing for some readers. Announcement of the “Új Gazdaságpolitkai Akcióterv” on the webpage of the governent: https://kormany.hu/hirek/a-kormany-uj-gazdasagpolitikai-akciotervrol-dontott</t>
  </si>
  <si>
    <t>HUN|2025|q65</t>
  </si>
  <si>
    <t>The document is only available among the supplements of the EBP at the end of a 500-page-long document. We did not find any reference on the webpage of the government for the document or other dissemination methods. The document was only published on the webpage of the Parliament, where it is difficult to find.</t>
  </si>
  <si>
    <t>HUN|2025|q66</t>
  </si>
  <si>
    <t>There is no established mechanism to identify public requirements for the budget information of the Citizens’ Budget. There is neither a contact information in the Citizens’ Budget to provide any feedback about the document.</t>
  </si>
  <si>
    <t>HUN|2025|q67</t>
  </si>
  <si>
    <t>The only Citizens’ Budget were published for the EBP, that is one stage of the budget cycle. We did not evaluate as citizens version the media announcements of the In-Year Reports, because they are not separate documents about the In-Year Reports, only summaries or leads of the reports. Example for media announcement of the In-Year Report of November 2024: https://kormany.hu/hirek/kormany-stabil-palyan-tartja-a-koltsegvetest</t>
  </si>
  <si>
    <t>HUN|2025|q68</t>
  </si>
  <si>
    <t>In Hungarian: 1.melléklet a részletes tájékoztatóhoz – Az államháztartás központi alrendszerének előzetes mérlege In English: Appendix 1 for the In-Year Report for November 2024 – Preliminary balance sheet of the central government URL: https://cdn.kormany.hu//uploads/sheets//8/88/88a/88ad84ecac1430ebda02ba483453e85.pdf page 2 In-Year Report for November 2024 In Hungarian: Tájékoztató az államháztartás központi alrendszerének 2024. november végi helyzetéről In English: Report on the state of central budget at the end of November 2024 URL: https://cdn.kormany.hu//uploads/sheets//9/95/952/9526b9b328ec8c7cea5401b94236878.docx Cover page</t>
  </si>
  <si>
    <t>The In-Year Report’s supplement (the cited Appendix 1) uses a special classification to present the expenditures: it highlights some chapter-administered appropriations in the first few lines (for example "Közszolgáltatási műsorszolgáltatás támogatása" means support for public media, "Családügyi és normatív támogatások" is family supports), while aggregates all the others and presents the expenditures of the institutions aggregated to one line item. The sum of the expenditures of the institutions is called “Költségvetési szervek kiadásai”, the sum of chapter-administered appropriations (that can be treated as programs) is called "Szakmai fejezeti kezeléső előirányzatok támogatásai". There has been some modifications since the previous Survey. For example the line “Állami közlekedési és közüzemi szolgáltatások” (“Public transportation and utility services”) appeared in a separate line but previously it was aggregated into the chapter-administered appropriations. The line “Társadalmi önszerveződések támogatása” (“Support for civil initiatives”) was presented in a separate line previously but now it is aggregated into chapter-administered appropriations. This balance sheet is also available on the webpage of the Treasury in excel format in Hungarian and in English here: https://www.allamkincstar.gov.hu/pfile/file?path=/Koltsegvetes/Kozponti_alrendszer_-_Merlegek/a-kozponti-alrendszer-koltsegvetesi-merlege/merleg-2024.-ev-balance-sheets-2024/merleg-2024.11.ho&amp;inline=true The excel format is published on the webpage of the Treasury. The webpage of the Treasury was referenced in the asterisk footnote on the first page of the In-Year Report but omitted in the inspected report. Additional monthly reports are available on the Public Finance Portal (another budgetary portal launched in May 2023) and the webpage of the Treasury. We list them below for the comprehensive answer. A monthly updated version of appendix 1 of the enacted budget (that presents the expenditures and revenues in detailed administrative classification) is available on the link below by selecting “Központi költségvetés végrehajtásának adati” and then selecting the appropriate month in the “Vonatkozási nap” menu on the header bar. The detailed numbers are listed under “6 Bevételek és kiadások részletesen”. The data can be downloaded by clicking on the three dots in the “Fájl” menu and then selecting “Exportálás” and the desired format. This is much more detailed than the balance sheet included in the In-Year Reports, and it can be treated as administrative classification. The report also contains a very broad economic classification for the budgetary institutions in the blocks „Működési” (current expenditures) and „Felhalmozási ” (capital expenditures). The chapter-administered appropriations are not detailed by this classification, so the presentation is not comprehensive, and the user has to add all the lines to create the report, so we did not consider it as economic classification. Link: https://kpp.tcs.allamkincstar.gov.hu/ Additionally a monthly report presents the total of the revenues and expenditures of the chapters on the webpage of the Treasury. This is also an administrative classification, but contains only the expenditures of the Ministries. Link for the reports for 2024 https://www.allamkincstar.gov.hu/Koltsegvetes/Kozponti_alrendszer_-_Reszletezo_adatok/fejezeti-bevetelek-es-kiadasok/teljesitesi-adatok-2024.-evperformance-data-2024 Link for the report for November 2024 https://www.allamkincstar.gov.hu/pfile/file?path=/Koltsegvetes/Kozponti_alrendszer_-_Reszletezo_adatok/fejezeti-bevetelek-es-kiadasok/teljesitesi-adatok-2024.-evperformance-data-2024/teljesitesi-adatok-2024.11.ho&amp;inline=true For the survey we assessed the document published on the webpage of the Ministry (cited in the sources) and the additional reports on the webpage of the State Treasury. The monthly updated appendix 1 of the EBP presents a complete administrative classification.</t>
  </si>
  <si>
    <t>HUN|2025|q69</t>
  </si>
  <si>
    <t>In-Year Report for November 2024 In Hungarian: Tájékoztató az államháztartás központi alrendszerének 2024. november végi helyzetéről In English: Report on the state of central budget at the end of November 2024 URL: https://cdn.kormany.hu//uploads/sheets//9/95/952/9526b9b328ec8c7cea5401b94236878.docx Cover page</t>
  </si>
  <si>
    <t>The In-Year Reports do not include any complete presentation directly, but the supplemental documents on the Public Finance Portal contain the expenditures for all the programs and institutions below ministry level. The structure is the same as appendix 1 of the enacted budget. The report is available on the link below by selecting “Központi költségvetés végrehajtásának adati” and then selecting the appropriate month in the “Vonatkozási nap” menu on the header bar. The detailed numbers are listed under “6 Bevételek és kiadások részletesen”. The data can be downloaded by clicking on the three dots in the “Fájl” menu and then selecting “Exportálás” and the desired format. Previously the webpage of the Treasury was referenced in the narrative discussion of the IYR but not this time. Link: https://kpp.tcs.allamkincstar.gov.hu/</t>
  </si>
  <si>
    <t>HUN|2025|q70</t>
  </si>
  <si>
    <t>The preliminary balance sheet of the In-Year Reports compare the actual expenditures (in column „2024. évi I-XI. hó”) to the same period of the previous year („2023. évi I-XI. hó”) and the enacted appropriation (in the column „2024. évi előirányzat”). The expenditures are on page 2. Additionally in the monthly updated appendix 1 of the enacted budget the data is compared to the original and actual appropriations. The document is available on the Public Finance Portal and its structure is the same as appendix 1 of the enacted budget. The report is available on the link below by selecting “Központi költségvetés végrehajtásának adati” and then selecting the appropriate month in the “Vonatkozási nap” menu on the header bar. The detailed numbers are listed under “6 Bevételek és kiadások részletesen”. The data can be downloaded by clicking on the three dots in the “Fájl” menu and then selecting “Exportálás” and the desired format. The actual expenditures are in the column „Teljesítés”, the original estimates are in column „Eredeti előirányzat”, while the modified / updated appropriations are in „Aktuális előirányzat”. The “Kiadások” column shows the expenditures, the “Bevételek” column shows the revenues. In the lines the data is classified by „Működési” (current) and „Felhalmozási” (capital). Previously the webpage of the Treasury was referenced in the narrative discussion of the IYR but not this time. Link: https://kpp.tcs.allamkincstar.gov.hu/</t>
  </si>
  <si>
    <t>HUN|2025|q71</t>
  </si>
  <si>
    <t>In Hungarian: 1.melléklet a részletes tájékoztatóhoz – Az államháztartás központi alrendszerének előzetes mérlege In English: Appendix 1 for the In-Year Report for November 2024 – Preliminary balance sheet of the central government URL: https://cdn.kormany.hu//uploads/sheets//8/88/88a/88ad84ecac1430ebda02ba483453e85.pdf page 1</t>
  </si>
  <si>
    <t>The classification of the revenues are not structured by tax and non-tax revenues, but the two categories can be broadly separated. The revenues are grouped by other categories like revenues from corporations („Gazdálkodó szervezetek befizetései”), taxes on consumption („Fogyasztáshoz kapcsolt adók”) or revenues from households („Lakosság befizetései”). These groups mainly include tax revenues, or in some minor cases fees, like „Illeték befizetések” that contains for example the fees payable at house or car buying. Other tax revenues are not categorized, like social contribution tax („Szociális hozzájárulási adó”) as it is tied to the Pension Insurance Fund and presented at the bottom of the table. The non-tax revenues are generally aggregated to one line by types. For example interests received („Kamatbevételek”), revenues related to state property („Állami vagyonnal kapcsolatos befizetések”) or donor funds („Uniós programok bevételei” and „Egyéb uniós bevételek”). The line „Költségvetési szervek és fejezeti kezelésű előirányzatok bevételei” presents the own revenues of the institutions that can be fines, penalties (for example at police departments) or revenue from services (for example tuition fees at universities). This latest revenue item is not categorised but includes mostly non-tax revenues. Many of the individual revenue sources are also shown in the table: the major tax and non-tax revenues can be identified individually, but minor revenue sources are aggregated into one line. For example VAT („Általános forgalmi adó”), personal income tax („Személyi jövedelemadó”), corporate tax („Társasági adó”) is presented in its own line, while other centralized revenues („Egyéb központosított bevételek”) aggregate several revenue sources. The table contains enough data to obtain a general view about revenues, but in detail it needs extra efforts to clarify some line items.</t>
  </si>
  <si>
    <t>HUN|2025|q72</t>
  </si>
  <si>
    <t>In Hungarian: 1.melléklet a részletes tájékoztatóhoz – Az államháztartás központi alrendszerének előzetes mérlege In English: Appendix 1 for the In-Year Report for November 2024 – Preliminary balance sheet of the central government URL: https://cdn.kormany.hu//uploads/sheets//8/88/88a/88ad84ecac1430ebda02ba483453e85.pdf page 1 In-Year Report for November 2024 In Hungarian: Tájékoztató az államháztartás központi alrendszerének 2024. november végi helyzetéről In English: Report on the state of central budget at the end of November 2024 URL: https://cdn.kormany.hu//uploads/sheets//9/95/952/9526b9b328ec8c7cea5401b94236878.docx Cover page</t>
  </si>
  <si>
    <t>The direct attachment of the In-Year Reports, the preliminary balance sheet presents a few revenue items individually. The major tax and non-tax revenues are presented in their own line. For example VAT („Általános forgalmi adó”), personal income tax („Személyi jövedelemadó”), corporate tax („Társasági adó”) is presented in its own line, while other centralized revenues („Egyéb központosított bevételek”) aggregate several revenue sources. Also the line "Költségvetési szervek bevételei" aggregates all the revenues of budgetary institutions, while "Állami vagyonnal kapcsolatos befizetések" collects the revenues related to assets (like selling assets, dividends, rents, concession fees). On the Public Finance Portal an additional data source presents all the revenue sources individually in the same structure as appendix 1 of the enacted budget. The report is available on the link below by selecting “Központi költségvetés végrehajtásának adati” and then selecting the appropriate month in the “Vonatkozási nap” menu on the header bar. The detailed numbers are listed under “6 Bevételek és kiadások részletesen”. The data can be downloaded by clicking on the three dots in the “Fájl” menu and then selecting “Exportálás” and the desired format. The actual expenditures are in the column „Teljesítés”, the original estimates are in column „Eredeti előirányzat”, while the modified / updated appropriations are in „Aktuális előirányzat”. The “Kiadások” column shows the expenditures, the “Bevételek” column shows the revenues. In the lines the data is classified by „Működési” (current) and „Felhalmozási” (capital). The revenue lines are scattered throughout the report. Most of them on page 36 in the chapter XLII Direct revenues and expenditures of the budget (“42 - A költségvetés közvetlen bevételei és kiadásai”) but the revenue lines can be filtered easier if the data is downloaded in excel format. Previously the webpage of the Treasury was referenced in the narrative discussion of the IYR but not this time. Link: https://kpp.tcs.allamkincstar.gov.hu/</t>
  </si>
  <si>
    <t>HUN|2025|q73</t>
  </si>
  <si>
    <t>The preliminary balance sheet of the In-Year Reports compare the actual revenues (in column „2024. évi I-XI. hó”) to the same period of the previous year („2023. évi I-XI. hó”) and the actual appropriation (in the column „2024. évi előirányzat”). The revenues are on page 1. At line item level the comparison can be found on the Public Finance Portal where the data is published in the same structure as appendix 1 of the enacted budget. The report is available on the link below by selecting “Központi költségvetés végrehajtásának adati” and then selecting the appropriate month in the “Vonatkozási nap” menu on the header bar. The detailed numbers are listed under “6 Bevételek és kiadások részletesen”. The data can be downloaded by clicking on the three dots in the “Fájl” menu and then selecting “Exportálás” and the desired format. The actual revenues are in the column „Teljesítés”, the original estimates are in column „Eredeti előirányzat”, while the modified / updated appropriations are in „Aktuális előirányzat”. The “Bevételek” column shows the revenues. In the lines the data is classified by „Működési” (current) and „Felhalmozási” (capital). The revenue lines are scattered throughout the report, so it is easier to download them in excel format and filter for them. Previously the webpage of the Treasury was referenced in the narrative discussion of the IYR but not this time. Link: https://kpp.tcs.allamkincstar.gov.hu/</t>
  </si>
  <si>
    <t>HUN|2025|q74</t>
  </si>
  <si>
    <t>In Hungarian: Tájékoztató az államháztartás központi alrendszerének 2024. november végi helyzetéről – II. Az államháztartás központi alrendszerének finanszírozása In English: Report on the state of central budget at the end of November 2024 – Section II Financing the Central Budget URL: https://cdn.kormany.hu//uploads/sheets//9/95/952/9526b9b328ec8c7cea5401b94236878.docx pages 19 and 21 In Hungarian: 1.melléklet a részletes tájékoztatóhoz – Az államháztartás központi alrendszerének előzetes mérlege In English: Appendix 1 for the In-Year Report for November 2024 – Preliminary balance sheet of the central government URL: https://cdn.kormany.hu//uploads/sheets//8/88/88a/88ad84ecac1430ebda02ba483453e85.pdf pp. 1-2</t>
  </si>
  <si>
    <t>The interest payments are presented in the line „Kamatkiadások” on page 2 of the preliminary balance sheet, while the interests received in line „Kamatbevételek” on page 1. The numbers do not contain the additional expenditures related to debt service, like fees and communication expenses. The total government debt at the end of the month is presented on page 21 of the In-Year Report. The total amount is presented in the row „Mindösszesen” in the column „2024. november előzetes állomány”. The amount of net new borrowing is not presented but can be calculated as the difference between gross borrowing and gross repayment. The former is in column „kibocsátás (növekedés)”, the latter in column „törlesztés (csökkenés)”. As another solution the deficit may also be used for estimating the net new borrowing requirement. The deficit is presented in the In-Year Report in the table on page 3 in the line „Egyenleg összesen” (in the column "2024. I-XI. hó tény") and in the preliminary balance sheet on page 2 in the line „Központi alrendszer összesen” (in the column "2024. évi I-XI. hó").</t>
  </si>
  <si>
    <t>HUN|2025|q75</t>
  </si>
  <si>
    <t>In Hungarian: Tájékoztató az államháztartás központi alrendszerének 2024. november végi helyzetéről – II. Az államháztartás központi alrendszerének finanszírozása In English: Report on the state of central budget at the end of November 2024 – Section II Financing the Central Budget URL: https://cdn.kormany.hu//uploads/sheets//9/95/952/9526b9b328ec8c7cea5401b94236878.docx page 21</t>
  </si>
  <si>
    <t>The cited table on page 21 of the In-Year Report includes the total debt by currency denomination („Forint” means domestic currency, „Deviza” means foreign denomination), by type („Hitel” means loans, „Állampapír” means bonds and T-bills) and the loans are further differentiated by external („Külföldi”) or domestic („Belföldi”) origin. The bonds are further detailed into bonds („Kötvény”), T-bills („Diszkont kincstárjegy”) and securities intended to households („Lakossági állampapír”). The securitized debt owned by external actors is discussed in the narrative part: on page 22 the paragraph starting with „A külföldi befektetők állampapír állománya” presents the data for the amount held by them. Supplemented with the data for loans in the table ("Külföldi devizahitel") the ownership of the debt can be calculated. The maturity profile of the debt and the interest rates are not included. From the core elements only the ownership of the debt can be determined from the In-Year Reports. As an additional note the maturity profile of the central government debt is available on the webpage of the Debt Management Agency for each quarter. In Hungarian: https://www.akk.hu/content/path=kozponti-koltsegvetes-adossaganak-lejarati-szerkezete In English: https://www.akk.hu/content/path=maturity-profile-debt-annual-quarterly</t>
  </si>
  <si>
    <t>HUN|2025|q76</t>
  </si>
  <si>
    <t>The Government did not publish a Mid-Year Review. The Government prepared a half-year assessment for the Budgetary Committee of the legislature but we did not assess it as a Mid-Year Review and did not include an updated macroeconomic forecast. Other institutions prepared mid-year reviews about the budgetary trends based on the first half of budget year 2024. The State Audit Office and the National Bank of Hungary published its documents as members of the Fiscal Council. Examples of Mid-Year Reviews from other institutions: State Audit Office In Hungarian: https://www.asz.hu/dokumentumok/Elemzes_KT_2024Ifelev.pdf National Bank of Hungary In Hungarian: https://www.mnb.hu/letoltes/koltsegvetesi-jelentes-feleves-jelentes-2024.pdf In English: https://www.mnb.hu/letoltes/koltsegvetesi-jelentes-2024-i-eng.pdf</t>
  </si>
  <si>
    <t>HUN|2025|q77</t>
  </si>
  <si>
    <t>The Government did not publish a Mid-Year Review.</t>
  </si>
  <si>
    <t>HUN|2025|q78</t>
  </si>
  <si>
    <t>HUN|2025|q79</t>
  </si>
  <si>
    <t>HUN|2025|q80</t>
  </si>
  <si>
    <t>HUN|2025|q81</t>
  </si>
  <si>
    <t>HUN|2025|q82</t>
  </si>
  <si>
    <t>HUN|2025|q83</t>
  </si>
  <si>
    <t>The Government did not publish a Mid-Year Review. As stated by the peer reviewer in the previous Survey the Government prepares a document about the compliance with the debt rule for the Budgetary Committee of the legislature after mid-year. For the current Survey we also obtained this document, called "Tájékoztató az adósságszabály teljesüléséről" (In English: Information on the compliance with debt rule). As noted in question MYR-2 the document is not publicly available, so we did not consider it a Mid-Year Review. The document contains a table with the estimated total government debt at the end of the year and a narrative explanation about it, but no other core element is mentioned.</t>
  </si>
  <si>
    <t>HUN|2025|q84</t>
  </si>
  <si>
    <t>In Hungarian: 1. melléklet a zárszámadáshoz In English: Appendix 1 of the Year-End Report URL: https://www.parlament.hu/irom42/09346/09346.pdf pp. 7-88 In Hungarian: A központi alrendszer részletes mérlege In English: Detailed balance sheet of the central government URL: https://www.parlament.hu/irom42/09346/09346KIEGSZ001.pdf pp. 205-287 In Hungarian: A központi alrendszer mérlege In English: Balance sheet of the central government URL: https://www.parlament.hu/irom42/09346/09346KIEGSZ001.pdf pp. 203-204 In Hungarian: XVI. Építési és Közlekedési Minisztérium – 2023. évi zárszámadás (Összesítő) In English: Chapter XVI Ministry of Construction and Transport – Year-End Report for 2023 (Summary) URL: https://www.parlament.hu/irom42/09346/09346KIEGSZ005.pdf pp. 2507-2537 In Hungarian: XVII. Innovációs és Technológiai Minisztérium – 2. cím Magyar Műszaki és Közlekedési Múzeum In English: Chapter XVII Ministry of Innovation and Technology – 2. Hungarian Museum of Science, Technology and Transport URL: https://www.parlament.hu/irom42/09346/09346KIEGSZ005.pdf pp. 2441-2446</t>
  </si>
  <si>
    <t>Appendix 1 of the YER includes all the revenue and expenditure items, but the columns present only the actual outcomes (in column „2023. évi teljesítés”). The detailed balance sheet (on pp. 205-287) presents the same lines but it includes the modified level (in column "2023. évi törvényi módosított előirányzat") beside the actual outcome (in column "2023. évi teljesítés") for each line item, hence more useful for this purpose. The in year-changes presented in the balance sheet of the central government (on pp. 203-204), but in this table many of the expenditure and revenue items are aggregated to a certain level. The actual outcome of the previous year is shown in column „2022. évi teljesítés”, followed by the original enacted level „2023. évi előirányzat”, then the modification by the legislature in column „Törvényi hatáskör” and the appropriation with the legal modification in column „2023. évi törvényi módosított előirányzat”. The next column „Kormány hatáskör” shows the modification by the government, then „Felügyeleti szervi hatáskör” is the modification by the chapter’s owner and „Intézményi hatáskör” is the modification by the budgetary institution. The final two columns show the updated appropriation in column „2023. évi módosított előirányzat” and the actual outcome for the year in column „2023. évi teljesítés”. At the expenditures (on page 204 under "Kiadás") all the budgetary institutions and chapter-administered appropriations were aggregated into one line ("Költségvetési szervek kiadásai" and "Szakmai fejezeti kezelésű előirányzatok kiadásai"). The supplemental documents contain the narrative discussion for each chapter and institution. At the end of each chapter (like the cited summary of the Ministry of Contruction and Transport) the expenditure and revenue lines are detailed in the same format as the detailed balance sheet of the government. The narrative discussions present the causes of modifications (for example the exact legal change or the aim of modification), the financial numbers and in some cases the performed tasks. For example in the case of Hungarian Museum of Science, Technology and Transport the document describes the related legal rules and modifications, the main activities of the institution and the details of the financial numbers (wages, investments, current expenditures, remittances).</t>
  </si>
  <si>
    <t>HUN|2025|q85</t>
  </si>
  <si>
    <t>In Hungarian: 1. melléklet a zárszámadáshoz In English: Appendix 1 of the Year-End Report URL: https://www.parlament.hu/irom42/09346/09346.pdf pp. 7-88 In Hungarian: A központi alrendszer részletes mérlege In English: Detailed balance sheet of the central government URL: https://www.parlament.hu/irom42/09346/09346KIEGSZ001.pdf pp. 205-287 In Hungarian: A központi alrendszer mérlege (pénzforgalmi szemléletben) (közgazdasági osztályozás szerint) In English: Balance sheet of the central government (cash-flow based) (by economic classification) URL: https://www.parlament.hu/irom42/09346/09346KIEGSZ001.pdf page 288 In Hungarian: A központi alrendszer funkcionális mérlege (pénzforgalmi szemléletben) In English: Functional balance sheet of the central government (cash-flow based) URL: https://www.parlament.hu/irom42/09346/09346KIEGSZ001.pdf page 292</t>
  </si>
  <si>
    <t>The Year-End Report contains all of the three classifications. The administrative classification is presented in Appendix 1 (pp. 7-88) and in the detailed balance sheet (pp. 205-287) and all the revenue and expenditure items are presented individually. The economic (on page 288) and functional (on page 292) classifications follow the structure of other budgetary documents and only broadly compatible with international standards.</t>
  </si>
  <si>
    <t>HUN|2025|q86</t>
  </si>
  <si>
    <t>In Hungarian: A központi alrendszer részletes mérlege In English: Detailed balance sheet of the central government URL: https://www.parlament.hu/irom42/09346/09346KIEGSZ001.pdf pp. 205-287</t>
  </si>
  <si>
    <t>The detailed balance sheet of the central government presents all the budgetary institutions and chapter-administered appropriations below the ministries. In the column „2023. évi törvényi módosított előirányzat” the modified estimates, in the column „2023. évi teljesítés” the actual outcomes are presented.</t>
  </si>
  <si>
    <t>HUN|2025|q87</t>
  </si>
  <si>
    <t>In Hungarian: A központi alrendszer mérlege In English: Balance sheet of the central government URL: https://www.parlament.hu/irom42/09346/09346KIEGSZ001.pdf pp. 203-204 In Hungarian: XLII. A költségvetés közvetlen bevételei és kiadásai In English: Chapter XLII Direct revenues and expenditures of the budget URL: https://www.parlament.hu/irom42/09346/09346KIEGSZ007.pdf pp. 3885-3945 In Hungarian: LXXI. Nyugdíjbiztosítási Alap In English: Chapter LXXI Pension Insurance Fund URL: https://www.parlament.hu/irom42/09346/09346KIEGSZ008.pdf pp. 4272-4276 In Hungarian: LXXII. Egészségbiztosítási és Járvány Elleni Védekezési Alap In English: Chapter LXXII Health Insurance and Anti-Epidemic Protection Fund URL: https://www.parlament.hu/irom42/09346/09346KIEGSZ008.pdf pp. 4368-4382</t>
  </si>
  <si>
    <t>The balance sheet of the central government presents the outcome for the previous year (in column „2022. évi teljesítés”), the original enacted level (in column „2023. évi előirányzat”), the modified level (in column „2023. évi módosított előirányzat”) and the actual outcome (in column „2023. évi teljesítés”) for the budget year on page 203. Most of the significant tax revenues are presented individually in this table. A similar, but more detailed table is also included at the end of each chapter. Most of the revenues are included in chapter XLII, and in that table even the minor taxes are presented. The table is on pp. 3924-3945. For other revenue sources the appropriate chapter includes this information, for example chapter LXXI and LXXII for the social contributions ("szociális hozzájárulási adó") (on pp. 4272-4276 and 4368-4382). The narrative discussion of the revenues mentions briefly the main causes of the difference between the original enacted level and the actual outcome. For example on page 3888 the lower value-added tax revenues ("Általános forgalmi adó") was explained with the lower nominal dynamics of the macroeconomic effects, temporary and technical effects (like the faster deduction of VAT) and it also mentioned the gray economy as a potential cause. The individual causes are not presented numerically or by macroeconomic effects, only described.</t>
  </si>
  <si>
    <t>HUN|2025|q88</t>
  </si>
  <si>
    <t>In Hungarian: A központi alrendszer mérlege In English: Balance sheet of the central government URL: https://www.parlament.hu/irom42/09346/09346KIEGSZ001.pdf pp. 203-204 In Hungarian: A központi alrendszer mérlege (pénzforgalmi szemléletben) (közgazdasági osztályozás szerint) In English: Balance sheet of the central government (cash-flow based) (by economic classification) URL: https://www.parlament.hu/irom42/09346/09346KIEGSZ001.pdf page 288</t>
  </si>
  <si>
    <t>In the table by economic classification the tax revenues are grouped by types like income taxes („Jövedelemadók”), social contribution tax and social contributions („Szociális hozzájárulási adó és járulékok”) or taxes on products and services („Termékek és szolgáltatások adói”). The non-tax revenues are grouped into „Other revenues” („Egyéb közhatalmi bevételek”), current revenues („Működési bevételek”) and capital revenues („Felhalmozási bevételek”). The table also presents the revenues received from other budgetary institutions and outside the budget (in rows „Működési célú támogatások államháztartáson belülről”, „Felhalmozási célú bevételek államháztartáson belülről”, „Működési célú átvett pénzeszközök”, „Felhalmozási célú átvett pénzeszközök”). The classification of the balance sheet focuses more on grouping the tax revenues. The revenues are presented on page 203 under "Bevételek". It uses categories like revenues from corporations („Gazdálkodó szervezetek befizetései”), taxes on consumption („Fogyasztáshoz kapcsolt adók”), revenues from households („Lakosság befizetései”) or social contribution tax and social contributions („Szociális hozzájárulási adó és járulékok”). The non-tax revenues are aggregated at various levels. The interests received are shown individually in the line „Kamatbevételek”, while all the revenues related to state property are aggregated in one line („Állami vagyonnal kapcsolatos befizetések”). Other notable categories are the revenues from the EU („Uniós programok bevételei”) and the revenues of the budgetary institutions („Költségvetési szervek bevételei”). The structure of the revenues, the ratio of tax and non-tax revenues can be estimated from these groups in spite of the fact that the groups do not strictly follow the tax-non-tax classification. The table presents non-consolidated data and transfers between institutions appear, for example in the block "Bevételek az államháztartás alrendszereiből" (Revenues from subsectors of the government).</t>
  </si>
  <si>
    <t>HUN|2025|q89</t>
  </si>
  <si>
    <t>In Hungarian: 1. melléklet a zárszámadáshoz In English: Appendix 1 of the Year-End Report URL: https://www.parlament.hu/irom42/09346/09346.pdf pp. 7-88 In Hungarian: A központi alrendszer mérlege In English: Balance sheet of the central government URL: https://www.parlament.hu/irom42/09346/09346KIEGSZ001.pdf pp. 203-204</t>
  </si>
  <si>
    <t>The Year-End Report includes all revenue sources individually in Appendix 1. The only exception is if a budgetary institution handles different revenues (like the governmental offices that may collect service fees and fines as well), because all of the institutions own revenue are aggregated to one line. However, this is only a minor issue related to the total of the revenues. The drawback of this is that the reader has to go through all the items in the appendix. The revenues are in columns „Működési bevételek” (current revenues) and „Felhamozási bevételek” (capital revenues). On page 203 the balance sheet of the central government highlights some of the major revenue sources, but still many important revenue sources are presented in an aggregated way. For example, in the line „Állami vagyonnal kapcsolatos bevételek” all kind of revenues are presented related to state property from dividend from corporations to selling of assets and utilization of assets, or the line "Költségvetési szervek bevételei" can include all kinds of revenues of the institutions from fees to revenues from market-based services. Compared to the previous Survey the sources with very low revenue were grouped together and other relevant sources shown individually, so the presentation became more reasonable. As a result of these changes almost all the sources can be identified individually or at least the type can be determined from the table we revised the answer to ‘a’.</t>
  </si>
  <si>
    <t>HUN|2025|q90</t>
  </si>
  <si>
    <t>In Hungarian: A központi költségvetés bruttó adósságának alakulása 2020-2023 között (millió forint) In English: The evolution of the gross debt of the central government between 2020-2023 (million HUF) URL: https://www.parlament.hu/irom42/09346/09346KIEGSZ001.pdf page 375 In Hungarian: A központi költségvetés finanszírozási és adósságműveletei 2023, előzetes adatok alapján In English: The financing and debt operations of the central budget in 2023 (preliminary data) URL: https://www.parlament.hu/irom42/09346/09346KIEGSZ001.pdf page 378 In Hungarian: XLI. Adósságszolgálattal kapcsolatos bevételek és kiadások In English: Chapter XLI Revenues and expenditures related to debt services URL: https://www.parlament.hu/irom42/09346/09346KIEGSZ007.pdf pp. 3869-3884 In Hungarian: Az indokolás mellékletei – A központi kormányzat 2023. évi előirányzatai – B. Az államháztartási központi alrendszere hiánya, finanszírozása, az államadósság kezelése In English: Supplements for the Justification – Appropriations of the central budget in 2023 – B. Deficit and financing of the central government, management of the debt URL: https://www.parlament.hu/irom42/09346/09346KIEGSZ001.pdf pp. 138-146</t>
  </si>
  <si>
    <t>For the total debt of the central government only the actual outcomes are presented, the original estimates are not included. The total debt is shown in the line „A központi költségvetés bruttó adóssága mindösszesen” in the table about the evolution of the debt on page 375. The columns present the data for the end of the years from 2020 to 2023. The composition of the debt is shown by denomination and type (loans, bonds). The instruments in foreign currency is in the block „1. Devizában fennálló adósság”, while the instruments in domestic currency in the block „2. Forintban fennálló adósság”. The type is in the below lines: „hitel” means loans, „kötvény” means bonds, „kincstárjegyek” are the T-bills. The net borrowing requirement is presented in the second cited table on page 378 in the line „Nettó finanszírozási igény”. This is only the outcome for the budget year, the estimated values are not included. The narrative discussion of chapter XLI explains the difference of interests paid and received between the modified enacted level and the actual outcome. However in many cases the enacted levels are not presented numerically, but can be calculated. The discussion uses the same structure as in the previous Survey. On page 3871 the interests paid on foreign-denominated debt was 384 788,5 million HUF that was 81 330,6 million HUF more than the enacted level. („A devizában fennálló adósság kamatkiadásai 81 330,6 millió forinttal lettek magasabbak az előirányzatnál, és 384 788,5 millió forintot tettek ki.”). The next paragraphs describe the causes of the difference, like the higher-than-planned debt issuance, the increasing euro interest rates and foreign exchange rate. The detailed table on pp. 3880-3884 includes the original estimates for these items. Column „2022. évi teljesítés” shows the actual outcome for the previous year, „2023. évi előirányzat” is the original enacted level, „2023. évi módosított előirányzat” is the modified level and „2023. évi teljesítés” is the actual outcome for the budget year. The general justification includes additional information about the debt. For example on page 141 the table called „Nettó kibocsátás 2023-ban” compares the amount of the issued debt instruments to the planned amount. The outcome is in column „2023. tény”, the planned amount is in „Előirányzat tervezésekor (2022.05.18)”, while the column “Az éves finanszírozási kiadványban publikált (2022.12.15)” shows the amount published in the yearly outlook of the Debt Management Agency that was published much later than the adoption of the budget. The planned amount cannot be verified because the EBP for FY 2023 did not include this data. On page 145 the narrative discussion mentions that the outcome of the debt was higher than planned, but does not describe the exact amount of the planned amount. It is in the sentence "Az adósság tervezettnél lényegesen magasabb szintje az orosz-ukrán háború nyomán bekövetkezett válság miatt megnövekedett nettó finanszírozási igény miatt, a tervet meghaladó forint és deviza kötvénykibocsátásoknak, illetve a hozamemelkedéseknek köszönhető, amelyet tovább erősített a forintnak az euróhoz képest a vártnál nagyobb mértékű gyengülése." The maturity profile is mentioned on page 140 related to the benchmarks for debt composition as the target value for average maturity was over 5,5 years. The exact outcome is not described, the discussion only states that this benchmark was achieved This is in the sentence " Az átlagos hátralévő futamidő (average time to maturity, ATM) értékének meg kellett haladni az 5,5 évet, amely cél teljesült" (meaning: "The average time to maturity must be over 5,5 years which goal was achieved."). There are further information on average time to maturity in the table on page 144 but the table only presents data for HUF-denominated instruments. The YER contains information about the debt but the difference between the original estimates and actual outcomes only presented for the interest payments and net new borrowing requirements.</t>
  </si>
  <si>
    <t>HUN|2025|q91</t>
  </si>
  <si>
    <t>In Hungarian: Az indokolás mellékletei – A gazdasági fejlődés főbb jellemzői In English: Appendices of the justification – The main characteristics of the economic development URL: https://www.parlament.hu/irom42/09346/09346KIEGSZ001.pdf page 187 In Hungarian: Az általános indokolás – A kormányzat gazdaságpolitikájának fő vonásai, az államháztartás alakulása a 2023. évben – 1. A kormányzat gazdaságpolitikája In English: The General Justification – The main characteristics of the economic policy of the government and the evolution of the budget in 2023 – Section 1. The economic policy of the government URL: https://www.parlament.hu/irom42/09346/09346.pdf pp. 93-95</t>
  </si>
  <si>
    <t>The cited table on page 187 presents the actual outcome for macroeconomic assumptions (in the column „2023 előzetes tény”) beside the submitted („2023 benyújtott”) and the previous year’s outcome („2022 tény”). The data in the submitted column matches the data in the EBP for FY 2023. The narrative discussion compares the differences between the assumptions and the actual outcomes and describes the main causes of the differences for some of the indicators: real GDP-growth, inflation rate, balance of current account. On page 95 in the first paragraph it is stated that the assumption was 4,1% real GDP-growth but the outcome was 5 percentage point lower because of the energy crisis and the negative effects of the high inflation rate. In the next sentence the inflation rate is only compared to the original assumption. In the third sentence the difference of the balance of current account is explained by the reduced domestic demand, the increasing service export and the regressing energy prices. In the next two paragraphs the assumed economic scenario and the actual outcome are described narratively providing further information about the differences. Numerically all the differences are presented between the original assumptions and the actual outcomes in a table while the narrative discussion only explains some of them. The submitted table is on page 257 in the EBP for FY 2023: https://www.parlament.hu/irom42/00152/T_152_fokotet.pdf</t>
  </si>
  <si>
    <t>HUN|2025|q92</t>
  </si>
  <si>
    <t>In Hungarian: XIV. Belügyminsiztérium – 3. cím 1. alcím Szociális és gyermekvédelmi, gyermekjóléti feladatellátás és irányítás intézményei In English: Chapter XIV Ministry of Interior – Title 3 Subtitle 1 Institutions of social, child-protection and child-welfare URL: https://www.parlament.hu/irom42/09346/09346KIEGSZ003.pdf pp. 1639-1640 and 1652-1658 In Hungarian: XIV. Belügyminsiztérium – 9. cím, 2. alcím Gyógyító-megelőző ellátás intézetei In English: Chapter XIV Ministry of Interior – Title 9 Subtitle 2 Institutions of healthcare and health protection URL: https://www.parlament.hu/irom42/09346/09346KIEGSZ004.pdf page 1835 In Hungarian: XXXVI. Magyar Kutatási Hálózat In English: Chapter XXXVI Hungarian Research Network URL: https://www.parlament.hu/irom42/09346/09346KIEGSZ007.pdf pp. 3829-3830 In Hungarian: XIV. Belügyminsiztérium – 10. cím Országos Mentőszolgálat In English: Chapter XIV Ministry of Interior – Title 10 National Ambulance Service URL: https://www.parlament.hu/irom42/09346/09346KIEGSZ004.pdf page 1865</t>
  </si>
  <si>
    <t>The only systematic nonfinancial input in the EBP for 2023 was the number of employees. This data is also included in the year-end report for each institution in a summary table. On page 1647 the row „Létszám (fő)” shows the average number of employees of the institution during the year. The column „2022. évi tény” shows the outcome of the previous year, the column „2023. évi eredeti előirányzat” the originally enacted number, the column „2023. évi törvényi módosított előirányzat” the updated number and „2023. évi tény” the actual outcome for the budget year. The narrative discussion is on page 1652 in the paragraph with the boldfaced „létszámok” expression. The comparison is between the enacted level and actual outcome. In some cases the explanation provides further details about the changes or the composition of the employees. In the first example the changes in the number of employees are explained individually, like the decrease in the number of beneficiaries or the restructuring of the institution caused the change. In the second example the employees of healthcare institutions are presented by degree and the legal category of employment. In the third example the employees of the research institutions are presented by educational degree and in one case by gender. Related to the specific institutions other nonfinancial inputs may be mentioned throughout the document. As an example in the table on pages 1639-1640 the capacities are listed by different social services. For example “Ápolást gondozást igénylő ellátás” means social service with nursing or caring, “Rehabilitációs intézmény” means rehabilitation institution and the column “Engedélyezett férőhelyszám” means the allowed capacities, while “Ellátotti létszám összesen” shows the number of beneficiaries. As an additional exapmle on page 1865 the number of vehicles and number of ambulance stations are presented in the table in the lines “Szervezett járművek száma” and “Mentőállomsok száma”, but only the outcome for the actual and previous years are presented, the planned numbers are not described. The EBP did not contain these data and the originally intended values were not described, hence we only evaluated the number of employees as nonfinancial data for inputs where the comparison is made.</t>
  </si>
  <si>
    <t>HUN|2025|q93</t>
  </si>
  <si>
    <t>In Hungarian: XIV. Belügyminsiztérium – 7. cím Rendőrség In English: Chapter XIV Ministry of Interior – Title 7 Police departments URL: https://www.parlament.hu/irom42/09346/09346KIEGSZ004.pdf page 1769 In Hungarian: XIV. Belügyminsiztérium – 10. cím Országos Mentőszolgálat In English: Chapter XIV Ministry of Interior – Title 10 National Ambulance Service URL: https://www.parlament.hu/irom42/09346/09346KIEGSZ004.pdf page 1865 In Hungarian: XX. Emberi Erőforrások Minisztériuma – 20/9/6 Fiatalok első sikeres nyelvvizsgájának támogatása In English: Chapter XX Ministry for Human Capacities – 20/9/6 Support for the first successful language exam of youths URL: https://www.parlament.hu/irom42/09346/09346KIEGSZ004.pdf pp. 3132-3133</t>
  </si>
  <si>
    <t>Performance indicators and outcomes about the activities are presented ad hoc in the Year-End Report. The nonfinancial indicators are mostly mentioned in the narrative discussion to explain the activities of the budgetary institutions, not to evaluate their performances. The number of beneficiaries mentioned occasionally. On page 3133 it is stated that 24 386 persons received support and the total amount was 1076,1 million HUF. This is in the sentence "Nyelvvizsga támogatásként 2023-ban 24 386 jogosult részére összesen 1076,1 millió forint került folyósításra" In other cases the activities are justified by these additional numbers like in the cases of National Ambulance Services. On page 1865 it is stated that 1.227.050 cases were attended in 2023. Further details are provided like the total distance covered and the distribution of activities in the table. As performance indicators we only found the expected and actual reaction times at the police departments. On page 1769 in the bullet point starting with “A segélyhívásokra reagáló, a rendőri állományt irányító fővárosi/vármegyei tevékenységirányítási központok (TIK)” mentions the actual value for different activities and the allowed maximum time in parenthesis. The average case administration (“átlagos adalapátvételi ideje”) was 20 seconds in 2023 and the target was 30 seconds, the average time to act was 3 minutes 57 seconds with a target of 5 minutes and the average time from the emergency call to arriving to the location was 15 minutes 41 seconds and the target was 20 and 25 minutes. The targets were not presented in the submitted EBP, only presented in the Year-End Report. The performance indicators and outcomes are presented sporadically and only one was presented to the originally expected levels, hence the performance of the institutions cannot be evaluated without this context. As a consequence, there are no explanations of the differences.</t>
  </si>
  <si>
    <t>HUN|2025|q94</t>
  </si>
  <si>
    <t>In Hungarian: XIV. Belügyminisztérium – 20/5 Társadalmi felzárkózást segítő programok In English: Chapter XIV Ministry of Interior – 20/5 Support for policy programmes to improve the situation of the most impoverished URL: https://www.parlament.hu/irom42/09346/09346KIEGSZ004.pdf pp. 2050-2064 In Hungarian: XIV. Belügyminisztérium – 20/32 Szociális, gyermekvédelmi, gyermekjóléti és fogyatékos személyek esélyegyenlőségét elősegítő célelőirányzatok In English: Chapter XIV Ministry of Interior – 20/32 Targeted programmes for social, child-protection, child-welfare tasks and promoting equal opportunities for handicapped persons URL: https://www.parlament.hu/irom42/09346/09346KIEGSZ004.pdf pp. 2107-2117 In Hungarian: XIV. Belügyminisztérium – 20/32/2 Egyéb szociális, gyermekjóléti és gyermekvédelmi szolgáltatások sajátos finanszírozása In English: Chapter XIV Ministry of Interior – 20/32/2 Funds for other social, child-welfare and child protection services URL: https://www.parlament.hu/irom42/09346/09346KIEGSZ004.pdf pp. 2119-2121 In Hungarian: XIV. Belügyminisztérium – 20/32/4 Egyes szociális, gyermekvédelmi, gyermekjóléti és fogyatékos személyek esélyegyenlőségét elősegítő ágazati szakmai programok támogatása In English: Chapter XIV Ministry of Interior – 20/32/4 Supporting certain social, child protection, child-welfare tasks and promoting equal opportunities for handicapped persons URL: https://www.parlament.hu/irom42/09346/09346KIEGSZ004.pdf pp. 2123-2130 In Hungarian: XV. Pénzügyminisztérium – 05. alcím Nemzeti Család- és Szociálpolitikai Alap In English: Chapter XV Ministry of Finance – Subtitle 5 National Family and Social Fund URL: https://www.parlament.hu/irom42/09346/09346KIEGSZ005.pdf pp. 2385-2387 In Hungarian: XIX. Uniós fejlesztések – 03/01/08 Rászoruló Személyeket Támogató Operatív Program In English: Chapter XIX Developments financed by EU grants – 03/01/08 Operational Programme for Impoverished Persons URL: https://www.parlament.hu/irom42/09346/09346KIEGSZ005.pdf pp. 2831-2832 In Hungarian: XIV. Belügyminisztérium– 15. cím Klebelsberg Központ In English: Chapter XIV Ministry of Interior – Title 15 Klebelsberg Center URL: https://www.parlament.hu/irom42/09346/09346KIEGSZ004.pdf page 1975</t>
  </si>
  <si>
    <t>The funds intended for the most impoverished populations are not summarized. They can only found by looking through the explanations. The first four cited examples are appropriations that can be easily identified and appear near to each other but only because the Ministry of Interior received the social tasks. The social benefits and supports were handled by the Ministry of Finance, so those expenditures appear later in the document as shown in the fifth example. The social benefits are not detailed by beneficiaries, sometimes even the individual benefits are not separated. For example many of the social benefits are discussed on pages 2385-2387 as part of “Nemzeti Család- és Szociápolitikai Alap”, but the benefits took over from local governments called „Járási szociális feladatok ellátása” (in the table on page 2387) are not disaggregated, however it contains diverse benefits and some of them is targeted for the most impoverished, while others are general subsidies. For example it contains the “ápolási díj” and “gyermekek otthongondozási díja” (support for persons caring for close relatives with disability or serious illness) and “foglalkoztatást helyettesítő támogatás” (support for persons in active age but not entitled to any other support or benefit) and these have different purposes. Similarly the family support („Családi pótlék” on page 2385) may be a significant income for the most impoverished families but the beneficiaries are not detailed. The other cited examples are targeted ones but they do not mean the total funds for the most impoverished persons. The support for services for homeless persons, child-welfare services, scholarships are mainly well-defined ones and even donor fund from the European Union can be identified in certain cases. The description in chapter XIX Developments financed by EU grants the cited programme are about supporting impoverished persons. In the utilisation of the funds the exact projects may be mentioned throughout the document. On page 1975 the Klebelsberg Center (responsible for primary and secondary education) mentioned a project about distributing educational-related packages to impoverished families. The same project is also mentioned on page 2117 in the second point beside other similar projects providing in kind support for impoverished persons. At each example the outcome for the previous year is shown in column “2022. évi tény”, the original appropriation in column “2023. évi eredeti előitányzat” and the actual outcome in column “2023. évi tény”. The Year-End Review includes all the subsidies provided to the citizens, but the benefits intended to the most impoverished can only be partially identified. For several but not all examples the actual outcomes, the original and modified appropriations and the outcomes for the previous year are presented.</t>
  </si>
  <si>
    <t>HUN|2025|q95</t>
  </si>
  <si>
    <t>In Hungarian: I. Országgyűlés – 8-11. címek – 11. cím Közszolgálati médiaszolgáltatás támogatása In English: Chapter I. National Assembly – Titles 8-11 – Title 11 Support of public media URL: https://www.parlament.hu/irom42/09346/09346KIEGSZ002.pdf page 503</t>
  </si>
  <si>
    <t>In the Hungarian terminology „fund” may refer to some of the chapters in the central budget, like Pension Insurance Fund („Nyugdíjbiztosítási Alap”) or Health Insurance Fund („Egészségbiztosítási Alap”). In practice these work like other ministries in the budget: the government can provide extra funds or take the surplus and in this sense they are not separate from the central budget. As they operate similarly to other budgetary institutions we do not consider them extra-budgetary funds. The only extra-budgetary funds are the Media Service and Support Trust Fund and the foundations of the National Bank of Hungary. The budget of the media fund is approved in a separate law from the central budget, but it is almost exclusively funded by the central budget, only has minor fees as its own revenues. The details of this fund are omitted from the Year-End Report, only the subsidy provided to it was described on page 503. The Year-End Report of the media fund is cited at the end of the comment. The foundations of the National Bank of Hungary are not controlled by the government, but as they spend public funds and serve public goals, for a comprehensive report their activities could be included as extra information. Magyar Szénhidrogén Készletező Szövetség The subsidy for the media fund is only partial revenue information for the fund, because it has other revenue sources. While both the original estimate and actual outcome were included in the YER, the information must be provided for the total gross data. In Hungarian: T/8435 A Nemzeti Média- és Hírközlési Hatóság 2023. évi egységes költségvetésének végrehajtásáról In English: Bill T/8435 on the implementation of the budget of the National Media and Infocommunications Authority in 2023 URL: https://www.parlament.hu/irom42/08435/08435.pdf pp. 8-9</t>
  </si>
  <si>
    <t>HUN|2025|q96</t>
  </si>
  <si>
    <t>In Hungarian: Vagyoni adatok – Központi költségvetési szervek, fejezeti kezelésű előirányzatok, valamint EU-s programokhoz kapcsolódó és más egyéb központi kezelésű előirányzatok könyvviteli mérlege In English: Data on assets – Balance sheet of budgetary institutions, chapter-administered appropriations and centrally-administered appropriations URL: https://www.parlament.hu/irom42/01877/T_1877_00.pdf pp. 397-406 In Hungarian: Az államháztartás főbb jellemzői (pénzforgalmi szemléletben) In English: Main characteristics of the budget of the general government (cash-flow based) URL: https://www.parlament.hu/irom42/09346/09346KIEGSZ001.pdf page 191 In Hungarian: A központi költségvetés finanszírozási és adósságműveletei 2023, előzetes adatok alapján In English: The financing and debt operations of the central budget in 2023 (preliminary data) URL: https://www.parlament.hu/irom42/09346/09346KIEGSZ001.pdf page 378</t>
  </si>
  <si>
    <t>Some elements of the financial statement can be found in separate tables of the YER. The first cited table on pp. 397-406 is the balance sheet of the central government, presenting the assets (until the row „Eszközök összesen”) and liabilities (until the row „Források összesen”) for the previous (in column „Előző időszak”) and the budget year (in column „Tárgyi időszak”). The second cited table on page 191 is an operating statement presenting revenues and expenditures of the government. The „cash-flow based” type only refers to the method of accounting that all the items are booked when they were received or paid, but because of the treasury system used by the government there is no cash movement for intra-governmental transfers. The presented numbers are not consolidated. This is proved by the table on page 193 that shows the consolidated expenditures and in the row „Kiadások” the amount is different than the „Kiadások” in the block „Államháztartás összesen” (General government total). In the table the rows „bevételek” shows the revenues, the „kiadások” shows the expenditures. The items are detailed by subsectors (like central government – „központi költségvetés”, local governments – „önkormányzatok”, pension insurance fund – „Nyugdíjbiztosítási Alap”, health insurance fund – „Egészségbiztosítási Alap”, separated financial funds – „elkülönített állami pénzalapok”) and types (like primary revenues and expenditures – „elsődleges”, interest related – „kamat”). The actual outcomes are in the columns „2022. évi tény” and „2023. évi teljesítés”, the columns in between show the original and modified estimates. The closest to the cash flow statement is the summary table of financing and debt transactions on page 378. However the table only presents the cash-flow movements related to debt transactions and omits the received funds from taxes, social contributions and the amount paid for wages, operational costs, investments. It presents only part of the cash flow movements of the cash account of the government. The cash account of the government is called „KESZ”, so the rows „KESZ-t érintő devizaadósság felvétel és átvállalás” shows the foreign currency denominated debts affecting the cash account, the row „KESZ likviditásának csökkenése” shows the liquidity decrease of the account, but other movements are not detailed. The revenues, expenditures and the balance sheet of the government are presented in the document, but these are not linked together to show how the former influenced the changes in assets or debt. A government decree determines the accounting rules of the financial statements. In point 6. § (2) b) the decree states that the operating statement and the balance sheet must be prepared according to accrual-based accounting, while the other reports according to cash-flow based accounting. The aggregated balance sheet for the central government is included in the YER, but the operating statement is not, it is only collected and checked by the State Treasury. The detailed lines of the balance sheet is in appendix 5, the lines of the operating income in appendix 6 of the decree cited below. In Hungarian: 4/2013. (I. 11.) Korm. rendelet az államháztartás számviteléről In English: Government decree 4/2013. (I. 11.) on the accounting of public finances URL: https://net.jogtar.hu/jogszabaly?docid=a1300004.kor 5. and 6. melléklet (Appendix 5 and 6)</t>
  </si>
  <si>
    <t>HUN|2025|q97</t>
  </si>
  <si>
    <t>Compliance audit In Hungarian: Jelentés – Az államháztartás központi alrendszerébe tartozó költségvetési szerv által teljesített dologi és felhalmozási célú kiadás szabályszerűségének rapid ellenőrzése In English: Report of the Rapid Audit of certain operative and investment expenditures of budgetary institutions URL: https://www.asz.hu/dokumentumok/24065.pdf In Hungarian: Jelentés - A többségi állami tulajdonban lévő gazdasági társaságok által kötött tanácsadási szerződések célzott ellenőrzése In English: Report of the Audit of the consultancy contracts at the state-owned enterprises URL: https://www.asz.hu/dokumentumok/24040.pdf Financial audit In Hungarian: Jelentés Magyarország 2023. évi központi költségvetése végrehajtásának ellenőrzéséről In English: Report of the Audit on the Execution of Central Budget of Hungary for the Year 2023 URL: https://www.asz.hu/dokumentumok/24163.pdf Performance audit In Hungarian: Jelentés – Ügyfélbarát elektronikus ügyintézés érdekében tett intézkedések értékelése In English: Report of the assessment of policies toward user-friendly electronic administration URL: https://www.asz.hu/dokumentumok/24034.pdf In Hungarian: Jelentés – Foglalkoztatás-felügyelet hatósági tevékenységének ellenőrzése In English: Report of the Audit on activities of the labour-supervisor institutions URL: https://www.asz.hu/dokumentumok/24033.pdf</t>
  </si>
  <si>
    <t>In the cited examples the type of the audit is shown on page 6 in the line “Ellenőrzés típusa”. “Megfelelőségi ellenőrzés” means compliance audit, “Teljesítmény ellenőrzés” means performance audit and as a special case the audit of the execution of central budget is categorised as compliance audit but it is a financial audit to confirm if the numbers presented in the Year-End Report are reliable. The most common type of audits is compliance audit, a very high percentage of the reports fall into this category. These audits check if the institution carried out its tasks according to the relevant legal rules and its own regulation. The first example is a repid audit on selected expenditure items whether the selected institutions complied the relevant rules when they spent the funds on the audited items and booked them to the correct accounts. The second example audited the consultancy contracts of selected state-owned enterprises if the appropriate decisions were made and documented for the contracts, the process of signing the contract were compliant to the legal rules and the payments made for the contract were validated correctly. The recurring financial audit is the Audit Report on the execution of the budget, whose main goal is to ensure all the numbers in the Year-End Report are reliable and reflect the actual state. On page 6 it shows "Megfelelőségi ellenőrzés" (compliance audit) because it also audits if the Year-End Report was compiled according to the rules beside the reliability of the published numbers. The cited performance audit inspected the effectiveness of the labour-supervisor institutions, like how many inspections they made during the year, if they had the proper resources to carry out the tasks. The other cited example examined the development of user-friendly electronic adimistration. It checked if the strategic goals were determined according to the relevant strategic documents, whether these goals were broken down to operative indicators, how the responsible institution measured the performance and received used feedbacks, what services were available digitally and even tested the service in real-life examples.</t>
  </si>
  <si>
    <t>HUN|2025|q98</t>
  </si>
  <si>
    <t>In Hungarian: Jelentés - Magyarország 2023. évi központi költségvetése végrehajtásának ellenőrzéséről In English: Report of the Audit on the Execution of Central Budget of Hungary for the Year 2023 URL: https://www.asz.hu/dokumentumok/24163.pdf Appendix II on pp. 38-43 In Hungarian: Módszertani útmutató a költségvetés végrehajtásának (zárszaámadás) ellenőrzéséhez In English: Methodological guide for the audit of the Year-End Report URL: https://www.asz.hu/dokumentumok/Utmutato_zarszamadas_2024.pdf</t>
  </si>
  <si>
    <t>The percent of audited expenditures are not stated explicitly in the document, but according to a former announcement the renewed methodology of the State Audit Office ensures that it audits 100% of the expenditures and revenues. The methodology guidance (linked at the end of the comment) on the webpage of the State Audit Office shows “January 2015” on the cover page and in point 2.1.6 on page 14 the guidance allows the sampling in the audit, so the method is still in effect. The audited institutions are listed pp. 38-43 in the Audit Report. The table shows if the programs below the institution were audited in the columns “Központi kez. ei.”, “Fejezeti kez. ei” and “Uniós ei.” (meaning central-administered appropriation, chapter-administered appropriation and EU transfer). According to the methodology not all the line items were audited, only selected ones below the ministries. According to the explanation on pp. 6-7 in the section "Az ellenőrzés módszere" (Method of the audit) the sentenc “Az ÁSZ a 2023. évi pénzforgalmi bevételi és kiadási adatokból statisztikai mintavételezéssel választotta ki az ellenőrizendő tételeket és a zárszámadási törvényjavaslatban szereplő pénzforgalmi bevételi és kiadási adatok megbízhatóságát az ellenőrzött tételek alapján statisztikai módszer alkalmazásával értékelte” means that the SAO took a representative sample from the revenue and expenditure items, checked the reliability and used statistical methods to determine the reliability of the whole Year-End Report. The SAO also audited the processes and IT-systems to ensure the reliability of automatic processes. The SAO also issued a methodological guide before the audit of the Year_End Report. The guide provides a framework for the audit and describes the allowed methods and criterion but it is a practical document or “regulation” for the auditors, so it does not explain the used methods and their technical details, like how many items are sampled or states exactly the audited percentage. There is no sign to question the methodology of the SAO, thus we accepted the statement that the methodology ensured the audit of all the expenditures. The renewal of the methodology is available in the news articles below. (The SAO updated its webpage and as a consequence these announcements are only available in the internet archives, not on the webpage of the SAO.) In Hungarian: Zárszámadás 2014: megújult módszertan URL: https://web.archive.org/web/20160704045049/https://www.aszhirportal.hu/hu/hirek/zarszamadas-2014-megujult-modszertan In English: Final Accounts 2014: Focus on the central budget URL: https://web.archive.org/web/20191127183338/https://www.aszhirportal.hu/en/highlighted-news/final-accounts-2014-focus-on-the-central-budget In Hungarian: Módszertani útmutató a költségvetés végrehajtásának (zárszámadás) ellenőrzéséhez In English: Methodological guide to the audit of the execution of the budget (final accounts) URL: https://www.asz.hu/dokumentumok/02_modszertani_utmutato_zarszamadas_ellenorzesehez.pdf</t>
  </si>
  <si>
    <t>HUN|2025|q99</t>
  </si>
  <si>
    <t>In Hungarian: Jelentés - Magyarország 2023. évi központi költségvetése végrehajtásának ellenőrzéséről In English: Report of the Audit on the Execution of Central Budget of Hungary for the Year 2023 URL: https://www.asz.hu/dokumentumok/24163.pdf Appendix II on pp. 38-43</t>
  </si>
  <si>
    <t>In the Hungarian context extra-budgetary funds can be the Media Service and Support Trust Fund, the foundations of the National Bank of Hungary or maybe the Hungarian Hydrocarbon Stockholding Alliance. The separated funds in the central budget (Pension Insurance Fund, Health Insurance Fund, Central Nuclear Financial Fund and similar funds) were audited along the year-end report, but these funds are not extra-budgetary as they are part of the central budget and operate by the same rules. These are marked on pp. 38-43 in Appendix IV of the Audit Report in the columns “ELKA” (“Elkülönített állami pénzalapok és kezelő szerveik" meaning Separated state funds and their managing institutions) and “TB Alapok” (“Társadalombiztosítási alapok" meaning Social insurance funds). According to our research the latest published report on the Media Fund was the same as in the previous Survey. The report was published in 2023, but the audit was conducted for 2021. The fund is not in the scope of the yearly financial audit of the central budget as the appendix of the audit report does not show the fund as audited institution. The last published audit report of the Media Fund: https://www.asz.hu/dokumentumok/23022.pdf The foundations of the National Bank of Hungary are also audited separately from the financial audit of the central budget. Their last audited year is 2016. The reports were published 21 June 2018 as shown on page 2 of the reports. The separate reports can be found on the below links: https://www.asz.hu/dokumentumok/18133.pdf https://www.asz.hu/dokumentumok/18134.pdf https://www.asz.hu/dokumentumok/18135.pdf https://www.asz.hu/dokumentumok/18136.pdf https://www.asz.hu/dokumentumok/18137.pdf Since no new audits were conducted since the previous Survey it cannot be confirmed if the extra-budgetary funds are audited regularly. In the previous Survey at least some of the funds were audited recently contrary to the current Survey, thus wer modified the answer to ‘d’.</t>
  </si>
  <si>
    <t>HUN|2025|q100</t>
  </si>
  <si>
    <t>In Hungarian: Jelentés - Magyarország 2023. évi központi költségvetése végrehajtásának ellenőrzéséről In English: Report of the Audit on the Execution of Central Budget of Hungary for the Year 2023 URL: https://www.asz.hu/dokumentumok/24163.pdf pp. 9-11</t>
  </si>
  <si>
    <t>The cited pages are the executive summary with the most important findings of the audit.</t>
  </si>
  <si>
    <t>HUN|2025|q101</t>
  </si>
  <si>
    <t>The government did not publish any document about the findings of the Audit Report and what measures it took to correct them. Additional note that there is a joint committee with the State Audit Office and the Government Audit Office (the institution under the Prime Minister responsible for the compliant use of public funds) that has the task of tracking audit recommendations, the utilisation of the findings in the audit reports and making proposals for the government. There is no public record about the activity of the committee. The YER mentions that the committee tracks the utilisation of the SAO’s findings and makes recommendations to the Government but without any exact detail. Hence we could not consider it in answering this question. In the YER the paragraph starting with “A Tárcaközi Bizottság ellátja az Állami Számvevőszékkel történő összehangolt kormányzati kapcsolattartás biztosítását…” describes the tasks but without any report on the activities or results. Year-End Report for FY 2023 URL: https://www.parlament.hu/irom42/09346/09346KIEGSZ006.pdf page 3441</t>
  </si>
  <si>
    <t>HUN|2025|q102</t>
  </si>
  <si>
    <t>In Hungarian: Jelentés - Magyarország 2023. évi központi költségvetése végrehajtásának ellenőrzéséről In English: Report of the Audit on the Execution of Central Budget of Hungary for the Year 2023 URL: https://www.asz.hu/dokumentumok/24163.pdf pages 28 and 47</t>
  </si>
  <si>
    <t>Neither the State Audit Office nor the legislature published a report that tracked the audit recommendations. The Audit Report did not highlight any recommendation but there were references for minor cases. On page 28 the report mentioned some of the errors like expenditures booked to incorrect accounts or revenues were not booked based on appropriate documents but only ten institutions made these mistakes, so the amount of these errors did not affect the reliability of the Year-End Report. This is in the section " A kiadások tekintetében egyedi megbízhatósági hibaként tárta fel az ellenőrzés nyolc intézménynél…". On page 47 the report stated that the draft version of the Audit Report had been sent to the Finance Minister, but he did not comment it. Based on the above the State Audit Office probably made recommendations but these were not listed in the Audit Report and there was no additional report on the webpage that tracked these recommendations. The State Audit Office regularly prepares post-audit reports in certain topics but none of them was specifically about the Year-End Report, so it cannot be determined which recommendations were made in the Audit Report and how they were resolved.</t>
  </si>
  <si>
    <t>HUN|2025|q103</t>
  </si>
  <si>
    <t>In Hungarian: 2011. évi CXCIV törvény Magyarország gazdasági stabilitásáról In English: Act CXCIV of 2011 on the economic stability of Hungary URL: https://net.jogtar.hu/jogszabaly?docid=A1100194.TV In Hungarian: Magyarország alaptörvénye In English: Fundamental Law of Hungary URL: https://njt.hu/jogszabaly/2011-4301-02-00 URL in English: https://njt.hu/jogszabaly/en/2011-4301-02-00 In Hungarian: A Költségvetési Tanács 2024. évi feladatterve In English: The yearly plan of the Fiscal Council for FY 2024 URL: https://www.parlament.hu/documents/d/koltsegvetesi-tanacs/3-2024-02-22-a-kt-2024-evi-feladatterve In Hungarian: Beszámoló a Költségvetési Tanács 2023. évi feladattervének teljesítéséről In English: The report about the execution of the Fiscal Council’s yearly plan for FY 2023 URL: https://www.parlament.hu/documents/d/koltsegvetesi-tanacs/1-2024-01-05-a-koltsegvetesi-tanacs-elnokenek-2023-evi-beszamoloja In Hungarian: Beszámoló a Költségvetési Tanács 2024. évi feladattervének teljesítéséről In English: The report about the execution of the Fiscal Council’s yearly plan for FY 2024 URL: https://www.parlament.hu/documents/d/koltsegvetesi-tanacs/1-2025-02-24-a-tanacs-elnokenek-2024-evi-beszamoloja-alairasra</t>
  </si>
  <si>
    <t>According to the legal rules and the yearly plan of the Fiscal Council the Council fulfilled its tasks. Based on the stability act (23. § (1)) the Council scrutinizes the proposed fiscal deficit and government debt in the EBP and makes a decision about approving it. The Council evaluates the fiscal deficit from EU’s medium-term target perspective, but only compares the proposed value to the one submitted to the EU in the Convergence Programme. There is no proof the Council makes its own calculations for the fiscal deficit and the structural deficit. Apart from this the Council evaluates and publishes its opinion about mid-year budgetary trends and may publish its opinion about the legal changes related to the EBP. The Fundamental Law (article 36 (4) and (5)) states that the legislature must not approve a budget proposal that would increase the government debt if the debt-to-GDP ratio is above 50% or approve an EBP that would increase the ratio above 50%. In its yearly report the Fiscal Council describes that it mainly used documents prepared by the Hungarian National Bank, State Audit Office and other research institutions. This is in point 5 (on pp. 20-21 in the report Y 2023 and on pp. 16-17 in the report for FY 2024) in the report about the execution of the yearly plan. This practice is also mentioned in the yearly plan on pp. 2-3. The exact budget and staffing of the Council is not published separately but mentioned in other context. The Council is an advisory institution of the legislature and its budget is aggregated into the Office of the Parliament in the Year-End Report. On page 20 in the yearly report for FY 2023 the Chairman of the Fiscal Council described that the current operating model of the Council had an organizing role and relied on research of the National Bank, State Audit Office and other institutions. This is in the part “A Kopits-változatnak 40 fős elemző apparátusa volt,…” where it is explained that the original Fiscal Council had a staff of 40 while the current one operated with six. We agree that the Council has enough resources to carry out its tasks, but the Council makes it in a minimalistic way. The Council only formulates its opinion in a probabilistic way (the proposed budget is achievable or not) based on other forecasts and researches. The Council does not publish its own forecast, does not formulate its own assessment about budgetary or macroeconomic trends. For example in other countries the Council creates the macroeconomic projection that provides the basis of the budget. Formally the Council carries out its tasks, however the Council makes minimal effort to formulate its opinion on its own.</t>
  </si>
  <si>
    <t>HUN|2025|q104</t>
  </si>
  <si>
    <t>In Hungarian: A Költségvetési Tanács véleménye Magyarország 2025. évi központi költségvetéséről szóló törvényjavaslat tervezetéről In English: The Fiscal Council’s opinion about the draft of the EBP for FY 2025 URL: https://www.parlament.hu/documents/d/koltsegvetesi-tanacs/kt-vel-2025-os-koltsegvetes-alairasra In Hungarian: A Költségvetési Tanács honlapján elérhető kutatások In English: The published researches on the webpage of the Fiscal Council: URL: https://www.parlament.hu/web/koltsegvetesi-tanacs/2024-2</t>
  </si>
  <si>
    <t>On page 4 of the first cited document the Fiscal Council describes that the Council formulated its opinion based on the macroeconomic forecasts of international institutions (European Commission, IMF, OECD), the Hungarian National Bank, other domestic research institutions and the government’s forecast in the EBP and the Convergence Progamme. In Hungarian: "...Véleménye kialakítása során – eddigi gyakorlatát követve - alapul vette az Állami Számvevőszéknek és a Magyar Nemzeti Banknak a költségvetés folyamatairól készített írásos elemzéseit, megállapításait. Ezen túl áttekintette a KT Titkársága által felkért hazai kutató-elemző intézetek, valamint nemzetközi szervezetek (Európai Bizottság, OECD, IMF, Világbank), valamint más mértékadó piaci elemzők gazdasági előrejelzéseit.” The Council itself did not make its own forecast, only summarized the other forecasts and evaluated if the macroeconomic forecast of the EBP was plausible according to it. The assessment of the government’s forecast is quite vague, because only states that the presented macroeconomic forecast is possible or achievable, but does not doubt if it is the most likely scenario, however it mentions some of the risks. This is in point 2 on page 5 of the first cited document: "A Tanács megítélése szerint a kormányzati prognózis szerinti gazdasági növekedés megvalósulhat, de azt kockázatok övezik". In English: “According to the Council’s opinion the expected GDP growth may be realized but there are risks.” The researches published on the Council’s webpage are the ordered researches from the economic research institutions.</t>
  </si>
  <si>
    <t>HUN|2025|q105</t>
  </si>
  <si>
    <t>In Hungarian: 2011. évi CXCIV törvény Magyarország gazdasági stabilitásáról In English: Act CXCIV of 2011 on the economic stability of Hungary URL: https://net.jogtar.hu/jogszabaly?docid=A1100194.TV In Hungarian: A Költségvetési Tanács véleménye Magyarország 2025. évi központi költségvetéséről szóló törvényjavaslat tervezetéről In English: The Fiscal Council’s opinion about the draft of the EBP for FY 2025 URL: https://www.parlament.hu/documents/d/koltsegvetesi-tanacs/kt-vel-2025-os-koltsegvetes-alairasra</t>
  </si>
  <si>
    <t>The Fiscal Council has the legal opportunity to formulate an opinion about new policy proposals provided by 23. § (d) in the act of economic stability. The legal obligation (in 23. § (a)) is only about assessing if the proposed fiscal deficit and through it the government debt is in line with the law. There is no legal prohibition for making its own costings. The Council did not publish its own costings for the new policy proposals in EBP for FY 2025, but assesses the risks related to the revenue and expenditure numbers. For example in point 4 on page 5 of the opinion the Council stated that there were risks related to the achievement of the fiscal deficit target for FY 2025. On the revenue side the lower than expected GDP-growth could result in lower revenues. (In Hungarian: "A Tanács megítélése szerint a2025. évi hiánycél megvalósulását kockázatok övezik.") Even for the major revenue items the Council only described whether the calculations in the EBP had been achievable. For example on page 10 in the paragraph for VAT (“általános forgalmi adó”) the Council described the assumptions in the Government’s calculations and stated that the calculations were in line with those assumptions. We evaluated this as checking the validity of the calculations but not as an own costing calculation. Also the document did not mention any of the new policy proposals.</t>
  </si>
  <si>
    <t>HUN|2025|q106</t>
  </si>
  <si>
    <t>In Hungarian: Beszámoló a Költségvetési Tanács 2024. évi feladattervének teljesítéséről In English: The report about the execution of the Fiscal Council’s yearly plan for FY 2024 URL: https://www.parlament.hu/documents/d/koltsegvetesi-tanacs/1-2025-02-24-a-tanacs-elnokenek-2024-evi-beszamoloja-alairasra In Hungarian: Beszámoló a Költségvetési Tanács 2023. évi feladattervének teljesítéséről In English: The report about the execution of the Fiscal Council’s yearly plan for FY 2023 URL: https://www.parlament.hu/documents/d/koltsegvetesi-tanacs/1-2024-01-05-a-koltsegvetesi-tanacs-elnokenek-2023-evi-beszamoloja In Hungarian: Jegyzőkönyv az Országgyűlés Költségvetési Bizottságának 2024. október 9-én, szerdán, 9 óra 15 perckor az Országház Széll Kálmán termében (főemelet 64.) megtartott üléséről In English: Minutes of the Meeting of the Budgetary Committee of the Parliament held at 9:15 on 9 October 2024 in the Kálmán Széll boardroom of the Parliament URL: https://www.parlament.hu/documents/static/biz42/bizjkv42/KVB/2410091.pdf In Hungarian: A Költségvetési Bizottság üléseinek jegyzőkönyvei In English: Minutes of the Meeting of the Budgetary Committee of the Parliament URL: https://www.parlament.hu/web/koltsegvetesi-bizottsag/a-bizottsag-ulesei In Hungarian: A Gazdasági Bizottság üléseinek jegyzőkönyvei In English: Minutes of the Meeting of the Economic Committee of the Parliament URL: https://www.parlament.hu/web/gazdasagi-bizottsag/a-bizottsag-ulesei In Hungarian: Horváth Gábor, a Költségvetési Tanács elnökének parlamenti felszólalásai In English: Speeches of Gábor Horváth, the Chairman of the Fiscal Council in the Parliament URL: https://www.parlament.hu/web/guest/felszolalasok-keresese?p_p_id=hu_parlament_cms_pair_portlet_PairProxy_INSTANCE_9xd2Wc9jP4z8&amp;p_p_lifecycle=1&amp;p_p_state=normal&amp;p_p_mode=view&amp;_hu_parlament_cms_pair_portlet_PairProxy_INSTANCE_9xd2Wc9jP4z8_pairAction=http%3A%2F%2Fwww.parlament.hu%2Finternet%2Fcplsql%2Fogy_naplo.altnaplek%3FP_TECH_SZEREP%3Dnull%26P_DATUM_TOL%3D2024.01.01%26P_CKL%3D42%26P_IFOTIP%3Dnull%26P_SZEREP%3Dnull%26P_KEPV%3Dnull%26P_KEPV%3Dh093%26P_SZEREP_CSOP%3Dnull%26P_FRAK%3Dnull%26P_DATUM_IG%3D2024.12.31%26P_ITIPUS%3Dnull%26P_AKTUS%3Dnull&amp;p_auth=oP8mCEnx</t>
  </si>
  <si>
    <t>In the report about the execution of the yearly plan on pp. 10-16 in the report for 2024 and on pp. 13-20 in the report for 2023 the President of the Council listed the meetings with domestic and international institutions but they were conferences or meetings with credit rating agencies, international organisations. There was only one meeting of the Budgetary Commitee where the Chairman of the Fiscal Council had been present but only as an attendee. In the cited minutes of the meeting Gábor Horváth is listed as attendee (on page 4 in the section “Megjelent”) but did not participate in the debate of the committee as his name is not mentioned in any other part of the transcription. We did not find any other similar occasion. Other member of the Fiscal Council, the Chairman of the State Audit Office testified in the Economic Committee but not as member of the Fiscal Council hence he did not mention any activity related to it. The occasion was his yearly testimony about the activity of the State Audit Office and he did not receive any questions about the Fiscal Council. The minutes of the meeting is referenced at the end of this comment. The Chairman of the Fiscal Council spoke twice in the Parliament in 2024. On 27 November he reported the opinion of the Council to the legislation mentioning the risks related the to the EBP, while on 20 December he summarised the opinion of the Fiscal Council on final version of the EBP before the vote. Neither of these were committee hearings and did not provide opportunity for professional debate in budgetary topics. The speeches can be searched in the “Jegyzőkönyvek” - “Felszólalások keresése” menu by selecting “Horváth Gábor” as “Felszólaló” (Speaker) and “2024.01. 01” and “2024.12.31” as “Dátum” (Date). As a summary there was no testimony from any member of the Fiscal Council. Additional sources for the minutes of the meetings In Hungarian: Jegyzőkönyv az Országgyűlés Gazdasági bizottságának 2024. október 29-én, kedden, 10 óra 34 perckor az Országház Tisza Kálmán termében (főemelet 37.) megtartott üléséről In English: Minutes of the Meeting of the Economic Committee of the Parliament held at 10:34 on 29 October 2024 in the Kálmán Tisza boardroom of the Parliament, pp. 7-8 URL: https://www.parlament.hu/documents/static/biz42/bizjkv42/GAB/2410291.pdf</t>
  </si>
  <si>
    <t>HUN|2025|q107</t>
  </si>
  <si>
    <t>In Hungarian: 2011. évi CXCV törvény az államháztartásról In English: Act CXCV on the State Budget URL: https://net.jogtar.hu/jogszabaly?docid=A1100195.TV In Hungarian: Tájékoztató a 2025. évi költségvetési törvényjavaslat összeállításához szükséges feltételekről és az érvényesítendő követelményekről In English: Handout for the terms and requirements for formulating the budget proposal for FY 2025 URL: https://ngmszakmaiteruletek.kormany.hu/download/a/f8/33000/2025_Tervez%C3%A9si%20T%C3%A1j%C3%A9koztat%C3%B3.pdf</t>
  </si>
  <si>
    <t>The legislature only starts to debate the budget proposal after its submission. Before that no information is provided to the legislature. The government is not required to discuss the upcoming budget with the legislature and does not do so. The legal rules only orders the government to prepare the timetable and requirements until 30 June and submit the EBP to the Parliament until 15 October or until 31 October in election years. (These are in 13.§ and 22. § (2) in the cited act on the state budget.) The timetable for tabling of the EBP for FY 2025 did not include any discussion with the legislature. Contrary to the previous practice it even ommited the exact deadlines for the budgetary institutions for tabling their own budget. On page 2 in the section "A tervezés ütemezése, paraméterei" (Parameters and schedule of the planning) it only listed the steps of tabling the EBP without any date. According to the document the Ministry of Finance sends a separate notification about the exact deadlines (This is the sentence “A feladatok végrehajtásának pontos határidejéről a PM az érintetteket külön tájékoztatja.”). As the start of the process the Ministry of Finance published the document and based on that the administrators of the chapters prepare their own budgets. After that the Ministry of Finance negotiates these budgets with the administrators and prepares the central budget. The Government discusses the budget and asks the opinion of the Fiscal Council about it. Having received the opinion the Government submits the budget to the Parliament. In ten days after the submission the Finance Minister submits the supplements of the budget to the Parliament.</t>
  </si>
  <si>
    <t>HUN|2025|q108</t>
  </si>
  <si>
    <t>In Hungarian: A 2025-ös költségvetési törvényjavaslat a Parlament honlapján In English: The EBP for FY 2025 on the webpage of the Parliament: URL: https://www.parlament.hu/web/guest/iromanyok-egyszerusitett-lekerdezese?p_p_id=hu_parlament_cms_pair_portlet_PairProxy_INSTANCE_9xd2Wc9jP4z8&amp;p_p_lifecycle=1&amp;p_p_state=normal&amp;p_p_mode=view&amp;p_auth=XHsQOC7B&amp;_hu_parlament_cms_pair_portlet_PairProxy_INSTANCE_9xd2Wc9jP4z8_pairAction=%2Finternet%2Fcplsql%2Fogy_irom.irom_adat%3Fp_ckl%3D42%26p_izon%3D9894 In Hungarian: A 2024-es költségvetési törvényjavaslat a Parlament honlapján In English: The EBP for FY 2024 on the webpage of the Parliament: URL: https://www.parlament.hu/web/guest/iromanyok-egyszerusitett-lekerdezese?p_p_id=hu_parlament_cms_pair_portlet_PairProxy_INSTANCE_9xd2Wc9jP4z8&amp;p_p_lifecycle=1&amp;p_p_state=normal&amp;p_p_mode=view&amp;p_auth=XHsQOC7B&amp;_hu_parlament_cms_pair_portlet_PairProxy_INSTANCE_9xd2Wc9jP4z8_pairAction=%2Finternet%2Fcplsql%2Fogy_irom.irom_adat%3Fp_ckl%3D42%26p_izon%3D4181 In Hungarian: 2011. évi CXCV törvény az államháztartásról In English: Act CXCV on the State Budget URL: https://net.jogtar.hu/jogszabaly?docid=A1100195.TV</t>
  </si>
  <si>
    <t>The legislature received the EBP about one and half months before the start of the budget year. The EBP for FY 2025 was submitted to the Parliament on 11 November 2024 as the date in the row ’Benyújtva’ shows. The supplements of the EBP were added on 21 November 2024 (this is not shown on the webpage but checked through the upload date of the pdf document). The EBP for FY 2025 was an outlier compared to the general practice since the EBP is submitted about 6 months before the start of the budget year. This is shown in the summary table of an economic news portal. In the table “A költségvetés tervezési időszaka” (Planning phase of the budget) the column “Benyújtás időpontja” (Date of submission) shows the submission dates for several years. The legal requirement for submitting the EBP in the year of general elections is 31 October, in other years 15 October. This legal requirement is stated in 22. § (2) in the act on the state budget. We evaluated specifically the EBP for FY 2025 but as further evidence referenced the EBP for FY 2024 as well. URL for the summary table: https://www.portfolio.hu/gazdasag/20250617/megszavaztak-a-2026-os-koltsegvetest-es-mar-latni-mikor-jon-az-igazi-feketeleves-768431</t>
  </si>
  <si>
    <t>HUN|2025|q109</t>
  </si>
  <si>
    <t>In Hungarian: A 2025-ös költségvetési törvényjavaslat a Parlament honlapján In English: The EBP for FY 2025 on the webpage of the Parliament: URL: https://www.parlament.hu/web/guest/iromanyok-egyszerusitett-lekerdezese?p_p_id=hu_parlament_cms_pair_portlet_PairProxy_INSTANCE_9xd2Wc9jP4z8&amp;p_p_lifecycle=1&amp;p_p_state=normal&amp;p_p_mode=view&amp;p_auth=XHsQOC7B&amp;_hu_parlament_cms_pair_portlet_PairProxy_INSTANCE_9xd2Wc9jP4z8_pairAction=%2Finternet%2Fcplsql%2Fogy_irom.irom_adat%3Fp_ckl%3D42%26p_izon%3D9894 In Hungarian: A 2024-es költségvetési törvényjavaslat a Parlament honlapján In English: The EBP for FY 2024 on the webpage of the Parliament: URL: https://www.parlament.hu/web/guest/iromanyok-egyszerusitett-lekerdezese?p_p_id=hu_parlament_cms_pair_portlet_PairProxy_INSTANCE_9xd2Wc9jP4z8&amp;p_p_lifecycle=1&amp;p_p_state=normal&amp;p_p_mode=view&amp;p_auth=XHsQOC7B&amp;_hu_parlament_cms_pair_portlet_PairProxy_INSTANCE_9xd2Wc9jP4z8_pairAction=%2Finternet%2Fcplsql%2Fogy_irom.irom_adat%3Fp_ckl%3D42%26p_izon%3D4181</t>
  </si>
  <si>
    <t>The EBP for FY 2025 was approved on 20 December 2024 as in the section “Szavazások az irományról” (Votes) the row “önálló indítvány elfogadása” (approval of the bill) shows. Generally the EBP is approved 5-6 months or more in advance of the start of the budget year. However the EBP for FY 2025 was an exception and approved less than a month before the start of the budget year. The general practice was summarized by Portfolio.hu, an economic news portal. In the cited article the table “A költségvetés tervezési időszaka” (Planning phase of the budget) shows the date of approval in the column “Parlamenti zárószavazás” (Date of legislative approval) for several years. URL for the summary table: https://www.portfolio.hu/gazdasag/20250617/megszavaztak-a-2026-os-koltsegvetest-es-mar-latni-mikor-jon-az-igazi-feketeleves-768431</t>
  </si>
  <si>
    <t>HUN|2025|q110</t>
  </si>
  <si>
    <t>In Hungarian: 2011. évi CXCV törvény az államháztartásról In English: Act CXCV on the State Budget URL: https://net.jogtar.hu/jogszabaly?docid=A1100195.TV In Hungarian: 10/2014. (II. 24.) OGY határozat egyes házszabályi rendelkezésekről In English: Resolution No. 10/2014 of the Parliament on the rulings of standing orders URL: https://net.jogtar.hu/jogszabaly?dbnum=1&amp;docid=A14H0010.OGY&amp;mahu=1</t>
  </si>
  <si>
    <t>The Act on State Budget only contains the deadline for submitting the EBP and its mandatory elements in 22. §. The cited resolution of the Parliament states the legislature’s unlimited authority in a reversed way: in 40. § it allows the MPs and committees to propose amendments to the submitted bills but prohibits those amendments that would erase the whole bill. This means the legislature can change anything. Although the legislature has unlimited authority its members may have less possibility to alter the EBP. For example only the Budgetary Committee can propose amendments that would change the main revenue and expenditure of the EBP (hence change the deficit or surplus), the MPs can only propose amendments that do not change the fiscal balance. This restriction is stated in 91. § (4) in the Parliament’s resolution.</t>
  </si>
  <si>
    <t>HUN|2025|q111</t>
  </si>
  <si>
    <t>In Hungarian: 10/2014. (II. 24.) OGY határozat egyes házszabályi rendelkezésekről In English: Resolution No. 10/2014 of the Parliament on the rulings of standing orders URL: https://net.jogtar.hu/jogszabaly?dbnum=1&amp;docid=A14H0010.OGY&amp;mahu=1 In Hungarian: Az országgyűlési képviselők költségvetési törvényjavaslathoz benyújtott módosító indítványai In English: The list of amendments submitted by the MPs URL: https://www.parlament.hu/web/guest/iromanyok-egyszerusitett-lekerdezese?p_p_id=hu_parlament_cms_pair_portlet_PairProxy_INSTANCE_9xd2Wc9jP4z8&amp;p_p_lifecycle=1&amp;p_p_state=normal&amp;p_p_mode=view&amp;p_auth=XHsQOC7B&amp;_hu_parlament_cms_pair_portlet_PairProxy_INSTANCE_9xd2Wc9jP4z8_pairAction=%2Finternet%2Fcplsql%2Fogy_irom.irom_mod_mind%3Fp_izon%3D9894%26p_ckl%3D42+%26p_fotipus%3DNULL%26p_kivetel%3DNULL%26p_tipus%3DNULL%26p_tipus%3Dmo%26p_allapot%3DNULL%26P_parlexkiir%3DI In Hungarian: 9894/392 Összegző módosító javaslat Magyarország 2025. évi központi költségvetéséről In English: No. 9894/392 Final amendment for the bill on Central Budget of Hungary for FY 2025 URL: https://www.parlament.hu/irom42/09894/09894-0392.pdf In Hungarian: Az Országgyűlés honlapja - 9894/392 Összegző módosító javaslat Magyarország 2025. évi központi költségvetéséről In English: The webpage of the Parliament - No. 9894/392 Final amendment for the bill on Central Budget of Hungary for FY 2025 URL: https://www.parlament.hu/web/guest/iromanyok-egyszerusitett-lekerdezese?p_p_id=hu_parlament_cms_pair_portlet_PairProxy_INSTANCE_9xd2Wc9jP4z8&amp;p_p_lifecycle=1&amp;p_p_state=normal&amp;p_p_mode=view&amp;p_auth=XHsQOC7B&amp;_hu_parlament_cms_pair_portlet_PairProxy_INSTANCE_9xd2Wc9jP4z8_pairAction=%2Finternet%2Fcplsql%2Fogy_irom.irom_madat%3Fp_ckl%3D42%26p_izon%3D9894%26p_alsz%3D392</t>
  </si>
  <si>
    <t>According to the rules of the Parliament all the amendments for the budget proposal end up at the Budgetary Committee of the Parliament (in 91. § (3) and 93. § of the rules of the Parliament). These amendments can be proposed by MPs or other committees that debated the relevant part of the budget proposal. The Budgetary Committee collects all the amendments, debates them and summarizes them in one final amendment. The legislature only vote on this final amendment either approving all the modifications it contains or refusing all of them. Despite the aim of minimizing the votes in the legislature there is a chance to put individual amendments up for vote or vote individually on some points of the final amendment. Every faction of the legislature can propose up to three amendments for individual vote and the legislature will vote one by one about them. If one is approved, the Budgetary Committee has to include that amendment in the final proposal. The other possibility is to ask an individual vote on one of the amendments in the final proposal. If the amendment is refused, it has to be taken out from the final proposal. These latter rules are detailed in 48. § in the rulings of the Parliament. The MPs submitted 372 modifications to the EBP as cited in the list of amendments on the webpage of the Parliament. For the most recent EBP the legislature approved the final amendment. This is shown in the tab “Szavazások” (Votes) on the webpage of the final amendment in the column “Eredmény” (Result). The status is “Elfogadott” (Approved). The modifications are listed in the final amendment pdf file from point 23-142 (in Hungarian „Módosítópont sorszáma”) on pp. 8-41. The expenditures were decreased by 10 billion HUF (0,02% of the total expenditures) with same increase in revenues, so the deficit remained unchanged. There were quite significant modifications like decreasing the reserves at the Ministry of Finance by 114 billion HUF (point 82 on page 25), increasing the revenue from asset sales by 60 billion HUF (point 114 on page 34) or decreasing the expenditures of courts (point 30 on page 10) and these funds were allocated to several other items like social services (point 75 on page 23), expenditures of the legislature (point 23 on page 8) or support for historical movies (point 98 on page 30). There are also reallocations where the expenditure was moved to other ministry, so there are rather technical modifications than amendments.</t>
  </si>
  <si>
    <t>HUN|2025|q112</t>
  </si>
  <si>
    <t>In Hungarian: A Költségvetési Bizottság jelentése a törvényjavaslat részletes vitájáról In English: The report of the Budgetary Committee on the debate of the EBP URL: https://www.parlament.hu/irom42/09894/09894-0385.pdf In Hungarian: Jegyzőkönyv az Országgyűlés Költségvetési Bizottságának 2024. december 4-én, szerdán, 14 óra 09 perckor az Országház Széll Kálmán termében (főemelet 64.) megtartott üléséről In English: Minutes of the Meeting of the Budgetary Committee of the Parliament held at 14:09 on 4 December 2024 in the Kálmán Széll boardroom of the Parliament, pp. 5-37 URL: https://www.parlament.hu/documents/static/biz42/bizjkv42/KVB/2412041.pdf In Hungarian: A költségvetési törvényjavaslatról szóló bizottsági jelentések és összegző módosító javaslat vitája a Parlamentben In English: The debate of the committee’s reports and the final amendment of the EBP in the Parliament URL: https://www.parlament.hu/web/guest/iromanyok-egyszerusitett-lekerdezese?p_p_id=hu_parlament_cms_pair_portlet_PairProxy_INSTANCE_9xd2Wc9jP4z8&amp;p_p_lifecycle=1&amp;p_p_state=normal&amp;p_p_mode=view&amp;p_auth=XHsQOC7B&amp;_hu_parlament_cms_pair_portlet_PairProxy_INSTANCE_9xd2Wc9jP4z8_pairAction=%2Finternet%2Fcplsql%2Fogy_naplo.naplo_szoveg%3FP_CKL%3D42%26p_uln%3D134%26p_felsz%3D44%26p_szoveg%3D%26p_stilus%3D From “Felszólalás” (speech) 44-55 In Hungarian: T/9894 Magyarország 2025. évi központi költségvetéséről az Országgyűlés honlapján In English: Bill No. T/9894 on the Central Budget of Hungary for FY 2025 (EBP) on the webpage of the legislature URL: https://www.parlament.hu/web/guest/iromanyok-egyszerusitett-lekerdezese?p_p_id=hu_parlament_cms_pair_portlet_PairProxy_INSTANCE_9xd2Wc9jP4z8&amp;p_p_lifecycle=1&amp;p_p_state=normal&amp;p_p_mode=view&amp;p_auth=XHsQOC7B&amp;_hu_parlament_cms_pair_portlet_PairProxy_INSTANCE_9xd2Wc9jP4z8_pairAction=%2Finternet%2Fcplsql%2Fogy_irom.irom_adat%3Fp_ckl%3D42%26p_izon%3D9894 In Hungarian: A költségvetési törvényjavaslat tárgyalásának ütemezése tervezete In English: Draft of the timetable for debating the EBP for FY 2025 URL: https://www.parlament.hu/documents/d/guest/9_ktgv_utemezes_2025</t>
  </si>
  <si>
    <t>The Budgetary Committee finished its debate on 4 December 2024 as shown in the line "Az ülés időpontja" in the header of its published report and confirmed by the minutes of the meeting. The report mostly reiterates the summary of the EBP as the opinion of the Fiscal Committee. This is on pp. 1-2 of the first cited document. The text essentially repeats the government's points about the budget. The concerns and risks are detailed mainly in the attached minority opinions starting from page 453. These opinions state that the macroeconomic assumptions might be too optimistic and the risks related to them were also outlined by the Fiscal Council and other institutions. The opinions also proposed different allocation of the funds like prioritising the housing, social or sustainable development goals. The document also lists each modifying proposal (total of 726) for the EBP and the Budgetary Committee’s decision about it if it was approved or rejected. The deadlines were very tight for scrutinizing the EBP and as a result the Committee did not make any clear, detailed recommendations in its report. As the dates related to the EBP (Bill No. T/9894) on the webpage of the EBP shows the EBP was submitted on 11 November 2024 (in the row “Benyújtva”) and the detailed debate ended on 6 December 2024 (in the row “részletesvita-szakasz lezárva” in the section “Iromány események”). There was even less time for meaningful debate because the supplements were added to the EBP on 21 November 2024. There was only two weeks for the MPs to scrutinize and evaluate the EBP. This does not allow any meaningful debate . The final debate of the EBP was on 16 December 2024 as shown in the row „bizottsági jelentések és az összegző módosító javaslat vitája megkezdve” in the section „Iromány események”, but it was a general debate in the legislature, not a discussion by a specialized committee.</t>
  </si>
  <si>
    <t>HUN|2025|q113</t>
  </si>
  <si>
    <t>In Hungarian: A Költségvetési Bizottság vitája a költségvetési törvényjavaslatról In English: The debate on the EBP for FY 2025 in the Fiscal Committee (pp. 5-36) URL: https://www.parlament.hu/documents/static/biz42/bizjkv42/KVB/2412041.pdf In Hungarian: A Kulturális Bizottság vitája a költségvetési törvényjavaslatról In English: The debate on the EBP for FY 2025 in the Cultural Committee (pp. 5-9) URL: https://www.parlament.hu/documents/static/biz42/bizjkv42/KOB/2412051.pdf In Hungarian: A Gazdasági Bizottság vitája a költségvetési törvényjavaslatról In English: The debate on the EBP for FY 2025 in the Economic Committee (pp.29-42) URL: https://www.parlament.hu/documents/static/biz42/bizjkv42/GAB/2412031.pdf In Hungarian: A Népjóléti Bizottság vitája a költségvetési törvényjavaslatról In English: The debate on the EBP for FY 2025 in the Committee for Social Welfare (pp. 41-48) URL: https://www.parlament.hu/documents/static/biz42/bizjkv42/NJB/2412051.pdf In Hungarian: Az Igazságügyi Bizottság vitája a költségvetési törvényjavaslatról In English: The debate on the EBP for FY 2025 in the Committee for Justice (pp. 24-25) URL: https://www.parlament.hu/documents/static/biz42/bizjkv42/IUB/2412041.pdf In Hungarian: A Külügyi Bizottság vitája a költségvetési törvényjavaslatról In English: The debate on the EBP for FY 2025 in the Committee for Foreign Affairs (pp. 10-12) URL: https://www.parlament.hu/documents/static/biz42/bizjkv42/KUB/2412051.pdf In Hungarian: A Mezőgazdasági Bizottság vitája a költségvetési törvényjavaslatról In English: The debate on the EBP for FY 2025 in the Agricultural Committee (pp. 6-9) URL: https://www.parlament.hu/documents/static/biz42/bizjkv42/MGB/2412031.pdf In Hungarian: A Vállalkozásfejlesztési Bizottság vitája a költségvetési törvényjavaslatról In English: The debate on the EBP for FY 2025 in the Committee on Business Development (pp. 5-7) URL: https://www.parlament.hu/documents/static/biz42/bizjkv42/VFB/2412031.pdf In Hungarian: A Fenntartható Fejlődés Bizottságának vitája a költségvetési törvényjavaslatról In English: The debate on the EBP for FY 2025 in the Committee for Sustainable Development (pp. 5-15) URL: https://www.parlament.hu/documents/static/biz42/bizjkv42/FFB/2412031.pdf In Hungarian: Az Európai ügyek Bizottságának vitája a költségvetési törvényjavaslatról In English: The debate on the EBP for FY 2025 in the Committee of European Affairs (pp. 5-14) URL: https://www.parlament.hu/documents/static/biz42/bizjkv42/EUB/2412051.pdf In Hungarian: A Honvédelmi és rendészeti bizottság vitája a költségvetési törvényjavaslatról In English: The debate on the EBP for FY 2025 in the Committee on Defence and Law Enforcement (pp. 29-31) URL: https://www.parlament.hu/documents/static/biz42/bizjkv42/HOB/2412051.pdf In Hungarian: A Nemzeti összetartozás bizottságának vitája a költségvetési törvényjavaslatról In English: The debate on the EBP for FY 2025 in the Committee on National Policies Enforcement (pp. 5-7) URL: https://www.parlament.hu/documents/static/biz42/bizjkv42/NOB/2412041.pdf In Hungarian: A Nemzetbiztonsági Bizottság vitája a költségvetési törvényjavaslatról In English: The debate on the EBP for FY 2025 in the Committee of National Security (pp. 13-15) URL: https://www.parlament.hu/documents/static/biz42/bizjkv42/NBB/2412031.pdf In Hungarian: A Magyarországi nemzetiségek bizottságának vitája a költségvetési törvényjavaslatról In English: The debate on the EBP for FY 2025 in the Committee of Minorities in Hungary (pp. 16-19) URL: https://www.parlament.hu/documents/static/biz42/bizjkv42/NEB/2412031.pdf In Hungarian: A T/9894 Magyarország 2025. évi központi költségvetéséről szóló törvényjavaslathoz kapcsolódó bizottsági jelentések a részletes vitáról In English: The list of reports of the debates in the Committees related to Bill T/9894 on the Central Budget of Hungary for FY 2025 URL: https://www.parlament.hu/web/guest/iromanyok-egyszerusitett-lekerdezese?p_p_id=hu_parlament_cms_pair_portlet_PairProxy_INSTANCE_9xd2Wc9jP4z8&amp;p_p_lifecycle=1&amp;p_p_state=normal&amp;p_p_mode=view&amp;p_auth=XHsQOC7B&amp;_hu_parlament_cms_pair_portlet_PairProxy_INSTANCE_9xd2Wc9jP4z8_pairAction=%2Finternet%2Fcplsql%2Fogy_irom.irom_mod_mind%3Fp_izon%3D9894%26p_ckl%3D42+%26p_fotipus%3DNULL%26p_kivetel%3DNULL%26p_tipus%3DNULL%26p_tipus%3Drv%26p_allapot%3DNULL%26P_parlexkiir%3DI</t>
  </si>
  <si>
    <t>The listed minutes of the meetings show the debates of the Committees about the EBP for FY 2025. According to the dates of the meetings they were held between 3 - 6 December that means the Committees had less than a month to scrutinise the EBP that was submitted on 11 November 2024. The time for meaningful assessment was even less because the supplements of the EBP were only published on 21 November 2024. Essentially the committees had two weeks to evaluate the budget. The other source lists the reports of the debates of the Committees. In each document the opinion of the Committee (formulated by the ruling party) is at the beginning of the document and the minority opinions (formulated by other factions) are at the end of the document. The middle section describes the submitted proposals and the committees’ decisions about them. In many cases the Committees did not formulate an opinion and even when they did the opinion reiterated the summary of the budget amended with occasional additional details about the Committee's area. The narrow timeframe for debate erodes its quality and provides nearly no opportunity for the legislature and the MPs to debate and amend the EBP. The specific committees debated only the relevant parts of the EBP, while a more comprehensive debate was held in the Budgetary and Economic Committees. The debates consisted of two phases: the first part was about the EBP itself, while the second part was about making a decision about each modifying proposal submitted to the committees. This latter should receive more emphasis because modifying proposals can only be submitted through a committee, but not much time is allowed to formulate effective proposals.</t>
  </si>
  <si>
    <t>HUN|2025|q114</t>
  </si>
  <si>
    <t>Testimonies of Mihály Varga, Finance Minister in the committees of the legislature In Hungarian: Jegyzőkönyv az Országgyűlés Költségvetési bizottságának 2024. október 9-én, szerdán, 9 óra 15 perckor az Országház Széll Kálmán termében (főemelet 64.) megtartott üléséről In English: Minutes of the Meeting of the Budgetary Committee of the Parliament held at 9:15 on 9 October 2024 in the Kálmán Széll boardroom of the Parliament, pp. 5-30 URL: https://www.parlament.hu/documents/static/biz42/bizjkv42/KVB/2410091.pdf In Hungarian: Jegyzőkönyv az Országgyűlés Gazdasági bizottságának 2024. október 9-én, szerdán, 9 óra 02 perckor az Országház Tisza Kálmán termében (főemelet 37.) megtartott üléséről In English: Minutes of the Meeting of the Economic Committee of the Parliament held at 9:02 on 9 October 2024 in the Kálmán Tisza boardroom of the Parliament, pp. 32-52 URL: https://www.parlament.hu/documents/static/biz42/bizjkv42/GAB/2410091.pdf</t>
  </si>
  <si>
    <t>No committee examined the in-year implementation of the budget. We checked the minutes of the meetings of the Economic and Budgetary Committees as mainly responsible committees for the budget but there was no point in any agenda about the in-year implementation of the budget. As regular events the testimonies of the Finance Minister can be mentioned. They were held on 9 October in the Budgetary Committee and in the Economic Committee. The testimonies were mainly about the economic perspectives but there were two questions about the budgetary situation. In the minutes of the meeting of the Economic Committee on page 37 Tamás Mellár asked about the technical details about the difference between the modified cash-flow and accrual-based deficit numbers and potential risks of the increasing debt-to-GDP ratio. On page 41 Ferenc Gelencsér asked about the overspent interest expenditures and the frequently revised GDP-growth forecasts. On page 47 the Minister replied briefly to the first question mentioning the asset purchases as main reason for the technical differences. We did not assess these questions as meaningful examination of the in-year implementation of the budget since the aim of the testimony was a yearly report about the activities and the questions were not answered in a detailed manner to provide a meaningful explanation.</t>
  </si>
  <si>
    <t>HUN|2025|q115</t>
  </si>
  <si>
    <t>In Hungarian: 2011. évi CXCV törvény az államháztartásról In English: Act CXCV of 2011 on the State Budget 31-33 §, URL: http://net.jogtar.hu/jr/gen/hjegy_doc.cgi?docid=A1100195.TV In Hungarian: A 2024-es költségvetésben átcsoportosítást végrehajtó kormányhatározatok In English: The resolution of the government about shifting funds in the Enacted Budget for FY 2024 URL: http://njt.hu/ Searching for: “Évszám”: 2024, “Típus”: KORM határozat, “Szavak”: átcsoportosítás In Hungarian: 368/2011. (XII. 31.) Korm. rendelet az államháztartásról szóló törvény végrehajtásáról In English: Government decree 368/2011. (XII. 31) on the execution of the act on the state budget URL: http://www.njt.hu/cgi_bin/njt_doc.cgi?docid=143097 Ávr. 150. (4) Rewriting the budget for FY 2023 In Hungarian: Kormányrendelet a költségvetés módosításáról szóló felhatalmazásról In English: Government decree on the authorisation for adopting supplementary budget URL: https://njt.hu/jogszabaly/2022-504-20-22 In Hungarian: Kormányrendelet a költségvetés módosításáról In English: Government decree on the supplementary budget URL: https://njt.hu/jogszabaly/2022-613-20-22 In Hungarian: Windisch László az Állami Számvevőszék elnökének felszólalása a 2023-as zárszámadás vitájában In English: Speech by László Windisch President of the State Audit Office in the general debate of Year-End Report of FY 2021 URL: https://www.parlament.hu/web/guest/felszolalasok-keresese?p_p_id=hu_parlament_cms_pair_portlet_PairProxy_INSTANCE_9xd2Wc9jP4z8&amp;p_p_lifecycle=1&amp;p_p_state=normal&amp;p_p_mode=view&amp;p_auth=oP8mCEnx&amp;_hu_parlament_cms_pair_portlet_PairProxy_INSTANCE_9xd2Wc9jP4z8_pairAction=%2Finternet%2Fcplsql%2Fogy_naplo.naplo_fadat%3Fp_ckl%3D42%26p_uln%3D122%26p_felsz%3D257%26p_szoveg%3D%26p_felszig%3D257</t>
  </si>
  <si>
    <t>In the previous Surveys we indicated that the government received wide authorization from the legislature as state of danger was declared due to the pandemic and the government used this to significantly modify the adopted budget. The state of danger has been maintained since then (the reason for it remained the war in a neighbouring country). Paragraphs 31-33 § in the cited act on state budget state the rules of shifting funds in the budget. According to it a supplemental budget (and thus the approval of the legislature) is only needed if the main numbers or the text of the budget law need to be modified. The other case when the shifting of funds affects the chapters administered by the legislature (for example the chapter of the National Assembly), so the legislature has to approve the modification of its own budget. However in this case the legislature is an equal partner to the government to receive or provide funds from its own budget, not an approver of the government’s actions. The „pre-authorization” is granted in specific rules in the enacted budget and 33. § (2) of the act on state budget. The latter allows the government to shift funds between appropriations if the yearly budget or the act on state budget does not dispose otherwise and the appropriations are managed by the government. This gives the government a prior authorization to shift funds without almost any constraints, but at the same time this „pre-authorization” makes the controlling role of the legislature void. The yearly budget and the act on state budget also include several other rules for shifting funds between specific appropriations, giving „pre-authorization” for the government. We searched for "shifting funds" in the government resolutions and found 56 resolutions that reallocated a total amount of 3,884 billion HUF (about 9% of the total expenditures) during the implementation of the budget in FY 2024. The search on the cited webpage lists all the resolutions of the government from 2024 that contain the words “shifting funds”. More results are shown but some of them contain the words in other contexts. There were several types of shifting funds: reallocating unspent appropriations, spending reserves or allocating expenditures that were not specified in details in the budget. Reallocating unspent appropriations means that the funds that were provided to an institution but unspent at the end of the year became a „remain” and the government has the right to reallocate it to other expenditures. To facilitate the administration of these items a modification in 2017 centralised the use of unspent appropriations because the unspent amounts have to be allocated to the line „Központi Maradványelszámolási Alap” (Central Remnant Clearing Fund) and the government can reallocate it from there. This is in the cited government decree 368/2011 in paragraph „Ávr. 150 (4)”. Reserves are contingency funds, but the government may spend them if the rules allow it and the reserves are not needed for reaching the deficit goal. The third mentioned expenditure items are loosely defined lines and the government specified the exact expenditures by reallocating them. For example investment support for municipalities, funds for wage increases or energy-price protecting expenditures (“rezsivédelmi kiadások”). In the budget these lines appear as a general line and during the reallocation the government specifies which institution receives funding from them for what kind of expenditures. The third one can be justified by taking the operative tasks or “micro-management” of deciding the exact utilization of the funds and relieving the legislature from low-level decisions. The second one shows the lack of legislative supervision because originally the legislature adopted the fiscal deficit as 2,514 billion HUF and at the end of the year it was 4,095 billion HUF while the government spent the contingency funds during the year. It is probable that the government would have missed the deficit goal even with keeping the contingency funds, however the government did not take into account the basic goal of these reserves. Also the legislature did not examined the in-year implementation of the budget and did not warn the government about this. The first type of shifting and its effect on the implementation of the budget was presented by the President of the State Audit Office in his speech in the debate of the Year-End Report for FY 2023. In the part starting with “Szeretnék a módosítások fő összetevőiről tájékoztatást adni.” he explained that the unspent appropriations had provided flexibility to the budgetary institutions as they could elevate their budget with it in the next year, however in a budget with fiscal deficit there is no real “remnant”. Furthermore it poses a risk for achieving the deficit target as the institutions can overspend except they recreate the same “remnant”. He also mentioned that the ad-hoc allocation of supports (for example from the contingency funds) caused a difficulty for them since they had not known the exact budget. As a result the institutions can exceed their original budget, their budget changes significantly during the year, so the Enacted Budget loses its orientating role as main constraints of expenditures. As a side note from the previous survey we reiterate that the government is legally capable of rewriting the complete enacted budget by decree. Utilising the state of danger the government showed that it could completely modify the budget. In December 2022 the government issued a supplementary budget for FY 2023 with a government decree (613/2022. (XII.29) after the government authorized itself with decree (504/2022. (XII. 8.))). The government also submitted this supplementary budget to the legislature that adopted it in March, so the decree was in effect until April 2023. From budget transparency perspective it means the government can adopt a budget without any approval from the legislature. As a summary of all of the above effects we maintained answer “d”.</t>
  </si>
  <si>
    <t>HUN|2025|q116</t>
  </si>
  <si>
    <t>In Hungarian: 2011. évi CXCV törvény az államháztartásról In English: Act CXCV of 2011 on the State Budget 5. § (2), 30. § (4), 31. § URL: http://net.jogtar.hu/jr/gen/hjegy_doc.cgi?docid=A1100195.TV In Hungarian: 368/2011. (XII. 31.) Korm. rendelet az államháztartásról szóló törvény végrehajtásáról In English: Government decree 368/2011. (XII. 31) on the execution of the act on the state budget URL: http://www.njt.hu/cgi_bin/njt_doc.cgi?docid=143097 Ávr. 35. §, 36. § In Hungarian: T/9346. Számú törvényjavaslat Magyarország 2023. évi központi költségvetéséről szóló 2022. évi XXV. törvény végrehajtásáról – Az indokolás mellékletei In English: Bill T/9346 on the execution of act XXV of 2022 on the central budget of Hungary for FY 2023 - Supplements of the justification URL: https://www.parlament.hu/irom42/09346/09346KIEGSZ001.pdf page 236 In Hungarian: T/9346. Számú törvényjavaslat Magyarország 2023. évi központi költségvetéséről szóló 2022. évi XXV. törvény végrehajtásáról – Az indokolás mellékletei – A központi alrendszer mérlege (pénzforgalmi szemléletben) (közgazdasági osztályozás szerint) In English: Bill T/9346 on the execution of act XXV of 2022 on the central budget of Hungary for FY 2023 - Supplements of the justification - Balance sheet of the central government (cash-flow based) (economic classification) URL: https://www.parlament.hu/irom42/09346/09346KIEGSZ001.pdf page 288</t>
  </si>
  <si>
    <t>According to 5. § of the act on state budget the Finance Minister decides about the utilization of fiscal surplus. This rule is valid only for the final total balance of the budget. Other rules apply for excess revenues at item level. Paragraph 30. § (3) of the same act states that the revenue items may be increased if there is excess revenue, and shall be decreased if the actual revenues are lower than planned. Paragraph 31. § (1) requires that the revenue items of centralised revenues and the social security funds shall be modified if the related laws change during the year. In essence only the latter one is obligatory, the first one is optional. Apart from these there is no requirement for the government to seek the approval of the legislature. Paragraph 30. § (4) even bestows the government to determine the rules for excess revenues in government resolutions. The related resolution („368/2011. (XII. 31.) Korm. rendelet”) in paragraph 35. § (1) states that the excess revenues of a budgetary institution or chapter-administered appropriations (even the centralised taxes) can only be spent after the appropriations have been modified. This modification can be approved by the minister responsible for the institution or chapter, but above certain thresholds the Finance Minister also has to approve the modification and the use of excess revenues. The act was approved by the legislature, hence these rules mean a very broad prior authorization for the government to decide about the excess revenues in its own competence. The use of excess revenues can be spent on a modified expenditure of the institution that achieved it or the Finance Minister may collect these revenues and the government may allocate it to other expenditures. There are certain restrictions for the use, for example personal costs can only be increased if the excess revenues are permanent. In FY 2023 there was no significant excess revenue as shown in the economic classification of the central budget in Year-End Report. In the table section “Bevételek” shows the revenues, and “Közhatalmi bevételek” shows the taxes and tax-like revenues, while “Működési bevételek” shows the operating revenues like fees. The column “2023. évi eredeti előirányzat” shows the original estimates, the column “2023. évi teljesítés” shows the outcomes. The outcome for operating revenue is higher than originally estimated but the transfers between budgetary institutions are also higher in the lines “Működési célú támogatások államháztartáson belülről” and “Felhalmozási célú támogatások államháztartáson belülről”, so it is unknown whether the additional operating revenues came from outside the government. The tax revenues fell short of the original estimates and there was no excess revenue. The government generally uses the “top open” appropriations to spend the excess revenues. In many cases these are driven by external factors (like the pensions or childcare supports by demographic factors or the guarantees and foreign exchange rate variations by unexpected economic causes or the contingency funds for judicial decisions), but some of them can be planned like the appropriations for managing mass migration or measures for preventing terror. This practice continued as on page 236 of the supplements of the justification the line “Tömeges bevándorlás kezeléséhez kapcsolódó kiadások” had an original estimate for 1 billion HUF and the outcome was 26 billion HUF and the line item is categorised as “top open”. As the budget is globally financed, these overspent items can be financed by excess revenues. There were no legal changes since the previous Survey but in FY 2023 there were no excess revenues to measure if the government changed its practice.</t>
  </si>
  <si>
    <t>HUN|2025|q117</t>
  </si>
  <si>
    <t>In Hungarian: 2011. évi CXCV törvény az államháztartásról In English: Act CXCV of 2011 on the State Budget 40. § URL: http://net.jogtar.hu/jr/gen/hjegy_doc.cgi?docid=A1100195.TV News article on the announcement of the investment deferral URL:https://www.szabadeuropa.hu/a/kormanyinfo-675-milliard-forintnyi-beruhazast-halaszt-el-a-kormany/32901096.html In Hungarian: 1291/2024. (IX. 19.) Korm. határozat a kormányhatározatok felülvizsgálatáról In English: Government resolution 1291/2024 (IX. 19.) on the supervision of government resolutions URL: http://www.kozlonyok.hu/nkonline/MKPDF/hiteles/MK22093.pdf pp. 6665-6676</t>
  </si>
  <si>
    <t>In the Hungarian law the appropriations approved in the budget are only rights to spend that amount, but it is not mandatory to spend wholly that amount. The budget only means an upper constraint on the expenditures, the institutions can spend less than their estimates. (In these cases the unspent appropriations are carried over to the next year or if there are no financial obligations taken against it the government can reallocate it to other expenditure items.) The government has the right to lock some part of the estimates if the current budget deficit is worse than planned. The only exceptions are the appropriations that are controlled by the legislature and not under the execution of the government. After the lockup the government has to decide if the budget deficit improved enough to erase the lock or if it is necessary to retain it to achieve its deficit target. There is no legal rule that obliges the government to seek approval from the legislature for reducing expenditures and does not do so in practice. The government used an alternative method instead of the lockup in 2024. In April 2024 the Minister of Finance announced that investments with the total amount of 675 billion HUF would be deferred to later years. This can be assessed as reducing spending, however it was not clearly announced which investments were deferred. In September 2024 the government issued a resolution on the supervision of previous decision on investment support but it was not confirmed whether this resolution detailed the deferred investments. This means the details of the measure remained unknown. As shown in question 115 the government may reduce the spending on certain expenditures with reallocating the unspent appropriations to other expenditure items. Essentially these can also be considered as spending reductions without the approval of the legislature. Based on the deferral in 2024 the government can reduce spending items on its own, so we maintained answer “d”. In May 2025 another information came to light about the lockups: Kornél Kisgergely, the State Secretary responsible for the budget told in interview that there had been a significant lockup in the budget (“az idei évben sor került egy jelentős zárolásra, vagyis a fiskális politika képes volt ezúttal is gyorsan reagálni a külső környezetből fakadó változásokra”). No further information was disclosed about this in any government resolution or other document. Since it happened after the research cut-off date we only noted this as further information. Interview with Kornél Kisgergely, State Secretary responsible for the budget “Jelentős zárolás történt az idei évben”, Portfolio.hu, 12 May 2025 URL: https://www.portfolio.hu/gazdasag/20250512/jelentos-koltsegvetesi-zarolas-tortent-az-idei-evben-760317</t>
  </si>
  <si>
    <t>HUN|2025|q118</t>
  </si>
  <si>
    <t>In Hungarian: Jegyzőkönyv az Országgyűlés Költségvetési bizottságának 2024. október 30-án, szerdán, 10 óra 04 perckor az Országház Széll Kálmán termében (főemelet 64.) megtartott üléséről In English: Minutes of the Meeting of the Budgetary Committee of the Parliament held at 10:04 on 30 October 2024 in the Kálmán Széll boardroom of the Parliament URL: https://www.parlament.hu/documents/static/biz42/bizjkv42/KVB/2410301.pdf on pp. 7-24 In Hungarian: Windisch László az Állami Számvevőszék elnökének felszólalása a 2023-as zárszámadás vitájában In English: Speech by László Windisch President of the State Audit Office in the general debate of Year-End Report of FY 2021 URL: https://www.parlament.hu/web/guest/felszolalasok-keresese?p_p_id=hu_parlament_cms_pair_portlet_PairProxy_INSTANCE_9xd2Wc9jP4z8&amp;p_p_lifecycle=1&amp;p_p_state=normal&amp;p_p_mode=view&amp;p_auth=oP8mCEnx&amp;_hu_parlament_cms_pair_portlet_PairProxy_INSTANCE_9xd2Wc9jP4z8_pairAction=%2Finternet%2Fcplsql%2Fogy_naplo.naplo_fadat%3Fp_ckl%3D42%26p_uln%3D122%26p_felsz%3D257%26p_szoveg%3D%26p_felszig%3D257</t>
  </si>
  <si>
    <t>The Budgetary Committee did not discuss the report in a separate point, but it was indicated in the debate of the Year-End Report that the Audit Report was available on the Parliament’s website. This is on page 7 of the cited minutes of the meeting saying „Az Állami Számvevőszék kapcsolódó jelentése a parlament honlapján a törvényjavaslat mellett megtalálható.” (The Audit Report is available on the Parliament’s website beside the bill.) The Report was not mentioned during the session of the Committee. In technical terms the Audit Report was discussed, but essentially it was only an opportunity that none of the committee members used. No report was published by the committee about the findings. The Audit Report was not debated in the general debate of the Year-End Report for FY 2023. The President of the State Audit Office presented the summary of the Audit Report that the audits had not found any significant error in the Year-End Report. The Audit Report or its findings were not utilised in the debate, however some parts of the speech was referenced in later speeches in the debate. Also the general debate is not a committee of the legislation, hence we did not evaluate it as a detailed discussion.</t>
  </si>
  <si>
    <t>HUN|2025|q119</t>
  </si>
  <si>
    <t>In Hungarian: 2011. évi LXVI. törvény az Állami Számvevőszékről In English: Act LXVI of 2011 on the State Audit Office Hungarian version: URL: http://net.jogtar.hu/jr/gen/hjegy_doc.cgi?docid=A1100066.TV 9. § and 11. § In Hungarian: Alaptörvény 43. Cikk URL: https://njt.hu/jogszabaly/2011-4301-02-00 In English: Fundamental Law of Hungary Article 43 URL: https://njt.hu/jogszabaly/en/2011-4301-02-00 The appointment of the head of the SAO In Hungarian: Az Állami Számvevőszék elnökének megválasztásáról (dr. Windisch László) In English: Decision on the president of the State Audit Office URL: https://www.parlament.hu/web/guest/szavazasok-elozo-ciklusbeli-adatai?p_p_id=hu_parlament_cms_pair_portlet_PairProxy_INSTANCE_9xd2Wc9jP4z8&amp;p_p_lifecycle=1&amp;p_p_state=normal&amp;p_p_mode=view&amp;p_auth=0B6Gwk9h&amp;_hu_parlament_cms_pair_portlet_PairProxy_INSTANCE_9xd2Wc9jP4z8_pairAction=%2Finternet%2Fcplsql%2Fogy_irom.irom_adat%3Fp_ckl%3D42%26p_izon%3D435</t>
  </si>
  <si>
    <t>According to the law (in article 9 of the act on State Audit Office and article 43 of the Fundamental Law) the current process of appointing the president of the SAO is the following: - a committee is formed with members of the Parliament that makes recommendations for the persons (the persons who were member of the government or held executive position in any party in the previous four years are excluded from the candidates) - the committee responsible for the audit holds a hearing of the candidate(s) - the Parliament elects the president of the SAO with two-thirds of the votes of the members of the legislature The new law about the State Audit Office has been in effect since 1 July 2011 and the current president was appointed based on this law. The president was elected for 12 years on 4 July 2022 as the column "Dátum" (Date) shows in the block „Szavazások az irományról” (Votes on the proposal) in the citation about the vote in the legislature. The Fundamental Law governs the term in Article 43 where it is stated that the president of SAO is elected for 12 years. The rules are also strict on removing the president of the SAO, only the legislature can initiate it and decide on it. This is in 11. § of the cited law on the State Audit Office. Points (3) and (5) state that the in case of conflict of interest with other mandates, not fulfilling its tasks or serious crime the legislature can initiate and decide about the removal of the president of State Audit Office. Since the previous Survey the president of the SAO remained the same person, hence the answer about his appointment is unchanged.</t>
  </si>
  <si>
    <t>HUN|2025|q120</t>
  </si>
  <si>
    <t>In Hungarian: 2011. évi LXVI. törvény az Állami Számvevőszékről In English: Act LXVI of 2011 on the State Audit Office Hungarian version: http://net.jogtar.hu/jr/gen/hjegy_doc.cgi?docid=A1100066.TV 11. §</t>
  </si>
  <si>
    <t>The president of the State Audit Office can only be removed by the legislature. There are strict rules in which cases he can be removed as listed in 11.§ (3)-(5) of the cited act. These cases are when the President of the SAO breaches the conflict of interest („összeférhetetlenség”) by taking a position at an institution that receives funding from the government, by being member of the Parliament or representative of a local government or other lobby organization, by accepting any remuneration for his work apart from the SAO, or having a relative in the government or in the legislative committee responsible for the audit. Other case when the legislature can initiate the removal is when the president of the SAO is not able to or does not fulfil its duty, or stand convicted. Other automatic cases for the removal is when the term of the commission expires, the president resigns or dies.</t>
  </si>
  <si>
    <t>HUN|2025|q121</t>
  </si>
  <si>
    <t>In Hungarian: 2011. évi LXVI. törvény az Állami Számvevőszékről In English: Act LXVI of 2011 on the State Audit Office Hungarian version: http://net.jogtar.hu/jr/gen/hjegy_doc.cgi?docid=A1100066.TV 2. §</t>
  </si>
  <si>
    <t>The fiscal independence of the SAO is secured in article 2 of the act on the State Audit Office. The SAO has its own chapter in the budget and its resources are managed by the president of the SAO. In the budgeting the SAO determines its own budget, sends it to the executive who has to implement it to the budget without any change. The legislature slightly modified the rules for the funding level. It is secured that the allocated operational funds cannot be less than in the previous year. Furthermore the wage expenditures cannot be less than the previous year's expenditure corrected with the official statistical wage increase. The one-time investment funds can be decreased between years. These new rules provide a sufficient funding level for the operation. The previous requirement only prohibited the decrease of the total amount. The funding level is consistent with the mandates of the SAO because the institution can audit the budgetary institutions, create additional analysis and there is no news about missed tasks.</t>
  </si>
  <si>
    <t>HUN|2025|q122</t>
  </si>
  <si>
    <t>In Hungarian: 2011. évi LXVI. törvény az Állami Számvevőszékről In English: Act LXVI of 2011 on the State Audit Office URL: http://net.jogtar.hu/jr/gen/hjegy_doc.cgi?docid=A1100066.TV 3. § and 23. § (2) In Hungarian: 1989. évi XXXIII. törvény a pártok működéséről és gazdálkodásáról In English: Act XXXIII of 1989 on the operation and management of the parties URL: http://net.jogtar.hu/jr/gen/hjegy_doc.cgi?docid=98900033.TV 10. § In Hungarian: Alaptörvény 43. Cikk (1) URL: https://njt.hu/jogszabaly/2011-4301-02-00 In English: Fundamental Law of Hungary Article 43 (1) URL: https://njt.hu/jogszabaly/en/2011-4301-02-00</t>
  </si>
  <si>
    <t>The yearly plan of the SAO is approved by the president of the SAO. According to articles 3 and 23 of the act on State Audit Office the SAO is obliged to conduct audits upon the resolution of the legislature and may conduct audits upon the request of the government or the notifications of the people. This rule was amended and since 2023 the SAO may conduct audits not in the yearly plan and must include these in its yearly report. In other acts there are additional obligations for the SAO like article 10 in the act on political parties that requires the SAO to audit all the parties that receive funds from the central budget biannually. These are legal obligations and adopted by the legislature, thus does not influence the independence of the SAO. A more general rule is stated in the Fundamental Law (article 43 (1)). According to it the SAO shall audit not only the implementation of budget or administration of public finances but the use of funds from public finances and the management of national assets. Based on this companies, foundations and other organisations can also be audited how they use the public funds.</t>
  </si>
  <si>
    <t>HUN|2025|q123</t>
  </si>
  <si>
    <t>In Hungarian: Tájékoztató az Állami Számvevőszék 2023. évi szakmai tevékenységéről és beszámoló az intézmény működéséről az Országgyűlés részére In English: Summary report for the National Assembly on the Professional Activity and Operation of the State Audit Office of Hungary in 2023 URL for Hungarian version: https://www.asz.hu/files/ASZ_orszaggyulesi_beszamolo_2024.pdf URL for English version: https://www.asz.hu/dokumentumok/SAO_Annual_Report_2023.pdf pp. 35-38, 92 and 98-99 in both versions In Hungarian: 2011. évi LXVI. törvény az Állami Számvevőszékről In English: Act LXVI of 2011 on the State Audit Office URL: http://net.jogtar.hu/jr/gen/hjegy_doc.cgi?docid=A1100066.TV 2. § (4) and 24. §</t>
  </si>
  <si>
    <t>We have not found any information whether the audit processes had been reviewed by an independent agency. The use of funds of the SAO is audited by an independent auditor appointed by the Chairman of the National Assembly as required in 2. § (4). The report of the audit can be found on pages 98-99 in the Hungarian and English version of the yearly report of the SAO. However this report does not evaluate the audit processes of the institution, only how the SAO managed the use of public funds. According to 24. § (2) of the Act on State Audit Office the SAO must operate a quality assurance to fulfil the audit requirements determined in 24. § (1), like the audit must be conducted by the legal, methodological and ethical rules, the auditor must have the required competences and experience, the findings of the audit must be proven, etc. On page 92 of the yearly report the SAO described that it “operates a process-based quality assurance system”, but no further information were provided in the report. Additionally on pp. 35-38 the report presented the international activities of the SAO. However the SAO were active in the international organizations and in renewing the methodologies, the report did not mention any international audit or other similar tasks. The SAO conducts checks of its audit activities internally and answer „c” was selected based on this.</t>
  </si>
  <si>
    <t>HUN|2025|q124</t>
  </si>
  <si>
    <t>In Hungarian: Jegyzőkönyv az Országgyűlés Gazdasági bizottságának 2024. október 29-én, kedden, 10 óra 34 perckor az Országház Tisza Kálmán termében (főemelet 37.) megtartott üléséről In English: Minutes of the Meeting of the Economic Committee of the Parliament held at 10:34 on 29 October 2024 in the Kálmán Tisza boardroom of the Parliament, pp. 7-8 URL: https://www.parlament.hu/documents/static/biz42/bizjkv42/GAB/2410291.pdf pp. 7-8 In Hungarian: Tájékoztató az Állami Számvevőszék 2023. évi szakmai tevékenységéről és beszámoló az intézmény működéséről az Országgyűlés részére In English: Summary report for the National Assembly on the Professional Activity and Operation of the State Audit Office of Hungary in 2023 URL for Hungarian version: https://www.asz.hu/files/ASZ_orszaggyulesi_beszamolo_2024.pdf URL for English version: https://www.asz.hu/dokumentumok/SAO_Annual_Report_2023.pdf pp. 27-29 In Hungarian: Windisch László, az Állami Számvevőszék elnökének felszólalásai az Országgyűlésben 2024-ben In English: Speeches of László Windisch, President of the State Audit Office in the National Assembly in 2024 URL: https://www.parlament.hu/web/guest/felszolalasok-keresese?p_p_id=hu_parlament_cms_pair_portlet_PairProxy_INSTANCE_9xd2Wc9jP4z8&amp;p_p_lifecycle=1&amp;p_p_state=normal&amp;p_p_mode=view&amp;_hu_parlament_cms_pair_portlet_PairProxy_INSTANCE_9xd2Wc9jP4z8_pairAction=http%3A%2F%2Fwww.parlament.hu%2Finternet%2Fcplsql%2Fogy_naplo.altnaplek%3FP_TECH_SZEREP%3Dnull%26P_DATUM_TOL%3D2024.01.01%26P_CKL%3D42%26P_IFOTIP%3Dnull%26P_SZEREP%3Dnull%26P_KEPV%3Dnull%26P_KEPV%3Dw007%26P_SZEREP_CSOP%3Dnull%26P_FRAK%3Dnull%26P_DATUM_IG%3D2024.12.31%26P_ITIPUS%3Dnull%26P_AKTUS%3Dnull&amp;p_auth=oP8mCEnx</t>
  </si>
  <si>
    <t>The President of the State Audit Office held its yearly testimony in the Economic Committee of the Parliament on 29 October 2024 as proved by the cited minutes of the meetings. This was the only case where we found evidence that a representative of the SAO actively participated in the public hearings of a committee of the legislature. During the testimony the president summarised the activities of the SAO in 2023 and since it is a legal requirement to present the yearly activities to the legislature we did not assess it as a supporting activity. The President of the SAO spoke twice in the National Assembly during 2024: at the first occasion he summarised the findings of the Audit Report in the general debate on the Year-End Report, at the second occasion he presented the SAO’s opinion in the general debate of the EBP. The general debates in the National Assembly is not a committee of the legislature and provides less opportunity for professional debates, hence we did not evaluate them as testimonies. The yearly report on the operation of the SAO described how the findings of the audits affect the legislation. On pp. 27-29 on the yearly report of the SAO there are detailed cases what was changed in the drafts based on the SAO’s recommendation. On page 28 it is mentioned there were three written questions toward the SAO from MPs. The question is about active participation in the committee sessions, so we could evaluate only the yearly testimony of the president as taking part in a hearing of a committee of the legislature.</t>
  </si>
  <si>
    <t>HUN|2025|q125</t>
  </si>
  <si>
    <t>In Hungarian: A Nemzeti Gazdasági és Társadalmi Tanács közzétett jegyzőkönyvei In English: Documents of the National Economic and Social Council (NGTT) URL: https://ngtt.hu/ngtt/hu/dokumentumtar/index.html</t>
  </si>
  <si>
    <t>There are several consultation forums that include the government and other organisations, but no official public records can be found about the meetings of these forums or they do not hold meetings dedicated to budgetary topics. The consultation forums may discuss topics that have budgetary implications like the minimal wage or the decrease of taxes (like social contribution tax), but there was no dedicated meeting to discuss the upcoming budgetary plans or topics before the budget was submitted to the legislature. We did not identify any of the below forums as a public participation mechanism because no official records were found about the meetings or there were no dedicated meetings to discuss the budget yearly or at regular intervals. One such forum is the Versenyszféra és Kormány Állandó Konzultációs Fóruma (VKF, Standing Consultative Forum for the Private Sector and the Government) that involves the trade unions and the representatives of the employers beside the government. It generally discusses labour and related tax topics (mainly the minimum wage). There were only media articles about the results of the meetings but no official record were available. According the the first cited article below wage related topics were discussed in October 2023 like minimum wage negotiations for 2024, EU directive about minimum wage regulation or the state of regulation on immigrant workers. The list of participants is unknown and at the end of the briefing it was suggested that the minister should participate in the meeting. Due to the ad hoc briefings we did not find any information about the next meetings. The second cited article is a summary of a meeting in October 2024, however it references another article (in the sentence “értesült a Portfolio” meaning according to Portfolio news portal), so it is not an official summary of the meeting. The article described the opinions of the different sides about the minimum wage increase for the next year and how it should be determined. The Nemzeti Gazdasági és Társadalmi Tanács (NGTT, National Economic and Social Council) discussed a topic each quarter, but those were rather long-term strategy discussions (like energy prices, agriculture sector, small enterprises, education, etc.). On 13 December 2024 the Council had a meeting where the representative of the Ministry of Finance presented the submitted EBP and according to the summary the council members could share their opinion and ask their questions. However the summary of the meeting did not contain any detail about these opinions and questions. The timing of the meeting was also late because at this time the EBP had already been submitted and debated, hence the received inputs could not affect the EBP. Furthermore, it is not assured that the EBP is discussed each year. Related to other forums (for example Országos Közszolgálati Érdekegyeztető Tanács, involving the government and trade unions of public services) there was a meeting during the formulation of the budget but other topics were discussed like minimum wage increase for 2025 and the implementation of the EU directive on minimum wages, changes in the mandatory medical checks of workers and compensation of travelling to work. The meeting was held during the budget formulation phase but a few days earlier before the submission of the EBP (that was on the 11 November 2024 while the meeting was held on 7 November) and since the EBP was not published at the time of the meeting it was not discussed. There was other form of consultation during the budget formulation phase called National Consultation (“Nemzeti Konzultáció”). This is an ad hoc questionnaire sent out in mail to every citizen and available online. The topic of the consultation is always different like migration and terrorism in 2015, family supports in 2017, pandemic and reopening after it in 2021 or energy tariffs in 2022. The latest one in 2024 was about economic policy with eleven questions covering economic neutrality in foreign trade, capital support for small and middle enterprises, wage increase, state-supported loans, pensions and family supports. These were already adopted or decided policies at the time of consultation and the questions were framed whether the policy was required or not with no other option, the majority of the replies were supportive. The consultation was closed on 18 December 2024, so it is unlikely that the answers had any influence on the EBP in the budget formulation phase because the EBP was submitted on 11 November 2024 and its debate in the National Assembly ended on 16 December 2024. Also it is not assured that the consultation about the budget is held regularly because the topic of the consultation varies and in many cases it is not related to the budget and / or not scheduled to be used in the budget formulation. Articles about VKF In Hungarian: Tájékoztató a VKF Monitoring Bizottság üléséről, 2023. október 12. In English: Briefing on the meeting of the Monitoring Committee of the VKF, 12 October 2023 URL: https://munkastanacsok.hu/tajekoztato-a-vkf-monitoring-bizottsag-uleserol/ In Hungarian: Nagy Márton nemzetgazdasági miniszter kedden egyeztetett a VKF tagjaival, 2024. október 24. In English: Márton Nagy, Minister for National Economy consulted with the members of he VKF, 24 October 2024 URL: https://munkastanacsok.hu/nagy-marton-nemzetgazdasagi-miniszter-kedden-egyeztetett-a-versenyszfera-es-a-kormany-allando-konzultacios-forumanak-vkf-tagjaival/ Article about OKÉT In Hungarian: Beszámoló az Országos Közszolgálati Érdekegyeztető Tanács plenáris üléséről, 2024. november 7. In English: Report on meeting of the National Public Service Consultation Council, 7 November 2024 URL: https://munkastanacsok.hu/beszamolo-az-orszagos-kozszolgalati-erdekegyezteto-tanacs-oket-plenaris-uleserol/ Articles about National Consultation Announcement of National Consultation on economic policy In Hungarian: Online is kitölthető a nemzeti konzultáció, 2024. október 28. In English: The National Consultation is available online, 28 October 2024 URL: https://kormany.hu/hirek/hetfotol-indul-a-nemzeti-konzultacio-ime-a-kerdesek?fbclid=IwY2xjawGmietleHRuA2FlbQIxMAABHfx_f-zhzjQJO02h3-9BMwWJNozb1d3MGnw43i9GUcFVtcZZm4YYJ5q2pQ_aem_Mcx1zWMz1MHlgLXxRdNYMw Announcement In Hungarian: Lezárult az új gazdaságpolitikáról szóló nemzeti konzultáció, 2024. december 18. In English: The National Consultation on the new economic policy has ended, 18 December 2024 URL: https://kormany.hu/hirek/lezarult-az-uj-gazdasagpolitikarol-szolo-nemzeti-konzultacio</t>
  </si>
  <si>
    <t>HUN|2025|q126</t>
  </si>
  <si>
    <t>We did not find any participation mechanism that took place during the formulation of the budget.</t>
  </si>
  <si>
    <t>HUN|2025|q127</t>
  </si>
  <si>
    <t>HUN|2025|q128</t>
  </si>
  <si>
    <t>There is no specific public participation mechanism that actively seeks the citizens’ inputs regarding the implementation of the budget.</t>
  </si>
  <si>
    <t>HUN|2025|q129</t>
  </si>
  <si>
    <t>The executive did not use any public participation mechanism.</t>
  </si>
  <si>
    <t>HUN|2025|q130</t>
  </si>
  <si>
    <t>The executive did not use any public participation mechanism regarding the implementation of the budget.</t>
  </si>
  <si>
    <t>HUN|2025|q131</t>
  </si>
  <si>
    <t>In Hungarian: Tájékoztató a 2025. évi költségvetési törvényjavaslat összeállításához szükséges feltételekről és az érvényesítendő követelményekről In English: Handout for the terms and requirements for formulating the budget proposal for FY 2025 URL: https://ngmszakmaiteruletek.kormany.hu/download/a/f8/33000/2025_Tervez%C3%A9si%20T%C3%A1j%C3%A9koztat%C3%B3.pdf</t>
  </si>
  <si>
    <t>The government did not publish any information about the upcoming budget before it was submitted to the Parliament. The timetable for the budget formulation did not include any deadline for publishing prior information about the budget. On page 2 the government determined the process of formulating the budget but none of them include publishing information prior to the submission of the EBP. The government may have provided information or analyses for the meetings of Versenyszféra és Kormány Állandó Konzultációs Fóruma (VKF, Standing Consultative Forum for the Private Sector and the Government), but there is no official written record about these meetings. We did not assess this meeting as a public participation mechanism but mentioning this information for the comprehensive evaluation.</t>
  </si>
  <si>
    <t>HUN|2025|q132</t>
  </si>
  <si>
    <t>The government did not publish any report about the meetings or how it utilised the inputs received from the public.</t>
  </si>
  <si>
    <t>HUN|2025|q133</t>
  </si>
  <si>
    <t>HUN|2025|q134</t>
  </si>
  <si>
    <t>The timetable for the budget formulation did not include any deadline for participation mechanisms about the budget. On page 2 in the section "I. A tervezés ütemezése, paraméterei" the government described the process for formulating the budget: first the budgetary institutions compile and send their budgets with the additional calculations to the Ministry of Financ. Then the Ministry of Finance prepares the main volume of the EBP, submits it to the government and after that to the Fiscal Council. After the Fiscal Council formulated its opinion about the EBP, the Ministry submits it to the Parliament. Finally the Ministry submits the supporting documents to the Parliament in ten days from submitting the EBP.</t>
  </si>
  <si>
    <t>HUN|2025|q135</t>
  </si>
  <si>
    <t>We did not find any public participation mechanism where the line ministries actively seeked to receive inputs about the formulation or implementation of the budget. For the sake of comprehensive answer the ministries started executing the social consultations required by the legal rules. The act on social consultations declares the types of bills and proposals that need to be included in the social consultations (in 5. §, however 5. § (3) c) point exempt the budget) and sets the principles (in 2. §) like the ministries must ensure that the widest audience participate in the consultations especially the marginalised groups. The act has been in effect since 2011 but it was not executed properly until the European Commission obliged the government to utilise this mechanism as part of the debate on the rules of law in Hungary. The legislature added a few extra rules to the act but they are about measuring the results of social consultations. In practice generally the public has 8 days to formulate and send its opinion to the ministries. That is a quite short timeframe considering that the proposals are published on the webpage of the government without any further notice. The list of proposals can be checked on the webpage of the government among the documents with the “társadalmi egyeztetés” keyword and pressing “Keresés”. Each proposal contains a summary about the inputs (in the document “Társadalmi egyeztetés összefoglaló”) and a summary about the budgetary, social effects of the proposal (in the document “Hatásvizsgálati lap”). The start date is the publication date that is shown under the title, while the end date is shown in the sentence “A társadalmi egyeztetés [date in Hungarian] lezárult”. Many of the proposals did not have budgetary effect and none of them was specifically about the budget since it is exempt from this process, hence we did not assess this mechanism for the Survey. In Hungarian: 2010. évi CXXXI. törvény a jogszabályok előkészítésében való társadalmi részvételről In English: Act CXXXI of 2010 on the social consultations about the preparation of legal rules URL: https://net.jogtar.hu/jogszabaly?docid=a1000131.tv 2. § and 5. § In Hungarian: Magyarország Kormányának honlapja - Dokumentumtár - Keresés “társadalmi egyeztetés” kulcsszóra In English: The webpage of the Government of Hungary - Documents - Search for “társadalmi egyeztetés” URL: https://kormany.hu/dokumentumtar?search=t%C3%A1rsadalmi%20egyeztet%C3%A9s&amp;limit_rows_on_page=8&amp;limit_page=0</t>
  </si>
  <si>
    <t>HUN|2025|q136</t>
  </si>
  <si>
    <t>In Hungarian: Jegyzőkönyv az Országgyűlés Költségvetési bizottságának 2024. december 4-én, szerdán, 14 óra 09 perckor az Országház Széll Kálmán termében (főemelet 64.) megtartott üléséről In English: Minutes of the Meeting of the Budgetary Committee of the Parliament held at 14:09 on 4 December 2024 in the Kálmán Széll boardroom of the Parliament URL: https://www.parlament.hu/documents/static/biz42/bizjkv42/KVB/2412041.pdf on pp. 5-35 In Hungarian: Jegyzőkönyv az Országgyűlés Költségvetési bizottságának 2023. június 21-én, szerdán, 11 óra 04 perckor az Országház Széll Kálmán termében (főemelet 64.) megtartott üléséről In English: Minutes of the Meeting of the Budgetary Committee of the Parliament held at 11:04 on 21 June 2023 in the Kálmán Széll boardroom of the Parliament URL: https://www.parlament.hu/documents/static/biz42/bizjkv42/KVB/2306211.pdf on pp. 5-75</t>
  </si>
  <si>
    <t>The Budgetary Committee hold public hearings, but does not invite regularly members of the public or civil society organizations to testify on them in the budget formulation phase. In 2023 a member of the civil society was invited to the meeting of the Budgatery Committee during the budget formulation phase but did not receive the opportunity to provide his inputs. According to page 6 of the second cited minutes of the meeting the chairman of the committee welcomed András Lukács, director of Levegő Munkacsoport (a civil society organization) and proposed to grant him the opportunity but the committee voted against this proposal with 4 for it and 10 against it. In 2024 only the committee members and the representatives of the Ministry of Finance participated in the meetings. The cited minutes of the meetings record the debate on the EBP and the participants are listed at the beginning of the documents. There was no other participation mechanism that the public could use to provide inputs for the formulation of the budget, thus answer "d" was maintained.</t>
  </si>
  <si>
    <t>HUN|2025|q137</t>
  </si>
  <si>
    <t>Because there was no participation mechanism conducted by the legislature the answer remained „d”.</t>
  </si>
  <si>
    <t>HUN|2025|q138</t>
  </si>
  <si>
    <t>The Budgetary Committee did not hold a public participation mechanism, but it may still receive inputs through other non-structured ways (like emails, forums, dialogues). There was no report that disclosed information about the received inputs and how they were used during the legislative deliberations. The webpage of the Budgetary Committee lists several documents related to budgetary topics, but none of them is a summary report about the received inputs. The list of documents on the webpage of the Budgetary Committee URL: https://www.parlament.hu/web/koltsegvetesi-bizottsag/a-bizottsag-dokumentumai</t>
  </si>
  <si>
    <t>HUN|2025|q139</t>
  </si>
  <si>
    <t>In Hungarian: Jegyzőkönyv az Országgyűlés Költségvetési bizottságának 2024. október 30-án, szerdán 10 óra 04 perckor az Országház Széll Kálmán termében (főemelet 64.) megtartott üléséről In English: Minutes of the Meeting of the Budgetary Committee of the Parliament held at 10:04 on 30 October 2024 in the Kálmán Széll boardroom of the Parliament URL: https://www.parlament.hu/documents/static/biz42/bizjkv42/KVB/2410301.pdf In Hungarian: Jegyzőkönyv az Országgyűlés Költségvetési bizottságának 2023. november 2-án, csütörtökön 9 óra 04 perckor az Országház Széll Kálmán termében (főemelet 64.) megtartott üléséről In English: Minutes of the Meeting of the Budgetary Committee of the Parliament held at 9:04 on 2 November 2023 in the Kálmán Széll boardroom of the Parliament URL: https://www.parlament.hu/documents/static/biz42/bizjkv42/KVB/2311021.pdf</t>
  </si>
  <si>
    <t>The Budgetary Committee discussed the Audit Report together with the Year-End Report. This was indicated on page 7 of the first cited minutes of meeting and on page 5 of the second cited minutes of meeting: „Az Állami Számvevőszék kapcsolódó jelentése a parlament honlapján a törvényjavaslat mellett megtalálható.” (The Audit Report can be found on the Parliament’s webpage beside the Year-End Report.) The contents or the findings of the Audit Report were not mentioned during either meeting. There were no public opinions as only the members of the Committee and the invited guests from the Ministry of Finance spoke as proven by the list of participants on page 4. There is no regular practice to capture the citizens’ inputs about the Audit Report.</t>
  </si>
  <si>
    <t>HUN|2025|q140</t>
  </si>
  <si>
    <t>In Hungarian: Közérdekű bejelentés az Állami Számvevőszék honlapján In English: Notice of public utility function on the webpage of the State Audit Office URL: https://www.asz.hu/kozerdeku-bejelentes</t>
  </si>
  <si>
    <t>The State Audit Office implemented a form for public inputs on its webpage. In the right top corner the button "Közérdekű bejelentés" leads to the page where anyone can provide inputs or complaints to the SAO. On the form after the name and email address, the name of the budgetary institution ("Név"), its address ("Cím"), the period ("Bejelentéssel érintett időszak"), the subject ("Bejelentés tárgya"), the financial impact ("Pénzügyi/költségvetési hatás") and the type ("Bejelentés jellege") can be provided and additional details and documents can be added to them in the "Részletes bejelentés" and "Csatolmányok" boxes. In the FAQ ("Gyakran ismételt kérdések") and guide ("Általános tájékoztató") further details can be found what happens with the inputs. The SAO incorporates these inputs into its audit plan by assessing the risks of the affected institutions or areas.</t>
  </si>
  <si>
    <t>HUN|2025|q141</t>
  </si>
  <si>
    <t>In Hungarian: Éves beszámoló az Országgyűlés részére az Állami Számvevőszék 2023. évi szakmai tevékenységéről, az intézmény működéséről és gazdálkodásáról In English: Annual report to the National Assembly on the professional activities of the State Audit Office of Hungary and the operations and financial management of the institution in 2023 URL for Hungarian version: https://www.asz.hu/files/ASZ_orszaggyulesi_beszamolo_2024.pdf URL for English version: https://www.asz.hu/dokumentumok/SAO_Annual_Report_2023.pdf Page 31</t>
  </si>
  <si>
    <t>On page 31 of the Summary Report the SAO described that it received 381 notifications and presented their distribution by topics, by channel (on page 32) and whether it was used in the risk analysis. According to the report most of the notification were about local government assets (36%), 28% were beyond the SAO’s competence, 26% did not require action because the notification was not relevant. The report also presented the number of notifications used in the risk analysis. Since the SAO determines its audit plan based on risk analysis method the individual notifications cannot be linked to the planned audits but they can influence it. As the report contains some aggregated feedback about the received inputs and a confirmation that they were used as inputs in determining the audit plan we chose answer ‘c’.</t>
  </si>
  <si>
    <t>HUN|2025|q142</t>
  </si>
  <si>
    <t>There is no formal way to provide inputs to ongoing audit investigations. The SAO may ask additional information from the sender of the notification but this is occasional.</t>
  </si>
  <si>
    <t>JAM|2025|t3pbs</t>
  </si>
  <si>
    <t>There is no PBS. The Government of Jamaica does not produce a PBS. See explanation in PBS-1.</t>
  </si>
  <si>
    <t>JAM|2025|t3ebp</t>
  </si>
  <si>
    <t>MOFPS website: www.mof.gov.jm/budget-resources/</t>
  </si>
  <si>
    <t>Based on the dates of the documents, the latest one, excluding the Citizen's Budget, was published on March 19, 2024.</t>
  </si>
  <si>
    <t>JAM|2025|t3eb</t>
  </si>
  <si>
    <t>Appropriations Act, 2024 www.mof.gov.jm/wp-content/uploads/Appropriation-Act-2024.pdf</t>
  </si>
  <si>
    <t>The amended EB was made available on the MOFPS's website, on April 30, 2024, based on an examination of the document's properties. This is approximately two and a half weeks since its amendment, on April 12, 2024. (Note: The original act was made publicly available on April 24, 2024).</t>
  </si>
  <si>
    <t>JAM|2025|t3iyr</t>
  </si>
  <si>
    <t>MOFPS Central Government Operation Tables, www.mof.gov.jm/central-government-operations-tables/</t>
  </si>
  <si>
    <t>January 2024-Published Feb 29, 2024 February 2024 - March 28, 2024 March 2024 - April 30, 2024 April 2024- May 31, 2024 May 2024- June 28, 2025 June 2024 - August 9, 2024 July 2024 -August 30, 2024 August 2024 - September 30, 2024 September 2024 - October 31, 2024 October 2024- November 29, 2024 November 2024- December 31, 2024 December 2024 - February 4, 2025 Only the ones for June 2024 and December 2024 were published a few days past the one-month period.</t>
  </si>
  <si>
    <t>JAM|2025|t3myr</t>
  </si>
  <si>
    <t>MOFPS website: www.mof.gov.jm/fiscal-operations/</t>
  </si>
  <si>
    <t>The midpoint of the fiscal year (April 1-March 31), is October 1. The MYR Fiscal Policy Paper (Interim Report) was published on October 9, 2024- which is less than six weeks after the midpoint.</t>
  </si>
  <si>
    <t>JAM|2025|t3yer</t>
  </si>
  <si>
    <t>MOFPS, "Fiscal Policy Papers 2024/25," February 15, 2024, www.mof.gov.jm/wp-content/uploads/FPP-2024-Final.pdf</t>
  </si>
  <si>
    <t>The YER was published on the MOF's website on February 15, 2024 approximately one month and few days to the end of the budget year March 2024. None of the above accurately corresponds, but A is still chosen.</t>
  </si>
  <si>
    <t>JAM|2025|t3ar</t>
  </si>
  <si>
    <t>Auditor General's Department website: https://auditorgeneral.gov.jm/auditor-generals-department-augd-annual-report/.</t>
  </si>
  <si>
    <t>The 2022/23 fiscal year ran April 1, 2022, to March 31, 2023. The AR was made publicly available on January 16, 2024, which is approximately 9 months and 17 days after the end of the fiscal year. Hence "B" is selected.</t>
  </si>
  <si>
    <t>JAM|2025|q1</t>
  </si>
  <si>
    <t>Estimates of Expenditure 2024/2025 https://www.mof.gov.jm/wp-content/uploads/2024-2025-ESTIMATES-OF-EXPENDITURE-1.pdf Public Sector Consolidated Estimates of Expenditure 2024/2025, https://www.mof.gov.jm/wp-content/uploads/2024-2025-PUBLIC-SECTOR-CONSOLIDATED-ESTIAMTES.pdf</t>
  </si>
  <si>
    <t>On pages 1-8 and 7-10 of the Estimates of Expenditure and PSCEE documents respectively, presents expenditures that are classified by administrative units (ministries, departments).</t>
  </si>
  <si>
    <t>JAM|2025|q2</t>
  </si>
  <si>
    <t>Fiscal Policy Paper (As Presented) 2024/25 www.mof.gov.jm/wp-content/uploads/FPP-2024-Final.pdf Estimates of Expenditure 2024/2025 https://www.mof.gov.jm/wp-content/uploads/2024-2025-ESTIMATES-OF-EXPENDITURE-1.pdf</t>
  </si>
  <si>
    <t>See for example page 148 of the Estimates of Expenditure, head 19000 Ministry of Economic Growth and Job Creation - the estimates to be spent on Water Supply Services and Water Resources Management for the fiscal year are presented, under the function 06 - housing and community amenities. Likewise, the FPP reflects functional classification of expenditures for the year in Table 1D - Functional Classification of Expenditure (Recurrent &amp; Capital), on page 54 and 55 of the document (pdf).</t>
  </si>
  <si>
    <t>JAM|2025|q3</t>
  </si>
  <si>
    <t>Fiscal Policy Paper (As Presented) 2024/25 www.mof.gov.jm/wp-content/uploads/FPP-2024-Final.pdf. Estimates of Expenditure 2024/2025 https://www.mof.gov.jm/wp-content/uploads/2024-2025-ESTIMATES-OF-EXPENDITURE-1.pdf</t>
  </si>
  <si>
    <t>The functional classification in both of these budget documents is compatible with international standards.</t>
  </si>
  <si>
    <t>JAM|2025|q4</t>
  </si>
  <si>
    <t>Estimates of Expenditure 2024/2025 https://www.mof.gov.jm/wp-content/uploads/2024-2025-ESTIMATES-OF-EXPENDITURE-1.pdf</t>
  </si>
  <si>
    <t>See for example page 148 of the Estimates of Expenditure, head 19000 Ministry of Economic Growth and Job Creation. Estimates are presented for what the money will be spent for as previously outline in Q2. They are: Water Supply Services and Water Resources Management. The document further presents estimates of what the funds will be spent on, under these services, which are the economic classifications of the ministry's sub-programmes. One of such is 'direction and administration'. The document has these classifications for ministry departments throughout.</t>
  </si>
  <si>
    <t>JAM|2025|q5</t>
  </si>
  <si>
    <t>The IMF Economic Classification stipulates the following must be included: compensation of employees, use of goods and services, consumption of fixed capital, subsidies, grants, social benefits and other expenses (page 63, IMF 2001 GFS Manual). Under all ministry programs in the Estimate of Expenditure document, there are tables which show these economically classified expenditure estimates for all ministry programs. See example, page 137, second table under Activity 12047 - Policy Facilitation.</t>
  </si>
  <si>
    <t>After conducting a consistency check, IBP decided to change the original answer from "a" to "b". Under every ministry and programme in the Estimates of Expenditure, there is a table "Analysis of Expenditure" which shows expenditures by economic classification, for example: Compensation of Employees, Travel Expenses and Subsistence, Rental of Property and Machinery, Utilities and Communication Services, Use of Goods and Services. There is some overlap with the international standards laid out in the GFS manual, but they are not one-to-one. Beyond that, a consolidated table of expenditures by economic classification can be found in the Fiscal Policy Paper (page 46 of the pdf – Table 3G – Central Government Summary Accounts). In this table a significant item “Programmes” is not compatible with international standards. There are also no expenditures classified by subsidies or grants.</t>
  </si>
  <si>
    <t>JAM|2025|q6</t>
  </si>
  <si>
    <t>Under each of the ministries in governement, their programmes and sub-programmes individual activities are presented.</t>
  </si>
  <si>
    <t>JAM|2025|q7</t>
  </si>
  <si>
    <t>One of the examples, is on page 195 of the pdf for programme Land Administration and Management of Crown Lands under the MEGJC. There are mutli-year estimates presented from the 2024/25 fiscal year to three years beyond, up to 2027/28. These multi-year estimates are seen for all of these three categories throughout the document.</t>
  </si>
  <si>
    <t>JAM|2025|q8</t>
  </si>
  <si>
    <t>Expenditure estimates for programs are presented by multi-years: 2024/2025 to 2025/2026, 2026/2027 and 2027/2028.</t>
  </si>
  <si>
    <t>JAM|2025|q9</t>
  </si>
  <si>
    <t>Revenue Estimates 2024/2025 www.mof.gov.jm/wp-content/uploads/2024-2025-REVENUE-ESTIMATES.pdf</t>
  </si>
  <si>
    <t>On page 1 of the document, the revenue estimates for the FY are presented by categories: Tax, and Non-Tax. There is disaggregation of the tax revenues by individual sources (travel tax, stamp duties, telephone call tax, income tax, etc.)</t>
  </si>
  <si>
    <t>JAM|2025|q10</t>
  </si>
  <si>
    <t>c. Yes, individual sources of non-tax revenue accounting for less than two-thirds of all non-tax revenues are presented.</t>
  </si>
  <si>
    <t>All the individual sources of non-tax revenue are not presented. On page 1 of the document, individual sources of non-tax revenues are presented: non-tax revenue (miscellaneous receipts), capital revenue (land sales, etc) and grants. The table also contains an item "loan receipts: that are not considered non-tax revenues (see: https://www.oecd.org/content/dam/oecd/en/topics/policy-sub-issues/global-tax-revenues/oecd-classification-non-tax-revenues-interpretative-guide.pdf). The item non-tax revenue (miscellaneous receipts - unclassified) correspont to more than two-thirds of all non-tax revenue. Thus, the appropriate respons is "c".</t>
  </si>
  <si>
    <t>JAM|2025|q11</t>
  </si>
  <si>
    <t>Fiscal Policy Paper FY 2024/2025 (As Presented) www.mof.gov.jm/wp-content/uploads/FPP-2024-Final.pdf</t>
  </si>
  <si>
    <t>On page 23 (part 3 of the document), Table 3G presents estimates for both tax, non-tax revenue and their projections for years 25/26, 26/27, and 27/28.</t>
  </si>
  <si>
    <t>JAM|2025|q12</t>
  </si>
  <si>
    <t>Revenue Estimates 2024/2025 www.mof.gov.jm/wp-content/uploads/2024-2025-REVENUE-ESTIMATES.pdf Fiscal Policy Paper FY 2024/2025 (As Presented) www.mof.gov.jm/wp-content/uploads/FPP-2024-Final.pdf</t>
  </si>
  <si>
    <t>Individual sources of revenue are not presented for multiple years. See pages 1 through 15 of the Revenue Estimates.</t>
  </si>
  <si>
    <t>JAM|2025|q13</t>
  </si>
  <si>
    <t>Medium Term Debt Management Strategy FY 2024/25 -FY 2027/28 https://www.mof.gov.jm/wp-content/uploads/MTDS-FY202425-FY202728.pdf Fiscal Policy Paper FY 2024/2025 (As Presented) www.mof.gov.jm/wp-content/uploads/FPP-2024-Final.pdf</t>
  </si>
  <si>
    <t>In the Fiscal Policy Paper 2024/25(As Presented): Table 3G on page 23 (part 3 of the document - page 46 of the pdf) shows both domestic and external interests. Likewise the same table presents the deficit figures for the Government's Summary Accounts in JM$ (deficit is the proxy for net borrowing). On page 6 (part 1 of the document) Table 1B 'Medium Term Fiscal and Debt Indicators', the total debt both in J$Mn and as %GDP is presented as expected for the budget year.</t>
  </si>
  <si>
    <t>JAM|2025|q14</t>
  </si>
  <si>
    <t>Table 1 on page 14 (of the pdf) highlights the specifics of the public debt profile including named creditors the government is owing, such as the IMF. Table 2: Central Government Debt Cost and Risk Indicators on page 20 provides: interest rates on the total debt; maturity profile of the debt; and whether the debt is domestic or external. It also provides the Foreign Currency Risk, and Inflation Risk as % of debt total. However, the information in both tables do not capture the full budget year in question and the end of year (2024/25) debt. In the Fiscal Policy Paper 2024/25(As Presented): Table 1B 'Medium Term Fiscal and Debt Indicators', shows whether the debt is domestic or externbal for the budget year (2024/25).</t>
  </si>
  <si>
    <t>JAM|2025|q15</t>
  </si>
  <si>
    <t>Table 2G: Medium Term Macroeconomic Profile on page 12 of the FPP, has all the core information: nominal GDP, inflation rate, real GDP growth, and interest rates, and also additional information on the forecast such as oil prices and exchange rate. However, interest rate data is missing in the table for fiscal year 2024/2025.</t>
  </si>
  <si>
    <t>JAM|2025|q16</t>
  </si>
  <si>
    <t>This information is presented in Appendix IV Macroeconomic Risks to the Economy (p94-95), to Inflation (p96), to Interest Rates (p97), and to Exchange Rates and Oil Prices (p98-99). However, the inflation and interest rates for the 2024/25 FY is not presented. As Jamaica is geographically prone to natural disasters, information on climate-change fiscal risks and natural disaster risk is also presented. Of note, this question was previously scored D.</t>
  </si>
  <si>
    <t>JAM|2025|q17</t>
  </si>
  <si>
    <t>MOFPS, "Opening Budget Presentation 2024," March 12, 2024, www.mof.gov.jm/wp-content/uploads/HMFPS-BUDGET-PRESENTATION_March-12new-upd-003-1.pdf.</t>
  </si>
  <si>
    <t>Page 93 presents the new policy: Reverse Tax Credit for Jamaicans. The RTC is to the financial benefit of "hardworking Jamaicans who earn under J$3million to help ease financial burden" on them. The document reported 570,000 Jamaicans to receive RTC one-off benefit of J$20,000each. The cost for the programme was also presented, to show how it will affect expenditures. The cost was stated to be J$11.4 billion. This is just one of the examples in which the paper presents how a new policy affects expenditures.</t>
  </si>
  <si>
    <t>JAM|2025|q18</t>
  </si>
  <si>
    <t>On page 91, Increase in the Threshold for Pensioners and Persons over the Age of 65 is proposed. The document describes that this new policy would see pensioners 65y+ enjoying a threshold of J$1,500,09 of tax exemption to their pension, which could free up around J$160,000- additional money for their benefit. The associated Revenue Loss with the increase in pension exemption was stated to be J$1.0 billion, it would take effect in the first quarter of the 2024/25 FY. Of note, this question was previously scored D. Also, this was the only example found in the document of how a new policy proposal would affect the revenues for the fiscal year.</t>
  </si>
  <si>
    <t>JAM|2025|q19</t>
  </si>
  <si>
    <t>Estimates of Expenditure 2024/2025 www.mof.gov.jm/wp-content/uploads/2024-2025-ESTIMATES-OF-EXPENDITURE-1.pdf Fiscal Policy Paper 2024/25 (As Presented) https://www.mof.gov.jm/wp-content/uploads/FPP-2024-Final.pdf</t>
  </si>
  <si>
    <t>Administrative Classification: Presented in the EE on pages 2-9. Presented in the FPP on pages 51-52. Economic Classification: Presented in Table IC- Economic Classification of Expenditure (Recurrent), on page 53 of the FPP. Also in the Table 3G: Central Government Summary Accounts, on page 46. Presented throughout the Estimates of Expenditures document. Pages 10-704 of the EE detail the different programmes and sub-programs within the different ministries, agencies and departments in government, on what the money will be spent. Functional Classification: Presented in Table ID- Functional Classification of Expenditure (Recurrent &amp; Capital), on pages 54 and 55 of the FPP.</t>
  </si>
  <si>
    <t>JAM|2025|q20</t>
  </si>
  <si>
    <t>Estimates of Expenditure 2024/2025 www.mof.gov.jm/wp-content/uploads/2024-2025-ESTIMATES-OF-EXPENDITURE-1.pdf</t>
  </si>
  <si>
    <t>Programs accounting for expenditures in each government ministry are present throughout the document for the budget year from pages 10-704. For example, page 696 shows within the Ministry of Local Government and Community, under its function of "Housing and Community Amenities (Community Development)" a programme "015 - National Disaster Management". The estimates are provided for that individual programme, as well as the activities that fall under it. See page 696 of the EE.</t>
  </si>
  <si>
    <t>JAM|2025|q21</t>
  </si>
  <si>
    <t>Estimates of Expenditure 2024/2025, www.mof.gov.jm/wp-content/uploads/2024-2025-ESTIMATES-OF-EXPENDITURE-1.pdf.</t>
  </si>
  <si>
    <t>The Estimates of Expenditure shows the actual, approved, revised and projected expenditures for the Ministries throughout the document. For the fiscal year 2023-2024 (BY-1) it presents both approved estimates and revised estimates. See the EE pages 10-704.</t>
  </si>
  <si>
    <t>JAM|2025|q22</t>
  </si>
  <si>
    <t>Estimates of Expenditure 2024/2025 www.mof.gov.jm/wp-content/uploads/2024-2025-ESTIMATES-OF-EXPENDITURE-1.pdf Fiscal Policy Paper 2024/25 https://www.mof.gov.jm/wp-content/uploads/FPP-2024-Final.pdf</t>
  </si>
  <si>
    <t>Administrative: See pages 2-9 of the EE. Expenditure estimates are presented for two (fiscal) years prior, the current budget year, and three years after. Also see the FPP pages 51-52. Economic: See Table IC- Economic Classification of Expenditure (Recurrent), on page 53 of the FPP. Also, table 3G on page 46 of the FPP. See the Estimates of Expenditures document - pages 10-704. Functional: See Table ID -Functional Classification of Expenditure (Recurrent &amp; Capital) on pages 54 - 55. Expenditure estimates are presented for two (fiscal) years prior, the current budget year, and three years after.</t>
  </si>
  <si>
    <t>JAM|2025|q23</t>
  </si>
  <si>
    <t>The Estimates of Expenditure document presents individual programs for each ministry from FY 2022/2023, which is two years prior.</t>
  </si>
  <si>
    <t>JAM|2025|q24</t>
  </si>
  <si>
    <t>b. Three years prior to the budget year (BY-3).</t>
  </si>
  <si>
    <t>Source: Estimates of Expenditure 2024/2025 www.mof.gov.jm/wp-content/uploads/2024-2025-ESTIMATES-OF-EXPENDITURE-1.pdf Fiscal Policy Paper 2024/25 https://www.mof.gov.jm/wp-content/uploads/FPP-2024-Final.pdf</t>
  </si>
  <si>
    <t>See the Estimates of Expenditures, pages 2-5, where the most recent year for which actual expenditures are presented is 2022/2023, which is BY-2. In Table 3G-Central Government Summary Accounts (JM$) of the FPP on page 46, the most recent year for which actual expenditures are presented is 2021/2022, which is BY-3. That of the EE is preferred in this case.</t>
  </si>
  <si>
    <t>After conducting a consistency check, IBP changed the answer from "a" to "b". On the Estimates of Expenditure, figures related to the BY-2 are described by Actual (Provisional) Expenditure.</t>
  </si>
  <si>
    <t>JAM|2025|q25</t>
  </si>
  <si>
    <t>Revenue Estimates 2024/25 www.mof.gov.jm/wp-content/uploads/2024-2025-REVENUE-ESTIMATES.pdf Fiscal Policy Paper 2024/25 (As Presented) www.mof.gov.jm/wp-content/uploads/FPP-2024-Final.pdf</t>
  </si>
  <si>
    <t>Revenue estimates are presented by category for 2023/24 (BY-1) throughout the document see pages 3-11. Also see page 46 of the FPP.</t>
  </si>
  <si>
    <t>JAM|2025|q26</t>
  </si>
  <si>
    <t>Revenue Estimates 2024/25 www.mof.gov.jm/wp-content/uploads/2024-2025-REVENUE-ESTIMATES.pdf</t>
  </si>
  <si>
    <t>Individual sources of revenue for the year preceding the budget year (BY-1) are presented throughout the document, see pages 3-11.</t>
  </si>
  <si>
    <t>JAM|2025|q27</t>
  </si>
  <si>
    <t>Fiscal Policy Paper 2024/25 (As Presented) www.mof.gov.jm/wp-content/uploads/FPP-2024-Final.pdf</t>
  </si>
  <si>
    <t>Actual Revenue collections are only seen for budget year 2021/22 in the FPP Table 3G on page 46. None for the year prior to the budget year - 2023/24, hence "b" is selected.</t>
  </si>
  <si>
    <t>JAM|2025|q28</t>
  </si>
  <si>
    <t>Fiscal Policy Paper 2024/25 (As Presented) www.mof.gov.jm/wp-content/uploads/FPP-2024-Final.pdf Revenue Estimates 2024/25 www.mof.gov.jm/wp-content/uploads/2024-2025-REVENUE-ESTIMATES.pdf</t>
  </si>
  <si>
    <t>Revenue estimates by category (tax and non-tax) is presented for more than one year prior to the budget year (2022/23 and 2023/24). See Table 3G of the FPP, page 46 and pages 3-11 of the Revenue Estimates.</t>
  </si>
  <si>
    <t>JAM|2025|q29</t>
  </si>
  <si>
    <t>Pages 3-11of the Revenue Estimates includes full information on individual sources of revenue for BY-2 (2022/23 and 2023/24), preceding the budget year.</t>
  </si>
  <si>
    <t>JAM|2025|q30</t>
  </si>
  <si>
    <t>The most recent year presented for which all revenues reflect actual outcomes is BY-3 (FY 2021/22). See page 46 of the FPP, Table 3G-Central Government Summary Accounts. Of note, this question was previously marked A.</t>
  </si>
  <si>
    <t>JAM|2025|q31</t>
  </si>
  <si>
    <t>Medium Term Debt Management Strategy 2024/25 -2027/28 https://www.mof.gov.jm/wp-content/uploads/MTDS-FY202425-FY202728.pdf Fiscal Policy Paper 2024/25 (As Presented) https://www.mof.gov.jm/wp-content/uploads/FPP-2024-Final.pdf</t>
  </si>
  <si>
    <t>See tables 1 and 2 on pages 14 and 20 of the MTDMS (interest rates on the debt instruments; maturity profile of the debt). Table 1B "Medium Term Fiscal &amp; Debt Indicators" of the Fiscal Policy Paper shows some of the core elements for the 2023/24 FY regarding debt, on page 9. (total debt outstanding at the end of BY-1; and whether it is domestic or external debt). Table 3G on page 46 of the pdf shows both domestic and external interest payments on the debt for previous fiscal years. Also, the amount of net new borrowing required during BY-1 and previous years.</t>
  </si>
  <si>
    <t>JAM|2025|q32</t>
  </si>
  <si>
    <t>Medium Term Debt Management Strategy 2024/25 -2027/28 www.mof.gov.jm/wp-content/uploads/MTDS-FY202425-FY202728.pdf Fiscal Policy Paper 2024/25 (As Presented) www.mof.gov.jm/wp-content/uploads/FPP-2024-Final.pdf</t>
  </si>
  <si>
    <t>The most recent year presented for which the debt figures reflect actual outcomes can be seen in Table 1-Public Debt Profile on page 5 of the MTDS (page 14 of the pdf). The narrative above the table presents the stock of actual total public debt at end March 2023, which completes FY 2022/23 (Jamaica's FY runs April 1-March 31 each year). In the table and the narrative there is also actual debt figures for the FY 2023/24, but this stops at December 2023. Falling short of completing the FY 2023/24 (which runs April 1, 2023-March 31,2024). Hence, the most recent year for which debt figures reflect actual outcomes for the budget year, presented, is 2022/23 (BY-2). See also Table IB-Medium Term Fiscal and Debt Indicators, page 9 of the FPP.</t>
  </si>
  <si>
    <t>JAM|2025|q33</t>
  </si>
  <si>
    <t>Jamaica Public Bodies - Estimates of Revenue and Expenditure for year ending March 2025 https://www.mof.gov.jm/wp-content/uploads/PresentedJamaicaPublicBodiesEstimatesMarch-2025.pdf</t>
  </si>
  <si>
    <t>The Jamaica Public Bodies Estimates of Revenue and Expenditure for the Fiscal Year Ending March 31, 2025, includes information on all extra-budgetary monies, reporting on income and expenditure for self-financing public bodies. Here are some examples: Heart NSTA Fund - page 23 Student's Loan Fund -page 173 National Health Fund (which would fall under Social Security) For these extra-budgetary funds, some core information like statement of purpose or rationale, estimates of income (noted as "net surplus") is presented however consistency is lacking. Therefore, this question is given a C.</t>
  </si>
  <si>
    <t>JAM|2025|q34</t>
  </si>
  <si>
    <t>Public Sector Consolidated Estimates of Expenditure 2024/25 https://www.mof.gov.jm/wp-content/uploads/2024-2025-PUBLIC-SECTOR-CONSOLIDATED-ESTIAMTES.pdf Revenue Estimates 2024/25 https://www.mof.gov.jm/wp-content/uploads/2024-2025-REVENUE-ESTIMATES.pdf</t>
  </si>
  <si>
    <t>The information contained in the Public Sector Consolidated Estimates of Expenditure provide a full list of entities under each ministry's portfolio as well as self-financing entities. It is presented for the current budget year. See, especially, page 2 of the PSCEE. See also pages 16-17 of the Revenue Estimates 2023/24 table labelled "STATEMENT OF STATUTORY EXPENDITURE CHARGED TO THE CONSOLIDATED FUND".</t>
  </si>
  <si>
    <t>JAM|2025|q35</t>
  </si>
  <si>
    <t>The Fiscal Policy Paper presents information about transfers to self-financing public bodies as National Road Operating and Constructing Company Limited and Jamaica Urban Transit Company (pages 49 and 50 of the pdf). However, intergovernmental transfers (to a lower level of government) are not presented.</t>
  </si>
  <si>
    <t>JAM|2025|q36</t>
  </si>
  <si>
    <t>Alternative displays of expenditures are not presented in the EBP.</t>
  </si>
  <si>
    <t>JAM|2025|q37</t>
  </si>
  <si>
    <t>Estimates of Expenditure 2024/2025 www.mof.gov.jm/wp-content/uploads/2024-2025-ESTIMATES-OF-EXPENDITURE-1.pdf Jamaica Public Bodies - Estimates of Revenue and Expenditure for year ending March 2025 https://www.mof.gov.jm/wp-content/uploads/PresentedJamaicaPublicBodiesEstimatesMarch-2025.pdf</t>
  </si>
  <si>
    <t>Estimates of Transfers can be seen in both source documents. However, the JPBERE is the main budget document that records contributions to and from government to its "active entities" (see introductory page of the document, available on the MOF website). Page 4: "While most entities continue to fully finance their operations from their cash flows, some public bodies continued to receive assistance from the government." Two of the entities are Jamaican Urban Transit Company (JUTC) in the MEGJC with an estimated transfer of total $8,341million for FY2024/25 (pages 245 - 247 of the pdf). Another is the Universal Service Fund in the MSETT with an estimated transfer of $2,386.34 million for FY2024/25 (pages 275-277 of the pdf). Narrative discussions are presented on each entity within the document, however it is not specific to the purposes of these transfers. Other transfers estimates are also presented.</t>
  </si>
  <si>
    <t>JAM|2025|q38</t>
  </si>
  <si>
    <t>Estimates of Expenditures FY 2024/25 https://www.mof.gov.jm/wp-content/uploads/2024-2025-ESTIMATES-OF-EXPENDITURE-1.pdf IBP, "Guide to Transparency in Public Finances: Looking Beyond the Core Budget,"n.d., https://internationalbudget.org/wp-content/uploads/Looking-Beyond-the-Budget.pdf.</t>
  </si>
  <si>
    <t>Head 68000 Ministry of Transport and Mining on p.665 of the EE document "sub-programme 21- Land Transport Services" presents the Jamaica Urban Transit Company (JUTC) and Montego Bay Metro Limited, receiving subsidies to offset operating costs, and the amounts. IBP describes Quasi-fiscal Activities in its "Guide to Transparency in Public Finances: Looking Beyond the Core Budget" document (page 5), as, "hidden expenditures...tend to benefit narrow groups and charging less than commercial prices". The JUTC fits this description, as the JUTC offers subsidized fares to the elderly and school children in the Kingston Metropolitan area.</t>
  </si>
  <si>
    <t>JAM|2025|q39</t>
  </si>
  <si>
    <t>This question was previously marked "D". However, some Financial Assets and an estimate of their value is presented in the JPBERE for BY and BY-3. For one example, see National Housing Trust which is a government body under the Office of the Prime Minister on pages 27-31. On page 31 the assets of the NHT are outlined. They include cash at bank, investments, and other assets. The same applies throughout the entire document for different public bodies within the different ministries.</t>
  </si>
  <si>
    <t>JAM|2025|q40</t>
  </si>
  <si>
    <t>This question was previously marked "D". However, some information on non-financial assets of Jamaica Public Bodies is presented, for example, assets from the National Water Commission classified as "Property, Plant &amp; Equipment" (page 76). The same applies throughout the entire document for different public bodies within the different ministries.</t>
  </si>
  <si>
    <t>JAM|2025|q41</t>
  </si>
  <si>
    <t>Fiscal Policy Paper 2024/25 www.mof.gov.jm/wp-content/uploads/FPP-2024-Final.pdf</t>
  </si>
  <si>
    <t>The FPP, page 106 mentions "Public Body Arrears" which outlines a few public bodies in arrears with the government. No information about estimates of expenditure arrears between the government and other external or domestic creditors is presented.</t>
  </si>
  <si>
    <t>JAM|2025|q42</t>
  </si>
  <si>
    <t>Fiscal Policy Paper 2024/25 www.mof.gov.jm/wp-content/uploads/FPP-2024-Final.pdf Medium Term Debt Management Strategy 2024/25 - 2027/28 www.mof.gov.jm/wp-content/uploads/MTDS-FY202425-FY202728.pdf</t>
  </si>
  <si>
    <t>Page 93 of the FPP, Table VI (a): Fiscal Risk Sources state contingent liabilities including climate-related risks. See page 18 of the MTDS Contingent Liability – Government Guaranteed Loans. Some core elements and some contingent liabilities are excluded.</t>
  </si>
  <si>
    <t>JAM|2025|q43</t>
  </si>
  <si>
    <t>Estimates of Expenditure 2024/25 https://www.mof.gov.jm/wp-content/uploads/2024-2025-ESTIMATES-OF-EXPENDITURE-1.pdf</t>
  </si>
  <si>
    <t>Pensions projections are presented - see page 290-298 of the Estimates of Expenditures. They are limited to four years and not ten, from FY 2024/25-2027/8. There is no narrative on the implication and risks of the pensions (as future liabilities). Albeit information is presented, what is presented does not satisfy the core requirements for this question. D is selected as the best answer.</t>
  </si>
  <si>
    <t>JAM|2025|q44</t>
  </si>
  <si>
    <t>Estimates of Expenditure 2024/25 www.mof.gov.jm/wp-content/uploads/2024-2025-ESTIMATES-OF-EXPENDITURE-1.pdf</t>
  </si>
  <si>
    <t>Estimates of donor assistance are provided throughout the EE, and a narrative of the assistance including: the purpose, the start and end date of the projects and whether they are already in progress (from prev. financial year or two). The information is provided as "Project Summary". See examples: Page 71 Project: "Implementation of National Identification System (NIDS) for Economic Growth" Funding Agency: Inter-American Development Bank Funding Type: Grant of J$62,500,000 Page 85 Project: "School Infrastructure Improvement Project" Funding Agency: Caribbean Development Bank Funding Type: Grant of J$426,204, 000</t>
  </si>
  <si>
    <t>JAM|2025|q45</t>
  </si>
  <si>
    <t>MOFPS, "Tax Expenditure Statement 2024," February 12, 2024, www.mof.gov.jm/wp-content/uploads/Jamaicas-Tax-Expenditure-Statement-22024.pdf.</t>
  </si>
  <si>
    <t>Expenditure statements exist, but are only presented for certain years, the budget year not included. The period for which tax expenditures are presented is from 2020 to 2022 (TES 2024). See tables 1-10 of the document. Some core elements are also missing.</t>
  </si>
  <si>
    <t>JAM|2025|q46</t>
  </si>
  <si>
    <t>Fiscal Policy Paper 2024/25 (As Presented) https://www.mof.gov.jm/wp-content/uploads/FPP-2024-Final.pdf</t>
  </si>
  <si>
    <t>Under Public Sector Investment Projects (Page 76-92), the Ministry of Education - Education Transformation Programme was given $514million for the FY 2024/25. Earmarked to fund contracts for the construction of the 3rd and 4th form classroom blocks and admin offices at a high school in Manchester (page 79). This is one example of a discussed earmarked fund in the budget. Other revenues earmarked for a given purpose was presented, but not for the fiscal year under review.</t>
  </si>
  <si>
    <t>After conducting a consistency check, IBP changed the answer from "c" to "d". The example mentioned by the researcher could not be considered as an earmarked revenue.</t>
  </si>
  <si>
    <t>JAM|2025|q47</t>
  </si>
  <si>
    <t>The EE consists of 718 pages outlining government expenditures for the FY 24/25. Throughout the document, an introductory page (or pages) is/are used to present details on the expenditures under each ministry head, and as rationale for the programs/activities on which money is to be spent. The EE titles hose introductory pages as "Description of Head of Estimates". Using expenditures on Tourism for the financial year as example: See page 117 for the introductory page. There you will find the National Vision 2030 Goals, Medium Term National/ Sector Strategies, and the Ministry Policy Objectives for the MINISTRY OF TOURISM: -V.2030: Jamaica's economy is prosperous. -MTN/SS: Increase in local and foreign investments in tourism thereby growth in GDP. Position Ja as an internationally competitive destination. -Min. Obj.: Jamaica Promoted and chosen by both new and existing markets. Jamaica's unique and natural assets developed, leveraged into tourism products that offer an exceptional experience. Note: Even the risks to these policy goals are outlined, such as, natural disasters that may disrupt global travel (page 128). The following pages (page 118-129) after the introductory page, outlines the details of the expenditures that will support all the listed policy objectives for Tourism in Jamaica. (Of note: This question was previously scored C.)</t>
  </si>
  <si>
    <t>JAM|2025|q48</t>
  </si>
  <si>
    <t>Throughout the document, and even the tourism example in Q47, the estimates outlined for the policy goals presented are for multi-year periods: 2024/25 (the current budget year), 2025/26 2026/27, and 2027/28. (Of note: This question was previously scored C)</t>
  </si>
  <si>
    <t>JAM|2025|q49</t>
  </si>
  <si>
    <t>Citizens Guide to the Budget 2024/2025 www.mof.gov.jm/wp-content/uploads/citizens_guide_to_the_budget-publication_2024_WEB-1.pdf</t>
  </si>
  <si>
    <t>See pages 13 through 19 of the CB. Page 14. The Ministry of Economic Growth and Job Creation will provide, as National Drought Mitigation Initiative, ten-thousand 400 gallon polyethylene water tanks (black tanks) to persons in need to support rainwater harvesting. Page 17. Education System Transformation Project II - $300 million, to support work towards the construction of five (5) STEM academies and one (1) visual and performing arts secondary level institution. Primary and Secondary Infrastructure Programme (PSIP) - $845.6 million, to continue the construction of classrooms at seven (7) schools, electrical upgrading at 11 schools, installation of sewage treatment facilities at one school and installation of security fencing at 11 schools. Page 19. Acquisition of Garbage Trucks- $916 million, to facilitate the procurement of 50 compactor trucks. The non-financial data is very limited and does not include all the programs or administrative units. Just a few are summarized and presented in the CB. Hence C is selected as the answer. (Of note: This question was previously marked D).</t>
  </si>
  <si>
    <t>According to OBS methodology, the questions 01 to 52 of the questionnaire are related to the content of the Executive's Budget Proposal. It is not possible to use another budget document, for example, the Citizens Budget, to answer this question. Therefore, the original answer was changed from "c" to "d".</t>
  </si>
  <si>
    <t>JAM|2025|q50</t>
  </si>
  <si>
    <t>Opening Budget Speech https://opm.gov.jm/wp-content/uploads/2024/03/PM-Budget-Debate-2024-Updated-.pdf</t>
  </si>
  <si>
    <t>The Opening Budget Speech presents nonfinancial data on results (in terms of outputs or outcomes). Here are some of the outputs and outcomes presented: p.56: 4,200 grants of $60,000 each will be available to low-income applicants of the Students’ Loan Bureau. p.58: rehabilitation of Jam World and Fort Rocky as fully functional 24-7 Entertainment Zones. p.61: J$3.4 billion to support construction of the Spanish Town Hospital.</t>
  </si>
  <si>
    <t>JAM|2025|q51</t>
  </si>
  <si>
    <t>Estimates of Expenditures (p.495) The introductory page for the Ministry of Health with title "Description of Head of Estimates," outlines performance targets assigned to non-financial data: -To reduce the critical human resource for health skills gap by 5% by 2030. -To increase by 10% the access to equitable, comprehensive and quality healthcare for patients living with non-communicable diseases who use the public health sector by 2030.</t>
  </si>
  <si>
    <t>JAM|2025|q52</t>
  </si>
  <si>
    <t>Pages 699-701 of the EE presents estimates for social welfare programmes under the Ministry of Local Government and Community Development. Such as: Social Support to the Poor, Assistance to Homeless, and Assistance to Infirmaries. Pages 428-440 presents estimates for public assistance and support to vulnerable groups under the Ministry of Labour and Social Security (MLSS). This includes PATH which supports some of the poorest children in the country, up to the university level, through grants. A narrative is also presented.</t>
  </si>
  <si>
    <t>JAM|2025|q53</t>
  </si>
  <si>
    <t>Budget Calendar https://www.mof.gov.jm/wp-content/uploads/2015-16_Budget_Calendar.pdf</t>
  </si>
  <si>
    <t>This document is called a permanent binding budget calendar by the Ministry of Finance. It has set deadlines for submissions from other government entities, such as line ministries or subnational government, to the Ministry of Finance. It is publicly available on the MOF's website.</t>
  </si>
  <si>
    <t>JAM|2025|q54</t>
  </si>
  <si>
    <t>MOFPS website https://www.mof.gov.jm/budget-resources/</t>
  </si>
  <si>
    <t>This document is not produced by the government. See explanation in PBS 1.</t>
  </si>
  <si>
    <t>JAM|2025|q55</t>
  </si>
  <si>
    <t>This document is not produced by the government.</t>
  </si>
  <si>
    <t>JAM|2025|q56</t>
  </si>
  <si>
    <t>JAM|2025|q57</t>
  </si>
  <si>
    <t>JAM|2025|q58</t>
  </si>
  <si>
    <t>MOFPS website www.mof.gov.jm/budget-resources/</t>
  </si>
  <si>
    <t>JAM|2025|q59</t>
  </si>
  <si>
    <t>MOFPS, The Appropriations Act 2024 (Amended) www.mof.gov.jm/wp-content/uploads/Appropriation-Act-2024.pdf</t>
  </si>
  <si>
    <t>In the Appropriations Act, expenditures are presented by administrative classification only. See Pages 7-11 of the AA.</t>
  </si>
  <si>
    <t>JAM|2025|q60</t>
  </si>
  <si>
    <t>The Appropriations Act 2024 (Amended) www.mof.gov.jm/wp-content/uploads/Appropriation-Act-2024.pdf</t>
  </si>
  <si>
    <t>The Appropriations Act does not present expenditures by individual programs.</t>
  </si>
  <si>
    <t>JAM|2025|q61</t>
  </si>
  <si>
    <t>Only expenditure estimates are presented.</t>
  </si>
  <si>
    <t>JAM|2025|q62</t>
  </si>
  <si>
    <t>The Appropriations Act only presents expenditure estimates.</t>
  </si>
  <si>
    <t>JAM|2025|q63</t>
  </si>
  <si>
    <t>No information on government borrowing or debt is presented in the Appropriations Act.</t>
  </si>
  <si>
    <t>JAM|2025|q64</t>
  </si>
  <si>
    <t>The Citizen's Guide to the 2024/25 Budget www.mof.gov.jm/wp-content/uploads/citizens_guide_to_the_budget-publication_2024_WEB-1.pdf</t>
  </si>
  <si>
    <t>All the following core elements are provided in the CB: -The Expenditure and revenue estimates, and their totals - pages 8-9. -The main policy initiatives in the budget - pages 13-19. -The macroeconomic forecast upon which the budget is based - page 6. -Contact information for follow-up by citizens - page 24 - where an email addresses and a telephone contact is provided. Beyond the core elements, other important information is provided such as public debt (page 10), and allocation of the budget to portfolio ministries and departments (page 21).</t>
  </si>
  <si>
    <t>JAM|2025|q65</t>
  </si>
  <si>
    <t>Lisa Rowe, "National Budget Secondary School Tour Goes to Glenmuir High on April 8," Jamaica Information Service, April 4, 2025, https://jis.gov.jm/national-budget-secondary-school-tour-goes-to-glenmuir-high-on-april-8/. MOFPS, "St. Catherine Secondary Schools to Benefit from the Second Staging of the MOFPS National Budget School Tour," April 10, 2024, https://www.mof.gov.jm/st-catherine-secondary-schools-to-benefit-from-the-second-staging-of-the-mofps-national-budget-school-tour/. MOFPS, Citizen's Guide to the Budget https://www.mof.gov.jm/resources-citizens-guide-to-the-budget/.</t>
  </si>
  <si>
    <t>Main forms of distribution of the CB: -Physical copies distributed via the Jamaica Gleaner (Newspaper) -Live Presentations done via National Budget Secondary School Tours (Tours) - here the information is in the CB is presented live to the students by representatives from the Ministry of Finance. Copies of the CB are also distributed to them. It also presents students with the opportunity, as young citizens, to ask questions related to the budget. [First launched in 2023, the tour is broadcasted live on Jamaican radio station Irie FM]. -Virtually and publicly via the MOFPS's website (Online). Occasionally there would be radio programmes on the CB, such as one called 'Beyond the Headlines' in Jamaica, discussing the information it presents.</t>
  </si>
  <si>
    <t>JAM|2025|q66</t>
  </si>
  <si>
    <t>The executive has no established mechanisms to identify the public’s requirements for budget information prior to publishing the Citizens Budget.</t>
  </si>
  <si>
    <t>JAM|2025|q67</t>
  </si>
  <si>
    <t>The Citizen's Guide to the 2024/2025 Budget www.mof.gov.jm/wp-content/uploads/citizens_guide_to_the_budget-publication_2024_WEB-1.pdf</t>
  </si>
  <si>
    <t>The citizen's guide is published just for the formulation phase of the budget.</t>
  </si>
  <si>
    <t>JAM|2025|q68</t>
  </si>
  <si>
    <t>Central Government Operations Tables, FY 2024/2025 https://www.mof.gov.jm/central-government-operations-tables/</t>
  </si>
  <si>
    <t>All twelve Central Government Operation Tables show only economic classification - revealing only "what the money is spent on" and not who spends it or the purpose.</t>
  </si>
  <si>
    <t>JAM|2025|q69</t>
  </si>
  <si>
    <t>Central Government Operations Tables, FY 2024/2025 www.mof.gov.jm/central-government-operations-tables/</t>
  </si>
  <si>
    <t>JAM|2025|q70</t>
  </si>
  <si>
    <t>Central Government Operations Tables 2024/25 https://www.mof.gov.jm/central-government-operations-tables/</t>
  </si>
  <si>
    <t>The last two columns of the Central Government Operations Tables provide a comparison of year-to-date expenditures with the same period in the previous fiscal year (2023/24). The differences in percentages are also presented.</t>
  </si>
  <si>
    <t>JAM|2025|q71</t>
  </si>
  <si>
    <t>Central Government Operations Tables, FY 2024/2025 www.mof.gov.jm/central-government-operations-tables/.</t>
  </si>
  <si>
    <t>The In-Year Reports do present actual revenue by category, such as tax and non-tax. The first item within the CGOTs is "Revenue &amp; Grants" with sub-items: Tax Revenue and Non-tax Revenue. See the CGOTs.</t>
  </si>
  <si>
    <t>JAM|2025|q72</t>
  </si>
  <si>
    <t>Based on the information provided within the CGOTs, tax revenues disaggregated by individual sources are presented. See page 2. These revenues account for approximately 90% of all revenues collected.</t>
  </si>
  <si>
    <t>JAM|2025|q73</t>
  </si>
  <si>
    <t>Central Government Operations Tables 2024/25 www.mof.gov.jm/central-government-operations-tables/</t>
  </si>
  <si>
    <t>The last two columns of the Central Government Operations Tables provide a comparison of year-to-date revenues with the same period in the previous fiscal year (2023/24). The differences in percentages are also presented.</t>
  </si>
  <si>
    <t>JAM|2025|q74</t>
  </si>
  <si>
    <t>Central Government Operations Tables 2024/2025 www.mof.gov.jm/central-government-operations-tables/ Central Government Operations Table - December 2024 https://www.mof.gov.jm/wp-content/uploads/Copy-of-CGO-December-2024.xlsx</t>
  </si>
  <si>
    <t>Under the heading loan receipts, the December table indicates borrowings for each next month. Also, under Expenditure, interest payments for each month (both domestic and external), are presented. See page 1 of the IYR.</t>
  </si>
  <si>
    <t>JAM|2025|q75</t>
  </si>
  <si>
    <t>The actual outstanding debt is not present, but loan receipts classified as domestic/external. See page 1 of any one IYR.</t>
  </si>
  <si>
    <t>JAM|2025|q76</t>
  </si>
  <si>
    <t>Fiscal Policy Paper FY 2024/25 (Interim Report) https://www.mof.gov.jm/wp-content/uploads/IFPP-2024-As-Presented.pdf</t>
  </si>
  <si>
    <t>Parts of the document looks at the country's macroeconomic forecasts for the budget year and provides an explanation of the updates (see pages 9-16). Table 2B on page 17 provides the "Medium Term Macroeconomic Forecast" which comprise 4 years forecast. There is also some consolidated revised macroeconomic assumptions for FY 2024/25 on page 29.</t>
  </si>
  <si>
    <t>JAM|2025|q77</t>
  </si>
  <si>
    <t>Fiscal Policy Paper 2024/25 (Interim Report) https://www.mof.gov.jm/wp-content/uploads/IFPP-2024-As-Presented.pdf</t>
  </si>
  <si>
    <t>The fiscal outlook narrative is presented on pages 29-30. Table A1 on page 31 provides details on the original estimates (April to August) and the actual expenditure for that period. The difference there is also highlighted. Table A3 on page 33 provides the projected updated estimates for the FULL budget year - up to March 2025 - which original estimates were affected by changes in the budget since the budget's approval.</t>
  </si>
  <si>
    <t>JAM|2025|q78</t>
  </si>
  <si>
    <t>Economical classification as can be seen on page 31 (Table A1) which has a break down on what exactly the funds are spent on (E.g. Compensation of Employees). Administrative classification can be seen on page 69-70 (Table V(e)) which has a break down on recurrent expenditure and the departments, ministries who spends the money within government.</t>
  </si>
  <si>
    <t>JAM|2025|q79</t>
  </si>
  <si>
    <t>The FPP (Interim report) does not present expenditure estimates for individual programs.</t>
  </si>
  <si>
    <t>JAM|2025|q80</t>
  </si>
  <si>
    <t>Table A4 on page 34 provides the updated revenue estimates for the FULL budget year (April 2024-March 2025). Also, see page 6, and pages 21-28 for the explanation of some of the differences.</t>
  </si>
  <si>
    <t>JAM|2025|q81</t>
  </si>
  <si>
    <t>The Mid-Year Review presents revenue estimates by category (tax, non-tax) in tables A1-A4 for the budget year. See pages 31-34.</t>
  </si>
  <si>
    <t>JAM|2025|q82</t>
  </si>
  <si>
    <t>Sources of revenue for the full fiscal year are presented in the FPP (Interim) in Table A4: Details of Revenue – Fiscal Monitoring Table FY 2024/25, along with their updated differences. Page 34. However, ONLY individual sources of Tax Revenues are presented and none for Non-Tax Revenues. The individual sources of revenue (Tax Revenue presented), account for 84% of all total revenues when combined, which is more than 3/4. Since individual sources of non-tax revenue aren't presented, but that of tax-revenue presented accounts for more than 3/4s of all revenue in total, this question is reasonably scored "b". Calculation: Total individual Tax Revenue estimates/ aggregate total revenue estimate *100. (Note: This question was previously scored D)</t>
  </si>
  <si>
    <t>JAM|2025|q83</t>
  </si>
  <si>
    <t>Table A3 on page 33 shows the updated interest payments, both domestic and external, for the full fiscal year, as well as the updated loan receipts (net new borrowing), both domestic and external, for the full fiscal year. A note on public debt service is on page 29. Narrative on the impact of exchange and interest rates on debt service is presented on page 38.</t>
  </si>
  <si>
    <t>JAM|2025|q84</t>
  </si>
  <si>
    <t>Fiscal Policy Paper (As Presented) 2024/25 https://www.mof.gov.jm/wp-content/uploads/FPP-2024-Final.pdf</t>
  </si>
  <si>
    <t>Table 3C -3D on pages 36-37 presents original budget for expenditures for the full year (April-March 2023/24) and outcomes for the same period after all the supplementary changes to the budget. The narrative is on page 35. Note: Pages 5 and 6 presents all the supplementary changes for the entire year as can be seen in the table above. The 1st Supplementary change was May 30, 2023; 2nd was July18, 2023; 3rd was September 26, 2023; 4th and last change was effected January 24, 2024.</t>
  </si>
  <si>
    <t>JAM|2025|q85</t>
  </si>
  <si>
    <t>Estimates are presented by all three classifications: Administrative - Page 51-52 (provisional expenditures - April to December) Economic - Page 53 - Table IC: Economic Classification of Expenditure (Recurrent) Functional - Page 54 - Table ID: Functional Classification of Expenditure (Recurrent and Capital) - revised estimates Of note, the OBS 2023 answer to this question was one of three classifications presented. Source document referenced, was Fiscal Policy Paper (Interim report).</t>
  </si>
  <si>
    <t>JAM|2025|q86</t>
  </si>
  <si>
    <t>Some of the expenditure estimates for individual programmes are presented for the FY on pages 86 through 91. Not all the individual programmes are presented and their estimates. These are specific to Public Sector Investments. Of note: This question was previously scored D, and source document was the Fiscal Policy Paper (Interim report).</t>
  </si>
  <si>
    <t>JAM|2025|q87</t>
  </si>
  <si>
    <t>The differences between the enacted levels (including in-year changes approved by the legislature) and the actual outcome for revenues are presented in Table 3C and 3D on pages 36 and 37. Table 3C has the Central Government Summary Accounts for the FULL fiscal year 2023/24. The narrative explaining changes in revenue is presented on page 34 "Revenue and Grants". In-year changes approved by the legislature in Jamaica are called Supplementary Estimates.</t>
  </si>
  <si>
    <t>JAM|2025|q88</t>
  </si>
  <si>
    <t>Tables 3C and 3D on pages 36 and 37 present revenue estimates by category (tax and non-tax) for the 2023/24 FY.</t>
  </si>
  <si>
    <t>JAM|2025|q89</t>
  </si>
  <si>
    <t>Table 3A.2: Details of Revenue April to December 2023 Outturn against FY 2023/24 Original Budget (J$mn), on page 29, presents individual sources of tax revenue only. Individual sources of non-tax revenues not presented. Due to the information for the period presented (only 9 months of the full fiscal year), along with the exclusion of individual non-tax sources, this question is given a C score. Of note, this question was previously marked D, and the source document was the Fiscal Policy Paper (Interim report).</t>
  </si>
  <si>
    <t>JAM|2025|q90</t>
  </si>
  <si>
    <t>Table 3C: Central Government Summary Accounts FY 2023/24 presents the original estimates for the FULL fiscal year (April -March) and differences since all the changes to the budget (Supplementary Estimates) have been effected - actual outcome. Page 36. The following details on estimates related to borrowing and composition of debt can be seen in the table: -Loan receipts (net new borrowing) -Interest payments -Whether the new debt and interest paid were domestic or external, and -Amortization Page 45 presents narrative on central government and public debt servicing but is limited in explaining the differences. There is some core information missing. Hence C is selected.</t>
  </si>
  <si>
    <t>JAM|2025|q91</t>
  </si>
  <si>
    <t>Fiscal Policy Paper 2024/25 https://www.mof.gov.jm/wp-content/uploads/FPP-2024-Final.pdf</t>
  </si>
  <si>
    <t>Page 94-100 presents differences between the original macroeconomic forecast for the fiscal year and the actual outcome for the year. Nominal GDP Level - Figure V1(a): Nominal GDP Projections vs Actual Outturns - page 94. Real GDP Growth - Figure V1(b): Real GDP Projections vs Actual Outturns - page 94. Inflation Rate - Figure VI(f): Annual Point to Point Inflation Projections vs Actual Outturns - page 97. Interest Rates - Narrative on page 97. Figures presented do not depict the full fiscal year, neither do they compare original vs actual rates. Oil Prices - Figure V1(k): Average Oil Price Projections vs Actual Outturns - page 100. The graphs present projections and actual outturns for years 2019/20 to the fiscal year being assessed - 2023/24 (some data is presented up to December 2023). Of note, this question was previously scored D. Source document was Fiscal Policy Paper (Interim report).</t>
  </si>
  <si>
    <t>JAM|2025|q92</t>
  </si>
  <si>
    <t>Here are three examples from the Year End Report (FPP 2024/25) concerning the 2023/24 fiscal year: 1. National Security - Security Strengthening Project (Page 77) The project was allocated $770.0mn in the approved 2023/24 budget and the allocation increased to $887.35mn in the Third Supplementary Estimates. The funds were used to continue the procurement of equipment and management systems. 2. National Security - Construction of Police Station Divisional HQ (Page 77-78) Initially $315mn was allocated to the project, subsequently reduced to $86.928mn. 3. Education -Education Transformation Programme (ETP) (Page 79) For FY 2023/24, the project was allocated $305.65 million to complete the build out of the 3rd and 4th form classroom blocks and the administrative offices; however, the procurement of a contractor to execute the works was delayed, resulting in the reallocation of the funds.</t>
  </si>
  <si>
    <t>JAM|2025|q93</t>
  </si>
  <si>
    <t>The difference between original estimates of nonfinancial data on results and their actual outcome, is not presented.</t>
  </si>
  <si>
    <t>JAM|2025|q94</t>
  </si>
  <si>
    <t>Some data is presented, but no differences are noted (see pages 78–79). Social Sector – Jamaica Social Investment Fund (Page 78) Its 2023/24 budget allocation was increased by 19% to $2.10 billion to support the implementation of six named projects. These projects aim to address various socio-economic needs in at-risk communities across Jamaica. However, the original allocation was not provided for comparison. Due to gaps in the available information regarding differences between enacted levels for policies designed to directly benefit the country’s most impoverished populations and the actual outcomes, D is selected.</t>
  </si>
  <si>
    <t>JAM|2025|q95</t>
  </si>
  <si>
    <t>The required information is not presented in the 2023/24 YER.</t>
  </si>
  <si>
    <t>JAM|2025|q96</t>
  </si>
  <si>
    <t>The information required is not presented.</t>
  </si>
  <si>
    <t>JAM|2025|q97</t>
  </si>
  <si>
    <t>"Performance Audit Report - Office of Disaster Preparedness and Emergency Management," AuDG, December 3, 2024, https://auditorgeneral.gov.jm/performance-audit-report-office-of-disaster-preparedness-and-emergency-management-odpem/. "Special Audit Report- Financial Services Commission," AuGD, March 27, 2024, https://auditorgeneral.gov.jm/special-audit-report-financial-services-commission/. Auditor General's Department, "Annual Report 2024," Section 1, December 2024, 18, https://auditorgeneral.gov.jm/wp-content/uploads/2025/01/ANNUAL-REPORT-2024.pdf.</t>
  </si>
  <si>
    <t>All three audit types are carried out by the AuGD and can be found on the AUGD's website, some as separate reports. Page 18 of the Annual Report discusses the various audits done.</t>
  </si>
  <si>
    <t>JAM|2025|q98</t>
  </si>
  <si>
    <t>Auditor General's Department Annual Report 2023 https://auditorgeneral.gov.jm/wp-content/uploads/2024/01/AuGD-Annual-Report-2023.pdf</t>
  </si>
  <si>
    <t>Approximately 67%. See page 10 of the report: "223 audits were commissioned by November 2023, of which 149 have been completed and certificates issued; 74 remain in progress" (p.10).</t>
  </si>
  <si>
    <t>JAM|2025|q99</t>
  </si>
  <si>
    <t>This information was not found in the Audit Report.</t>
  </si>
  <si>
    <t>JAM|2025|q100</t>
  </si>
  <si>
    <t>An Overview is provided at the beginning of the AuG's report. This is similar to an executive summary. Page 10. There are also specific overviews of the different audits such as the assurance audits (page 38), special audit (page 47) and performance audits (page 52) which all looks at the year in review, achievements, and what is to come.</t>
  </si>
  <si>
    <t>JAM|2025|q101</t>
  </si>
  <si>
    <t>There is currently no executive report that addresses audit recommendation or findings.</t>
  </si>
  <si>
    <t>JAM|2025|q102</t>
  </si>
  <si>
    <t>There is no publicly available report released that tracks actions taken by the executive to address audit recommendations. Executive actions taken in response to audit recommendations are reviewed in parliamentary committee meetings, specifically by the Public Accounts Committee (PAC). During a meeting with the AUGD and IBP in Kingston on April 1, 2025, it was discussed that reports submitted to the AUG requiring PAC action cannot be disclosed unless the PAC authorizes their release. Recently, the PAC chair proposed making the progress of these reports publicly available. If this initiative moves forward, the AUGD plans to collaborate with the Jamaica Accountability Meter Portal (JAMP) to ensure the publication of progress reports without violating protocols. Even before the PAC's consideration of publicizing reports, the AUGD has been exploring the development of a portal that would display the status of all reports to the public. While the AUGD actively follows up on reports and provides monitoring and evaluation for the PAC, it must adhere to confidentiality rules and cannot release reports independently to avoid protocol breaches.</t>
  </si>
  <si>
    <t>JAM|2025|q103</t>
  </si>
  <si>
    <t>Alecia Smith, "Senate Passes Legislation to Establish Independent Fiscal Commission," Jamaica Information Service, February 14, 2021, https://jis.gov.jm/senate-passes-legislation-to-establish-independent-fiscal-commission/. Douglas McIntosh, "Fiscal Commissioner to be Sworn in Shortly," Jamaica Information Service, March 2, 2023, https://jis.gov.jm/fiscal-commissioner-to-be-sworn-in-shortly/ Gleaner, "Courtney Williams appointed Jamaica’s first Fiscal Commissioner," March 9, 2023, www.jamaicaobserver.com/2023/03/09/courtney-williams-appointed-jamaicas-first-fiscal-commissioner/. MOFPS, "Independent Fiscal Commission (Act) To officially Come into Effect January 1, 2025," October 29, 2024, www.mof.gov.jm/independent-fiscal-commission-act-to-officially-come-into-effect-january-1-2025/. Independent Fiscal Commission Jamaica's website: https://ifc.gov.jm/.</t>
  </si>
  <si>
    <t>The Independent Fiscal Commission Act - which established an Independent Fiscal Commission to monitor and maintain Jamaica's adherence to the country's fiscal responsibility laws - was passed in 2021. In March 2023, the Independent Fiscal Commissioner (former Permanent secretary in the MOFPS, and career economist at the IMF), was sworn in. Mr. Coutney Williams assumed duties on May 1, 2023. The commission became operational one year and eight months after on January 1, 2025, with a five-person fiscal advisory committee chaired by former co-chair of the Economic Programme Oversight Committee (EPOC) Jamaica. This question was previously scored D and can be recognized as a one-step improvement by the Jamaican government, towards fiscal responsibility and accountability.</t>
  </si>
  <si>
    <t>JAM|2025|q104</t>
  </si>
  <si>
    <t>The Independent Fiscal Commission, "Economic and Fiscal Assessment Report," January 28, 2025, https://ifc.gov.jm/assets/files/Economic-FiscalAssessmentReportWebsite.pdf</t>
  </si>
  <si>
    <t>This is the debut document of the IFC. The document has a disclaimer on page 6 that explains information excluded from the report given capacity constraints at this early stage in its operation. This included an assessment of macroeconomic and fiscal forecasts.</t>
  </si>
  <si>
    <t>JAM|2025|q105</t>
  </si>
  <si>
    <t>Independent Fiscal Commission, "Economic and Fiscal Assessment Report," February 28, 2025, https://ifc.gov.jm/#.</t>
  </si>
  <si>
    <t>No costing of new policies is presented in the report. The IFI does not publish its own costings of new policy proposals. Bearing in mind that this report is the first report published from the IFI, approximately 27 days after the IFC became fully operational in Jamaica on January 1, 2025.</t>
  </si>
  <si>
    <t>JAM|2025|q106</t>
  </si>
  <si>
    <t>MOFPS, "Independent Fiscal Commission (Act) To Officially Come into Effect January 1, 2025," October 29, 2024, www.mof.gov.jm/independent-fiscal-commission-act-to-officially-come-into-effect-january-1-2025/. Independent Fiscal Commission, "About Us," n.d., https://ifc.gov.jm/page6.html#.</t>
  </si>
  <si>
    <t>In the past 12 months, the IFC was not fully operational. The IFC became fully operational on January 1, 2025, and is now in the early stages of its operation. This question is marked E for those reasons.</t>
  </si>
  <si>
    <t>After conducting a consistency check, IBP changed the answer from "e" to "d".</t>
  </si>
  <si>
    <t>JAM|2025|q107</t>
  </si>
  <si>
    <t>Latonya Linton, "Gov’t Tables $1.3 Trillion Budget for 2024/25," Jamaica Information Service, February 16, 2024, https://jis.gov.jm/govt-tables-1-3-trillion-budget-for-2024. Estimates of Expenditures 2024/25 https://www.mof.gov.jm/wp-content/uploads/2024-2025-As-Passed-Estimates-of-Expenditure.pdf.</t>
  </si>
  <si>
    <t>The EBP is laid out prior to financial discussions. The EBP (e.g., Estimates of Expenditures) for Fiscal Year 2024/25 was submitted on February 15, 2024, or roughly three weeks before the budget debates began (March 12, 2024), and awaited clearance from the Standing Finance Committee (Who met March 5 through 7. This committee comprises all MPs). The budget debate is conducted after this committee has presented its findings or suggested changes. The budget debate is held after the tabling of the EBP.</t>
  </si>
  <si>
    <t>JAM|2025|q108</t>
  </si>
  <si>
    <t>Email correspondence, Georgina Henry- Smith, Executive Secretary to the Clerk to the Houses, Houses of Parliament, Jamaica.</t>
  </si>
  <si>
    <t>Jamaica's EPB consists of eight (8) documents, four critical documents of the eight were submitted on February 15, 2024 (see question EB-1b)</t>
  </si>
  <si>
    <t>JAM|2025|q109</t>
  </si>
  <si>
    <t>Latonya Linton, "Senate’s Approval of Amendment to Appropriations Bill Will Not Affect Budget for 2024/25," Jamaica Information Service, April 15, 2024, https://jis.gov.jm/senates-approval-of-amendment-to-appropriations-bill-will-not-affect-budget-for-2024-25/. Jamaica Parliament, "The Appropriation Act, 2024," https://laws.moj.gov.jm/library/acts-of-parliament/2024; Gleaner, "Appropriations Act Error," April 12, 2024, www.jamaicaobserver.com/2024/04/12/appropriations-act-error/.</t>
  </si>
  <si>
    <t>Usually the budget is approved prior to the start of the fiscal year. In this case, there was an amendment made to the Appropriations Act initially approved by the governor general on the 28th day of March, 2024 - later amended and enacted on April 12, 2024.</t>
  </si>
  <si>
    <t>JAM|2025|q110</t>
  </si>
  <si>
    <t>Standing Orders of the House of Representatives Jamaica, 1964, www.japarliament.gov.jm/attachments/article/339/STO-House-of-Rep--1-.pdf.</t>
  </si>
  <si>
    <t>The Standing Orders of the House of Representatives of Jamaica, Section 65 "Financial Procedure" gives the Members of the House of Representatives the legal authority to make changes to the EBP, but pose the following limitations: (S 65.3.) "An amendment to heads of expenditure to increase the sum may only be moved by a minister." (S 65.4.) "An amendment to increase takes precedence over that to reduce the sum allotted to a head (Ministry/department)." (S 65.5.) "Specifications of the motion to be moved for an expenditure amendment." (S 65.6.) "An amendment to reduce the head can only be in order if the head is not divided into sub-heads." (S 65.7.) "An amendment to leave out a head shall not be in order."</t>
  </si>
  <si>
    <t>JAM|2025|q111</t>
  </si>
  <si>
    <t>Jamaica Information Service, "House Amends Appropriations Act to Exclude Amounts Related to Statutory Expenditure," April 11, 2024, https://jis.gov.jm/house-amends-appropriations-act-to-exclude-amounts-related-to-statutory-expenditure/#. Fiscal Policy Paper 2025/26 (As Presented) https://www.mof.gov.jm/wp-content/uploads/FPP-2025-As-Presented.pdf</t>
  </si>
  <si>
    <t>The legislature used its authority to amend the Appropriations Act, which is part of the EBP, after it was first approved. The amended act excludes "the amounts related to statutory expenditure that were inadvertently included in the Act." Other times, the legislature exercises its authority to amend the budget through Supplementary Estimates. These estimates represent changes to the budget - most often adjustments to expenditures - made during the fiscal year after the original budget has been approved. Legislative approval is required before Supplementary Estimates can be implemented or utilized. The FPP 2025 (As Presented) details three (3) supplementary estimates that took effect within the 2024/25 FY: The first on October 8, 2024 The second on November 26, 2024, and The third and final on January 21, 2025. (Page 6).</t>
  </si>
  <si>
    <t>JAM|2025|q112</t>
  </si>
  <si>
    <t>Our Today, "Parliament’s Standing Finance Committee to Finalize Report on 2024/25 Budget Ahead of Debates," March 12, 2024, https://our.today/parliaments-standing-finance-committee-to-finalise-report-on-2024-25-budget-ahead-of-debates/. PBCJ, "Standing Finance Committee," March 5, 2024, www.youtube.com/watch?v=-Be2RGDAyXg. PBCJ, "Standing Finance Committee -Part 2," March 6,2024, www.youtube.com/watch?v=VqQhfQ_yhok.</t>
  </si>
  <si>
    <t>The HOR standing finance committee is convened yearly prior to the commencement of the budget debates, to review the Estimates of Expenditures, which is the main of 8 documents of the EBP. This is a specialized finance committee within the legislature, comprising all MPs. There is no report produced or released, but a video of the proceedings is available YouTube to the public and is always accessible. The SFC met to review the estimates prior to commencement of the budget debates (March 5 - March 6, 2024). The Independent Fiscal Commission is independent of the legislature and not within the legislature. Therefore, the report produced by the IFC was not considered an option in answering this question.</t>
  </si>
  <si>
    <t>JAM|2025|q113</t>
  </si>
  <si>
    <t>The legislative committee that examines the spending in the EBP, is the House of Representatives' Standing Finance Committee. This is not a sectorial committee, but consists of the 63 members of the House.</t>
  </si>
  <si>
    <t>JAM|2025|q114</t>
  </si>
  <si>
    <t>PBCJ, "Public Administration and Appropriations Committee," Facebook, January 30, 2024, www.facebook.com/pbcjamaica/videos/public-administration-and-appropriations-committee-january-30-2024/737547411653710/. PBCJ, Public Administration and Appropriations Committee," YouTube, 1:20:01, October 9, 2024, www.youtube.com/watch?v=nycX4-3KFIs.</t>
  </si>
  <si>
    <t>The PAAC met numerous times during the financial year, but only twice to discuss the matters of the budget's implementation. Jul 10, 2024-Member committee schedule Jul 24, 2024-Hurricane Beryl relief Jul 31, 2024-Challenges and lessons learnt from the 2022 population and housing census. Oct 2, 2024 -Climate change Jan 30, 2024 - To consolidate the 4th supplementary expenditure. Presented by the PS of the MEGJC. Oct 9, 2024 - To consolidate the 1st supplementary estimates of expenditures FY 2024/25, the Public bodies 1st supplementary estimates of revenues and expenditure FY 2024/25, and the Fiscal Policy Paper Interim Report 2024/25. Presented by the PS of the MOFPS. The hearings are televised live on YouTube. There are no reports published from these hearings.</t>
  </si>
  <si>
    <t>JAM|2025|q115</t>
  </si>
  <si>
    <t>J. Murray, Public Expenditure Policy Coordination Division, MOFPS. The Financial Administration and Audit Act https://www.mof.gov.jm/wp-content/uploads/faa_financial_instruction_2017_260719.pdf.</t>
  </si>
  <si>
    <t>A virement policy existed- to regulate shifting of funds between administrative units - called the Virement Policy 2014 (previously VP 2003). This 2014 Virement Policy was effective on April 1, 2015 and expired on March 31, 2017. "Since then, the Ministry of Finance now only uses the Financial Administration and Audit Act 2017 which legislates virement." Instructions for virement can be seen in the Act on page 48 (Sec 3.7). The document is in practice adhered to and changes reflected under "Supplementary Estimates" in other budget documents.</t>
  </si>
  <si>
    <t>JAM|2025|q116</t>
  </si>
  <si>
    <t>Joint Committee of the Jamaican Legislature, "The Jamaica (Constitution) Order in Council 1962," 1962, https://jis.gov.jm/government/the-constitution/.</t>
  </si>
  <si>
    <t>The Jamaica Constitution Order in Council, Section 7(1) provides that "before any excess or supplementary expenditure may take place, the Permanent Secretary generating the request for the expenditure shall submit a report to the Financial Secretary." Section 7(4) further identifies the role of the PAAC. The Financial Secretary shall send a report to the Public Administration and Appropriations Committee of the House of Representatives, and the Financial Secretary shall appear before the Committee as required to discuss the implications of the excess expenditure." (FAA Act Part 4, page 29). Section 116 of The Constitution stipulates "statements of excess statements of excess or, as the case may be, supplementary estimates shall be prepared by the Minister responsible for finance and shall be laid before and voted on by the House of Representatives." (Section 116.2b)</t>
  </si>
  <si>
    <t>JAM|2025|q117</t>
  </si>
  <si>
    <t>Legally the executive is not required to seek approval for reducing spending below the levels in the Enacted Budget.</t>
  </si>
  <si>
    <t>JAM|2025|q118</t>
  </si>
  <si>
    <t>PBCJ, "Public Accounts Committee," YouTube video, 1:32:44, July 16, 2024, www.youtube.com/watch?v=MQxoOfwVPDM. PBCJ, "Public Accounts Committee," YouTube video, 2:19:55, July 24, 2024, www.youtube.com/watch?v=MgcdvudrSsg&amp;t=3s. PBCJ, "Public Accounts Committee," Facebook video, 1:53:41, May 28, 2024, www.facebook.com/pbcjamaica/videos/public-accounts-committee-may-28-2024/804158188341312/.</t>
  </si>
  <si>
    <t>The Public Account Committee (PAC) scrutinizes reports from the Auditor General, which contains findings from the audit of government ministries, agencies and departments. The PAC examined the AGD report for FY ending March 31, 2023 (FY 2022/2023 - which was published on January 16, 2024) on the following dates: • May 28, 2024 • July 16, 2024 • July 24, 2024</t>
  </si>
  <si>
    <t>JAM|2025|q119</t>
  </si>
  <si>
    <t>The Auditor General's Department website: https://auditorgeneral.gov.jm/mandate-and-legislative-framework/. The Jamaica Constitution Order in Council, 1962 https://auditorgeneral.gov.jm/wp-content/uploads/2016/07/Ja-Constitution-Order-in-Council-1962-1.pdf.</t>
  </si>
  <si>
    <t>Under the provisions of Section 120 (subsections 1 and 2) of the Constitution, there shall be in and for Jamaica an Auditor General who shall be appointed by the Governor General by instrument under the Broad Seal. That is whether the office of Auditor General is vacant or the Auditor-General is for any reason unable to perform the functions of his office.</t>
  </si>
  <si>
    <t>JAM|2025|q120</t>
  </si>
  <si>
    <t>Jamaica Information Service, "The Jamaica Constitution Order in Council 1962," 1962, https://jis.gov.jm/media/Ja-Constitution-Order-in-Council-1962-full.pdf.</t>
  </si>
  <si>
    <t>In the OBS 2023, this question was answered "b" with an incomplete quote of section 121 subsection (3). The entire section within the Jamaica Constitution Order in Council 1962 document, p142, Section 121 (3) states that the Governor General's right to remove the Auditor General from office must only be done in accordance with the provisions of subsection (4) (see page 142). Subsection (4), states that the Auditor General "shall only be removed by the Governor General by instrument under the Broad Seal if his removal has been referred to a tribunal (appointed under sub-section (5.a), and the tribunal has recommended to the Governor-General that he ought to be removed from office for inability as aforesaid or for misbehavior. "</t>
  </si>
  <si>
    <t>JAM|2025|q121</t>
  </si>
  <si>
    <t>Ms. Lue Lim, Chief Economist, Auditor General's Department, Jamaica.</t>
  </si>
  <si>
    <t>The Ministry of Finance and the Public Service (MOFPS) determines the budget cap for the SAI. "The SAI responds to the Budget Call from the Ministry of Finance and sends information to the MOFPS regarding the programs it intends to hold, their costs, staff salaries, etc., for the fiscal year within those limits. However, AuGD sometimes requests and negotiates with MOFPS outside those limits." Considering the above information, the best answer for this question is B.</t>
  </si>
  <si>
    <t>JAM|2025|q122</t>
  </si>
  <si>
    <t>It is so by law, and is followed. According to Section 122 (3) p144 of the Jamaica Constitution, declares, the Auditor General "shall not be subject to the direction or control of any person or authority."</t>
  </si>
  <si>
    <t>JAM|2025|q123</t>
  </si>
  <si>
    <t>INTOSAI IDI, Jamaica SAI PMF Assessment Report is Published," December 19, 2017, www.idi.no/news/well-governed-sais/sai-pmf/jamaica-sai-pmf-assessment-report-is-published; AGD Jamaica, "Jamaica SAI PMF Assessment 2017," December 6, 2017, https://auditorgeneral.gov.jm/wp-content/uploads/2017/12/Jamaica-SAI-PMF-Assesment-Full-Report.pdf.</t>
  </si>
  <si>
    <t>There is no answer that is specific to Jamaica's current situation, hence that which seems closest is chosen (b). The situation: audit is undertaken by an external auditor, is not done yearly, and has not been done in 5 years. The last assessment was 7 years ago. In a meeting with CAPRI and IBP April 1, 2025, the AUGD stated they hold Strategic Stakeholder Engagement meetings with permanent secretaries and other CSOs who in that meeting state their reviews the AUGD report, what can be included as part of the next audit process, and their overall thoughts of the processes of the Auditor General's Department.</t>
  </si>
  <si>
    <t>JAM|2025|q124</t>
  </si>
  <si>
    <t>Public Accounts Committee, March 18, 2025: https://www.youtube.com/watch?v=FYtIn1V7_1E. Public Accounts Committee, February 11, 2025: https://www.youtube.com/watch?v=sVQ68h_tttE. Public Accounts Committee, May 28, 2024: https://www.youtube.com/watch?v=ZzkUKTmknyo. Public Accounts Committee, July 24, 2024: https://www.youtube.com/watch?v=MgcdvudrSsg. Public Accounts Committee, July 16, 2024: https://www.facebook.com/pbcjamaica/videos/public-accounts-committee-july-16-2024/7800202983390998/.</t>
  </si>
  <si>
    <t>The Auditor General's Department has constantly and consistently provided accountability and assistance to the Public Accounts Committee. When the Auditor General is not present, her deputies are sent in her presence. She and her deputies are often accompanied at these hearings by other members of her team. These are some of the recorded meeting dates: March 18, 2025, February 11, 2025, May 28, 2024, July 24, 2024 and July 16, 2024, found online via the government's Public Broadcasting Commission of Jamaica's YouTube page.</t>
  </si>
  <si>
    <t>JAM|2025|q125</t>
  </si>
  <si>
    <t>Lisa Rowe, "2024 National Budget School Tour Gets Under Way April 9," Jamaica Information Service, April 9, 2024, https://jis.gov.jm/2024-national-budget-school-tour-gets-under-way-april-9/. Guide to the Citizen's Budget: www.mof.gov.jm/resources-citizens-guide-to-the-budget/. Jamaica Accountability Meter Portal, "Our Jamaican Republic: Can Participatory Budgeting Improve Democracy and Good Governance?," YouTube, 1:34:37, December 6, 2022, www.youtube.com/watch?v=EwM4iy-9ud8.</t>
  </si>
  <si>
    <t>High School Tours are arranged to "sensitize students" on how the budget is formulated and expenditures within an already established budget. Not for input. Same for the Citizen's Budget, no mechanism is in place for public participation during the preparation. The current way to participate in the annual budget's formulation is through members of parliament (MPs), which is not legitimate: Expressing a need to parliamentarian and seeing the results, is not a formal process in Jamaica. It cannot be considered an answer to this question, as there is no process that is in place to ensure that any expressed need ends up in parliament to be considered in the final EBP (JAMP Forum). The budget is formulated by the MOFPS after a Budget Call to accounting officers of the different ministries, agencies and departments in government. It does not include MPs submitting information on expressed needs of citizens they interact with, for inclusion and consideration. Hence the requirements for a C response or above, are not met.</t>
  </si>
  <si>
    <t>JAM|2025|q126</t>
  </si>
  <si>
    <t>Jamaica Accountability Meter Portal, "Our Jamaican Republic: Can Participatory Budgeting Improve Democracy and Good Governance?," YouTube, 1:34:37, December 6, 2022, www.youtube.com/watch?v=EwM4iy-9ud8.</t>
  </si>
  <si>
    <t>There is no proof that this is done. There is no formal mechanism for public participation in the formulation of the annual budget.</t>
  </si>
  <si>
    <t>JAM|2025|q127</t>
  </si>
  <si>
    <t>At present, there are no formal mechanisms for public participation in the budget process to enable citizens to provide input.</t>
  </si>
  <si>
    <t>JAM|2025|q128</t>
  </si>
  <si>
    <t>Public Investment Map, "Jamaica Investment Map," n.d., https://publicinvestmentmap.gov.jm/about/investmentmap.</t>
  </si>
  <si>
    <t>Some projects counted in the Estimates of Expenditures and Fiscal Policy Paper FY 2023/24 are available for monitoring by the public through what's called the Jamaica Investment Map. Citizens can comment on progress of the any of the projects and can identify them by the map, and provide feedback on whether the project is going well or not. For example, if citizens who know of the platform believe there is misuse of funds re a project, or even faulty construction taking place, they can take pictures and upload to the public investment platform. "Citizens can monitor where and how (government) institutions are investing". The platform has not received much input to date.</t>
  </si>
  <si>
    <t>JAM|2025|q129</t>
  </si>
  <si>
    <t>JAM|2025|q130</t>
  </si>
  <si>
    <t>The Jamaica Investment Map platform, was launched in November 2020 in a bid to improve the transparency and efficiency of public investment in the country.</t>
  </si>
  <si>
    <t>JAM|2025|q131</t>
  </si>
  <si>
    <t>Lisa Rowe, "Finance Ministry to Embark on School Tour," Jamaica Information Service, April 17, 2023, https://jis.gov.jm/finance-ministry-to-embark-on-school-tour/. MOFPS, "Media- The National School Budget Tour 2023 April 18-28, 2023," www.mof.gov.jm/media/. MOFPS, "MOFPS Launches National Budget Secondary School Tour," April 18, 2023, www.mof.gov.jm/mofps-launches-national-budget-secondary-school-tour/.</t>
  </si>
  <si>
    <t>The purpose of the engagement is usually known, the timeline, and sometimes the scope. However other aspects are excluded. See MOFPS website that - Budget School Tour, where in the MOFPS engages with the public (students) on the new budget for the fiscal year. Information is provided on the website, where the PURPOSE is made public, which is to: "make the national budget more accessible to Jamaicans; to empower Jamaican citizens through the democratization of budgetary information and by so doing strengthen the health and vibrancy of our country" (Minister Clarke, April 18, 2023). Where the TIMELINE is also made public: the national school tour was scheduled for Tuesday April 18 to Friday April 28, 2023. Tour dates were assigned to each of nine schools (counting Wolmer's Boys and Girls High School as one tour). Some information was also provided as to what the tours aimed to cover.</t>
  </si>
  <si>
    <t>After conducting a consistency check, IBP decided to change the original answer from "c" to "d". There is no evidence of a budget participatory mechanism in Jamaica beyond the Jamaica Investment map. The Budget School Tour is a learning initiative to raise awareness of youth on the national budget and how they impact citizens. It is a relevant initiative towards budget literacy, but can not be considered a mechanism for influence budget formulation or implementation. Regarding the Jamaica Investment Map, it seems the platform has not been updated, resulting that the government is not providing comprehensive prior information on the process of the engagement, so that the public can participate in an informed manner.</t>
  </si>
  <si>
    <t>JAM|2025|q132</t>
  </si>
  <si>
    <t>Currently, there is no mechanism for public participation in the formulation stage of the annual budget, enabling citizen input.</t>
  </si>
  <si>
    <t>JAM|2025|q133</t>
  </si>
  <si>
    <t>While citizens' opinions are solicited on the platform, the executive does not issue a written report detailing how these inputs were used to assist in monitoring the implementation of the annual budget. (Albeit the platform has received few inputs to date.)</t>
  </si>
  <si>
    <t>JAM|2025|q134</t>
  </si>
  <si>
    <t>MOFPS, "Budget Call Circular - Financial Year 2023/2024 and the Medium Term," September 30, 2022, https://www.mof.gov.jm/wp-content/uploads/2022_19.pdf. Budget Calendar https://www.mof.gov.jm/wp-content/uploads/2015-16_Budget_Calendar.pdf</t>
  </si>
  <si>
    <t>The executive does not use public participation mechanisms during the budget formulation stage. The process of the budget formulation begins when a Budget Call is issued to accounting officers of the different ministries, agencies and department in government. The Call is made by the Financial Secretary of the MOFPS, around September, prior to the start of the April 1-March 31 financial year - this begins the budget formulation.</t>
  </si>
  <si>
    <t>JAM|2025|q135</t>
  </si>
  <si>
    <t>No evidence exist that line ministries use participation mechanisms by which the public can provide input during the formulation and implementation of the annual budget.</t>
  </si>
  <si>
    <t>JAM|2025|q136</t>
  </si>
  <si>
    <t>https://www.youtube.com/watch?v=VdVGGb7LbCg</t>
  </si>
  <si>
    <t>The hearing of the budget is televised live and is streamed on the government's PBCJ YouTube channel. Comments are allowed from the public on the YouTube channel while the parliamentary proceedings are being carried out. The comments are not acknowledged. When visiting in person, the public is not allowed to "interrupt" parliament by asking questions or commenting. Individuals have to sit quietly and observe the proceedings (see rules for visitors attending parliament in the video above).</t>
  </si>
  <si>
    <t>After conducting a consistency check, IBP revised the original answer from "d" to "c". The Parliamentary Standing Orders (Section 73C) state that “each parliamentary committee shall have the duty of receiving submissions from citizens and organizing meetings between citizens, community groups, sectoral organizations, Members of Parliament and representatives of government to facilitate exchange of views on the operations of government and their effect on communities and groups in society.” There is no indication that these provisions have been repealed. Additionally, committee hearings are public, and there is a formal basis for receiving citizen submissions. The provision of the Standing Orders of the House of Representatives of Jamaica (mentioned above), doesn't exclude the possibility of citizens and CSOs to present submissions related to the budget.</t>
  </si>
  <si>
    <t>JAM|2025|q137</t>
  </si>
  <si>
    <t>See Q136.</t>
  </si>
  <si>
    <t>JAM|2025|q138</t>
  </si>
  <si>
    <t>JAM|2025|q139</t>
  </si>
  <si>
    <t>No evidence exist that the legislature holds public hearings and/or use other participation mechanisms through which the public can provide input during its public deliberations on the Audit Report.</t>
  </si>
  <si>
    <t>JAM|2025|q140</t>
  </si>
  <si>
    <t>Auditor General's Department, Tell Us https://auditorgeneral.gov.jm/tell-us/ Auditor General's Department, Complaints https://auditorgeneral.gov.jm/complaints/ Auditor General's Department, Protected Disclosures Submission Forms https://auditorgeneral.gov.jm/protected-disclosures/ Auditor General's Department Annual Report 2023 https://auditorgeneral.gov.jm/wp-content/uploads/2024/01/AuGD-Annual-Report-2023.pdf AuGD Strategic Business Plan (2022-2025) https://auditorgeneral.gov.jm/wp-content/uploads/2022/08/AuGD-Strategic-Business-Plan-2022-2025.pdf</t>
  </si>
  <si>
    <t>The AuGD has made maintains these formal mechanisms publicly available to report allegations of misuse or fraud: Complaints submissions - this is where complaints received, investigated, and audited, to safeguard institutions and their employees. Whistleblower Activity (Protected Disclosure submissions) - these reports are submitted via telephone, email, or the department's website confidentially, and serve as the primary source of potential Special Audits from the SAI. (Page 47-48 of the annual report, 2023). The AuGD holds a Strategic Stakeholder Engagement where permanent secretaries and CSOs can share what they would like to see more of in audit reports concerning their own ministries and others. SSE members are also given the opportunity to critically assess the structure and content of current reports. The AuGD has stated that comments received during these meetings are considered, leading to improvements that are then presented to members in the next sitting. These enhancements are also reflected in upcoming reports. This is a new way the SAI has improved on its previous formal public participation mechanisms in its audit programs. (AuGD Meeting with IBP and CAPRI in Kingston, Jamaica on April 1, 2024).</t>
  </si>
  <si>
    <t>JAM|2025|q141</t>
  </si>
  <si>
    <t>Auditor General's Department, "Annual Report 2023," December 28, 2023, https://auditorgeneral.gov.jm/wp-content/uploads/2024/01/AuGD-Annual-Report-2023.pdf. Auditor General's Department, "Special Audit Reports," https://auditorgeneral.gov.jm/special-audit-reports/.</t>
  </si>
  <si>
    <t>Pages 48-51 of the Audit Report FY ending 2023, provides a written record of inputs through the AuGD's Whistleblower complaints and special audits (where allegations of misconduct in business practices of government facilities are investigated by audit). The special audits section of the report provides a list of the allegations received and a summary of how the inputs were used to determine the audit program and a detailed summary of the major findings and recommendation. In the previous OBS, this question was scored a D.</t>
  </si>
  <si>
    <t>After conducting a consistency check, IBP revised the original answer from "b" to "c". There is not actually a list of inputs received, and an actual summary of how the specific inputs were used to determine its audit program. The Auditor General's Department published information on all whistleblower complaints received without further details. It also published the results of special audit reports in 2023, some of them in response to allegations from stakeholders, including members of the Parliament.</t>
  </si>
  <si>
    <t>JAM|2025|q142</t>
  </si>
  <si>
    <t>Auditor General's Department, "Annual Report 2023," December 28, 2023, https://auditorgeneral.gov.jm/wp-content/uploads/2024/01/AuGD-Annual-Report-2023.pdf.</t>
  </si>
  <si>
    <t>In special audit report documents published by the AuGD, (which are separate documents from the yearly audit report, and goes in-depth into a particular special audit investigation) the SAI uses respondents to participate in audit investigations. It appears that the respondents used are either connected to the issue at hand or are knowledgeable about what is being investigated. See example of Special Audit Report - Tax Administration Jamaica. There on page 11 is a statement: "...we gained knowledge of the operations of the TAJ by reviewing internal and external information, interviews with management, staff and other stakeholders, observation, walkthroughts and analytical reviews. We conducted fieldwork between June and August 2023 to gather sufficient and appropriate audit evidence on which we based our conclusions.</t>
  </si>
  <si>
    <t>JOR|2025|t3pbs</t>
  </si>
  <si>
    <t>The PBS released on 5 Nov 2024 and the proposal introduced on 23 Nov 2024 PBS: https://www.gbd.gov.jo/Uploads/Files/circulars/cir-2025.pdf EBP introduced to the lower house: https://representatives.jo/Ar/List/AgendaAndSummariesDetails?AgendaID=5278&amp;Atitle=%D8%A7%D9%84%D8%AC%D9%84%D8%B3%D8%A9%20%D8%A7%D9%84%D8%B1%D8%A7%D8%A8%D8%B9%D8%A9&amp;CouncilID=</t>
  </si>
  <si>
    <t>in Jordan we issue the pre-budget statement Document in 2 stages of budget preparation process ( according to budget calendar first time should be in May , the second time in September), so we issued the Pre-budget statment in 2024 in 3/06/2024 for the FY 2025. sure we disagree, kindly find the links of the document: 1- news published on our website: https://gbd.gov.jo/en/news/minister-instructs-2025/ 2- the document: by clicking (Prime Minister instructs) button from the above link you will guided directly to the document it self which also i copied it link below: https://gbd.gov.jo/uploads/files/instructs/instructs-2025.pdf</t>
  </si>
  <si>
    <t>IBP appreciates the government reviewer's comments and further information provided. In fact, there are two documents produced in Jordan as part of the budget preparation process. The first one published on 30 July 2024, corresponds to a budget circular and it cannot be considered as a Pre-Budget Statement according to OBS methodology. According to Jordan's Prime Minister instructions: preliminary circular for the preparation of the Draft General Budget Law containing instructions for the preparation of the budgets of government units for 2025 and the establishment of initial ceilings for each ministry, department and government. Under this circular, all ministries, departments and government units shall prepare their budgets for the years 2025-2027 in detail and provide them to the General Budget Department no later than the beginning of next August. The information can be found on: https://gbd.gov.jo/en/news/minister-instructs-2025/ The second document, published on 05 November 2024 (https://www.gbd.gov.jo/Uploads/Files/circulars/cir-2025.pdf) , is closer to the OBS definition of a Pre-Budget Statement, even with the absent of key elements. However, it was published less than one month before the Executive’s Budget Proposal was introduced to the legislature. The Pre Budget Statement should present the executive’s economic and fiscal policy plans for the forthcoming budget year and encourage debate on the budget in advance of the presentation of the more detailed Executive’s Budget Proposal. The Pre-Budget Statement reflects the culmination of the strategic planning phase of the budget process, in which the executive broadly aligns its policy goals with the resources available under the budget’s fiscal framework — the total amount of expenditure, revenue, and debt for the upcoming budget year. This process establishes the parameters of the budget proposal before detailed program funding decisions are made. By laying out the budget’s broad parameters, the statement can help create appropriate expectations for the Executive’s Budget Proposal. The Pre-Budget Statement can also be associated with a medium-term expenditure framework, which seeks to link policy, planning, and budgeting over a multi-year period. Best practice recommends that the Pre-Budget Statement include: macroeconomic forecasts upon which the budget will be based; major revenue and expenditure policies and priorities that will guide the development of detailed estimates for the upcoming budget; and multi-year revenue and expenditure projections. Therefore, the original answer to this question was maintained. The document published on 5 November 2024 was considered to have been produced but released after the acceptable time frame, which requires publication at least one month before the Executive’s Budget Proposal is submitted to the legislature for consideration.</t>
  </si>
  <si>
    <t>JOR|2025|t3ebp</t>
  </si>
  <si>
    <t>https://www.gbd.gov.jo/Uploads/Files/gbd/draft-min/2025/ar/1.pdf https://www.gbd.gov.jo/en/releases/draft-min</t>
  </si>
  <si>
    <t>JOR|2025|t3eb</t>
  </si>
  <si>
    <t>The EB was published on 6 Mar 2024: https://www.gbd.gov.jo/Uploads/Files/gbd/law-min/2024/ar/1.pdf https://www.gbd.gov.jo/en/releases/law-min</t>
  </si>
  <si>
    <t>JOR|2025|t3iyr</t>
  </si>
  <si>
    <t>https://www.mof.gov.jo/AR/List/%D8%A7%D9%84%D9%86%D8%B4%D8%B1%D8%A7%D8%AA_%D8%A7%D9%84%D9%85%D8%A7%D9%84%D9%8A%D8%A9_%D8%A7%D9%84%D8%AD%D9%83%D9%88%D9%85%D9%8A%D8%A9_%D8%A7%D9%84%D8%B4%D9%87%D8%B1%D9%8A%D8%A9</t>
  </si>
  <si>
    <t>JOR|2025|t3myr</t>
  </si>
  <si>
    <t>https://www.mof.gov.jo/ebv4.0/root_storage/ar/eb_list_page/myr2024_1.pdf</t>
  </si>
  <si>
    <t>Totaly agree</t>
  </si>
  <si>
    <t>JOR|2025|t3yer</t>
  </si>
  <si>
    <t>https://www.mof.gov.jo/ebv4.0/root_storage/ar/eb_list_page/fa_2023.pdf</t>
  </si>
  <si>
    <t>JOR|2025|t3ar</t>
  </si>
  <si>
    <t>https://www.audit-bureau.gov.jo/ebv4.0/root_storage/ar/eb_list_page/taqrer_diwan_almohasabeh_2023_full-1.pdf</t>
  </si>
  <si>
    <t>JOR|2025|q1</t>
  </si>
  <si>
    <t>https://www.gbd.gov.jo/Uploads/Files/gbd/draft-min/2025/ar/2.pdf</t>
  </si>
  <si>
    <t>Table 12 provides the administrative breakdown.</t>
  </si>
  <si>
    <t>JOR|2025|q2</t>
  </si>
  <si>
    <t>Table 14</t>
  </si>
  <si>
    <t>JOR|2025|q3</t>
  </si>
  <si>
    <t>https://www.jsf.org/uploads/The%202024%20General%20Budget%20Law%20%20An%20Objective%20Assessment%20_%20Some%20Recommendations.pdf</t>
  </si>
  <si>
    <t>See the second table on page 9 for an analysis by the Jordan Strategy Forum of the 2024 Jordanian budget, which confirms that Jordan's spending classifications follow the 10 categories outlined in the COFOG's.</t>
  </si>
  <si>
    <t>Kindly see page No.(21) table No(13). https://gbd.gov.jo/Uploads/Files/gbd/draft-min/2025/en/2.pdf</t>
  </si>
  <si>
    <t>JOR|2025|q4</t>
  </si>
  <si>
    <t>Table No.15 presents all Current Expenditures by Economic Classification; Table No.17 presents all Capital Expenditures by Economic Classification.</t>
  </si>
  <si>
    <t>JOR|2025|q5</t>
  </si>
  <si>
    <t>https://www.gbd.gov.jo/ar/releases/draft-min/2025</t>
  </si>
  <si>
    <t>After comparing Tables 15 and 17 in the Executive Budget Proposal, it is evident that the economic classification is compatible with international standards, as outlined in Appendix 4 (page 179) of the IMF’s Government Finance Statistics Manual 2014. This compatibility is maintained across all ministries, departments and agencies.</t>
  </si>
  <si>
    <t>JOR|2025|q6</t>
  </si>
  <si>
    <t>https://www.gbd.gov.jo/en/releases/draft-min/2025</t>
  </si>
  <si>
    <t>Jordan follows a program-based budgeting approach, and you can find detailed program budgets for all MDAs.</t>
  </si>
  <si>
    <t>you can check any budget chapter including defence chapter No.(801)</t>
  </si>
  <si>
    <t>JOR|2025|q7</t>
  </si>
  <si>
    <t>Tables 19-20-21 present expenditures by administrative classification Table 13 presents expenditures by functional classification Table 17 presents expenditures by economic classification</t>
  </si>
  <si>
    <t>agree !</t>
  </si>
  <si>
    <t>JOR|2025|q8</t>
  </si>
  <si>
    <t>Jordan follows Program Based Budgeting. The expenditures of each administrative unit are classified by budget programs with forward looking estimates for up to BY+2</t>
  </si>
  <si>
    <t>you can check this question by following the link below and select any budget's chapter like defence N0.(801). https://gbd.gov.jo/en/releases/draft-min/2025</t>
  </si>
  <si>
    <t>JOR|2025|q9</t>
  </si>
  <si>
    <t>Table 8 of the "Main Tables" starting on page 10 presents detailed breakdown for all sources of tax revenue.</t>
  </si>
  <si>
    <t>JOR|2025|q10</t>
  </si>
  <si>
    <t>Table 8 of the "Main Tables" pages 10-12 presents detailed breakdown of all sources of non-tax revenue but there are "Other" miscellaneous revenues, which are approx. 10.13 % of total non-tax revenues. Code 1422-998\999 Code 1451-999 Code 1311-999</t>
  </si>
  <si>
    <t>approximately 10 % excluding (Code 1422-998\999) and (Code 1311-999). true</t>
  </si>
  <si>
    <t>JOR|2025|q11</t>
  </si>
  <si>
    <t>Table 8 of the "Main Tables" presents indicative values up to 2027 (BY+2)</t>
  </si>
  <si>
    <t>JOR|2025|q12</t>
  </si>
  <si>
    <t>Other revenues amounted to ~3.0 % of total revenues, so A is applicable (See Table 8)</t>
  </si>
  <si>
    <t>SO including (1422/999 &amp; 1451/999) we will have about 240 M JD account approximately 0.023 of total revenues 2024.</t>
  </si>
  <si>
    <t>JOR|2025|q13</t>
  </si>
  <si>
    <t>https://www.gbd.gov.jo/Uploads/Files/gbd/draft-min/2025/ar/2.pdf https://www.gbd.gov.jo/Uploads/Files/speechs/ar/2025.pdf</t>
  </si>
  <si>
    <t>In the 2023 draft budget, GBD combined Main Tables with "Financing Budget" (pages 42-47) and "Government Units" Budget (p48 onwards). 1- The "Financing the Budget" section includes estimates of the sources of financing the 2025 budget deficit, fulfilling the requirement for presenting net new borrowing. 2- The document includes figures for net domestic and gross external debt as of September 2024 (the third quarter of the previous budget year, BY-1); however, it does not provide a clear projection of the total debt burden at the end of FY 2025. However, the Minister of Finance, in the budget speech (page 14), stated that the total public debt is expected to reach 90% of the estimated GDP for fiscal year 2025. 3- As for interest payments on public debt, these are clearly listed under the classification "فوائد الدين العام" (public debt interest) in Table 6 of the Main Tables (page 8).</t>
  </si>
  <si>
    <t>JOR|2025|q14</t>
  </si>
  <si>
    <t>- The document does not specify the interest rates applied to domestic or external debt. - The document lacks a detailed maturity schedule or profile for outstanding debt at the end of the budget year. - Some information on whether the debt is domestic or external is presented for the budget year (see Tables 1 and 2, pages 45 onwards); but the figures covering the outstanding external and external debt only go up to September (Q3) 2024, so not the 2025 budget year (see Tables 5 &amp; 6). which partially fulfills this requirement​.</t>
  </si>
  <si>
    <t>MOF produced a Document (Macro Fiscal Outlook Report) August,2023 for upper &amp; lower Houses and for public showing Fiscal situation on which the budget draft of 2025 was build on: and it includes debts analysis and projections with narratives including: - Interest rates on the debt -T. bond maturities - Whether the debt is domestic or external - Information beyond the core elements (please indicate in comments) kindly see the report of Macro Fiscal Outlook by following the link below: https://www.mof.gov.jo/ebv4.0/root_storage/en/eb_list_page/mfo-2024_update.pdf</t>
  </si>
  <si>
    <t>what beyond the core elements : - debt % to GBD. - debt dynamics - central government debt - dept payment (internal/external) more and more ..........</t>
  </si>
  <si>
    <t>IBP appreciates the comment provided by the government reviewer. The Macro Fiscal Outlook Report is not considered as a supporting document for the 2025 Executive's Budget Proposal. The document assessed in this question is the Draft General Budget Law for the fiscal year 2025 indicated above in the "source box". In addition, the Macro Fiscal Outlook Report from August 2024 brings scarce information on the fiscal year 2025 and beyond. It is important to highlight that the report is available only in English and can be accessed exclusively through the English version of the website. No corresponding link or tab is provided on the Arabic version. This significantly limits accessibility and reduces the document’s overall effectiveness and reach. There is no evidence that Parliament used the document in any of its discussions around budget debate for the FY 2025. Therefore, the original answer was maintained.</t>
  </si>
  <si>
    <t>JOR|2025|q15</t>
  </si>
  <si>
    <t>https://www.gbd.gov.jo/Uploads/Files/speechs/ar/2025.pdf</t>
  </si>
  <si>
    <t>Nominal GDP level and Real GDP growth: page 7 of the budget speech Inflation rate: page 8 of the budget speech</t>
  </si>
  <si>
    <t>Nominal GDP level Inflation rate Real GDP growth Interest rates Information beyond the core elements (please indicate in the comments)</t>
  </si>
  <si>
    <t>in addition to Researcher reflection, MOF produced a Document (Macro Fiscal Outlook Report) August,2024 for upper &amp; lower Houses and for public showing Fiscal situation on which the budget draft of 2025 was build on: and the report includes information on the macroeconomic forecast : - Nominal GDP level - Inflation rate - Real GDP growth - Interest rates - Information beyond the core elements (oil prices, monetary policy analysis and projections (money supply, interest rates abroad ), balance of payment analysis, lobar market analysis (unemployment), ... etc) kindly see the report of Macro Fiscal Outlook by following the link below: https://www.mof.gov.jo/ebv4.0/root_storage/en/eb_list_page/mfo-2024_update.pdf</t>
  </si>
  <si>
    <t>JOR|2025|q16</t>
  </si>
  <si>
    <t>There is no information in the budget documents.</t>
  </si>
  <si>
    <t>MOF produced a Document (Macro Fiscal Outlook Report) August,2024 for upper &amp; lower Houses and for public showing Fiscal situation on which the budget draft of 2025 was build on, and this document shows two scenarios for fiscal performance based on the macroeconomics (national and the world projections), see scenarios summaries on pages No (29-38) which is baseline and risky one including different assumptions one for example changing oil prices. kindly see the report of Macro Fiscal Outlook by following the link below: https://www.mof.gov.jo/ebv4.0/root_storage/en/eb_list_page/mfo-2024_update.pdf</t>
  </si>
  <si>
    <t>JOR|2025|q17</t>
  </si>
  <si>
    <t>https://www.gbd.gov.jo/ar/releases/draft-min/2025 https://www.gbd.gov.jo/Uploads/Files/speechs/ar/2025.pdf</t>
  </si>
  <si>
    <t>The Executive’s Budget Proposal and related documentation for the 2025 fiscal year, including the Budget Speech and ministry-level budget chapters, present narrative discussions and expenditure changes for some new policy proposals. These are reflected through outlined priorities and projected outcomes in each chapter. However, the documentation does not systematically isolate and quantify the expenditure impact of all new policy proposals in a consolidated way. For example, in the Budget Speech 2025 (page 7), the government announces a new initiative to support the national vocational training strategy, this clearly reflects a new policy initiative with expenditure impact, but it is presented as a narrative without a detailed financial breakdown, and not all new proposals are similarly addressed.</t>
  </si>
  <si>
    <t>in addition to researcher comment, each budget sector (as a summery for the sector) shows the net effect of new policies on the sector expenditures (current and capital), not just that m in more detailed also each budget chapter shows the net effect of the new policies on expenditures on chapter level, also budget's chapters includes narratives on programs expenditures level. kindly see the links below: 1- sector summery: https://gbd.gov.jo/uploads/files/gbd/draft-min/2025/en/10.pdf?v=475181e8-b794-41d9-b33f-a36d43157e26 2- chapter budget, see pages (7, 11-12, 16, 22) 3- you can check any sector or budget's chapter by visiting the link below: https://gbd.gov.jo/en/releases/draft-min/2025</t>
  </si>
  <si>
    <t>While the government's explanation provided valuable insight into the budget documentation's structure and multi-year allocations, it didn't thoroughly address the specific impact of all new policy proposals on the upcoming budget year's expenditures. Therefore, based on the content shared, the choice of 'c' still appears more aligned with the available information, acknowledging the presence of information on some but not all new policy impacts on expenditures.</t>
  </si>
  <si>
    <t>JOR|2025|q18</t>
  </si>
  <si>
    <t>Yes, estimates that show how all new policy proposals affect revenues in the Macro Fiscal projection report AS A ONE of supported budget documents, as we said this report was produced to public on August, 2024, the report shows revenues projections in according to government reforms measures (tax collection and tax avoiding, e-invoicing) for consolidating tax administration. and the report shows the projection of revenues in narratives and in a baseline scenario and in risky scenario. kindly, find the report by clicking the link below: https://www.mof.gov.jo/ebv4.0/root_storage/en/eb_list_page/mfo-2024_update.pdf</t>
  </si>
  <si>
    <t>JOR|2025|q19</t>
  </si>
  <si>
    <t>The 2025 Executive’s Budget Proposal presents BY-1 expenditure data across the three classifications: See Table 12 for administrative classification; Table 13 for functional classification; Table 15 and 17 for economic classification .</t>
  </si>
  <si>
    <t>JOR|2025|q20</t>
  </si>
  <si>
    <t>https://www.gbd.gov.jo/uploads/files/gbd/draft-min/2025/ar/1501.pdf</t>
  </si>
  <si>
    <t>All MDAs budgets chapters are classified as programs for the BY-1. For example see the summary budget for the Ministry of Finance.</t>
  </si>
  <si>
    <t>JOR|2025|q21</t>
  </si>
  <si>
    <t>There are Estimated and Re-estimated expenditures are presented for 2024 (BY-1)</t>
  </si>
  <si>
    <t>JOR|2025|q22</t>
  </si>
  <si>
    <t>See Table 12 for administrative classification; Table 13 for functional classification; Table 15 and 17 for economic classification .</t>
  </si>
  <si>
    <t>JOR|2025|q23</t>
  </si>
  <si>
    <t>Programs accounting for all expenditures are presented for BY-2. For example see the summary budget for the Ministry of Finance.</t>
  </si>
  <si>
    <t>JOR|2025|q24</t>
  </si>
  <si>
    <t>Actual expenditures are presented for FY 2023 (BY-2)</t>
  </si>
  <si>
    <t>JOR|2025|q25</t>
  </si>
  <si>
    <t>https://www.gbd.gov.jo/Uploads/Files/gbd/law-min/2023/ar/2.pdf</t>
  </si>
  <si>
    <t>Table 8 of the Main Tables present enacted and re-estimated tax and non tax revenues BY-1</t>
  </si>
  <si>
    <t>JOR|2025|q26</t>
  </si>
  <si>
    <t>Table 8 of the Main Tables present enacted and re-estimated revenues for all individual sources for FY 2024 (BY-1). Score is A as "other miscellaneous" revenues is less than 3%. and about 2.98%</t>
  </si>
  <si>
    <t>JOR|2025|q27</t>
  </si>
  <si>
    <t>There are 'Estimated' and 're-estimated' values presented for revenue collections for BY-1- 2024 in Table 8.</t>
  </si>
  <si>
    <t>JOR|2025|q28</t>
  </si>
  <si>
    <t>Table 8 of Main tables presents actuals for 2023 (BY-2)</t>
  </si>
  <si>
    <t>JOR|2025|q29</t>
  </si>
  <si>
    <t>Table 8 of the Main tables presents on all individual sources for 2023 (BY-2)</t>
  </si>
  <si>
    <t>JOR|2025|q30</t>
  </si>
  <si>
    <t>Table 8 presents Actuals for BY-2.</t>
  </si>
  <si>
    <t>JOR|2025|q31</t>
  </si>
  <si>
    <t>(Table 6 of Main Tables--Financing Budget) Amount of net new borrowing required during BY-1 Interest payments on the debt Net domestic debt and gross external debt However, the EBP does not include full details for all the core elements required, such as: - Interest rates on specific debt instruments. - Maturity profile of the debt. - detailed interest payments separated from overall debt service.</t>
  </si>
  <si>
    <t>MOF produced a Document (Macro Fiscal Outlook Report) August,2023 for upper &amp; lower Houses and for public showing Fiscal situation on which the budget draft of 2025 was build on: and it includes debts analysis and projections with narratives including: - Interest rates on the debt -T. bond maturities - Whether the debt is domestic or external - Information beyond the core elements (please indicate in comments) kindly see the report of Macro Fiscal Outlook by following the link below: https://www.mof.gov.jo/ebv4.0/root_storage/en/eb_list_page/mfo-2024_update.pdf what beyond the core elements : - debt % to GBD. - debt dynamics - central government debt - dept payment (internal/external) more and more ..........</t>
  </si>
  <si>
    <t>JOR|2025|q32</t>
  </si>
  <si>
    <t>See pages 42 - 46 for Financing Budget tables. Actuals for 2023 (BY-2) are presented in Table 1.</t>
  </si>
  <si>
    <t>SEE Macro Fiscal Outlook Report, pages No(21) by following the link below: https://www.mof.gov.jo/ebv4.0/root_storage/en/eb_list_page/mfo-2024_update.pdf</t>
  </si>
  <si>
    <t>JOR|2025|q33</t>
  </si>
  <si>
    <t>https://www.gbd.gov.jo/Uploads/Files/gbd/draft-min/2025/ar/2.pdf PEFA Assessment: Page 12 Point 2: https://www.pefa.org/node/4518 https://www.gbd.gov.jo/uploads/files/gbd/draft-min/2025/ar/2802.pdf https://www.gbd.gov.jo/uploads/files/gbd/draft-min/2025/ar/8102.pdf</t>
  </si>
  <si>
    <t>The budgets for extra-budgetary units, such as the Water Authority and the National Aid Fund, are included under the Government Units section, starting from page 48 in the linked document. Additionally, the statement of purpose and elements beyond the core requirements can be found in the individual budget chapters for each unit, which is according to the PEFA's most recent Assessment for Jordan which are increasingly treated in the same way as BCG in annual budget legislation and for the purposes of expenditure and cash management.</t>
  </si>
  <si>
    <t>Yes, information beyond the core elements is presented for all extra-budgetary funds. first of all, we need to know that social security corporation and fund in Jordan are underlining under general government not central government, and that is also justified according GFSM 2024, kindly see page No.(20) and also see footnote No.(2) on the diagram, which shows some cases SSF &amp; corporation underling general government not under central government and that also applies on local government (municipalities). also, the MANUAL in pages (20) and (24) section No (2.82) showing that extra budgetary are underling under central government structure. yes we in Jordan have the same structure even so they are administratively and financially independent, but they are reported in the central government budget governed with special articles in the budget law (to serve their independence). kindly see GFSM 2024 by following the link below: https://www.imf.org/external/pubs/ft/gfs/manual/2014/gfsfinal.pdf relaying on so, the core elements for Extra budgetary units is reported and documented in the central budget, as researcher said above, and you can see all extra budgetary by visiting the link below selecting chapters with the 4 digits codes starts with (8) ----- (8102- 8184). kindly see them by following the link below: https://gbd.gov.jo/en/releases/draft-min/2025 so we don't have extra budgetary units out of the central government, except local government (municipalities) and SSC &amp; SSF they considered under general Government structure not central government as the question ask. and about the beyond core information and data , yes it is provided, by exploring main tables of the budget you can find the three expenditure classifications (Economic, functional, administrative), kindly see tables No.(2-7, 9-13) pages (167-179) showing administrative classification, and tables No.(8) pages No.(173-174) showing functional classification, and table No.( 14-15) pages No.(180-182). additional one more beyond core information and data are provided to public in Fiscal Risks Statement report was published to public on MOF website December 2024, please check the report by visiting the flowing link looking for (State-Owned Enterprises) Fiscal Risks. https://www.mof.gov.jo/ebv4.0/root_storage/en/eb_list_page/frs_2024_update.pdf</t>
  </si>
  <si>
    <t>Considering the comments and further information shared by the government reviewer, the original answer was changed from"b" to "a".</t>
  </si>
  <si>
    <t>JOR|2025|q34</t>
  </si>
  <si>
    <t>There is information on extra-budgetary funds such as water authority, however, it is not presented in a consolidated way.</t>
  </si>
  <si>
    <t>central government finances are presented on a consolidated basis, compare table No.( 1) page No.(2) which summarising general Budget and financing budget for kine ministries and departments 2025, in the one hand, with table No.( 1/أ) page No.(164) which summarising the total Budget and financing budget for extra budgetary units 2025 also both line ministries and extra budgetary units are complying expenditures standers classifications , kindly see the link below: https://gbd.gov.jo/Uploads/Files/gbd/draft-min/2025/en/2.pdf again here i would like refer that social security corporation and fund in Jordan are underlining under general government not central government, and that is also justified according GFSM 2024, kindly see page No.(20) and also see footnote No.(2) on the diagram, which shows some cases SSF &amp; corporation underling general government not under central government and that also applies on local government (municipalities). also, the MANUAL in pages (20) and (24) section No (2.82) showing that extra budgetary are underling under central government structure. yes we in Jordan have the same structure even so they are administratively and financially independent, but they are reported in the central government budget governed with special articles in the budget law (to serve their independence). kindly see GFSM 2024 by following the link below: https://www.imf.org/external/pubs/ft/gfs/manual/2014/gfsfinal.pdf relaying on here also i would like to refer an important reform was done recent years ago about structuring general Government, Central bank was considers as extra budget unit under central government, util it was restructured under public sector according to GFSM 2024, and no longer listed in budget document.</t>
  </si>
  <si>
    <t>IBP appreciates the comprehensive comment provided by the government reviewer. This indicator is assessing the presentation of all of government's central finances - the annual budget, extra-budgetary funds and other components of the public sector. There is no such presentation in Jordan's budget proposal. As such, answer choice B is maintained.</t>
  </si>
  <si>
    <t>JOR|2025|q35</t>
  </si>
  <si>
    <t>https://www.gbd.gov.jo/Uploads/Files/gbd/draft-min/2025/ar/2.pdf https://doc.pm.gov.jo/DocuWare/PlatformRO/WebClient/Client/Document?did=59487&amp;fc=7e6f119f-71f4-4ed3-8023-b6a6db8bcb15&amp;orgId=1&amp;_auth=629E86D6EC76AC75ABBD70C30154035C276E048CBDC031EAF562CF632B54B1CFECCE8D9A055C4F2EDF0DD120396A7A9CA609A54AEC469C04DE448787EECB273DF1C90ABCFFE8683140119AB352686F7565701F4A7CFCE219CEB454E088EE145EE57006724804A30B588C665F0C1DA42FB4BFA99859EDE13962A00AACE92B61C062B4E4A92D4782722A08765E99E45246D30A66700FA8F0A7DBF6C86F4016FB8EC23DCEDCAD1B3E146E8712851EDD9F70AD865B1B891A7E95A1A44A523DAFCB16ADA82D677316866225B0A8D1E8A67226AF861FB544277A0ECFDDEA682662B7885C8F9E1E5640E3882A84E863803C257D</t>
  </si>
  <si>
    <t>Based on the Decentralization Law, the central government covers the expenses of the Governorate Councils by allocating capital expenditures, as shown in Table 4 of the main tables and the current expenditures under the budget line titled "إدامة عمل مجالس المحافظات" governed by " تعليمات نفقات إدامة عمل مجالس المحافظات 2024" (translated as: "Instructions for the Expenses of Maintaining the Operations of Governorate Councils for the Year 2024").</t>
  </si>
  <si>
    <t>quoted from the question above "Question 35 asks about intergovernmental transfers. In many cases, the central government supports the provision of a good or service by a lower level of government...etc" this illustration directly hit the lower governmental level (which is municipalities as local government) even so in the most developed countries of world decentralisation experiments done with the local governments (municipalities). and there is allocations allocated to municipalities as governmental transfers to support them specially their revenues not covering their experiences. and you easily can fined these allocations in chapter budget No.(1901)- Ministry of Local Administration, page No.(40) program No.(3415) project No.(008)- تنمية وتطوير البلديات and narratives are provided in the same program mentioned above talking about why these allocations are provided to municipalities like : program output No.(3) talking about increase municipalities income by government transfers "-دخل متزايد من الموجودات البلدية الجديدة والقائمة ومن تحويلات الحكومة.3" also challenges like municipalities debt" and the ,measures will be taken to handle these challenges increase the annual allocations in the general budget "العمل على زيادة المخصص المالي السنوي لدعم البلديات.". kindly see the link below: https://gbd.gov.jo/uploads/files/gbd/draft-min/2025/en/1901.pdf?v=fa734c52-29c6-4ed6-b485-e5c38fd8e5e8 also more narratives mentioned in the budget speech page No.(12), kindly see the budget speech by following link below: https://gbd.gov.jo/Uploads/Files/speechs/ar/2025.pdf</t>
  </si>
  <si>
    <t>IBP appreciates the comments provided by the government reviewer. Neverthless, there is not enough evidence that estimates of all intergovernmental transfers for the Fiscal Year 2025 are presented in the Executive’s Budget Proposal or any supporting budget documentation. As such, answer choice C is maintained.</t>
  </si>
  <si>
    <t>JOR|2025|q36</t>
  </si>
  <si>
    <t>Geographic Classification: Tables 18–21 provide expenditure data disaggregated by governorate and region, reflecting the spatial distribution of capital spending and program allocations. Gender Classification: Tables 22–23 present financial appropriations targeted toward women, indicating the government's attention to gender-sensitive budgeting. Child Classification: Table 24 presents financial allocations related to children and child-focused programs, demonstrating attention to age-based budgeting.</t>
  </si>
  <si>
    <t>you can search tables referenced by researcher by following the link below and select main tables document. https://gbd.gov.jo/en/releases/draft-min</t>
  </si>
  <si>
    <t>JOR|2025|q37</t>
  </si>
  <si>
    <t>1- https://www.gbd.gov.jo/Uploads/Files/gbd/draft-min/2025/ar/2.pdf 2- https://www.gbd.gov.jo/ar/releases/draft-min/2025</t>
  </si>
  <si>
    <t>1- Detailed programmatic expenditures of each government unit are presented 2- Table 10 of the Main Tables</t>
  </si>
  <si>
    <t>thanks for the researcher, in addition to researcher response the narratives is there, you can find now for example why the government increase such transfers for public corporation, for example see page No.(10), and you can find also why MOF provide allocations to support " الشركة المتكاملة للنقل المتعدد" as a project No.(40) program No(2265)-" دعم الشؤون الاقتصادية", there is narratives as program information " the object behind this program like "- يهدف هذا البرنامج الى تقديم دعم مالي لجهات حكومية تعنى بالشأن الاقتصادي." and the output expected for this program "- تقديم الدعم والاعانات للمؤسسات الحكومية المعنية بالشؤون الاقتصادية ودعم المشاريع التنموية والبنية التحتية." and the measures taken to elemenate the challenges faced by these corporations "- العمل على تطوير المؤسسات الاقتصادية وتوجيه الادارات المالية للمشاريع الاستثمارية لضمان تحقيق تنمية مستدامة والتقليل من الاعتماد على الدعم." you can find this in pages No.(56-57). https://gbd.gov.jo/uploads/files/gbd/draft-min/2025/en/1501.pdf?v=04e96890-244c-47ce-a16b-46b47a3bd553</t>
  </si>
  <si>
    <t>Many thanks to the reviewers for their comments. After analysing the information provided, we conclude: 1- The information cited (pages 56-57) consists of general objectives and expected outputs. An 'a' score requires a budget-year-specific analytical narrative, which is currently missing. 2- As per OBS guidelines, 'a' score requires a narrative for all transfers. The example provided covers only one project, while dozens of other major corporations and units (8xxx codes) lack detailed narrative discussions. 3- While financial estimates are clearly presented for all units, the absence of a specific, comprehensive narrative for the entire sector justifies a 'b' score according to the OBS standards.</t>
  </si>
  <si>
    <t>JOR|2025|q38</t>
  </si>
  <si>
    <t>https://mof.gov.jo/ebv4.0/root_storage/en/eb_list_page/public_expenditure_review_and_rationalization_-_issues_and_reform_options.pdf</t>
  </si>
  <si>
    <t>The Executive Budget Proposal 2025 includes allocations and reporting on entities known to engage in quasi-fiscal activities, such as the Water Authority of Jordan (WAJ), NEPCO, and the Civil Health Insurance Fund (CHIF), as noted in the IMF’s Public Expenditure Review and Rationalization Report (page 26). However, while these entities are included in the budget structure, there is no disclosure of the quasi-fiscal nature of their operations, nor any explanation of their policy rationale or identification of intended beneficiaries.</t>
  </si>
  <si>
    <t>JOR|2025|q39</t>
  </si>
  <si>
    <t>https://gbd.gov.jo/Uploads/Files/gbd/draft-min/2025/en/2.pdf</t>
  </si>
  <si>
    <t>JOR|2025|q40</t>
  </si>
  <si>
    <t>JOR|2025|q41</t>
  </si>
  <si>
    <t>table 6 of the main tables under the line "تسديد التزامات سابقة" table 6 of the main tables under the line "Repayment of previous obligations"</t>
  </si>
  <si>
    <t>thanks for researcher, i suggest to amend the score according to the following: most the expenditure arrears are related to health services as it quite clear in page No.(32.) activity No.(602) "ادارة المساعدات الإجتماعية" program No.(2225) in budget's chapter No.(1501)- Ministry of finance "وزار المالية". https://gbd.gov.jo/uploads/files/gbd/draft-min/2025/en/1501.pdf?v=0a3f30ce-3bfe-4fd9-b34b-a6f6181f0d3c in the same program there is narratives about showing the goal of these allocations, and it's priorities and the measures should be taken to it expected desired outcomes and the challenges these program face.</t>
  </si>
  <si>
    <t>The PEFA 2021 report indicates that the Ministry of Finance maintains monthly data on the stock and composition of expenditure arrears and reports them regularly, with the only noted gap being the lack of age-profiling. Arrears are limited to invoices for goods, services, and capital expenditures, as wages and debt-service obligations are paid on time. Overall, PEFA’s assessment suggests that Jordan’s internal monitoring of arrears is functioning and relatively robust, aside from the missing age analysis. However, despite this internal monitoring capacity, arrears data are not published or disclosed as part of the Executive’s Budget Proposal or its supporting documents, except for the single figure presented in Table 6 of the main budget tables under “تسديد التزامات سابقة / Repayment of previous obligations.” This isolated number does not constitute a presentation of the full stock of expenditure arrears, nor does it include a narrative discussion, as required by Question 41. The limited public availability of arrears information, even if more detailed data exist internally, means that the requirements of Question 41 are not fully met. Therefore, the score should remain “C.”</t>
  </si>
  <si>
    <t>JOR|2025|q42</t>
  </si>
  <si>
    <t>JOR|2025|q43</t>
  </si>
  <si>
    <t>JOR|2025|q44</t>
  </si>
  <si>
    <t>Main tables: Tables 1,2 and 8 (منح خارجية) Budget financing: Table 2 Main tables: Tables 1, 2 and 8 (External Grants) Budget financing: Table 2</t>
  </si>
  <si>
    <t>JOR|2025|q45</t>
  </si>
  <si>
    <t>Table 9 of the Main Tables presents the estimations of tax expenditures, direct and indirect, but only for FY 2023 (BY-2) and FY 2022 (BY-3). But there are no estimates for the Budget year 2025.</t>
  </si>
  <si>
    <t>JOR|2025|q46</t>
  </si>
  <si>
    <t>Fils Al-reef: https://www.gbd.gov.jo/uploads/files/gbd/draft-min/2025/ar/2001.pdf https://www.gbd.gov.jo/ar/releases/draft-min/2025</t>
  </si>
  <si>
    <t>Some of earmarked revenues are presented like (fils Al-Reef) for electrifying remote areas and university taxes, vocational training fund.</t>
  </si>
  <si>
    <t>JOR|2025|q47</t>
  </si>
  <si>
    <t>in addition to the proposals in the budget speech, there are strategic goals associated with every budget program of a ministry.</t>
  </si>
  <si>
    <t>JOR|2025|q48</t>
  </si>
  <si>
    <t>EBP and supporting documentation provide multi-year estimates under each budget chapter, aligning with the government's policy goals.</t>
  </si>
  <si>
    <t>JOR|2025|q49</t>
  </si>
  <si>
    <t>For each administrative unit, the budget programs provide nonfinancial data.</t>
  </si>
  <si>
    <t>JOR|2025|q50</t>
  </si>
  <si>
    <t>https://www.gbd.gov.jo/uploads/files/gbd/draft-min/2025/ar/2201.pdf</t>
  </si>
  <si>
    <t>Please refer to the table on page 5 of the PDF, which outlines the Key Performance Indicators (KPIs) for the strategic goals over multiple years and the same for all programs under the ministry's budget. This structure is consistently applied across all other chapters of the Executive Budget Proposal.</t>
  </si>
  <si>
    <t>JOR|2025|q51</t>
  </si>
  <si>
    <t>There are targets assigned to all KPIs, See, for example, the program budget for the Ministry of Agriculture page 5 https://www.gbd.gov.jo/uploads/files/gbd/draft-min/2025/en/2201.pdf?v=dfb633ef-31a6-4f83-81b4-7a030497d09d</t>
  </si>
  <si>
    <t>JOR|2025|q52</t>
  </si>
  <si>
    <t>Budget lines for geographical distribution where the reader is able to identify the most impoverished areas or governorates in the main tables (see, for example, the Ministry of Social Development budget in each governorate in Table 19). Also: Narrative discussion is found within the ministry budget.</t>
  </si>
  <si>
    <t>also there is justification recently provided according sectors summaries, also new non financail date provided on program levels including Gebder, climate, priorities, outcomes expected. https://gbd.gov.jo/en/releases/draft-min</t>
  </si>
  <si>
    <t>JOR|2025|q53</t>
  </si>
  <si>
    <t>https://www.gbd.gov.jo/ar/timetable_preparation</t>
  </si>
  <si>
    <t>a detailed budget timetable is provided to public on GBD's website</t>
  </si>
  <si>
    <t>JOR|2025|q54</t>
  </si>
  <si>
    <t>While most of the information is available, as per advise from IBP and following OBS methodology, if a budget document is not publicly available, all questions assessing comprehensiveness are scored as D. Please see indicators PBS-2 and PBS-6a for more information.</t>
  </si>
  <si>
    <t>please check our response to question PBS-2 , in Jordan we issue the pre-budget statement Document in two stages of budget preparation process ( according to budget calendar first time should be in May , the second time in September), kindly see budget calendar: https://gbd.gov.jo/uploads/files/timetable.png?v=3 so we issued the Pre-budget statement in 2024 in 3/06/2024 , please see the links below shows document PBS document: 1- a news published on our website: https://gbd.gov.jo/en/news/minister-instructs-2025/ 2- the document: by clicking (Prime Minister instructs) button from the above link you will guided directly to the document it self which also i copied it link below: https://gbd.gov.jo/uploads/files/instructs/instructs-2025.pdf 3- as a second stage, in November we issued another circular in which includes the final budget ceilings after GBD negotiate line ministries and departments about their strategic plans and programs , also you can find this document by following the link below: https://gbd.gov.jo/Uploads/Files/circulars/cir-2025.pdf?v=3 4-side by side and as one of IBP recommended reform is to produce macroeconomic and fiscal projections with different scenarios , and this was done also published to public and submitted to the Lower-house (it was one of DLI's loan agreement with World Bank): https://www.mof.gov.jo/ebv4.0/root_storage/en/eb_list_page/mfo-2024_update.pdf and by the way, there is a new unit was established in MOF (Macro fiscal projections unit) so to avoiding over-labs in tasks they are mandate to doing projections and reporting to the House of Representative and public about in the report mentioned in point No.(4) above.</t>
  </si>
  <si>
    <t>Publicly available budget documents are defined as those documents that are published on the website of the public authority issuing the document within the time frame specified in the OBS methodology. The OBS methodology requires that for a Pre-Budget Statement (PBS) to be considered publicly available, it must be made available to the public one month before the Executive’s Budget Proposal is submitted to the legislature for consideration. If the PBS is not released to the public at least one month before the Executive’s Budget Proposal is submitted to the legislature for consideration, its content won't be assessed and option “d” applies. The answer provided by the researcher is correct. Please, check IBP comment on question PBS-2 for further information.</t>
  </si>
  <si>
    <t>JOR|2025|q55</t>
  </si>
  <si>
    <t>While this information is available, as per advise from IBP and following OBS methodology, if a budget document is not publicly available, all questions assessing comprehensiveness are scored as D. Please see indicators PBS-2 and PBS-6a for more information.</t>
  </si>
  <si>
    <t>yes the Pre-budget statement presents government’s expenditure policies and priorities , please see page No.(1) in the first paragraph which guides line ministries to commit government fiscal discipline policy, links below shows document PBS document: https://gbd.gov.jo/uploads/files/instructs/instructs-2025.pdf - the detailed expenditure policies and priorities are presented her second stage PBS document, https://gbd.gov.jo/Uploads/Files/circulars/cir-2025.pdf?v=3 -also there is expenditure &amp; revenues policies and priorities presented in the macroeconomic and fiscal projections report you can search them in section 2.5 CENTRAL GOVERNMENT BUDGET AND PUBLIC DEBT page No.( 21): https://www.mof.gov.jo/ebv4.0/root_storage/en/eb_list_page/mfo-2024_update.pdf</t>
  </si>
  <si>
    <t>JOR|2025|q56</t>
  </si>
  <si>
    <t>not just only for the budget year but also for the medium term: - the detailed expenditures and revenues policies and priorities are presented her second stage PBS document, https://gbd.gov.jo/Uploads/Files/circulars/cir-2025.pdf?v=3 -also there is expenditure &amp; revenues policies and priorities presented in the macroeconomic and fiscal projections report you can search them in section 2.5 CENTRAL GOVERNMENT BUDGET AND PUBLIC DEBT page No.( 21): https://www.mof.gov.jo/ebv4.0/root_storage/en/eb_list_page/mfo-2024_update.pdf</t>
  </si>
  <si>
    <t>JOR|2025|q57</t>
  </si>
  <si>
    <t>yest it is, all three estimates related to government borrowing and debt are presented in the macroeconomic and fiscal projections report you can search them in section 2.5 CENTRAL GOVERNMENT BUDGET AND PUBLIC DEBT page No.( 21) and also see table No.(3.1) page No.(30) : https://www.mof.gov.jo/ebv4.0/root_storage/en/eb_list_page/mfo-2024_update.pdf</t>
  </si>
  <si>
    <t>JOR|2025|q58</t>
  </si>
  <si>
    <t>https://www.gbd.gov.jo/Uploads/Files/circulars/cir-2025.pdf?v=3</t>
  </si>
  <si>
    <t>Please see Pre-Budget Statement Section 1, where it is established that the PBS is published late. As per OBS methodology, if a document is late, all indicators assessing its comprehensiveness are scored B.</t>
  </si>
  <si>
    <t>yest multi-year expenditure &amp; revenues estimates are presented in the macroeconomic and fiscal projections report you can search them in section 2.5 CENTRAL GOVERNMENT BUDGET AND PUBLIC DEBT page No.( 21) and also see table No.(3.1) page No.(30) : https://www.mof.gov.jo/ebv4.0/root_storage/en/eb_list_page/mfo-2024_update.pdf</t>
  </si>
  <si>
    <t>JOR|2025|q59</t>
  </si>
  <si>
    <t>https://www.gbd.gov.jo/Uploads/Files/gbd/law-min/2024/ar/2.pdf</t>
  </si>
  <si>
    <t>Table 3 (administrative); Table 14 (functional); Table 15 and 17 (economic).</t>
  </si>
  <si>
    <t>JOR|2025|q60</t>
  </si>
  <si>
    <t>See the listing of each Ministry and Government Department, as well as Government Unit</t>
  </si>
  <si>
    <t>yes i agree, by the link below you can explore budget chapters programs. https://www.gbd.gov.jo/en/releases/law-min/2024</t>
  </si>
  <si>
    <t>JOR|2025|q61</t>
  </si>
  <si>
    <t>Table 8 (Page No.11-13)</t>
  </si>
  <si>
    <t>JOR|2025|q62</t>
  </si>
  <si>
    <t>Page 11-13, Table 8</t>
  </si>
  <si>
    <t>JOR|2025|q63</t>
  </si>
  <si>
    <t>table 6</t>
  </si>
  <si>
    <t>JOR|2025|q64</t>
  </si>
  <si>
    <t>Expenditure and revenue totals; see page 31-36 The main policy initiatives in the budget; pages 30 Contact information for follow-up by citizens; page 48 the macroeconomic forecast upon which the budget is based 25-27</t>
  </si>
  <si>
    <t>JOR|2025|q65</t>
  </si>
  <si>
    <t>1. Hard copies 2. General Budget Department’s Website. https://www.gbd.gov.jo/Uploads/Files/issues/citizen-guide/ar/citizen-guid-2024.pdf 2. Social Media – Facebook/ citizens guide to the budget 2024 https://web.facebook.com/www.gbd.gov.jo/posts/pfbid02PYoBHqJxa4Q7p3khA7AN7VVaXGYXT1XLgkiNUHeg7tSgGLuoTJfgkySMWb2krXmwl</t>
  </si>
  <si>
    <t>JOR|2025|q66</t>
  </si>
  <si>
    <t>There is contact information at the end of the guide but there is no further information on if the department uses mechanisms to identify the public's requirements for budget information</t>
  </si>
  <si>
    <t>JOR|2025|q67</t>
  </si>
  <si>
    <t>https://www.gbd.gov.jo/Uploads/Files/gbd/law-min/2024/ar/1.pdf</t>
  </si>
  <si>
    <t>Only a citizens' version is available for the enacted budget law, and no citizens' version of the budget is produced for other stages of the budget process, such as formulation, execution, or audit.</t>
  </si>
  <si>
    <t>JOR|2025|q68</t>
  </si>
  <si>
    <t>https://www.mof.gov.jo/ebv4.0/root_storage/ar/eb_list_page/arabic_jan2024.pdf</t>
  </si>
  <si>
    <t>Economic classification is shown in Table 4 (covering current and capital expenditures). Functional classification is shown in Tables 33 and 34</t>
  </si>
  <si>
    <t>JOR|2025|q69</t>
  </si>
  <si>
    <t>JOR|2025|q70</t>
  </si>
  <si>
    <t>Pages 19-20 ( Tables No. 2\3). Comparisons are made with BY-1.</t>
  </si>
  <si>
    <t>JOR|2025|q71</t>
  </si>
  <si>
    <t>Table 10 and Table 31 present revenue estimates by category and individual sources.</t>
  </si>
  <si>
    <t>JOR|2025|q72</t>
  </si>
  <si>
    <t>JOR|2025|q73</t>
  </si>
  <si>
    <t>https://www.mof.gov.jo/ebv4.0/root_storage/ar/eb_list_page/arabic_jun_compressed.pdf</t>
  </si>
  <si>
    <t>Tables 10 and 31. Comparison is to previous year and same month</t>
  </si>
  <si>
    <t>JOR|2025|q74</t>
  </si>
  <si>
    <t>Table 5 presents accumulated figures on gross public debt, and debt servicing (including interest payments to external and internal debt).</t>
  </si>
  <si>
    <t>JOR|2025|q75</t>
  </si>
  <si>
    <t>Whether the debt is domestic or external: tables 11 and 15 Domestic Debt: Interest rate and type: pages 84, 85 Composition of domestic debt: Table 41 Redemption figures : Table 42 maturity of bonds &amp; bills tends to be fixed, figures on redemption are most likely for those bonds and bills that matured Domestic debt by economic sector and beneficiary: page 85 External Debt: Interest rate and type: page 98 Composition of external debt: Table 45 Debt service payments: Table 48 External debt by currency: Table 49 External debt by economic sector and beneficiary: page 94 Rate of growth of debt compared to GDP: table 38 In the In-Year Reports, you can find external and domestic debt and interest rates, but only some information on maturity profile. However, since there is lots of information beyond the core, we score this question "B".</t>
  </si>
  <si>
    <t>there is a lots of information considered beyond core elements according to the question and it is related to the debt composition for example debt movement data in table No.(42) page No.(76): https://www.mof.gov.jo/ebv4.0/root_storage/ar/eb_list_page/arabic_aug_2024_2.pdf</t>
  </si>
  <si>
    <t>Thanks to the Government Reviewer. Due to the other 'beyond core elements' in the monthly report and the debt report that MoF regularly and timely published, the answer could be revised to A https://www.mof.gov.jo/Ar/List/%D8%A7%D9%84%D8%AF%D9%8A%D9%86_%D8%A7%D9%84%D8%B9%D8%A7%D9%85</t>
  </si>
  <si>
    <t>Considering the comments and further information shared by the government reviewer and the researcher, the original answer was revised from"b" to "a".</t>
  </si>
  <si>
    <t>JOR|2025|q76</t>
  </si>
  <si>
    <t>JOR|2025|q77</t>
  </si>
  <si>
    <t>As per OBS methodology, if a document is published late, all corresponding indicators are scored as having no information.</t>
  </si>
  <si>
    <t>JOR|2025|q78</t>
  </si>
  <si>
    <t>JOR|2025|q79</t>
  </si>
  <si>
    <t>JOR|2025|q80</t>
  </si>
  <si>
    <t>JOR|2025|q81</t>
  </si>
  <si>
    <t>JOR|2025|q82</t>
  </si>
  <si>
    <t>JOR|2025|q83</t>
  </si>
  <si>
    <t>While this information is available, as per advice from IBP and following OBS methodology, if a budget document is not publicly available, all questions assessing comprehensiveness are scored as D. Please see indicators MYR-2 and MYR-6a for more information.</t>
  </si>
  <si>
    <t>JOR|2025|q84</t>
  </si>
  <si>
    <t>Page 413-414 presents a summary of current expenditures by administration; page 751-752 is a summary of capital expenditures funded by treasury and 753 by loans. Estimates are for approved budget estimates, actual expenditures and increase in allocation.</t>
  </si>
  <si>
    <t>please check pages No.(1-7) of the YER : https://www.mof.gov.jo/ebv4.0/root_storage/ar/eb_list_page/fa_2023.pdf</t>
  </si>
  <si>
    <t>The Final Accounts present detailed quantitative tables showing the differences between the enacted budget and the actual outcome for all ministries and government units. However, a narrative discussion explaining the reasons for these deviations is not included. And the pages referenced by the government reviewer only provide a brief comparison between the actuals of 2022 against the actuals of 2023. They do not contain a substantive discussion or analysis of the differences between the enacted levels and the actual outcome for the budget year in question, which is the core requirement for an "A" answer. Therefore, the score remains "b".</t>
  </si>
  <si>
    <t>IBP appreciates the comment provided by the government reviewer. Neverthless, IBP agrees with the further explanation provided by the researcher. As such, answer choice B is maintained.</t>
  </si>
  <si>
    <t>JOR|2025|q85</t>
  </si>
  <si>
    <t>Pages 26–412: Current expenditures categorized by economic classification for each administration.​ Pages 412–413: Current expenditures by administrative classification.​ Pages 416–750: Capital expenditures categorized by economic classification for each administration.​ Pages 751–752: Capital expenditures by administrative classification.​</t>
  </si>
  <si>
    <t>JOR|2025|q86</t>
  </si>
  <si>
    <t>The majority of the document shows detailed expenditures for budget programs.</t>
  </si>
  <si>
    <t>JOR|2025|q87</t>
  </si>
  <si>
    <t>Pages 18-29 include tables on revenue collections- actual and estimated.</t>
  </si>
  <si>
    <t>JOR|2025|q88</t>
  </si>
  <si>
    <t>Page 29 presents tax and non-tax revenues by actual and estimated.</t>
  </si>
  <si>
    <t>JOR|2025|q89</t>
  </si>
  <si>
    <t>pages 18-29 actual miscellaneous revenues are less than 3% of the total revenues</t>
  </si>
  <si>
    <t>JOR|2025|q90</t>
  </si>
  <si>
    <t>See Page 769 Pages ( 765-768) Most of the core information is present and comparisons are also available, however, information on interest rates and debt payments based on maturity is not presented.</t>
  </si>
  <si>
    <t>JOR|2025|q91</t>
  </si>
  <si>
    <t>JOR|2025|q92</t>
  </si>
  <si>
    <t>JOR|2025|q93</t>
  </si>
  <si>
    <t>JOR|2025|q94</t>
  </si>
  <si>
    <t>​295 School Feeding Program – Ministry of Education ​263 Adult Education and Literacy Program – Ministry of Education ​320 Cash Assistance and Complementary Income Program – National Aid Fund, Ministry of Social Development</t>
  </si>
  <si>
    <t>JOR|2025|q95</t>
  </si>
  <si>
    <t>https://www.mof.gov.jo/ebv4.0/root_storage/ar/eb_list_page/fa_units_2023_final.pdf</t>
  </si>
  <si>
    <t>pages 13-14</t>
  </si>
  <si>
    <t>JOR|2025|q96</t>
  </si>
  <si>
    <t>see pages 770-788</t>
  </si>
  <si>
    <t>JOR|2025|q97</t>
  </si>
  <si>
    <t>Page 112 – Financial Audit: Al-Bashir Hospital-Accounting Section Pages 93–94 – Compliance Audit: Government Warehousing and Procurement Page 39 – Performance Audit: "Chapter Three: Performance Auditing, Environment, and Sustainable Development"</t>
  </si>
  <si>
    <t>JOR|2025|q98</t>
  </si>
  <si>
    <t>Ministry of Defense programs and the Intelligence Department are not audited</t>
  </si>
  <si>
    <t>according to audit Perio law he is responsible for audit all public expenditures</t>
  </si>
  <si>
    <t>IBP appreciates the comment provided by the government reviewer about the Audit Bureau Law. There are legal limitations to audit expenses related to Ministry of Defense programs and the Intelligence Department. This means they can be considered as outside the SAI’s mandate. As such, the answer was changed from "b" to "a".</t>
  </si>
  <si>
    <t>JOR|2025|q99</t>
  </si>
  <si>
    <t>please be note, the question asking about the SAI' mandating power, so according the LAW all Extra budgetary funds are submit to the SAI review. kindly check that by visiting the link below: https://www.audit-bureau.gov.jo/Ar/List/%D8%A7%D9%84%D8%AC%D9%87%D8%A7%D8%AA_%D8%A7%D9%84%D8%AE%D8%A7%D8%B6%D8%B9%D8%A9_%D9%84%D9%84%D8%B1%D9%82%D8%A7%D8%A8%D8%A9 صندوق التنمية والتشغيل المحكمة الدستورية اللجنة الاولمبية الاردنية الصندوق الوطني لدعم الحركة الشبابية مدينة الحسين للشباب صندوق المعونة الوطنية صندوق دعم البحث العلمي صندوق الزكاة صندوق الحج للإدخار والاستثمار المعهد القضائي الأردني الجمعية الوطنية مديرية الأمن العام نظام المعلومات الوطني القيادة العامة للقوات المسلحة الصندوق الهاشمي لتنمية البادية الاردنية معهد الادارة العامة مديرية الدفاع المدني قيادة قوات الدرك مركز اعداد القيادات الشبابية الاتحاد العام للجمعيات الخيرية ادارة التأمين الصحي وحدة مكافحة غسل الاموال وتمويل الارهاب جمعية البيئة الاردنية صندوق توفير البريد متحف الاردن وكالة الانباء الاردنية صندوق الائتمان العسكري سلاح الجو الملكي الخدمات الطبية الملكية جمعية الهلال الأحمر الأردني صندوق قصور الكلى بنك تنمية المدن والقرى المجلس الأعلى للعلوم و التكنولوجيا المجلس الأعلى للاعلام المجلس الأعلى للشباب المركز الجغرافي الملكي الأردني المركز الوطني لبحوث الطاقة المجلس الاقتصادي والاجتماعي المركز الوطني للبحث والارشاد الزراعي مركز ايداع الاوراق المالية مركز الملك عبدالله للتصميم والتطوير المركز الوطني للبحوث الزراعية المركز الوطني للسكري والغدد الصم والوراثة المركز الوطني للبحث و التطوير المركز الثقافي الملكي المركز الوطني لتنمية الموارد البشرية المركز الوطني للعناية بصحة المرأة المجلس التمريض الاردني المعهد الوطني للتدريب صندوق استثمار اموال الضمان الاجتماعي هيئة تنظيم الطيران المدني الأردني هيئة تنظيم قطاع الطاقة والمعادن مؤسسة المناطق الحرة هيئة الأوراق المالية هيئة تنظيم النقل البري هيئة تنشيط السياحة . . .</t>
  </si>
  <si>
    <t>I agree with the Government Reviewer, and the answer is revised to A</t>
  </si>
  <si>
    <t>Considering the government reviewer comment and the second review conducted by the researcher, the answer was changed from "b" to"a".</t>
  </si>
  <si>
    <t>JOR|2025|q100</t>
  </si>
  <si>
    <t>Page 16 of the pdf</t>
  </si>
  <si>
    <t>JOR|2025|q101</t>
  </si>
  <si>
    <t>c. Yes, the executive reports publicly on some audit findings.</t>
  </si>
  <si>
    <t>https://jordantimes.com/news/local/prime-minister-urges-rectifying-violations-2023-audit-bureau-report https://www.audit-bureau.gov.jo/ebv4.0/root_storage/ar/eb_list_page/taqrer_diwan_almohasabeh_2023_full-1.pdf</t>
  </si>
  <si>
    <t>as you can see the the audit outcomes with the PM response in addition to the news article that talks about forming a committee to ​Yes, the Jordanian government has publicly reported on the steps it has taken to address the findings of the 2023 Audit Bureau Report.​ In January 2025, Prime Minister Jafar Hassan directed a dedicated team to review and rectify all violations mentioned in the 2023 Audit Bureau Report. This directive included taking necessary legal measures, such as referring relevant violations to the Jordan Integrity and Anti-Corruption Commission and the judiciary, with public announcements to ensure transparency.</t>
  </si>
  <si>
    <t>JOR|2025|q102</t>
  </si>
  <si>
    <t>https://web.facebook.com/finance.committeejo?locale=ar_AR</t>
  </si>
  <si>
    <t>The Financial Committee of the Jordanian Parliament regularly meets with all audited institutions to review and follow up on audit findings and the steps taken by the executive to address them. These follow-ups are publicly communicated through official channels, including the committee’s official Facebook page, where summaries of meetings, decisions, and oversight discussions are shared with the public.</t>
  </si>
  <si>
    <t>JOR|2025|q103</t>
  </si>
  <si>
    <t>c. Yes, there is an IFI, but its independence is not set in law and its staffing and resources, including funding, are insufficient to carry out its tasks.</t>
  </si>
  <si>
    <t>we still saying there is Parliamentary budget offices (also known as PBOs) in Jordan, and this office most of the time cally an contracting with senior experts in the budget.</t>
  </si>
  <si>
    <t>Thank you for providing additional clarification on the Centre for Legislative Studies (cited to be considered PBO is previous rounds). While these units play an important research and advisory role for the Lower House, they do not meet the internationally accepted criteria for an Independent Fiscal Institution (IFI). Under OECD, IMF, and OBS definitions, an IFI/PBO must have: - A legal mandate to produce independent macro-fiscal analysis and unbiased costing of government proposals. - Institutional independence from both the executive and parliamentary leadership. - Publicly released analysis, including reports on fiscal forecasts, macroeconomic assumptions, and debt sustainability. - Dedicated, non-political professional staff with technical capacity in fiscal modeling. Based on the documents provided, we understand that the Centre for Legislative Studies currently has a formal mandate to independently evaluate fiscal policy or macroeconomic assumptions and authority to publish independent analysis , costing proposed legislation and producing alternative fiscal forecasts for the public. These bodies are research support units, not independent fiscal watchdogs, and therefore cannot be classified as an IFI under international standards or the OBS methodology. In addition, during an interview with the Financial Committee of the Lower House conducted by the OBS researcher in 2025, the committee indicated that the Studies and Research Unit is weak and does not effectively support parliamentary work with sound fiscal analysis, either due to limited capacity or insufficient financial allocations. Furthermore, after consulting with the Parliament Secretariat, the researcher was informed that this "Unit" has been inactive for many years and is not functioning in any practical capacity.</t>
  </si>
  <si>
    <t>JOR|2025|q104</t>
  </si>
  <si>
    <t>based on Q 103 answer, option C is selected. all it recommendations is reflected on the financial committee.</t>
  </si>
  <si>
    <t>The institution mentioned by the government reviewer does not meet the internationally accepted criteria for an Independent Fiscal Institution (IFI). See IBP comment on question 103. The answer provided by the reseracher is adequate.</t>
  </si>
  <si>
    <t>JOR|2025|q105</t>
  </si>
  <si>
    <t>no reports by IFI directly to be published.</t>
  </si>
  <si>
    <t>JOR|2025|q106</t>
  </si>
  <si>
    <t>PBO covering all of the budget discussion sessions.</t>
  </si>
  <si>
    <t>JOR|2025|q107</t>
  </si>
  <si>
    <t>before the financial committee finishing budget proposal discussions (estimates, fiscal targets, the budget assumptions, macroeconomics vision, the new policies and the ongoing ones) all this is discussed with the minister of finance and the related ministers in several sessions and after financial committee report the hole Parliament discusses it.</t>
  </si>
  <si>
    <t>Many thanks to the government for their response. This questions evaluates whether parliament discusses the pre-budget statement. In Jordan's case, that is the Budget Circular (second document). In absence of any evidence to support that parliament discussed it, answer choice D is maintained. In addition, during a discussion with the Finance Committee in 2025, most MPs still rejected the idea of the legislature debates budget policies prior to the tabling of the Executive’s Budget Proposal on the grounds that it is not within their mandate to intervene in pre-budget discussions or in the development of the budget proposal.</t>
  </si>
  <si>
    <t>JOR|2025|q108</t>
  </si>
  <si>
    <t>Page 5: https://www.representatives.jo/EBV4.0/Root_Storage/AR/EB_Agenda/%D8%AC%D8%AF%D9%88%D9%84_%D8%A7%D8%B9%D9%85%D8%A7%D9%84_%D8%A7%D9%84%D8%AC%D9%84%D8%B3%D8%A9_%D8%A7%D9%84%D8%B1%D8%A7%D8%A8%D8%B9%D8%A9_09-12-2024.pdf</t>
  </si>
  <si>
    <t>Although the proposal was endorsed by the Prime Ministry on November 19, 2024, and it was received by the legislature on November 23, 2024.</t>
  </si>
  <si>
    <t>JOR|2025|q109</t>
  </si>
  <si>
    <t>Lower house approval: https://www.representatives.jo/AR/NewsDetails/%D9%85%D8%AC%D9%84%D8%B3_%D8%A7%D9%84%D9%86%D9%88%D8%A7%D8%A8_%D9%8A%D9%82%D8%B1_%D8%A8%D8%A7%D9%84%D8%A3%D8%BA%D9%84%D8%A8%D9%8A%D8%A9_%D9%85%D9%88%D8%A7%D8%B2%D9%86%D8%A9_2025 Upper house approval: https://senate.jo/Ar/NewsDetails/Senate_21012025</t>
  </si>
  <si>
    <t>Approved by the Lower House on January 8, 2025, and approved by the Upper House on January 21, 2025.</t>
  </si>
  <si>
    <t>JOR|2025|q110</t>
  </si>
  <si>
    <t>https://www.refworld.org/pdfid/3ae6b53310.pdf</t>
  </si>
  <si>
    <t>Article 112 -iv of the Jordanian Constitution (iv) The National Assembly, when debating the General Budget draft law or the provisional laws relating thereto, may reduce the expenditures under the various chapters according to what it considers is in the public interest, but shall not increase such expenditures either by amendment or by submitting a separate proposal. However, the National Assembly may, after the debate, propose laws for the creation of new expenditures.</t>
  </si>
  <si>
    <t>JOR|2025|q111</t>
  </si>
  <si>
    <t>https://www.representatives.jo/EBV4.0/Root_Storage/AR/EB_Agenda/Agenda_8-1-2025-_with.pdf</t>
  </si>
  <si>
    <t>JOR|2025|q112</t>
  </si>
  <si>
    <t>The Financial Committee held 110 meetings between December 10, 2024, and January 2, 2025, concluding its review and making its final decision on January 2, 202, six days before the parliamentary budget discussion.</t>
  </si>
  <si>
    <t>the budget draft was sent to the parliament on No. 2024 so they really have more one month to review.</t>
  </si>
  <si>
    <t>Thanks for the government reviewer, but as per OBS methodology, the question is reviewing how many days the Finance committee reviewed it for (not the difference between when the budget was submitted and approved). Therefore, option B remains the appropriate answer</t>
  </si>
  <si>
    <t>According to a javascript verification ("javascript:alert(document.lastModified)") of the link provided by the researcher, the report was published on the same day as the approval of the draft budget by the House of Representatives (8 January 2025) (see also the "8-1-2025" in the file name). However, the budget was approved by the Upper House on January 21, 2025. Therefore, the answer "b" provided by the researcher is adequate.</t>
  </si>
  <si>
    <t>JOR|2025|q113</t>
  </si>
  <si>
    <t>https://www.ammonnews.net/article/738472</t>
  </si>
  <si>
    <t>Thanks to the government reviewer for the response. However, according to the OBS methodology, this question refers to sectoral committees other than the Finance Committee. In the current practice, only the Finance Committee examines and discusses the Executive’s Budget Proposal. Members of other committees may attend these sessions, but they do not convene independently to review the proposal or issue committee-specific reports. Therefore, the conditions for answer choice (c) are not met, and option (d) is the appropriate answer for this question.</t>
  </si>
  <si>
    <t>IBP appreciates addtional information provided by the researcher. The chosen answer is adequate.</t>
  </si>
  <si>
    <t>JOR|2025|q114</t>
  </si>
  <si>
    <t>https://representatives.jo/Ar/Pages/%D8%A7%D9%84%D9%84%D8%AC%D8%A7%D9%86</t>
  </si>
  <si>
    <t>According to the Lower House website, one of the financial committee’s tasks is to study the General Budget Law, the Budget Law for Government Units, and oversee their implementation, as well as any related proposals. Additionally, as per the General Secretariat, the committee reviews financial data every quarter, although no official report is published.</t>
  </si>
  <si>
    <t>JOR|2025|q115</t>
  </si>
  <si>
    <t>https://gbd.gov.jo/Uploads/Files/gbd/law-min/2024/ar/1.pdf</t>
  </si>
  <si>
    <t>Article 22-A of the budget law articulates the following: "it is prohibited to shift funds from one chapter to another except by law." -Jordan Constitution Chapter 7 Article 112-iii) No sum falling within the expenditure section of the General Budget may be transferred from one chapter to another except by law.</t>
  </si>
  <si>
    <t>JOR|2025|q116</t>
  </si>
  <si>
    <t>Article 115 All receipts from taxes and other sources of Government revenue shall be paid into the Treasury and shall be included in the Government budget save where otherwise provided by law. No part of the funds of the Treasury shall be appropriated or expended for any purpose whatever unless sanctioned by law. Article 12a of budget law- No expense shall be incurred or advance made that is not allocated in this law. If the public interest requires additional expenses, a law supplementary to this law shall be issued prior to disbursement.</t>
  </si>
  <si>
    <t>JOR|2025|q117</t>
  </si>
  <si>
    <t>JOR|2025|q118</t>
  </si>
  <si>
    <t>https://www.facebook.com/share/p/19V1H4xAWK/?mibextid=wwXIfr</t>
  </si>
  <si>
    <t>The Financial Committee is still reviewing the audit reports for FY 2022 and FY 2023. Notably, the audit report for 2022 was published on December 26, 2023.</t>
  </si>
  <si>
    <t>JOR|2025|q119</t>
  </si>
  <si>
    <t>https://www.audit-bureau.gov.jo/EBV4.0/Root_Storage/EN/EB_Info_Page/Audit_Bureau_Law.pdf</t>
  </si>
  <si>
    <t>Article 5 of the Audit Bureau Law states that the Bureau shall be headed by a President to be appointed under a Royal Decree based on the recommendation of the Council of Ministers and such appointment shall be notified to the House of Representatives.</t>
  </si>
  <si>
    <t>JOR|2025|q120</t>
  </si>
  <si>
    <t>As evidenced by the article below, the legislature’s final consent is not always a prerequisite, particularly when Parliament is not in session: Article 5 of the Audit Bureau Law The Audit Bureau administration shall be headed by a President to be appointed under a Royal Decree based on the recommendation of the Council of Ministers and such appointment shall be notified to the House of Representatives. He may not be dismissed, transferred, pensioned-off or be subject to disciplinary sanctions without the approval of the House of Representatives if the House is assembled or with the King's approval based on the recommendation of the Council of Ministers if the House of Representatives is not assembled.</t>
  </si>
  <si>
    <t>yes it must, and the exemption provided by the researcher in his comment above, in most well formulated SAI's legislation it must be a way to cover cases in which the parliament is not assembled, the purpose is not to have set-up a trap as it representing inclusiveness in the legislation.</t>
  </si>
  <si>
    <t>IBP appreciates the comment provided by the government reviewer. The article governing the appointment of the Audit Bureau director is not drafted in a way that would allow the executive to bypass or circumvent the legislature or the judiciary. However, in practice, the decision is taken by the Prime Minister without any involvement of, or reference to, Parliament. The chosen answer is correct.</t>
  </si>
  <si>
    <t>JOR|2025|q121</t>
  </si>
  <si>
    <t>AB Law: https://www.audit-bureau.gov.jo/EBV4.0/Root_Storage/EN/EB_Info_Page/Audit_Bureau_Law.pdf AB budget as published on the GBD website: http://www.gbd.gov.jo/uploads/files/gbd/law-min/2020/ar/0401.pdf</t>
  </si>
  <si>
    <t>Article 2 of the Audit Bureau Law: "The Audit Bureau is considered as an independent department with independent annual budget prepared by the President of the Bureau to be sent to the Prime Minister for listing within the general budget of the state pursuant to the duly followed rules. The challenges outlined below indicate that the level of funding is not aligned with the resources the Supreme Audit Institution (SAI) requires to effectively fulfill its mandate (as highlighted on Page 3 of the second resource): - The financial and administrative independence, as well as legal immunity, are incomplete according to international standards for supreme audit institutions. - The Audit Bureau does not have judicial police authority. - There is a lack of accurate statistical databases (documentation). - High employee turnover, brain drain, insufficient qualified personnel in certain specializations, and an inability to retain them. - Weak follow-up and evaluation processes for auditing tasks and quality control. - Limited use of automated systems in oversight and auditing processes.</t>
  </si>
  <si>
    <t>as we looking on the case using the natural Eye,the big question is "it is attainable?" because we are seeking all the time for excellence. yes they have sufficient resources to do their work with excellency</t>
  </si>
  <si>
    <t>After conducting a consistency check, IBP decides to change the original answer from 'c" to "b". Based on the comments and information available, funding level of the Audit Bureau is broadly consistent with the resources the SAI needs to fulfill its mandate.</t>
  </si>
  <si>
    <t>JOR|2025|q122</t>
  </si>
  <si>
    <t>b. The SAI has significant discretion, but faces some limitations.</t>
  </si>
  <si>
    <t>Audit Bureau Law Articles 4,11,12,13,14,16,17, 22 Limitations examples are: 1- Military financial data locally and abroad. 2- Public private ventures</t>
  </si>
  <si>
    <t>For cross country consistency, answer choice B is maintained. In addition, PEFA Indicator 30.4 from 2022: "With regard to the approval of the Audit Bureau budget, the GBD intervenes in the budget proposals and submission, although the AB is allowed to execute its budget freely"</t>
  </si>
  <si>
    <t>JOR|2025|q123</t>
  </si>
  <si>
    <t>AB Website: https://www.audit-bureau.gov.jo/Default/Ar AB Organization Structure: https://www.audit-bureau.gov.jo/EBV4.0/Root_Storage/EN/EB_Info_Page/%D8%A7%D9%84%D9%87%D9%8A%D9%83%D9%84_%D8%A7%D9%84%D8%AA%D9%86%D8%B8%D9%8A%D9%85%D9%8A_%D8%A7%D9%86%D8%AC%D9%84%D9%8A%D8%B2%D9%8A_2020.pdf AB Auditing Manuals: https://www.audit-bureau.gov.jo/Ar/List/%D8%A7%D9%84%D8%A3%D8%AF%D9%84%D8%A9_%D8%A7%D9%84%D8%B1%D9%82%D8%A7%D8%A8%D9%8A%D8%A9</t>
  </si>
  <si>
    <t>The Internal Audit Unit and the Institutional Development &amp; Quality Assurance Directorate review the audit process on regular basis</t>
  </si>
  <si>
    <t>JOR|2025|q124</t>
  </si>
  <si>
    <t>https://www.facebook.com/share/1BQfFmfiAs/?mibextid=wwXIfr</t>
  </si>
  <si>
    <t>Recently, a senior staff member or representatives from the Audit Bureau attend the Finance Committee discussions on audit reports almost weekly.</t>
  </si>
  <si>
    <t>JOR|2025|q125</t>
  </si>
  <si>
    <t>https://www.pm.gov.jo/EBV4.0/Root_Storage/AR/EB_Story_Board/PM_Visits_23-03.pdf https://www.pm.gov.jo/Ar/NewsDetails/am0146</t>
  </si>
  <si>
    <t>Since the new Cabinet was appointed last September, the Prime Minister has decided to hold government meetings in different governorates. In parallel with these meetings, he, along with relevant ministers, conducted field visits across various locations within the governorates. During these visits, the Prime Minister and his team listened to local community leaders and citizens to better understand their needs and priorities. Considering the timeline and purpose of these meetings, as well as, the OBS research cut off date of Dec 31st, 2024, they are better aligned with the budget implementation phase (see question 128).</t>
  </si>
  <si>
    <t>we start recently to deepening some mechanisms that we have with Partners Jordan like have manuals committees and formal mechanisms under معا project which is funded by EU. https://studentaffairs.ju.edu.jo/Lists/AcademicNews/School_DispNews1.aspx?ID=629</t>
  </si>
  <si>
    <t>IBP congratulates the MoF for starting initiatives that lead to greater budget literacy. However, as this indicator is looking for consultations, including seeking inputs from citizens, this mechanism does not qualify.</t>
  </si>
  <si>
    <t>JOR|2025|q126</t>
  </si>
  <si>
    <t>JOR|2025|q127</t>
  </si>
  <si>
    <t>The executive doesn't use participation mechanisms through which the public can provide input during the formulation of the annual budget. See response to question 125.</t>
  </si>
  <si>
    <t>JOR|2025|q128</t>
  </si>
  <si>
    <t>After conducting a consistency check, the original answer was changed from "d" to "c". As indicated on question 125, since a new Cabinet was appointed on September 2024, the Prime Minister has decided to hold government meetings in different governorates. In parallel with these meetings, he, along with relevant ministers, conducted field visits across various locations within the governorates. During these visits, the executive team listened to local community leaders and citizens and visited various sites to check the implementation of infrastructure projects and policies such as hospital and health facilities. They produced a matrix which serves as a government accountability and follow-up tool, ensuring that instructions issued by the Prime Minister during field visits are implemented by relevant institutions.</t>
  </si>
  <si>
    <t>JOR|2025|q129</t>
  </si>
  <si>
    <t>JOR|2025|q130</t>
  </si>
  <si>
    <t>Changes in macroeconomic circumstances Delivery of public services Collection of revenue Changes in deficit and debt levels</t>
  </si>
  <si>
    <t>https://studentaffairs.ju.edu.jo/Lists/AcademicNews/School_DispNews1.aspx?ID=629</t>
  </si>
  <si>
    <t>After conducting a consistency check, the original answer was changed from “none of the above” to “delivery of public services” and “implementation of public investment projects”. Please, check question 128 for further information. Again, IBP congratulates the MoF for starting initiatives that lead to greater budget literacy. However, as this indicator is looking for consultations, including seeking inputs from citizens, the lecture conducted at the University of Jordan does not qualify.</t>
  </si>
  <si>
    <t>JOR|2025|q131</t>
  </si>
  <si>
    <t>JOR|2025|q132</t>
  </si>
  <si>
    <t>JOR|2025|q133</t>
  </si>
  <si>
    <t>After conducting a consistency check, the original answer was changed from "d" to "c". See question 128 and the sources provided above.</t>
  </si>
  <si>
    <t>JOR|2025|q134</t>
  </si>
  <si>
    <t>JOR|2025|q135</t>
  </si>
  <si>
    <t>JOR|2025|q136</t>
  </si>
  <si>
    <t>https://web.facebook.com/PartnersJordan/posts/pfbid0sJYMNXg96o1TMuucsGkiAiSESu1HSymDjwtiTAfdaaAKpayCxbefUQhfo4Rk6iwfl https://web.facebook.com/PartnersJordan/posts/pfbid0sJYMNXg96o1TMuucsGkiAiSESu1HSymDjwtiTAfdaaAKpayCxbefUQhfo4Rk6iwfl https://web.facebook.com/finance.committeejo/videos/939186541130717/</t>
  </si>
  <si>
    <t>According to the FB posts, there were meetings held on December 23 and 26, 2024, before the approval of the budget.</t>
  </si>
  <si>
    <t>JOR|2025|q137</t>
  </si>
  <si>
    <t>https://web.facebook.com/finance.committeejo/posts/pfbid0Nso9ArSbWFcxQjxRFv1PeH4QbgUxkvZc2nRGACGtfGeyu11qfRRQ4ScRC8pSU49Yl https://web.facebook.com/finance.committeejo/posts/pfbid0PaK8C3SyvuL6VuyhXP1dJCENzXzNKiwiDxm6rbEbPN5aiSKH4RKZ3j6Vq77EiYJ7l https://web.facebook.com/PartnersJordan/posts/pfbid0sJYMNXg96o1TMuucsGkiAiSESu1HSymDjwtiTAfdaaAKpayCxbefUQhfo4Rk6iwfl</t>
  </si>
  <si>
    <t>Based on the content of the sessions cited by the researcher, we have de-selected "Social spending policies, Public investment projects, and Public services," and selected "Revenue forecasts, policies, and administration and Deficit and debt levels" to ensure the consistent application of survey methodology across countries.</t>
  </si>
  <si>
    <t>JOR|2025|q138</t>
  </si>
  <si>
    <t>JOR|2025|q139</t>
  </si>
  <si>
    <t>JOR|2025|q140</t>
  </si>
  <si>
    <t>Page 101 of the document (Complaints): https://audit-bureau.gov.jo/ebv4.0/root_storage/ar/eb_list_page/taqrer_diwan_almohasabeh_2023_full-1.pdf https://www.audit-bureau.gov.jo/EN/Pages/Contact_Us</t>
  </si>
  <si>
    <t>Jordan's SAI has opened a channel for receiving complaints. Responses are given through the platform. The second link also shows the platform interface which can be used by anyone to reach out to any of the government ministries.</t>
  </si>
  <si>
    <t>JOR|2025|q141</t>
  </si>
  <si>
    <t>Page 101 of the document (Cmplainsts): https://audit-bureau.gov.jo/ebv4.0/root_storage/ar/eb_list_page/taqrer_diwan_almohasabeh_2023_full-1.pdf</t>
  </si>
  <si>
    <t>The document provided detailed information about what the complaint was, the solution and the effort taken by the government to address the issues raised.</t>
  </si>
  <si>
    <t>JOR|2025|q142</t>
  </si>
  <si>
    <t>XKX|2025|t3pbs</t>
  </si>
  <si>
    <t>Medium-Term Expenditure Framework 2025-2027, 1-114: https://mfpt.rks-gov.net/desk/content/media/DAE301E4-81E4-4863-9ECD-483F9733D804.pdf</t>
  </si>
  <si>
    <t>For Kosovo's case, PBS was published on the Ministry's website in May 2nd, 2024 and the EBP was introduced to the legislature in October 31st, 2024.</t>
  </si>
  <si>
    <t>Landing Page: https://mfpt.rks-gov.net/Thesari/Page/149 PDF: https://mfpt.rks-gov.net/desk/content/media/1a4c57b8-b833-489a-b268-587d88077f3d.pdf In addition to the Medium-Term Expenditure Framework 2025-2027, which was published on the Ministry’s website on May 2, 2024, the State Debt Programme 2025–2027 is also being considered as supplementary evidence to the Pre-Budget Statement. The State Debt Programme was published on May 3, 2024, and was likewise submitted to the legislature for information, meeting the OBS criteria for publicly available.</t>
  </si>
  <si>
    <t>XKX|2025|t3ebp</t>
  </si>
  <si>
    <t>Law no.08/L-332 on budget appropriations for the Budget of the Republic of Kosovo for year 2025, Draft laws and Laws: https://www.kuvendikosoves.org/eng/projektligjet-dhe-ligjet/draftlawopen/?draftlaw=572 The Law on budget appropriations for the Budget of the Republic of Kosovo for the year 2025, pages 1-738: https://www.kuvendikosoves.org/Uploads/Data/Documents/-PLmbindarjetbuxhetoreperBuxhetineKosoves2025_8TbDn5SXnY.pdf</t>
  </si>
  <si>
    <t>The draft-law on budget appropriations for the Budget of the Republic of Kosovo 2025 was submitted by the Government to the Assembly on October 31, 2024. The Assembly published it online on the same date October 31, 2024 and approved it on November 21, 2024.</t>
  </si>
  <si>
    <t>XKX|2025|t3eb</t>
  </si>
  <si>
    <t>Law no. 08/L-332 on budget appropriations for the budget of the Republic of Kosovo for year 2025, Official Gazette of the Republic of Kosova, pages 1-725: https://gzk.rks-gov.net/ActDocumentDetail.aspx?ActID=99639</t>
  </si>
  <si>
    <t>It was published on the Offical Gazette of the Republic of Kosova on December 6, 2024</t>
  </si>
  <si>
    <t>XKX|2025|t3iyr</t>
  </si>
  <si>
    <t>Annual Financial Report Budget of the Republic of Kosovo For the year ending December 31, 2023: https://mfpt.rks-gov.net/desk/content/media/b63fff2b-9605-44b0-9d79-2c4978a24edf.pdf Quarterly Financial Report: Budget of the Republic of Kosovo for the period 1 January - 31 March 2024, pages 1-74: https://mfpt.rks-gov.net/desk/content/media/4ab240e6-a266-42fb-a014-6e298f1ad549.pdf Semi-Annual Financial Report Budget of the Republic of Kosovo for the period 1 January - 30 June 2024, pages 1-84: https://mfpt.rks-gov.net/desk/content/media/5c2880c4-d838-43ab-b85f-190da1a59227.pdf Nine-Month Financial Report Budget of the Republic of Kosovo for the period 1 January – 30 September 2024, pages 1-84: https://mfpt.rks-gov.net/desk/content/media/84cffb36-931c-44b8-8b12-dc53f62b98cc.pdf</t>
  </si>
  <si>
    <t>In-Year Reports are prepared and published by the Ministry of Finance, Labour and Transfers on a quarterly basis. For the fiscal year under assessment, the following IYRs were made publicly available within the OBS-required timeframe of three months after the end of the reporting period: - Q1 (1 January – 31 March 2024): Published on 3 May 2024 - Q2 (1 January – 30 June 2024): Published on 25 July 2024 - Q3 (1 January – 30 September 2024): Published on 13 December 2024 All three reports were released within three months of the end of their respective reporting periods and therefore meet the OBS public availability requirements. The Q4 In-Year Report for FY 2023 was published on 2 April 2024, which is more than three months after the end of the reporting period (31 December 2023). As a result, this report does not meet the OBS timeliness criteria and cannot be used to answer subsequent IYR questions (https://mfpt.rks-gov.net/desk/content/media/b63fff2b-9605-44b0-9d79-2c4978a24edf.pdf) However, since three of the four most recent quarterly IYRs were published on time, the IYRs are considered publicly available for the purposes of this indicator under OBS methodology.</t>
  </si>
  <si>
    <t>Source: Quarterly Debt Reports: https://mfpt.rks-gov.net/Thesari/Page/144 Q1: https://mfpt.rks-gov.net/desk/content/media/4ec5de16-2eff-4232-a3f4-a548b081c779.pdf Q2: https://mfpt.rks-gov.net/desk/content/media/55ce7c32-d0b6-4bbe-81c1-003af454765d.pdf Q3: https://mfpt.rks-gov.net/desk/content/media/4529bcd3-ddc1-477d-83f1-79d75add24c4.pdf Comment: In addition to the Quarterly Financial Reports, as supplementary documents, the Ministry of Finance publishes Quarterly Debt Reports of the actual debt figures for the period. The Quarterly Debt Report for Q1 2024 was published on May 3rd 2024, the 6-month Debt Report for January-June 2024 was published on August 1st 2024, and the 9-month Debt Report for January-September 2024 was published on November 1st 2024. All these reports were published within three months of the end of their respective reporting periods and therefore meet the OBS public availability requirements.</t>
  </si>
  <si>
    <t>XKX|2025|t3myr</t>
  </si>
  <si>
    <t>Ministry of Finance, Labor and Transfers during the year prepares revisions of the Law on budget appropriations, when it considers it necessary. These revisions/amendments are done in consultation with the relevant budgetary organizations, and then sent to the Government for approval. In addition to the proposed amendments, the Minister should provide the updated Medium Term Expenditure Framework (MTEF). However, during 2024, there were no amendments made and as a result, no updated MTEF.</t>
  </si>
  <si>
    <t>XKX|2025|t3yer</t>
  </si>
  <si>
    <t>Annual Financial Report Budget of the Republic of Kosovo For the year ending on 31 December 2023, pages 1-120: https://mfpt.rks-gov.net/desk/content/media/0400ac90-43f6-48c6-84b0-13cde5ce273b.pdf</t>
  </si>
  <si>
    <t>The Annual Financial Report of the Republic of Kosovo for 2023 was published by the Ministry of Finance, Labor and Transfers on its website on April 2, 2024</t>
  </si>
  <si>
    <t>Source: Annual Data on Public Debt and Government Guarantees 2023: https://mfpt.rks-gov.net/desk/content/media/911584fe-7f3e-4225-be03-37be83d7a3ba.pdf 2023 Annual Bulletin on Public Debt and Government Guarantees: https://mfpt.rks-gov.net/desk/content/media/4D8CECF9-9074-4D9A-8DFA-A280C9E9BE15.pdf Report on the Implementation of the State Debt Program: https://view.officeapps.live.com/op/view.aspx?src=https%3A%2F%2Fmfpt.rks-gov.net%2Fdesk%2Fcontent%2Fmedia%2F5885af45-a5e7-47fd-b110-2cf061c3dcf5.docx&amp;wdOrigin=BROWSELINK Comment: As supporting documents to the Year-End Report, the Ministry of Finance, Labor and Transfers publishes annual reports on debt. More specifically, MoF has published 'Annual Data on Public Debt and Government Guarantees 2023' on 28th February 2024, 'Annual Bulletin on Public Debt and Government Guarantees' in April 2024, and a Report on the Implementation of the State Debt Program published on 2nd of July, 2024. Two out of these three supporting documents, have been published within six months after the end of the budget year, but all are considered publicly available according to OBS methodology.</t>
  </si>
  <si>
    <t>XKX|2025|t3ar</t>
  </si>
  <si>
    <t>Annual audit report 2023, pages 1-146: https://zka-rks.org/cms/ReportFiles/2024_24e084aa-f75c-4c23-9828-fd8dea53fe6b.pdf</t>
  </si>
  <si>
    <t>The AR 2023 was published on the website of the National Audit Office on August 30, 2024</t>
  </si>
  <si>
    <t>XKX|2025|q1</t>
  </si>
  <si>
    <t>Draft-law on budget appropriations for the budget of the Republic of Kosovo 2025: https://www.kuvendikosoves.org/Uploads/Data/Documents/-PLmbindarjetbuxhetoreperBuxhetineKosoves2025_8TbDn5SXnY.pdf</t>
  </si>
  <si>
    <t>The Draft-Law on budget appropriations presents annual expenditures for the corresponding year classified by institution (ministry or agency) and also by department (table 3.1 - pages 33-95)</t>
  </si>
  <si>
    <t>XKX|2025|q2</t>
  </si>
  <si>
    <t>The Draft-Law on budget appropriations presents expenditures for the corresponding year by administrative classification but also provides a functional code for each expenditure, Table 3.1 from page 33. However, there is no table with grouping of expenditures by functional classification.</t>
  </si>
  <si>
    <t>Additional comment: While the EBP includes an “Annex on Performance by Policy Sectors” (page 686), which is structured around 16 policy sectors explicitly stated to be based on the COFOG classification, this annex does not present expenditure amounts by functional classification. The annex instead provides sector objectives, strategic links to the MTEF, and non-financial performance indicators, but it does not allocate or summarize budgeted expenditures by function. The functional classification for expenditures is presented in the MTEF only.</t>
  </si>
  <si>
    <t>XKX|2025|q3</t>
  </si>
  <si>
    <t>XKX|2025|q4</t>
  </si>
  <si>
    <t>The Draft-Law on budget appropriations presents expenditures for the corresponding year by economic classification; more specifically, Table 3.1 from pg. 33 presents expenditures by categorizing them into economic categories.</t>
  </si>
  <si>
    <t>XKX|2025|q5</t>
  </si>
  <si>
    <t>The Draft-Law on budget appropriations presents expenditures for the corresponding year by economic classification; more specifically, table 3.1 and table 1 present expenditures by categorizing them into economic categories like Wages and allowances, Goods and Services, Utilities, Subsidies and Transfers, Capital Investments, Reserves, Interest, and Grants.</t>
  </si>
  <si>
    <t>Additionally, Table 1 Statement of Government Revenue and Expenditure on page 26 includes a summary of expenditures by economic classification.</t>
  </si>
  <si>
    <t>XKX|2025|q6</t>
  </si>
  <si>
    <t>The Draft-Law on budget appropriations presents expenditures based on programs and sub-programs. These are shown in the table 3.1 of the document.</t>
  </si>
  <si>
    <t>XKX|2025|q7</t>
  </si>
  <si>
    <t>The draft-law on budget appropriations presents expenditure estimates for two years beyond the current budget year categorized by administrative classification. Economic classification is presented only for the current budget year, and functional classification is not provided.</t>
  </si>
  <si>
    <t>Modified comment: The draft-law on budget appropriations presents expenditure estimates for two years beyond the current budget year categorized by administrative and economic classification. Functional classification is not presented.</t>
  </si>
  <si>
    <t>Upon further review, Table 1 (Statement of Government Revenue and Expenditure) on page 28 presents expenditure estimates disaggregated by economic classification not only for the budget year but also for 2026 and 2027. Accordingly, the assessment has been revised to reflect that expenditure estimates are presented by both administrative and economic classification for the two years beyond the budget year.</t>
  </si>
  <si>
    <t>XKX|2025|q8</t>
  </si>
  <si>
    <t>The draft-law on budget appropriations presents expenditure estimates for two years beyond the current budget year and categorizes them by program and sub-program. These are shown in Table 3.1 of the document.</t>
  </si>
  <si>
    <t>XKX|2025|q9</t>
  </si>
  <si>
    <t>The Draft-Law on budget appropriations presents government revenues categorized into direct and indirect revenues. These categories are further categorized into tax on sales, individual taxes, corporate taxes and others. Table 1. Statement of Government Revenue and Expenditure (page 28)</t>
  </si>
  <si>
    <t>In addition, the budget documentation shows that “other” tax revenue accounts for a negligible share of total tax revenue. Specifically, “other” taxes represent approximately 0.12 percent of total tax revenue, which is well below the 3 percent threshold set out in the OBS methodology.</t>
  </si>
  <si>
    <t>XKX|2025|q10</t>
  </si>
  <si>
    <t>The Draft-Law on budget appropriations presents individual sources of revenue categorized into tax and non-tax revenue. Non-tax revenue is further categorized into taxes, charges, concession tax, mining rent, dividend income and interest income. These are shown in Table 1, page 28.</t>
  </si>
  <si>
    <t>XKX|2025|q11</t>
  </si>
  <si>
    <t>The Draft-Law on budget appropriations presents government revenues categorized into direct and indirect revenues. These categories are further categorized into tax on sales, individual taxes, corporate taxes and others. For these categories, estimates for the next two years are presented as well (Table 1. Statement of Government Revenue and Expenditure, page 28)</t>
  </si>
  <si>
    <t>XKX|2025|q12</t>
  </si>
  <si>
    <t>Individual sources of revenue are presented for the next two years in addition to the current year. (Table 1. Statement of Government Revenue and Expenditure, page 28)</t>
  </si>
  <si>
    <t>XKX|2025|q13</t>
  </si>
  <si>
    <t>The draft-law on budget appropriations presents the three estimates (net new borrowing, interest payments during the year, and accumulated debt) related to government borrowing and debt, as a total. The estimates for these categories are shown in Table 1 of the budget document, pages 28-29. More specifically, these are found in category A (net new borrowing required), category 2.2 (interest payments on public debt) and Memo in Table 1.1 page 30 (total debt burden).</t>
  </si>
  <si>
    <t>XKX|2025|q14</t>
  </si>
  <si>
    <t>The draft-law on budget appropriations presents the financing needs of the budget in Tables 1 and 1.1 (pages 28-31). More specifically, these tables present debt in two categories (domestic and external), payments on the principal of the debt, interest payments on the debt, and outstanding debt for the year. The table also shows the percentage of the debt to GDP, and state guarantees (Memo in table 1.1).</t>
  </si>
  <si>
    <t>In addition to what the researcher has noted, the Draft Law on Budget Appropriations includes financing tables that provide indirect insight into debt maturity through annual principal repayments and debt service flows, which offer some indication of repayment timing. However, the budget does not present a consolidated maturity profile of the total debt stock at the end of the budget year (e.g., by short-, medium-, and long-term maturities or by remaining years to maturity). As such, this core element is only partially presented. The budget reports total interest expenditures and interest spending as a share of GDP, but it does not disclose the interest rates applied to debt instruments. Moreover, the documentation includes information on creditor types (such as domestic borrowing, IMF, and other international financial institutions), financing instruments, and guarantees, which all provide useful supplementary context beyond the core elements.</t>
  </si>
  <si>
    <t>XKX|2025|q15</t>
  </si>
  <si>
    <t>The draft-law on budget appropriations presents macroeconomic forecasts for revenues and expenses as well. These forecasts include: revenues, expenditures, real GDP growth rates, inflation, and nominal GDP level. More specifically, these are shown in the Annex of the budget document in Table 1 page 719 (forecasts for revenues and expenditures), Table 1 page 721 (real GDP growth rates and inflation rate), Table 2 page 722 (nominal GDP). Moreover, some information beyond the core elements is shown in the EBP: GDP composition and GDP deflator.</t>
  </si>
  <si>
    <t>XKX|2025|q16</t>
  </si>
  <si>
    <t>Draft-law on budget appropriations for the budget of the Republic of Kosovo 2025: https://www.kuvendikosoves.org/Uploads/Data/Documents/-PLmbindarjetbuxhetoreperBuxhetineKosoves2025_8TbDn5SXnY.pdf Economic Reform Program 2025-2027, Ministry of Finance, Labor and Transfers: https://mfpt.rks-gov.net/desk/content/media/493FD94C-3A80-439D-83CC-7435536D1AEF.pdf</t>
  </si>
  <si>
    <t>Sensitivity analysis is provided in one of the main government documents: Economic Reform Programme 2025-2027, pages 40-44. In the Executive Budget Proposal, it shows how different scenarios of changes in inflation or capital expenditures can impact real GDP growth, but it excludes some core elements (does not show how different scenarios would impact budget components (page 727)).</t>
  </si>
  <si>
    <t>Additional Comment: The Executive Budget Proposal shows how different scenarios of changes in inflation or capital expenditures can impact real GDP growth, but it excludes some core elements (does not show how different scenarios would impact budget components (page 727)). Sensitivity analysis is provided in one of the main government documents: Economic Reform Programme 2025-2027, pages 40-44. However, since this document was published after the OBS cut-off date (January 13, 2025) and after the budget was approved, it is not eligible to be used as a supporting document.</t>
  </si>
  <si>
    <t>The inclusion of a Fiscal Risk Statement as an annex to the draft budget law represents a positive development compared to previous years and strengthens transparency around fiscal risks. The statement provides useful narrative information on identified fiscal risks and discusses their recent performance, drawing largely on developments in 2023 and 2024. The draft budget also includes limited forward-looking analysis for the 2025 budget year (pp. 725–727), identifying selected macroeconomic risks and presenting a table illustrating how changes in inflation and capital expenditure could affect real GDP growth. In addition, there is narrative discussion of potential risks to the 2025 budget. However, the documentation does not present a comprehensive sensitivity analysis as defined by OBS methodology. In particular, it does not provide quantified estimates of how alternative assumptions for inflation, real GDP growth, and interest rates would affect expenditures, revenues, and debt for the budget year. As a result, while some relevant risk-related information is disclosed, the core requirements for a full macroeconomic sensitivity analysis are not met.</t>
  </si>
  <si>
    <t>XKX|2025|q17</t>
  </si>
  <si>
    <t>The EBP does not show how new policy proposals affect expenditures.</t>
  </si>
  <si>
    <t>XKX|2025|q18</t>
  </si>
  <si>
    <t>There is no section that presents how new policy proposals affect revenues in the EBP.</t>
  </si>
  <si>
    <t>XKX|2025|q19</t>
  </si>
  <si>
    <t>Expenditures classified by administrative, economic classification or functional classification for the previous year are not shown in the EBP.</t>
  </si>
  <si>
    <t>Modified comment: Expenditures classified by economic classification for the previous year are shown in the EBP, Table 1, page 28.</t>
  </si>
  <si>
    <t>Upon further review, Table 1 (Statement of Government Revenue and Expenditure) on page 28 presents expenditure estimates disaggregated by economic classification not only for the budget year but also for the previous year (2024). Accordingly, the assessment has been revised from a "d" to a "c" to reflect that expenditure estimates are presented by economic classification for BY-1.</t>
  </si>
  <si>
    <t>XKX|2025|q20</t>
  </si>
  <si>
    <t>Expenditures for BY-1 classified by programs are not shown in the EBP; they are classified by programs only for the current year, and two years in advance.</t>
  </si>
  <si>
    <t>XKX|2025|q21</t>
  </si>
  <si>
    <t>The EBP shows expenditure estimates for BY-1 (Jan-Sep 2024) in actual values versus budgeted ones. These are shown on page 728 of the budget document, Table 3. Specifically, Section 2.1.2 (“Budget Performance”) presents expenditure realizations to date (January–September), compares them with the forecasted amounts from the 2024 budget, and includes a short narrative on expectations for the remainder of the year.</t>
  </si>
  <si>
    <t>Upon further review and clarification that, consistent with OBS methodology, updates for BY-1 may reflect actual experience to date rather than finalized end-year outcomes, the assessment has been revised from a “b” to an “a.” Section 2.1.2 (“Budget Performance”) presents updated expenditure and revenue realizations for BY-1 covering January–September, compares these figures with the originally enacted 2024 budget amounts for the period, and includes a brief narrative discussion of expectations for the remainder of the year. This constitutes an update of BY-1 estimates from the original enacted levels, as required for this indicator.</t>
  </si>
  <si>
    <t>XKX|2025|q22</t>
  </si>
  <si>
    <t>Expenditures classified by administrative, economic classification or functional classification for BY-2 are not shown in the EBP.</t>
  </si>
  <si>
    <t>Comment: Expenditures classified by economic classification for BY-2 are shown in the EBP, Table 1, page 28.</t>
  </si>
  <si>
    <t>Upon further review, Table 1 (Statement of Government Revenue and Expenditure) on page 28 presents expenditure estimates disaggregated by economic classification not only for the budget year but also for 5 years prior to the budget year (historical information is available from 2020 - 2023). Accordingly, the assessment has been revised from a "d" to a "c" to reflect that expenditure estimates are presented by economic classification for BY-2.</t>
  </si>
  <si>
    <t>XKX|2025|q23</t>
  </si>
  <si>
    <t>Expenditures by program are presented in the EBP only for the current year and two years ahead, and not for the prior years.</t>
  </si>
  <si>
    <t>XKX|2025|q24</t>
  </si>
  <si>
    <t>Actual expenditure figures for BY-2 are presented in the Executive’s Budget Proposal (EBP), in Table 1. A comparison with the 2023 Annual Financial Report (https://mfpt.rks-gov.net/desk/content/media/0400ac90-43f6-48c6-84b0-13cde5ce273b.pdf) shows that the amounts reported in the EBP correspond to 2023 actuals rather than budgeted or revised figures. In addition, when compared with the 2023 Budget Law (https://gzk.rks-gov.net/ActDetail.aspx?ActID=6858), the figures presented in the EBP differ from the originally approved budget amounts, further indicating that the EBP reflects actual execution data for 2023. Taken together, this confirms that all expenditure figures for BY-2 in the EBP reflect actual outcomes, supporting an “a” response for this question.</t>
  </si>
  <si>
    <t>XKX|2025|q25</t>
  </si>
  <si>
    <t>Budgeted revenues by category are presented in the Draft-Law on budget appropriations for the year preceding the budget year (BY-1) and also four more years back. These are shown in Table 1 of this document, page 28.</t>
  </si>
  <si>
    <t>XKX|2025|q26</t>
  </si>
  <si>
    <t>Individual sources of revenue for the year preceding the budget year (BY-1) and also four more years back. These are shown in Table 1 of this document, page 28.</t>
  </si>
  <si>
    <t>XKX|2025|q27</t>
  </si>
  <si>
    <t>Original estimates of revenue for BY-1 have not been updated on actual revenue collection.</t>
  </si>
  <si>
    <t>Modified response: Revenue estimates for BY-1 are shown in budgeted values and actual values (Jan-Sep) in the EBP, Page 728, Table 3.</t>
  </si>
  <si>
    <t>XKX|2025|q28</t>
  </si>
  <si>
    <t>Revenue estimates by category (tax and non-tax) are shown in the EBP for BY-2 and prior years as well. These are shown in Table 1, page 28.</t>
  </si>
  <si>
    <t>XKX|2025|q29</t>
  </si>
  <si>
    <t>Individual sources of revenue are shown in the EBP for BY-2, and also three more prior years (Table 1, page 28).</t>
  </si>
  <si>
    <t>XKX|2025|q30</t>
  </si>
  <si>
    <t>Actual data for revenues collected shown two years prior to the budget year, for 2023 in this case.</t>
  </si>
  <si>
    <t>XKX|2025|q31</t>
  </si>
  <si>
    <t>Information on government borrowing and debt for the previous year (BY-1) is presented in the Draft-Law on budget appropriations. Most of the core information for government debt are presented including: total debt outstanding, amount of new net borrowing, interest payments, and details on domestic/external debt. These are shown in Table 1.1 of the Law on Budget appropriations (page 30-31).</t>
  </si>
  <si>
    <t>XKX|2025|q32</t>
  </si>
  <si>
    <t>The most recent year that presents actual debt figures shown in the main budget document, Draft-Law on budget appropriations, is BY-2. These are shown in the Annex, Table 1.1, page 721.</t>
  </si>
  <si>
    <t>XKX|2025|q33</t>
  </si>
  <si>
    <t>There are no such funds in Kosovo, and all payments and expenditures of public money are made through the Treasury Single Account (according to Article 18 of the Law on Public Financial Management).</t>
  </si>
  <si>
    <t>XKX|2025|q34</t>
  </si>
  <si>
    <t>Only budgetary funds are shown in a consolidated basis in the budget document in Table 1. Statement of Government Revenue and Expenditure, pg.28 and Table 1.1. Financing. There are no extra-budgetary funds and thus they are not shown.</t>
  </si>
  <si>
    <t>XKX|2025|q35</t>
  </si>
  <si>
    <t>Intergovernmental transfer estimates are presented in the Draft-Law on budget appropriations. More specifically, transfers of the government to the local level and some for independent agencies are shown in this document. Government transfers to the local level are shown in Table 4.3, page 687.</t>
  </si>
  <si>
    <t>XKX|2025|q36</t>
  </si>
  <si>
    <t>b. Yes, two alternative displays of expenditure are presented to illustrate the financial impact of policies on different groups of citizens.</t>
  </si>
  <si>
    <t>The draft-law on budget appropriations presents planned budget by income for the category of citizens in need. These appropriations are presented for different social transfers such as new social programs, policies, one time transfers, and capital projects related to most impoverished population. Some of the estimates for social transfers are shown in Table 3.1 of the budget document, page 44, and are divided in different categories (other) such as: social assistance, social policies, Scheme for children with disabilities, etc. These expenditures are also shown by administrative units. Expenditures are also categorized by region, which in Kosovo's case is by municipalities. These are presented in Table 4.1, pages 224-365</t>
  </si>
  <si>
    <t>XKX|2025|q37</t>
  </si>
  <si>
    <t>Estimates of loans and interest income from loans to public corporations for the budget year are presented in the Law on budget appropriations, Table 1.1, page 30 (section 3.1 and 3.2).</t>
  </si>
  <si>
    <t>The Fiscal Risk Statement in the Annex (pg. 730) provides additional information on public enterprises, including an analysis of their financial performance for 2023. However, this information is retrospective in nature and does not present estimates of budget transfers to public corporations for the 2025 budget year. As such, while it offers useful contextual information on the public enterprise sector, it does not meet the requirements of this indicator for presenting transfer estimates for the budget year.</t>
  </si>
  <si>
    <t>XKX|2025|q38</t>
  </si>
  <si>
    <t>Even though there are some quasi-fiscal activities in Kosovo, they are not presented in the budget document. An example of these activities is the electricity price provided by the main energy producer in Kosovo (Kosovo Energy Corporation) which is usually below the market price, in order to provide an affordable final electricity price for Kosovo's citizens.</t>
  </si>
  <si>
    <t>XKX|2025|q39</t>
  </si>
  <si>
    <t>The main budget document (Draft-Law on budget appropriations) shows financial assets only as a consolidated value.</t>
  </si>
  <si>
    <t>XKX|2025|q40</t>
  </si>
  <si>
    <t>Information for non-financial assets of the government is only presented in the Annual Financial Report of the Government, but not in the Executive Budget Proposal.</t>
  </si>
  <si>
    <t>XKX|2025|q41</t>
  </si>
  <si>
    <t>Information on the stock and age of expenditure arrears ("unpaid invoices") are shown in the annual financial statements but are not present in the Executive's Budget Proposal.</t>
  </si>
  <si>
    <t>XKX|2025|q42</t>
  </si>
  <si>
    <t>Information on contingent liabilities such as state guarantees is presented in the Draft-Law on budget appropriations. Total amounts outstanding for guarantees are shown in this document (Table 1.1, page 31, in the Memo). There is also a category named contingent expenditures that is shown in this document in Table 3.1, page 40 (category Contingencies in the Ministry of Finance), Table 3.1, page 45 (category Contingencies for Energy).</t>
  </si>
  <si>
    <t>XKX|2025|q43</t>
  </si>
  <si>
    <t>Information related to future liabilities and sustainability of finances over the longer term (10 years) is not presented. However, macroeconomic projections are presented for two more years in Annex, Table 1 pages 721-722 of the EBP, and also internal and external macroeconomic risks are discussed in pages 725-727 of the EBP.</t>
  </si>
  <si>
    <t>XKX|2025|q44</t>
  </si>
  <si>
    <t>Estimates of donor assistance funds are presented in the Draft-Law on budget appropriations, in Table 1, section 1.3 and Memo 1, page 28, and also Table 1.1, Section 6 page 30.</t>
  </si>
  <si>
    <t>XKX|2025|q45</t>
  </si>
  <si>
    <t>The EBP does not provide information regarding tax expenditures.</t>
  </si>
  <si>
    <t>XKX|2025|q46</t>
  </si>
  <si>
    <t>The amounts of this category are shown in the law on budget appropriations, and also are regulated by the Law on public financial management. More specifically, dedicated revenues in the EBP are shown in Table 1.1, Section 3.1 and Section 6. These types of revenues are also shown in the section of municipalities, table 4.3 page 664, where they are specified if they are own revenues, or for example dedicated for education or health purposes.</t>
  </si>
  <si>
    <t>XKX|2025|q47</t>
  </si>
  <si>
    <t>Information on the link between the budget and the government's stated policy goals is not presented in the EBP; this is presented only in the MTEF and ERP.</t>
  </si>
  <si>
    <t>Revised response: The EBP provides information in the Annex on page 688 on government policy goals which are linked to the annual budget, and also to other strategic documents such as National Development Strategy, Kosovo Economic Program, and others. It organizes the budget around 16 policy sectors aligned with COFOG, and for each sector presents policy objectives for the budget cycle and associated performance indicators, establishing an explicit policy–budget linkage in narrative form. Nevertheless, it does not translate those policy goals into specified expenditure values.</t>
  </si>
  <si>
    <t>As noted by the researcher upon further review, the EBP includes an annex (page 688) that presents government policy goals linked to the annual budget and to broader strategic frameworks. However, these policy objectives are not translated into specific expenditure amounts, and the linkage is less detailed than that provided in the MTEF and the ERP. Accordingly, the assessment has been revised from a “d” to a “c.”</t>
  </si>
  <si>
    <t>XKX|2025|q48</t>
  </si>
  <si>
    <t>Information on the link between the budget and the government's stated policy goals is not presented in the EBP; this is presented only in the MTEF.</t>
  </si>
  <si>
    <t>XKX|2025|q49</t>
  </si>
  <si>
    <t>Nonfinancial data such as key performance indicators are presented on a sectorial basis on the Draft-Law on budget appropriations. They show the situation in the base year, and also expected outputs. These are shown in the Performance Annex according to Policy Sectors, pages 688-704.</t>
  </si>
  <si>
    <t>Modified comment: Nonfinancial data such as number of employees for each Ministry/Agency and also for every department are shown in Table 3.1, page 33 of the EBP. Other nonfinancial data such as key performance indicators are presented on a sectorial basis on the Draft-Law on budget appropriations. They show the situation in the base year, and also expected outputs. These are shown in the Performance Annex according to Policy Sectors, pages 688-704.</t>
  </si>
  <si>
    <t>In support of the researcher’s revised comment, an internal consistency review confirmed that when nonfinancial input data—such as staffing levels—are presented for all administrative units, this meets the threshold for a “b” response under OBS methodology. Question 49 assesses coverage across administrative units, not necessarily the number or type of inputs provided within each unit. In this case, the Draft Law on Budget Appropriations presents staffing figures for 2025 for all ministries and departments, thereby providing nonfinancial input data across all administrative units. Accordingly, the assessment has been revised from a “c” to a “b.”</t>
  </si>
  <si>
    <t>XKX|2025|q50</t>
  </si>
  <si>
    <t>Nonfinancial data such as key performance indicators are presented on a sectorial basis on the Draft-Law on budget appropriations. They show the situation in the base year, and also expected output. These are shown in the Performance Annex according to Policy Sectors, pages 688-704.</t>
  </si>
  <si>
    <t>XKX|2025|q51</t>
  </si>
  <si>
    <t>Nonfinancial data such as key performance indicators are presented on a sectorial basis on the Draft-Law on budget appropriations. They show the situation in the base year, and also expected output (performance target). These are shown in the Performance Annex according to Policy Sectors, pages 688-704.</t>
  </si>
  <si>
    <t>XKX|2025|q52</t>
  </si>
  <si>
    <t>The draft-law on budget appropriations presents planned budget for different social transfers such as new social programs, policies, one time transfers, and capital projects related to most impoverished population. There is a brief general discussion provided. Some of the estimates for social transfers are shown in Table 3.1 of the budget document, page 44, and are divided in different categories such as: social assistance, social policies, Scheme for children with disabilities, etc.</t>
  </si>
  <si>
    <t>XKX|2025|q53</t>
  </si>
  <si>
    <t>Ministry of Finance, Labor and Transfers: budget section: https://mfpt.rks-gov.net/Buxheti/PhotoGaleryDetails/398/60 Law on Public Financial Management, pages 1-45: https://gzk.rks-gov.net/ActDetail.aspx?ActID=2524</t>
  </si>
  <si>
    <t>A graphic timetable with deadlines for budget documents' submission and some explanation about them is provided in the Ministry's website, Budget section. A detailed timetable of the budget process is shown in the Law on Public Financial Management, part 4, page 60. Deadlines for each process are specified in this law.</t>
  </si>
  <si>
    <t>XKX|2025|q54</t>
  </si>
  <si>
    <t>The Medium-term expenditure framework, as a pre-budget statement, presents macroeconomic forecasts of the nominal GDP level, inflation rate, and real GDP growth. These are shown in Annex 1, Table 3 and Table 4, page 51. Moreover, MTEF provides forecasts on GDP according to its components (Table 4, page 51) and on the current account (Table 3, page 51).</t>
  </si>
  <si>
    <t>XKX|2025|q55</t>
  </si>
  <si>
    <t>The MTEF provides a clear discussion of the government’s expenditure policies and priorities for the upcoming budget year, along with estimates of total expenditures. Section 3 of the MTEF (pp. 67–100) outlines the government’s main policy objectives by economic sector and administrative unit and presents the corresponding expenditure plans for the period. Beyond the core requirements, the document includes additional detail through sectoral breakdowns and economic classifications, as well as information on financing sources. The MTEF also explicitly links expenditure priorities to higher-level policy frameworks, noting that the government’s main priorities are derived from proposals submitted by line ministries and aligned with the National Development Strategy and other sectoral strategies (p. 10). Together, this information demonstrates how expenditure policies and priorities guide the development of detailed budget estimates, thereby meeting the criteria for an “a” response.</t>
  </si>
  <si>
    <t>XKX|2025|q56</t>
  </si>
  <si>
    <t>The MTEF provides an analysis based on economic sectors and administrative units, where main objectives planned for the period are discussed and revenues and sources of financing are presented. This is shown in Section 3, pages 67-100.</t>
  </si>
  <si>
    <t>XKX|2025|q57</t>
  </si>
  <si>
    <t>These three estimates are shown in Annex 1, Table 1 and Table 1.1, pages 47-49 of the document.</t>
  </si>
  <si>
    <t>XKX|2025|q58</t>
  </si>
  <si>
    <t>The MTEF provides estimates for a three year period, two years beyond the budget year, in this case 2025-2027 (Table 1 in Annex 1 - Fiscal forecast, page 47)</t>
  </si>
  <si>
    <t>XKX|2025|q59</t>
  </si>
  <si>
    <t>Law no.08/L-332 on budget appropriations for the budget of the Republic of Kosovo 2025: https://gzk.rks-gov.net/ActDetail.aspx?ActID=99639</t>
  </si>
  <si>
    <t>Expenditure estimates classified by administrative and economic classification are presented in the Law on budget appropriations in Table 3.1, pages 30-92. These categories also have a functional code for each of them, but they are not classified according to those codes.</t>
  </si>
  <si>
    <t>XKX|2025|q60</t>
  </si>
  <si>
    <t>Law on budget appropriations provides estimates for expenditures based on programs and sub-programs. These are shown in Table 3.1, pages 30-92.</t>
  </si>
  <si>
    <t>XKX|2025|q61</t>
  </si>
  <si>
    <t>Revenue estimates are presented by two main categories (tax and non-tax) and these two categories are divided in sub-categories as well. These sub-categories include direct and indirect tax revenues, and different categories of non-tax revenues. These data are shown in Table 1 of the budget document, page 25.</t>
  </si>
  <si>
    <t>XKX|2025|q62</t>
  </si>
  <si>
    <t>Revenue estimates are presented for individual sources of revenue as well. These data are shown in Table 1 of the budget document, page 25.</t>
  </si>
  <si>
    <t>XKX|2025|q63</t>
  </si>
  <si>
    <t>The law on budget appropriations provides main estimates regarding government debt: new net borrowing, total debt outstanding, and interest payments. These are shown in Appendix1, Table 1 and Table 1.1 - Fiscal forecasts, pages 710-712.</t>
  </si>
  <si>
    <t>XKX|2025|q64</t>
  </si>
  <si>
    <t>The citizens version for EB 2024 was not published on time (June 19, 2024), and therefore subsequent questions will not incorporate its information. *The Information Booklet for citizens 2024 was published on June 19, 2024 and provides information on expenditure and revenue totals, and main categories of them, main capital expenditures planned, financing, and public debt estimates. There is also a contact person from the Ministry for follow-up by citizens.</t>
  </si>
  <si>
    <t>XKX|2025|q65</t>
  </si>
  <si>
    <t>The citizens version for EB 2024 was not published on time (June 19, 2024), and therefore subsequent questions will not incorporate its information. *Information booklet for citizens is published on the Ministry of Finance's website.</t>
  </si>
  <si>
    <t>XKX|2025|q66</t>
  </si>
  <si>
    <t>The citizens version for EB 2024 was not published on time (June 19, 2024), and therefore subsequent questions will not incorporate its information.</t>
  </si>
  <si>
    <t>XKX|2025|q67</t>
  </si>
  <si>
    <t>The citizens version of the budget is published only for the Enacted Budget. It is usually published at a much later date than the Enacted Budget; in the second quarter of the budget year, for EB 2024, it was published in June 2024. The citizens version for EB 2024 was not published on time (June 19, 2024), and therefore subsequent questions will not incorporate its information.</t>
  </si>
  <si>
    <t>XKX|2025|q68</t>
  </si>
  <si>
    <t>Quarterly Financial Report: Budget of the Republic of Kosovo for the period 1 January - 31 March 2024, pages 1-74: https://mfpt.rks-gov.net/desk/content/media/4ab240e6-a266-42fb-a014-6e298f1ad549.pdf Semi-Annual Financial Report Budget of the Republic of Kosovo for the period 1 January - 30 June 2024, pages 1-84: https://mfpt.rks-gov.net/desk/content/media/5c2880c4-d838-43ab-b85f-190da1a59227.pdf Nine-Month Financial Report Budget of the Republic of Kosovo for the period 1 January – 30 September 2024, pages 1-84: https://mfpt.rks-gov.net/desk/content/media/84cffb36-931c-44b8-8b12-dc53f62b98cc.pdf</t>
  </si>
  <si>
    <t>Expenditures reported in the In-year reports are presented by administrative and economic classifications in Annex 3, pages 19-27 (Quarterly Financial Report), Annex 3, pages 19-27 (Semiannual Financial Report), Annex 3, pages 19-27 (Nine-month financial report).</t>
  </si>
  <si>
    <t>XKX|2025|q69</t>
  </si>
  <si>
    <t>The In-Year Reports do not present actual expenditures by programs.</t>
  </si>
  <si>
    <t>XKX|2025|q70</t>
  </si>
  <si>
    <t>In-year reports present budgeted expenditures and actual expenditures (payments made), and also provide a percentage of expenditure execution. These are shown in Table 2.1, pages 7-8 of these reports.</t>
  </si>
  <si>
    <t>XKX|2025|q71</t>
  </si>
  <si>
    <t>Revenues are presented in the In-year reports by categories and sub-categories. These are shown in Table 2 and 2.1, pages 6-8.</t>
  </si>
  <si>
    <t>XKX|2025|q72</t>
  </si>
  <si>
    <t>Individual sources of actual revenues are presented in the In-year report. These are shown in Table 2 and 2.1, pages 6-8.</t>
  </si>
  <si>
    <t>XKX|2025|q73</t>
  </si>
  <si>
    <t>In-year reports present actual revenues and budgeted revenues, and provide a comparison between them. These are shown in Table 2.1, pages 7-8</t>
  </si>
  <si>
    <t>XKX|2025|q74</t>
  </si>
  <si>
    <t>Quarterly Financial Report: Budget of the Republic of Kosovo for the period 1 January - 31 March 2024, pages 1-74: https://mfpt.rks-gov.net/desk/content/media/4ab240e6-a266-42fb-a014-6e298f1ad549.pdf Semi-Annual Financial Report Budget of the Republic of Kosovo for the period 1 January - 30 June 2024, pages 1-84: https://mfpt.rks-gov.net/desk/content/media/5c2880c4-d838-43ab-b85f-190da1a59227.pdf Nine-Month Financial Report Budget of the Republic of Kosovo for the period 1 January – 30 September 2024, pages 1-84: https://mfpt.rks-gov.net/desk/content/media/84cffb36-931c-44b8-8b12-dc53f62b98cc.pdf Quarterly Debt Report (Jan-Mar 2024) https://mfpt.rks-gov.net/desk/content/media/4ec5de16-2eff-4232-a3f4-a548b081c779.pdf 6-Month Debt Report (Jan-Jun 2024) https://mfpt.rks-gov.net/desk/content/media/55ce7c32-d0b6-4bbe-81c1-003af454765d.pdf 9-month Debt Report (Jan-Sep 2024) https://mfpt.rks-gov.net/desk/content/media/4529bcd3-ddc1-477d-83f1-79d75add24c4.pdf.</t>
  </si>
  <si>
    <t>In-year reports provide elements required: new debt issued for the year and interest payments. These are shown in Table 2, page 6. In addition, more detailed debt data are shown in the In-Year debt reports published by the MoF quarterly. It provides information on total debt outstanding for external and internal debt, government guarantees, debt portfolio according to creditors, information on interest (variable vs fixed) and maturity of debt as well. The information on total debt outstanding are shown in Section 1, page 5.</t>
  </si>
  <si>
    <t>XKX|2025|q75</t>
  </si>
  <si>
    <t>The In-year reports provide information on interest payments of the debt and whether the debt is internal or external. Similarly, more detailed debt data are shown in the In-Year debt reports published by the MoF quarterly. These reports provide data on average interest rates for external and internal debt, average maturity period for external and internal debt (shown in Section 2, page 6) and also data on outstanding debt (external and internal) (Section 1, page 5). These reports also provide other data such as: government guarantees, debt portfolio according to creditors, and information on interest (variable vs fixed).</t>
  </si>
  <si>
    <t>XKX|2025|q76</t>
  </si>
  <si>
    <t>During 2024, there were no amendments made to the law on budget and as a result, no Mid-Year review and no updated MTEF.</t>
  </si>
  <si>
    <t>XKX|2025|q77</t>
  </si>
  <si>
    <t>XKX|2025|q78</t>
  </si>
  <si>
    <t>XKX|2025|q79</t>
  </si>
  <si>
    <t>XKX|2025|q80</t>
  </si>
  <si>
    <t>XKX|2025|q81</t>
  </si>
  <si>
    <t>XKX|2025|q82</t>
  </si>
  <si>
    <t>XKX|2025|q83</t>
  </si>
  <si>
    <t>XKX|2025|q84</t>
  </si>
  <si>
    <t>Annual Financial Report Budget of the Republic of Kosovo For the year ending on 31 December 2023, pages 1-120: https://mfpt.rks-gov.net/desk/content/media/0400ac90-43f6-48c6-84b0-13cde5ce273b.pdf Medium Term Expenditure Framework 2025-2027: https://mfpt.rks-gov.net/desk/content/media/DAE301E4-81E4-4863-9ECD-483F9733D804.pdf</t>
  </si>
  <si>
    <t>Actual expenditures are compared to budgeted expenditures in the report, and estimates of the difference between those two amounts are provided. These are shown in page 8 of this document.</t>
  </si>
  <si>
    <t>Modified comment: Actual expenditures are compared to budgeted expenditures in the report, and estimates of the difference between those two amounts are provided. These are shown in page 8 of this document. In addition, a comparison between budgeted and actual figures for previous year are shown in the Pre-Budget statement, along with a short narrative discussion for each. These are shown in Annex 2, Table 1, page 63. Source (to add): Medium Term Expenditure Framework 2025-2027, https://mfpt.rks-gov.net/desk/content/media/DAE301E4-81E4-4863-9ECD-483F9733D804.pdf</t>
  </si>
  <si>
    <t>Consistent with OBS methodology, multiple official documents may be used together to assess a single indicator when they are formally produced, publicly available, and collectively provide the required information. In Kosovo, the Annual Financial Report for 2023 presents final expenditure outcomes but contains limited narrative analysis. The Medium-Term Expenditure Framework (MTEF) 2025–2027, published within a comparable timeframe, complements this report by providing systematic comparisons of enacted and actual expenditures for 2023, along with narrative explanations of deviations and sector-level performance. Taken together, these documents present both quantitative differences and explanatory analysis of budget execution outcomes, and the MTEF is therefore accepted as supplemental evidence for assessing this question. Accordingly, the response has been revised from a "b" to an "a" with the inclusion of the narrative component found in the MTEF.</t>
  </si>
  <si>
    <t>XKX|2025|q85</t>
  </si>
  <si>
    <t>The Annual Financial Report presents actual expenditures by administrative and economic classification in Annex 3, pages 53-62.</t>
  </si>
  <si>
    <t>XKX|2025|q86</t>
  </si>
  <si>
    <t>The Annual Financial Report does not present estimates for programs.</t>
  </si>
  <si>
    <t>XKX|2025|q87</t>
  </si>
  <si>
    <t>Budgeted revenues and actual revenues are presented and compared in the Annual Financial Report, in page 8.</t>
  </si>
  <si>
    <t>Modified comment: Actual revenues are compared to budgeted revenues in the report, and estimates of the difference between those two amounts are provided. These are shown in page 8 of this document. In addition, a comparison between budgeted and actual figures for previous year are shown in the Pre-Budget statement, along with a short narrative discussion for each. These are shown in Annex 2, Table 1, page 63. Source (to add): Medium Term Expenditure Framework 2025-2027, https://mfpt.rks-gov.net/desk/content/media/DAE301E4-81E4-4863-9ECD-483F9733D804.pdf</t>
  </si>
  <si>
    <t>Similar to q84 and consistent with OBS methodology, multiple official documents may be used together to assess a single indicator when they are formally produced, publicly available, and collectively provide the required information. In Kosovo, the Annual Financial Report for 2023 presents final revenue outcomes but contains limited narrative analysis. The Medium-Term Expenditure Framework (MTEF) 2025–2027, published within a comparable timeframe, complements this report by providing systematic comparisons of projected (budgeted) and actual revenues for 2023, along with narrative explanations of deviations and performance. Taken together, these documents present both quantitative differences and explanatory analysis of budget execution outcomes, and the MTEF is therefore accepted as supplemental evidence for assessing this question. Accordingly, the response has been revised from a "b" to an "a" with the inclusion of the narrative component found in the MTEF.</t>
  </si>
  <si>
    <t>XKX|2025|q88</t>
  </si>
  <si>
    <t>Revenues are presented in two main categories (tax and non-tax), and sub-categories as well (page 8).</t>
  </si>
  <si>
    <t>XKX|2025|q89</t>
  </si>
  <si>
    <t>Sub-categories of actual revenues are presented in the Annual Financial Report; these include individual sources of revenue. These are shown on page 7, as well as a more detailed breakdown provided in the Notes section from pages 12 to 23.</t>
  </si>
  <si>
    <t>XKX|2025|q90</t>
  </si>
  <si>
    <t>Annual Financial Report Budget of the Republic of Kosovo For the year ending on 31 December 2023, pages 1-120: https://mfpt.rks-gov.net/desk/content/media/0400ac90-43f6-48c6-84b0-13cde5ce273b.pdf Annual Data on Public Debt and Government Guarantees 2023: https://mfpt.rks-gov.net/desk/content/media/911584fe-7f3e-4225-be03-37be83d7a3ba.pdf 'Annual Bulletin on Public Debt and Government Guarantees: https://mfpt.rks-gov.net/desk/content/media/4D8CECF9-9074-4D9A-8DFA-A280C9E9BE15.pdf Report on the Implementation of the State Debt Program: https://view.officeapps.live.com/op/view.aspx?src=https%3A%2F%2Fmfpt.rks-gov.net%2Fdesk%2Fcontent%2Fmedia%2F5885af45-a5e7-47fd-b110-2cf061c3dcf5.docx&amp;wdOrigin=BROWSELINK</t>
  </si>
  <si>
    <t>Actual debt figures are presented in the Annual Financial Report; however, comparisons with budgeted amounts are limited. Specifically, the report compares budgeted and actual figures only for interest payments (Cash Flow Statement, page 8) and for the overall deficit (page 42). Additional information on debt is provided elsewhere. Net borrowing, disaggregated into external and domestic components, is presented in Notes 17 and 19 (page 20). Detailed information on debt composition—including interest rates, maturity profile, and the split between domestic and external debt—is provided in Annex 21 (pages 94–103). The annual debt reports also provide a comprehensive snapshot of the government’s debt position at the end of 2023. However, none of these documents present estimates of the differences between the originally approved borrowing and debt levels and the actual outcomes for the year.</t>
  </si>
  <si>
    <t>XKX|2025|q91</t>
  </si>
  <si>
    <t>The Annual Financial Report does not show differences between macroeconomic forecasts and actual outcome.</t>
  </si>
  <si>
    <t>Modified response: The Annual Financial Report itself does not show differences between macroeconomic forecasts and actual outcome. However, the Middle Term Expenditure Framework 2025-2027 as a supporting document to the Year-End Report, does provide information on estimates of the differences between the original macroeconomic assumptions and the actual outcomes for these components: GDP (nominal growth), GDP components (nominal growth), and inflation rate. Source (to add): Medium Term Expenditure Framework 2025-2027: https://mfpt.rks-gov.net/desk/content/media/DAE301E4-81E4-4863-9ECD-483F9733D804.pdf</t>
  </si>
  <si>
    <t>Consistent with OBS methodology, multiple official documents may be used together to assess a single indicator when they are formally produced, publicly available, and collectively provide the required information. In Kosovo, the Annual Financial Report for 2023 presents final expenditure outcomes but contains no information on macroeconomic trends. The Medium-Term Expenditure Framework (MTEF) 2025–2027, published within a comparable timeframe, complements this report by providing systematic comparisons of projected and actual Macroeconomic variables for 2023. Therefore, as the MTEF is accepted as supplemental evidence for assessing this question, pgs 27-28 provide key macroeconomic variables for 2023 with projections versus actuals (realized values) as well as a narrative on Economic Developments in Kosovo for 2023 (pg 24). Accordingly, the response has been revised from a "d" to a "c".</t>
  </si>
  <si>
    <t>XKX|2025|q92</t>
  </si>
  <si>
    <t>There is some information on non-financial data on page 88, which includes the budgeted and actual number of employees for 2023.</t>
  </si>
  <si>
    <t>XKX|2025|q93</t>
  </si>
  <si>
    <t>There is no information regarding nonfinancial data on results in the Annual Financial Report.</t>
  </si>
  <si>
    <t>XKX|2025|q94</t>
  </si>
  <si>
    <t>Actual expenditures on subsidies and transfers for different categories are shown in Note 30, page 29, but no estimates of differences with the budgeted amounts.</t>
  </si>
  <si>
    <t>XKX|2025|q95</t>
  </si>
  <si>
    <t>XKX|2025|q96</t>
  </si>
  <si>
    <t>A financial statement is part of the Annual Financial Report. It is shown in pages 7-9.</t>
  </si>
  <si>
    <t>XKX|2025|q97</t>
  </si>
  <si>
    <t>The SAI has conducted all three types of audits: financial audit for the budget of the Republic of Kosovo for 2023, and also compliance and performance audits for specific projects/agencies of the Government as seen necessary. These are listed in page 9 of the Audit Report.</t>
  </si>
  <si>
    <t>XKX|2025|q98</t>
  </si>
  <si>
    <t>The Audit Report states that the National Audit Office successfully completed its annual audit plan for the 2023/2024 audit season. During this period, a total of 126 audits were conducted, and corresponding audit reports were issued. These included 86 financial and compliance audits of budgetary organizations, along with audits of public enterprises, World Bank–financed projects, and other entities. Importantly, the audit cycle concluded with the audit of the Government’s Annual Financial Report for the Budget of the Republic of Kosovo. Auditing the Annual Financial Report entails examining the consolidated financial statements of the central government and therefore covers all expenditures executed by budgetary central government institutions within the SAI’s mandate.</t>
  </si>
  <si>
    <t>XKX|2025|q99</t>
  </si>
  <si>
    <t>There are no extra budgetary funds in the EBP.</t>
  </si>
  <si>
    <t>XKX|2025|q100</t>
  </si>
  <si>
    <t>The Annual Audit Report prepared by SAI includes an executive summary (pp. 13-17).</t>
  </si>
  <si>
    <t>XKX|2025|q101</t>
  </si>
  <si>
    <t>There is a section in the Annual Financial Report that reports on findings and recommendations of the National Audit Office, and also on the actions to be taken, and deadlines for these actions. This is presented in Annex 24, pages 108-114.</t>
  </si>
  <si>
    <t>XKX|2025|q102</t>
  </si>
  <si>
    <t>AO reports publicly on the previous year's recommendations and whether they have been addressed. These are published in the current year's audit reports, in Annex 1, pages 127-131.</t>
  </si>
  <si>
    <t>XKX|2025|q103</t>
  </si>
  <si>
    <t>There is no Independent Fiscal Institution in Kosovo. Budget drafting is done by the Ministry of Finance (Budget department), and analyses and forecasts are done by the same institution, Department for Macroeconomic Policy. Budget execution oversight is done by the relevant Parliamentary Committees (Committee for Budget, Labor and Transfers and Committee for Oversight of Public Finances). There is no independent body that does oversight of budget processes.</t>
  </si>
  <si>
    <t>XKX|2025|q104</t>
  </si>
  <si>
    <t>There is no Independent Fiscal Institution in Kosovo.</t>
  </si>
  <si>
    <t>XKX|2025|q105</t>
  </si>
  <si>
    <t>XKX|2025|q106</t>
  </si>
  <si>
    <t>XKX|2025|q107</t>
  </si>
  <si>
    <t>Law no. 03/L-048 on Public Financial Management and Accountability, Official Gazette of the Republic of Kosovo, Article 19, pages 1-43: https://gzk.rks-gov.net/ActDetail.aspx?ActID=2524 Decisions of the meeting no. 202/2024 of the Government of Kosovo, page 1, decision no.1/202: https://gzk.rks-gov.net/ActsByCategoryInst.aspx?Index=3&amp;InstID=3&amp;CatID=30 Minutes of the meeting no.08/24 of the Committee for Budget, Labor and Transfers, page 11: https://www.kuvendikosoves.org/Uploads/Data/CommitteeMeetingDocumentFiles/Proc_nr_08_dt_24_04_2024_KBPT_Xgg4wTUuA5.pdf Minutes of the meeting no.09/24 of the Committee for Budget, Labor and Transfers, page 10: https://www.kuvendikosoves.org/Uploads/Data/CommitteeMeetingDocumentFiles/Proc_nr_09_dt_08_05_2024_KBPT_9fpnPgXYhe.pdf</t>
  </si>
  <si>
    <t>According to Article 19 of the Law on Public Financial Management, the Medium-term Expenditure Framework must be prepared by the Government and the final draft after potential adjustments must be sent to the Assembly for approval not later than 30 April. The Medium-term Expenditure Framework (MTEF) was a part of the agenda of the meeting of the Parliamentary Committee for Budget, Labor and Transfers held on 24.04.2024, but it was postponed to be discussed in another meeting. The MTEF was then approved by the Government on 30.04.2024. On 08.05.2024, the MTEF was mentioned again in the meeting of the Parliamentary Committee for Budget, Labor and Transfers, where it was agreed that since the document had already been approved by the government, it will not be discussed any further.</t>
  </si>
  <si>
    <t>Modified comment: According to Article 19 of the Law on Public Financial Management, the Medium-term Expenditure Framework must be prepared by the Government, and the final draft after potential adjustments must be sent to the Assembly for approval not later than 30 April. The MTEF was discussed in a working group of the Assembly in March, and then it was a part of the agenda of the meeting of the Parliamentary Committee for Budget, Labor, and Transfers held on 24.04.2024, but it was postponed to be discussed in another meeting. The MTEF was then approved by the Government on 30.04.2024. On 08.05.2024, the MTEF was mentioned again in the meeting of the Parliamentary Committee for Budget, Labor and Transfers, where it was agreed that since the document had already been approved by the government, it would not be discussed any further.</t>
  </si>
  <si>
    <t>Upon further review, it is confirmed that the MTEF, after being approved by the Government, was sent to the Assembly for approval, indicating that budget policy was discussed prior to the tabling of the Executive’s Budget Proposal. Budget Committee minutes indicate that the MTEF was also discussed with members of the Assembly on March 20, 2024, before being sent back to the Ministry, providing evidence that a legislative body engaged in a pre-budget discussion of fiscal policy. However, unlike in previous years, the Budget Committee did not issue formal recommendations due to timing constraints and the postponement of the discussion. As a result, while there is evidence that the full legislature and/or a legislative committee debated budget policy prior to the tabling of the EBP, there is no evidence that recommendations were approved. Accordingly, the assessment has been revised from a “d” to a “c.”</t>
  </si>
  <si>
    <t>XKX|2025|q108</t>
  </si>
  <si>
    <t>https://www.kuvendikosoves.org/eng/projektligjet-dhe-ligjet/draftlawopen/?draftlaw=572</t>
  </si>
  <si>
    <t>The draft-law on budget appropriations for the Budget of the Republic of Kosovo 2025 was submitted by the Government to the Assembly on 31/10/2024. The Assembly published it online on 01/11/2024 for its review and comments.</t>
  </si>
  <si>
    <t>XKX|2025|q109</t>
  </si>
  <si>
    <t>The draft-law on budget appropriations for the budget of the Republic of Kosovo 2025 was sent to the Assembly for approval on 31.10.2024. It was approved by the Assembly on 21.11.2024.</t>
  </si>
  <si>
    <t>XKX|2025|q110</t>
  </si>
  <si>
    <t>Rules of Procedure of the Assembly of the Republic of Kosovo, Article 81 and Article 82, pages 1-54: https://gzk.rks-gov.net/ActDocumentDetail.aspx?ActID=61266&amp;fbclid=IwAR2pkg1WSEcTI3ZFBSGCbPz0Vh5lt7ysr9nvzgMndq-6nYhvjIjBQF00qKQ https://www.kuvendikosoves.org/Uploads/Data/CommitteeMeetingDocumentFiles/Proc_nr_21_dt_15_11_2024_KBPT_1500_b8urKmdaMH.pdf</t>
  </si>
  <si>
    <t>The Assembly's authority to amend the EBP derives from the Rules of Procedure of the Assembly. The Rules of Procedure derive from Article 76 of the Constitution of the Republic of Kosovo. According to Articles 81 and 82 of the Rules of Procedure of the Assembly of the Republic of Kosovo, the budget proposal in the first review is reviewed and discussed by the relevant parliamentary commissions, and proposed amendments are presented. These amendments are presented in a report prepared by the parliamentary commission which is then presented to the Assembly. In the second review, the same report is presented in order for the Assembly to discuss and provide approval for the proposed amendments. The Assembly has the authority to amend the proposed draft-budget. After adoption of the draft-law in the first review, the Assembly shall request further review of the draft-law by the functional reporting committee and permanent committees. The functional committees propose amendments and send comments and recommendations to the Committee on Budget, Labor, and Transfer. The Budget Committee receives comments and amendments, and these are sent to the Assembly for approval. The Committee on Budget, Labor and Transfers presented their amendments on the budget proposal in the meeting held on 15.11.2024, prior to the final approval of the proposal by the Assembly.</t>
  </si>
  <si>
    <t>XKX|2025|q111</t>
  </si>
  <si>
    <t>https://www.kuvendikosoves.org/Uploads/Data/CommitteeMeetingDocumentFiles/Proc_nr_21_dt_15_11_2024_KBPT_1500_b8urKmdaMH.pdf https://www.kuvendikosoves.org/Uploads/Data/SessionFiles/2024_11_21_ts_Seanca_ora10.00_MrzLpjqrev.pdf</t>
  </si>
  <si>
    <t>The Committee on Budget, Labor and Transfers presented their amendments on the budget proposal in the meeting held on 15.11.2024, prior to the final approval of the proposal by the Assembly. These amendments were then sent to the Assembly, which approved the budget proposal on 21.11.2024.</t>
  </si>
  <si>
    <t>XKX|2025|q112</t>
  </si>
  <si>
    <t>Minutes of the meeting no.21/24 of the Committee for Budget, Labor and Transfers https://www.kuvendikosoves.org/Uploads/Data/CommitteeMeetingDocumentFiles/Proc_nr_21_dt_15_11_2024_KBPT_1500_b8urKmdaMH.pdf</t>
  </si>
  <si>
    <t>The Committee for Budget, Labor and Transfers examined the budget proposal and it provided some recommendations for amendments to be done. These were published as a part of the Minutes of the Meeting, and not as a separate report.</t>
  </si>
  <si>
    <t>XKX|2025|q113</t>
  </si>
  <si>
    <t>Minutes of the meeting no.103 of the Parliamentary Committee for Health and Social Welfare: https://www.kuvendikosoves.org/Uploads/Data/CommitteeMeetingDocumentFiles/Proc_nr_103_dt_14_11_2024_KSh_LdtKsUv3SH.pdf Minutes of the meeting no.97 of the Parliamentary Committee on Foreign Affairs and Diaspora: https://www.kuvendikosoves.org/Uploads/Data/CommitteeMeetingDocumentFiles/Proc_nr_97_dt_15_11_2024_KPJD_uruCk9dVGK.pdf News Article on Parliment Committees Reviewing the Draft Budget: https://rks.news/parliamentary-committees-continue-reviewing-the-2025-budget-law/</t>
  </si>
  <si>
    <t>The Committee for Health and Social Welfare examined the budget proposal and discussed it at a meeting held on 14.11.2024, but did not have any recommendations for amendments. The Committee on Foreign Affairs and Diaspora examined the budget proposal and discussed it at a meeting held on 15.11.2024, but did not have any recommendations for amendments.</t>
  </si>
  <si>
    <t>XKX|2025|q114</t>
  </si>
  <si>
    <t>Minutes of the meeting of the Committee on Budget, Labor and Transfers, pages 6-7: https://www.kuvendikosoves.org/Uploads/Data/CommitteeMeetingDocumentFiles/Proc_nr_19_dt_06_11_2024_KBPT_qJGCtpJMaG.pdf</t>
  </si>
  <si>
    <t>The Parliamentary Committee on Budget, Labor and Transfers invited the Minister of Finance to report on the planned budget 2025, and in this meeting, they also mentioned some expenditures from the In-Year Reports of 2024. Reporting by the Minister of Finance, Labor and Transfers, regarding Public Debt, page 2, and regarding the realization of revenues for 2023, page 9 Minutes of the meeting https://www.kuvendikosoves.org/Uploads/Data/CommitteeMeetingDocumentFiles/Proc_nr_08_dt_24_04_2024_KBPT_Xgg4wTUuA5.pdf</t>
  </si>
  <si>
    <t>XKX|2025|q115</t>
  </si>
  <si>
    <t>Law no. 03/L-048 on Public Financial Management and Accountability, Official Gazette of the Republic of Kosovo, pages 1-43: https://gzk.rks-gov.net/ActDetail.aspx?ActID=2524 Law on budget appropriations for the budget of the Republic of Kosovo for year 2025, Official Gazette of the Republic of Kosovo, pages 1-725: https://gzk.rks-gov.net/ActDetail.aspx?ActID=99639</t>
  </si>
  <si>
    <t>The transfer of funds within an budgetary organization is regulated by the Law on Public Financial Management (Article 30). According to this law, the Minister can transfer funds from one appropriation to another up to 15% of the amount, without approval of the Government. If the transfer exceeds 15% but is less than 25%, the Minister shall obtain the approval of the Government. If the amount exceeds 25%, the approval of the Assembly is needed. The transfer of funds between different budgetary organizations is regulated by the Law on Budget Appropriations (Article 15). According to this law, prior approval by the Assembly is required for any transfer between budgetary organizations.</t>
  </si>
  <si>
    <t>XKX|2025|q116</t>
  </si>
  <si>
    <t>Law no. 03/L-48 on public financial management and accountability, Official Gazette of the Republic of Kosova, Article 25, https://gzk.rks-gov.net/ActDetail.aspx?ActID=2524</t>
  </si>
  <si>
    <t>According to Article 25, on revised appropriations laws and budgets, the Minister may prepare proposed amendments, after consulting with the budget organizations affected; and submit amendments to the Government. Thereafter, the approval process for such proposed amendments shall be substantially the same (as when the Budget is approved) Article 25.1 The Minister may prepare proposed amendments to a Kosovo Consolidated Budget and an Appropriations Law, except to provisions thereof that relate to independent agencies, that are in force if he/she has substantial reasons to believe: a) that receipts or expenditures for the fiscal year will be materially less or greater than those anticipated in such budget and Appropriations Law; provided, however, that a single extraordinary revenue event shall not provide the Minister justification for invoking this provision; or b) that the Assembly is likely to amend or repeal an existing law or to adopt a new law, and such action is expected to increase or reduce receipts or expenditures for the current fiscal year.</t>
  </si>
  <si>
    <t>XKX|2025|q117</t>
  </si>
  <si>
    <t>Law no. 03/L-048 on Public Financial Management and Accountability, Official Gazette of the Republic of Kosovo, pages 1-43: https://gzk.rks-gov.net/ActDetail.aspx?ActID=2524</t>
  </si>
  <si>
    <t>Article 36 of the Law on PFMA: Reduction of allocated funds is allowed in cases when the Minister has determined that such reduction is necessary due to a macroeconomic shock that results in reduced revenue collections, a natural disaster, or the suspension/cancellation by the Government of the program or project to which the allocation relates. The proposed reduction can be authorized from all budget categories except own source revenues, and should have a written authorization by the Government.</t>
  </si>
  <si>
    <t>XKX|2025|q118</t>
  </si>
  <si>
    <t>The Audit Report of the annual budget for 2024 was not examined by a Parliamentary Committee. The Committee for Public Finance Oversight reviewed only audit reports for each institution separately.</t>
  </si>
  <si>
    <t>XKX|2025|q119</t>
  </si>
  <si>
    <t>Law no. 05/L-055 on the Auditor General and the National Audit Office of the Republic of Kosovo, Official Gazette of the Republic of Kosovo, pages 1-14: https://gzk.rks-gov.net/ActDocumentDetail.aspx?ActID=12517</t>
  </si>
  <si>
    <t>Article 4: The Auditor General in Kosovo is appointed by The Assembly. More specifically, upon the proposal of the President of the Republic of Kosovo, it is appointed with a majority of votes of all its deputies. This is be done after an open, impartial and transparent selection and interview process administrated by a selection committee appointed by the President of Kosovo. The members of the selection committee shall be nonpartisan and shall report in public about the outcomes of the selection process. The current Auditor General was appointed by the Assembly of Kosovo on August 12, 2021 https://zka-rks.org/AboutUs/GeneralAuditor</t>
  </si>
  <si>
    <t>XKX|2025|q120</t>
  </si>
  <si>
    <t>Article 4 (point 13) specifies The Auditor General may be removed only by the Assembly of Kosovo, with two thirds (2/3) of all members of the parliament</t>
  </si>
  <si>
    <t>XKX|2025|q121</t>
  </si>
  <si>
    <t>Article 15 specifies the budget of National Audit Office is proposed by the NAO itself, and then it follows the budget process as described in the Law on Public Financial Management. The NAO's budget is a part of the government budget and after being sent to the government, the final version is determined by them. If the Government amends or in any other way modifies the budget proposal of the National Audit Office, it has to inform the Assembly about the budget proposal of National Audit Office at the same time as the draft budget is submitted to the Assembly.</t>
  </si>
  <si>
    <t>XKX|2025|q122</t>
  </si>
  <si>
    <t>Article 18: The National Audit Office is obliged to annually carry out statutory regularity audit of: - The Government's Report on the Kosovo Budget; - All Budget Organizations that directly have received a budget in the Annual Budget Law and are required to produce Annual Financial Statements. The National Audit Office may also carry out statutory regularity audits in Publicly Owned Enterprises. It may also carry out other audits than Regulatory audits to the public institutions mentioned above, for: funds provided from the budget to an institution, handling of public money as defined by Law on Financial Management, Public Private Partnerships, or loans, credits and liabilities guaranteed by public sector entities. The NAO may also conduct an audit of funds donated by a donor state or organization, upon a written request from that donor. The NAO shall not undertake any duties other than those disclosed in the Law on Auditor General.</t>
  </si>
  <si>
    <t>XKX|2025|q123</t>
  </si>
  <si>
    <t>In 2023, NAO initiated and the Assembly engaged SIGMA, which conducted the assessment and found that the NAO is fully compliant with INTOSAI standards. "A review of the National Audit Office of Kosovo based on the expectations of the INTOSAI Professional Practices Framework and European good practice" https://zka-rks.org/cms/DocumentFiles/2024_2c1bee9a-b486-4fa3-afa2-f368415904f7.pdf Also in 2023, there was a "Self-Assessment Report of the performance of National Audit Office of the Republic of Kosovo 2020-2021" https://zka-rks.org/cms/DocumentFiles/2023_eda633fe-1eca-4569-ab81-68feea1cdc3b.pdf</t>
  </si>
  <si>
    <t>In addition to the hierarchical levels of the team leader, department director, relevant Assistant Auditor, and the Auditor General, each NAO report is also reviewed horizontally by the relevant Quality Assurance Department with the NAO office. As per standards requirements and the Law on General Auditor (Article 19), NAO is required to undergo a peer review by a competent international organization every 5 years Also in 2023, there was a "Self-Assessment Report of the performance of National Audit Office of the Republic of Kosovo 2020-2021" https://zka-rks.org/cms/DocumentFiles/2023_eda633fe-1eca-4569-ab81-68feea1cdc3b.pdf</t>
  </si>
  <si>
    <t>XKX|2025|q124</t>
  </si>
  <si>
    <t>Minutes of the meeting nr.08/24 of the Committee for Budget, Labor and Transfers: https://www.kuvendikosoves.org/Uploads/Data/CommitteeMeetingDocumentFiles/Proc_nr_08_dt_24_04_2024_KBPT_Xgg4wTUuA5.pdf Minutes of the meeting nr.19/24 of the Committee for Budget, Labor and Transfers: https://www.kuvendikosoves.org/Uploads/Data/CommitteeMeetingDocumentFiles/Proc_nr_19_dt_06_11_2024_KBPT_qJGCtpJMaG.pdf Minutes of the meeting nr.100 of the Committee for Oversight of Public Finances: https://www.kuvendikosoves.org/Uploads/Data/CommitteeMeetingDocumentFiles/Proc_nr_100_dt_21_05_2024_KMFP_FXhMXfLeFA.pdf</t>
  </si>
  <si>
    <t>Auditor General is invited to meetings from the Parliamentary Committee on Public Finance and also Parliamentary Committee for Budget, Labor and Transfers several times during the year (three times during 2024). These meetings are mostly to discuss annual reports of the Audit Office.</t>
  </si>
  <si>
    <t>XKX|2025|q125</t>
  </si>
  <si>
    <t>Law no. 03/L-048 on Public Financial Management and Accountability, Official Gazette of the Republic of Kosovo, Article 61, pages 1-43: https://gzk.rks-gov.net/ActDetail.aspx?ActID=2524 Administrative Instruction no. 04/2023 on Open Administration in Municipalities, Article 33, Participatory Budgeting, https://gzk.rks-gov.net/ActDetail.aspx?ActID=84864</t>
  </si>
  <si>
    <t>According to Article 61 of the Law on Public Financial Management, the municipal budget proposal is sent by the Mayor of the municipality to the municipal assembly, which then holds public hearings with citizens. After the public hearings are held, the assembly approves the budget document and submits it to the Minister of Finance. The municipal budget proposal is one part of the overall government budget proposal. These participation mechanisms where the public can participate in the pre-budget phase are only used in the municipal (local) level, but are institutionalized in the PFM law and are incorporated and outlined in the procedures of the national budget process. Municipality of Drenas, Report of consultations, hearings, and public meetings for the period-January-December-2024, page 9, https://gllogoc.rks-gov.net/wp-content/uploads/2025/01/Raport-i-Konsultimeve-degjimeve-dhe-tubimeve-publike-per-periudhen-Janar-Dhjetor-2024-1.pdf Municipality of Ferizaj, Final Report on Public Consultations, page 27, https://ferizaj.rks-gov.net/wp-content/uploads/2024/12/Raporti-final-i-konsultimeve-publike-shqip.pdf Municipality of Gjakova, Minutes of the budget hearings for the 2025 budget, https://gjakova.rks-gov.net/konsultimet-publike/</t>
  </si>
  <si>
    <t>XKX|2025|q126</t>
  </si>
  <si>
    <t>Administrative Instruction No. 04/2023 on Open Administration in municipalities https://gzk.rks-gov.net/ActDocumentDetail.aspx?ActID=84864 ensures that the process is inclusive https://helvetas-ks.org/demos3/wp-content/uploads/2024/06/ENG_Budgetary-hearings-guidelines.pdf https://www.opengovpartnership.org/members/pristina-kosovo/commitments/XKPRS0003/</t>
  </si>
  <si>
    <t>Since this mechanism is instructed to happen at the local level, it allows access for more communities and voices to participate. Thus, the budgetary hearings are not only a legal obligation, but they are instrumental in engaging all citizens (women, men, youth, non-majority groups, and people with disabilities), understanding their needs, and fostering a collaborative environment where citizens and municipalities work together to shape the financial landscape of the municipality. One concrete example of municipalities including underrepresented groups is the municipality of Gjilan, which holds different public hearings for different groups of people, like women, non-majority groups, youth, etc. Source: Public hearing - budget 2025/2027, With the women of the Municipality of Gjilan https://konsultimet.rks-gov.net/viewConsult.php?ConsultationID=42590 Public hearing - budget 2025/2027, With the non-majority community of the Municipality of Gjilan https://konsultimet.rks-gov.net/viewConsult.php?ConsultationID=42589</t>
  </si>
  <si>
    <t>XKX|2025|q127</t>
  </si>
  <si>
    <t>Municipality of Drenas, Report of consultations, hearings, and public meetings for the period-January-December-2024, page 9, https://gllogoc.rks-gov.net/wp-content/uploads/2025/01/Raport-i-Konsultimeve-degjimeve-dhe-tubimeve-publike-per-periudhen-Janar-Dhjetor-2024-1.pdf Municipality of Ferizaj, Final Report on Public Consultations, page 27, https://ferizaj.rks-gov.net/wp-content/uploads/2024/12/Raporti-final-i-konsultimeve-publike-shqip.pdf Municipality of Gjakova, Minutes of the budget hearings for the 2025 budget, https://gjakova.rks-gov.net/konsultimet-publike/</t>
  </si>
  <si>
    <t>Examples Municipality of Drenas, Report of consultations, hearings, and public meetings for the period-January-December-2024, page 9, https://gllogoc.rks-gov.net/wp-content/uploads/2025/01/Raport-i-Konsultimeve-degjimeve-dhe-tubimeve-publike-per-periudhen-Janar-Dhjetor-2024-1.pdf Municipality of Ferizaj, Final Report on Public Consultations, page 27, https://ferizaj.rks-gov.net/wp-content/uploads/2024/12/Raporti-final-i-konsultimeve-publike-shqip.pdf Municipality of Gjakova, Minutes of the budget hearings for the 2025 budget, https://gjakova.rks-gov.net/konsultimet-publike/</t>
  </si>
  <si>
    <t>XKX|2025|q128</t>
  </si>
  <si>
    <t>The executive does not use any mechanisms in which the public can participate and provide input in monitoring the implementation of the annual budget.</t>
  </si>
  <si>
    <t>XKX|2025|q129</t>
  </si>
  <si>
    <t>XKX|2025|q130</t>
  </si>
  <si>
    <t>XKX|2025|q131</t>
  </si>
  <si>
    <t>Public Announcement of the Municipality of Prizren: https://konsultimet.rks-gov.net/Storage/Consultations/11-22-55-27082024/Njoftim-per-organizimin-e-konsultimit-publik-me-qytetare-per-Projekt-Rregullore-per-Dhenien-e-Dekoratave-nga-Komuna-e-Prizrenit.pdf</t>
  </si>
  <si>
    <t>Municipalities when planning to have public consultation meetings, publish announcements on different platforms, such as their websites, Facebook pages etc., where they provide information about the topic, date and place of the meeting. In most cases, these announcements provide informational about the purpose of the meeting. Based on the Law on Public Finance Management and Responsibilities, municipalities should publish the calendar for the organization of public hearings with citizens for the preparation of the budget for 2025, which many do. They also publish the consultations on the e-consultation/public consultation page of the Office of the Prime Minister: https://konsultimet.rks-gov.net/consultationsList.php?OpenPage=0&amp;ClosedPage=130</t>
  </si>
  <si>
    <t>XKX|2025|q132</t>
  </si>
  <si>
    <t>Report of the Municipality of Gjakova on the public hearings for the budget 2025: https://gjakova.rks-gov.net/wp-content/uploads/2024/09/Raporti-i-degjimeve-buxhetore-me-qytetare.pdf Detailed report of the public hearings on the budget 2025 of Municipality of Gjakova: https://gjakova.rks-gov.net/konsultimet-publike/</t>
  </si>
  <si>
    <t>Based on the public consultation meetings held in the municipalities, most municipalities (not all of them) publish reports of these meetings, where they list requests and inputs from the citizens, and also if these requests have been approved or not. In some municipalities, these reports are detailed and they also mention why the inputs have not been included. All municipality consultations are also published on the public consultation platform of the Office of the Prime Minister https://konsultimet.rks-gov.net/consultationsList.php?OpenPage=0&amp;ClosedPage=130</t>
  </si>
  <si>
    <t>XKX|2025|q133</t>
  </si>
  <si>
    <t>XKX|2025|q134</t>
  </si>
  <si>
    <t>Law on Public Financial Management, Official Gazette of the Republic of Kosovo: https://gzk.rks-gov.net/ActDetail.aspx?ActID=2524 Article 17 of the Administrative Instruction no. 04/2023 on Open Administration in Municipalities https://gzk.rks-gov.net/ActDetail.aspx?ActID=18425 Article 6 of the Administrative Instruction no. 06/2018 on Minimum Standards of Public Consultation in Municipalities https://gzk.rks-gov.net/ActDetail.aspx?ActID=84864</t>
  </si>
  <si>
    <t>There is no clear set of guidelines that inform citizens on participation mechanisms in the budget drafting process. However, Law on Public Financial Management sets a timeline with deadlines that budgetary organizations and municipalities have to send their final drafts of the pre-budget. Public hearings are held only on the municipal level, and these are done in the phase prior to the final draft-budget being sent to the Ministry of Finance. Based on the Law on Public Financial Management, municipalities hold public consultations from June-August, and then until September 1st, they have to send the budget to the Municipal Assembly. The Municipal Assembly, will hold also public consultation meetings until September 30 (Article 20).</t>
  </si>
  <si>
    <t>Additional response to support an "a": There is no clear set of guidelines that inform citizens on participation mechanisms in the budget drafting process. However, Law on Public Financial Management sets a timeline with deadlines that budgetary organizations and municipalities have to send their final drafts of the pre-budget. Public hearings are held only on the municipal level, and these are done in the phase prior to the final draft-budget being sent to the Ministry of Finance. Based on the Law on Public Financial Management, municipalities hold public consultations from June-August, and then until September 1st, they have to send the budget to the Municipal Assembly. The Municipal Assembly, will hold also public consultation meetings until September 30 (Article 20). In addition, based on the Law on Public Finance Management and Responsibilities municipalities are supposed to publish the calendar for the organization of public hearings with citizens for the preparation of the budget for 2025. For example, Calendar of public budget hearings with citizens for the 2025 budget https://konsultimet.rks-gov.net/viewConsult.php?ConsultationID=42574</t>
  </si>
  <si>
    <t>XKX|2025|q135</t>
  </si>
  <si>
    <t>DRAFT REGULATION (NRC) NO. XX/ 2024 ON FINANCING FOR THE FUNCTIONING AND PERFORMANCE OF SPORTS ORGANIZATIONS https://konsultimet.rks-gov.net/viewConsult.php?ConsultationID=42705 Draft Program for Balanced Regional Development 2025 - 2027 https://konsultimet.rks-gov.net/viewConsult.php?ConsultationID=42696 National Energy and Climate Plan 2025-2030 This one includes contributions from the Institute for Development Policy https://konsultimet.rks-gov.net/viewConsult.php?ConsultationID=42695 CONCEPT DOCUMENT FOR THE DEVELOPMENT OF THE REGULATORY FRAMEWORK FOR FINANCIAL MARKETS Includes contributions https://konsultimet.rks-gov.net/viewConsult.php?ConsultationID=42678 SECTORAL HEALTH STRATEGY 2025-2030 https://konsultimet.rks-gov.net/viewConsult.php?ConsultationID=42622</t>
  </si>
  <si>
    <t>Public hearings are held only on the municipal level, and these are done in the phase prior to the final draft-budget being sent to the Ministry of Finance. In the central level, ministries consult with the public on new policies related to the budget such as: sector strategies or financing regulations, which are published on the Public Consultation Platform of the Office of the Prime Minister.</t>
  </si>
  <si>
    <t>XKX|2025|q136</t>
  </si>
  <si>
    <t>The Assembly of Kosovo does not hold any public hearings during the budget process. Public hearings are held only on the municipal level, not central. Municipal assemblies during the pre-budget phase are obliged by law to organize public hearings with citizens.</t>
  </si>
  <si>
    <t>XKX|2025|q137</t>
  </si>
  <si>
    <t>XKX|2025|q138</t>
  </si>
  <si>
    <t>XKX|2025|q139</t>
  </si>
  <si>
    <t>XKX|2025|q140</t>
  </si>
  <si>
    <t>National Audit Office, roundtable with civil society: https://zka-rks.org/News/NewsArticle/1922</t>
  </si>
  <si>
    <t>There is no institutionalized mechanism through which the public can issue topics to be included in the audit program; however, the National Audit Office occasionally organizes roundtables with civil society organizations where they have the chance to propose new topics to be included in the audit program. On April 7, 2024 NAO organized a roundtable titled “The National Audit Office Strategy for Performance Audits and Civil Society Involvement”. The NAO conducted two audits based on topics proposed by civil society and they noted that public interest areas for audit had already been identified and reiterated that input from these discussions would be considered.</t>
  </si>
  <si>
    <t>XKX|2025|q141</t>
  </si>
  <si>
    <t>https://zka-rks.org/News/NewsArticle/1922</t>
  </si>
  <si>
    <t>The SAI does not provide feedback to citizens about how their inputs will be used to determine its audit program. However, they mention briefly how if these proposals have been accepted in the roundtable they hold with the civil society.</t>
  </si>
  <si>
    <t>XKX|2025|q142</t>
  </si>
  <si>
    <t>There is no formal mechanism where the public can contribute to audit investigations.</t>
  </si>
  <si>
    <t>LBN|2025|t3pbs</t>
  </si>
  <si>
    <t>1-OBS Guidelines 2- https://finance.gov.lb/en-us/Finance/BI/ABDP/Annual%20Budget%20Documents%20and%20Process/Budget%20Circular%202025.pdf 3- Hard copy of the Budget Circular nb. (916/S1 date 25 April 2024)</t>
  </si>
  <si>
    <t>Although the Ministry of Finance produces a Budget Circular, as per OBS methodology, this document does not qualify as a PBS, because it does not have a medium-term outlook and mostly provides instructions to other ministries.</t>
  </si>
  <si>
    <t>LBN|2025|t3ebp</t>
  </si>
  <si>
    <t>1 - OBS guidelines 2025. 2 - https://finance.gov.lb/en-us</t>
  </si>
  <si>
    <t>The news section on the MoF homepage shows that the EBP labeled "Budget Law Proposal," was published online on the 30th of October.</t>
  </si>
  <si>
    <t>LBN|2025|t3eb</t>
  </si>
  <si>
    <t>1 - OBS guidelines 2025 2- Official Gazette no 7 dated 15/02/2024, pages: 1-238 3- https://finance.gov.lb/en-us</t>
  </si>
  <si>
    <t>It was officially published on the 15th February 2024 in the Official Gazette. Since the Official Gazette is a paid service, the publication date on the Ministry of Finance Website is considered the reference date.</t>
  </si>
  <si>
    <t>Parliament approved the 2024 Budget pursuant to law No 324 dated 12/2/2024, and it was published on the Ministry of Finance's website on 4/4/2024.</t>
  </si>
  <si>
    <t>LBN|2025|t3iyr</t>
  </si>
  <si>
    <t>As the information management systems are down, no reports have been published since 2022.</t>
  </si>
  <si>
    <t>LBN|2025|t3myr</t>
  </si>
  <si>
    <t>1- OBS guidelines 2025 2- https://www.finance.gov.lb/en-us/Finance/Rep-Pub/DRI-MOF/PFR</t>
  </si>
  <si>
    <t>The MYR was not produced.</t>
  </si>
  <si>
    <t>LBN|2025|t3yer</t>
  </si>
  <si>
    <t>The last annual report produced dates back to 2017.</t>
  </si>
  <si>
    <t>LBN|2025|t3ar</t>
  </si>
  <si>
    <t>1- OBS guidelines 2025 2- https://www.coa.gov.lb/en/reports?field_resource_type_target_id=All&amp;pe=All&amp;t=&amp;petype=All&amp;from=&amp;to=&amp;page=0</t>
  </si>
  <si>
    <t>The last published audit report was the audit report for 2019 budget law.</t>
  </si>
  <si>
    <t>LBN|2025|q1</t>
  </si>
  <si>
    <t>1- OBS guidelines 2025 2- https://www.finance.gov.lb/en-us/Finance/BI/ABDP/Annual%20Budget%20Documents%20and%20Process/Budget%20Law%20Proposal%202025.pdf</t>
  </si>
  <si>
    <t>The Executive’s Budget Proposal presents expenditures for the budget year that are classified by administrative unit. A detailed breakdown of expenditure by administrative unit: pages (213- 1057) of the pdf EBP document. A summary of administrations is presented in Table 1, page 69 (by chapters): Presidency, Ministry of water, finance etc.</t>
  </si>
  <si>
    <t>LBN|2025|q2</t>
  </si>
  <si>
    <t>The Ministry of Finance in Lebanon prepares the EBP based on the GFS 2001, following international government statistics standards. Therefore, they do present expenditures for the budget year by functional classification (pdf EBP document pages (207 - 212). Level 1 of table is the function and disaggregated below. Functions include General administration, defense, Economic Affairs, Education, Social Protection, etc</t>
  </si>
  <si>
    <t>LBN|2025|q3</t>
  </si>
  <si>
    <t>The Ministry of Finance in Lebanon prepares the EBP based on the GFS 2001, following international government statistics standards (Minister of Finance Decision 75/1 dated 21 January 2025). Details could be found in the PDF EBP document, pages 207-212.</t>
  </si>
  <si>
    <t>LBN|2025|q4</t>
  </si>
  <si>
    <t>The Ministry of Finance in Lebanon prepares the EBP based on the GFS 2001, following international government statistics standards (Minister of Finance Decision 75/1 dated 21 January 2025). Details could be found in the PDF EBP document, pages 194-206.</t>
  </si>
  <si>
    <t>LBN|2025|q5</t>
  </si>
  <si>
    <t>LBN|2025|q6</t>
  </si>
  <si>
    <t>Not all expenditures are presented by programs (there is no programmatic classification); only the following: - Multi-annual capital expenditures (PDF document pages 7-24 and 96-121). - Some social and health expenditures might be presented as programs (as a description, not a classification), under the line item (e.g., PDF document page 817, the national program for the rights of PWD).</t>
  </si>
  <si>
    <t>LBN|2025|q7</t>
  </si>
  <si>
    <t>The EBP does not present expenditure estimates for a multi-year period.</t>
  </si>
  <si>
    <t>LBN|2025|q8</t>
  </si>
  <si>
    <t>Multi-year estimates are produced only for investment programs, EBP PDF document pages 7-23.</t>
  </si>
  <si>
    <t>LBN|2025|q9</t>
  </si>
  <si>
    <t>The Executive’s Budget Proposal presents individual sources of tax revenue for the budget year (pdf EBP document pages:70-77).</t>
  </si>
  <si>
    <t>LBN|2025|q10</t>
  </si>
  <si>
    <t>LBN|2025|q11</t>
  </si>
  <si>
    <t>The EBP usually presents revenue estimates by category (such as tax and non-tax), but not for a multi-year period (PDF EBP document pages: 70-77)</t>
  </si>
  <si>
    <t>LBN|2025|q12</t>
  </si>
  <si>
    <t>Revenue estimates are presented in the EBP by category (such as tax and non-tax) but only on an annual basis (PDF EBP document pages:70-77).</t>
  </si>
  <si>
    <t>LBN|2025|q13</t>
  </si>
  <si>
    <t>The Ministry of Finance used to publish exhaustive debt reports. It halted its publication in 2023. The amount of net new borrowing required during the year is usually found on the first page of the executive budget proposal. It is not explicitly stated as such, but it shows under the "exceptional revenues" that usually amount to the new borrowing needed to finance the budget deficit. The interest payments show under the economic classification aggregate, PDF document pages 200-201.</t>
  </si>
  <si>
    <t>LBN|2025|q14</t>
  </si>
  <si>
    <t>1- OBS guidelines 2025 2- https://www.finance.gov.lb/en-us/Finance/PublicDebt/DebtReports</t>
  </si>
  <si>
    <t>The Ministry of Finance used to publish such information in its quarterly debt reports. The "Debt and Debt Market Report" was halted as of 2023.</t>
  </si>
  <si>
    <t>LBN|2025|q15</t>
  </si>
  <si>
    <t>1- OBS guidelines 2025 2- https://www.finance.gov.lb/en-us/Finance/BI/ABDP/Pages/default.aspx 3- Budget circular no916/S1 dated 25 April 2024 (FY 2025)</t>
  </si>
  <si>
    <t>The Budget Circular used to present information on the macroeconomic forecasts that constitute the basis for budget projections. The Budget Circular no916/S1 dated 25 April 2024 (FY 2025) didn't include information on the macroeconomic forecasts.</t>
  </si>
  <si>
    <t>LBN|2025|q16</t>
  </si>
  <si>
    <t>1- OBS guidelines 2025 2- https://www.finance.gov.lb/en-us/Finance/BI/ABDP/Annual%20Budget%20Documents%20and%20Process/Budget%20Law%20Proposal%202025.pdf 3- Budget Circular no 916/S1 dated 25 April 2024.</t>
  </si>
  <si>
    <t>Information related to different macroeconomic assumptions was not presented for FY2025, and this is because the Ministry of Finance lost its capacity to produce macroeconomic forecasts during the economic crisis. It is expected to be fully restored by the end of 2025.</t>
  </si>
  <si>
    <t>LBN|2025|q17</t>
  </si>
  <si>
    <t>1- OBS Guidelines 2025 2- https://www.finance.gov.lb/en-us/Finance/BI/ABDP/Annual%20Budget%20Documents%20and%20Process/Budget%20Law%20Proposal%202025.pdf</t>
  </si>
  <si>
    <t>The EBP shows how specific measures might affect the budget, in addition to a justification section for each measure (EBP PDF document pages 90-192).</t>
  </si>
  <si>
    <t>LBN|2025|q18</t>
  </si>
  <si>
    <t>The EBP includes a justification section for tax amendments that will impact revenues. It doesn't show estimates, only a narrative (EBP PDF document pages 90-192).</t>
  </si>
  <si>
    <t>LBN|2025|q19</t>
  </si>
  <si>
    <t>Expenditure estimates for BY-1 are presented for disaggregated appropriations with all administrative, economic, and functional tags (PDF document pages 213-1057). It is not presented for aggregated tables.</t>
  </si>
  <si>
    <t>LBN|2025|q20</t>
  </si>
  <si>
    <t>The programmatic classification does not apply to the budget in Lebanon, therefore answer d applies.</t>
  </si>
  <si>
    <t>LBN|2025|q21</t>
  </si>
  <si>
    <t>Usually, the EBP presents the comparison at the level of the year prior to the budget year (BY-1) from the original enacted levels 0(PDF EBP document pages 213-1057).</t>
  </si>
  <si>
    <t>LBN|2025|q22</t>
  </si>
  <si>
    <t>The EBP presents estimates of expenditure for just one year prior to the budget year BY-1</t>
  </si>
  <si>
    <t>LBN|2025|q23</t>
  </si>
  <si>
    <t>The programmatic classification does not apply to the budget in Lebanon, therefore as per the OBS methodology, answer d applies.</t>
  </si>
  <si>
    <t>LBN|2025|q24</t>
  </si>
  <si>
    <t>LBN|2025|q25</t>
  </si>
  <si>
    <t>The EBP presents revenue by category for the year preceding the budget year (BY-1). Check pages 70-77 of the PDF document.</t>
  </si>
  <si>
    <t>LBN|2025|q26</t>
  </si>
  <si>
    <t>The EBP presents individual sources of revenue for the year preceding the budget year (BY-1). Check pages 70-77 of the PDF document.</t>
  </si>
  <si>
    <t>LBN|2025|q27</t>
  </si>
  <si>
    <t>Usually, the EBP presents revenue estimates for BY-1 that is presented as Budget Law. Check pages 70-77 of the PDF document.</t>
  </si>
  <si>
    <t>LBN|2025|q28</t>
  </si>
  <si>
    <t>Usually, the EBP presents a comparison just for one year before the budget year</t>
  </si>
  <si>
    <t>LBN|2025|q29</t>
  </si>
  <si>
    <t>LBN|2025|q30</t>
  </si>
  <si>
    <t>Actual outcomes are presented for the year 2021, 3 years before the FY under examination. EBP PDF document pages 72-75</t>
  </si>
  <si>
    <t>Following the financial crisis and due to the lack of available information, the Executive's Budget Proposal for 2024 presents actual revenues for the year 2021. Prior to this crisis, however, the Executive Budget routinely presented the actual revenues of year N-1 reflecting the revenues collected up to that date.</t>
  </si>
  <si>
    <t>LBN|2025|q31</t>
  </si>
  <si>
    <t>1- OBS guidelines 2- https://www.finance.gov.lb/en-us/Finance/BI/ABDP/Pages/default.aspx 3- https://www.finance.gov.lb/en-us/Finance/PublicDebt/DebtReports</t>
  </si>
  <si>
    <t>The EBP presents some information related to expected interest payments (EBP PDF document pages 200-201). The last report on debt covered the 4th quarter of 2022.</t>
  </si>
  <si>
    <t>LBN|2025|q32</t>
  </si>
  <si>
    <t>The last report on debt covered the 4th quarter of 2022.</t>
  </si>
  <si>
    <t>LBN|2025|q33</t>
  </si>
  <si>
    <t>1- OBS guidelines 2- https://www.finance.gov.lb/en-us/Finance/BI/ABDP/Pages/default.aspx</t>
  </si>
  <si>
    <t>Partial and limited information on treasury advances repayment is presented in the EBP PDF document pages 226, 237, 333, 334, 335, 339, 352, 362, 418, 422, 429, 596, 719, 850, 886, 915. Information covering off-budget spending entities is not presented in the EBP or other supporting budget documentation.</t>
  </si>
  <si>
    <t>LBN|2025|q34</t>
  </si>
  <si>
    <t>The Ministry of Finance does not consolidate extra-budgetary funds.</t>
  </si>
  <si>
    <t>LBN|2025|q35</t>
  </si>
  <si>
    <t>Transfers to the Council for Development and Reconstruction (EBP PDF document page 335), Council of the South (EBP PDF document page 334), and transfers to hospitals (EBP PDF document page 664) are all presented in the EBP 2025.</t>
  </si>
  <si>
    <t>LBN|2025|q36</t>
  </si>
  <si>
    <t>LBN|2025|q37</t>
  </si>
  <si>
    <t>The EBP document shows all transfers within the public sector, including public corporations. Under the economic classification, all budget lines labeled 1.14.3 refer to transfers foreseen to public sector organizations. Under the EBP 2025, there were no credits allocated under these budget lines.</t>
  </si>
  <si>
    <t>The Executive Budget Proposal (EBP) presents all transfers within the public sector. Under the economic classification, all budget lines labeled "14" (not only 14-1-3) refer to transfers including those directed to public corporations. However, while these estimates are fully disclosed, the EBP does not include a narrative analysis explaining the purpose, rationale, or financial implications of these transfers.</t>
  </si>
  <si>
    <t>LBN|2025|q38</t>
  </si>
  <si>
    <t>LBN|2025|q39</t>
  </si>
  <si>
    <t>LBN|2025|q40</t>
  </si>
  <si>
    <t>LBN|2025|q41</t>
  </si>
  <si>
    <t>LBN|2025|q42</t>
  </si>
  <si>
    <t>LBN|2025|q43</t>
  </si>
  <si>
    <t>LBN|2025|q44</t>
  </si>
  <si>
    <t>LBN|2025|q45</t>
  </si>
  <si>
    <t>LBN|2025|q46</t>
  </si>
  <si>
    <t>For instance, a share of the VAT collected goes to finance local governments; however, this does not show in the EBP or other supporting budget documentation.</t>
  </si>
  <si>
    <t>LBN|2025|q47</t>
  </si>
  <si>
    <t>1- OBS guidelines 2025 2- https://www.finance.gov.lb/en-us/Finance/BI/ABDP/Annual%20Budget%20Documents%20and%20Process/Budget%20Law%20Proposal%202025.pdf 3- https://www.finance.gov.lb/en-us/Finance/BI/ABDP/Annual%20Budget%20Documents%20and%20Process/Budget%20Circular%202025.pdf</t>
  </si>
  <si>
    <t>The budget circular establishes a linkage between the government's stated policy goals and the budget, without estimates.</t>
  </si>
  <si>
    <t>LBN|2025|q48</t>
  </si>
  <si>
    <t>LBN|2025|q49</t>
  </si>
  <si>
    <t>LBN|2025|q50</t>
  </si>
  <si>
    <t>LBN|2025|q51</t>
  </si>
  <si>
    <t>LBN|2025|q52</t>
  </si>
  <si>
    <t>The EBP includes a budget line showing the state's direct contribution to support the national poverty targeting plan (NPTP), yet without a narrative (EBP PDF document page 822).</t>
  </si>
  <si>
    <t>LBN|2025|q53</t>
  </si>
  <si>
    <t>1- OBS guidelines 2025 2- https://www.finance.gov.lb/en-us/Finance/BI/ABDP/Pages/default.aspx</t>
  </si>
  <si>
    <t>LBN|2025|q54</t>
  </si>
  <si>
    <t>Given that the Pre-Budget Statement was evaluated as not publicly available in Section 1. As per the OBS methodology, option d applies.</t>
  </si>
  <si>
    <t>Before the financial crisis, the budget circular included macroeconomic indicators. However, after the crisis and due to the resulting economic instability, these indicators are no longer included in the circular.</t>
  </si>
  <si>
    <t>LBN|2025|q55</t>
  </si>
  <si>
    <t>LBN|2025|q56</t>
  </si>
  <si>
    <t>LBN|2025|q57</t>
  </si>
  <si>
    <t>LBN|2025|q58</t>
  </si>
  <si>
    <t>Given that the Pre-Budget Statement was evaluated as not publicly available in Section 1. As per the OBS methodology, option b applies.</t>
  </si>
  <si>
    <t>LBN|2025|q59</t>
  </si>
  <si>
    <t>1- OBS guidelines 2025 2- https://www.finance.gov.lb/en-us/Finance/BI/ABDP/Documents/Budget%202024.pdf</t>
  </si>
  <si>
    <t>The enacted budget FY 2024 presents all three types of classification (EB PDF document pages 125-136, economic classification; pages 137-140, administrative classification; pages 158-163, functional classification).</t>
  </si>
  <si>
    <t>LBN|2025|q60</t>
  </si>
  <si>
    <t>Not all expenditures are presented by programs (there is no programmatic classification); only the following: - Multi-annual capital expenditures (PDF document pages 6-23). - Some social and health expenditures might be presented as programs (as a description, not a classification), under the lowest-level line item (e.g., PDF document page 769, the national program for the rights of PWD).</t>
  </si>
  <si>
    <t>LBN|2025|q61</t>
  </si>
  <si>
    <t>EB PDF document pages 110-124</t>
  </si>
  <si>
    <t>LBN|2025|q62</t>
  </si>
  <si>
    <t>LBN|2025|q63</t>
  </si>
  <si>
    <t>The EB shows the interest payments (PDF document page 131), and the amount of net borrowing required for the budget year, which is equivalent to "Exceptional revenues" in the budget (PDF document page 2).</t>
  </si>
  <si>
    <t>LBN|2025|q64</t>
  </si>
  <si>
    <t>1- OBS guidelines 2- https://www.finance.gov.lb/en-us/Finance/BI/ABDP/Annual%20Budget%20Documents%20and%20Process/Citizen%20Budget%202024-ENG.pdf 3- https://institutdesfinances.gov.lb/publications/citizen-budget-2024-%D9%85%D9%88%D8%A7%D8%B2%D9%86%D8%A9-%D8%A7%D9%84%D9%85%D9%88%D8%A7%D8%B7%D9%86%D8%A9-%D9%88%D8%A7%D9%84%D9%85%D9%88%D8%A7%D8%B7%D9%86-2024 4- https://app.powerbi.com/view?r=eyJrIjoiYjZhYmIwODYtN2NhNy00Njc5LWIxZGItZjg2Y2YwYWU4ODlhIiwidCI6IjYwMDc3ZDE0LTliYzAtNGE0My1hNWE5LTQ1N2E5ZTcxMGQ2YSIsImMiOjl9</t>
  </si>
  <si>
    <t>The Citizen budget provides information on (i) Fundamentals and assumptions underlying the Budget 2024, (ii) Key financial and economic measures in the Budget 2024, (iii) budget expenditures and revenues by classification and categories, (iv) contact information in the last page, in addition to a section showing the decision of the Constitutional Council to suspend the implementation of certain articles in the Budget 2024.</t>
  </si>
  <si>
    <t>LBN|2025|q65</t>
  </si>
  <si>
    <t>1- OBS guidelines 2025 2- Feedback from the Institute of Finance 3- https://www.finance.gov.lb/en-us/Finance/BI/ABDP/Pages/default.aspx 4- https://institutdesfinances.gov.lb/publications/citizen-budget-2024-%D9%85%D9%88%D8%A7%D8%B2%D9%86%D8%A9-%D8%A7%D9%84%D9%85%D9%88%D8%A7%D8%B7%D9%86%D8%A9-%D9%88%D8%A7%D9%84%D9%85%D9%88%D8%A7%D8%B7%D9%86-2024 5- https://www.linkedin.com/posts/institut-des-finances-basil-fuleihan_citizen-budget-2024-activity-7189211016927297536-mVk0?utm_source=share&amp;utm_medium=member_desktop&amp;rcm=ACoAAAv_T_MBKSijedRN5y6jCEl9GID3qpYsh8U</t>
  </si>
  <si>
    <t>The Citizens Budget (the 4 versions) was published on the Ministry of Finance website and the Institute of Finance Website. It was also circulated by a direct email to a targeted audience registered in the Institute of Finance database. It was published on the Institute of Finance's Social Media. It was published on the Institute of Finance's WhatsApp group</t>
  </si>
  <si>
    <t>LBN|2025|q66</t>
  </si>
  <si>
    <t>1- OBS guidelines 2025 2- Feedback from the Institute of Finance</t>
  </si>
  <si>
    <t>TThe citizen budget will be produced on annual basis : - The IOF (Institute of Finance) prepares the citizen Budget in close collaboration with the Budget Directorate &amp; the Debt Directorate. The mechanism was based on Best international practices following comprehensive approach which the IOF thought would best serve the community's needs based on previous experience with different publications. - After publishing the CB 2024, IOF received feedback from citizens and held round table meetings with NGO's, embassies, international donors to help improve the quality of the publication and meet end-users needs. All the feedback received are being implemented while preparing future CBs. - The executive has established a dashboard page: an initiative of the Institut des Finances Basil Fuleihan and the Budget Directorate at the Directorate General of Finance that aims at improving budget transparency and accessibility.</t>
  </si>
  <si>
    <t>LBN|2025|q67</t>
  </si>
  <si>
    <t>1- OBS guidelines 2025 2- https://www.finance.gov.lb/en-us/Finance/BI/ABDP/Pages/default.aspx 3- https://institutdesfinances.gov.lb/publications/citizen-budget-2024-%D9%85%D9%88%D8%A7%D8%B2%D9%86%D8%A9-%D8%A7%D9%84%D9%85%D9%88%D8%A7%D8%B7%D9%86%D8%A9-%D9%88%D8%A7%D9%84%D9%85%D9%88%D8%A7%D8%B7%D9%86-2024</t>
  </si>
  <si>
    <t>The Citizens Budget for the enacted budget was published during the fiscal year under examination in the current OBS (FY 2024). A citizens' budget for the EBP 2023-2024 was published during the FY 2023, therefore, it does not qualify as a citizen version guide for the FY 2024.</t>
  </si>
  <si>
    <t>LBN|2025|q68</t>
  </si>
  <si>
    <t>The In-Year reports were not produced and therefore not considered publicly available during the FY 2024.</t>
  </si>
  <si>
    <t>Before the crisis, the In-Year reports were produced according to the economic classification. The last report was published in 2022; however, due to the lack of available information, we have not been able to issue any subsequent reports.</t>
  </si>
  <si>
    <t>LBN|2025|q69</t>
  </si>
  <si>
    <t>The In-Year reports were not produced and therefore not considered publicly available during the FY 2024; As per the OBS methodology, option d applies.</t>
  </si>
  <si>
    <t>LBN|2025|q70</t>
  </si>
  <si>
    <t>The In-Year reports were not produced and therefore not considered publicly available during the FY 2024; As per the OBS methodology, option b applies.</t>
  </si>
  <si>
    <t>LBN|2025|q71</t>
  </si>
  <si>
    <t>The In-Year reports, referred to as the PFM reports, published prior to the crisis presented actual revenue broken down by category, such as tax and non tax revenues.</t>
  </si>
  <si>
    <t>LBN|2025|q72</t>
  </si>
  <si>
    <t>The In-Year reports published prior to the crisis presented individual sources of actual revenues collected.</t>
  </si>
  <si>
    <t>LBN|2025|q73</t>
  </si>
  <si>
    <t>LBN|2025|q74</t>
  </si>
  <si>
    <t>LBN|2025|q75</t>
  </si>
  <si>
    <t>LBN|2025|q76</t>
  </si>
  <si>
    <t>The Mid-Year Review was not produced and therefore not considered publicly available during the FY 2024; As per the OBS methodology, option d applies.</t>
  </si>
  <si>
    <t>LBN|2025|q77</t>
  </si>
  <si>
    <t>LBN|2025|q78</t>
  </si>
  <si>
    <t>The Mid-Year Review was not produced and therefore not considered publicly available during the FY 2024.</t>
  </si>
  <si>
    <t>LBN|2025|q79</t>
  </si>
  <si>
    <t>LBN|2025|q80</t>
  </si>
  <si>
    <t>LBN|2025|q81</t>
  </si>
  <si>
    <t>The Mid-Year Review was not produced and therefore not considered publicly available during the FY 2024; As per the OBS methodology, option b applies.</t>
  </si>
  <si>
    <t>LBN|2025|q82</t>
  </si>
  <si>
    <t>LBN|2025|q83</t>
  </si>
  <si>
    <t>LBN|2025|q84</t>
  </si>
  <si>
    <t>The Year-End Report for the FY 2023 was not produced and therefore not considered publicly available during the FY 2024; As per the OBS methodology, option d applies.</t>
  </si>
  <si>
    <t>LBN|2025|q85</t>
  </si>
  <si>
    <t>The Year-End Report for the FY 2023 was not produced and therefore not considered publicly available during the FY 2024.</t>
  </si>
  <si>
    <t>LBN|2025|q86</t>
  </si>
  <si>
    <t>LBN|2025|q87</t>
  </si>
  <si>
    <t>LBN|2025|q88</t>
  </si>
  <si>
    <t>The Year-End Report for the FY 2023 was not produced and therefore not considered publicly available during the FY 2024. As per the OBS methodology, option b applies.</t>
  </si>
  <si>
    <t>LBN|2025|q89</t>
  </si>
  <si>
    <t>The Year-End Report for the FY 2023 was not produced and therefore not considered publicly available during the FY 2024. As per the OBS methodology, option d applies.</t>
  </si>
  <si>
    <t>LBN|2025|q90</t>
  </si>
  <si>
    <t>LBN|2025|q91</t>
  </si>
  <si>
    <t>LBN|2025|q92</t>
  </si>
  <si>
    <t>LBN|2025|q93</t>
  </si>
  <si>
    <t>LBN|2025|q94</t>
  </si>
  <si>
    <t>LBN|2025|q95</t>
  </si>
  <si>
    <t>LBN|2025|q96</t>
  </si>
  <si>
    <t>1- OBS guidelines 2025 2- https://www.finance.gov.lb/en-us/Finance/EDS/FP/2024/Dec%202024en.pdf</t>
  </si>
  <si>
    <t>A fiscal performance brief covering the FY 2024 was published separately on the Ministry of Finance website on the 10th of September 2025. Since the publication date is beyond the cut-off date for the current survey, option b applies.</t>
  </si>
  <si>
    <t>LBN|2025|q97</t>
  </si>
  <si>
    <t>1- OBS guidelines 2- https://www.coa.gov.lb/en/reports</t>
  </si>
  <si>
    <t>The Court of Audit has not published the audit report covering the FY 2023, during the FY under examination in this current survey FY 2024. As per the OBS methodology, option d applies.</t>
  </si>
  <si>
    <t>LBN|2025|q98</t>
  </si>
  <si>
    <t>The Court of Audit has not published the audit report covering the FY 2023, during the FY under examination in the current survey FY 2024. As per the OBS methodology, option d applies.</t>
  </si>
  <si>
    <t>LBN|2025|q99</t>
  </si>
  <si>
    <t>The Court of Audit has not published any audit report on extra-budgetary funds covering the FY 2023, during the FY under examination in this current survey FY 2024. As per the OBS methodology, option d applies.</t>
  </si>
  <si>
    <t>LBN|2025|q100</t>
  </si>
  <si>
    <t>The Court of Audit has not published the audit report covering the FY 2023, during the FY under examination in this current survey FY 2024. As per the OBS methodology, option b applies.</t>
  </si>
  <si>
    <t>In Lebanon, the Supreme Audit Institution, the Court of Accounts, is responsible for auditing the State’s final accounts and ensuring compliance with applicable laws and regulations. However, it is important to note that the COA has not published a formal audit report on the government’s final accounts for many years.</t>
  </si>
  <si>
    <t>LBN|2025|q101</t>
  </si>
  <si>
    <t>LBN|2025|q102</t>
  </si>
  <si>
    <t>1- OBS guidelines 2- https://www.coa.gov.lb/en/reports 3- https://www.lp.gov.lb/ViewPublications</t>
  </si>
  <si>
    <t>LBN|2025|q103</t>
  </si>
  <si>
    <t>Applicable law: Constitution, Parliament Internal Regulations, Speaker's decision # 1254 "date 24/3/2012".</t>
  </si>
  <si>
    <t>Previous work in 2011 was initiated by the WFD to establish an advisory unit to provide financial oversight and assist the Finance and Budget Committee in its work. Unfortunately, there was no continuity for the work of this unit for technical &amp; financial reasons. After, the speaker issued a decision to establish an advisory body to assist parliamentary committees and provide technical support to all committees. This advisory body has the right to get international or local support through the current Organizations that provide support to the parliament (UNDP, EU, WFD).</t>
  </si>
  <si>
    <t>LBN|2025|q104</t>
  </si>
  <si>
    <t>1- OBS guidelines</t>
  </si>
  <si>
    <t>Since there is no IFI. As per the OBS methodology, option d applies.</t>
  </si>
  <si>
    <t>LBN|2025|q105</t>
  </si>
  <si>
    <t>1- OBS guidelines 2025.</t>
  </si>
  <si>
    <t>LBN|2025|q106</t>
  </si>
  <si>
    <t>OBS guidelines 2025</t>
  </si>
  <si>
    <t>LBN|2025|q107</t>
  </si>
  <si>
    <t>1- OBS guidelines 2- https://www.finance.gov.lb/en-us/Finance/BI/OBD/Documents/Public%20Accounting%20Law.pdf</t>
  </si>
  <si>
    <t>According to the Public Accounting Law, neither the full legislature nor any legislative committee has to debate budget policy before the tabling of the Executive’s Budget Proposal, and this does not happen in practice.</t>
  </si>
  <si>
    <t>LBN|2025|q108</t>
  </si>
  <si>
    <t>1- OBS guidelines 2025 2- Hardcopy Decree No 14076 dated 04/10/2024</t>
  </si>
  <si>
    <t>The legislature received the EBP on the 4th of October, almost 3 months before the start of the budget year, but not at least 3 months. Option b applies.</t>
  </si>
  <si>
    <t>The Constitution requires the Executive to submit the draft budget to Parliament at least 15 days before the opening of the second ordinary session (Article 86), which begins in mid-october. Therefore, Parliament receives the Executive's budget proposal roughly 2.5 months before the start of the new budget year. For instance, the EBP of 2024 was received by Parliament on 28/9/2024.</t>
  </si>
  <si>
    <t>LBN|2025|q109</t>
  </si>
  <si>
    <t>1 - OBS Guidelines 2025 2 - https://finance.gov.lb/en-us/Our_Latest/Latest%20News/Arabic/%D9%82%D8%A7%D9%86%D9%88%D9%86%20%D8%A7%D9%84%D9%85%D9%88%D8%A7%D8%B2%D9%86%D8%A9%20%D8%A7%D9%84%D8%B9%D8%A7%D9%85%D8%A9%20%D9%84%D9%84%D8%B9%D8%A7%D9%85%202024.pdf 3 - http://77.42.251.205/LawView.aspx?opt=view&amp;LawID=330076</t>
  </si>
  <si>
    <t>The Lebanese parliament passed the 2024 budget law on (12/02/2024).</t>
  </si>
  <si>
    <t>LBN|2025|q110</t>
  </si>
  <si>
    <t>Answer "c" applies on the basis of Article 19 of the Public Accounting Law: the legislature reallocates spending within the totals set in the draft budget as long as they do not increase total expenditures. Article 19: "No increase is allowed in the draft budget or in the draft additional credits, during their discussion by the concerned parliamentary committee and by the Parliament, unless after the obtention of the written opinion of the Ministry of Finance and the approval of the Council of Ministers."</t>
  </si>
  <si>
    <t>LBN|2025|q111</t>
  </si>
  <si>
    <t>1- OBS guidelines 2- https://www.elnashra.com/news/show/1654550/%D8%A7%D9%84%D9%86%D8%B4%D8%B1%D8%A9-%D8%AD%D8%B5%D9%84%D8%AA-%D8%B9%D9%84%D9%89-%D9%85%D8%B4%D8%B1%D9%88%D8%B9-%D8%A7%D9%84%D9%85%D9%88%D8%A7%D8%B2%D9%86%D8%A9-%D9%84%D9%84%D8%B9%D8%A7%D9%85-2024-%D9%83%D9%85%D8%A7-%D8%B9%D8%AF%D9%84%D8%AA</t>
  </si>
  <si>
    <t>According to the local press, the finance and budget committee suggested amendments to the EBP FY 2024 (during the month of January 2024), and it was updated accordingly.</t>
  </si>
  <si>
    <t>LBN|2025|q112</t>
  </si>
  <si>
    <t>1- OBS guidelines 2025 2- https://www.nna-leb.gov.lb/ar/%D8%B3%D9%8A%D8%A7%D8%B3%D8%A9/671730/%D8%AA%D9%82%D8%B1%D9%8A%D8%B1-%D9%84%D8%AC%D9%86%D8%A9-%D8%A7%D9%84%D9%85%D8%A7%D9%84-%D9%88%D8%A7%D9%84%D9%85%D9%88%D8%A7%D8%B2%D9%86%D8%A9-%D8%AD%D9%88%D9%84-%D9%85%D8%B4%D8%B1%D9%88%D8%B9-%D8%A7%D9%84%D9%85%D9%88%D8%A7%D8%B2%D9%86%D8%A9-%D8%A7%D9%84%D8%B9%D8%A7</t>
  </si>
  <si>
    <t>According to the national news agency, the budget and finance committee received the EBP 2024 on the 28th of September 2023 and issued a report on the 19th of January 2024, and it was published 5 days later on the 24th of January 2024.</t>
  </si>
  <si>
    <t>LBN|2025|q113</t>
  </si>
  <si>
    <t>1- OBS guidelines 2025 2- https://www.lp.gov.lb/Committees</t>
  </si>
  <si>
    <t>Only the Budget and Finance Committee examined the EBP</t>
  </si>
  <si>
    <t>LBN|2025|q114</t>
  </si>
  <si>
    <t>The executive did not publish In-Year Reports. As per the OBS methodology option d applies.</t>
  </si>
  <si>
    <t>LBN|2025|q115</t>
  </si>
  <si>
    <t>1- OBS guidelines 2025 2- https://www.finance.gov.lb/en-us/Finance/BI/OBD/Documents/Public%20Accounting%20Law.pdf</t>
  </si>
  <si>
    <t>As per the Public Accounting Law (PAL), the executive can transfer from the reserves chapter (which is considered an administrative unit under the administrative classification) to the concerned administration by virtue of a ministerial decision. Credit transfers between budget lines and additional credits are only possible by virtue of a law.</t>
  </si>
  <si>
    <t>LBN|2025|q116</t>
  </si>
  <si>
    <t>The executive does not seek approval from the legislature prior to spending excess revenue though it is stated by law that any spending from outside the enacted budget should seek the approval of the legislature. - Article 27 of the Public Accounting Law states that: "With due consideration to Article 85 of the Constitution and Article 26 of the present law, no additional credits are opened unless by virtue of a law. These credits are covered through transfers from other items, from the budget reserves chapter, from the reserve funds money or from new resources." - Article 200 states: "No amount shall be taken from the reserve money unless by virtue of a law. Every amount to be taken from the reserve money shall be immediately recorded in the entries of the central finance accountant. These entries are recorded by virtue of a decision taken by the Minister of Finance." - Article 85 of in the Constitution states that: "No extraordinary credit may be opened except by a special law. However, should unforeseen circumstances render urgent expenditures necessary, the President of the Republic may issue a Decree, based on a Decision of the Council of Ministers, to open extraordinary or supplementary credits or transfer appropriations in the budget as long as these credits do not exceed a maximum limit specified in the budget law. These measures shall be submitted to the Chamber for approval at the first ensuing session."</t>
  </si>
  <si>
    <t>LBN|2025|q117</t>
  </si>
  <si>
    <t>1- OBS guidelines 2025 2- https://www.finance.gov.lb/en-us/Finance/BI/OBD/Documents/Public%20Accounting%20Law.pdf 3- https://lp.gov.lb/backoffice/uploads/files/Lebanese%20%20Constitution-%20En.pdf</t>
  </si>
  <si>
    <t>LBN|2025|q118</t>
  </si>
  <si>
    <t>The Audit report FY 2023 was not produced and published. As per the OBS methodology, option d applies.</t>
  </si>
  <si>
    <t>LBN|2025|q119</t>
  </si>
  <si>
    <t>1- OBS guidelines 2025 2- https://www.coa.gov.lb/sites/default/files/2025-02/%D8%AA%D9%86%D8%B8%D9%8A%D9%85%20%D8%AF%D9%8A%D9%88%D8%A7%D9%86%20%D8%A7%D9%84%D9%85%D8%AD%D8%A7%D8%B3%D8%A8%D8%A9_4.pdf</t>
  </si>
  <si>
    <t>Article 4 of the Court of Audit decree 82: "The court of audit President is appointed by a virtue of a decree issued by the Council of Ministers upon the proposal of the prime minister".</t>
  </si>
  <si>
    <t>LBN|2025|q120</t>
  </si>
  <si>
    <t>According to the court of audit law articles 10 and 12, the head of the court of Audit is immune in his post and can’t be removed by the executive except if judged that he committed a major error in conducting his job. A committee composed of all heads of control agencies would look into the matter and propose to the Council of Ministers that he be dismissed. The other way is by submitting his resignation. Article 10: The President, the Prosecutor, the Counselors and the Assistant Attorney General shall not be transferred to another administration until after the approval of the Chamber of Deputies. They shall not be dismissed except by a decision of the disciplinary council. Article 12: The powers of the Supreme Judicial Council shall be exercised in accordance with the proposal of the President of the Court. The President of the Court and the Prosecutor shall be appointed by a decision of the Council itself, in addition to the Government Commissioner to the Consultative Council and the Vice-President of the Council and this should be upon the proposal of the competent minister. Despite the fact that the law exists, what is done in practice is a political consensus between the different sectarian factions who have to agree on a specific outcome to remove or maintain the head of the Court of Accounts. However, since this question is only talking about the law, answer "a" applies.</t>
  </si>
  <si>
    <t>LBN|2025|q121</t>
  </si>
  <si>
    <t>d. The budget of the SAI is determined by the executive, and the funding level is not consistent with the resources the SAI needs to fulfill its mandate.</t>
  </si>
  <si>
    <t>1- OBS guidelines 2- Ministerial decision 75/1 dated 21 January 2025 - https://www.finance.gov.lb/en-us/Finance/BI/OBD/Documents/Budget%20Preparation.pdf 3- "Court of Audit law", Legislative decree 82 issued on 16 September 1983 - https://www.coa.gov.lb/sites/default/files/2025-02/%D8%AA%D9%86%D8%B8%D9%8A%D9%85%20%D8%AF%D9%8A%D9%88%D8%A7%D9%86%20%D8%A7%D9%84%D9%85%D8%AD%D8%A7%D8%B3%D8%A8%D8%A9_4.pdf</t>
  </si>
  <si>
    <t>As per the budget preparation process, public administrations and institutions prepare their own budgets and submit them to the Ministry of Finance- budget directorate. As per Article 15 of the Legislative decree 82 issued on 16 September 1983, the head of the court of Audit is in charge of preparing the budget and submitting it to the Ministry of Finance.</t>
  </si>
  <si>
    <t>For cross country consistency, answer choice "D" selected. As noted in the sources and comment, as part of the budget preparation process, the Court of Audit submits their budget request to the Ministry of Finance. Significant delays in publishing audit reports suggest that the COA's budget is insufficient to fulfill its mandate. A score of "d" is consistent to how this indicator has been scored for Lebanon in past assessments.</t>
  </si>
  <si>
    <t>LBN|2025|q122</t>
  </si>
  <si>
    <t>1- OBS guidelines 2- "Court of Audit law", Legislative decree 82 issued on 16 September 1983 - https://www.coa.gov.lb/sites/default/files/2025-02/%D8%AA%D9%86%D8%B8%D9%8A%D9%85%20%D8%AF%D9%8A%D9%88%D8%A7%D9%86%20%D8%A7%D9%84%D9%85%D8%AD%D8%A7%D8%B3%D8%A8%D8%A9_4.pdf 3- "Court of Audit law", Legislative decree 118 issued on 12/06/1959 - http://77.42.251.205/LawView.aspx?opt=view&amp;LawID=246068#:~:text=%D8%AA%D8%AE%D8%B6%D8%B9%20%D9%84%D8%B1%D9%82%D8%A7%D8%A8%D8%A9%20%D8%A7%D9%84%D8%AF%D9%8A%D9%88%D8%A7%D9%86:%20*%20%D8%A7%D8%AF%D8%A7%D8%B1%D8%A7%D8%AA%20%D8%A7%D9%84%D8%AF%D9%88%D9%84%D8%A9%20*,%D9%81%D9%8A%20%D8%A7%D9%84%D9%81%D9%82%D8%B1%D8%A7%D8%AA%204%20%D9%88%205%20%D9%88%206. - Decree No. 13615 Dated: 21/08/1963 -http://77.42.251.205/LawView.aspx?opt=view&amp;LawID=246068#:~:text=%D8%AA%D8%AE%D8%B6%D8%B9%20%D9%84%D8%B1%D9%82%D8%A7%D8%A8%D8%A9%20%D8%A7%D9%84%D8%AF%D9%8A%D9%88%D8%A7%D9%86:%20*%20%D8%A7%D8%AF%D8%A7%D8%B1%D8%A7%D8%AA%20%D8%A7%D9%84%D8%AF%D9%88%D9%84%D8%A9%20*,%D9%81%D9%8A%20%D8%A7%D9%84%D9%81%D9%82%D8%B1%D8%A7%D8%AA%204%20%D9%88%205%20%D9%88%206.</t>
  </si>
  <si>
    <t>As per the CoA bylaws, it has the legal mandate to audit: - State Administrations - Large municipalities - Other municipalities by virtue of a Decree issued by the CoM - Public Institutions affiliated to the state or municipalities - Oversight bodies - Institutions, organizations, and any other associations that have an established financial relation with the state or municipalities, and benefits for transfers, advances, or grants provided by the state Some state institutions are not subject to the CoA pre-audit: - International organizations, regardless of the amount granted by the state - Municipalities and public institutions - The central bank - The Press Association - Religious courts</t>
  </si>
  <si>
    <t>LBN|2025|q123</t>
  </si>
  <si>
    <t>1- OBS guidelines 2025 2- http://www.coa.gov.lb/</t>
  </si>
  <si>
    <t>LBN|2025|q124</t>
  </si>
  <si>
    <t>1- OBS guidelines 2- https://www.lp.gov.lb/ViewContentRecords?id=29&amp;&amp;&amp;pageNumber=1</t>
  </si>
  <si>
    <t>LBN|2025|q125</t>
  </si>
  <si>
    <t>1- OBS guidelines 2- http://www.pcm.gov.lb/arabic/index.aspx?pageid=5</t>
  </si>
  <si>
    <t>The executive does not use public participation mechanisms during the budget formulation stage.</t>
  </si>
  <si>
    <t>LBN|2025|q126</t>
  </si>
  <si>
    <t>LBN|2025|q127</t>
  </si>
  <si>
    <t>The executive does not use public participation mechanisms during the budget formulation stage</t>
  </si>
  <si>
    <t>LBN|2025|q128</t>
  </si>
  <si>
    <t>LBN|2025|q129</t>
  </si>
  <si>
    <t>LBN|2025|q130</t>
  </si>
  <si>
    <t>The executive does not use public participation mechanisms during the budget implementation stage</t>
  </si>
  <si>
    <t>LBN|2025|q131</t>
  </si>
  <si>
    <t>LBN|2025|q132</t>
  </si>
  <si>
    <t>LBN|2025|q133</t>
  </si>
  <si>
    <t>LBN|2025|q134</t>
  </si>
  <si>
    <t>The executive does not establish a clear set of guidelines that enable citizens and civil servants to understand when participation mechanisms should be used to enable citizen inputs to be incorporated into the annual budget or if the executive does not use public participation mechanisms during the budget formulation or implementation stage.</t>
  </si>
  <si>
    <t>LBN|2025|q135</t>
  </si>
  <si>
    <t>Browsing through ministries' websites</t>
  </si>
  <si>
    <t>LBN|2025|q136</t>
  </si>
  <si>
    <t>1- OBS guidelines 2025 2-https://www.lp.gov.lb/ViewContentRecords?id=29&amp;&amp;&amp;pageNumber=1</t>
  </si>
  <si>
    <t>LBN|2025|q137</t>
  </si>
  <si>
    <t>LBN|2025|q138</t>
  </si>
  <si>
    <t>LBN|2025|q139</t>
  </si>
  <si>
    <t>1- OBS guidelines 2- https://www.coa.gov.lb/en</t>
  </si>
  <si>
    <t>LBN|2025|q140</t>
  </si>
  <si>
    <t>1- OBS guidelines 2025 2- https://www.coa.gov.lb/en</t>
  </si>
  <si>
    <t>LBN|2025|q141</t>
  </si>
  <si>
    <t>LBN|2025|q142</t>
  </si>
  <si>
    <t>LBY|2025|t3pbs</t>
  </si>
  <si>
    <t>//mof.gov.ly/reports/ https://cbl.gov.ly/en/reports/annual-reports</t>
  </si>
  <si>
    <t>As of the 31 December 2024 cut-off date, no Pre-Budget Statement for FY 2025 is available on the Ministry of Finance or Central Bank of Libya websites. A comprehensive review of both official platforms confirms that no PBS has been published or made accessible to the public in accordance with OBS standards</t>
  </si>
  <si>
    <t>LBY|2025|t3ebp</t>
  </si>
  <si>
    <t>https://libyareview.com/41122/libyan-government-presents-2024-state-budget-proposal-to-parliament/ https://www.reuters.com/world/africa/libyan-parliament-approves-2024-budget-185-bln-its-installed-government-2024-04-30</t>
  </si>
  <si>
    <t>The Executive’s Budget Proposal (EBP) for FY 2024 was submitted by the eastern-based government (Libyan Government) to the House of Representatives on 21 January 2024 and was approved on 30 April 2024. However, no version of the EBP was made available to the public online or through any official communication prior to its approval. As of the 31 December 2024 cut-off date, the document remained unavailable through official public sources, including the Ministry of Finance website.</t>
  </si>
  <si>
    <t>LBY|2025|t3eb</t>
  </si>
  <si>
    <t>d. The EB is not released to the public, or is released more than three months after the budget has been enacted</t>
  </si>
  <si>
    <t>https://parliament.ly</t>
  </si>
  <si>
    <t>In previous years, the enacted budget was published significantly after its approval. For instance, the FY 2022 Budget Law was published almost one year later in March 2023 . As of now, there is no publicly available information indicating that the FY 2024 Enacted Budget has been published within three months of its approval on July 10, 2024.​</t>
  </si>
  <si>
    <t>LBY|2025|t3iyr</t>
  </si>
  <si>
    <t>https://mof.gov.ly/transparency_report/ https://cbl.gov.ly/en/economic-bulletin/</t>
  </si>
  <si>
    <t>As of the 31 December 2024 cut-off date, the Ministry of Finance had not published regular In-Year Reports for FY 2024. Only sporadic cumulative reports for earlier fiscal years were available, and no monthly or quarterly reporting occurred for FY 2024. The Central Bank of Libya has released quarterly Economic Bulletins do not substitute for formal IYRs on budget execution.</t>
  </si>
  <si>
    <t>LBY|2025|t3myr</t>
  </si>
  <si>
    <t>A comprehensive search of the Ministry of Finance and Central Bank of Libya websites yielded no publicly available Mid-Year Review for FY 2024.</t>
  </si>
  <si>
    <t>LBY|2025|t3yer</t>
  </si>
  <si>
    <t>https://cbl.gov.ly/en/micifaf/sites/4/2024/01/Official-Statement-December-2023-2.pdf</t>
  </si>
  <si>
    <t>As of the current date, there is no publicly available Year-End Report for FY 2023 on official Libyan government websites, such as the Ministry of Finance or the Central Bank of Libya. However the Central Bank of Libya has published a Revenue and Expenditure Statement for December 2023, this document does not fulfill the criteria of a comprehensive Year-End Report as defined by the OBS.</t>
  </si>
  <si>
    <t>LBY|2025|t3ar</t>
  </si>
  <si>
    <t>https://www.audit.gov.ly/ar/reports/ https://libyareview.com/50778/libyan-audit-bureau-releases-2023-annual-report/?fbclid=IwY2xjawKEIT9leHRuA2FlbQIxMQABHiFlEN2nWMrliSkEmCsTBaPZ44wv39YxDGrDxWiX_EYyHW8lK-8PPZyjvOlh_aem_JYoCuMMz7VguEhNOSKVTkQ</t>
  </si>
  <si>
    <t>The Audit Bureau of Libya made the FY 2023 Annual Report available to the public sometime on the 29 November 2024, as confirmed by the Libya Review announcement and the posting of the report on the Audit Bureau's official website</t>
  </si>
  <si>
    <t>LBY|2025|q1</t>
  </si>
  <si>
    <t>The EBP is not publicly available.</t>
  </si>
  <si>
    <t>LBY|2025|q2</t>
  </si>
  <si>
    <t>LBY|2025|q3</t>
  </si>
  <si>
    <t>LBY|2025|q4</t>
  </si>
  <si>
    <t>LBY|2025|q5</t>
  </si>
  <si>
    <t>LBY|2025|q6</t>
  </si>
  <si>
    <t>LBY|2025|q7</t>
  </si>
  <si>
    <t>LBY|2025|q8</t>
  </si>
  <si>
    <t>LBY|2025|q9</t>
  </si>
  <si>
    <t>LBY|2025|q10</t>
  </si>
  <si>
    <t>LBY|2025|q11</t>
  </si>
  <si>
    <t>LBY|2025|q12</t>
  </si>
  <si>
    <t>LBY|2025|q13</t>
  </si>
  <si>
    <t>LBY|2025|q14</t>
  </si>
  <si>
    <t>LBY|2025|q15</t>
  </si>
  <si>
    <t>LBY|2025|q16</t>
  </si>
  <si>
    <t>LBY|2025|q17</t>
  </si>
  <si>
    <t>LBY|2025|q18</t>
  </si>
  <si>
    <t>LBY|2025|q19</t>
  </si>
  <si>
    <t>LBY|2025|q20</t>
  </si>
  <si>
    <t>LBY|2025|q21</t>
  </si>
  <si>
    <t>LBY|2025|q22</t>
  </si>
  <si>
    <t>LBY|2025|q23</t>
  </si>
  <si>
    <t>LBY|2025|q24</t>
  </si>
  <si>
    <t>LBY|2025|q25</t>
  </si>
  <si>
    <t>LBY|2025|q26</t>
  </si>
  <si>
    <t>LBY|2025|q27</t>
  </si>
  <si>
    <t>LBY|2025|q28</t>
  </si>
  <si>
    <t>LBY|2025|q29</t>
  </si>
  <si>
    <t>LBY|2025|q30</t>
  </si>
  <si>
    <t>LBY|2025|q31</t>
  </si>
  <si>
    <t>LBY|2025|q32</t>
  </si>
  <si>
    <t>LBY|2025|q33</t>
  </si>
  <si>
    <t>LBY|2025|q34</t>
  </si>
  <si>
    <t>LBY|2025|q35</t>
  </si>
  <si>
    <t>LBY|2025|q36</t>
  </si>
  <si>
    <t>LBY|2025|q37</t>
  </si>
  <si>
    <t>LBY|2025|q38</t>
  </si>
  <si>
    <t>LBY|2025|q39</t>
  </si>
  <si>
    <t>LBY|2025|q40</t>
  </si>
  <si>
    <t>LBY|2025|q41</t>
  </si>
  <si>
    <t>LBY|2025|q42</t>
  </si>
  <si>
    <t>LBY|2025|q43</t>
  </si>
  <si>
    <t>LBY|2025|q44</t>
  </si>
  <si>
    <t>LBY|2025|q45</t>
  </si>
  <si>
    <t>LBY|2025|q46</t>
  </si>
  <si>
    <t>LBY|2025|q47</t>
  </si>
  <si>
    <t>LBY|2025|q48</t>
  </si>
  <si>
    <t>LBY|2025|q49</t>
  </si>
  <si>
    <t>LBY|2025|q50</t>
  </si>
  <si>
    <t>LBY|2025|q51</t>
  </si>
  <si>
    <t>LBY|2025|q52</t>
  </si>
  <si>
    <t>LBY|2025|q53</t>
  </si>
  <si>
    <t>LBY|2025|q54</t>
  </si>
  <si>
    <t>LBY|2025|q55</t>
  </si>
  <si>
    <t>LBY|2025|q56</t>
  </si>
  <si>
    <t>LBY|2025|q57</t>
  </si>
  <si>
    <t>LBY|2025|q58</t>
  </si>
  <si>
    <t>LBY|2025|q59</t>
  </si>
  <si>
    <t>LBY|2025|q60</t>
  </si>
  <si>
    <t>LBY|2025|q61</t>
  </si>
  <si>
    <t>LBY|2025|q62</t>
  </si>
  <si>
    <t>LBY|2025|q63</t>
  </si>
  <si>
    <t>LBY|2025|q64</t>
  </si>
  <si>
    <t>LBY|2025|q65</t>
  </si>
  <si>
    <t>LBY|2025|q66</t>
  </si>
  <si>
    <t>LBY|2025|q67</t>
  </si>
  <si>
    <t>LBY|2025|q68</t>
  </si>
  <si>
    <t>LBY|2025|q69</t>
  </si>
  <si>
    <t>LBY|2025|q70</t>
  </si>
  <si>
    <t>LBY|2025|q71</t>
  </si>
  <si>
    <t>LBY|2025|q72</t>
  </si>
  <si>
    <t>LBY|2025|q73</t>
  </si>
  <si>
    <t>LBY|2025|q74</t>
  </si>
  <si>
    <t>LBY|2025|q75</t>
  </si>
  <si>
    <t>LBY|2025|q76</t>
  </si>
  <si>
    <t>LBY|2025|q77</t>
  </si>
  <si>
    <t>LBY|2025|q78</t>
  </si>
  <si>
    <t>LBY|2025|q79</t>
  </si>
  <si>
    <t>LBY|2025|q80</t>
  </si>
  <si>
    <t>LBY|2025|q81</t>
  </si>
  <si>
    <t>LBY|2025|q82</t>
  </si>
  <si>
    <t>LBY|2025|q83</t>
  </si>
  <si>
    <t>LBY|2025|q84</t>
  </si>
  <si>
    <t>LBY|2025|q85</t>
  </si>
  <si>
    <t>LBY|2025|q86</t>
  </si>
  <si>
    <t>LBY|2025|q87</t>
  </si>
  <si>
    <t>LBY|2025|q88</t>
  </si>
  <si>
    <t>LBY|2025|q89</t>
  </si>
  <si>
    <t>LBY|2025|q90</t>
  </si>
  <si>
    <t>LBY|2025|q91</t>
  </si>
  <si>
    <t>LBY|2025|q92</t>
  </si>
  <si>
    <t>LBY|2025|q93</t>
  </si>
  <si>
    <t>LBY|2025|q94</t>
  </si>
  <si>
    <t>LBY|2025|q95</t>
  </si>
  <si>
    <t>LBY|2025|q96</t>
  </si>
  <si>
    <t>LBY|2025|q97</t>
  </si>
  <si>
    <t>https://www.audit.gov.ly/ar/reports/</t>
  </si>
  <si>
    <t>The Libyan Audit Bureau's 2023 report provides evidence of financial audits, as it details assessments of revenue and expenditure implementation, budget violations, and compliance with financial procedures.</t>
  </si>
  <si>
    <t>LBY|2025|q98</t>
  </si>
  <si>
    <t>Audit Bureau of Libya, Summary Audit Bureau Report for the Year 2023, particularly pages 8, 9, 30–31, 83, and 218–219 of the Arabic version, and the equivalent summaries in the English version titled Summary Audit Libya 2023.</t>
  </si>
  <si>
    <t>The Libya Audit Bureau conducted a wide-ranging audit covering multiple government sectors and ministries, including education, finance, oil, local administration, and investments. The findings included reviews of financial accounts, reporting on violations, expenditure discrepancies, and policy noncompliance across these sectors. This indicates that the Bureau did audit a large portion of government expenditures but the report also acknowledges that the final state account has not been prepared since 2007, and in some cases, the consolidated financial statements were delayed or incomplete.</t>
  </si>
  <si>
    <t>LBY|2025|q99</t>
  </si>
  <si>
    <t>Audit Bureau of Libya 2023.</t>
  </si>
  <si>
    <t>The Audit Bureau’s 2023 report includes oversight of some extra-budgetary institutions, including: Libya Africa Investment Portfolio and related subsidiaries (e.g. Libya Oil Holdings, Libya Investment Authority), social and economic development funds, municipal funds and special bank accounts, and some off-budget spending in state-owned enterprises and regional development authorities. However, the report notes that some entities failed to submit their final financial statements or submitted them late.</t>
  </si>
  <si>
    <t>LBY|2025|q100</t>
  </si>
  <si>
    <t>The report only includes an introduction.</t>
  </si>
  <si>
    <t>LBY|2025|q101</t>
  </si>
  <si>
    <t>LBY|2025|q102</t>
  </si>
  <si>
    <t>LBY|2025|q103</t>
  </si>
  <si>
    <t>As of 2024, Libya does not have an Independent Fiscal Institution (IFI) such as a parliamentary budget office or fiscal council. No law or formal government structure has established a non-partisan, publicly funded institution tasked with providing independent analysis of fiscal policy or budget performance to the executive or legislature.</t>
  </si>
  <si>
    <t>LBY|2025|q104</t>
  </si>
  <si>
    <t>LBY|2025|q105</t>
  </si>
  <si>
    <t>LBY|2025|q106</t>
  </si>
  <si>
    <t>LBY|2025|q107</t>
  </si>
  <si>
    <t>There is no public record or documented evidence that the House of Representatives (HoR) or any of its committees held a pre-budget policy debate prior to the tabling of the Executive’s Budget Proposal for FY 2024</t>
  </si>
  <si>
    <t>LBY|2025|q108</t>
  </si>
  <si>
    <t>While reports indicate that the HoR approved the budget in two sessions—one at the end of April and another in July 2024 , the exact date of the initial submission remains unspecified</t>
  </si>
  <si>
    <t>The Executive's Budget proposal was submitted to the legislature for consideration on 21 January 2024. https://libyareview.com/41122/libyan-government-presents-2024-state-budget-proposal-to-parliament/</t>
  </si>
  <si>
    <t>LBY|2025|q109</t>
  </si>
  <si>
    <t>Libya’s House of Representatives (HoR), based in the east, approved the FY 2024 budget on 30 April 2024, well over three months after the start of the fiscal year</t>
  </si>
  <si>
    <t>LBY|2025|q110</t>
  </si>
  <si>
    <t>d. No, the legislature does not have any authority in law to amend the Executive’s Budget Proposal.</t>
  </si>
  <si>
    <t>https://parliament.ly/مجلس-النواب-يعتمد-الباب-الأول-من-الميز https://www.constituteproject.org/constitution/Libya_2016D</t>
  </si>
  <si>
    <t>There is no law that specifies that the House of Representatives (HoR) has clear defined authority to amend the budget proposal directly. The 2016 draft constitutional provisions require the HoR to review and approve the budget and authorise any new expenditures or transfers between budget chapters (Chapter 3, Article 177 and 179).https://www.constituteproject.org/constitution/Libya_2016D Article 183 – “The House of Representatives shall discuss the draft budget and has the right to amend it in coordination with the Government, and then approve it as a law." This implies the government (executive) proposes the draft budget. The legislature can review and amend it, but amendments must be coordinated with the government. Parliamentary records and media reports show that the HoR's finance committee regularly discusses "final amendments" to the draft budget while plenary sessions have approved or rejected individual chapters such as the salaries section. In several cases, the HoR has demanded that the government alter specific items, such as deleting the emergency chapter before granting approval. Although no single article explicitly grants the HoR unrestricted amendment powers, parliamentary practice demonstrated that the HoR does have some influence in making changes.</t>
  </si>
  <si>
    <t>The articles mentioned by the researcher of the draft 2016 constitution don't explicitly state the authority of the legislature to amend the Executive’s Budget Proposal. Although the draft constitution has not been adopted yet, in practice, the HoR and its committees review the budget and propose edits to specific chapters before approval, as stated by the researcher, without an explicit legal framework guiding them. Thus, the legislature does not have any authority in law to amend the Executive’s Budget Proposal The answer "d" is adequate.</t>
  </si>
  <si>
    <t>LBY|2025|q111</t>
  </si>
  <si>
    <t>d. No, the legislature does not have any such authority.</t>
  </si>
  <si>
    <t>The 2016 draft constitutional provisions require the HoR to review and approve the budget and authorise any new expenditures or transfers between budget chapters (Chapter 3, Article 177 and 179).https://www.constituteproject.org/constitution/Libya_2016D</t>
  </si>
  <si>
    <t>In Libya, there is currently no comprehensive PFM law in force that sets out a formal process for the legislature to amend the executive's budget proposal. While the HoR has a role in approving the budget, there is no legal provision or parliamentary law granting it explicit authority to introduce or adopt amendments to the executives proposal. While there is no clear statutory provision authorising the HoR to amend the proposal, recent practice suggest the HoR is acting in a more interventionist role. In the 2024 budget cycle, the HoR publicly discussed amending several provisions of the draft budget. The HoR also formed a committee tasked with restructuring the general budget. However, I did not find definitive evidence that the legislature formally introduced and adopted its own amendments to the executives proposal under a recognised legal process.</t>
  </si>
  <si>
    <t>LBY|2025|q112</t>
  </si>
  <si>
    <t>https://parliament.ly/?s=%D9%85%D9%8A%D8%B2%D8%A7%D9%86%D9%8A%D8%A9</t>
  </si>
  <si>
    <t>There is no publicly available evidence that the House of Representatives' Finance Committee (or any other specialized parliamentary committee) formally examined the 2024 Executive’s Budget Proposal submitted by the eastern-based government. Article 83 of the Constitution says draft laws will be sent to concerned committees. However, there is no evidence of it on legislature's website for any review of budget in 2024.</t>
  </si>
  <si>
    <t>LBY|2025|q113</t>
  </si>
  <si>
    <t>There are no published reports, statements, or session summaries indicating that a sector committee received, analysed, or published findings on proposed allocations for their sectors before the full HoR adopted the budget.</t>
  </si>
  <si>
    <t>LBY|2025|q114</t>
  </si>
  <si>
    <t>There is no evidence that the Libyan House of Representatives (HoR) or any of its committees conducted formal in-year oversight of the execution of the 2023 or 2024 Enacted Budget.</t>
  </si>
  <si>
    <t>LBY|2025|q115</t>
  </si>
  <si>
    <t>There are no PFM laws yet.</t>
  </si>
  <si>
    <t>LBY|2025|q116</t>
  </si>
  <si>
    <t>LBY|2025|q117</t>
  </si>
  <si>
    <t>LBY|2025|q118</t>
  </si>
  <si>
    <t>As of May 2025, there is no evidence that any committee of the House of Representatives (HoR) has formally reviewed the Audit Report, held a hearing or session to discuss the findings, or published any report with findings or recommendations in response to the audit.</t>
  </si>
  <si>
    <t>LBY|2025|q119</t>
  </si>
  <si>
    <t>https://security-legislation.ly/latest-laws/law-no-19-of-2013-on-the-reorganisation-of-the-audit-office https://libyareview.com/54841/libyan-parliament-rejects-appointment-of-audit-bureau-head</t>
  </si>
  <si>
    <t>According to Law No. (19) of 2013 on the Reorganisation of the Audit Office, the Chairman of the Audit Office (Libya’s Supreme Audit Institution) is appointed by the Legislature, ensuring a degree of independence from the executive branch. This legal provision mandates that the appointment process is under the purview of the legislative authority, thereby establishing a framework intended to safeguard the independence of the Audit Office's leadership. However, in practice, there have been instances where this process has been contested. For example, in April 2025, the High Council of State appointed Ahmed Aoun as the new head of the Audit Bureau. This move was rejected by the House of Representatives, which reaffirmed Khaled Shakshak's position, citing the legal framework that grants the legislature the authority over such appointments.</t>
  </si>
  <si>
    <t>LBY|2025|q120</t>
  </si>
  <si>
    <t>https://security-legislation.ly/latest-laws/law-no-19-of-2013-on-the-reorganisation-of-the-audit-office/</t>
  </si>
  <si>
    <t>According to Law No. (19) of 2013 on the Reorganisation of the Audit Office, the Chairman of the Audit Bureau can only be removed from office by the Legislature, not the executive. “The Legislature shall appoint him, relieve him of his duties, and accept his resignation.” — Article (8), Law No. (19) of 2013</t>
  </si>
  <si>
    <t>LBY|2025|q121</t>
  </si>
  <si>
    <t>Under Law No. (19) of 2013 on the Reorganisation of the Audit Office, the Audit Bureau of Libya is administratively and financially independent. Article (13) of the law explicitly states: “The Audit Bureau shall enjoy administrative and financial independence. It shall have an independent budget prepared by the Bureau and approved by the Legislature.”</t>
  </si>
  <si>
    <t>LBY|2025|q122</t>
  </si>
  <si>
    <t>The Audit Bureau is granted broad and independent investigatory authority under Law No. (19) of 2013 on the Reorganisation of the Audit Office. “The Audit Bureau shall examine and review the accounts and operations of all parties subject to its oversight... and may examine any financial irregularities, whether on its own initiative or upon request.” - Articles 3 &amp; 4, Law No. 19 of 2013</t>
  </si>
  <si>
    <t>LBY|2025|q123</t>
  </si>
  <si>
    <t>https://idi.no/elibrary/idi-reporting/evaluation-and-reviews/652-final-evaluation-report-3i-arabosai-fpo-28-july-2017</t>
  </si>
  <si>
    <t>Libya's Audit Bureau has participated in regional capacity-building initiatives, such as the INTOSAI Development Initiative (IDI) and ARABOSAI's 3i Programme, which included self-assessments and training on International Standards of Supreme Audit Institutions in 2017. There is no clear publicly available evidence to suggest that a specific unit within the SAIN conducted a review since.</t>
  </si>
  <si>
    <t>LBY|2025|q124</t>
  </si>
  <si>
    <t>There is no public record, session transcript, media coverage, or official report indicating that the President of the Audit Bureau or senior staff testified before any House of Representatives (HoR) committee during the past 12 months.</t>
  </si>
  <si>
    <t>LBY|2025|q125</t>
  </si>
  <si>
    <t>There is no publicly available evidence that the Libyan executive (including the Ministry of Finance) uses open or structured public participation mechanisms during the budget formulation phase.</t>
  </si>
  <si>
    <t>LBY|2025|q126</t>
  </si>
  <si>
    <t>There is no evidence that the executive in Libya takes concrete or structured steps to include individual or CSOs representing vulnerable and under re-represented groups in the formulation of the annual budget.</t>
  </si>
  <si>
    <t>LBY|2025|q127</t>
  </si>
  <si>
    <t>The executive in Libya does not engage the public in any structured or open participation mechanism during the formulation of the annual budget.</t>
  </si>
  <si>
    <t>LBY|2025|q128</t>
  </si>
  <si>
    <t>https://csc.gov.ly/en/portfolio/ministry-of-finance/</t>
  </si>
  <si>
    <t>The executive operates the Citizen Service Centre (CSC), established in 2021, which allows citizens to submit complaints related to public services, including Ministry of Finance. While the mechanism enables some public input, it reactive and limited to handling individual complaints. There is no evidence of structured or inclusive engagement processes, such as public consultations or published reports on citizen feedback. Therefore, the mechanism is considered ad hoc and not open to all.</t>
  </si>
  <si>
    <t>In addition: The Citizen Service Center was established pursuant to the National Unity Government’s Cabinet Resolution No. 434 of 2021, which comes as a response to citizens’ demands and to address their needs that have not found a way to be fulfilled due to the state’s failure over successive years and its failure to meet citizens’ demands. The center serves as a direct channel for citizens to communicate with their government. CSC was developed after studying similar centers in Jordan, Bahrain, and Morocco, and adapted to Libya’s local context to ensure relevance and responsiveness. It aims to make public officials more accountable and responsive. Key Contributions to Public Participation Complaint and Request Platform: Citizens can submit complaints or service requests directly through the CSC, ensuring their voices are heard without needing intermediaries. Multi-Channel Communication: CSC provides various communication methods to simplify interactions between citizens and government officials. Transparency and Accountability: By spotlighting issues and flaws in public services, CSC helps the government identify and address pain points, promoting transparency.</t>
  </si>
  <si>
    <t>LBY|2025|q129</t>
  </si>
  <si>
    <t>There is no publicly available evidence that the executive takes concrete steps to actively seek input from vulnerable or underrepresented groups during the implementation of the annual budget. While the Citizen Service Centre accepts individuals complaints, it does not operated structured or inclusive outreach to ensure representation from marginalised communities.</t>
  </si>
  <si>
    <t>LBY|2025|q130</t>
  </si>
  <si>
    <t>https://csc.gov.ly/en/home/about-us/</t>
  </si>
  <si>
    <t>There is no publicly available evidence that the executive engages with citizens on any of the listed key topics during the implementation of the annual budget. While the Citizen Service Centre enables individual complaints to be submitted regarding poor public service delivery or misuse of authority, these are general grievances and not linked to a structured, government-led effort to engage the public on specific aspects of budget implementation.</t>
  </si>
  <si>
    <t>LBY|2025|q131</t>
  </si>
  <si>
    <t>There is no evidence that the executive provides advance information (comprehensive or otherwise) regarding the purpose, scope, constraints, intended outcomes, or timeline of public engagement related to budget formulation or implementation. The public is not informed in advance of how to participate or what to expect from such engagement.</t>
  </si>
  <si>
    <t>LBY|2025|q132</t>
  </si>
  <si>
    <t>There is no evidence that the executive provides the public with advance or structured information regarding the engagement process (such as the purpose, scope, constraints, intended outcomes, or process and timeline) during either the budget formulation or implementation phases. Public participation mechanisms are extremely limited, and where any interaction does occur (e.g. through the Citizen Service Centre), no prior guidance is provide to enable informed engagement.</t>
  </si>
  <si>
    <t>LBY|2025|q133</t>
  </si>
  <si>
    <t>LBY|2025|q134</t>
  </si>
  <si>
    <t>There is no evidence that the national executive incorporates participation mechanisms into the formal budget timetable or calendar.</t>
  </si>
  <si>
    <t>LBY|2025|q135</t>
  </si>
  <si>
    <t>LBY|2025|q136</t>
  </si>
  <si>
    <t>The legislature (House of Representatives) does not hold public hearings during its deliberations on the annual budget that allow for public testimony or input.</t>
  </si>
  <si>
    <t>LBY|2025|q137</t>
  </si>
  <si>
    <t>As stated in Q136, the legislature does not hold public hearings that allow for citizens or CSO testimony or input, nor does it use other mechanisms to engage the public during it;s deliberations on the annual budget. Therefore, no engagement with the public takes place on any of the key budget topics listed.</t>
  </si>
  <si>
    <t>LBY|2025|q138</t>
  </si>
  <si>
    <t>As no public inputs were received during legislative deliberations on the annual budget (either during the pre-budget phase or the approval stage), the legislature has not provided any feedback or written records on how citizens inputs were used.</t>
  </si>
  <si>
    <t>LBY|2025|q139</t>
  </si>
  <si>
    <t>There is no publicly available evidence that the Libyan legislature holds public hearings or uses other participation mechanisms through which citizens or CSOs can provide input during its deliberations on the Audit Report.</t>
  </si>
  <si>
    <t>LBY|2025|q140</t>
  </si>
  <si>
    <t>The Libyan Audit Bureau does not currently maintain any formal mechanisms through which the public can propose or suggest specific topics, agencies, programmes or projects to be included in its audit programme.</t>
  </si>
  <si>
    <t>LBY|2025|q141</t>
  </si>
  <si>
    <t>LBY|2025|q142</t>
  </si>
  <si>
    <t>There is no evidence that the Libyan Audit Bureau maintains formal mechanisms through which the public can contribute to audit investigations as respondents, witnesses, or in any other capacity. While the Bureau may receive complaints, there are no institutionalised procedures publicly available that invite or facilitate public participation in ongoing audit investigations.</t>
  </si>
  <si>
    <t>MNE|2025|t3pbs</t>
  </si>
  <si>
    <t>b. At least two months, but less than four months, in advance of the budget year, and at least one month before the Executive’s Budget Proposal is introduced in the legislature</t>
  </si>
  <si>
    <t>Session of the Government when the Guidelines of Macroeconomic and Fiscal Policy (PBS) were adopted was held on 19-09-2024: https://www.gov.me/clanak/saopstenje-sa-49-sjednice-vlade-crne-gore-2 (point no. 2 on the agenda) The Guidelines were published on Government's website the same day: https://www.gov.me/dokumenta/e5286401-6770-4635-8cd2-d348a6c5e83a (timestamp - 19-09-2024)</t>
  </si>
  <si>
    <t>The system Budget Law stipulates that it (Fiscal policy guidelines) needs to be published or adopted by the Government by the end of April for the next fiscal year (Article 29). In 2024, they were published with delay, in September 2024, as the Government was working on the Fiscal strategy. This strategy was adopted by the Parliament in December for the period 2024-2027 and its a 4-year document on which basis the guidelines are then adopted. The Government finished its work on this document and adopted the Guidelines on the basis of its four-year strategy.</t>
  </si>
  <si>
    <t>MNE|2025|t3ebp</t>
  </si>
  <si>
    <t>Parliamentary section/entry for the 2025 EBP: https://zakoni.skupstina.me/zakoni/web/app.php/akt/3552 (this is the main link that contains EBP and all the supporting documentation, including reports from parliamentary reviews, amendments, voting records). Version of EBP delivered to the Parliament: https://zakoni.skupstina.me/zakoni/web/dokumenta/zakoni-i-drugi-akti/391/3552-20256-33-24-5.pdf (direct link to the PDF)</t>
  </si>
  <si>
    <t>According to the system Budget Law, the Governments needs to submit the EBP to the Parliament by 15th of November of the current year for the next fiscal year (Article 33). In 2024, the Government was several days late in submitting the EBP to the Parliament - although the EBP was adopted within the legal deadline at the Government's session it took a few days for technical preparation and integration of conclusions from the Government's session. Therefore, although the note on the EBP states it was adopted on 15-11-2024, it was not made public or delivered to the Parliament before 18-11-2025. This is confirmed by the parliamentary receipt confirmation stamped on the first page of the EBP.</t>
  </si>
  <si>
    <t>MNE|2025|t3eb</t>
  </si>
  <si>
    <t>EB 2024 is available at: https://www.gov.me/dokumenta/c89a0e34-31ed-4bea-94a9-e3c8f6476745 (Government published it on 31/12/2023, three days after it was adopted) Link to the Parliament's entry for EB: https://zakoni.skupstina.me/zakoni/web/app.php/akt/3267 (official proclamation is second to last link in this section, titled "Ukaz")</t>
  </si>
  <si>
    <t>Official proclamation of the Law was published on 30/12/2023 in the Official Gazette and the website of the Parliament two days after the EB was approved, three days later on the website of the Government. **FY2024 is used for all questions on the Enacted Budget (EB), since the FY2025 EB was adopted too late (7 February 2025), beyond the OBS cut-off date, to be considered.</t>
  </si>
  <si>
    <t>MNE|2025|t3iyr</t>
  </si>
  <si>
    <t>Monthly "budget execution" reports (Izvještaj o izvršenju budžeta Crne Gore): January 2024 report Link: https://www.gov.me/clanak/izvjestaj-o-izvrsenju-budzeta-crne-gore-za-januar-2024-godine Published on: 07.03.2024 February 2024 report - Link: https://www.gov.me/clanak/izvjestaj-o-izvrsenju-budzeta-crne-gore-za-februar-2024-godine Published on: 31.03.2024 March 2024 report - Link: https://www.gov.me/clanak/izvjestaj-o-izvrsenju-budzeta-crne-gore-za-januar-mart-2024-godine Published on: 30.04.2024. April 2024 report - Link: https://www.gov.me/clanak/izvjestaj-o-izvrsenju-budzeta-crne-gore-za-januar-april-2024-godine Published on: 31.05.2024. May 2024 report - Link: https://www.gov.me/clanak/izvjestaj-o-izvrsenju-budzeta-crne-gore-za-januar-maj-2024-godine Published on: 30.06.2024. June 2024 report - Link: https://www.gov.me/clanak/izvjestaj-o-izvrsenju-budzeta-crne-gore-za-januar-jun-2024-godine Published on: 01.08.2024. July 2024 report - Link: https://www.gov.me/clanak/izvjestaj-o-izvrsenju-budzeta-crne-gore-za-januar-jul-2024-godine Published on: 30.08.2024. August 2024 report - Link: https://www.gov.me/clanak/izvjestaj-o-izvrsenju-budzeta-crne-gore-za-januar-avgust-2024-godine Published on: 30.09.2024. September 2024 report Link: https://www.gov.me/clanak/izvjestaj-o-izvrsenju-budzeta-crne-gore-za-januar-septembar-2024-godine Published on: 30.10.2024. October 2024 report Link: https://www.gov.me/clanak/izvjestaj-o-izvrsenju-budzeta-crne-gore-za-januar-oktobar-2024-godine Published on: 30.11.2024. November 2024 report Link: https://www.gov.me/clanak/izvjestaj-o-izvrsenju-budzeta-crne-gore-za-januar-novembar-2024-godine Published on: 31.12.2024</t>
  </si>
  <si>
    <t>Although there is no legal obligation in the system Budget Law, the Government publishes monthly IYRs. They are published regularly: In 2024, 10 reports have been published within one month of the period covered, only the January report was published two months after the month ended, as noted in the source. Each report is published in the form of a press release, with a narrative explanation of the trends, with attached documentation that includes: Monthly spending broken down by programme, functional and organisational classification; GDDS tables; report on the use of the current budget reserve. December report has been published in January 2025 and therefore not included since it was after the OBS cut-off date.</t>
  </si>
  <si>
    <t>Additional sources: Consolidated quarterly reports on expenditures: Analysis of Consolidated Public Expenditure for the Third Quarter of 2024 — Published: 18/12/2024 https://www.gov.me/clanak/analiza-konsolidovane-javne-potrosnje-za-treci-kvartal-2024-godine Analysis of Consolidated Public Expenditure for the Second Quarter of 2024 — Published: 28/08/2024 https://www.gov.me/clanak/analiza-konsolidovane-javne-potrosnje-za-drugi-kvartal-2024-godine Analysis of Consolidated Public Expenditure for the First Quarter of 2024 — Published: 20/05/2024 https://www.gov.me/clanak/analiza-konsolidovane-javne-potrosnje-za-prvi-kvartal-2024-godine (Quarter 4 published in February 2025, https://www.gov.me/clanak/analiza-konsolidovane-javne-potrosnje-za-cetvrti-kvartal-2024-godine) Quarterly reports on public debt published in 2024: Report on State and Public Deb as of 31/12/2023 — Published: 29/03/2024 Report on State and Public Debt as of 30/06/2024 — Published: 25/07/2024 https://www.gov.me/clanak/izvjestaj-o-drzavnom-i-javnom-dugu-na-30062024-godine Report on State and Public Debt as of 30/09/2024 — Published: 25/11/2024 https://www.gov.me/clanak/izvjestaj-o-drzavnom-i-javnom-dugu-na-30092024-godine</t>
  </si>
  <si>
    <t>In line with OBS methodology, the Quarterly Debt Reports and the Quarterly Analysis of Consolidated Public Expenditure are considered publicly available, as they were published within three months of the end of their respective reporting periods. Accordingly, these documents are accepted as supplemental evidence alongside the monthly budget execution reports and may be used to assess subsequent indicators related to In-Year Reports (IYRs).</t>
  </si>
  <si>
    <t>MNE|2025|t3myr</t>
  </si>
  <si>
    <t>MoF's version of MYR: Analysis of the consolidated public consumption for XX quarter of 2024 First quarter of 2024: Link: https://www.gov.me/clanak/analiza-konsolidovane-javne-potrosnje-za-prvi-kvartal-2024-godine 20.05.2024. Second quarter of 2024: Link: https://www.gov.me/clanak/analiza-konsolidovane-javne-potrosnje-za-drugi-kvartal-2024-godine 28.08.2024. Third quarter of 2024: Link https://www.gov.me/clanak/analiza-konsolidovane-javne-potrosnje-za-treci-kvartal-2024-godine 18.12.2024. Fourth quarter of 2024: Link: https://www.gov.me/clanak/analiza-konsolidovane-javne-potrosnje-za-cetvrti-kvartal-2024-godine Date published: 28.02.2025.</t>
  </si>
  <si>
    <t>The document published as the "Analysis of the consolidated public consumption for XX quarter of 2024" is considered to be the official MYR by the Ministry of Finance. They are published regularly, as shown in the source. The reports present data on the economic classification of both revenue and expenditure, including comparisons between budgeted amounts and actual outcomes. In addition to central government data, the reports also cover spending at the local (municipal) level. A separate narrative document accompanies the statistical data, offering explanations of observed trends and deviations. It consists of a short narrative explanation (two pages, out of which one page pertains to the central budget, the rest pertain to local level and public sector in general) as well as an excel chart that presents the budget review through a modified (shortened) economic classification. They are strictly outturn-based and do not include assessments of the state of the economy relative to the initial macroeconomic forecast, nor do they provide updated economic projections for the remainder of the year. It does not provide detail on policy decisions taken since the presentation of the budget that have affected revenues, operating expenditures, capital budget estimates, nor estimates on the magnitude of the impact. It does not present budget implementation through any of the classifications except from a modified economic classification of revenues and expenditures. It does not assess whether the aggregate fiscal strategy continues to be appropriate in the context of the current economic environment. That is, it doesn't bring forward looking information on revised macro and fiscal estimates for the remainder of the year. Additionally, there is no legal obligation in the organic Budget Law for the Government to produce an MYR or submit it to the Parliament.</t>
  </si>
  <si>
    <t>MNE|2025|t3yer</t>
  </si>
  <si>
    <t>YER published on the website of the Government, on 20 June 2024: https://www.gov.me/dokumenta/4fbc92f0-1714-49d3-b02b-513a954b4d98 The version published on the website of the Parliament is the complete YER with rationale / supplementary materials that run to 3.044 pages: https://zakoni.skupstina.me/zakoni/web/app.php/akt/3525 (first link)</t>
  </si>
  <si>
    <t>At its session held on 20 June 2024, the Government adopted the proposal YER 2023 and published it. It is in the form of the proposal until adopted by the Parliament, since YER takes form of a legal act. This year, YER 2023 was not endorsed by the Parliament, after receiving adverse opinion of the SAI. The version published in September on the website of the Parliament is the complete YER with rationale / supplementary materials that run to 3.044 pages and includes elements not published in the version on the Government's website.</t>
  </si>
  <si>
    <t>MNE|2025|t3ar</t>
  </si>
  <si>
    <t>Website of the SAI, section for YER audit reports: https://www.dri.co.me/revizija-zavrsnog-racuna-budzeta Direct link to 2023 AR on SAI's website: https://www.dri.co.me/doc/Izvještaj%20o%20reviziji%20Predloga%20zakona%20o%20završnom%20računu%20budžeta%20Crne%20Gore%20za%202023.%20godinu.pdf Link to the Parliamentary entry for the AR 2023: https://zakoni.skupstina.me/zakoni/web/dokumenta/zakoni-i-drugi-akti/362/3525-20185-33-24-4-2.pdf</t>
  </si>
  <si>
    <t>2023 AR was registered in the SAI's archive on 10 October 2024 and made public on 14 October 2024. According to the system Budget Law (Law on budget and fiscal accountability), the AR needs to be submitted to the Parliament by 15th October of the current year for the previous fiscal year (Article 67). Parliamentary entry shows it was received on 14 October 2024 and published on the same day on the Parliament's website.</t>
  </si>
  <si>
    <t>MNE|2025|q1</t>
  </si>
  <si>
    <t>Parliament's website entry for EBP: https://zakoni.skupstina.me/zakoni/web/dokumenta/zakoni-i-drugi-akti/391/3552-20256-33-24-5.pdf (direct link to the PDF of the EBP)</t>
  </si>
  <si>
    <t>According to article 34 of the Law on budget and fiscal responsibility (Hereinafter Organic budget law), annual budget law is consisted of general and specific part. Specific part of the annual budget is consisted of organizational, functional, economic, program and project classification (hereinafter budget classifications). In addition, annual budget is supplemented with explanatory part of the budget, that provides macroeconomic and fiscal forecasts and detailed elaboration of budgetary revenue and expenditures. According to the above, all budget spending is presented across previously mentioned budget classifications, of which organizational classification represent administrative units classifications. See pages 18 onwards of the pdf where each unit/institution is presented in detail, with all of their individual programmes and budget items. This information is part of the law on budget, and therefore is subject to rules on changes and reallocations throughout the fiscal year. The consolidated information (the list of all institutions/budget users and their total budget) can be found on pages 482-494 of the pdf.</t>
  </si>
  <si>
    <t>MNE|2025|q2</t>
  </si>
  <si>
    <t>According to article 34 of the Law on budget and fiscal responsibility, annual budget law is consisted of general and specific part. Specific part of the annual budget is consisted of organizational, functional, economic, program and project classification. All budget spending is presented across previously mentioned budget classifications, of which one is functional classification (by functional classification code). See pages 18 onwards of the pdf (left column titled "funk.klas."). There is no aggregate presentation of spending based on functional classification in either the law on budget or the supporting documentation, though aggregate programme classification has almost identical structure of key programmes (p. 547 of the pdf) They can also be found in the overview of the administrative classification on p. 482-494, where each spending unit is presented with its budget broken down to main program codes and sub-codes.</t>
  </si>
  <si>
    <t>MNE|2025|q3</t>
  </si>
  <si>
    <t>Parliament's website entry for EBP: https://zakoni.skupstina.me/zakoni/web/dokumenta/zakoni-i-drugi-akti/391/3552-20256-33-24-5.pdf (direct link to the PDF of the EBP) Official Rulebook on the unified classification of accounts for the budget of Montenegro and municipalities: https://www.gov.me/dokumenta/cb815762-a757-4af3-b3f3-f19aa614df12</t>
  </si>
  <si>
    <t>UN Functional classification (COFOG) has been transposed into national classification. This classification has been presented within the Rulebook on the unified classification of accounts for the budget of Montenegro and municipalities. Therefore, Montenegrin functional classification is fully inline with UN's classification of Functions of Government</t>
  </si>
  <si>
    <t>MNE|2025|q4</t>
  </si>
  <si>
    <t>Parliament's website entry for EBP: https://zakoni.skupstina.me/zakoni/web/dokumenta/zakoni-i-drugi-akti/391/3552-20256-33-24-5.pdf (direct link to the PDF)</t>
  </si>
  <si>
    <t>All budget spending is presented across previously mentioned budget classifications, of which one is economic classification. A consolidated table of revenues and expenditures by economic classification can be found on pages 3-6 of the pdf.</t>
  </si>
  <si>
    <t>MNE|2025|q5</t>
  </si>
  <si>
    <t>Economic classification is compatible with international standards (GFSM2001)</t>
  </si>
  <si>
    <t>MNE|2025|q6</t>
  </si>
  <si>
    <t>Executive's Budget Proposal for 2025: https://zakoni.skupstina.me/zakoni/web/app.php/akt/3552 (first link on the page is the original Government's EBP being referred to in the comment section)</t>
  </si>
  <si>
    <t>According to article 34 of the Law on budget and fiscal responsibility, annual budget law is consisted of general and specific part. Specific part of the annual budget is consisted of organisational, functional, economic, program and project classification. In addition, annual budget is supplemented with explanatory part of the budget, that provides macroeconomic and fiscal forecasts and detailed elaboration of budgetary revenue and expenditures (from page 496 of the EBP onwards). At page 547, the rationale entails a detailed overview of the main budget programmes (12 of them) and explains their contents and lower level components. Additionally, at page 631 starts a section on detailed information about each budget programme, that includes non-financial information.</t>
  </si>
  <si>
    <t>MNE|2025|q7</t>
  </si>
  <si>
    <t>Budget expenditure for BY, BY+1 and BY+2 are presented in the budget documentation across the two classifications indicated: - economic classification (see pages 628-630 of the EBP pdf corresponding to pages 133-135 of the numbered document) - administrative classification (organisations and programs) - see pages 482 - 494 of the pdf in the source section.</t>
  </si>
  <si>
    <t>MNE|2025|q8</t>
  </si>
  <si>
    <t>Programme expenditures for BY, BY+1 and BY+2 are presented in the EBP rationale, p. 547-569.</t>
  </si>
  <si>
    <t>MNE|2025|q9</t>
  </si>
  <si>
    <t>All budget revenues are presented in the EBP in line with economic classification. Economic classification includes detailed overview of different revenue categories, including tax revenue. The information can be found in the table below article 3 on page 3 of the document (pdf numbering). The budget provides a full breakdown of tax revenue by type under the economic classification: -Personal income tax: €108.3 million -Corporate income tax: €219.9 million -Value-added tax (VAT): €1,372.6 million -Excises: €403.5 million -Taxes on international trade and transactions: €64.0 million -Other taxes: €15.3 million Total tax revenue: €2,183.6 million The “other taxes” category represents only 0.7% of total tax revenue, well below the 3% threshold defined in the guidelines.</t>
  </si>
  <si>
    <t>MNE|2025|q10</t>
  </si>
  <si>
    <t>All budget revenues are presented in the EBP in line with economic classification. Economic classification includes detailed overview of different revenue categories, including non-tax revenue. The information can be found in the table below article 3 on page 3 of the document (pdf numbering) The budget provides a full breakdown of tax revenue by type under the economic classification: -Personal income tax: €108.3 million -Corporate income tax: €219.9 million -Value-added tax (VAT): €1,372.6 million -Excises: €403.5 million -Taxes on international trade and transactions: €64.0 million -Other taxes: €15.3 million Total tax revenue: €2,183.6 million The “other taxes” category represents only 0.7% of total tax revenue, well below the 3% threshold defined in the guidelines.</t>
  </si>
  <si>
    <t>In line with OBS methodology, in order to score an "a", “other” or “miscellaneous” non-tax revenue must account for 3% or less of total non-tax revenue. The original comment provided by the researcher is evidence for individual sources of tax revenue and not for non-tax revenue, as this question is assessing. Upon further review, when aggregated, total non-tax revenue equals 702,493,990.65, while the combined “other” non-tax revenue sources amount to 53,547,817.90, which represents approximately 7.6% of total non-tax revenue. Accordingly, the assessment has been revised from an "a" to a "b" to reflect that "other" sources of non-tax revenue account for more than 3% of total non-tax revenues.</t>
  </si>
  <si>
    <t>MNE|2025|q11</t>
  </si>
  <si>
    <t>Forecasts of the budget revenue, according to economic classification, for the BY, BY+1 and BY+2 are presented in the explanatory part of the budget, which is part of the budget documentation (see page 628 - pdf numbering). Note: Visibility of this part of the document is not optimal, due to poor resolution, but the figures are legible.</t>
  </si>
  <si>
    <t>MNE|2025|q12</t>
  </si>
  <si>
    <t>It is true that the multi-year estimates for some but not all individual sources of revenue were presented in 2025 EBP, and that residual “other” revenue exceeds the three percent threshold. 2025 EBP is also indeed a departure from the practice in presenting multi-year individual sources of funding, such as as "Naknade", were disaggregated in the 2023 EP (p. 482 of the PDF).</t>
  </si>
  <si>
    <t>Under OBS methodology and as outlined in the GFS classifications guide, revenue sources must be presented at the minimum required level of disaggregation to qualify as “individual sources” (e.g., 4th level for taxes and 3rd level for non-tax revenue). Aggregate categories that are not further disaggregated are treated as “other” revenue for scoring purposes. Based on a second review by IBP, the multi-year table on page 628, Fees for the use of public goods (Naknade) and Other income (Ostali prihodi) are presented only as aggregate categories and are not broken down into qualifying individual sources (They are presented as individual sources on pg 3 but only for the BY, 2025, and not for BY+1 and BY+2). As a result, these components are treated as residual “other” individual sources of revenue under OBS methodology. When Naknade and Ostali prihodi are treated as “other,” their combined shares plus the "other" individual sources exceed the 3 percent threshold. From the table on page 628 for 2026, total tax and non-tax revenue equals 3004.3, while the combined “other” components (including Naknade and Ostali prihodi) amount to 169.5, representing approximately 5.6 percent of total revenue. Because OBS methodology requires “other” revenue to account for no more than 3 percent of total revenue to qualify for an “a,” the indicator has therefore been revised to a “b.”</t>
  </si>
  <si>
    <t>MNE|2025|q13</t>
  </si>
  <si>
    <t>Net amount required for borrowing is clearly outlined on p. 2 and 3 (886 172 147,7) EBP rationale contains detailed explanation of the financing (loan) arrangements: p. 611-614 (pdf numbering) Data on interest payment on outstanding debt and public debt structure are also included, p. 537-546. There has been some effort invested to make the budget documentation more comprehensive in this area, as part of the overall improvements in the debt management portfolio, where a mid-term debt management strategy has also been adopted, first time since 2018.</t>
  </si>
  <si>
    <t>MNE|2025|q14</t>
  </si>
  <si>
    <t>Interest rate on the debt is available as a total amount to be paid in 2025, in the budget tables (page 4, Kamate - 159 million) Chart with broad composition of the debt in 2025 on page 50 of the rationale. Pages 48-49 provide some narrative about the debt in 2025, with a discussion of scenarios, but not the core elements, data beyond them.</t>
  </si>
  <si>
    <t>In the initial answer, the interest rate is mistakenly identified as interest payments amount, which caused the answer to be imprecise. In the revised assessment, IBP has correctly assessed the availability of information in the EBP.</t>
  </si>
  <si>
    <t>Based on a second review by IPB, the documentation does not present interest rates as part of the composition of total debt outstanding at the end of the budget year (2025). References cited on page 4 relate to interest payments, not interest rates, and therefore do not meet this core requirement. The EBP does, however, provide partial information on debt composition. Pages 48–50 include narrative and analytical discussion identifying domestic and external debt instruments (e.g., domestic bonds, Eurobonds, IFI loans) and referencing major debt instruments maturing in future years, which offers indirect insight into repayment timing. In addition, Section 8 (from page 116 onward) presents detailed financing transactions, including separate principal and interest repayments to residents and non-residents and repayment schedules by creditor and instrument, reinforcing the domestic/external distinction and providing information beyond the core elements. Despite this, the documentation does not present: - a consolidated stock of total debt outstanding at end-2025; - a summarized maturity profile of the outstanding debt stock; or - interest rate information as a component of debt composition. Indicator assessment: Taken together, the documents provide information on whether debt is domestic or external and additional contextual information beyond the core elements, but do not fully present all the core components required for this question. Accordingly, the selection has been revised from "Interest Rates" to “Whether the debt is domestic or external” and “Information beyond the core elements.” The overall score remains unchanged.</t>
  </si>
  <si>
    <t>MNE|2025|q15</t>
  </si>
  <si>
    <t>Information (data and narrative explanation) about the macroeconomic forecast on nominal GDP level, inflation rate, real GDP growth are available at p. 532-534 Overview of key figures in presented on a chart at p. 627 (pdf numbering) These also contain rate of employment and unemployment (counted as information beyond core elements)</t>
  </si>
  <si>
    <t>MNE|2025|q16</t>
  </si>
  <si>
    <t>Only the basic macroeconomic scenario is presented (sources in the previous question).</t>
  </si>
  <si>
    <t>MNE|2025|q17</t>
  </si>
  <si>
    <t>"6. Justification of expenditures by economic classification for the current budget, the budgets of state funds, and the reserve" which is the explanatory part on the annual budget (p. 579-596 of the pdf) provides various information on fiscal impact on different policies to the budget expenditure, among those new policies as well. But, information provided does not provide clear distinction between current and new policies.</t>
  </si>
  <si>
    <t>MNE|2025|q18</t>
  </si>
  <si>
    <t>b. Yes, estimates that show how all new policy proposals affect revenues are presented, but a narrative discussion is not included.</t>
  </si>
  <si>
    <t>Chapter "Explanation of budget revenue trends by category for the forthcoming medium-term period" that starts on p. 534-536 explains the revenue trends in the coming period, with an explanation of the impact of new tax policies. As the explanation is more detailed than in the previous period and as estimates show how some policy proposals affect revenues are presented, but still not all, along with a narrative discussion, the assessment records an improvement in this regard, from "C" to "B".</t>
  </si>
  <si>
    <t>MNE|2025|q19</t>
  </si>
  <si>
    <t>Narrative explanation of the BY-1 is presented at p. 531, chapter "Preliminary execution of the budget in 2024" Data on preliminary expenditures in 2024 are presented at p. 628-630, "Table - Fiscal projections 2024-2027 - Central level of the state". These pages are of lower resolution than the rest for some reason, but still legible.</t>
  </si>
  <si>
    <t>MNE|2025|q20</t>
  </si>
  <si>
    <t>Budget documentation does not present information by programs for year BY -1, it provides overview only for BY, BY +1 and +2</t>
  </si>
  <si>
    <t>The second review of the IBP is correct in identifying some expenditure information at the program level in the section (starting at p. 547) that is relating to an overview of the key budget programes, and gives an overview of (planned) spending for 2024 or BY-1.</t>
  </si>
  <si>
    <t>Based on a second internal review by IBP, it was determined that the Executive’s Budget Proposal does present some expenditure information at the program level for the year prior to the budget year (BY-1). While the table on PDF page 547 can be interpreted as presenting information by functional classification, the subsequent tables beginning on PDF page 548 explicitly disaggregate each functional (main program) category into the individual programs beneath it. As stated in the document, “The following table provides an overview of total allocations by programs within this main program.” These tables include expenditure figures for BY-1 (2024) at the program level. In addition, the same program codes and titles used in this section are consistently presented earlier in the document (PDF pages 482–494), reinforcing that the information reflects program-level expenditures rather than higher-level aggregates. In light of this evidence, the assessment has been revised from “d” to “c,” reflecting that expenditure information is presented for some programs for BY-1.</t>
  </si>
  <si>
    <t>MNE|2025|q21</t>
  </si>
  <si>
    <t>Executive's Budget Proposal for 2025: https://zakoni.skupstina.me/zakoni/web/app.php/akt/3552 (first link on the page is the original Government's EBP being referred to in the comment section) For comparison: Enacted Budget for 2024: https://zakoni.skupstina.me/zakoni/web/app.php/akt/3267 (second to last link on the list is the adopted budget) Supplemental budget for 2024: https://zakoni.skupstina.me/zakoni/web/app.php/akt/3509 (last link)</t>
  </si>
  <si>
    <t>Comparison of the data provided for BY-1 in the EBP 2025 rationale and the enacted/supplemental budget for 2024 indicate that the original enacted levels have been updated, as the numbers reflect actual spending/revenue levels. On page 628 of the PDF, there is a table with two separate columns for 2024. While the quality of the table makes it hard to see, the two columns represent the originally approved amount versus an updated or revised figure.</t>
  </si>
  <si>
    <t>MNE|2025|q22</t>
  </si>
  <si>
    <t>Expenditure estimates for BY-2 and prior years are not presented by any expenditure classification.</t>
  </si>
  <si>
    <t>MNE|2025|q23</t>
  </si>
  <si>
    <t>Expenditures and expenditure estimates for years prior to the BY-2 are not presented in the annual budget and budgetary documentations according to any budgetary classification</t>
  </si>
  <si>
    <t>MNE|2025|q24</t>
  </si>
  <si>
    <t>Actual expenditure data are not presented in the budget proposal and budgetary documentations according to any budgetary classification.</t>
  </si>
  <si>
    <t>MNE|2025|q25</t>
  </si>
  <si>
    <t>Data on revenues BY-1 2024 are presented at p. 628-630, "Table - Fiscal projections 2024-2027 - Central level of the state". These pages are of much lower resolution than the rest for some reason, but still somewhat legible, enough to be valid for this answer.</t>
  </si>
  <si>
    <t>MNE|2025|q26</t>
  </si>
  <si>
    <t>Data on revenues by individual sources for BY-1 2024 are presented at p. 628-630, "Table - Fiscal projections 2024-2027 - Central level of the state". These pages are of much lower resolution than the rest for some reason, but still somewhat legible, enough to be valid for this answer.</t>
  </si>
  <si>
    <t>Results of the IBP's second review are correct in revising the score from "a" to "b".</t>
  </si>
  <si>
    <t>Similar to the revision made to q12, upon additional review, because "Fees for the use of public goods" (Naknade) and "Other income" (Ostali prihodi) are only presented as aggregate categories in the multi-year tables and are not further disaggregated into qualifying individual sources (such as specific fees, property income, sales of goods and services, or fines – as they are broken down like this on pg. 3 for 2025), this question has been revised from an "a" to a "b" given that more then 3% of revenue is not broken down to individual sources of revenue.</t>
  </si>
  <si>
    <t>MNE|2025|q27</t>
  </si>
  <si>
    <t>Comparison of the data provided for BY-1 in the EBP 2025 rationale and the enacted/supplemental budget for 2024 indicate that the original enacted levels have been updated, as the numbers reflect actual revenue levels. However, no information on prior years is given.</t>
  </si>
  <si>
    <t>MNE|2025|q28</t>
  </si>
  <si>
    <t>Review of EBP and its supporting documentation showed no information on revenues for years prior to BY-1.</t>
  </si>
  <si>
    <t>MNE|2025|q29</t>
  </si>
  <si>
    <t>Review of EBP and its supporting documentation showed no information on anything related to revenues for years prior to BY-1.</t>
  </si>
  <si>
    <t>MNE|2025|q30</t>
  </si>
  <si>
    <t>No actual data on revenues execution are presented in the budget or supporting budget documentation. In budget documentation, focus has been put to BY data (2025), with comparative overview with BY-1 data.</t>
  </si>
  <si>
    <t>MNE|2025|q31</t>
  </si>
  <si>
    <t>Data on government borrowing and debt in BY-1 are presented in EBP, p. 537-546. Chapter "State and public debt in 2024" on page 537 (p. 42 of the numbered document included in the file), contains core information on government debt.</t>
  </si>
  <si>
    <t>MNE|2025|q32</t>
  </si>
  <si>
    <t>No actual outcome data for government debt for BY-2 and prior years are presented in the budget or supporting budget documentation.</t>
  </si>
  <si>
    <t>MNE|2025|q33</t>
  </si>
  <si>
    <t>EBP includes data for the state funds (the Health Insurance Fund, Pension and Disability Insurance Fund, Labour Fund, and the Employment Agency, as well as earmarked sections of budget such as the Alimony Fund, Minority Protection Fund, Labour fund, funds for education support). See p. 395 - 413 of the source document for details of their budget (pdf numbering) These funds are legally considered part of the central public sector and are integrated in the central government budget, and centralized treasury system, therefore information on financial flows of extra budgetary funds are presented in the budget proposal.</t>
  </si>
  <si>
    <t>MNE|2025|q34</t>
  </si>
  <si>
    <t>Yes, budget documentation includes all spending units of the state budget (including both budgetary and extra budgetary users) on a consolidated basis. See article 3 (pages 3-6 of the document for both revenues and expenditures).</t>
  </si>
  <si>
    <t>MNE|2025|q35</t>
  </si>
  <si>
    <t>Executive's Budget Proposal for 2025: https://zakoni.skupstina.me/zakoni/web/app.php/akt/3552 (first link on the page is the original Government's EBP being referred to in the comment section) Law on financing of local self-governments, https://www.gov.me/dokumenta/074c247c-becc-4937-a2ab-ca1dd77fc25c, Articles 15-20 on Egalisation Fund</t>
  </si>
  <si>
    <t>Some information on intergovernmental transfers is available and presented in the budgetary documentation. Namely, economic classification foresees budgetary item "Transfers to municipalities", under which certain funds are planned within annual budget, with appropriate narrative provided. But, this budgetary item does not cover all intergovernmental transfers that are determined during the year on the basis of other, specific legislation: Namely, according to the Law on financing local self-governments, Equalisation fund is established for the purpose of financial equalisation of municipalities. Equalisation fund is financed by various revenue categories, and users of such funds are municipalities with lower level of development (distribution across municipalities is done according to prescribed criteria). This fund is managed by the Ministry of Finance and it serves to transfer funds to municipalities, and this Fund in not presented in the budgetary documentation.</t>
  </si>
  <si>
    <t>MNE|2025|q36</t>
  </si>
  <si>
    <t>Montenegro has built a solid formal framework for gender-responsive budgeting but there still remains significant work to make the process meaningfully ingrained in to the budgeting cycle. Since 2021, executive budget proposal contains a special section on gender budgeting where all the budget programmes that have been classified as gender sensitive are listed and the process of gender budgeting explained (see the example of the 2025 budget proposal, p. 571-576). However, in day-to-day budget preparation many institutions simply tick the “gender-sensitive” box without attaching any indicators that would show whether money is actually being directed toward reducing gender gaps.</t>
  </si>
  <si>
    <t>MNE|2025|q37</t>
  </si>
  <si>
    <t>In general, economic classification foresees a budget heading of transfers to public corporations, under which any transfers to SOE would be presented. Amounts planned for such transfers along with narrative discussion are presented in the budgetary documentation (rationale). However, this pertains only to directly funded SOEs such as the Public Broadcasting Service (Radio and Television of Montenegro) or the Underwater de-mining SOE, transfers to which are listed under the "transfers to SOEs" budget heading (see also p. 386 and 387 for special budget heading for such transfers). Some narrative on these expenses is present in EBP, see p. 2882-2899. However, transfers to SOEs do occur during the year for different purposes and they are usually paid from the "reserve" heading, as ad hoc support for their work. As such, these transfers are not planned ahead and are subject of state aid control. Therefore, some transfers are presented in the EBP, but not all of them, and C answer is fitting the state of affairs.</t>
  </si>
  <si>
    <t>MNE|2025|q38</t>
  </si>
  <si>
    <t>Montenegro’s Executive Budget Proposal and supporting budget documentation do not present information on quasi-fiscal activities. Although quasi-fiscal activities clearly exist (for example: state-owned enterprises providing electricity at below-market tariffs, write-offs of arrears to public enterprises, state guarantees used as substitutes for subsidies, or concessional loans extended by state development funds), these are not disclosed in the Budget Proposal or its explanatory memorandum. There is no systematic statement of purpose or policy rationale, nor an identification of intended beneficiaries of such activities. Any discussion of these activities appears only occasionally in State Audit Institution reports or in IMF Fiscal Transparency evaluations, but not in official budget documentation.</t>
  </si>
  <si>
    <t>MNE|2025|q39</t>
  </si>
  <si>
    <t>EBP primarily focuses on revenues, expenditures, borrowing, and guarantees, but it does not provide a systematic listing or valuation of financial assets held by the government. While the Ministry of Finance publishes debt statistics and the Central Bank of Montenegro provides data on foreign reserves, there is no consolidated disclosure in the Budget Proposal regarding the government’s financial assets such as shares in state-owned enterprises, cash deposits, loans extended, or equity holdings. The only partial references appear in annual financial statements of certain state funds or occasionally in State Audit Institution reports, but not in the key budget documentation.</t>
  </si>
  <si>
    <t>MNE|2025|q40</t>
  </si>
  <si>
    <t>The Executive’s Budget Proposal in Montenegro provides information on capital expenditures (investments into roads, schools, hospitals, etc.) through the Capital Budget annex, but this only covers planned acquisitions of non-financial assets. It does not provide a listing of existing nonfinancial assets held by the government (e.g., state-owned land, buildings, infrastructure, machinery, cultural assets). Montenegro does not publish a consolidated state asset register as part of the budget process. Although some partial information is available through the Cadastre Administration and State Property Administration, this is not integrated into budget documentation.</t>
  </si>
  <si>
    <t>MNE|2025|q41</t>
  </si>
  <si>
    <t>Part of the arrears is presented in the budgetary documentation. Repayment of obligations from the previous year (BY-1) is elaborated in the explanatory part of the budget (pages 613 of the pdf, section "Obrazloženje za otplata obaveza iz prethodnog perioda (pozicija 4630)") with amounts planed for such purpose, and these funds, as explained in budgetary documentation, are planed for enforced collections due to unfavorable outcome of judicial proceedings for the state. Montenegro’s budgetary system is cash-based, meaning expenditures are recorded only when payments are actually made, not when obligations are incurred. Because of this arrears are not systematically reported as part of the expenditure framework. If an invoice or obligation is due in year t but remains unpaid, it does not appear as spending in that year’s budget documentation. Instead, it is recognised only when the cash is disbursed — often in the following budget year. The Executive Budget Proposal therefore includes only partial arrears information — namely, allocations for the repayment of obligations carried over from the previous year (BY-1), such as enforced payments due to court rulings. However, since the system does not capture the stock of outstanding liabilities at the time they are incurred, arrears in areas such as health sector suppliers, utilities, or local government commitments remain invisible in the Budget Proposal. They surface later in the Final Account or in audit reports.</t>
  </si>
  <si>
    <t>MNE|2025|q42</t>
  </si>
  <si>
    <t>See p. 14, article 13 of the Law on Budget for a detailed list of state guarantees. See p. 526-528 for narrative on amounts and purposes for which the state guarantees will be given. See p. 545-546 for an explanation of the macroeconomic framework of state guarantees, and the list of those issued in BY-1.</t>
  </si>
  <si>
    <t>MNE|2025|q43</t>
  </si>
  <si>
    <t>The Executive Budget Proposal and supporting budget documentation in Montenegro provide medium-term fiscal projections (typically for the budget year plus two forward years, i.e. a 3-year horizon under the Medium-Term Budgetary Framework). However, these projections do not extend to at least 10 years. The documentation also lacks long-term sustainability assessments of key liabilities, such as pensions, healthcare, or demographic pressures. While macroeconomic assumptions are presented for the medium-term, there is no integration of demographic trends or explicit discussion of fiscal risks from long-term liabilities. Some forward-looking debt projections may appear in Public Debt Management Strategies, but these usually cover 3–5 years, not the 10+ year horizon required by the guideline. As Montenegro applies a cash-based accounting system, future pension and healthcare obligations are only recorded when payments are due, and there is no separate statement on the long-term sustainability of public finances.</t>
  </si>
  <si>
    <t>MNE|2025|q44</t>
  </si>
  <si>
    <t>All available information of donor activities are presented in the budget documentation. EBP presents information on donor assistance, primarily in the section on budget support grants and project loans/grants from international financial institutions (EU, World Bank, EIB, EBRD, bilateral donors). These are shown in the revenue side as non-tax revenues or grants, and in the capital budget section as financing sources for investment projects. Amounts of forecasted revenue from grants and donations are presented under separate revenue category (according to economic classification) for BY-1, BY, BY+1 and BY+2 in the EBP. The rationale also contains a list of grants with an explanation of their purpose or intended outcomes.</t>
  </si>
  <si>
    <t>MNE|2025|q45</t>
  </si>
  <si>
    <t>EBP and supporting documentation do not include a tax expenditure report. Although Montenegro’s tax system contains numerous exemptions and preferential treatments (e.g., VAT exemptions on certain goods and services, reduced excise duties, tax holidays in free zones, corporate income tax incentives for reinvested profits, customs duty exemptions), these are not quantified in terms of revenue foregone. Nor does the budget documentation provide a policy rationale or identify the intended beneficiaries of these tax preferences. Occasional references to the fiscal impact of specific measures (e.g., reduced VAT for tourism, or exemptions in the energy sector) may appear in law amendments or explanatory notes, but they are not presented systematically as part of the Executive Budget Proposal. The IMF and EU have repeatedly recommended that Montenegro introduce a comprehensive tax expenditure statement to improve fiscal transparency and enable better policy choices, but this has not yet been implemented.</t>
  </si>
  <si>
    <t>MNE|2025|q46</t>
  </si>
  <si>
    <t>No information related to earmarked revenues are presented in budget documentation. They are mentioned in EBP, article 6 (page 7): “Expenditures financed from revenues that are earmarked in accordance with the law shall be executed up to the amount of their actual collection, but not exceeding the amount planned in the Budget.” However, there are estimates of these revenues or any other, more detailed information about their structure.</t>
  </si>
  <si>
    <t>MNE|2025|q47</t>
  </si>
  <si>
    <t>No information related to clear linkages between annual budget and government policies goals is presented in budget documentation for BY. Analysis of the links between the medium-term work programme, annual work plans, strategic documents and the programme budget shows that annual budget is completely disconnected from strategic documents and government's agenda. Activities to improve the Medium-Term Budgetary Framework (MTBF) and programme budgeting with the aim of standardising the process for identifying strategic documents and aligning them with the programme budget are only beginning in 2025.</t>
  </si>
  <si>
    <t>The Executive’s Budget Proposal includes certain links to government policy goals, presented through non-financial data by activities and references to relevant strategies. However, this practice is not applied consistently — in some cases the connection to policy goals is explained, while in others it is not. In 2025, a project was launched to improve the medium-term budget framework by strengthening the link between strategic documents and the program budget.</t>
  </si>
  <si>
    <t>The additional information provided by the government reviewer is noted and acknowledged. The government’s ongoing efforts to strengthen the medium-term budget framework and improve alignment between strategic planning documents and the program budget are welcomed and represent a positive step toward more consistent policy–budget integration in future budget cycles.</t>
  </si>
  <si>
    <t>MNE|2025|q48</t>
  </si>
  <si>
    <t>No information related to clear linkages between annual budget and government policies goals is presented in budget documentation for a multi-year period.</t>
  </si>
  <si>
    <t>MNE|2025|q49</t>
  </si>
  <si>
    <t>EBP is line-item and cash-based. Although the rationale sometimes describes policy priorities (e.g., “improving coverage in health,” “strengthening preschool education”), it does so without attaching measurable non-financial input data (like number of new teachers, or vaccines to be procured). The capital budget annex lists projects with financial amounts, but not input indicators. Programme budgeting has been formally introduced, but the performance framework is still incomplete — it does not yet contain non-financial input indicators.</t>
  </si>
  <si>
    <t>Some nonfinancial data on inputs are presented in the Executive’s Budget Proposal (e.g., indicators such as total number of unresolved cases, number of women engaged in peace missions and operations). However, this practice is not applied consistently across all spending units, and the budget documentation does not systematically provide measurable nonfinancial input data for the budget year.</t>
  </si>
  <si>
    <t>IBP thanks the government reviewer for the clarification and additional context provided. Upon a second review of the Executive’s Budget Proposal, it is confirmed that some nonfinancial data on inputs are presented for the budget year, although this information is limited in scope and not applied systematically across all administrative units or programs. Specifically, certain ministries include nonfinancial indicators that can be interpreted as inputs—such as staffing levels, number of training activities, exercises, or capacity-related measures (example: Ministry of Defence, PDF p. 1093 onward). Additionally, subprograms such as “Functioning of the Armed Forces of Montenegro” (and comparable “Functioning/Funkcionisanje” activities in other ministries) largely describe inputs and capacity-maintenance activities, rather than outputs or outcomes. However, these inputs are presented inconsistently, are not clearly distinguished from outputs or activities, and do not cover all programs or spending units. As a result, the documentation does not meet the threshold for comprehensive disclosure of input data across the budget. In light of this evidence, the assessment has been revised from “d” to “c,” reflecting that nonfinancial data on inputs are presented for some programs and/or administrative units, but not in a systematic or comprehensive manner consistent with higher-scoring response options.</t>
  </si>
  <si>
    <t>MNE|2025|q50</t>
  </si>
  <si>
    <t>Although some non-financial information is included in the the explanatory part of the EBP (pages 631 to 3741 of the pdf), however information on results is too scarce to merit maximum points and is not given in a systematic way for all of the programs or institutions. The level of information presented is uneven across institutions - one of the best examples are two SOEs funded directly from the budget Public Broadcasting Service (Radio and Television of Montenegro) or the Regional Centre for Underwater Demining and Diver Training, whose programme budget details are presented at p. 2882-2899. To justify 21 mil. budget, Public service has 4 mostly blank pages, while the Regional Centre for Underwater Demining and Diver Training has 15 pages of dense text for 0,5 mil. budget</t>
  </si>
  <si>
    <t>IBP notes that the EBP includes some nonfinancial data that can be interpreted as results (outputs) for the budget year. In particular, certain ministries—such as the Ministry of Defence—present indicators that are meant to reflect activities delivered, for example, the number of missions, operations, or personnel deployed, which align most closely with outputs under OBS methodology. However, a key limitation across the documentation is that nonfinancial information is not clearly or consistently structured, and indicators frequently conflate inputs, activities, outputs, and performance targets. Additionally, as noted by the researcher, the presentation of results is uneven across institutions and programs. Some entities provide extensive narrative detail, while others receive significantly larger budget allocations with very limited or generic nonfinancial information. As a result, although outputs are more identifiable than inputs in several cases, nonfinancial data on results are not presented systematically across programs or administrative units. Taken together, the documentation demonstrates partial and inconsistent presentation of nonfinancial data on results, which supports the existing assessment that the indicator meets the criteria for a “c” response.</t>
  </si>
  <si>
    <t>MNE|2025|q51</t>
  </si>
  <si>
    <t>Executive's Budget Proposal for 2025: https://zakoni.skupstina.me/zakoni/web/app.php/akt/3552 (first link on the page is the original Government's EBP being referred to in the comment section) SAI's AR for 2023, https://www.dri.co.me/doc/Izvještaj%20o%20reviziji%20Predloga%20zakona%20o%20završnom%20računu%20budžeta%20Crne%20Gore%20za%202023.%20godinu.pdf, p. 193</t>
  </si>
  <si>
    <t>Montenegro’s Executive Budget Proposal does not systematically present nonfinancial data on results, but nominal performance targets to most budget programs/subprograms are present; however, they lack quality and comprehensiveness. Although MNE has introduced a programme budget framework, the State Audit Institution has consistently noted that the performance elements remain underdeveloped. In its audits of the Final Account, the SAI found that “performance indicators are not defined in a way that allows for monitoring and evaluation of achieved results, nor are targets established that would link budgetary allocations with measurable outputs or outcomes” (SAI Report on the Final Account of the Budget of Montenegro, several annual editions). This confirms that while programme budgeting exists on paper, it does not yet provide results indicators with assigned targets.</t>
  </si>
  <si>
    <t>IBP notes the researcher’s observations and the additional evidence reviewed. While Montenegro’s EBP labels many nonfinancial indicators as “performance targets” within the programme budgeting framework, these do not consistently meet the OBS definition of performance targets. Across ministries, indicators commonly conflate inputs, activities, outputs, and targets, and are often presented as stand-alone counts (e.g., “number of missions,” “number of trainings”) without baselines, time-bound objectives, or explicit target values. Under OBS methodology, a numerical value alone does not constitute a performance target unless it is linked to a clear objective (for example, an intended increase or decrease from a defined baseline). As the researcher noted, since the SAI has repeatedly confirmed this weakness, noting that performance indicators are not defined in a way that allows for monitoring or evaluation of achieved results, and that targets are not meaningfully linked to budget allocations. While a small number of ministries reference increases or percentages, this practice is neither systematic nor consistent across programs or institutions. Taken together—and based on cross-country consistency checks—the documentation shows that performance targets are assigned to only a limited share of the nonfinancial results presented, and that the underlying nonfinancial information remains poorly structured. As with Questions 49 and 50, the evidence supports a partial but incomplete implementation of performance budgeting. Accordingly, the assessment has been revised from “b” to “c,” reflecting that performance targets exist in form in some cases, but are assigned to less than half of nonfinancial results and lack the clarity and structure required for higher scores.</t>
  </si>
  <si>
    <t>MNE|2025|q52</t>
  </si>
  <si>
    <t>The EBP does not specifically highlight policies, new or existing, that benefit the poorest segments of society. It does allocate funds for social protection programmes that directly benefit low-income and vulnerable groups — such as social assistance (material support for families), child allowances, disability benefits, and social housing schemes. These are included within the Ministry of Labour and Social Welfare’s budget, with estimates for the budget year. However, the budget does not consolidate these policies into a single overview of anti-poverty spending, nor does it provide a clear narrative that identifies all policies aimed specifically at the poorest populations. Instead, these allocations are embedded in line items or programme budgets of various ministries (Labour and Social Welfare, Health, Education).</t>
  </si>
  <si>
    <t>MNE|2025|q53</t>
  </si>
  <si>
    <t>Executive's Budget Proposal for 2025: https://zakoni.skupstina.me/zakoni/web/app.php/akt/3552 (first link on the page is the original Government's EBP being referred to in the comment section) „Zakon o budžetu i fiskalnoj odgovornosti“ (Law on Budget and Fiscal Responsibility), https://www.gov.me/clanak/zakon-o-budzetu-i-fiskalnoj-odgovornosti</t>
  </si>
  <si>
    <t>The budget calendar in Montenegro is formally regulated by the Law on Budget and Fiscal Responsibility and by the annual Instructions on Budget Preparation issued by the Ministry of Finance. Deadlines are envisaged for preparation of guidelines for annual budget preparation, submission of budget requests by spending unit, draft annual budget by the Ministry of finance and Government, and adoption of the annual budget by the parliament. Hence, this timeline is available to the public within the law, although not as a separate document. However, while the instructions are distributed to government entities internally, the full detailed timetable is not routinely published for the public. Also, line ministries and other spending units are coordinating process of preparation of budget requests with the field this line ministry is in charge of. More detailed division of tasks between the coordinating line ministries and units under their jurisdiction, and related deadlines, is subject of internal organisation of specific line ministry and in general is not is not publicly available.</t>
  </si>
  <si>
    <t>MNE|2025|q54</t>
  </si>
  <si>
    <t>Guidelines of macroeconomic and fiscal policy 2024-2027, September 2024: https://www.gov.me/dokumenta/e5286401-6770-4635-8cd2-d348a6c5e83a</t>
  </si>
  <si>
    <t>According to the Law on budget and fiscal responsibility, Ministry of Finance prepares, and Government adopts Macroeconomic and Fiscal Policy Guidelines (MFPG). MFPG includes medium-term strategic goals of the economic and fiscal policy, macroeconomic and fiscal indicators and forecasts etc. Even though MFPG provides information on previous and current year's macro-fiscal trends, and based on trends and expectation revised macro data for the current year and forthcoming medium-term. Even though extensive, data do not provide information on interest rates. Core elements can be found here: nominal GDP level - p. 72 (with narrative throughout the text) inflation rate - p. 73 real GDP growth - p. 72 (with narrative throughout the text) interest rates - X</t>
  </si>
  <si>
    <t>Under OBS methodology, a “b” response is appropriate when one core element is missing but additional information beyond the core requirements is presented. Upon a second review, it was identified that Table 7 on page 73 of the PDF includes supplementary macroeconomic information—such as data on imports and exports, unemployment, employment growth, and earnings growth—which qualifies as information beyond the core elements for this indicator. Accordingly, the assessment has been revised from “c” to “b.”</t>
  </si>
  <si>
    <t>MNE|2025|q55</t>
  </si>
  <si>
    <t>According to the Law on budget and fiscal responsibility, Ministry of finance prepares, and Government adopts Macroeconomic and Fiscal Policy Guidelines (MFPG). MFPG includes medium-term strategic goals of the economic and fiscal policy, macroeconomic and fiscal indicators and forecasts etc., expenditure limits per first level spending units, total spending forecasts per economic and program classification, as well as forecasts of fiscal rules implementation. On pages 25 - 56, there is a narrative explanation of all key budget programs (12), overview of their spending levels by year BY, BY+1, BY+2, BY+3, with overview of subprograms and their spending levels for each year. Within this section, there is a general overview of new policies across all budget: p. 27 Within each programme in this section, discussion on existing and new policies and their spending levels.</t>
  </si>
  <si>
    <t>MNE|2025|q56</t>
  </si>
  <si>
    <t>Pages 11-13, under heading "Projections of public revenues" contains both a discussion of revenue policies and priorities; and an estimate of total revenue. (pdf numbering) It includes a discussion of broad policy priorities and a projection of revenues associated with these policies for the budget year, as well as broad estimates provided by revenue categories — tax and non-tax and others in more details. These pertain mainly to 2024, or to the general 2025-2027 window.</t>
  </si>
  <si>
    <t>MNE|2025|q57</t>
  </si>
  <si>
    <t>All three estimates can be found at: - the amount of net new borrowing needed in the upcoming budget year - p.17-18 "Projections of debt in 2024-2027" - the central government’s total debt burden at the end of the upcoming budget year - apart from discussion at p. 14, there is no presentation of total debt burden for 2025. - the interest payments on the outstanding debt for the upcoming budget year - p. 58 contains this paragraph: "Funds for interest payments in 2024 are planned in the amount of €148.69 million and are intended for the payment of interest based on concluded loan arrangements. In the medium term, their growth is envisaged, reaching €159.75 million in 2025, and €188.94 million and €216.14 million in 2026 and 2027, respectively."</t>
  </si>
  <si>
    <t>MNE|2025|q58</t>
  </si>
  <si>
    <t>See p. 56, table "TOTAL STATE BUDGET EXPENDITURES – Economic Classification" for all expenditures estimates for the period 2024-2027.</t>
  </si>
  <si>
    <t>MNE|2025|q59</t>
  </si>
  <si>
    <t>EB 2024 is available at: https://www.gov.me/dokumenta/c89a0e34-31ed-4bea-94a9-e3c8f6476745</t>
  </si>
  <si>
    <t>2024 Enacted Budget presents expenditure estimates by administrative, economic, and functional classification. Administrative classification: Expenditure is shown by organisational/spending units (e.g. Presidency, Parliament, ministries, state funds). This appears in the Special Part of the Budget (e.g. Org.kod 10101 – President’s Service; Org.kod 20101 – Parliament of Montenegro) – see p. 19 onwards of the PDF Economic classification: Expenditure is broken down by categories such as wages, goods and services, subsidies, social transfers, capital expenditure, debt repayment, etc. (e.g. “Bruto zarade i doprinosi”, “Rashodi za usluge”, “Kapitalni izdaci”) – see p. 4–7 of the PDF Functional classification: The Budget tables also contain “Funk. klas.” alongside programme and sub-programme structures (e.g. programmes for education, health, environmental protection, public debt management) – see p. 19 onwards of the PDF Note: FY2024 is used for all questions on the Enacted Budget (EB), since the FY2025 EB was adopted too late (after the OBS cut-off date), 7 February 2025, to be considered. The 2025 budget process was disrupted in December 2024, when opposition MPs boycotted deliberations over what they saw as an unconstitutional dismissal of Constitutional Court judges. The Speaker then temporarily removed them from sessions. As a result, interim financing was applied in January and early February 2025, with each spending unit receiving one-twelfth of its previous year’s budget per month.</t>
  </si>
  <si>
    <t>MNE|2025|q60</t>
  </si>
  <si>
    <t>Yes, the 2024 Enacted Budget presents expenditure estimates for programs accounting for all expenditures. In the Special Part of the Budget, each administrative unit (e.g. Presidency, Parliament, ministries) presents its expenditure broken down by programs, sub-programs, and activities with allocated amounts. Examples: Program 11 047 “Function of the President of Montenegro” and Program 11 048 “Legislative function of Parliament” are shown with sub-programs and activities, including detailed expenditure lines. This programmatic classification applies to all budget users and therefore covers the entire Enacted Budget.</t>
  </si>
  <si>
    <t>MNE|2025|q61</t>
  </si>
  <si>
    <t>In the General Part of the 2024 Budget Law, revenue estimates are presented separately by categories such as taxes, contributions, fees, charges, other revenues, and non-tax revenues. For example, the Budget distinguishes between income tax, corporate tax, VAT, excises, customs duties, social contributions, administrative fees, charges for use of natural resources, capital revenues, and other non-tax revenues.</t>
  </si>
  <si>
    <t>MNE|2025|q62</t>
  </si>
  <si>
    <t>All budget revenue are presented in line with economic classification. Economic classifications included detailed overview of different revenue categories (article 3). The sum of "other" tax and non-tax income is equivalent to 2.7% of revenue, "Primici".</t>
  </si>
  <si>
    <t>MNE|2025|q63</t>
  </si>
  <si>
    <t>Enacted Budget provides the first two (new borrowing and interest payments) but not the third (total debt stock) Net new borrowing – The law presents the deficit and missing financing (e.g. Article 15 shows “Nedostajuća sredstva za finansiranje budžeta u 2024. godini, iznose 765 million €”), which is effectively the estimate of how much new borrowing is needed in 2024. Interest payments – Yes, interest (“Kamate”) is explicitly itemised in the economic classification of expenditures. For 2024, interest expenditure is planned at 138.4 million € (broken down into domestic and foreign interest). Total debt stock at year-end – This figure is not included in the Budget Law. The stock of public debt is usually presented in the Medium-Term Debt Management Strategy, but not in the Enacted Budget.</t>
  </si>
  <si>
    <t>MNE|2025|q64</t>
  </si>
  <si>
    <t>CB of EB for FY 2024: https://pbk.skupstina.me/wp-content/uploads/2024/03/Vodic-kroz-Budzet-Crne-Gore-za-2024.-godinu-–-Budzet-za-gradane-2.pdf (produced by the PBO in March 2024)</t>
  </si>
  <si>
    <t>The Citizens Budget for 2024 (“Vodič kroz Budžet Crne Gore za 2024. godinu – Budžet za građane”), published by the Parliamentary Budget Office, includes some: - Expenditure and revenue totals (pp. 5–8), - Main policy and budget initiatives such as deficit targets, borrowing limits, public debt, and introduction of gender-responsive budgeting (pp. 6–13), - Macroeconomic indicators like GDP growth, inflation, consumption and investment (p. 1). However, it does not provide contact information for citizens to follow up with questions or comments. Note of use of FY2024 EB: FY2025 EB was adopted too late (7 February 2025) to be considered. The 2025 budget process was disrupted in December 2024, when opposition MPs boycotted deliberations over what they saw as an unconstitutional dismissal of Constitutional Court judges. The Speaker then temporarily removed them from sessions. As a result, interim financing was applied in January and early February 2025, with each spending unit receiving one-twelfth of its previous year’s budget per month.</t>
  </si>
  <si>
    <t>MNE|2025|q65</t>
  </si>
  <si>
    <t>The Citizens Budget for 2024 (“Vodič kroz Budžet Crne Gore za 2024. godinu – Budžet za građane”), prepared by the Parliamentary Budget Office, is published online on the official website of the Parliament of Montenegro as a PDF. There is no evidence of additional dissemination tools such as radio, TV, newspapers, social media campaigns, or targeted outreach to specific population groups. Printed distribution or local-level outreach is not documented.</t>
  </si>
  <si>
    <t>MNE|2025|q66</t>
  </si>
  <si>
    <t>No, the executive has not established any mechanisms to identify the public’s requirements for budget information in the Citizen’s Budget. The Citizens Budget for 2024 is prepared and published by the Parliamentary Budget Office as a simplified guide to the Enacted Budget. There is no evidence of surveys, consultations, focus groups, hotlines, or other structured mechanisms to gather public input on what information citizens want to see in the Citizens Budget. The publication itself also does not provide contact details for feedback or follow-up, which further confirms the absence of a feedback mechanism.</t>
  </si>
  <si>
    <t>MNE|2025|q67</t>
  </si>
  <si>
    <t>a. A citizens version of budget documents is published for each of the four stages of the budget process (budget formulation, enactment, execution, and audit).</t>
  </si>
  <si>
    <t>- EB: https://pbk.skupstina.me/wp-content/uploads/2024/03/Vodic-kroz-Budzet-Crne-Gore-za-2024.-godinu-–-Budzet-za-gradane-2.pdf (produced by the PBO in March 2024) - EBP: https://pbk.skupstina.me/prikaz-predloga-zakona-o-budzetu-crne-gore-za-2025-godinu/ (produced by the PBO in December 2024) - YER: https://pbk.skupstina.me/prikaz-predloga-zakona-o-zavrsnom-racunu-budzeta-crne-gore-za-2023-godinu/ (produced by the PBO in November 2024) - AR: https://www.dri.co.me/doc/SD%20rezime.pdf (produced by SAI in July 2024)</t>
  </si>
  <si>
    <t>A citizens version of budget documents is published for each of the four stages of the budget process (budget formulation, enactment, execution, and audit). Budget formulation: The Parliamentary Budget Office (PBO) prepared a simplified presentation of the Fiscal Strategy 2024–2027 (June 2024) and the Executive’s Budget Proposal for 2025 (December 2024). Budget enactment: The PBO published the Citizens Budget for 2024 (“Vodič kroz Budžet Crne Gore – Budžet za građane”) in March 2024. Budget execution: The PBO produced a simplified presentation of the Year-End Report (Final Account) for 2023 in November 2024. Audit: The State Audit Institution (SAI) published a summary version of its Annual Report in July 2024.</t>
  </si>
  <si>
    <t>MNE|2025|q68</t>
  </si>
  <si>
    <t>Example: January 2024 report Link: https://www.gov.me/clanak/izvjestaj-o-izvrsenju-budzeta-crne-gore-za-januar-2024-godine Published on: 07.03.2024 All the 11 IYRs that have been taken into account have the same structure and content any of them could have been taken as an example.</t>
  </si>
  <si>
    <t>Monthly budget execution reports (e.g. for January 2024) published by the Ministry of Finance include expenditures by organisational units (administrative), by type of expenditure such as wages, goods and services, transfers, capital spending, and interest (economic), and by programmes/sectors (functional). These figures can be downloaded in Excel format.</t>
  </si>
  <si>
    <t>MNE|2025|q69</t>
  </si>
  <si>
    <t>In the linked webpage, there is a special table titled "PROGRAMSKA klasifikacija" that contains all the require data for answer A. The monthly budget execution reports (e.g. January 2024) include detailed data on actual expenditures not only by administrative and economic classification but also by programs, sub-programs, and activities within each spending unit. This program-level presentation covers the entirety of budget execution, meaning all expenditures are accounted for by programs.</t>
  </si>
  <si>
    <t>MNE|2025|q70</t>
  </si>
  <si>
    <t>Example: January 2024 report Link: https://www.gov.me/clanak/izvjestaj-o-izvrsenju-budzeta-crne-gore-za-januar-2024-godine Published on: 07.03.2024 All the 11 IYRs that have been taken into account have the same structure and content and each of them could have been taken as an example.</t>
  </si>
  <si>
    <t>Tables on budget execution by classification in January 2024 budget execution report show: planned amounts from the Enacted Budget 2024 (column “Plan 2024”), realised amounts for January 2024 (column “Izvršenje januar 2024”), and often also the execution rate (%), which expresses actual versus planned. In addition, some tables include a comparison with January 2023 realisation, giving the year-on-year perspective. So the report provides both actual vs. enacted budget for the period and actual vs. same period in the previous year.</t>
  </si>
  <si>
    <t>MNE|2025|q71</t>
  </si>
  <si>
    <t>The monthly budget execution reports (e.g. January 2024) include actual revenues disaggregated into tax revenues, social contributions, and non-tax revenues. Within these broad categories, the reports show breakdowns such as VAT, excises, income tax, corporate tax, customs duties, fees, charges, and other non-tax revenue. This presentation allows revenues to be clearly tracked by category throughout the fiscal year.</t>
  </si>
  <si>
    <t>MNE|2025|q72</t>
  </si>
  <si>
    <t>The monthly budget execution reports (e.g. January 2024) disaggregate revenues into individual tax sources (personal income tax, corporate profit tax, VAT, excises, customs duties, property tax, other specific taxes) and individual non-tax sources (administrative fees, charges, concessions, donations, capital revenues, etc.). Because nearly all revenue streams are shown separately and the “other revenues” category is marginal (well under 3% of total revenues), the reports present actual collections for all major sources. For January 2024: - Total revenues collected: about €153.5 million. - “Other revenues”: around €2.5 million. “Other” accounted for 1.2% of total revenues, well below the 3% OBS threshold.</t>
  </si>
  <si>
    <t>During the second review, it was found that while In-Year Reports present detailed individual revenue sources for taxes and social contributions, several non-tax revenue categories (such as fees, charges, and other revenues) are not fully disaggregated at the level required under OBS methodology. Although the narrative section under “other revenues” does mention two specific sources—namely, profit paid by the CBCG (€2.6 million) and the reimbursement of funds related to the COVID-19 wage subsidy program (€2.4 million)—this information is not presented systematically in the tables. Even if these two amounts are deducted from total “other revenues” (Ostali prihodi) since they represent individual sources (€10.4 million – €5.0 million = €5.4 million), and we aggregate the remaining categories of revenue that do not provide individual sources ( €5.4 million other revenues + €2.5 million Naknade + €0.8 million Takse + €0.4 million Ostali doprinosi + €0.9 million Ostali državni porezi ), the total comes to approximately €10 million. When compared to total budget revenues collected for January 2024 (€153.5 million), this represents roughly 6.5 percent, which exceeds the OBS threshold of 3 percent for the “other” category. As a result, not all actual revenues are presented by individual source at the required level of detail to qualify for an “a” response. Accordingly, since individually presented revenue sources still account for more than two-thirds of total revenue collections, the assessment has been revised from “a” to “b.”</t>
  </si>
  <si>
    <t>MNE|2025|q73</t>
  </si>
  <si>
    <t>The monthly budget execution reports (e.g. January 2024) present actual revenues collected alongside the planned amounts from the Enacted Budget for the same period (column “Plan 2024” vs. “Izvršenje januar 2024” in the table titled "GDDS 1 2024" in the link provided in the source). They also include a comparison with the same period of the previous year, showing revenue realisation in January 2023. This dual comparison allows both execution against plan and year-on-year performance to be assessed.</t>
  </si>
  <si>
    <t>MNE|2025|q74</t>
  </si>
  <si>
    <t>- Net new borrowing (deficit/financing): The reports clearly show whether expenditures exceed revenues and record “nedostajuća sredstva” (missing financing). This is effectively the net borrowing requirement. - Interest payments: In the economic classification of expenditures, there is a separate line for “Kamate” (interest), with actual execution figures for the month/year-to-date. - Total debt outstanding: The monthly execution reports do not present the stock of central government debt (domestic + external) at month-end. That information is instead published in the Ministry of Finance’s quarterly debt bulletins/statistical reports, not in the monthly budget execution reports.</t>
  </si>
  <si>
    <t>During a second review, it was confirmed that the Ministry of Finance’s quarterly debt reports are publicly available within the OBS timeliness requirements and may be used as supplemental sources alongside the monthly budget execution reports. The Report on State and Public Debt as of 30/06/2024 (https://www.gov.me/clanak/izvjestaj-o-drzavnom-i-javnom-dugu-na-30062024-godine) presents information on total debt outstanding (page 3). On this basis, and consistent with OBS methodology, the assessment has been revised from “b” to “a.”</t>
  </si>
  <si>
    <t>MNE|2025|q75</t>
  </si>
  <si>
    <t>The monthly In-Year Reports on budget execution (e.g. January–November 2024) include the financing gap (deficit) and interest payments, but they mostly do not contain details on the composition of debt stock. They do not show: - Interest rates of government debt instruments, - Maturity profile (short-term vs. long-term), This type of information is provided separately in the Ministry of Finance’s quarterly debt bulletins and the Medium-Term Debt Management Strategy, but not in the monthly In-Year Reports. Some information is present on the composition of new loans, such as in the GDDS table that is a part of the report package.</t>
  </si>
  <si>
    <t>During a second review, it was confirmed that the Ministry of Finance’s quarterly debt reports are publicly available within the OBS timeliness requirements and may be used as supplemental sources alongside the monthly budget execution reports. The Report on State and Public Debt as of 30/06/2024 (https://www.gov.me/clanak/izvjestaj-o-drzavnom-i-javnom-dugu-na-30062024-godine) presents information on Interest Rates (pages 6 and 8). There is some information regarding the maturity profile of the debt (pg 8), but it is only for Foreign Bonds, and nothing on domestic debt. However, there is information beyond the core elements, like whether the interest rates are fixed or variable, and also a profile of the creditors (pg 5). On this basis, and consistent with OBS methodology, the assessment has been revised from “c” to “b”.</t>
  </si>
  <si>
    <t>MNE|2025|q76</t>
  </si>
  <si>
    <t>Mid-Year Review is not considered produced.</t>
  </si>
  <si>
    <t>MNE|2025|q77</t>
  </si>
  <si>
    <t>MNE|2025|q78</t>
  </si>
  <si>
    <t>MNE|2025|q79</t>
  </si>
  <si>
    <t>MNE|2025|q80</t>
  </si>
  <si>
    <t>MNE|2025|q81</t>
  </si>
  <si>
    <t>MNE|2025|q82</t>
  </si>
  <si>
    <t>MNE|2025|q83</t>
  </si>
  <si>
    <t>MNE|2025|q84</t>
  </si>
  <si>
    <t>Government proposes and Parliament adopts Law on Final Account of the Budget (YER) that presents the information on budget execution. It provides both a numerical presentation (data) as well as analysis of fiscal developments for the previous year, including comparative overview of differences between the enacted levels and actual outcome of expenditures. The numerical estimates of differences between the enacted levels and the actual outcomes for all expenditures are presented. A narrative discussion of spending and differences in planned vs. actual is presented in various sections of the supplementary materials - bot in economic, administrative and programme classification, starting from page 411.</t>
  </si>
  <si>
    <t>MNE|2025|q85</t>
  </si>
  <si>
    <t>ER published on the website of the Government, on 20 June 2024: https://www.gov.me/dokumenta/4fbc92f0-1714-49d3-b02b-513a954b4d98 The version published on the website of the Parliament is the complete YER with rationale / supplementary materials that run to 3.044 pages: https://zakoni.skupstina.me/zakoni/web/app.php/akt/3525 (first link)</t>
  </si>
  <si>
    <t>Year-End Report presents expenditure estimates by all three classifications: - Functional classification overview for 12 key programmes is presented with both data and narrative discussion at p. 537-542 of the PDF. - Administrative classification is presented in detail at p. 544-777 - Economic classification is presented in detail at p. 451-536</t>
  </si>
  <si>
    <t>MNE|2025|q86</t>
  </si>
  <si>
    <t>Yes, starting on p. 833 until the end of the document (p3.044). It contains a dedicated section “Izvještaj o realizaciji programskog budžeta”, where actual expenditures are reported by programs, sub-programs, and activities within each administrative unit. These program-based tables and accompanying narrative cover the entire state budget, meaning that all expenditures are presented by program, not just a subset.</t>
  </si>
  <si>
    <t>MNE|2025|q87</t>
  </si>
  <si>
    <t>A detailed overview of the differences between the enacted levels and the actual outcome for all revenues are presented, along with a narrative discussion at p. 429-450. Narrative explanation of revenue performance covers: - Tax revenues (VAT, excises, income tax, corporate tax, customs duties, etc.), - Social contributions (pension, health, unemployment), - Non-tax revenues, capital income, donations and transfers, - Explanations for deviations between plan and execution.</t>
  </si>
  <si>
    <t>MNE|2025|q88</t>
  </si>
  <si>
    <t>The 2023 Year-End Report (Završni račun budžeta) presents revenue estimates separately by categories (pg 430 of the PDF) such as: - Tax revenues (VAT, excises, personal income tax, corporate profit tax, customs duties, property tax, other taxes), - Social contributions (pension, health, unemployment insurance), - Non-tax revenues (fees, charges, concessions, donations, capital income, etc.). This classification clearly distinguishes between tax and non-tax revenue sources, fulfilling the OBS requirement.</t>
  </si>
  <si>
    <t>MNE|2025|q89</t>
  </si>
  <si>
    <t>The 2023 Year-End Report (Završni račun budžeta) provides detailed tables and narrative showing individual revenue sources (pg 430 of the pdf), Total revenues realised: €2.9 billion. “Ostali prihodi” (Other revenues): €181 million. Share of total revenues: 6.2%. See page 4 for details on “Ostali prihodi” (Other revenues) - this line in the Year-End Report is not a single undifferentiated lump sum. It is further broken down into subcategories, such as: - Prihodi od kapitala (Capital revenues) – €82.9 million realised - Novčane kazne i oduzete imovinske koristi (Fines and confiscated assets) – €18.0 million - Prihodi koje organi ostvaruju vršenjem svoje djelatnosti (Revenues from activities of state bodies) – €2.2 million - Ostali prihodi (Residual category) – €78.5 million However, within other headings, there are also "other" lines - Other state taxes - 13,7 million, Other contributions - 17,9 million, Other taxes - 2,7 million, Other compensations - 29,8 million. In total, it amounts to 4,9% of the total revenues and the score "B" is given.</t>
  </si>
  <si>
    <t>MNE|2025|q90</t>
  </si>
  <si>
    <t>Only some elements are covered (net borrowing and interest), but not all (debt stock and composition). Interest payments (Kamate) – shown under the economic classification of expenditures, with plan vs. execution. See around pp. 410–415 of the PDF (tables of economic classification, including “Kamate rezidentima” and “Kamate nerezidentima”). Deficit / Financing needs (net new borrowing) – the overall budget balance and financing gap (plan vs. execution) are presented in the general budget tables. See pp. 6–7 of the PDF (summary of revenues, expenditures, deficit) with additional narrative on page 800 of the PDF. The report does not provide a table comparing the original planned debt stock vs. the actual debt stock at year-end. Nor does it include all the details of the composition of debt (maturity profile, interest rate structure), save for whether debt is domestic or external (pp. 778–797).</t>
  </si>
  <si>
    <t>MNE|2025|q91</t>
  </si>
  <si>
    <t>The YER contains budget execution data (revenues, expenditures, debt, etc.), but it does not include a section comparing the original macroeconomic forecasts (GDP growth, inflation, nominal GDP, interest rates) with the actual macroeconomic outrun for 2023. No tables or annexes show side-by-side forecasts vs. realised values for GDP, inflation, unemployment, etc. No narrative discussion is provided on macroeconomic outcomes relative to assumptions in the 2023 Budget.</t>
  </si>
  <si>
    <t>MNE|2025|q92</t>
  </si>
  <si>
    <t>The narrative part of the YER discusses the original estimates of non-financial data on inputs and the actual outcome are presented in the chapter "IZVJEŠTAJ O REALIZACIJI PROGRAMSKOG BUDŽETA" p. 833-3044 (report on the realisation of the programme budget). However, the quality of data provided varies extremely - from very detailed in some institutions to simple reiterations of enacted levels or no data at all.</t>
  </si>
  <si>
    <t>MNE|2025|q93</t>
  </si>
  <si>
    <t>The Report on the Implementation of Program Budget (p. 833 onward) contains performance indicators for programs and sub-programs. The report shows planned vs. achieved values for many of these indicators, but almost never provides a narrative explanation of the results (e.g. under-execution, delays, success rates). Also, coverage is not always comprehensive across all programs — some indicators are missing, not quantified, or described narratively without baseline/target comparison.</t>
  </si>
  <si>
    <t>MNE|2025|q94</t>
  </si>
  <si>
    <t>The report presents plan vs. execution for social protection programs (pensions, child allowances, social assistance, disability benefits, etc.), which are the policies most directly aimed at the poorest and most vulnerable groups. However, YER does not address the costs of policies as such nor does it specially distinguish policies intended to benefit directly the country’s most impoverished populations. Budget data is not presented on policy level - programme classification does not offer insights into policy level spending. It is rather an upgrade to the administrative classification, where non-financial elements are added to presentation of costs of individual departments of state institutions.</t>
  </si>
  <si>
    <t>MNE|2025|q95</t>
  </si>
  <si>
    <t>Extra budgetary funds (pension fund, employment fund, health fund etc.) are integrated in the central government budget, and centralised treasury system, as any other administrative unit, therefore information on funds allocated for extra-budgetary funds, are presented in the annual budget, while differences between enacted data and actual outcome are presented in the final account. Narrative explanation exists but its not a discussion of differences between all of the original estimates of extra-budgetary funds and the actual outcome (See the explanation provided from p. 759 onwards, for the funds). It is tabular only for data and very formal / legalistic in narrative, listing competencies of these institutions and sometimes key activities conducted. There is no systematic narrative discussion of why deviations occurred for these funds</t>
  </si>
  <si>
    <t>MNE|2025|q96</t>
  </si>
  <si>
    <t>YER does not include is a proper financial statement in the accounting sense (no consolidated balance sheet, no cash flow statement, no statement of assets and liabilities, no notes on accounting policies). Nor is such a financial statement published as a separate official document by the Ministry of Finance for the state budget. Montenegro is currently in the process of transition to the accrual accounting in the public sector (from the modified cash basis).</t>
  </si>
  <si>
    <t>MNE|2025|q97</t>
  </si>
  <si>
    <t>Official website of the SAI - https://www.dri.co.me/ Law on the State Audit Institution - https://www.dri.co.me/law-on-the-state-audit-institution</t>
  </si>
  <si>
    <t>The State Audit Institution (DRI) of Montenegro has a broad mandate under the Law on State Audit Institution and applies INTOSAI/ISSAI standards, meaning it performs all three types of audits: Financial audits – e.g. the audit of the Predlog zakona o završnom računu budžeta Crne Gore za 2023. always contains a financial audit opinion. Compliance audits – also integrated in the YER audit report, checking whether budget execution complied with laws/regulations. Performance audits – DRI regularly issues separate performance audit reports on economy, efficiency and effectiveness of selected policies/programmes (e.g. audits on energy efficiency, environmental protection, management of health institutions, local government utilities, etc.). These are published on DRI’s website and submitted to Parliament. According to Article 3 of the Instruction on methodology for performing financial and regularity audit, the SAI performs financial audit, compliance audit and performance audit in line with Article 5 of the Law on SAI. The Institution may also conduct other types of the audits incorporating aspects of financial audit, compliance audit and/or performance audit respecting auditing standards. The SAI usually carries out financial audit and compliance audit within a single report by giving two audit opinions on financial audit and compliance audit. The SAI also performs the stand-alone compliance audits. Opinions within the report depend on the established facts and findings identified in the audit.</t>
  </si>
  <si>
    <t>MNE|2025|q98</t>
  </si>
  <si>
    <t>The SAIs financial + compliance audit of the YER covers the entire state budget execution — i.e. all expenditures appropriated in the Enacted Budget and adjusted during the year, including spending by ministries, agencies, and central government institutions. This means effectively 100% of expenditures within the SAI’s mandate were subject to audit in the YER review.</t>
  </si>
  <si>
    <t>MNE|2025|q99</t>
  </si>
  <si>
    <t>Website of the SAI - www.dri.co.me Individual reports cited: - Audit Report on the Annual Financial Statement and Compliance of Operations of the Investment and Development Fund of Montenegro AD (IRF) for 2022 - published in 2024, available at: https://www.dri.co.me/doc/Izvještaj%20o%20reviziji%20Godišnjeg%20finansijskog%20izvještaja%20i%20pravilnosti%20poslovanja%20Investiciono-razvojnog%20fonda%20crne%20gore%20AD%20za%202022.%20godinu.pdf - Audit Report on the Annual Financial Statement of the Civil Aviation Agency of Montenegro for 2023, published in 2024 - https://www.dri.co.me/doc/Izvještaj%20o%20reviziji%20Agencije%20za%20civilno%20vazduhoplovstvo%20za%202023.%20godinu.pdf</t>
  </si>
  <si>
    <t>Extra budgetary "funds" as such do not exist in Montenegro -- pension fund, employment fund, health fund etc. are integrated in the central government budget and centralized treasury system, as any other administrative unit, and total expenditure of extra budgetary funds are presented in the final account and audited by SAI. Extra-budgetary "units" do exist. They are the Investment and Development Fund and four regulatory agencies Regulatory Agency for Telecommunications, the Broadcasting Regulatory Agency, the Agency for Drugs and Medical Supplies, and the Regulatory Agency for Energy and communal activities. Investment and Development Fund was audited and report published in 2024 (source). Civil Aviation Agency of Montenegro was also audited.</t>
  </si>
  <si>
    <t>MNE|2025|q100</t>
  </si>
  <si>
    <t>SAI's overall annual report: https://www.dri.co.me/doc/Godi%C5%A1nji%20izvje%C5%A1taj%20DRI%20za%20period%202023%20-%202024.pdf AR: https://www.dri.co.me/doc/Izvje%C5%A1taj%20o%20reviziji%20Predloga%20zakona%20o%20zavr%C5%A1nom%20ra%C4%8Dunu%20bud%C5%BEeta%20Crne%20Gore%20za%202023.%20godinu.pdf</t>
  </si>
  <si>
    <t>The website of the SAI has a post about the AR that may fit the definition of the executive summary (https://www.dri.co.me/aktuelnost/dri-uslovno-misljenje-na-finansijsku-reviziju-i-negativno-misljenje-na-reviziju-pravilnosti-predloga-zakona-o-zavrsnom-racunu-budzeta-crne-gore-za-2023-godinu) but it does not fit the methodology which prescribes that AR itself should be consulted only. The first 20 pages of the AR are condensed findings and recommendations, but can be considered too long for executive summary. It also contains no statistics or simplified presentation of data, nor do they encompass the entire report (they do not mention the last section of implementation of last year's recommendations). The annual report on SAI's work has an effective one page summary of AR at p. 25 (first pdf in source).</t>
  </si>
  <si>
    <t>MNE|2025|q101</t>
  </si>
  <si>
    <t>Action Plan for the Implementation of the Recommendations of the State Audit Institution - "Predlog akcionog plana za implementaciju preporuka Državne revizorske institucije", available at: https://www.gov.me/dokumenta/6dac4bbe-b015-4fe5-8486-13e041b44cdc</t>
  </si>
  <si>
    <t>When deliberating the audit of the Year-end state budget report, the Parliament each year adopts a conclusion, binding the Government to adopt an action plan to implement the SAI's recommendations and report on it quarterly to the public. The Government has done so and reports quarterly. On the occasion of considering the Draft Law on the Final Account of the Budget of Montenegro for 2023, the Parliament of Montenegro, on 17 December 2024, adopted a Conclusion (no. 33/24-4/7), calling on the Government of Montenegro to comply with and implement all recommendations of the State Audit Institution given in the Audit Report on the Draft Law on the Final Account of the Budget of Montenegro for 2023. The action plan only pertains to the the audit of the year end budget report, not to the other individual audit reports related to ministries and other institutions that have been published during that year. Furthermore, the Government simply copies SAI's recommendations without clear specification of responsible institutions or precise deadlines for implementation, as well as without operationalisation of (sometimes very broad) recommendations of the SAI into measurable and concrete actions.</t>
  </si>
  <si>
    <t>MNE|2025|q102</t>
  </si>
  <si>
    <t>Website of the SAI: www.dri.co.me Section on implementation of recommendations' follow-up: https://www.dri.co.me/izvjestaj-o-realizaciji-preporuka AR: https://www.dri.co.me/doc/Izvje%C5%A1taj%20o%20reviziji%20Predloga%20zakona%20o%20zavr%C5%A1nom%20ra%C4%8Dunu%20bud%C5%BEeta%20Crne%20Gore%20za%202023.%20godinu.pdf</t>
  </si>
  <si>
    <t>In each audit report on the YER, SAI gives an overview of what has been done to address the recommendations from the last year's report, divided by areas (e.g. public procurement, state property, internal audit) with a status assigned to each individual recommendation (implemented, not implemented, ongoing, partially implemented) - page 194 of the AR. Additionally, SAI publishes follow-up reports on implementation of its recommendations: https://www.dri.co.me/izvjestaj-o-realizaciji-preporuka</t>
  </si>
  <si>
    <t>MNE|2025|q103</t>
  </si>
  <si>
    <t>There is no IFI at the moment. A Fiscal Council has been established through the changes of the Law on Budget and Fiscal Accountability in February 2023 establishing the Fiscal Council, but its formation (appointment of three members and formation of the institution) has just started. The third attempt to select the members of the Fiscal Council is ongoing, after two failed since not enough candidates applied. The hearing of the five candidates who have applied in the third attempt and have been assessed as fulfilling the formal conditions in the Parliamentary Committee for Economy, Finance and Budget was planned for the second half of December, but did not occur yet. Out of the five applicants, three are supposed to be selected by the Parliament, the Government and the President of Montenegro. In its absence, amendments of the system Law on Budget have been submitted to the Parliament in December that enable the SAI to [continue to] perform the Council’s function of assessing the credibility of fiscal policy and improvement of fiscal responsibility.</t>
  </si>
  <si>
    <t>The Parliament of Montenegro has so far announced three public calls for the selection of members of the Fiscal Council, of which two were unsuccessful, while the third is currently in progress. Within the framework of the third call, out of three candidates, one was rejected, and it is expected that by the end of the regular parliamentary session, by the end of 2025, Members of Parliament will decide on the remaining two candidates.</t>
  </si>
  <si>
    <t>IBP thanks the government reviewer for the additional information and clarification regarding the ongoing process to establish a Fiscal Council in Montenegro. We acknowledge the efforts undertaken by Parliament to operationalize an Independent Fiscal Institution through multiple public calls and the current selection process. We look forward to continued progress in this area and to the establishment of a fully functioning IFI, which would strengthen independent fiscal oversight and support evidence-based budget formulation and approval in Montenegro.</t>
  </si>
  <si>
    <t>MNE|2025|q104</t>
  </si>
  <si>
    <t>There is no established IFI.</t>
  </si>
  <si>
    <t>MNE|2025|q105</t>
  </si>
  <si>
    <t>MNE|2025|q106</t>
  </si>
  <si>
    <t>MNE|2025|q107</t>
  </si>
  <si>
    <t>Fiscal strategy - proposal and adopted version from the website of the Parliament: https://zakoni.skupstina.me/zakoni/web/app.php/akt/3520 Report from the Parliamentary Committee for Economy, Finance and Budget in the proposal of Fiscal Strategy: https://zakoni.skupstina.me/zakoni/web/dokumenta/zakoni-i-drugi-akti/357/3520-20340-00-72-24-36-2.pdf</t>
  </si>
  <si>
    <t>There is no debate on budget policy or discussion on PBS (Guidelines of macroeconomic and fiscal policy) in the Parliament in the process of their formulation or adoption - they are adopted by the Government. Note: The Fiscal strategy, a four year document, is by law proposed by the executive and adopted by the Parliament (Article 17 of the Organic budget law). Latest Fiscal strategy has been adopted in December 2024. Fiscal strategy outlines the fiscal goals for the entire mandate of the government. On the basis of the fiscal strategy, the Government adopts annual Guidelines of macroeconomic and fiscal policy, which serve as a basis for the preparation of the Annual budget law (in theory, since in practice they are either very late or not adhered to). The budget committee has discussed the proposal of the Fiscal strategy and it was also discussed at the plenary session, before adoption. However, the link between annual budget and the fiscal strategy is not very direct in terms of limits of spending or revenue levels, nor are there specific budget policy / recommendations that are discussed or approved. Also, this is not an annual document but related to the mandate of the Government (adopted each 4 years or with the each new Government).</t>
  </si>
  <si>
    <t>MNE|2025|q108</t>
  </si>
  <si>
    <t>Parliamentary section/entry for the 2025 EBP: https://zakoni.skupstina.me/zakoni/web/app.php/akt/3552 (this is the main link that contains EBP and all the supporting documentation, including reports from parliamentary reviews, amendments, voting records).</t>
  </si>
  <si>
    <t>The Law on Budget and Fiscal Accountability regulates that the EBP is sent to the Parliament by the 15th of November (Article 33) 2025 EBP was adopted by the Government on 15th of November but delivered to the Parliament on 18th of Novmeber, as shown in the timestamp of the official receipt.</t>
  </si>
  <si>
    <t>MNE|2025|q109</t>
  </si>
  <si>
    <t>Voting records on the 2024 EBP: https://zakoni.skupstina.me/zakoni/web/dokumenta/zakoni-i-drugi-akti/109/3267-18868-.pdf *** Voting records on the 2025 EBP: https://zakoni.skupstina.me/zakoni/web/dokumenta/zakoni-i-drugi-akti/391/3552-20856-.pdf</t>
  </si>
  <si>
    <t>The Parliament has no legal deadline in which it has to vote on the budget, but the established practice is to do this by the end of December, and before the start of fiscal year (01st January). The 2024 EBP was approved on 28 December 2024, as witnessed by the voting records at the website of the Parliament. *** The 2025 budget was not adopted before the fiscal year it pertains to started and the regime of interim financing was in force for the first two months of 2025. Due to political stalemate (not related to the contents of the budget proposal itself itself) the parliamentary procedure of budget deliberation was stopped at the end of December by the opposition MPs, in protest because of the situation with the dismissal of judges from the Constitutional Court and what they saw as breach of Constitution. The opposition’s boycott of the proceedings has been subsequently, in January 2025, met by the Speaker’s measure of temporarily “removing the MPs from the sessions”. After political negotiations were conducted and agreement reached - the budget was adopted on 07th of February 2025. Interim financing regime was in force during January and beginning of February. It foresees that each month, all spending units receive allocations of one twelfth of their last year’s total spending ("If the state budget for the next fiscal year is not passed by December 31 of the previous year, Ministry of Finance approves funds to spending units on a monthly basis up to the amount of one-twelfth of actual expenditures in the previous fiscal year until the budget is adopted” Article 37, Organic budget law).</t>
  </si>
  <si>
    <t>MNE|2025|q110</t>
  </si>
  <si>
    <t>Parliamentary section/entry for the 2025 EBP: https://zakoni.skupstina.me/zakoni/web/app.php/akt/3552 (this is the main link that contains EBP and all the supporting documentation, including reports from parliamentary reviews, amendments, voting records). Authority of the MPs regarding amendments is regulated in detail by the Rules of Procedure of the Parliament, Articles 148-150, available at: https://wapi.gov.me/download-preview/c012a622-d12e-4ec0-a119-013f4901ecc1?version=1.0</t>
  </si>
  <si>
    <t>The EBP is treated as any other legal proposal and the Parliament has the authority to change it in whichever way they see fit, with a simple majority required for adoption of amendments. In the run up to the vote on 2025 budget, over 140 amendments were submitted by the MPs; they were primarily oriented at introducing new infrastructure projects in the budget and the majority came from the parties that are in the ruling coalition [this means that the projects they have proposed could not pass the technical commission of the government during the budget formulation, so a parliamentary bypass was sought]. In order to prevent further impasse and speed up the adoption of the budget, the MPs have decided to withdraw almost all of their amendments and propose them as a single conclusion that contains more than 100 new infrastructure projects in 20 municipalities, that was adopted with the budget. Parliamentary conclusion is a softer form of intervention as its not as binding as a formal amendment to the law would be if adopted - it gives the MPs a political win as their proposals found they way “into the budget”, and the Ministry of Finance can also more easily ignore these projects if it turns out that they do not have the proper documentation.</t>
  </si>
  <si>
    <t>MNE|2025|q111</t>
  </si>
  <si>
    <t>Parliamentary section for the 2024 EBP: https://zakoni.skupstina.me/zakoni/web/app.php/akt/3267 Researcher's database of amendments to the 2024 EBP (sheet 3, "UKP"): https://docs.google.com/spreadsheets/d/1N7B9wyDWr4LybEGYFTsZADu3oGx9Gym54ghRCbW4MKw/edit?usp=sharing *** Parliamentary section/entry for the 2025 EBP: https://zakoni.skupstina.me/zakoni/web/app.php/akt/3552 (this is the main link that contains EBP and all the supporting documentation, including reports from parliamentary reviews, amendments, voting records). Researcher's database of amendments to the 2025 Budget: https://docs.google.com/spreadsheets/d/1pREv-9y8SrDu8Q8mwoT5eAsqOUOdhAo0J3UWwGrse4Y/edit?usp=sharing</t>
  </si>
  <si>
    <t>MPs submitted numerous amendments and some of them, particularly related to capital budget, were adopted for the 2024 budget.</t>
  </si>
  <si>
    <t>MNE|2025|q112</t>
  </si>
  <si>
    <t>Parliamentary section/entry for the 2024 EBP: https://zakoni.skupstina.me/zakoni/web/app.php/akt/3267 *** Parliamentary section/entry for the 2025 EBP: https://zakoni.skupstina.me/zakoni/web/app.php/akt/3552 (this is the main link that contains EBP and all the supporting documentation, including reports from parliamentary reviews, amendments, voting records).</t>
  </si>
  <si>
    <t>2024 EBP Specialised Committee has discussed the budget proposal and published its report on 25 December 2023, prior to EBP adoption (28 December 2023): https://zakoni.skupstina.me/zakoni/web/dokumenta/zakoni-i-drugi-akti/109/3267-18668-33-23-8-36.pdf *** 2025 EBP data: Economy, Finance and Budget Committee (Opinion on EBP) 21-01-2025 https://zakoni.skupstina.me/zakoni/web/dokumenta/zakoni-i-drugi-akti/391/3552-20702-33-24-5-111.pdf (single session of the committee, 45th, has been held on several dates with interruptions, on 16 and 17th December 2024 and the final part of the session was resumed in January, since the EBP was not adopted by the end of 2024). The final report was published on 21 January 2025, while the budget was adopted on 07-02-2025. The interim financing regime, its causes and consequences, are explained in the introduction section on EBP.</t>
  </si>
  <si>
    <t>MNE|2025|q113</t>
  </si>
  <si>
    <t>Appart from the specialised budget committee, 9 other sectoral committees deliberated on the EBP for 2024 and published their reports before the budget was approved: Legislative Committee, 21 December 2023: https://zakoni.skupstina.me/zakoni/web/dokumenta/zakoni-i-drugi-akti/109/3267-18583-33-23-8-14.pdf Education, Science and Culture Committee, 21 December 2023, https://zakoni.skupstina.me/zakoni/web/dokumenta/zakoni-i-drugi-akti/109/3267-18561-33-23-8-5.pdf Tourism, Agriculture, Ecology and Spatial Planning Committee, 21 December 2023, https://zakoni.skupstina.me/zakoni/web/dokumenta/zakoni-i-drugi-akti/109/3267-18564-33-23-8-8.pdf Gender Equality Committee, 21 December 2023, https://zakoni.skupstina.me/zakoni/web/dokumenta/zakoni-i-drugi-akti/109/3267-18574-33-23-8-11.pdf Human Rights and Freedoms Committee, 21 December 2023, https://zakoni.skupstina.me/zakoni/web/dokumenta/zakoni-i-drugi-akti/109/3267-18575-33-23-8-12.pdf International Relations and Diaspora, 22 December 2023, https://zakoni.skupstina.me/zakoni/web/dokumenta/zakoni-i-drugi-akti/109/3267-18607-33-23-8-21.pdf Security and Defence Committee, 26 December 2023, https://zakoni.skupstina.me/zakoni/web/dokumenta/zakoni-i-drugi-akti/109/3267-18627-33-23-8-27.pdf Health, Labour and Welfare Committee, 26 December 2023, https://zakoni.skupstina.me/zakoni/web/dokumenta/zakoni-i-drugi-akti/109/3267-18628-33-23-8-28.pdf Political System, Judiciary and Administration Committee, 26 December 2023, https://zakoni.skupstina.me/zakoni/web/dokumenta/zakoni-i-drugi-akti/109/3267-18666-33-23-8-35.pdf *** The 2025 was submitted to the Parliament on 18-11-2025, and most of the Committees examined it at the end of November, fewer in December. The Law on Budget was not adopted by the end of year (it was adopted only in February 2025). Info on committee sessions on EBP and links to reports / opinions: Legislative Committee (Report on examining EBP) 10-12-2024 https://zakoni.skupstina.me/zakoni/web/dokumenta/zakoni-i-drugi-akti/391/3552-20435-33-24-5-19.pdf Gender Equality Committee (Opinion on EBP) 12-12-2024 https://zakoni.skupstina.me/zakoni/web/dokumenta/zakoni-i-drugi-akti/391/3552-20444-33-24-5-24.pdf Human Rights and Freedoms Committee (Opinion on EBP) 11-12-2024 https://zakoni.skupstina.me/zakoni/web/dokumenta/zakoni-i-drugi-akti/391/3552-20446-33-24-5-25.pdf Education, Science, Culture and Sport Committee (Opinion on the EBP) 11-12-2024 https://zakoni.skupstina.me/zakoni/web/dokumenta/zakoni-i-drugi-akti/391/3552-20449-33-24-5-26.pdf Tourism, Agriculture, Ecology and Spatial Planning Committee (Opinion on the EBP) 12-12-2024 https://zakoni.skupstina.me/zakoni/web/dokumenta/zakoni-i-drugi-akti/391/3552-20453-33-24-5-28.pdf Health, Labour and Welfare Committee 10-12-2024 https://zakoni.skupstina.me/zakoni/web/dokumenta/zakoni-i-drugi-akti/391/3552-20483-33-24-5-38.pdf International Relations and Diaspora Committee 17-12-2024 https://zakoni.skupstina.me/zakoni/web/dokumenta/zakoni-i-drugi-akti/391/3552-20516-33-24-5-47.pdf Political System, Judiciary and Administration Committee (Opinion on EBP) 17-12-2024 https://zakoni.skupstina.me/zakoni/web/dokumenta/zakoni-i-drugi-akti/391/3552-20542-33-24-5-49.pdf Political System, Judiciary and Administration Committee (Report and conclusions on EBP) 17-12-2024 https://zakoni.skupstina.me/zakoni/web/dokumenta/zakoni-i-drugi-akti/391/3552-20543-33-24-5-50.pdf Security and Defence Committee (Opinion on EBP) 23-12-2024 https://zakoni.skupstina.me/zakoni/web/dokumenta/zakoni-i-drugi-akti/391/3552-20576-33-24-5-54.pdf Economy, Finance and Budget Committee (Opinion on EBP) 21-01-2025 https://zakoni.skupstina.me/zakoni/web/dokumenta/zakoni-i-drugi-akti/391/3552-20702-33-24-5-111.pdf (single session of the committee, 45th, has been held on several dates with interruptions, on 16 and 17th December 2024 and the final part of the session was resumed in January, since the EBP was not adopted by the end of 2024)</t>
  </si>
  <si>
    <t>MNE|2025|q114</t>
  </si>
  <si>
    <t>The website of the Parliament www.skupstina.me</t>
  </si>
  <si>
    <t>Committee for Economy, Budget and Finance has held two sessions about the spending of the capital budget (public infrastructure budget). During the deliberation of the 2024 budget, the Parliament has adopted a conclusion that the Government should report on the implementation of the capital budget and the Government has prepared and sent these reports. There is no legal obligation for the Government to regularly report to the Parliament on the implementation of the budget during the fiscal year, on either current (operating) or capital spending. This is the first time that capital spending was reported on to the parliament during the fiscal year. At the sessions, the representatives of the Ministry of Finance (including the minister) were present and responded to the questions of the MPs. Only the first and the third quarterly reports were discussed during 2024. They were discussed at the following sessions of the Committee: Q1 report: 21st session of the Committee for Economy Budget and Finance, 29-05-2024 https://zakoni.skupstina.me/zakoni/web/app.php/sjednicaradnogtijela/3631 Q2 report 41st session of the Committee for Economy Budget and Finance, 04-12-2024 https://www.skupstina.me/me/clanci/odrzana-41-sjednica-odbora-za-ekonomiju-finansije-i-budzet-2</t>
  </si>
  <si>
    <t>Upon further review of the evidence, the provided links lead to committee meeting agendas and minutes with detailed analysis and recommendations around the implementation of the capital budget. Additionally, the Parliamentary Budget Office prepared and published reports on the implementation of Montenegro’s Capital Budget for the first, second, and third quarters of 2024. PBO's reports public: - 1st Quarter Report: https://pbk.skupstina.me/prikaz-izvjestaja-o-realizaciji-kapitalnog-budzeta-crne-gore-za-prvi-kvartal-2024-godine/ - 2nd Quarter Report: https://pbk.skupstina.me/prikaz-izvjestaja-o-realizaciji-kapitalnog-budzeta-crne-gore-za-drugi-kvartal-2024-godine/ - 3rd Quarter Report: https://pbk.skupstina.me/prikaz-izvjestaja-o-realizaciji-kapitalnog-budzeta-crne-gore-za-treci-kvartal-2024-godine/ This evidence justifies a score of “b”.</t>
  </si>
  <si>
    <t>MNE|2025|q115</t>
  </si>
  <si>
    <t>Article 45, Law on Budget and Fiscal Accountability: https://pn2.propisi.net/?di=rp155673&amp;dt=rp&amp;dl=54137 Example of a reallocation decision adopted by the Government (from December 2024): https://www.gov.me/dokumenta/1254a90a-dbe7-49be-9ee8-1bf966e06bc6 Example of amendments to the annual budget law, where the Government requests approval from the Parliament (rebalans budžeta) - amendments to the 2024 budget adopted in September 2024: https://zakoni.skupstina.me/zakoni/web/app.php/akt/3509</t>
  </si>
  <si>
    <t>Parliament’s approval, the amendments of the annual law on budget are prepared and sent to the Parliament for approval. Other, minor reallocations (as prescribed by the article 45 of the Law) are done either with the approval of the Government (if between spending units) or approval of the Ministry of Finance (if the reallocation is between headings of a single budget user) Article 45 of the Law states: “Redirection of funds Article 45 The government can transfer between spending units the funds determined by the law on the state budget in the amount of up to 10% of the total planned funds of the spending unit. The amount from paragraph 1 of this article is applied to the total planned expenditures of the spending unit whose approved amount of funds is reduced. Redirected funds for individual expenditures, programs, subprograms, activities and projects are allocated by decision of the Minister of Finance. Spending units, with the approval of the Ministry of Finance, can redirect approved funds by programs, subprograms, activities, projects and individual expenditures, in the amount of up to 10% of the funds determined by the law on the state budget for programs, subprograms, activities, projects and expenditures, the amount of which is reduced. In the case of programs, subprograms, activities and projects that are financed by donations from the European Union funds and other donations, it is not allowed to redirect funds by expenditure. Funds provided for co-financing donations from European Union funds and other donations are not allowed to be used for other purposes.”</t>
  </si>
  <si>
    <t>MNE|2025|q116</t>
  </si>
  <si>
    <t>Law on Budget and Fiscal Accountability, article 8, "Balance of the Budget" https://pn2.propisi.net/?di=rp155673&amp;dt=rp&amp;dl=54137 (if the link requires log in, its available upon request) Website of the Parliament.</t>
  </si>
  <si>
    <t>The law treats excess revenues as a matter on which Parliament needs to be consulted on spending - In the case of such situation, the Government needs to prepare amendments to the budget and send it to Parliament for approval. Last time that such a situation happened in practice was in 2019: https://zakoni.skupstina.me/zakoni/web/app.php/akt/2044 (adopted) All subsequent amendments to the budget were caused by either insufficient revenues, approval of new loans or reorganisations of the Government.</t>
  </si>
  <si>
    <t>MNE|2025|q117</t>
  </si>
  <si>
    <t>Law on Budget and Fiscal Accountability, article 8.</t>
  </si>
  <si>
    <t>The Law stipulates that in the case of decreased revenues, the Government can (but does not have to) prepare amendments to the budget. In practice, the Government has regularly underspent significantly on various headings (especially capital spending - public infrastructure spending), without amending the budget or asking the Parliament for approval to do so.</t>
  </si>
  <si>
    <t>MNE|2025|q118</t>
  </si>
  <si>
    <t>AR submitted to the Parliament (with timestamp): https://zakoni.skupstina.me/zakoni/web/dokumenta/zakoni-i-drugi-akti/362/3525-20185-33-24-4-2.pdf Report of the Budget Committee on the AR deliberation: https://zakoni.skupstina.me/zakoni/web/dokumenta/zakoni-i-drugi-akti/362/3525-20401-33-24-4-6.pdf Report of the Security and Defence Committee on AR: https://zakoni.skupstina.me/zakoni/web/dokumenta/zakoni-i-drugi-akti/362/3525-20346-33-24-4-5.pdf</t>
  </si>
  <si>
    <t>SAI has published its Audit report on 2023 YER on 14 October 2024 and it was formally submitted to the Parliament on 17 October 2024. The Committee for Economy, Finance and Budget has examined the Audit report at its 39th session held at 29 November 2024. The audit report is discussed at the same session as YER itself, along with the annual report on the work of SAI. Committee published a report from the session on AR, that summarises the discussion and lists the conclusions- In relation to the findings and recommendations of the SAI, Committee decided to propose to the plenary to adopt a conclusion supporting the SAI's recommendations. The proposed conclusion implies that "the Parliament of Montenegro calls upon on the Government to respect and fulfill all the recommendations of the State Audit Institution given in the Report on the audit of the Draft Law on the Final Account of the Budget of Montenegro for 2023”. Also, the Government is obliged (bound) by the Parliament’s conclusion to monitor the implementation of all recommendations of the State Audit Institution related to individual audits carried out in the period October 2023 - October 2024 and recommendations that are repeated from the previous period, and reports on this to the Parliament of Montenegro quarterly. It has also been examined by the Committee for Security and Defence (02 December 2024) only related to the institutions from the defence and security sector. The Law on Parliamentary Oversight of the Security and Defence Sector prescribes that the Committee examines the reports of the SAI that deal with institutions from these sectors (Article 7). Committee published a report that summarises the discussion and the conclusions of the MPs.</t>
  </si>
  <si>
    <t>MNE|2025|q119</t>
  </si>
  <si>
    <t>Law on State Audit Institution, article 33 https://dri.co.me/zakon-o-dravnoj-revizorskoj-instituciji</t>
  </si>
  <si>
    <t>The SAI in Montenegro is run by the Senate, which has five members and one of them is appointed as the President of the Senate, for a nine year mandate. According to article 33 of Law on State Audit Institution: "The Parliament shall appoint and revoke members of the [SAI] Senate pursuant to the proposal of the competent working body of the Parliament.” Members of the Senate are appointed and dismissed by Parliament, on the proposal of the parliamentary working body tasked with financial affairs. The Parliament appoints the president of the Senate from among the members of the Senate for a period of nine years, and the same person cannot be reappointed as the president of the Senate. On July 31 2022, the president of SAI ended his mandate. His successor has not yet been appointed by Parliament, and a caretaker president was appointed automatically (the eldest of the remaining members of the Senate).</t>
  </si>
  <si>
    <t>In December 2025, the Parliament elected a new President of the Senate of the SAI.</t>
  </si>
  <si>
    <t>MNE|2025|q120</t>
  </si>
  <si>
    <t>Law on SAI; article 33 and 34 https://dri.co.me/zakon-o-dravnoj-revizorskoj-instituciji</t>
  </si>
  <si>
    <t>It is the sole responsibility of Parliament to dismiss a member of the [SAI] Senate, including the President of the Senate. There are conditions which, if fulfilled, a Senate member is automatically dismissed and the Parliament notified -- such as reaching the pension age, if convicted to jail time, or if a member asks to be dismissed.</t>
  </si>
  <si>
    <t>MNE|2025|q121</t>
  </si>
  <si>
    <t>Final adopted budget for 2025: https://zakoni.skupstina.me/zakoni/web/dokumenta/zakoni-i-drugi-akti/391/3552-20866-33-24-5-190.pdf Session of the Committee when the SAI’s budget request was discussed and approved: https://dri.co.me/aktuelnost/dri-odbor-za-ekonomiju-finansije-i-budzet-utvrdio-nacrt-budzeta-dri-za-2025-godinu The Law on SAI, article 51, https://dri.co.me/zakon-o-dravnoj-revizorskoj-instituciji (provided by the SAI)</t>
  </si>
  <si>
    <t>According to article 51 of Law on State Audit Institution. the request for allocation of budget funds to the Institution shall be submitted by the working body of the Parliament in charge of financial activities, upon request of the Institution. Government adopts this requests without changes in practice, but if it makes any changes it needs to notify the Parliament about the reasoning for such changes. The Parliament can then choose to amend the budget and return the allocation to the level request by the SAI. In practice in the last five years, the SAI's budget was never decreased by the executive compared to their own proposal, with several times being actually increased due to other systemic changes in the budget. However, in the 2025 budget adoption process, the Government (MoF) has decreased the budget of the SAI compared to what was approved by the Budget Committee. The final budget is 3 117 933,35, while SAI initially requested 3 561 366,91 (which means that 443 433 were cut). The Government submitted the explanation for the decrease to the Parliament (which is a legal obligation), however it was never published by either the Parliament or the Government (its existence confirmed by the researcher in communication with the committee staff). This substantial decrease of the 2025 budget for SAI is the reason for the lower answer selected - b. rather than a. which was the past response.</t>
  </si>
  <si>
    <t>MNE|2025|q122</t>
  </si>
  <si>
    <t>Law on State Audit Institution, article 9 https://dri.co.me/zakon-o-dravnoj-revizorskoj-instituciji SAI and the MPs discussing 2025 audit plan: https://dri.co.me/aktuelnost/dri-konsultativni-sastanak-sa-odborom-za-ekonomiju-finansije-i-budzet-skupstine-crne-gore-odrzan-u-postupku-izrade-godisnjeg-plana-revizija-dri-za-2025-godinu-1-2-1 Public call for proposals for the 2025 audit plan: https://dri.co.me/aktuelnost/javni-poziv-3-1</t>
  </si>
  <si>
    <t>The Institution, according to the law, decides independently regarding the entities to audit, subject matter, scope and type of audit, time and method of auditing and no-one can interfere in this process. The only audits that the SAI must perform the audit the Annual Financial Statements of the Budget of the State once a year (Year-end budget report) and the political parties' financial statements (Law on election of national and local MPs). These are constant and regulated by laws, and the SAI does not have an obligation to ask or receive proposals for annual audit plan from other institutions. In the process of preparing the 2025 audit plan, SAI met with the MPs in the competent Budget Committee, to both present its concept of the new plan and receive proposals from the MPs. SAI Senate members also organised a public consultation process on its 2025 plan, with a call for submissions and an event organised with the representatives of civil society to to discuss the audit plan.</t>
  </si>
  <si>
    <t>MNE|2025|q123</t>
  </si>
  <si>
    <t>State Audit Institution of Montenegro’s Quality Management Strategy for 2024–2027: https://www.dri.co.me/storage/images/gallery/dokumenta/strateski%20plan/Strategija%20upravljanja%20kvalitetom%20Državne%20revizorske%20institucije%20Crne%20Gore%20za%20period%202024%20–%202027.pdf Law on SAI, article 28:</t>
  </si>
  <si>
    <t>The State Audit Institution of Montenegro’s Quality Management Strategy for 2024–2027 is a four-year roadmap, adopted by its Senate on 28 March 2024, that sets out how the Institution will uphold and enhance the quality of all its audit and non-audit activities. Rooted in international good-practice standards (ISSAI 140), the Strategy responds to legal mandates under the Law on the State Audit Institution and the DRI’s own Rules of Procedure. Over its term, the Strategy will roll out annual action plans defining clear tasks, responsibilities and resources. It aims to bolster leadership oversight through regular quality-control reporting; deepen ethical commitment via ongoing training on the DRI Ethical Code (ISSAI 130); and refine audit guidelines and peer-review mechanisms. At the same time, it will invest in staff competence, ensure balanced transparency and confidentiality, and establish robust monitoring indicators—with both internal reviews and independent external assessments feeding continuous improvements through to 2027 . *** The Parliament may, by a special decision, entrust the audit of the Institution’s annual financial report to a qualified professional organization. If the Parliament does not do so, the Institution’s Senate may appoint a certified auditor or audit firm to carry out the audit. (Article 28 of the Law on SAI). In the past 5 years neither the Parliament nor the SAI have appointed an auditor to carry out the audit.</t>
  </si>
  <si>
    <t>MNE|2025|q124</t>
  </si>
  <si>
    <t>Website of the Parliament of Montenegro - www.skupstina.me Website of the SAI - www.dri.co.me</t>
  </si>
  <si>
    <t>Examples of SAI representatives taking part in the work of the parliamentary committees in 2024: Representatives of the SAI at the 26th session of the Committee for Economy, Finance and Budget Date &amp; session: Podgorica, 16 October 2024 — 26th session of the Committee for Economy, Finance and Budget Description: Senators Zoran Jelić and Dr Milan Dabović, together with Sector V head Vladan Perović, represented the State Audit Institution in discussions on mid-year budget execution and financial accountability for 2024. Link: https://dri.co.me/aktuelnost/predstavnici-dri-na-26-sjednica-odbora-za-ekonomiju-finansije-i-budzet *** SAI Senate Chair at the consultative hearing of the Committee for Gender Equality Date &amp; session: Podgorica, 11 November 2024 — Consultative hearing of the Committee for Gender Equality on “Financing women’s organizations within political parties” dri.co.me Description: Senator Nikola N. Kovačević, as Chair of the SAI Senate, and the head of Sector IV provided expert input on gender-responsive budgeting and the funding of women’s groups inside political entities. Link: https://dri.co.me/aktuelnost/dri-predsjedavajuci-senatom-dri-uzeo-ucesce-na-konsultativnom-saslusanju-odbora-za-rodnu-ravnopravnost-finansiranje-zenskih-organizacija-unutar-politickih-subjekata *** Committee for Economy, Finance and Budget endorses SAI recommendations Date &amp; session: Podgorica, 29 November 2024 — 39th session of the Committee for Economy, Finance and Budget dri.co.me Description: At its 39th meeting, the Committee supported the SAI’s audit recommendations on the Draft Law on the Final Budget Account for 2023 and the SAI Annual Report covering October 2023–October 2024. Link: https://dri.co.me/aktuelnost/odbor-za-ekonomiju-finansije-i-budzet-podrzao-preporuke-dri-iz-izvjestaja-o-reviziji-predloga-zakona-o-zavrsnom-racunu-budzeta-crne-gore-za-2023-godinu-i-godisnjeg-izvjestaja-dri-za-period-oktobar-2023-oktobar-2024-godine *** Assembly reviews SAI audit report Date &amp; session: Podgorica, 11 December 2024 — Plenary session of the Parliament of Montenegro dri.co.me Description: Senator Dr Milan Dabović presented key findings from the audit of the Draft Law on the Final Budget Account for 2023 and the SAI’s Annual Report for October 2023–October 2024 in a plenary debate. Link: https://dri.co.me/aktuelnost/skupstina-razmotrila-izvjestaj-o-reviziji-predloga-zakona-o-zavrsnom-racunu-budzeta-crne-gore-za-2023-godinu-i-godisnji-izvjestaj-o-izvrsenim-revizijama-i-aktivnostima-dri-za-period-oktobar-2023-oktobar-2024-godine *** Head of Sector IV at the 17th session of the Committee for Human Rights and Freedoms Date &amp; session: Podgorica, 11 December 2024 — 17th session of the Committee for Human Rights and Freedoms Description: State Auditor Zorica Knežević (Sector IV) reported to the Committee on the implementation of *** SAI recommendations and upcoming oversight plans in ministries and minority councils. Link: https://dri.co.me/aktuelnost/nacelnica-u-sektoru-iv-uzela-ucesce-na-17-sjednici-odbora-za-ljudska-prava-i-slobode-skupstine-crne-gore *** SAI representative at the 15th session of the Committee for Gender Equality Date &amp; session: Podgorica, 12 December 2024 — 15th session of the Committee for Gender Equality dri.co.me Description: Jadranka Delibašić, Head of the Performance Audit Department, supported gender-equality provisions in the Draft Budget Law for 2025. Link: https://dri.co.me/aktuelnost/predstavnica-dri-na-15sjednici-odbora-ra-rodnu-ravnopravnost-skupstine-crne-gore *** Representatives of the SAI at the 11th session of the Committee for Anti-Corruption Date &amp; session: Podgorica, 12 December 2024 — 11th session of the Committee for Anti-Corruption dri.co.me Description: Senator Nikola N. Kovačević and the head of Sector IV discussed audit findings on political-party financial disclosures and compliance with anti-corruption standards. Link: https://dri.co.me/aktuelnost/predstavnici-dri-na-11-sjednici-odbora-za-antikorupciju-skupstine-crne-gore *** Senator Zoran Jelić at the 45th session of the Committee for Economy, Finance and Budget Date &amp; session: Podgorica, 16 December 2024 — 45th session of the Committee for Economy, Finance and Budget dri.co.me Description: Senator Zoran Jelić opened the debate on the Draft Budget Law for 2025, warning of fiscal-responsibility risks if deficits exceed Maastricht criteria. Link: https://dri.co.me/aktuelnost/senator-zoran-jelic-na-45-sjednici-odbora-za-ekonomiju-finansije-i-budzet-povodom-rasprave-predloga-zakona-o-budzetu-crne-gore-za-2025-godinu</t>
  </si>
  <si>
    <t>MNE|2025|q125</t>
  </si>
  <si>
    <t>Law on Public Administration, article 52, https://www.gov.me/dokumenta/91e5f2fe-00bf-401c-a7c1-6aafc5737de3</t>
  </si>
  <si>
    <t>There are no mechanisms for any sort of public participation in the budget formulation phase. These mechanisms do not exist either on paper or in practice. Law on Public Administration prescribes that the government does not have to organise a public consultation process for any laws related to the annual budget (as well as security and defence) - article 52: "The Ministry is obliged, in drafting laws and strategies, to carry out a public consultation process with interested members of the public. A public consultation is not required: when the law or strategy regulates matters of defense and security or the annual budget; in exceptional, urgent, or unforeseeable circumstances; for minor amendments to a law that do not substantially alter any provision."</t>
  </si>
  <si>
    <t>The only consultation mechanism that can be mentioned in this regard is part of the Fiscal strategy formulation. Fiscal strategy is a medium-term plan that sets out how a government intends to manage public finances over its mandate, defining the main goals for revenues, spending, deficit and debt, and the key policy measures to reach them. Montenegro’s draft strategy for 2024–2027 was presented by the Ministry of Finance and, under the budget and fiscal responsibility law, adopted by the Parliament. Public consultation process on Fiscal Strategy for 2024-2027 has been held: It lasted 20 days and citizens had the opportunity to send comments and participate in the central public event / discussion (during July-August 2024): https://www.gov.me/clanak/javni-poziv-za-nacrt-fiskalne-strategije-crne-gore-za-period-2024-2027-godine The Ministry has afterwards prepared a report on consultations where each comment received is listed with their feedback ‘end of August 2026): https://www.gov.me/clanak/izvjestaj-o-sprovedenoj-javnoj-raspravi-nacrt-fiskalne-strategije-crne-gore-za-period-2024-2027-godine However, its connection to the annual budget is not direct, its measures are often matters of policy that do not have immediate impact on revenues or expenditures, there is no implementation report, its not updated annually and occurs once in the mandate of the Government. Therefore, it has not been taken into account for scoring, but it illustrates a kernel of citizen participation in formulation of budget documents and possible direction for innovations in the future.</t>
  </si>
  <si>
    <t>IBP agrees with the researcher’s additional assessment and maintains the response “d" as it does not meet the requirements of Question 125 under OBS methodology. Nevertheless, IBP notes that this consultation represents a potential foundation for expanding public participation in the future, particularly if similar consultations are held regularly and more explicitly connected to the annual budget formulation process.</t>
  </si>
  <si>
    <t>MNE|2025|q126</t>
  </si>
  <si>
    <t>No such mechanism</t>
  </si>
  <si>
    <t>MNE|2025|q127</t>
  </si>
  <si>
    <t>No mechanism</t>
  </si>
  <si>
    <t>MNE|2025|q128</t>
  </si>
  <si>
    <t>No mechanisms exist</t>
  </si>
  <si>
    <t>MNE|2025|q129</t>
  </si>
  <si>
    <t>MNE|2025|q130</t>
  </si>
  <si>
    <t>MNE|2025|q131</t>
  </si>
  <si>
    <t>MNE|2025|q132</t>
  </si>
  <si>
    <t>MNE|2025|q133</t>
  </si>
  <si>
    <t>MNE|2025|q134</t>
  </si>
  <si>
    <t>Law on state administration, Article 52, available at: https://www.katalogpropisa.me/propisi-crne-gore/zakon-o-drzavnoj-upravi/</t>
  </si>
  <si>
    <t>The budget calendar does not foresee any participation of the public, in any state of the budget cycle or for any budget document. The Law on State Administration (Article 52) states that the public consultation process is not obligatory for the annual budget law.</t>
  </si>
  <si>
    <t>MNE|2025|q135</t>
  </si>
  <si>
    <t>IBP is correct to revise the score, as Ministries do have the obligation to conduct public consultation processes as part of formulation of legislative proposals, and it is done in practice. It has to be emphasised that the practice of consultations is frequently done outside of rules prescribed by the Decree - no report on consultations is published, public was not given clear or any feedback on comments that were submitted, often making those a box-ticking exercise. In the mandate of the current Government (October 2023 - present), there were 307 legislative proposals submitted to the Parliament by the Government, out of which 141 had the public consultation process conducted (around 46%).</t>
  </si>
  <si>
    <t>Following an additional review and cross-country consistency checks, the assessment has been revised from “d” to “c.” Evidence from Montenegro’s official eParticipation portal (https://euprava.gov.me/eparticipacija) indicates that line ministries use public consultation mechanisms during the formulation of policies, action plans, and sectoral analyses that have clear budgetary implications. In particular, several ministries conducted public consultations on draft action plans, sectoral strategies, and priority-setting exercises that explicitly reference future budget allocations, including consultations related to public administration reform and social and health care programs. These consultations allow the public and civil society organizations to provide input that can inform funding priorities in the annual budget. While these mechanisms do not constitute a comprehensive or systematic process covering the entire budget formulation across all ministries, they demonstrate that one or more line ministries engage the public through participation mechanisms with budget relevance, consistent with a “c” response under OBS methodology. See the following few examples: Public call for consultations with the interested public regarding the preparation of the Draft Action Plan 2025-2026. Public Administration Reform Strategies 2022-2026: https://euprava.gov.me/e-participacija/Konsultacija/eParticipacije_1851 Public call for non-governmental organizations whose areas of activity are the protection of women from violence and domestic violence on the draft sectoral analysis for the field of social and health care - protection of women from violence and domestic violence. Proposal of the priority area of public interest and the necessary funds for financing projects and programs of non-governmental organizations from the budget of Montenegro for 2025: https://euprava.gov.me/e-participacija/Konsultacija/eParticipacije_1389 Public call for NGOs on the Draft Sectoral Analysis in the field of Social Care for Children and Youth: https://euprava.gov.me/e-participacija/Konsultacija/eParticipacije_1306</t>
  </si>
  <si>
    <t>MNE|2025|q136</t>
  </si>
  <si>
    <t>Economy, Finance and Budget Committee (Opinion on EBP that contains the details on the consultation process), 25-12-2023, available at: https://zakoni.skupstina.me/zakoni/web/dokumenta/zakoni-i-drugi-akti/109/3267-18668-33-23-8-36.pdf *** Economy, Finance and Budget Committee (Opinion on EBP that contains the details on the consultation process), 21-01-2025, available at: https://zakoni.skupstina.me/zakoni/web/dokumenta/zakoni-i-drugi-akti/391/3552-20702-33-24-5-111.pdf Rules of Procedure of the Parliament, Article 67 (prescribing the procedure of external stakeholders taking part in the work of the committees), available at: https://api.skupstina.me/media/files/1679480989-poslovnik.pdf</t>
  </si>
  <si>
    <t>The Committee for Economy, Budget and Finance has the practice of organising the EBP deliberation in two stages - the first one is intended for the MPs to hear opinions of the State Audit Institution, Central bank of Montenegro as well as representatives of trade unions, academia and CSOs. Theoretically, any CSO can apply to participate and there are no requirements to fulfil or documents to submit beforehand. The Committee forwards the call by default to a group of CSOs that are usually active in budget work, but other CSOs can address the Committee and request to participate. All the participants have the right to state their views on the EBP and the Ministry of Finance representatives can offer answers if they want. MPs usually are just the audience during that first day and do not get involved in debates as a rule. None of these rules are prescribed by the Rules of Procedure of the Parliament (except the general provision that allows representatives of civil society to take part in sessions upon invitation). It comes at the end of the budget deliberation by all other sector committees which might also invite civil society representatives to their discussions (e.g. human rights committee reviews the proposed budget of the ministry of human rights and has specialised CSOs give their opinion). So its not the only consultation process about the budget proposal that takes place in the Parliament during the budget adoption phase. It is far from perfect - there are no rules prescribing how the session takes place, which documentation needs to be sent to the committee beforehand, by the invited guests, who gets to be called to the session, what are the criteria. I am often frustrated by the guests that do not have pertinent presentations and waste a lot of the time. Most importantly, it happens too late in the process to have meaningful impact on the budget and mainly serves for MPs to be better informed rather than to advocate for changes of the budget (which is not a negligible benefit). In the discussion at the specialised budget committee about the 2024 EBP, there were participants from the civil society: Chamber of Commerce of Montenegro Montenegrin Managers’ Association Montenegro Employers’ Union Montenegrin Employers’ Association Union of Municipalities of Montenegro Trade Union Confederation of Montenegro Union of Free Trade Unions of Montenegro Education Trade Union of Montenegro Public Administration and Judiciary Trade Union of Montenegro NGO “Institute Alternative” NGO “Association of War Veterans from 1990” *** The debate on the 2025 Budget of Montenegro was held by the Parliamentary Committee for Economy, Finance and Budget during its 45th session on 16 and 17 December 2024, with a second continuation on 20 January 2025; its report indicates the name of the institutions and organisations/associations which took part in the public hearing offering their contributions: State Audit Institution Central Bank of Montenegro Chamber of Economy of Montenegro Association of Managers of Montenegro Union of Employers of Montenegro Montenegrin Employers’ Association Union of Municipalities of Montenegro Confederation of Trade Unions of Montenegro Free Trade Union of Montenegro NGO “Association of War Veterans of the 1990s ***** Explanation of the procedure of examine the budget, using the 2025 budget as an example: The Parliamentary Committee for Economy, Finance and Budget follows a structured, multi-stage procedure to examine the Government’s draft budget, grounded in the Rules of Procedure of the Parliament of Montenegro: Submission of the Draft and Government Explanations Under Article 67 § 2 of the Rules of Procedure, the Government first delivers the draft Budget Law along with any required written explanations—particularly when it has reduced allocations to certain budget users (e.g., State Audit Institution, Anti-Corruption Agency). Constitution of the Committee and Rapporteur The Committee convenes for its session (in this case, the 45th session on 16–17 December 2024 and 20 January 2025). It designates one of its members as rapporteur (here, Ms. Sladana Kaluderović) to present the Committee’s findings to the full Parliament. Hearings of Government Representatives At the outset, the Government’s drafter briefs the Committee on the macro-fiscal assumptions underpinning the Budget (growth forecasts, inflation outlook, borrowing plans). Inviting External Stakeholders Pursuant to Article 67 § 3, the Committee formally invites representatives of all relevant institutions and interested organizations—state bodies, funds, professional chambers, unions and NGOs—to present their analyses and recommendations on the proposed figures. Consultation with Other Parliamentary Bodies In line with Article 137, the Committee also reviews written opinions from eight other specialized parliamentary committees (e.g., on health, education, security) concerning the portions of the budget within their remit. Deliberation and Amendment Stage Members debate both the Government’s justifications and the external inputs, raising questions about technical correctness, compliance with fiscal rules, developmental versus consumption priorities, and potential risks (e.g., debt service, energy shortfalls). They may table formal amendments and draft conclusions to adjust line items or policy parameters. Final Vote After thorough discussion, the Committee votes on whether to recommend the draft budget to Parliament. In this instance, with eight votes “for,” it decided to forward the 2025 Budget Law for plenary adoption. Report to Parliament Finally, under Article 69 § 2, the Committee compiles and submits its written report, summarising its analysis, stakeholder views, adopted amendments, and recommendation to Parliament. This mechanism ensures both technical scrutiny (legal and macro-fiscal) and broad-based stakeholder consultation before the Budget Law reaches the plenary of Parliament.</t>
  </si>
  <si>
    <t>MNE|2025|q137</t>
  </si>
  <si>
    <t>Economy, Finance and Budget Committee (Opinion on 2024 EBP that contains the details on the consultation process), 25-12-2023, available at: https://zakoni.skupstina.me/zakoni/web/dokumenta/zakoni-i-drugi-akti/109/3267-18668-33-23-8-36.pdf *** Economy, Finance and Budget Committee (Opinion on 2025 EBP that contains the details on the consultation process), 21-01-2025, available at: https://zakoni.skupstina.me/zakoni/web/dokumenta/zakoni-i-drugi-akti/391/3552-20702-33-24-5-111.pdf</t>
  </si>
  <si>
    <t>The committee invites the expert and CSO participants to give their views on all matters outlined, with a broadly defined guidelines for the discussion.</t>
  </si>
  <si>
    <t>MNE|2025|q138</t>
  </si>
  <si>
    <t>Economy, Finance and Budget Committee (Opinion on 2024 EBP that contains the details on the consultation process), 25-12-2023, available at: https://zakoni.skupstina.me/zakoni/web/dokumenta/zakoni-i-drugi-akti/109/3267-18668-33-23-8-36.pdf **** Economy, Finance and Budget Committee (Opinion on EBP that contains the details on the consultation process), 21-01-2025, available at: https://zakoni.skupstina.me/zakoni/web/dokumenta/zakoni-i-drugi-akti/391/3552-20702-33-24-5-111.pdf (although the date of publication is 2025, it pertains to the public consultation held on 16 and 17 December 2024)</t>
  </si>
  <si>
    <t>No feedback except the general report from the discussion is published (the report simply summarises the statements without any conclusions). Reports summarise the comments / inputs from the external stakeholders (SAI and Central Bank's inputs precede them). There is no information in the report on how these inputs were used, if at all, during the legislative process and further examination of the EBP by the MPs.</t>
  </si>
  <si>
    <t>MNE|2025|q139</t>
  </si>
  <si>
    <t>Report of the Committee for Economy, Finance and Budget on 2023 YER and AR, joint point of the agenda of the 39th session of the Committee held on 29 November, report available at: https://zakoni.skupstina.me/zakoni/web/dokumenta/sjednice-radnih-tijela/3806/10087-33-24-4-.pdf</t>
  </si>
  <si>
    <t>The legislature does not use public participation mechanisms during its deliberations on the Audit Report - although the same mechanisms that allow for external stakeholders to be invited to EBP deliberation exist for the AR examination, they are not used. On the other hand, the CSOs and other representatives of the public have the opportunity to apply to take part in this session, but they have so far not used this opportunity.</t>
  </si>
  <si>
    <t>MNE|2025|q140</t>
  </si>
  <si>
    <t>SAI Communication Strategy 2020–2024 (which includes the detailed Action Plan for its implementation, including the “periodic public calls” initiative): https://dri.co.me/doc/SAI%20-%20Communication%20Strategy%202020-2024.pdf dri.co.me Public‐call announcement (2025 audit plan): https://dri.co.me/aktuelnost/javni-poziv-3-1 Explanation of "SAI's hotline": https://dri.co.me/aktuelnost/drzavna-revizorska-institucija-kreirala-e-mail-adresu-za-anonimno-prijavljivanje-sumnje-na-nepravilnost-ili-prevaru</t>
  </si>
  <si>
    <t>The SAI issues a public announcement on its website and via official channels, inviting any interested party (state bodies, civil-society organizations, academia, professional associations, experts) to propose audit topics for the next year’s Plan. – This announcement specifies the scope of audits under consideration (financial, compliance, performance), the deadlines for submission, and the required content of each proposal (scope, legal basis, risk justification) . Submission of Proposals – Proposals are sent in writing to the SAI’s President (often via a dedicated e-mail address). – Each must include: Audit subject (entity or system to be audited) Justification in terms of public interest, identified risks, or efficiency concerns Estimated effort (staff days, expertise needed) Consultative Roundtable – Shortly after the deadline, the SAI convenes a public roundtable—bringing together proposal-submitters and additional stakeholders—to discuss the merits of each suggestion and ensure clarity on audit objectives . After the consultations, SAI publishes a compilation of proposals that it as received with its feedback. Annual Audit plan is not published - SAI’s Annual Audit Plan is treated as an internal document and not published on its website or in the Official Gazette. According to independent analysis, “the annual audit plan … remains SAI’s enclosed confidential document until all the planned audit entities receive notice about the beginning of the audit”. However, during the year it occurs that the SAI conducts and audit that has been suggested within this process, and this is usually openly communicated. Public-participation mechanism is not a one-off procedural step but an outgrowth of the SAI’s broader Communication Strategy 2020–2024, which explicitly commits to “proactive communication with key stakeholders (civil society, academia, media, state bodies)” dri.co.me. In fact, in the SAI’s Action Plan for implementing that Strategy, issuing periodic public calls for audit-topic proposals is listed as an external-communication activity to ensure transparency and stakeholder engagement. Additionally, SAI has in 2024 introduced a hotline for the public to report irregularities or fraud.</t>
  </si>
  <si>
    <t>MNE|2025|q141</t>
  </si>
  <si>
    <t>Post‐consultation summary: https://dri.co.me/aktuelnost/predstavnici-civilnog-sektora-akademske-zajednice-strukovnih-udruzenja-i-medija-dostavili-devet-predloga-dri-za-godisnji-plan-za-2025 SAI's annual reports: https://dri.co.me/godisnji-izvjestaj-dri</t>
  </si>
  <si>
    <t>After the public call for proposals for annual audit plan was finished, SAI organised a public event to discuss the proposals and present its feedback. Although no formal report was published, the press release gives the details on the inputs received and some feedback from the Senate members. As explained under the previous question, annual audit plan is not published, but one Senate member noted that “last year the SAI included 10 % of civil‐society proposals in this year’s Annual Audit Plan”. Related to the functioning of the "hotline", there has been no reporting on its use. As the mechanism is not regulated by any SAI bylaw, we are not aware that such reporting or provision of feedback is even planned. SAI's 2023-2024 annual report does not have any information on the use of this mechanism.</t>
  </si>
  <si>
    <t>MNE|2025|q142</t>
  </si>
  <si>
    <t>Law on SAI, bylaws: https://dri.co.me/propisi</t>
  </si>
  <si>
    <t>SAI has not established mechanisms through which the public can participate in audit investigations.</t>
  </si>
  <si>
    <t>MAR|2025|t3pbs</t>
  </si>
  <si>
    <t>https://www.finances.gov.ma/Publication/db/2024/Rapport-executionbudgetairePLF2025.pdf https://web.archive.org/web/20240916065330/https://www.finances.gov.ma/Publication/db/2024/Rapport-executionbudgetairePLF2025.pdf</t>
  </si>
  <si>
    <t>Le Rapport d’Exécution Budgétaire et de Cadrage Macroéconomique Triennal a été publié le 13/9/24 le PLF 2025 se distingue du PLF 2023 par un niveau de détail nettement plus approfondi dans la présentation de ses objectifs et de ses principales politiques.</t>
  </si>
  <si>
    <t>Le PBS est représenté par le Rapport d'Exécution Budgétaire et de Cadrage Macroéconomique Triennal. Il a été publié le 13/09/2024 et fusionne le rapport préalable au budget et la revue de milieu d'année. Le rapport aborde dans sa première partie l’évolution récente de l’économie nationale dans le contexte international ainsi que les perspectives d’évolution des principaux indicateurs macroéconomiques nationaux. La seconde partie est consacrée à l’état de l’exécution budgétaire en termes de recettes, de dépenses et d’indicateurs d’endettement au titre de l’année 2023 et à fin juin 2024, ainsi que les projections révisées des finances publiques pour l’année en cours. La dernière partie, quant à elle, met en relief les orientations budgétaires, la politique fiscale et douanière, ainsi que les perspectives macroéconomiques sur la période 2025-2027. https://www.finances.gov.ma/Publication/db/2024/Rapport-executionbudgetairePLF2025.pdf</t>
  </si>
  <si>
    <t>MAR|2025|t3ebp</t>
  </si>
  <si>
    <t>https://www.finances.gov.ma/Publication/db/2025/corps-PLF2025-fr.pdf-- https://www.finances.gov.ma/Publication/db/2025/note-presentation_Fr.pdf</t>
  </si>
  <si>
    <t>Le PBE est mis à la disposition du public le même jour de son dépôt au Parlement, à savoir le 19/10/2024</t>
  </si>
  <si>
    <t>Le PBE est mis à la disposition du public le même jour de son dépôt au parlement le 19/10/2024 sous le lien : http://lof.finances.gov.ma/sites/default/files/budget/files/01-_projet_loi_de_finances_2025_fr.pdf https://www.finances.gov.ma/Publication/db/2025/corps-PLF2025-fr.pdf</t>
  </si>
  <si>
    <t>MAR|2025|t3eb</t>
  </si>
  <si>
    <t>https://www.finances.gov.ma/Publication/db/2025/LF2025-BO_7362_Fr.pdf</t>
  </si>
  <si>
    <t>La Chambre des Conseillers a adopté, le jeudi 05 décembre 2024, il a été publié sur le bulletin officiel le 19/12/2024 sur le site en version électronique le 20/12/24.</t>
  </si>
  <si>
    <t>La LF 2025 a été adopté par le parlement le 06 décembre 2024, et a été publié sur le bulletin officiel le 19 décembre 2024. https://www.sgg.gov.ma/BO/FR/2873/2024/BO_7362_fr.pdf https://www.finances.gov.ma/Publication/db/2025/LF2025-BO_7362_Fr.pdf</t>
  </si>
  <si>
    <t>MAR|2025|t3iyr</t>
  </si>
  <si>
    <t>bulletin de statistiques des finances publiques mensuels : https://www.tgr.gov.ma/wps/portal/Publication/Bulletins/Bulletin%20mensuel%20des%20statistiques%20des%20finances%20publiques/!ut/p/b1/vZTbbqMwEIafpQ_QeMyZSxKTIwYCBgI3UWADTSABFUoIT790tdJKjdrcrLCvLP0zn-eTZRSh8BVzCgYsyKKIdii6HtpTdmhO5fVQfJ4jaa9sqKRMsQaKoQBoW3Nmu_Mtv9D5IRAOAfhmafBTPYj4b_2_ADE_A8xWtI0I4PDP-AEKZw9NHihPmqxRlBVlPMzrkyTvSE0zohOn5pwspn1SB-lqa9BpuV2uQ62O4WgtJa9tM8Fs_Y-Ar5PYstLEld6katF-tBx1QvnqNrmwvrEzNOVGOPqQanpT8Lubb6lVlVYprHh9TuyMdocgnx0X-1jr0p1M6MswVPTlyo9a_gR-8v7MvLksL0cUDjH5WzcehxjagbB3z_dq1ee9c4ZubepCz3JsYOJb7Gwz0ysM01xgZvgUmAduH3QNce-M0N5tYvuX73hTjbznpdo-A-KxgfLIQCyMC1RhZKXObHSlYz8azI8MXMJ_Bw5_3im-TG7JZQITVcSKglWZEwB4cfAZEHSJirlxf43hZL-9i1939vIbfkVyXg!!/dl4/d5/L2dBISEvZ0FBIS9nQSEh/ RAPPORT TRIMESTRIEL SUR L’EXECUTION DE LA LOI DE FINANCES trimestre 4: https://www.finances.gov.ma/Publication/tgr/2025/Ex%C3%A9cution%20LF%204%C3%A8me%20trimestre%202024.pdf-- trimestre 3 : https://www.finances.gov.ma/Publication/tgr/2024/Execution-LF3emetrimestre2024.pdf--</t>
  </si>
  <si>
    <t>Il y a à la fois des publications mensuelles et trimestrielles. Les publications mensuelles sont des bulletins statistiques appelés "BULLETIN MENSUEL DE STATISTIQUES DES FINANCES PUBLIQUES" publiés sur le site de la trésorerie générale du royaume , et Les rapports trimestriels sont les "RAPPORT TRIMESTRIEL SUR L’EXECUTION DE LA LOI DE FINANCES" sur le site du ministère des finances</t>
  </si>
  <si>
    <t>Les RCA sont publiés mensuellement pour l'exécution du budget "bulletins mensuels des statistiques des finances publiques ": https://www.tgr.gov.ma/wps/wcm/connect/ae4c19ef-fae4-492b-b2cd-a63612c6f8c9/BSFP+Novembre+2024.pdf?MOD=AJPERES&amp;CACHEID=ae4c19ef-fae4-492b-b2cd-a63612c6f8c9 Les RCA sont publiés trimestriellement pour l'exécution de la loi de finances "Rapport trimestriel sur l'exécution de la loi de finances": https://www.tgr.gov.ma/wps/wcm/connect/a715f63b-a6f2-4cee-8034-0270381f1dba/Ex%C3%A9cution+LF+3%C3%A8me+trimestre+2024.pdf?MOD=AJPERES&amp;CACHEID=a715f63b-a6f2-4cee-8034-0270381f1dba</t>
  </si>
  <si>
    <t>MAR|2025|t3myr</t>
  </si>
  <si>
    <t>https://www.finances.gov.ma/Publication/db/2024/Rapport-executionbudgetairePLF2025.pdf--</t>
  </si>
  <si>
    <t>rapport sur l'exécution du budget à mi parcours publié le 13/09/2024</t>
  </si>
  <si>
    <t>La RMA représentée par le Rapport d'Exécution Budgétaire et de Cadrage Macroéconomique Triennal. Ce rapport fusionne le PBS et la RMA, il a été publié sur le site web du ministère des finances le 13/09/2024 sous le lien suivant : https://www.finances.gov.ma/Publication/db/2024/Rapport-executionbudgetairePLF2025.pdf</t>
  </si>
  <si>
    <t>Afin d'assurer une application cohérente de la méthodologie d'enquête dans tous les pays, la réponse est révisée de « b » à « c », car le 13 septembre 2024 se situe plus de neuf semaines après le milieu de l'exercice 2024.</t>
  </si>
  <si>
    <t>MAR|2025|t3yer</t>
  </si>
  <si>
    <t>Selon la loi marocaine, le PLR doit être déposé au Parlement, au cours du deuxième exercice qui suit l'année d'exécution de loi de finances. (article 76 de la constitution)</t>
  </si>
  <si>
    <t>Le rapport de fin d'année est représenté par "le rapport trimestriel sur l'exécution de la Loi de Finances 2023-4ème trimestre 2023" qui donne la situation d'exécution de la Loi de Finances en termes de dépenses du budget général, des SEGMA et des CST à fin décembre 2023, en comparaison avec celles prévues par la Loi de Finances ainsi que les recettes effectivement collectées, selon les différentes catégories de recettes : https://www.finances.gov.ma/Publication/tgr/2023/Execution-LF-4emetrimestre2023.pdf</t>
  </si>
  <si>
    <t>Le commentaire de l'examinateur du gouvernement est bien noté. Le rapport trimestriel sur l'exécution de la Loi de finances 2023-4ème trimestre 2023" ne contient pas de détails supplémentaires au-delà des autres rapports trimestriels de 2023 et n'est pas présenté comme un comptabilité de l'ensemble de l'exercice. À la lumière de cela, la réponse actuelle de « d » est maintenue afin de garantir l'application cohérente de la méthodolgie de l'enquête dans tous les pays évalués.</t>
  </si>
  <si>
    <t>MAR|2025|t3ar</t>
  </si>
  <si>
    <t>https://www.courdescomptes.ma/wp-content/uploads/2024/07/Synthese-RELF-2022-FR.pdf</t>
  </si>
  <si>
    <t>Le rapport a été produit en juin 2024 et il a été publié sur le site de la cour des comptes le mois 07/2024 qui est hors délais des 18 mois. La date de publication du 18 juillet 2024 peut être également trouvée à la page Publications du site web de la Cour des Comptes : https://www.courdescomptes.ma/publications/</t>
  </si>
  <si>
    <t>La Cour des Comptes a publié son rapport sur l'exécution de la loi de finances au titre de l'année 2022 le 18/07/2024 sous le lien : https://www.courdescomptes.ma/wp-content/uploads/2024/07/Synthese-RELF-2022-FR.pdf</t>
  </si>
  <si>
    <t>MAR|2025|q1</t>
  </si>
  <si>
    <t>https://www.finances.gov.ma/Publication/db/2025/note-presentation_Fr.pdf</t>
  </si>
  <si>
    <t>A partir de la page 191 Annexes 1-3</t>
  </si>
  <si>
    <t>Toutes les composantes du budget (recettes et dépenses) sont présentées selon une classification bien déterminée. Pour la nomenclature des dépenses au Maroc (voir le guide de la nomenclature budgétaire sur le lien : http://lof.finances.gov.ma/sites/default/files/guide_nbm_18072017-15h00.pdf), elle est présentée selon une nomenclature administrative (département ministériel ou institution et région) , une nomenclature économique (titre, chapitre et ligne codifiée selon une classification conforme aux classes de la comptabilité générale) et une nomenclature fonctionnelle (programme, projet ou action codifiés selon la COFOG), cela conformément aux dispositions de l'article 38 de la Loi Organique n° 130-13 relative aux lois de Finances : http://lof.finances.gov.ma/sites/default/files/loi_organique_130-30_fr18.pdf. En effet, à l'intérieur des titres (titre 1 : Fonctionnement, titre 2: Investissement et titre 3 : Dette) et pour chaque département ou institution, les dépenses sont présentées actuellement par chapitre, subdivisés en programmes, régions, projets et lignes selon leur destination/fonction et leur nature économique (voir les tableaux B,C,E,F,G dans le projet de loi de finances n° 60-24 pour l'année budgétaire 2025 sous le lien : https://www.finances.gov.ma/Publication/db/2025/corps-PLF2025-fr.pdf La classification administrative est aussi disponible au niveau des annexes (annexe 1,2 et 3) de la note de présentation du PLF 2025 : https://www.finances.gov.ma/Publication/db/2025/note-presentation_Fr.pdf</t>
  </si>
  <si>
    <t>MAR|2025|q2</t>
  </si>
  <si>
    <t>https://lof.finances.gov.ma/sites/default/files/budget/files/tome1_2025_fr.pdf?csrt=5832245824263478946 https://lof.finances.gov.ma/sites/default/files/budget/files/tome2_2025_fr.pdf?csrt=5832245824263478946 https://lof.finances.gov.ma/sites/default/files/budget/files/tome3_2025_fr.pdf?csrt=5832245824263478946</t>
  </si>
  <si>
    <t>La classification fonctionnelle se trouve dans les morasses qui ne sont publiées sur le site du ministère qu'après l'adoption du PLF par le Parlement</t>
  </si>
  <si>
    <t>La classification fonctionnelle selon la COFOG (attribuée aux programmes et projets/actions) figure bien au niveau de la nomenclature de programmation (qui se distingue de la nomenclature d'exécution qui accompagne le projet de loi de règlement) et dans les projets de morasses budgétaires ainsi que dans les Projets de Performance présentés aux commissions sectorielles du Parlement à l'occasion de l'examen du projet de loi de finances. En effet, l'édition des morasses budgétaires au niveau du système d'information budgétaire "ebudget2" de la Direction du Budget" est accessible selon deux options: version dite "Parlement" (répartition des dépenses par programme, région et projet ou action), et deuxième version d'exécution (répartition par programme, région, projet ou action et ligne). Egalement, nous rappelons que le segment "programme" de la nomenclature au Maroc est codifié selon le premier niveau de la COFOG voir la circulaire du MEF sur la nomenclature budgétaire http://lof.finances.gov.ma/sites/default/files/circ_mef_nomenclature_budgetaire_19072017.pdf</t>
  </si>
  <si>
    <t>MAR|2025|q3</t>
  </si>
  <si>
    <t>Le segment "programme" de la nomenclature au Maroc est compatible avec les normes internationales et est codifié selon le premier niveau de la COFOG : voir la circulaire du MEF sur la nomenclature budgétaire (page 3 et 4) http://lof.finances.gov.ma/sites/default/files/circ_mef_nomenclature_budgetaire_19072017.pdf</t>
  </si>
  <si>
    <t>Le commentaire de l'examinateur gouvernemental est bien noté ; étant donné qu'une classification fonctionnelle des dépenses n'est pas présentée (comme les morasses budgétaires ont été publiés en ligne tardivement), la réponse existante de « b » est maintenue.</t>
  </si>
  <si>
    <t>MAR|2025|q4</t>
  </si>
  <si>
    <t>https://www.finances.gov.ma/Publication/db/2025/corps-PLF2025-fr.pdf--</t>
  </si>
  <si>
    <t>La classification économique est accessible et figure à la page 3000 (29) du corps du PLF au TITRE III "Dispositions relatives à l'équilibre des ressources et des charges de l'Etat"</t>
  </si>
  <si>
    <t>La classification économique est accessible et figure dans le projet de loi de finances n° 60-24 pour l'année budgétaire 2025 (page 3000 et 3001) https://www.finances.gov.ma/Publication/db/2025/LF2025-BO_7362_Fr.pdf. Elle est aussi disponible au niveau de la note de présentation du PLF 2025 (page 20 à 26) : https://www.finances.gov.ma/Publication/db/2025/note-presentation_Fr.pdf</t>
  </si>
  <si>
    <t>MAR|2025|q5</t>
  </si>
  <si>
    <t>La classification adoptée est compatible avec les classes de la comptabilité publique: - Dépenses de fonctionnement c'est à dire titre 1 + intérêts et commissions de la dette cad chapitre 2 du titre 3: classe 6 des charges; - Dépenses d'investissement cad titre 2: classe 2 des immobilisations; - Amortissements de la dette cad chapitre 2 du titre 3: classe des produits). Cette classification est conforme aux normes internationales en la matière, notamment la classification des dépenses selon le manuel des statistiques des finances publiques du FMI (édition 2014).</t>
  </si>
  <si>
    <t>MAR|2025|q6</t>
  </si>
  <si>
    <t>https://www.finances.gov.ma/Publication/db/2025/corps-PLF2025-fr.pdf</t>
  </si>
  <si>
    <t>A partir de la page 72</t>
  </si>
  <si>
    <t>Toutes les dépenses relatives aux programmes de l'année 2025 sont disponibles au niveau de la note sur la répartition régionale de l'investissement qui accompagne le PLF 2025 (voir annexes pages 46-72) : https://www.finances.gov.ma/Publication/db/2025/Note-Repartition-Regionale-investissement_Fr.pdf Elles sont également présentées dans la note de présentation : https://www.finances.gov.ma/Publication/db/2025/note-presentation_Fr.pdf Elles sont aussi présentées dans les rapports des SEGMA et des CST et le rapport de la dette accompagnant le PLF 2025, ce qui permet de couvrir l'ensemble des dépenses (fonctionnement, investissement et de la dette) de l'Etat (Budget Général, SEGMA et CST). Ces rapports sont disponibles sous les liens: https://www.finances.gov.ma/Publication/db/2025/Rapport-SEGMA_Fr.pdf https://www.finances.gov.ma/Publication/db/2025/Rapport-CST_Fr.pdf https://www.finances.gov.ma/Publication/db/2025/Rapport-Dette-publique_Fr.pdf</t>
  </si>
  <si>
    <t>Le commentaire de l'examinateur gouvernemental est bien noté. Voir aussi les annexes de la Note de présentation à partir de la page 191 du PDF. À la lumière des informations supplémentaires fournies, la réponse est révisée de « c » à « b ».</t>
  </si>
  <si>
    <t>MAR|2025|q7</t>
  </si>
  <si>
    <t>DOCUMENT DE LA PROGRAMMATION BUDGETAIRE TRIENNALE GLOBALEPOUR LA PERIODE 2025 - 2027 https://www.finances.gov.ma/Publication/db/2024/Document%20PBT%2025-27%20Version%20Fr%20Finale.pdf</t>
  </si>
  <si>
    <t>Les estimations de dépenses pour la période 2025-27 ​​sont estimées selon la classification économique - voir Tableau 10 à la page 21</t>
  </si>
  <si>
    <t>La programmation triennale des dépenses est présentée au niveau du "document de Programmation Budgétaire Triennale Globale pour la période 2025-2027" (page 21) publié sur le site du MEF sous le lien suivant : https://www.finances.gov.ma/Publication/db/2024/Document%20PBT%2025-27%20Version%20Fr%20Finale.pdf En plus, la programmation pluriannuelle des dépenses est concrétisée au niveau des Projets de Performances (PDP) des départements ministériels sur la période 2025-2027. Elle est présentée au Parlement dans le cadre des réunions des commissions sectorielles, conformément aux dispositions de l'article 48 de la LOLF qui stipule que: "la programmation pluriannuelle des départements ministériels ou institutions,......., est présentée, pour information, aux commissions parlementaires concernées en accompagnement des projets de budgets desdits départements ministériels ou institutions". : http://lof.finances.gov.ma/fr/budget/47/68 http://lof.finances.gov.ma/sites/default/files/budget/files/pdp_06-justice_2025_ar.pdf http://lof.finances.gov.ma/sites/default/files/budget/files/pdp_11-education_nationale_et_prescolaire_2025_ar.pdf</t>
  </si>
  <si>
    <t>MAR|2025|q8</t>
  </si>
  <si>
    <t>https://www.finances.gov.ma/Publication/db/2024/Document%20PBT%2025-27%20Version%20Fr%20Finale.pdf</t>
  </si>
  <si>
    <t>Les ministères préparent des projets budgétaires couvrant une période de trois ans conformément au Guide de la programmation budgétaire triennale, et certains de ces projets ont été présentés au Parlement. Toutefois, les projets de performance (PDP) ne sont pas intégrés dans le Projet de Loi de Finances (PLF) pour l’année 2025</t>
  </si>
  <si>
    <t>La présentation des estimations des dépenses pour une période pluriannuelle (2025-2027) par programme est concrétisée au niveau des Projets de Performances (PDP) des départements ministériels, qui sont présentés au Parlement dans le cadre des réunions des commissions sectorielles, conformément aux dispositions de l'article 48 de la LOF qui stipule que: "la programmation pluriannuelle des départements ministériels ou institutions,......., est présentée, pour information, aux commissions parlementaires concernées en accompagnement des projets de budgets desdits départements ministériels ou institutions". http://lof.finances.gov.ma/fr/budget/47/68, à titre d'exemple nous citons : Ministère de la Justice : http://lof.finances.gov.ma/sites/default/files/budget/files/pdp_06-justice_2025_ar.pdf Ministère de l'éducation nationale et du préscolaire : http://lof.finances.gov.ma/sites/default/files/budget/files/pdp_11-education_nationale_et_prescolaire_2025_ar.pdf</t>
  </si>
  <si>
    <t>Le commentaire de l'examinateur gouvernemental est bien noté. Les PDP pour l'exercice 2025 ont été publiés en ligne le 24 décembre 2024, c'est-à-dire après l'approbation du budget 2025 par le Parlement. En tant que tel, ils ne peuvent pas être pris en compte aux fins de Q8. La réponse existante de « d » est maintenue.</t>
  </si>
  <si>
    <t>MAR|2025|q9</t>
  </si>
  <si>
    <t>le corps du projet de Loi de la page 33 à la page 38 la note de presentation de la page 27 à la page 32</t>
  </si>
  <si>
    <t>Conformément aux articles 10 et 11 de la Loi Organique n°130-13, les lois de finances présentent de façon sincère l'ensemble des ressources de l'Etat, ce qui permet d'identifier individuellement les différentes sources des revenus fiscaux pour l'année budgétaire en question ( tableau A du corps du projet de la loi de finances 2025) : https://www.finances.gov.ma/Publication/db/2025/corps-PLF2025-fr.pdf Au niveau de la note de présentation du projet de loi de finances 2025 : pages 27-32 :https://www.finances.gov.ma/Publication/db/2025/note-presentation_Fr.pdf Le Rapport Economique et Financier présente les prévisions des recettes et des dépenses de l’Etat au titre de l’année 2025, pages 129 et 130. Le détail est illustré dans l'annexe, page 134 : https://www.finances.gov.ma/Publication/db/2025/Rapport-economique-financier_Fr.pdf</t>
  </si>
  <si>
    <t>MAR|2025|q10</t>
  </si>
  <si>
    <t>https://www.finances.gov.ma/Publication/db/2025/corps-PLF2025-fr.pdf https://www.finances.gov.ma/Publication/db/2025/note-presentation_Fr.pdf</t>
  </si>
  <si>
    <t>Corps du PLF - page 29, 31-44 Rapport de présentation - pages 28-30</t>
  </si>
  <si>
    <t>Les différentes sources de revenus non fiscaux sont bien identifiées au niveau du budget et classées sous quatre grandes catégories : les revenus de monopoles et d’exploitations, les revenus du domaine, les privatisations et autres recettes ( tableau A du corps du projet de la loi de finances 2025 : https://www.finances.gov.ma/Publication/db/2025/corps-PLF2025-fr.pdf Au niveau de la note de présentation du projet de loi de finances 2025, page 29 https://www.finances.gov.ma/Publication/db/2025/note-presentation_Fr.pdf En plus, le rapport sur le secteur des Etablissements et Entreprises Publics présente des informations détaillées par nature et par entité, des produits provenant des EEP au profit du budget général au titre du PLF 2025 page 135 https://www.finances.gov.ma/Publication/db/2025/Rapport-etablissements-entreprises-publics_Fr.pdf</t>
  </si>
  <si>
    <t>MAR|2025|q11</t>
  </si>
  <si>
    <t>A partir de la page 15</t>
  </si>
  <si>
    <t>Les estimations pluriannuelles des recettes est présentée au niveau du "document de Programmation Budgétaire Triennale Globale pour la période 2025-2027" (page 15, 16 ) publié sur le site du MEF sous le lien suivant : https://www.finances.gov.ma/Publication/db/2024/Document%20PBT%2025-27%20Version%20Fr%20Finale.pdf</t>
  </si>
  <si>
    <t>MAR|2025|q12</t>
  </si>
  <si>
    <t>Voir page 21 - Tableau 10 Étant donné que la catégorie « Autres recettes » représente plus de 3 pour cent de l’ensemble des revenus pour cette période pluriannuelle (exercices 2026 et 2025), la réponse « B » s’applique.</t>
  </si>
  <si>
    <t>Les estimations pluriannuelles de sources individuelles de recettes est présentée au niveau du "document de Programmation Budgétaire Triennale Globale pour la période 2025-2027" (page 15 et 16 ) publié sur le site du MEF sous le lien suivant : https://www.finances.gov.ma/Publication/db/2024/Document%20PBT%2025-27%20Version%20Fr%20Finale.pdf</t>
  </si>
  <si>
    <t>Le commentaire de l'examinateur gouvernemental est bien noté. Étant donné que la catégorie générale « Autres Recettes » du tableau 4 à la page 15 représente plus de 3 % des recettes totales, la réponse actuelle de « b » est maintenue.</t>
  </si>
  <si>
    <t>MAR|2025|q13</t>
  </si>
  <si>
    <t>https://www.finances.gov.ma/Publication/db/2024/Document%20PBT%2025-27%20Version%20Fr%20Finale.pdf https://www.finances.gov.ma/Publication/db/2025/note-presentation_Fr.pdf</t>
  </si>
  <si>
    <t>Besoins de financement : page 19 de la note de présentation du PLF 2025, Page 21 du document de la programmation budgétaire triennale 2025-2027 Dépenses sur intérêts : page 20 et 25 de la note de présentation du PLF 2025</t>
  </si>
  <si>
    <t>The amount of net new borrowing required during the budget year The central government’s total debt burden at the end of the budget year The interest payments on outstanding debt for the budget year</t>
  </si>
  <si>
    <t>Les estimations liées aux emprunts ou à la dette publique sont bien présentées au niveau du PLF 2025 et les documents budgétaires annexes; à savoir: - Dépenses en intérêts en 2025 : disponibles au niveau du corps du PLF2025: Tableau d'équilibre page 29 et tableau D page 71 : https://www.finances.gov.ma/Publication/db/2025/corps-PLF2025-fr.pdf. Elles sont ventilés en charges de la dette intérieure et extérieure dans la note de présentation du PLF 2025 (page 25); https://www.finances.gov.ma/Publication/db/2025/note-presentation_Fr.pdf et au niveau du rapport économique et financier page 130 : https://www.finances.gov.ma/Publication/db/2025/Rapport-economique-financier_Fr.pdf Nouveaux emprunts (besoin de financement) en 2025 : disponibles dans la Note de présentation du PLF 2025 (page 19) :https://www.finances.gov.ma/Publication/db/2025/note-presentation_Fr.pdf Les trois estimations sont disponibles au niveau du budget citoyen du PLF 2025 : Encours de la dette du Trésor : voir page 50 du budget citoyen du PLF 2025 Besoins de financement : page 51 du budget citoyen du PLF 2025 Dépenses sur intérêts : page 17 du budget citoyen du PLF 2025 https://www.finances.gov.ma/Publication/depf/2024/BCPLF2024VFF.pdf</t>
  </si>
  <si>
    <t>Le commentaire de l'examinateur gouvernemental est bien noté. Compte tenu des informations disponibles dans le Tableau 10 à la page 21 du DOCUMENT DE LA PROGRAMMATION BUDGÉTAIRE TRIENNALE GLOBALE POUR LA PÉRIODE 2025 - 2027, la réponse est révisée pour ajouter la sélection de « The central government’s total debt burden at the end of the budget year ». Voir : https://www.finances.gov.ma/Publication/db/2024/Document%20PBT%2025-27%20Version%20Fr%20Finale.pdf</t>
  </si>
  <si>
    <t>MAR|2025|q14</t>
  </si>
  <si>
    <t>https://www.finances.gov.ma/Publication/db/2025/Rapport-Dette-publique_Fr.pdf https://www.chambredesrepresentants.ma/sites/default/files/2024-10/08-%20Rapport%20Dette%20publique_Fr.pdf</t>
  </si>
  <si>
    <t>Interest rates on the debt Maturity profile of the debt Whether the debt is domestic or external Information beyond the core elements (please indicate in comments)</t>
  </si>
  <si>
    <t>L'estimation et la répartition de l'encours de la dette par source de financement de l'année budgétaire sont disponible au niveau du budget citoyen du PLF 2025 (page 50):https://www.finances.gov.ma/Publication/depf/2024/BCPLF2024VFF.pdf - Le profil de maturité de la dette : disponible dans le rapport sur la dette qui accompagne le PLF2025 (page 42) : https://www.finances.gov.ma/Publication/db/2025/Rapport-Dette-publique_Fr.pdf Le rapport sur la dette qui accompagne le PLF2025 donne une projection sur 10 ans (2024-2033) du service de la dette extérieure publique (page 47) : https://www.finances.gov.ma/Publication/db/2025/Rapport-Dette-publique_Fr.pdf</t>
  </si>
  <si>
    <t>Le commentaire de l'examinateur gouvernemental est bien noté. La version citoyenne du PLF ne peut être utilisée pour répondre aux questions relatives au Projet de budget de l'exécutif (point 1). À la page 42 du Rapport sur la dette publique, le profil de maturité cité fait référence aux chiffres à la fin de 2023, et non aux projections pour l'exercice 2025. Enfin, la page 47 du même rapport fait référence au service de la dette plutôt qu'aux taux d'intérêt sur la dette. La réponse actuelle de « Interest rates on the debt, Maturity profile of the debt, et Whether the debt is domestic or external » est révisée à « None of the above » afin d'assurer l'application cohérente de la méthodologie d'enquête dans tous les pays.</t>
  </si>
  <si>
    <t>MAR|2025|q15</t>
  </si>
  <si>
    <t>https://www.chambredesrepresentants.ma/sites/default/files/2024-10/03-%20Rapport%20e%CC%81conomique%20et%20financier_Fr.pdf</t>
  </si>
  <si>
    <t>Croissance du PIB réel : page 119 Informations supplémentaires : Annexes statistiques aux pages 132-136</t>
  </si>
  <si>
    <t>Inflation rate Real GDP growth</t>
  </si>
  <si>
    <t>Le taux d'inflation est indiqué à la page 8 du document de la programmation budgétaire triennale globale pour la période 2025 - 2027 (https://www.finances.gov.ma/Publication/db/2024/Document%20PBT%2025-27%20Version%20Fr%20Finale.pdf) et à la page 2 du rapport d'éxécution budgétaire et de cadrage macroéconomique triennal (https://www.finances.gov.ma/Publication/db/2024/Rapport-executionbudgetairePLF2025.pdf). Certaines données, notamment celles relatives au niveau de PIB nominal et aux taux d’intérêt sont pris en compte dans les travaux internes de prévision.</t>
  </si>
  <si>
    <t>Le commentaire de l'examinateur gouvernemental est bien noté. Compte tenu des informations contenues aux pages 7 et 8 du Document de la programmation budgétaire triennale globale, les réponses supplémentaires « Inflation rate » et « Information beyond the core elements » sont sélectionnées.</t>
  </si>
  <si>
    <t>MAR|2025|q16</t>
  </si>
  <si>
    <t>L’analyse de sensibilité est absente</t>
  </si>
  <si>
    <t>L'analyse de l'ensemble de risques macroéconomiques, notamment les risques liés à la sécheresse, la volatilité des prix des matières premières et énergétiques, le ralentissement de la croissance dans la zone euro, ainsi que ceux liés à l'exécution budgétaire, qui sont susceptibles d'affecter les trajectoires du déficit budgétaire et de la dette sont présentés dans le "document de Programmation Budgétaire Triennale Globale pour la période 2025-2027" (page 25 jusqu'à 37 ) publié sur le site du MEF sous le lien suivant : https://www.finances.gov.ma/Publication/db/2024/Document%20PBT%2025-27%20Version%20Fr%20Finale.pdf. Des mesure d'atténuation de ces risques sont également présentées.</t>
  </si>
  <si>
    <t>Le commentaire de l'examinateur gouvernemental est bien noté. Le PBT 2025-2027 comprend une analyse de sensibilité sur l'impact de différents chocs climatiques sur la viabilité de la dette (à partir de la page 40). La réponse est modifiée de « d » à « c ».</t>
  </si>
  <si>
    <t>MAR|2025|q17</t>
  </si>
  <si>
    <t>https://www.finances.gov.ma/Publication/db/2025/note-presentation_Fr.pdf A partir de la page 33</t>
  </si>
  <si>
    <t>Plusieurs nouvelles mesures ou orientations politiques ayant des implications sur les dépenses publiques sont présentées ; toutefois, leur impact budgétaire n’est pas systématiquement quantifié ni intégré de manière explicite dans les documents budgétaires.</t>
  </si>
  <si>
    <t>Le coût des nouvelles propositions de dépenses est illustré à travers le discours de madame la ministre de l'économie et des finances du 19/10/2024 à l'occasion de la présentation du PLF 2025 : https://www.finances.gov.ma/Publication/db/2025/DiscoursPLF2025devantlesdeuxChambres.pdf Ces informations sont également présentées au niveau du "document de Programmation Budgétaire Triennale Globale pour la période 2025-2027" (page 17 jusqu'à 20) : https://www.finances.gov.ma/Publication/db/2024/Document%20PBT%2025-27%20Version%20Fr%20Finale.pdf L'impact des différentes stratégies sectorielles sur les dépenses figure également au niveau de la note de présentation du PLF 2025 :https://www.finances.gov.ma/Publication/db/2025/note-presentation_Fr.pdf</t>
  </si>
  <si>
    <t>Le commentaire de l'examinateur gouvernemental est bien noté. Les pages 17 à 20 du PBT sont consacrées à la présentation des dépenses par catégorie économique, et les mesures présentées (tableau 9, page 20) ne sont pas accompagnées de chiffres relatifs aux dépenses. Concernant la Note de présentation : toutes les nouvelles actions décrites dans le « Titre III : Programmes d'action » ne sont pas accompagnées de chiffres relatifs aux dépenses. En ce qui concere le discours de Madame la Ministre de l'économie et des finances, on devrait également être en mesure de voir certaines de ces nouvelles politiques soulignées dans les chiffres des dépenses pour des programmes spécifiques et mis en évidence en tant que nouvelles propositions en dehors du discours. La réponse existante de « c » est conservée afin de garantir une application cohérente de la méthodologie d'enquête dans tous les pays.</t>
  </si>
  <si>
    <t>MAR|2025|q18</t>
  </si>
  <si>
    <t>https://www.finances.gov.ma/Publication/db/2025/note-presentation_Fr.pdf https://www.finances.gov.ma/Publication/db/2025/corps-PLF2025-fr.pdf--</t>
  </si>
  <si>
    <t>Le corps du Projet de Loi de Finances (PLF) présente de manière détaillée les nouvelles mesures fiscales envisagées, sans toutefois en chiffrer l’impact attendu sur les recettes de l’exercice 2025. Par ailleurs, la note de présentation n’apporte pas d’éclaircissements quant aux effets concrets de ces mesures sur les prévisions de revenus.</t>
  </si>
  <si>
    <t>La manière dont toutes les nouvelles propositions politiques affectent les recettes sont présentées au niveau du "document de Programmation Budgétaire Triennale Globale pour la période 2025-2027" (page 15 et 16) : https://www.finances.gov.ma/Publication/db/2024/Document%20PBT%2025-27%20Version%20Fr%20Finale.pdf L'ensemble des propositions de mesures douanières du PLF ayant un caractère fiscal sont évaluées et leurs impacts sont quantifiés et communiqués à la demande des parlementaires lors de l'examen du PLF au Parlement. Ainsi, les nouvelles mesures fiscales, douanières (pages 153 à 171) sont présentées dans la note de présentation du PLF2025 : https://www.finances.gov.ma/Publication/db/2025/note-presentation_Fr.pdf Aussi, le rapport économique et financier pour l'année budgétaire 2025 présente les prévisions des recettes qui prennent en considération les nouvelles propositions politiques pour l'année 2025, tout en les justifiant (pages 129 et 130) :https://www.finances.gov.ma/Publication/db/2025/Rapport-economique-financier_Fr.pdf</t>
  </si>
  <si>
    <t>Le commentaire de l'examinateur gouvernemental est bien noté. Les pages 153 à 171 de la note de présentation ne fournissent pas d'informations sur la manière dont ces nouvelles mesures fiscales affectent réellement les revenus projetés pour l'exercice 2025. Les pages 129 à 130 du rapport économique et financier décrivent les changements attendus des revenus pour l'exercice 2025 par rapport à l'exercice 2024, mais n'expliquent pas quelle partie de ces changements est liée à de nouvelles propositions politiques spécifiques. Toutefois, la page 16 du Document de Programmation Budgétaire Triennale Globale donne l'impact budgétaire de la réforme de l'IR, mais l'impact sur les recettes des autres nouvelles mesures n'est pas toujours quantifié. La réponse est donc révisée de « d » à « c ».</t>
  </si>
  <si>
    <t>MAR|2025|q19</t>
  </si>
  <si>
    <t>Le Projet de Loi de Finances pour l’année budgétaire 2025 repose principalement sur la classification économique (personnel, matériel, investissement). Voir pages 22-26 de la Note de présentation Elle ne contient pas de présentation formelle ni de tableaux complets selon la classification fonctionnelle. De plus, les annexes 1 et 2 de la note de présentation ne présentent qu’une classification administrative pour 2025 et non BY-1 (2024).</t>
  </si>
  <si>
    <t>La classification économique et administrative des dépenses pour l'année 2024 est disponible au niveau de la note de présentation du PLF 2025 (pages 20 à 26) https://www.finances.gov.ma/Publication/db/2025/note-presentation_Fr.pdf La classification économique des dépenses pour l'année 2024 est également disponible au niveau du rapport économique et financier (page 130-131-134) https://www.finances.gov.ma/Publication/db/2025/Rapport-economique-financier_Fr.pdf et aussi au niveau du Rapport d’Exécution Budgétaire et de Cadrage Macroéconomique Triennal du PLF 2025 (page 18 à 21) : https://www.finances.gov.ma/Publication/db/2024/Rapport-executionbudgetairePLF2025.pdf</t>
  </si>
  <si>
    <t>Le commentaire de l'examinateur gouvernemental est bien noté. Étant donné que les pages citées ne présentent pas les estimations des dépenses pour l'exercice 2024 par unité administrative (par exemple, les ministères), la réponse actuelle de « c » est maintenue.</t>
  </si>
  <si>
    <t>MAR|2025|q20</t>
  </si>
  <si>
    <t>La présentation des dépenses par programme n’est disponible que dans les morasses budgétaires, lesquelles sont publiées avec un retard par rapport aux délais réglementaires selon la méthodologie OBS</t>
  </si>
  <si>
    <t>Les dépenses par programme pour l'année 2024 sont présentées au niveau de la note sur la répartition régionale de l'investissement qui accompagne le PLF 2025 :https://www.finances.gov.ma/Publication/db/2025/Note-Repartition-Regionale-investissement_Fr.pdf</t>
  </si>
  <si>
    <t>Le commentaire de l'examinateur gouvernemental est bien noté. Pour Q20, les lignes directrices notent que « les chercheurs doivent comprendre que le terme « programme » désigne tout niveau de détail inférieur à une unité administrative, comme un ministère ou un département. ». Afin de garantir l'application cohérente de la méthodologie d'enquête dans tous les pays évalués, la réponse existante de « d » est maintenue.</t>
  </si>
  <si>
    <t>MAR|2025|q21</t>
  </si>
  <si>
    <t>https://www.finances.gov.ma/Publication/db/2023/document%20de%20programmation%20budg%C3%A9taire%20triennale%20globale%202023-2025.pdf</t>
  </si>
  <si>
    <t>L’actualisation des prévisions de dépenses pour 2024 figure aux pages 12 à 13 du Rapport d’exécution budgétaire et de cadrage macroéconomique triennal annexé au PLF 2025.</t>
  </si>
  <si>
    <t>Le "document de Programmation Budgétaire Triennale Globale pour la période 2025-2027" , présente l'actualisation des prévisions des dépenses de l'année 2024 (page 21) : https://www.finances.gov.ma/Publication/db/2024/Document%20PBT%2025-27%20Version%20Fr%20Finale.pdf L'actualisation des prévisions de clôture de l'année 2024 en termes de dépenses est également présentée au niveau du Rapport d'Exécution Budgétaire et de Cadrage Macroéconomique Triennal du PLF 2025 (page 18 à 21) : https://www.finances.gov.ma/Publication/db/2024/Rapport-executionbudgetairePLF2025.pdf,</t>
  </si>
  <si>
    <t>Le commentaire de l'examinateur du gouvernement est bien noté. Il convient de tenir compte de la page 21 du Programmation Budgétaire Triennale Globale pour la période 2025-2027 : https://web.archive.org/web/20250315070132/https://www.finances.gov.ma/Publication/db/2024/Document%20PBT%2025-27%20Version%20Fr%20Finale.pdf</t>
  </si>
  <si>
    <t>MAR|2025|q22</t>
  </si>
  <si>
    <t>Voir les pages de 18 à 26 (classification économique)</t>
  </si>
  <si>
    <t>Les dépenses selon une classification économique pour l'année AB-2 (2023) et les années antérieures sont présentées au niveau de la note de présentation (page 19 à 26) et du rapport économique et financier du PLF 2025 (page 134) et aussi au niveau du Rapport d’Exécution Budgétaire et de Cadrage Macroéconomique Triennal du PLF 2025 (page 18 à 20) : https://www.finances.gov.ma/Publication/db/2025/note-presentation_Fr.pdf https://www.finances.gov.ma/Publication/db/2025/Rapport-economique-financier_Fr.pdf https://www.finances.gov.ma/Publication/db/2024/Rapport-executionbudgetairePLF2025.pdf</t>
  </si>
  <si>
    <t>MAR|2025|q23</t>
  </si>
  <si>
    <t>Les dépenses par programme sont présentées au niveau de la note sur la répartition régionale de l'investissement qui accompagne le PLF 2025 :https://www.finances.gov.ma/Publication/db/2025/Note-Repartition-Regionale-investissement_Fr.pdf Les dépenses des SEGMA par domaine sont aussi présentées sur une période de 5 années (2018-2023) précédant l'année budgétaire au niveau du rapport SEGMA du PLF 2025 (voir annexe 1 pages 54-73) : https://www.finances.gov.ma/Publication/db/2025/Rapport-SEGMA_Fr.pdf Les dépenses effectuées dans le cadre des CST par catégorie de programme sont également présentées sur la période 2021-2023 dans le rapport des CST accompagnant le PLF2025 (Annexe page 105 jusqu'à 110) : https://www.finances.gov.ma/Publication/db/2025/Rapport-CST_Fr.pdf</t>
  </si>
  <si>
    <t>Le commentaire de l'examinateur du gouvernement est bien noté. La plupart des projets d'investissement régionaux présentés dans la Répartition régionale de l'investissement ne sont chiffrés que pour l'exercice 2025 ou 2024. À la lumière des informations supplémentaires fournies dans les rapports SEGMA et CST, la réponse est révisée de « d » à « c ».</t>
  </si>
  <si>
    <t>MAR|2025|q24</t>
  </si>
  <si>
    <t>Page 134</t>
  </si>
  <si>
    <t>Les dépenses reflétant les résultats réels de l’année la plus proche sont celles de 2023 (AB-2) : Note de présentation (page 19 à 26) et rapport économique et financier du PLF 2025 (page 134) et Rapport d’Exécution Budgétaire et de Cadrage Macroéconomique Triennal du PLF 2025 (page 18 à 20), le "document de Programmation Budgétaire Triennale Globale pour la période 2025-2027" (page 10, tableau 3 : évolution des dépenses en 2023) : https://www.finances.gov.ma/Publication/db/2025/note-presentation_Fr.pdf https://www.finances.gov.ma/Publication/db/2025/Rapport-economique-financier_Fr.pdf https://www.finances.gov.ma/Publication/db/2024/Rapport-executionbudgetairePLF2025.pdf https://www.finances.gov.ma/Publication/db/2024/Document%20PBT%2025-27%20Version%20Fr%20Finale.pdf</t>
  </si>
  <si>
    <t>MAR|2025|q25</t>
  </si>
  <si>
    <t>Les catégories de recettes pour l’année 2024 sont présentées dans la note de présentation du PLF 2025, aux pages 27 à 30.</t>
  </si>
  <si>
    <t>Les catégories de recettes pour l'année 2024 sont présentées au niveau de la note de présentation du projet de loi de finances 2025 ; (page 27 à 30) : https://www.finances.gov.ma/Publication/db/2025/note-presentation_Fr.pdf et aussi au niveau du rapport économique et financier, (page 134) : https://www.finances.gov.ma/Publication/db/2025/Rapport-economique-financier_Fr.pdf et aussi au niveau du Rapport d’Exécution Budgétaire et de Cadrage Macroéconomique Triennal du PLF 2025 (page 15 à 17) : https://www.finances.gov.ma/Publication/db/2024/Rapport-executionbudgetairePLF2025.pdf</t>
  </si>
  <si>
    <t>MAR|2025|q26</t>
  </si>
  <si>
    <t>Les sources individuelles de recettes pour l'année 2024 sont présentées au niveau de la note de présentation du projet de loi de finances 2025 ; page 27 à 30:https://www.finances.gov.ma/Publication/db/2025/note-presentation_Fr.pdf et aussi au niveau du rapport économique et financier, page 134 https://www.finances.gov.ma/Publication/db/2025/Rapport-economique-financier_Fr.pdf et aussi au niveau du Rapport d’Exécution Budgétaire et de Cadrage Macroéconomique Triennal du PLF 2025 (page 15 à 17) : https://www.finances.gov.ma/Publication/db/2024/Rapport-executionbudgetairePLF2025.pdf</t>
  </si>
  <si>
    <t>MAR|2025|q27</t>
  </si>
  <si>
    <t>L'actualisation des prévisions de clôture de l'année 2024 en terme de recettes est présentée au niveau du "document de Programmation Budgétaire Triennale Globale pour la période 2025-2027" (page 21) : https://www.finances.gov.ma/Publication/db/2024/Document%20PBT%2025-27%20Version%20Fr%20Finale.pdf et aussi au niveau du Rapport d’Exécution Budgétaire et de Cadrage Macroéconomique Triennal du PLF 2025 (pages 15 à 17 et 20-21) : https://www.finances.gov.ma/Publication/db/2024/Rapport-executionbudgetairePLF2025.pdf</t>
  </si>
  <si>
    <t>Le commentaire de l'examinateur gouvernemental est bien noté. À la lumière des informations contenues dans le tableau 10 à la page 21 du Document de Programmation Budgétaire Triennale Globale pour la période 2025-2027, la réponse est révisée de « b » à « a ».</t>
  </si>
  <si>
    <t>MAR|2025|q28</t>
  </si>
  <si>
    <t>La proposition de budget de l'exécutif présente des estimations de recettes par catégorie à la page 134 du rapport économique et financier</t>
  </si>
  <si>
    <t>Les estimations des recettes par catégorie au titre de l’exercice 2023 et les années antérieures sont présentées au niveau du rapport économique et financier du PLF 2025 (page 134) : https://www.finances.gov.ma/Publication/db/2025/Rapport-economique-financier_Fr.pdf</t>
  </si>
  <si>
    <t>MAR|2025|q29</t>
  </si>
  <si>
    <t>PAGE 134</t>
  </si>
  <si>
    <t>Les recettes fiscales et non fiscales au titre de l’exercice 2023 et les années antérieures sont présentées au niveau du rapport économique et financier du PLF 2025 (page 134) : https://www.finances.gov.ma/Publication/db/2025/Rapport-economique-financier_Fr.pdf</t>
  </si>
  <si>
    <t>MAR|2025|q30</t>
  </si>
  <si>
    <t>Les recettes reflétant les résultats réels de l’année la plus proche sont celles de 2023 (AB-2) : Rapport économique et financier du PLF 2025 (page 134) et Rapport d’Exécution Budgétaire et de Cadrage Macroéconomique Triennal du PLF 2025 (page15 à 17 et 20-21) :https://www.finances.gov.ma/Publication/db/2025/Rapport-economique-financier_Fr.pdf https://www.finances.gov.ma/Publication/db/2024/Rapport-executionbudgetairePLF2025.pdf</t>
  </si>
  <si>
    <t>MAR|2025|q31</t>
  </si>
  <si>
    <t>https://www.chambredesrepresentants.ma/sites/default/files/2024-10/08-%20Rapport%20Dette%20publique_Fr.pdf</t>
  </si>
  <si>
    <t>Les informations sur les emprunts et la dette de l'État concernent : - L'encours total de la dette extérieure est présenté jusqu'à la fin de l'exercice 2023 ( AB-2) à la page 38 - Le profil de maturité de la dette à la page 42 - Les paiements d'intérêts sur la dette intérieure à la page: 50 Chiffres du premier semestre 2024 : pages 6-7, 67-71</t>
  </si>
  <si>
    <t>Les estimations liées aux emprunts ou à la dette publiques pour l'année AB-1 (2024) sont bien présentées au niveau du PLF 2025 et documents budgétaires annexes; à savoir : - Les dépenses en intérêts en 2024 : ventilées en charges de la dette intérieure et extérieure et disponibles au niveau de la note de présentation du PLF 2025 (page 25) :https://www.finances.gov.ma/Publication/db/2025/note-presentation_Fr.pdf et au niveau du rapport économique et financier du PLF 2025 page 134 : https://www.finances.gov.ma/Publication/db/2025/Rapport-economique-financier_Fr.pdf et aussi au niveau du Rapport d’Exécution Budgétaire et de Cadrage Macroéconomique Triennal du PLF 2025 (page18 et 23) : https://www.finances.gov.ma/Publication/db/2024/Rapport-executionbudgetairePLF2025.pdf et du rapport sur la dette publique qui accompagne le PLF 2025 (page 62-71) :https://www.finances.gov.ma/Publication/db/2025/Rapport-Dette-publique_Fr.pdf - Le besoin de financement en 2024 : disponibles dans la Note de présentation du PLF 2025 (page 19) :https://www.finances.gov.ma/Publication/db/2025/note-presentation_Fr.pdf 'Les recettes d'emprunt au titre de l'exercice budgétaire 2024 pour le compte du Trésor: disponibles au niveau du Rapport d’Exécution Budgétaire et de Cadrage Macroéconomique Triennal du PLF 2025 (page 23) : https://www.finances.gov.ma/Publication/db/2024/Rapport-executionbudgetairePLF2025.pdf' - Les flux nets sur emprunts intérieurs et extérieurs du Trésor : disponibles au niveau du rapport sur la dette publique qui accompagne le PLF 2025 (page 62-71) :https://www.finances.gov.ma/Publication/db/2025/Rapport-Dette-publique_Fr.pdf - L'encours de la dette extérieure et intérieure en 2024 : disponibles au niveau du Rapport d’Exécution Budgétaire et de Cadrage Macroéconomique Triennal du PLF 2025 (page 24) : https://www.finances.gov.ma/Publication/db/2024/Rapport-executionbudgetairePLF2025.pdf et au niveau du rapport sur la dette publique qui accompagne le PLF 2025 (page 62-71) :https://www.finances.gov.ma/Publication/db/2025/Rapport-Dette-publique_Fr.pdf ' - Les indicateurs de coût et de risque de la dette du Trésor ainsi que la structure par maturité de la dette, par devise et par type de taux d'intérêt pour l'année 2024 : disponibles au niveau du rapport sur la dette publique qui accompagne le PLF 2025 (page 62-71) :https://www.finances.gov.ma/Publication/db/2025/Rapport-Dette-publique_Fr.pdf et du Rapport d’Exécution Budgétaire et de Cadrage Macroéconomique Triennal du PLF 2025 (page 24 et 25) https://www.finances.gov.ma/Publication/db/2024/Rapport-executionbudgetairePLF2025.pdf</t>
  </si>
  <si>
    <t>Le commentaire de l'examinateur gouvernemental est bien noté. Les estimations de la structure par maturité de la dette, par devise et par type de taux d'intérêt dans le Rapport d’Exécution Budgétaire et de Cadrage Macroéconomique Triennal et le Rapport sur la Dette Publique sont tous deux présentés à fin juin 2024, plutôt que pour l'ensemble de l'exercice 2024. La réponse existante "c" est maintenue.</t>
  </si>
  <si>
    <t>MAR|2025|q32</t>
  </si>
  <si>
    <t>l'année la plus récente pour laquelle les chiffres de la dette reflètent des résultats réels est 2023, à partir de la page 67 dans les annexes statistiques du rapport de la dette publique</t>
  </si>
  <si>
    <t>Le rapport sur la dette publique qui accompagne le PLF 2025 présente les données réelles détaillées sur la dette publique relatives aux années 2023 et années antérieures :https://www.finances.gov.ma/Publication/db/2025/Rapport-Dette-publique_Fr.pdf En plus le rapport Economique et Financier 2025 présente des informations réelles sur le service de la dette pour les années 2023 et années antérieures annexe page 134: https://www.finances.gov.ma/Publication/db/2025/Rapport-economique-financier_Fr.pdf</t>
  </si>
  <si>
    <t>MAR|2025|q33</t>
  </si>
  <si>
    <t>https://www.finances.gov.ma/Publication/db/2025/Rapport-SEGMA_Fr.pdf https://www.chambredesrepresentants.ma/sites/default/files/2024-10/06-%20Rapport%20CST_Fr.pdf</t>
  </si>
  <si>
    <t>Le rapport SEGMA fournit bien les informations exigées – objectifs politiques et données complètes sur les flux financiers des fonds extrabudgétaires – pour au moins un exercice budgétaire, voir les pages : pp. 5-7, 16-35 et 36-45.</t>
  </si>
  <si>
    <t>Le corps du Projet de Loi de Finances 2025 présente l'ensemble des recettes et les dépenses des comptes spéciaux du Trésor et des Services de l'Etat gérés de manière autonome :https://www.finances.gov.ma/Publication/db/2025/corps-PLF2025-fr.pdf Le rapport sur les CST et le rapport sur les SEGMA qui accompagnent le PLF 2025, donnent des informations relatives aux ressources, aux dépenses et aux financements de ces entités : https://www.finances.gov.ma/Publication/db/2025/Rapport-SEGMA_Fr.pdf https://www.finances.gov.ma/Publication/db/2025/Rapport-CST_Fr.pdf</t>
  </si>
  <si>
    <t>MAR|2025|q34</t>
  </si>
  <si>
    <t>De la page 18 à la page 32</t>
  </si>
  <si>
    <t>Le corps du Projet de Loi de Finances 2025 présente le budget de l'Etat (Budget Général, Comptes Spéciaux du Trésor et Services de l'Etat Gérés de Manière Autonome) de manière consolidée dans un tableau d'équilibre des ressources et des charges de l'Etat, page 29 : https://www.finances.gov.ma/Publication/db/2025/corps-PLF2025-fr.pdf La note de présentation au titre de l'année 2025 présente également le budget de l'Etat selon une base consolidée, ainsi que le montant consolidé des investissements publics et ce, par composantes (CST, Collectivités Territoriales et SEGMA (page 18 à 32) de la note :https://www.finances.gov.ma/Publication/db/2025/note-presentation_Fr.pdf En plus, le rapport sur le secteur des Etablissements et Entreprises publics, présente une consolidation des investissements des Etablissements et Entreprises Publics par secteur (page 137-138) : https://www.finances.gov.ma/Publication/db/2025/Rapport-etablissements-entreprises-publics_Fr.pdf</t>
  </si>
  <si>
    <t>MAR|2025|q35</t>
  </si>
  <si>
    <t>Les estimations des transferts intergouvernementaux pour 2025 sont présentées : • pp. 23, 61 dans le Corps du PLF 2025, • pp. 59-62, 201 dans la Note de présentation du PLF 2025.</t>
  </si>
  <si>
    <t>Des estimations de l'ensemble des transferts intergouvernementaux pour l'année 2025 sont présentés au niveau du corps du Projet de Loi de Finances 2025 https://www.finances.gov.ma/Publication/db/2025/corps-PLF2025-fr.pdf et de la note de présentation au titre de l'année 2025 (dépenses allouées au "Fonds spécial relatif au produit des parts d'impôts affectées aux régions", annexe 3, page 59-62) https://www.finances.gov.ma/Publication/db/2025/note-presentation_Fr.pdf Le rapport sur le secteur des Etablissements et Entreprises Publics (EEP) présente aussi la contribution des EEP en 2025 dans le budget général de l'Etat selon un mode narratif, page 38 : https://www.finances.gov.ma/Publication/db/2025/Rapport-etablissements-entreprises-publics_Fr.pdf</t>
  </si>
  <si>
    <t>Le commentaire de l'examinateur gouvernemental est bien noté. Étant donné qu’un récit limité n’est fourni que pour la contribution des EEP au budget 2025, et non pour les autres transferts, la réponse existante de « b » est maintenue afin d’assurer l’application cohérente de la méthodologie d’enquête dans les pays évalués.</t>
  </si>
  <si>
    <t>MAR|2025|q36</t>
  </si>
  <si>
    <t>Par genre : https://www.chambredesrepresentants.ma/sites/default/files/2024-10/09-%20Rapport%20Genre_Fr_0.pdf https://www.chambredesrepresentants.ma/sites/default/files/2024-10/06-%20Rapport%20CST_Fr.pdf https://www.finances.gov.ma/Publication/db/2025/corps-PLF2025-fr.pdf-- Par région géographique : https://www.chambredesrepresentants.ma/sites/default/files/2024-10/14-%20Note%20Re%CC%81partition%20Re%CC%81gionale%20de%20l%27investissement_Fr.pdf</t>
  </si>
  <si>
    <t>À part le genre et la répartition géographique, et après révision des documents budgétaires fournis, nous avons constaté qu'ils ne présentent pas d’autres présentations alternatives des dépenses permettant d’analyser l’impact des politiques budgétaires sur des groupes spécifiques de citoyens (comme l’âge, le revenu ou la condition sociale).</t>
  </si>
  <si>
    <t>Impacts of budget policies by gender Impacts of budget policies by age Impacts of budget policies by geographic region and other impacts</t>
  </si>
  <si>
    <t>-Le rapport sur le budget axé sur les résultats tenant compte de l'aspect genre présente une évaluation de l’ensemble des programmes et projets intégrant la dimension genre mis en œuvre par les Départements Ministériels, ainsi que l’analyse d’un ensemble d’indicateurs de résultats renseignant sur le niveau de réalisation des droits civils, politiques, économiques, sociaux et environnementaux : https://www.finances.gov.ma/Publication/db/2025/Rapport-Genre_Fr.pdf ' -Le rapport sur la répartition régionale de l'investissement présente l'impact des différents programmes mis en place pour réduire les disparités sociales et territoriales : https://www.finances.gov.ma/Publication/db/2025/Note-Repartition-Regionale-investissement_Fr.pdf ' -Le rapport sur les CST accompagnant le PLF 2025, illustre l'impact financier des politiques publiques sur certains groupes de citoyens, notamment les ruraux, les habitants des régions de montagne, les veuves, les élèves issus des milieux défavorisés, les ramedistes, les sinistrés, la population vulnérable (INDH) notamment les femmes. A titre d'illustration, pour l'année 2025, la répartition des programmes de l'INDH (page 27), les versements effectués dans le cadre du fonds d'assainissement liquide et d'épuration des eaux usées et leur réutilisation (page 68 et 69), du fonds de lutte contre les effets des catastrophes naturelles (page 72 et 73), du fonds de développement énergétique (page 74) https://www.finances.gov.ma/Publication/db/2025/Rapport-CST_Fr.pdf '. -La note de présentation illustre l'impact financier du chantier de généralisation de protection sociale sur la catégorie vulnérable (Page 33 à 38). https://www.finances.gov.ma/Publication/db/2025/note-presentation_Fr.pdf -Le PLF2025 a consacré 200 postes budgétaires pour les personnes en situation d'handicap : Corps de la loi de finances 2025 (page 26): https://www.finances.gov.ma/Publication/db/2025/corps-PLF2025-fr.pdf</t>
  </si>
  <si>
    <t>Le commentaire de l'examinateur gouvernemental est bien noté. La section "III.1. La Poursuite du renforcement des piliers de l'état social" à partir de la page 33 de la Note de présentation contient certaines informations sur les impacts des politiques budgétaires en fonction du revenu (voir la discussion sur l'Aide Sociale Directe à la page 35), bien qu'une grande partie de cette section décrive des activités qui auront lieu au cours de l'exercice 2024 ou avant. La réponse supplémentaire « Impacts of budget policies by income » est sélectionnée.</t>
  </si>
  <si>
    <t>MAR|2025|q37</t>
  </si>
  <si>
    <t>https://www.chambredesrepresentants.ma/sites/default/files/2024-10/04-Rapport_etablissements_et_entreprises_publics_Fr.pdf</t>
  </si>
  <si>
    <t>Les estimations des transferts de l’État aux EEP pour l’exercice 2025 sont bien présentées : Dans le Rapport EEP → pp. 34-36 Ces sections contiennent les tableaux détaillant le volume des transferts, leur évolution et leur répartition sectorielle et fonctionnelle.</t>
  </si>
  <si>
    <t>Le rapport sur les EEP présente les transferts de l'Etat vers les EEP pour l'exercice 2025 : - A la première partie du rapport page : 34-36; Ces sections contiennent les tableaux détaillant le volume des transferts, leur évolution et leur répartition sectorielle et fonctionnelle. - A l'annexe page : 124-127. cet annexe contient le détail des transferts par EEP. https://www.finances.gov.ma/Publication/db/2025/Rapport-etablissements-entreprises-publics_Fr.pdf</t>
  </si>
  <si>
    <t>MAR|2025|q38</t>
  </si>
  <si>
    <t>https://www.chambredesrepresentants.ma/sites/default/files/2024-10/11-%20Rapport%20Compensation_Fr.pdf</t>
  </si>
  <si>
    <t>Voir page 49 du Rapport sur la Compensation</t>
  </si>
  <si>
    <t>En ce qui concerne le système des finances publiques du Maroc, le montant des activités quasi-budgétaires des entités financières et non financières est limité. Les activités quasi-budgétaires les plus apparentes sont décrites en détail dans le projet de budget, il s’agit : 1. Des charges de la compensation des produits de base et dont le détail figure dans le rapport sur la compensation (page 31-49) https://www.finances.gov.ma/Publication/db/2025/Rapport-Compensation_Fr.pdf 2. Des charges liées à la prise en charge des mesures d'accompagnement liées au versement de l'aide directe exceptionnelle au secteur du transport routier au niveau de la Note sur les Dépenses relatives aux Charges Communes 2025 (page 5) : https://www.finances.gov.ma/Publication/db/2025/Note-ChargesCommunes_Fr.pdf 3. Des activités à la charge des entreprises de télécommunications qui sont financées par un prélèvement sur les usagers géré par un compte spécial du trésor qui s’appelle Fonds de service universel de télécommunications et dont les ressources et les dépenses sont retracées dans le PLF 2025 (page 61) :https://www.finances.gov.ma/Publication/db/2025/corps-PLF2025-fr.pdf</t>
  </si>
  <si>
    <t>Le commentaire de l'examinateur gouvernemental est bien noté. Les informations contenues aux pages 31-49 du Rapport sur la compensation se concentrent presque entièrement sur 2024 et les années précédentes, avec seulement une brève note sur l'exercice 2023 fournie à la page 49 ("Crédits programmés au titre du Projet de Loi de Finances 2025"). La page 5 de la Note sur les Dépenses relatives aux Charges Communes, quant à elle, ne concerne que les exercices 2023 et 2024. La charge des entreprises de télécommunications s'applique davantage aux revenus affectés évalués à la question 46. La réponse existante de « c » est maintenue.</t>
  </si>
  <si>
    <t>MAR|2025|q39</t>
  </si>
  <si>
    <t>https://www.chambredesrepresentants.ma/sites/default/files/2024-10/04-Rapport_etablissements_et_entreprises_publics_Fr.pdf https://www.chambredesrepresentants.ma/sites/default/files/2024-10/06-%20Rapport%20CST_Fr.pdf</t>
  </si>
  <si>
    <t>La composition et la répartition du portefeuille public sont présentées dans le rapport sur les EEP 2025. En complément, le Rapport sur les Comptes Spéciaux du Trésor 2025 fournit des données sur les avoirs financiers, plus précisément au niveau des comptes d’opérations monétaires et du compte Masse des services financiers. En général, ces deux documents se concentrent toutefois principalement sur l’exercice 2024 et les années précédentes.</t>
  </si>
  <si>
    <t>La composition et la répartition sectorielle et régionale du portefeuille public sont présentées dans le rapport sur les EEP (PLF2025) (page 16-20) une liste détaillée des EEP est présentée en annexe 1 (page 116-119): https://www.finances.gov.ma/Publication/db/2025/Rapport-etablissements-entreprises-publics_Fr.pdf Le rapport sur les Comptes Spéciaux du Trésor 2025 présente certaines informations sur les avoirs financiers notamment au niveau des comptes d'opérations monétaires (page 15) et au niveau du compte Masse des services financiers (pages 52) : https://www.finances.gov.ma/Publication/db/2025/Rapport-CST_Fr.pdf</t>
  </si>
  <si>
    <t>MAR|2025|q40</t>
  </si>
  <si>
    <t>https://www.finances.gov.ma/Publication/db/2025/Rapport-FoncierPublic_Fr.pdf</t>
  </si>
  <si>
    <t>Le rapport sur le Foncier Public Mobilise pour l’Investissement donne des informations pour les exercices 2023 et 2024 plutôt que pour l'exercice budgétaire en cours du PLF 2025</t>
  </si>
  <si>
    <t>L’Etat dispose d’un registre des immobilisations corporelles qu’il détient et recueille des informations partielles sur leur utilisation et leur âge. Le rapport sur le foncier public mobilisé pour l'investissement qui accompagne le PLF 2025 donne le bilan de la mobilisation pour investissement du patrimoine foncier de l'Etat au titre de l'exercice 2023 et le 1er semestre 2024 : https://www.finances.gov.ma/Publication/db/2025/Rapport-FoncierPublic_Fr.pdf</t>
  </si>
  <si>
    <t>Le commentaire de l'examinateur gouvernemental est bien noté. Étant donné que le Rapport sur le foncier public publié avec le PLF 2025 ne fournit pas d’informations pour au moins l’exercice budgétaire (AF 2025), la réponse actuelle de « d » est maintenue.</t>
  </si>
  <si>
    <t>MAR|2025|q41</t>
  </si>
  <si>
    <t>Le rapport sur la compensation qui accompagne le PLF 2025 distingue entre la charge annuelle de la compensation et les émissions des dépenses de compensation, dont la différence peut constituer des arriérés selon les cas : https://www.finances.gov.ma/Publication/db/2025/Rapport-Compensation_Fr.pdf</t>
  </si>
  <si>
    <t>Le commentaire de l'examinateur du gouvernement est bien noté. Seules des informations très limitées sont fournies pour l’exercice 2025 dans le Rapport de compensation, avec une phrase sur les Crédits programmés au titre du PLF 2025 en bas de page 49. La réponse existante de « d » est maintenue.</t>
  </si>
  <si>
    <t>MAR|2025|q42</t>
  </si>
  <si>
    <t>Pas d’informations sur les passifs éventuels pour l’année budgétaire 2025</t>
  </si>
  <si>
    <t>Le gouvernement marocain accorde une panoplie de garanties pour veiller au bon fonctionnement des politiques publiques qui s'inscrivent dans le cadre de son programme gouvernemental. Il s'agit en particulier des passifs contingents sous forme de comptes spéciaux du Trésor. Le rapport sur les Comptes Spéciaux du Trésor 2025 détaille les objectifs desdits comptes ainsi que les dépenses y afférentes : https://www.finances.gov.ma/Publication/db/2025/Rapport-CST_Fr.pdf. (page 56) Les programmes d'assurance garantis sont disponibles au niveau de la note de présentation (pages 84 à 90) https://www.finances.gov.ma/Publication/db/2025/note-presentation_Fr.pdf, et le rapport sur les établissements et entreprises publics (page 79) https://www.finances.gov.ma/Publication/db/2025/Rapport-etablissements-entreprises-publics_Fr.pdf Les données relatives aux passifs éventuels sur les années passées sont disponibles au niveau du rapport de la dette du PLF 2025 avec un profondeur historique de 10 ans {Stocks &amp; flux, structure par créancier (stock et flux), maturité originale (stock), devise (stock) , type de taux (stock) et emprunteurs (stock)} (Page 27 ) :https://www.finances.gov.ma/Publication/db/2025/Rapport-Dette-publique_Fr.pdf</t>
  </si>
  <si>
    <t>Le commentaire de l'examinateur gouvernemental est bien noté. La page 56 du Rapport sur les Comptes Spéciaux du Trésor 2025 traite des activités menées à partir de juin 2024 et avant. Les pages 84 à 90 de la Note de présentation décrivent également principalement les activités menées au cours de l'exercice 2024 et avant. La page 79 du Rapport sur les établissements et entreprises publics se concentre principalement sur l'exercice 2023 ; le seul chiffre concernant l'exercice 2025 est les prévisions de production de la SNGFE. Enfin, comme indiqué, la page 27 du Rapport sur la dette publique ne traite pas des informations relatives à l'exercice 2025. La réponse actuelle de « d » est donc maintenue afin d'assurer l'application cohérente de la méthodologie d'enquête dans tous les pays.</t>
  </si>
  <si>
    <t>MAR|2025|q43</t>
  </si>
  <si>
    <t>https://www.finances.gov.ma/Publication/db/2025/Rapport-Dette-publique_Fr.pdf</t>
  </si>
  <si>
    <t>Pages 27 et tableau 5 de la page 28</t>
  </si>
  <si>
    <t>Le rapport sur la dette du PLF2025 présente au niveau de la page 28 des informations sur la maturité de la dette allant jusqu'à 30 ans et aussi sur la gestion active de la dette (page 50-53), et au niveau de la page 47 une projection sur 10 ans du service de la dette extérieure publique : https://www.finances.gov.ma/Publication/db/2025/Rapport-Dette-publique_Fr.pdf</t>
  </si>
  <si>
    <t>Le commentaire de l'examinateur gouvernemental est bien noté. Étant donné que les projections figurant à la page 47 du Rapport sur la dette publique couvrent une période de neuf ans à compter de l'exercice 2025 (il s'agit du critère que nous appliquons, le rapport faisant partie du PLF 2025), la réponse est modifiée de « c » à « d » afin de garantir l'application uniforme de la méthodologie de l'enquête dans tous les pays.</t>
  </si>
  <si>
    <t>MAR|2025|q44</t>
  </si>
  <si>
    <t>Voir pages 27-30 de la note de présentation du PLF 2025 Voir pages 27 et 44 du corps du PLF 2025</t>
  </si>
  <si>
    <t>Les estimations des sources des donateurs sont présentées d'une manière agrégée au niveau de la note de présentation du PLF 2025 (page 27-28)https://www.finances.gov.ma/Publication/db/2025/note-presentation_Fr.pdf et dans le corps du PLF 2025 (pages 29) :https://www.finances.gov.ma/Publication/db/2025/corps-PLF2025-fr.pdf Elles sont présentées aussi dans les tableaux (page 61 et 91) du corps du PLF 2025 : Dépenses des comptes spéciaux du Trésor, compte spécial des dons des pays du conseil de coopération du Golfe: https://www.finances.gov.ma/Publication/db/2025/corps-PLF2025-fr.pdf En plus, le rapport sur la dette présente des informations sur les organismes financiers internationaux et la structure par créancier (page 39-40) : https://www.finances.gov.ma/Publication/db/2025/Rapport-Dette-publique_Fr.pdf</t>
  </si>
  <si>
    <t>Le commentaire de l'examinateur gouvernemental est bien noté. Étant donné que les informations sur les dons fournies dans les pages citées sont très générales et non désagrégées (à l'exception des dons des pays du CCG), ou qu'elles ne concernent que l'exercice 2023 (dans le cas du Rapport sur la dette publique) la réponse existante de « c » est maintenue afin de garantir l'application cohérente de la méthodologie de l'OBS dans tous les pay sévalués.</t>
  </si>
  <si>
    <t>MAR|2025|q45</t>
  </si>
  <si>
    <t>https://www.finances.gov.ma/Publication/db/2025/Rapport-depenses-fiscales_Fr.pdf</t>
  </si>
  <si>
    <t>Le contenu du rapport n’inclut aucune référence à l’année budgétaire 2025.</t>
  </si>
  <si>
    <t>Un rapport relatif aux dépenses fiscales présente pour les années budgétaires 2023 et 2024 une analyse détaillée de ces dépenses par type d'impôt (tableau 2), par type de dérogation (tableau 3), par secteur d'activité (tableau 4), par type de bénéficiaires (tableau 5), par objectif (tableau6) et par vocation (tableau 7). Il donne aussi les dépenses fiscales supprimées (tableau 8) :https://www.finances.gov.ma/Publication/db/2025/Rapport-depenses-fiscales_Fr.pdf</t>
  </si>
  <si>
    <t>Le commentaire de l'examinateur gouvernemental est bien noté. Étant donné que les informations sur les dépenses fiscales pour l’année budgétaire (2025) ne sont pas présentées dans le rapport cité, la réponse existante de « d » est maintenue.</t>
  </si>
  <si>
    <t>MAR|2025|q46</t>
  </si>
  <si>
    <t>https://www.finances.gov.ma/Publication/db/2025/Rapport-CST_Fr.pdf</t>
  </si>
  <si>
    <t>Bien que le Rapport sur les Comptes Spéciaux du Trésor contienne certaines informations relatives à l’exercice 2025, la plupart des données présentées portent sur les exercices précédents.</t>
  </si>
  <si>
    <t>Les recettes affectées profitent aux collectivités territoriales et aux comptes d'affectation spéciale. Ces recettes affectées sont détaillées dans le tableau des recettes du corps du PLF2025, tableau III des Comptes Spéciaux du Trésor de la page 61 : https://www.finances.gov.ma/Publication/db/2025/corps-PLF2025-fr.pdf et sont présentées plus en détail dans le rapport des Comptes Spéciaux du Trésor 2025 : https://www.finances.gov.ma/Publication/db/2025/Rapport-CST_Fr.pdf Les recettes affectées aux régions sont disponibles au niveau de l'article 9 et 10 du corps du PLF 2025 (page 23) et aussi au niveau des pages 61 et 91 : https://www.finances.gov.ma/Publication/db/2025/corps-PLF2025-fr.pdf Par ailleurs, dans la pratique budgétaire marocaine, lorsqu’un compte spécial figure en mémoire dans les tableaux annexés au PLF cela veut dire que le compte est maintenu à titre indicatif / informatif, même s’il n’est pas alimenté l’année en cours, ou n’a pas de mouvements significatifs. Le maintien de certains comptes dits “en mémoire” dans le cadre du PLF ne traduit en aucun cas un défaut de maîtrise des estimations budgétaires des recettes qui leur sont affectées. Cette pratique répond plutôt à un impératif de bonne gestion budgétaire. Généralement, deux cas se présente pour ces comptes dits “en mémoire” : 1. Ils disposent de recettes affectées à caractère temporaire. Une fois ces recettes encaissées, le compte ne reçoit plus de nouvelles entrées et se limite à gérer le solde restant. C’est le cas de : - Fonds spécial pour la gestion de la pandémie du Coronavirus Le Covid-19 qui demeure ouvert, bien que son activité actuelle soit limitée. Les mouvements enregistrés sur ce compte sont désormais peu significatifs ; toutefois, son maintien reste nécessaire pour assurer la liquidation de dépenses résiduelles ainsi que le règlement d’éventuels arriérés ; - Le compte d’entraide familiale : Ce compte a fait l’objet d’une révision dans le cadre de la réforme relative à la généralisation de la protection sociale. En effet, la part du produit de la taxe judiciaire (soit 20 %) qui lui était initialement affectée a été redéployée au profit du compte dédié à la protection sociale et à la cohésion sociale, devenu le support budgétaire unique de financement de cette réforme. Dans ce contexte, le compte de l’entraide familiale ne bénéficiant plus de recette affectée est maintenu temporairement afin de permettre la liquidation des dossiers et engagements antérieurement pris. Une fois ces opérations soldées, le compte pourra être définitivement clôturé ; - De même pour les fonds de gestion des risques afférents aux emprunts des tiers garantis par l’Etat et au fonds d’appui au financement de l’entreprenariat après la mise en place de la SNGFE, les recettes y afférentes bénéficient désormais à cette société. 2. Les comptes en mémoire peuvent recevoir des recettes affectées dont l’encaissement est encadré par un cadre juridique spécifique en cours de réalisation ou d’amendement. Une fois le texte promulgué et publié, la recette sera définie et son estimation connue et le compte ne sera plus en mémoire.</t>
  </si>
  <si>
    <t>Le commentaire de l'examinateur gouvernemental est bien noté. Compte tenu des informations et du contexte supplémentaires fournis, la réponse est révisée de « c » à « b ».</t>
  </si>
  <si>
    <t>MAR|2025|q47</t>
  </si>
  <si>
    <t>https://www.finances.gov.ma/Publication/db/2025/Rapport-economique-financier_Fr.pdf https://www.finances.gov.ma/Publication/db/2025/Synthese-REF-LF2025.pdf</t>
  </si>
  <si>
    <t>Le Rapport économique et financier met en évidence l’articulation entre le budget proposé et les priorités politiques du gouvernement au titre de l’année budgétaire 2025. Les objectifs prioritaires y sont toutefois présentés de manière synthétique à compter de la page 119 - voir "3.2. Objectifs prioritaires du Projet de Loi de Finances 2025."</t>
  </si>
  <si>
    <t>La note de présentation du projet de loi de finances 2025 (pages 33 à 152) et le rapport économique et financier 2025 (pages 120 à 128) déclinent les priorités du gouvernement et donnent une description détaillée selon une analyse narrative des politiques publiques engagées par secteur en liaison avec l’effort budgétaire y afférent. Ils présentent notamment les grands choix budgétaires et font état des principales réformes structurelles et sectorielles prévues ou poursuivies par le gouvernement au titre de l’année budgétaire 2025 : https://www.finances.gov.ma/Publication/db/2025/note-presentation_Fr.pdf https://www.finances.gov.ma/Publication/db/2025/Rapport-economique-financier_Fr.pdf Ces informations sont également présentées au niveau du Rapport d’Exécution Budgétaire et de Cadrage Macroéconomique Triennal du PLF 2025 (page 32 à 45) https://www.finances.gov.ma/Publication/db/2024/Rapport-executionbudgetairePLF2025.pdf Madame la ministre de l'économie et des finances a présenté également dans son discours du 18/10/2024 à l'occasion de la présentation du PLF 2025 devant le parlement la liaison entre le budget proposé et les objectifs politiques énoncés par le gouvernement pour l'année 2025 https://www.finances.gov.ma/Publication/db/2025/DiscoursPLF2025devantlesdeuxChambres.pdf</t>
  </si>
  <si>
    <t>Les pages 33 à 152 de la Note de présentation du PLF ne quantifient pas l'impact budgétaire de toutes les politiques pour l'exercice 2025, et certains chiffres fournis concernent les résultats du programme observés au cours de l'année 2024. Les pages 120-128 du rapport économique et financier ne quantifient pas non plus l'impact budgétaire pour l'exercice 2025 de toutes les politiques proposées qui sont décrites dans cette section. C'est également le cas pour les pages 32 à 45 du Rapport d'exécution budgétaire et de Cadrage Macroéconomique Triennal. La réponse existante de "c" est maintenue.</t>
  </si>
  <si>
    <t>MAR|2025|q48</t>
  </si>
  <si>
    <t>https://www.finances.gov.ma/Publication/db/2025/Rapport-CST_Fr.pdf https://www.finances.gov.ma/Publication/db/2025/Rapport-economique-financier_Fr.pdf</t>
  </si>
  <si>
    <t>Dans le Rapport CST (pp. 52-53, 15, 80) Dans le REF (pp. 28, 71)</t>
  </si>
  <si>
    <t>Les objectifs fixés par le gouvernement dans le cadre du PLF 2025 ont une portée pluriannuelle et les mesures contenues dans le budget proposé sont liées à la réalisation des objectifs qui leur sont assignés. Conformément à la note d'orientation du PLF 2025 qui illustre les priorités du projet de la loi et les objectifs qui y sont liés sur une période pluriannuelle https://www.finances.gov.ma/Publication/db/2024/NOG_PLF2025.PDF, les objectifs ainsi que les actions envisagées pour leur réalisation, associés aux enveloppes budgétaires qui leur sont allouées sont détaillés dans la la note de présentation et le rapport économique et financier 2025 : https://www.finances.gov.ma/Publication/db/2025/note-presentation_Fr.pdf https://www.finances.gov.ma/Publication/db/2025/Rapport-economique-financier_Fr.pdf Ces informations sont également présentées au niveau du Rapport d’Exécution Budgétaire et de Cadrage Macroéconomique Triennal du PLF 2025 (page 32 à 45) https://www.finances.gov.ma/Publication/db/2024/Rapport-executionbudgetairePLF2025.pdf Madame la ministre de l'économie et des finances a présenté également dans son discours du 18/10/2024 à l'occasion de la présentation du PLF 2025 devant le parlement la liaison entre le budget proposé et les objectifs politiques énoncés par le gouvernement sur une période pluriannuelle https://www.finances.gov.ma/Publication/db/2025/DiscoursPLF2025devantlesdeuxChambres.pdf</t>
  </si>
  <si>
    <t>Le commentaire de l'examinateur du gouvernement est bien noté. La Note de présentation, le Rapport économique et financier et les pages 32 à 45 du Rapport d'exécution budgétaire et de cadrage macroéconomique ne contiennent que des informations limitées sur l'exercice 2027 et au-delà, tout comme le Rapport sur les CST cité par le chercheur. Veuillez également noter que les fichiers PDF de la Note de présentation et du Rapport d'exécution budgétaire et de cadrage macroéconomique ne sont pas consultables par recherche de texte, et que la Note d'orientation est inaccessible à IBP (nous recevons un message d'erreur « ERR_CONNECTION_TIMED_OUT »). La réponse existante de "c" est maintenue.</t>
  </si>
  <si>
    <t>MAR|2025|q49</t>
  </si>
  <si>
    <t>La note de présentation 2025, le rapport sur les Etablissements et Entreprises Publics 2025 et le rapport sur les Services de l'Etat Gérés de Manière Autonome 2025 présentent des informations non financière et certains programmes du Gouvernement pour au moins l'année budgétaire 2025 et les années antérieures: https://www.finances.gov.ma/Publication/db/2025/note-presentation_Fr.pdf https://www.finances.gov.ma/Publication/db/2025/Rapport-etablissements-entreprises-publics_Fr.pdf https://www.finances.gov.ma/Publication/db/2025/Rapport-SEGMA_Fr.pdf ****** Informations complémentaires reçues par l'examinateur : ****** Au niveau de la note de présentation au titre du PLF 2025 : Les données non financières sur l’acquisition des intrants sont liées à la réalisation des programmes et projets suivants :  Les actions prises dans le cadre de la réhabilitation des établissements de soins de santé primaire (page 39 et 41).  L’équipement des établissements scolaires dans le cadre de l’adoption du modèle des « établissements pionniers » (page 42 et 43).  Le renforcement des activités d’appui social aux étudiants par le relèvement des capacités d’accueil des cités universitaires en passant de 50.400 lits à près de 59.400 lits entre 2020-2021 et 2023-2024 (page 46).  Le programme de la politique de la ville œuvrant à la cohésion sociale et urbaine, les interventions de l’Etat ont porté sur la mise à niveau urbaine au sein de 869 quartiers non réglementaires et sous équipés, la revalorisation et la réhabilitation de 16 tissus anciens, la participation à la réalisation de 156 équipements de proximité, l’aménagement de 404 artères principales… (page 58).  Les projets et actions qui concernent les axes du programme d’Impulsion du capital humain des générations montantes, notamment l’axe « Santé et nutrition de la mère et de l’enfant », et celui de « Appui à l’éducation et à l’épanouissement de l’enfant » (page 60 et 61). https://www.finances.gov.ma/Publication/db/2025/note-presentation_Fr.pdf Au niveau du rapport sur les Services de l’Etat Gérés de Manière Autonome 2025 : Domaine de la santé  Direction du Médicament et de la Pharmacie : Achat du matériel, réactif et fongibles nécessaires, ainsi que l’appareil de contrôle qualité des médicaments et des dérivés (page 12)  Hôpitaux et Centres Médico-Chirurgicaux Militaires : Au titre de l’année 2023, la réalisation des opérations d’entretien, de réparation du matériel et de maintenance des installations techniques, ainsi que l’acquisition de matériaux pour les spécialités nouvellement mises en place et le remplacement du matériel présentant des performances limités pour améliorer la prise en charge de patients (page 13). Domaine de l’enseignement, de la formation professionnelle et de la formation des cadres  Instituts et écoles de formation œuvrant dans le domaine de l’agriculture : L’équipement d’un amphithéâtre de 264 places au niveau de ITSMAER de Bouknadel, l’entretien des bâtiments pédagogiques, la maintenance des installations techniques, ainsi que l’acquisition du matériel nécessaire pour le bon fonctionnement des instituts (page 19)  Instituts de formation dans le domaine de l’urbanisme et de l’aménagement du territoire : Le renforcement et la mise à niveau de l’infrastructure et des équipements pédagogiques des écoles, ainsi que l’équipement de l’ENA de Marrakech par des caméras de surveillance et des climatiseurs au titre du premier semestre de l’année 2024 (page 29).  Institut opérant dans le domaine de la communication : Le développement de l’infrastructure de l’ISMAC par l’acquisition de fourniture, installation et mise en service des équipements audiovisuels et de sonorisations au titre de l’année 2023 et le premier semestre de l’année 2024, ainsi que la fourniture et l’installation des équipements techniques et pédagogiques pour le centre d’étude et de recherche dans l’avenir de l’image (page 31). Domaine des pouvoirs publics et services généraux  Administration des Douanes et Impôts Indirects : L’acquisition et l’installation du matériel technique et du mobilier de bureau destinés aux différents services de l’ADII (page 39).  Centre Royal de Télédétection Spatiale : L’acquisition des images satellites, l’acquisition de logiciels et de matériels informatique pour le stockage et le traitement des données satellitaires (page 40).  Unité de Fabrication de Masques de la Gendarmerie Royale : L’équipement de la nouvelle usine en cours de construction par des machines de nouvelle génération en vue de la diversification de la gamme des produits (page 43).  Etablissement Central de Gestion et de Stockage des Matériels : L’acquisition des équipements de protection individuelle et des matériels informatiques et bureautiques (page 44). Domaine de l’équipement, du transport et autres infrastructures économiques  Service de Logistique et de Matériel et Service Réseau des Services de Logistique et de Matériel : Le matériel des travaux publics de ces SEGMA a atteint un taux de disponibilité de 85% au titre de l’année 2023 et le premier semestre de l’année 2024 et un taux de 90% pour l’exercice 2025 (page 45).  Service de Gestion des Chantiers : La location du matériel et des engins au profit de l’Agence du Bassin Hydraulique du Loukkos, Bouregreg, Chaouia et de l’agence de la Moulouya au titre de l’année 2023 et du premier semestre de l’année 2024. L’exercice 2025 porte sur la location du matériel des travaux publics pour le compte de la Direction des Aménagements Hydrauliques (page 46).  Direction Générale de la Météorologie : Au titre de l’année 2023 et le premier semestre de l’année 2024, l’installation et mise en service de deux radars météorologique pour la couverture de la région de Casablanca-Settat et de la région de Fès-Meknès, ainsi que la mise en service de deux radars pour la couverture des régions Sud Est et Sud financés à hauteur de 50% au titre de l’année 2023 et le premier semestre de l’année 2024 (page 47). Domaine de l’agriculture et de la pêche maritime  Division de la Durabilité et d’Aménagement des Ressources Maritimes : L’achat de fournitures, et l’entretien des bâtiments et du matériel au titre de l’année 2023, ainsi que l’aménagement des locaux et l’acquisition du matériel informatique et audiovisuel pour l’exercice 2025 (page 50). https://www.finances.gov.ma/Publication/db/2025/Rapport-SEGMA_Fr.pdf Au niveau du rapport sur les Etablissements et Entreprises Publics 2025 : Certains EEP notamment Groupe OCP, Tanger Med Special Agency, Moroccan Agency for sustainable Energy, adoptent des politiques d’achat privilégiant les produits et services verts dans leur stratégie de transition écologique (page 111 jusqu’à page 114). https://www.finances.gov.ma/Publication/db/2025/Rapport-etablissements-entreprises-publics_Fr.pdf</t>
  </si>
  <si>
    <t>Le commentaire de l'examinateur gouvernemental est bien noté. Les pages citées concernent principalement des années antérieures à l'exercice 2025 et/ou ne présentent pas les données non financières de manière systématique, en les reliant à des résultats ou des objectifs concrets des programmes ou unités administratives. La réponse « d » est maintenue afin de garantir l'application uniforme de la méthodologie d'enquête dans tous les pays.</t>
  </si>
  <si>
    <t>MAR|2025|q50</t>
  </si>
  <si>
    <t>https://www.finances.gov.ma/Publication/db/2025/Rapport-SEGMA_Fr.pdf</t>
  </si>
  <si>
    <t>Le Rapport sur les Services de l’État Gérés de Manière Autonome 2025 présent certaines projections de résultats non financiers pour l’exercice 2025. Les données non financières sur les résultats des programmes et unités administratives apparaissent : • Dans le Rapport SEGMA : pp. 2-4 et sections sectorielles détaillées pour la santé, l’enseignement, les activités récréatives, les actions sociales, les pouvoirs publics, l’agriculture et les infrastructures économiques.</t>
  </si>
  <si>
    <t>La note de présentation 2025, le rapport sur les Comptes Spéciaux du Trésor 2025, le rapport sur les Services de l'Etat Gérés de Manière Autonome 2025 et le rapport sur les Etablissements et Entreprises Publics présentent certaines projections de résultats non-financiers pour l'exercice 2025 pour toutes les unités administratives et certains programmes du Gouvernement pour au moins l'année budgétaire 2025 et les années antérieures.https://www.finances.gov.ma/Publication/db/2025/note-presentation_Fr.pdf https://www.finances.gov.ma/Publication/db/2025/Rapport-CST_Fr.pdf https://www.finances.gov.ma/Publication/db/2025/Rapport-etablissements-entreprises-publics_Fr.pdf https://www.finances.gov.ma/Publication/db/2025/Rapport-SEGMA_Fr.pdf ****** Informations complémentaires reçues par l'examinateur : ****** Au niveau de la note de présentation du PLF 2025 :  Les résultats liés à la mise en œuvre du régime de l’aide sociale directe et au déploiement universel du dispositif RNP/RSU dans le cadre de la généralisation de la protection sociale (3,9 millions de ménages bénéficiaires et 5,2 millions de ménages inscrits au RSU au titre de l’année 2024) (page 37 et 38)  Les résultats liés à la mise à niveau de l’offre de soins, notamment le renforcement du réseau hospitalier par l’inauguration de centres hospitaliers dans plusieurs villes (page 39)  Les résultats liés à la réforme du système éducatif portant sur les axes : élève, enseignant et établissement (page 41, 42, 43 et 45).  Les résultats liés au développement de la formation professionnelle (page 49).  Les résultats liés à la mise en œuvre du programme « Villes Sans bidonvilles » (61 villes ont été déclarées sans bidonvilles et les situations de 347.277 ménages ont été traités à fin juin 2024) (page 57 et 58).  Le programme d’amélioration du Revenu et d’inclusion économique des jeunes qui a bénéficié à 385.000 personnes au niveau national (page 59 et 60).  Les actions associatives dans le cadre de la promotion de la jeunesse (programme Volontariat au profit de 5.161 jeunes) (page 69) https://www.finances.gov.ma/Publication/db/2025/note-presentation_Fr.pdf Au niveau du rapport sur les EEP 2025 :  Des informations liées au développement des réseaux d’infrastructures par certains EEP, notamment l’ONCF (53 millions de voyageurs transportés en 2023), la RAM (7,2 millions de passagers en 2023), l’ONDA (27,1 millions de passagers en 2023) … (page 40 jusqu’à 48).  Les mesures liées à la mise en œuvre des stratégies sectorielles dans le secteur de l’agriculture (le nombre d’agriculteurs bénéficiaires du programme, les besoins d’irrigation couverts), le secteur de l’électricité et de l’eau potable (le nombre des habitants bénéficiant de l’accès à l’eau potable), le secteur du tourisme (l’accroissement des arrivés touristiques suite à la mise en œuvre de la feuille de route du tourisme), ainsi que dans l’audiovisuel en termes de déploiement des infrastructures en fibre optique pour atteindre 4,4 millions de ménages (page 50, 51, 57, 60, 63).  Les bénéficiaires du renforcement de la cohésion sociale et territoriale dans le domaine de l’éducation et la formation professionnelle, notamment les enseignants, les élèves, et les stagiaires (page 64 jusqu’à 66).  Les bénéficiaires des mesures prises dans le cadre de la réforme de l’offre de soins (page 67 jusqu’à 69).  Les résultats liés au programme de développement territorial, notamment le programme d’électrification rurale globale, et le programme d’approvisionnement en eau potable (page 69 et 70). https://www.finances.gov.ma/Publication/db/2025/Rapport-etablissements-entreprises-publics_Fr.pdf Au niveau du rapport sur les SEGMA 2025 : Les données non financières sur les résultats relatifs aux réalisations des SEGMA au titre des années 2023-2024 et projections pour l’année 2025 ventilées par secteur (page 11,16,17,18,19,23 et 33). https://www.finances.gov.ma/Publication/db/2025/Rapport-SEGMA_Fr.pdf Au niveau du rapport sur les CST 2025 : Les données non financières relatives aux réalisations des comptes intervenant dans le développement humain et social et la promotion économique et financière (page 26,35,38,47,48,49 et 50). https://www.finances.gov.ma/Publication/db/2025/Rapport-CST_Fr.pdf</t>
  </si>
  <si>
    <t>Le commentaire de l'examinateur gouvernemental est bien noté. Étant donné que la plupart des pages fournies concernent des résultats ou des produits non financiers pour des années antérieures à l'exercice 2025, la réponse existante de « c » est maintenue afin d'assurer l'application cohérente de la méthodologie de l'enquête dans tous les pays.</t>
  </si>
  <si>
    <t>MAR|2025|q51</t>
  </si>
  <si>
    <t>Ces informations sont détaillées, entre autres dans le titre III ( le renforcement des piliers de l'etat social) , aux pages 33 à 73 .</t>
  </si>
  <si>
    <t>Les départements ministériels impliqués dans la démarche de performance présentent au niveau de leurs Projets de Performance des objectifs de performance mesurés par des indicateurs de résultats. Les Projets de Performance sont consultables sur le lien https://lof.finances.gov.ma/fr/budget/47/68. Exemple: le Projet de Performance du Ministère de la Justice (http://lof.finances.gov.ma/sites/default/files/budget/files/pdp_06-justice_2025_ar.pdf), présente ces informations à partir de la page 31 (et à titre d'illustration l'indicateur 300.1.1, page 43)</t>
  </si>
  <si>
    <t>Le commentaire de l'examinateur gouvernemental est bien noté. Les PDP pour l'exercice 2025 ont été publiés en ligne le 24 décembre 2024, c'est-à-dire après l'approbation du budget 2025 par le Parlement. En tant que tel, ils ne peuvent pas être pris en compte aux fins de Q51. La réponse existante de « d » est maintenue.</t>
  </si>
  <si>
    <t>MAR|2025|q52</t>
  </si>
  <si>
    <t>Voir la section "III.1 - La Poursuite du renforcement des piliers de l'état social" dans la Note de présentation du PLF 2025</t>
  </si>
  <si>
    <t>Les politiques publiques engagées en faveur des populations pauvres sont bien détaillées au niveau de la note de présentation du PLF 2025, notamment la généralisation de la protection sociale, l'opérationnalisation de l'aide social directe, le renforcement du soutien au pouvoir d'achat des citoyens, ainsi que la mise en place des mesures prises dans le cadre du dialogue social : https://www.finances.gov.ma/Publication/db/2025/note-presentation_Fr.pdf et au niveau du rapport économique et financier 2025 qui présente aussi ces politiques d'une manière détaillée et selon un mode narratif :https://www.finances.gov.ma/Publication/db/2025/Rapport-economique-financier_Fr.pdf Ces informations sont également présentées au niveau du Rapport d’Exécution Budgétaire et de Cadrage Macroéconomique Triennal 2025 https://www.finances.gov.ma/Publication/db/2024/Rapport-executionbudgetairePLF2025.pdf</t>
  </si>
  <si>
    <t>MAR|2025|q53</t>
  </si>
  <si>
    <t>https://web.archive.org/web/20220724035223/https://lof.finances.gov.ma/sites/default/files/loi_organique_130-30_fr18.pdf</t>
  </si>
  <si>
    <t>Voir les Articles 46 à 51</t>
  </si>
  <si>
    <t>Le calendrier de préparation et d’adoption du projet de loi de finances est connu d'avance et bien décrit dans la loi organique relative à la loi de finances (article 49 de la loi organique relative à la loi de finances n° 130-13), et le décret d'application de cette loi organique : http://lof.finances.gov.ma/sites/default/files/loi_organique_130-30_fr18.pdf http://lof.finances.gov.ma/sites/default/files/decret_ndeg_2-15426_du_28_ramadan_1436_15_juillet_2015.pdf La date limite pour l'élaboration des propositions budgétaires par les départements ministériels est fixée par la note d'orientation du Chef de Gouvernement publiée sur le site web du MEF : https://www.finances.gov.ma/Publication/db/2024/NOG_PLF2025.PDF Par la suite, le MEF établit un calendrier de discussions budgétaires avec les départements ministériels. http://lof.finances.gov.ma/fr/lof-processus-de-loi</t>
  </si>
  <si>
    <t>MAR|2025|q54</t>
  </si>
  <si>
    <t>https://www.finances.gov.ma/Publication/db/2024/Rapport-executionbudgetairePLF2025.pdf</t>
  </si>
  <si>
    <t>A partir de la page 11; voir également la page 48 Taux de croissance du PIB réel - page 11 : "Ces dynamiques devraient aboutir à une croissance de l'économie nationale de 4,6% en 2025"</t>
  </si>
  <si>
    <t>Le rapport préalable au budget est présenté par le rapport d'Exécution Budgétaire et de Cadrage Macroéconomique Triennal du PLF 2025, publié sur le site web du MEF le 13/09/2024. Ce rapport présente les hypothèses macroéconomiques sur lesquelles reposent les projections budgétaires : la croissance du PIB, la valeur ajoutée agricole et non agricole, la demande étrangère adressée au Maroc, les cours des matières premières, la production céréalière, le taux de change, les éléments de la demande et le déficit prévisionnel. Il présente également les projections macroéconomiques actualisées pour l’année 2024 avec une explication des écarts de prévisions par rapport aux niveaux approuvés de de la Loi de Finances, ainsi que les perspectives à moyen terme des principaux indicateurs macroéconomiques nationaux (2025-2027). Page 2,11,12 et 48 du rapport : https://www.finances.gov.ma/Publication/db/2024/Rapport-executionbudgetairePLF2025.pdf</t>
  </si>
  <si>
    <t>Le commentaire de l'examinateur gouvernemental est bien noté. L'estimation du taux d'inflation pour 2025 figurant à la page 2 est bien notée. Toutefois, en l'absence d'estimations pour 2025 concernant le niveau du PIB nominal et le taux d'intérêt, la réponse actuelle de « c » est maintenue.</t>
  </si>
  <si>
    <t>MAR|2025|q55</t>
  </si>
  <si>
    <t>Pages 35-44 Cependant, aucune estimation des dépenses totales pour l'exercice 2025 n'est fournie.</t>
  </si>
  <si>
    <t>Le rapport préalable au budget présente les politiques et les priorités gouvernementales en matière de dépenses publiques, notamment celle portant sur la promotion de l'investissement et stimulation de croissance, la mise en place des chantiers sociaux (protection sociale, santé, éducation, dialogue social), ainsi que sur les réformes structurelles et les marges budgétaires à mobiliser pour préserver de la soutenabilité des finances publiques. Page 35 à 44 : https://www.finances.gov.ma/Publication/db/2024/Rapport-executionbudgetairePLF2025.pdf</t>
  </si>
  <si>
    <t>MAR|2025|q56</t>
  </si>
  <si>
    <t>A partir de la page 44 - "III.3. Politique fiscale et douanière du PLF 2025" Cependant, aucune estimation des recettes totales pour l'exercice 2025 n'est fournie.</t>
  </si>
  <si>
    <t>Le rapport préalable au budget présente les politiques et les priorités gouvernementales en matière de recettes en détaillant les différentes réformes fiscales et douanières projetées pour l'exercice 2025, permettant d'élargir l'assiette fiscale, moderniser la gestion des impôts et mettre en œuvre un cadre fiscale stable pour garantir le financement des finances publiques. Page 44 à 45 : https://www.finances.gov.ma/Publication/db/2024/Rapport-executionbudgetairePLF2025.pdf</t>
  </si>
  <si>
    <t>MAR|2025|q57</t>
  </si>
  <si>
    <t>les informations a partir de la page 23 fournissent des informations sur la dette à la fin de l'exercice 2024, plutôt que pour l’exercice 2025.</t>
  </si>
  <si>
    <t>Le rapport préalable au budget présente les dépenses en intérêts de la dette et l'encours total de la dette à la fin de l'année 2023 ainsi que les prévisions ajustées à fin juin 2024. Page : 23 à 24 : https://www.finances.gov.ma/Publication/db/2024/Rapport-executionbudgetairePLF2025.pdf</t>
  </si>
  <si>
    <t>Le commentaire de l'examinateur gouvernemental est bien noté. En l'absence d'estimations concernant les emprunts et la dette publique pour l'exercice 2025, la réponse actuelle de « d » est maintenue.</t>
  </si>
  <si>
    <t>MAR|2025|q58</t>
  </si>
  <si>
    <t>Les estimations pluriannuelles des dépenses ne sont pas présentées au niveau du rapport préalable au budget.</t>
  </si>
  <si>
    <t>MAR|2025|q59</t>
  </si>
  <si>
    <t>https://lof.finances.gov.ma/sites/default/files/budget/files/tome1_2025_fr.pdf?csrt=11412791587659831346 https://lof.finances.gov.ma/sites/default/files/budget/files/tome2_2025_fr.pdf?csrt=11412791587659831346 https://lof.finances.gov.ma/sites/default/files/budget/files/tome3_2025_fr.pdf?csrt=11412791587659831346</t>
  </si>
  <si>
    <t>Administrative : Tome 1 → pp. 3–165 Tome 2 → pp. 167–201+ Tome 3 → pp. 267–388+ Économique (nature des dépenses) : Dans chaque section ministérielle, ex. pp. 4–6 (T1), 167–170 (T2), 268–274 (T3) Ces deux classifications sont donc bien présentes dans le PLF 2025 à travers les morasses budgétaires.</t>
  </si>
  <si>
    <t>Administrative classification Economic classification Functional classification</t>
  </si>
  <si>
    <t>La nomenclature des dépenses au Maroc comprend une classification administrative, une classification économique et une classification fonctionnelle. Pour la classification fonctionnelle, on cite à titre d'exemple celle du ministère de la santé et de la protection sociale (760.Soutien des missions des institutions de formation aux professions de santé, 750.Réforme du système de santé et couverture médicale de base, 740. Action médico-sociale...), répartis par programme (700.Ressources humaines et renforcement des capacités du système de santé, 701.Plannification, programmation, coordination et soutien des missions du système de santé, 704.Actions et prestations de soins primaires, pré hospitaliers et hospitaliers...) et selon les régions. Les morasses budgétaires accompagnant le budget approuvé présentent des prévisions de dépenses selon les trois classifications exigées https://www.finances.gov.ma/Publication/db/2024/Tome1_2025_FR.pdf https://www.finances.gov.ma/Publication/db/2024/Tome2_2025_FR.pdf https://www.finances.gov.ma/Publication/db/2024/Tome3_2025_FR.pdf</t>
  </si>
  <si>
    <t>Comme les tomes ne presentent pas toutes les dépenses de 2025 sous des fonctions spécifiques (par exemple, santé, défense, éducation), la réponse existante d' « Administrative classification, Economic classification » est maintenue pour garantir l'application cohérente de la méthodologie de l'enquête dans tous les pays évalués. Les exemples cités s'appliqueraient davantage aux programmes évalués à la question 60, car ils relèvent d'une unité administrative (le ministère de la Santé et de la Protection sociale).</t>
  </si>
  <si>
    <t>MAR|2025|q60</t>
  </si>
  <si>
    <t>Les morasses budgétaires accompagnant le budget approuvé présentent des prévisions de l'ensemble des dépenses par programme budgétaire: https://www.finances.gov.ma/Publication/db/2024/Tome1_2025_FR.pdf https://www.finances.gov.ma/Publication/db/2024/Tome2_2025_FR.pdf https://www.finances.gov.ma/Publication/db/2024/Tome3_2025_FR.pdf</t>
  </si>
  <si>
    <t>MAR|2025|q61</t>
  </si>
  <si>
    <t>Article 41 page 3000 (page 50 du fichier PDF)</t>
  </si>
  <si>
    <t>Les prévisions des recettes par catégorie sont présentées dans : -Le tableau A (article 41 ) page 3003 du corps de la loi de finances pour l'année 2025 : https://www.finances.gov.ma/Publication/db/2025/LF2025-BO_7362_Fr.pdf -Le rapport économique et financier, page 134: https://www.finances.gov.ma/Publication/db/2025/Rapport-economique-financier_Fr.pdf- La note de présentation, page 27 à 30 :https://www.finances.gov.ma/Publication/db/2025/note-presentation_Fr.pdf</t>
  </si>
  <si>
    <t>MAR|2025|q62</t>
  </si>
  <si>
    <t>A partir de la page 3003 (page 53 du fichier PDF)</t>
  </si>
  <si>
    <t>Le budget approuvé présente des sources individuelles de recettes du budget général, des SEGMA et des CST au niveau du corps de la loi de finances n° 60-24 pour l’année budgétaire 2025 à partir de la page 3003 : https://www.finances.gov.ma/Publication/db/2025/LF2025-BO_7362_Fr.pdf</t>
  </si>
  <si>
    <t>MAR|2025|q63</t>
  </si>
  <si>
    <t>Besoins de financement du budget de l'état : page 3001 (page 51 du fichier PDF) Intérêts et Commissions de la Dette Publique : Page 3043 (page 93 du fichier PDF)</t>
  </si>
  <si>
    <t>Les trois estimations liées aux emprunts ou à la dette publiques sont présentes au niveau de la Loi de Finances 2025 comme suit: - Le montant net des nouveaux emprunts requis au cours de l'année budgétaire: est représenté par le besoin de financement : au niveau du tableau A page 3001 du corps de la loi de finances 2025 : https://www.finances.gov.ma/Publication/db/2025/LF2025-BO_7362_Fr.pdf - Le paiement des intérêts sur la dette pour l'année budgétaire ainsi que les amortissements de la dette : au niveau de l'article 48, tableau D, page 3043 ainsi qu'au niveau de la note de présentation, page 25-26 https://www.finances.gov.ma/Publication/db/2025/LF2025-BO_7362_Fr.pdf https://www.finances.gov.ma/Publication/db/2025/note-presentation_Fr.pdf - L'encours total de la dette à la fin de l'année budgétaire: au niveau du Budget Citoyen de la Loi de Finances 2025 page 58, https://www.finances.gov.ma/Publication/db/2024/Budget-CitoyenLF2025_VF.pdf</t>
  </si>
  <si>
    <t>Le commentaire de l'examinateur gouvernemental est bien noté. Étant donné que l'encours total de la dette est présenté dans le Budget citoyen plutôt que dans la Loi de finances 2025, la réponse actuelle de « b » est maintenue.</t>
  </si>
  <si>
    <t>MAR|2025|q64</t>
  </si>
  <si>
    <t>https:/www.finances.gov.ma/Publication/depf/2024/BCPLF2024VFF.pdf https://web.archive.org/web/20241126111135/https:/www.finances.gov.ma/Publication/depf/2024/BCPLF2024VFF.pdf</t>
  </si>
  <si>
    <t>les prévisions macroéconomiques page 37 les principales mesures fiscales et douanières pages 38-46 les prévisions de recettes du budget général pages 47-48 les prévisions de dépenses du budget général page 48-49 les besoins de financement du Budget de l’Etat page 51 coordonnées pour le suivi par les citoyens page 62</t>
  </si>
  <si>
    <t>Le Budget Citoyen présente l'intégralité des informations économiques et budgétaires de l'année : définition du budget et processus de sa préparation, L'essentiel de la loi de finances 2025, contexte de préparation et priorités de la loi de finances, hypothèses et prévisions macroéconomiques , prévisions des recettes et des dépenses du budget 2025, principales mesures fiscales et douanières...), un glossaire, ce qui dépasse les aspects clés exigés par l'OBS dans un budget citoyen. Lien pour consulter le budget citoyen du projet du budget :https://www.finances.gov.ma/Publication/depf/2024/BCPLF2024VFF.pdf Lien pour consulter le budget citoyen du budget approuvé : https://www.finances.gov.ma/Publication/db/2024/Budget-CitoyenLF2025_VF.pdf</t>
  </si>
  <si>
    <t>MAR|2025|q65</t>
  </si>
  <si>
    <t>Le site MEF et les réseaux sociaux du MEF (X, FACEBOOK, LINKEDIN...)</t>
  </si>
  <si>
    <t>Les moyens de diffusion du Budget Citoyen au public sont les suivants : Site web du MEF : https://www.finances.gov.ma/Publication/depf/2024/BCPLF2024VFF.pdf les réseaux sociaux comme: la page Facebook du MEF :https://web.facebook.com/photo.php?fbid=910431281189031&amp;id=100066665013986&amp;set=a.222931503272349&amp;_rdc=1&amp;_rdr# https://web.facebook.com/financesmaroc/photos/-budget-citoyen-de-la-loi-de-finances-2025-pour-une-meilleure-compr%C3%A9hension-de-l/938367498395409/?_rdc=1&amp;_rdr# La page LinkedIn du MEF : https://www.linkedin.com/company/financesmaroc/posts/?feedView=all La page X du MEF : https://x.com/financesmaroc?lang=en La presse : https://snrtnews.com/fr/article/le-budget-citoyen-du-plf-2025-un-outil-de-transparence-pour-les-marocains-105830 https://lematin.ma/economie/plf-2025-le-ministere-de-leconomie-publie-le-budget-citoyen/249595</t>
  </si>
  <si>
    <t>MAR|2025|q66</t>
  </si>
  <si>
    <t>Le Budget Citoyen facilite l’accès du public aux informations budgétaires, mais son utilisation demeure limitée en raison d’un manque de sensibilisation et d’habitude de consultation. Les associations jouent un rôle essentiel en vulgarisant ces informations, en relayant les besoins des citoyens et en contribuant au dialogue et au suivi des politiques publiques, mais leur impact reste freiné par des capacités techniques limitées. Ainsi, malgré les outils de transparence et de participation mis en place par l’exécutif (Budget Citoyen, plateformes en ligne, processus participatifs), leur appropriation par le grand public reste insuffisante.</t>
  </si>
  <si>
    <t>«@financesmaroc»: https://x.com/financesmaroc?lang=en, https://web.facebook.com/financesmaroc/?locale=fr_FR&amp;_rdc=1&amp;_rdr#, https://www.linkedin.com/company/financesmaroc et ce afin d'interagir avec le contenu de ce document et émettre en retour leurs remarques, commentaires et suggestions (Le contact destiné au citoyen pour interagir avec le budget se trouve à la page 64 du budget citoyen du projet du budget et à la page 72 du budget citoyen du budget approuvé)</t>
  </si>
  <si>
    <t>MAR|2025|q67</t>
  </si>
  <si>
    <t>https://www.finances.gov.ma/Publication/db/2024/Budget-CitoyenLF2025_VF.pdf https://www.finances.gov.ma/Publication/depf/2024/BCPLF2024VFF.pdf</t>
  </si>
  <si>
    <t>Elaboration (projet de loi de finances) Approbation (loi de finances)</t>
  </si>
  <si>
    <t>Les versions du budget citoyen élaborées tout au long du processus budgétaire sont : Une version pour le projet de loi de finances : https://www.finances.gov.ma/Publication/depf/2024/BCPLF2024VFF.pdf Une version pour la loi de finances : https://www.finances.gov.ma/Publication/db/2024/Budget-CitoyenLF2025_VF.pdf Une version pour la loi de règlement relatif à l'exécution de la loi de finances 2023 : https://www.finances.gov.ma/Publication/db/2023/Budget%20Citoyen_LR%202023_Web.pdf</t>
  </si>
  <si>
    <t>MAR|2025|q68</t>
  </si>
  <si>
    <t>https://www.tgr.gov.ma/wps/portal/!ut/p/b1/vZLLboJAFEC_pR-gc4dhYFgi-KSMgOKDjaG1aRBRmxqrfL3QNG1i450uGmZWJOfkwOWShCxb1DAF5YbGNbIgyS49Za_pMdvv0m39nBgr4fmG6FAbxKMAsEPpBJNeyPpdVgHLCoA7xwbMdwL48n8AV9bANBC2xwEi9rc-EsD6IVX4FYD43gxwvwYwP1T5IeoLV-HXAPb9usKvAcx3VPNz0PmNXYVfA9j_NzTcrwHF_sxJcoP83sBPAFtxNCIVAHCKA0IqgDEoEsJQveSQETnYFy9kWWHmXSzWyJQsQF9NNpfDsMzLaFOGTJbzy6R7GEEMmoxXsYxz6h978n1jn2lMfT9_O09d6fn5vpTrRbCeRXHHdrhvpKYqSJsOmg0Hqd5s0IKGRxo5jY-06aWhrOHgAP49OCJJ9lS0P56LNrQtToWglqnpAIxX8yySbe_7WMOsuq3-qbi5-cMVFwzSeQ!!/dl4/d5/L2dBISEvZ0FBIS9nQSEh/ RAPPORT TRIMESTRIEL SUR L’EXECUTION DE LA LOI DE FINANCES, 3ème Trimestre 2024 : https://www.tgr.gov.ma/wps/wcm/connect/a715f63b-a6f2-4cee-8034-0270381f1dba/Ex%C3%A9cution+LF+3%C3%A8me+trimestre+2024.pdf?MOD=AJPERES&amp;CACHEID=a715f63b-a6f2-4cee-8034-0270381f1dba</t>
  </si>
  <si>
    <t>Le rapport trimestriel sur l’exécution du budget pour le 3ème trimestre 2024 publie les dépenses réelles selon la classification administrative (pp. 8-10) et la classification économique (pg. 2), mais pas selon la classification fonctionnelle.</t>
  </si>
  <si>
    <t>-Les "RAPPORT TRIMESTRIEL SUR L’EXECUTION DE LA LOI DE FINANCES" publiés trimestriellement par la Trésorerie Générale du Royaume présentent les dépenses réelles (d'exécution) selon la classification administrative (par département ou institution) et la classification économique (par chapitre de fonctionnement, investissement...): https://www.tgr.gov.ma/wps/wcm/connect/a715f63b-a6f2-4cee-8034-0270381f1dba/Ex%C3%A9cution+LF+3%C3%A8me+trimestre+2024.pdf?MOD=AJPERES&amp;CACHEID=a715f63b-a6f2-4cee-8034-0270381f1dba - Les "Bulletin mensuel des statistiques des finances publiques" publiés mensuellement par la Trésorerie Générale du Royaume, présentent les dépenses réelles (réalisées) par support budgétaire (Budget général, SEGMA et Comptes Spéciaux du Trésor) selon la nomenclature économique: https://www.tgr.gov.ma/wps/wcm/connect/ae4c19ef-fae4-492b-b2cd-a63612c6f8c9/BSFP+Novembre+2024.pdf?MOD=AJPERES&amp;CACHEID=ae4c19ef-fae4-492b-b2cd-a63612c6f8c9</t>
  </si>
  <si>
    <t>MAR|2025|q69</t>
  </si>
  <si>
    <t>https://www.tgr.gov.ma/wps/portal/Publication/Bulletins/Bulletin%20mensuel%20des%20statistiques%20des%20finances%20publiques/!ut/p/b1/vZLbboJAEED_yJ11AYdHBO-wcllReDHaW7ygTWOs8vWFpmkTG2f70MAmJCTn5MAwLGeZZSAIRIFswfLD6rx5WZ02x8NqXz_n1hIngYVd7gD6COBE0g2TfiQGPVEBWQXAncsByndD-PJ_AE_WgArRmZgAsfhbnwhQ_Yhr_Aog_EkKtF8DlB_p_Ij00dP4NUB9v6Hxa4DyXd38XHJ-U0_j1wD1_6027deAZn_mLOtWt_yG-72GnwC152RJagAwOQ2g1ABT0CTQ0r3kSDA5PBZPLKuwzl1s1maKLcBYJtvr66jclfEWLmPZM0q14z730qnahkrO9r6UA678NAA1g6ScX05eclVeUCandfiYxrOu473tjvZZF-RNBzsNB7nRbNCGhkcau42PtOml4aLh4BD-PThm-WZdtN4fiha0bJMjcrvTNgCEWc1z7rIi3_e_L9-Ke9VB-Xx7gg9XsO1d/dl4/d5/L2dBISEvZ0FBIS9nQSEh/</t>
  </si>
  <si>
    <t>Non. Les rapports intermédiaires ne présentent pas les dépenses réelles pour chaque programme par exemple Le Bulletin mensuel des statistiques des finances publiques (mars 2025 https://www.tgr.gov.ma/wps/wcm/connect/b3b70733-112f-4436-a3b0-818a778839be/BSFP+Mars+2025.pdf?MOD=AJPERES&amp;CACHEID=b3b70733-112f-4436-a3b0-818a778839be) fournit des données agrégées par grandes catégories budgétaires :</t>
  </si>
  <si>
    <t>En se référant au guide afférent à l'open budget et au niveau de la page 89 , il est précisé qu'il convient de " comprendre le terme « programme » comme tout niveau de précision en dessous d’une unité administrative, tel qu'un ministère ou un département". Or, le rapport trimetriel sur l'exécution de la loi de finances publié par la Trésorerie générale du Royayme présente les données relatives aux dépenses des comptes spéciaux du Tésor par compte et par département. Ce qui constitue un niveau de précision en dessous de l'unité adminitrative. A titre d'exemple, au niveau du RAPPORT TRIMESTRIEL SUR L’EXECUTION DE LA LOI DE FINANCES du 3ème trimestre 2024, il est présenté les programmes individuels d'investissement : https://www.tgr.gov.ma/wps/wcm/connect/a715f63b-a6f2-4cee-8034-0270381f1dba/Ex%C3%A9cution+LF+3%C3%A8me+trimestre+2024.pdf?MOD=AJPERES&amp;CACHEID=a715f63b-a6f2-4cee-8034-0270381f1dba nous retrouvons les programmes individuels d'investissement au niveau de la page 10.</t>
  </si>
  <si>
    <t>Le commentaire de l'examinateur gouvernemental est bien noté. Pour Q69, les lignes directrices notent que « les chercheurs doivent comprendre que le terme « programme » désigne tout niveau de détail inférieur à une unité administrative, comme un ministère ou un département. ». Les tableaux du rapport d'exécution du troisième trimestre 2024, pages 8 à 10, présentent les dépenses économiques (en personnel, en matériel et en investissements) par département. Afin de garantir l'application cohérente de la méthodologie d'enquête dans tous les pays évalués, la réponse existante de « d » est maintenue.</t>
  </si>
  <si>
    <t>MAR|2025|q70</t>
  </si>
  <si>
    <t>https://www.tgr.gov.ma/wps/wcm/connect/ae4c19ef-fae4-492b-b2cd-a63612c6f8c9/BSFP+Novembre+2024.pdf?MOD=AJPERES&amp;CACHEID=ae4c19ef-fae4-492b-b2cd-a63612c6f8c9</t>
  </si>
  <si>
    <t>PAGES 2-3</t>
  </si>
  <si>
    <t>Les rapports en cours d'année représentés par le rapport trimestriel sur l'exécution de la Loi de Finances et le bulletin mensuel des statistiques des finances publiques comparent les dépenses réelles d'une période donnée avec les prévisions de la loi de finances et les réalisations de la même période de l'année précédente. Rapport trimestriel sur l'exécution de la loi de finances https://www.tgr.gov.ma/wps/wcm/connect/a715f63b-a6f2-4cee-8034-0270381f1dba/Ex%C3%A9cution+LF+3%C3%A8me+trimestre+2024.pdf?MOD=AJPERES&amp;CACHEID=a715f63b-a6f2-4cee-8034-0270381f1dba Bulletin mensuel des statistiques des finances publiques https://www.tgr.gov.ma/wps/wcm/connect/ae4c19ef-fae4-492b-b2cd-a63612c6f8c9/BSFP+Novembre+2024.pdf?MOD=AJPERES&amp;CACHEID=ae4c19ef-fae4-492b-b2cd-a63612c6f8c9</t>
  </si>
  <si>
    <t>MAR|2025|q71</t>
  </si>
  <si>
    <t>PAGE 3</t>
  </si>
  <si>
    <t>Les rapports en cours d'année représentés par le rapport trimestriel sur l'exécution de la Loi de Finances et le bulletin mensuel des statistiques des finances publiques présentent toutes les recettes par catégorie. Rapport trimestriel sur l'exécution de la loi de finances https://www.tgr.gov.ma/wps/wcm/connect/a715f63b-a6f2-4cee-8034-0270381f1dba/Ex%C3%A9cution+LF+3%C3%A8me+trimestre+2024.pdf?MOD=AJPERES&amp;CACHEID=a715f63b-a6f2-4cee-8034-0270381f1dba Bulletin mensuel des statistiques des finances publiques https://www.tgr.gov.ma/wps/wcm/connect/ae4c19ef-fae4-492b-b2cd-a63612c6f8c9/BSFP+Novembre+2024.pdf?MOD=AJPERES&amp;CACHEID=ae4c19ef-fae4-492b-b2cd-a63612c6f8c9</t>
  </si>
  <si>
    <t>MAR|2025|q72</t>
  </si>
  <si>
    <t>Voir les Bulletins mensuels des statistiques des finances publiques, tableau des recettes ordinaires Page 4 dans le document cité ci-dessus</t>
  </si>
  <si>
    <t>Les rapports en cours d'année représentés par le rapport trimestriel sur l'exécution de la Loi de Finances et le bulletin mensuel des statistiques des finances publiques donnent les sources individuelles de recettes pour tous les revenus. Rapport trimestriel sur l'exécution de la loi de finances https://www.tgr.gov.ma/wps/wcm/connect/a715f63b-a6f2-4cee-8034-0270381f1dba/Ex%C3%A9cution+LF+3%C3%A8me+trimestre+2024.pdf?MOD=AJPERES&amp;CACHEID=a715f63b-a6f2-4cee-8034-0270381f1dba Bulletin mensuel des statistiques des finances publiques https://www.tgr.gov.ma/wps/wcm/connect/ae4c19ef-fae4-492b-b2cd-a63612c6f8c9/BSFP+Novembre+2024.pdf?MOD=AJPERES&amp;CACHEID=ae4c19ef-fae4-492b-b2cd-a63612c6f8c9</t>
  </si>
  <si>
    <t>MAR|2025|q73</t>
  </si>
  <si>
    <t>voir le tableau des recettes ordinaire Page 4 dans le document cité ci-dessus</t>
  </si>
  <si>
    <t>Les rapports en cours d'année représentés par le rapport trimestriel sur l'exécution de la Loi de Finances et le bulletin mensuel des statistiques des finances publiques comparent les recettes encaissées pour la période concernée avec les estimations de la loi de finances, et avec les recettes réalisées à la même période de l'année précédente. Rapport trimestriel sur l'exécution de la loi de finances https://www.tgr.gov.ma/wps/wcm/connect/a715f63b-a6f2-4cee-8034-0270381f1dba/Ex%C3%A9cution+LF+3%C3%A8me+trimestre+2024.pdf?MOD=AJPERES&amp;CACHEID=a715f63b-a6f2-4cee-8034-0270381f1dba Bulletin mensuel des statistiques des finances publiques https://www.tgr.gov.ma/wps/wcm/connect/ae4c19ef-fae4-492b-b2cd-a63612c6f8c9/BSFP+Novembre+2024.pdf?MOD=AJPERES&amp;CACHEID=ae4c19ef-fae4-492b-b2cd-a63612c6f8c9</t>
  </si>
  <si>
    <t>MAR|2025|q74</t>
  </si>
  <si>
    <t>Voir les sections "Intérêts de la dette" et "5- Financement"</t>
  </si>
  <si>
    <t>L'encours de la la dette, les intérêts ainsi que les nouveaux emprunts sont présentés au niveau des pages 12 et 13 du Bulletin mensuel des statistiques des finances publiques : https://www.tgr.gov.ma/wps/wcm/connect/ae4c19ef-fae4-492b-b2cd-a63612c6f8c9/BSFP+Novembre+2024.pdf?MOD=AJPERES&amp;CACHEID=ae4c19ef-fae4-492b-b2cd-a63612c6f8c9</t>
  </si>
  <si>
    <t>MAR|2025|q75</t>
  </si>
  <si>
    <t>Voir la section ""5- Financement" Les taux d'intérêt sur la dette ne sont pas présentés, mais des informations au-delà des éléments de base sont présentées, telles que les opérations de la gestion active de la dette intérieure.</t>
  </si>
  <si>
    <t>Les informations liées à la composition de l'encours de la dette publique ainsi que les opérations de la gestion active de la dette en termes de maturité sont disponibles dans les pages 13 du bulletin mensuel des statistiques des finances publiques. Les intérêts de la dette sont présentés en terme de charges au niveau du bulletin mensuel des statistiques des finances publiques page 12 : https://www.tgr.gov.ma/wps/wcm/connect/ae4c19ef-fae4-492b-b2cd-a63612c6f8c9/BSFP+Novembre+2024.pdf?MOD=AJPERES&amp;CACHEID=ae4c19ef-fae4-492b-b2cd-a63612c6f8c9</t>
  </si>
  <si>
    <t>Le commentaire de l'examinateur gouvernemental est bien noté. Les *paiements* d'intérêts (plutôt que les taux d'intérêt sur la dette) sont présentés à la page 12 du bulletin mensuel. La réponse existante de « b » est donc maintenue.</t>
  </si>
  <si>
    <t>MAR|2025|q76</t>
  </si>
  <si>
    <t>pages 9-11 Les estimations actualisées des taux d’intérêt ne sont pas présentées, mais les informations allant au-delà des éléments essentiels (comme la croissance sectorielle) le sont ; la réponse ""b"" est donc sélectionnée.</t>
  </si>
  <si>
    <t>Le Rapport d’Exécution Budgétaire et de Cadrage Macroéconomique Triennal donne les estimations des prévisions macroéconomiques actualisées pour l'année 2024 avec une explication des écarts entre les prévisions originales et les prévisions actualisées (page 9, 10 et 48). https://www.finances.gov.ma/Publication/db/2024/Rapport-executionbudgetairePLF2025.pdf. Les informations présentées sont au delà des aspects clés exigés par l'OBS et portent notamment sur le taux de croissance du PIB, la croissance du PIB agricole et non agricole et par secteur, le taux d'investissement, le taux d'inflation et le PIB aux prix courants.</t>
  </si>
  <si>
    <t>Le commentaire de l'examinateur gouvernemental est bien noté. En l'absence d'informations sur les estimations actualisées des taux d'intérêt, la réponse actuelle de « b » est maintenue.</t>
  </si>
  <si>
    <t>MAR|2025|q77</t>
  </si>
  <si>
    <t>A PARTIR DE LA PAGE 18</t>
  </si>
  <si>
    <t>Le Rapport d’Exécution Budgétaire et de Cadrage Macroéconomique Triennal présente les actualisations de l'ensemble des estimations de dépenses pour l'année budgétaire 2024 avec une explication des écarts entre les prévisions initiales et les prévisions actualisées (page 18 à 21). https://www.finances.gov.ma/Publication/db/2024/Rapport-executionbudgetairePLF2025.pdf</t>
  </si>
  <si>
    <t>MAR|2025|q78</t>
  </si>
  <si>
    <t>Il existe des estimations actualisées pour 2024 selon une classification économique au tableau 5 (page 18)</t>
  </si>
  <si>
    <t>Le Rapport d’Exécution Budgétaire et de Cadrage Macroéconomique Triennal présente l'actualisation des estimations de dépenses pour l'année budgétaire 2024 selon une classification économique (page 13). https://www.finances.gov.ma/Publication/db/2024/Rapport-executionbudgetairePLF2025.pdf</t>
  </si>
  <si>
    <t>MAR|2025|q79</t>
  </si>
  <si>
    <t>La revue de milieu d'année ne présente pas les estimations des dépenses pour les programmes individuels</t>
  </si>
  <si>
    <t>MAR|2025|q80</t>
  </si>
  <si>
    <t>A PARTIR DE LA PAGE 15</t>
  </si>
  <si>
    <t>Le Rapport d’Exécution Budgétaire et de Cadrage Macroéconomique Triennal présente les actualisations de l'ensemble des estimations de recettes pour l'année budgétaire 2024 (page 15 à 17). https://www.finances.gov.ma/Publication/db/2024/Rapport-executionbudgetairePLF2025.pdf</t>
  </si>
  <si>
    <t>MAR|2025|q81</t>
  </si>
  <si>
    <t>FISCALE PAGE 15 ET 16 NON FISCALE 16 ET 17</t>
  </si>
  <si>
    <t>Le Rapport d’Exécution Budgétaire et de Cadrage Macroéconomique Triennal présente les estimations des recettes fiscales (page 15 et 16) et des recettes non fiscales (page 16 et 17) pour l'année budgétaire 2024. https://www.finances.gov.ma/Publication/db/2024/Rapport-executionbudgetairePLF2025.pdf</t>
  </si>
  <si>
    <t>MAR|2025|q82</t>
  </si>
  <si>
    <t>Le Rapport d’Exécution Budgétaire et de Cadrage Macroéconomique Triennal présente les estimations des recettes fiscales par sources individuelles (page 15 et 16), ainsi que les sources individuelles des recettes non fiscales (page 16 et 17). https://www.finances.gov.ma/Publication/db/2024/Rapport-executionbudgetairePLF2025.pdf</t>
  </si>
  <si>
    <t>MAR|2025|q83</t>
  </si>
  <si>
    <t>A PARTIR DE LA PAGE 23</t>
  </si>
  <si>
    <t>Le Rapport d’Exécution Budgétaire et de Cadrage Macroéconomique Triennal présente les flux actualisés de la dette et des emprunts publics, y compris leur composition pour l'année budgétaire 2024 ainsi que les principaux indicateurs d'endettement (nouveaux emprunts, encours de la dette, structure de la dette, indicateurs de coût et de risque, amortissements, intérêts, recettes d'emprunts...) avec une explication des écarts correspondants. (Page 23 jusqu'à 25) https://www.finances.gov.ma/Publication/db/2024/Rapport-executionbudgetairePLF2025.pdf</t>
  </si>
  <si>
    <t>Le commentaire de l'examinateur gouvernemental est bien noté. Étant donné que certains éléments ne disposent pas de projections actualisées pour l'ensemble de l'exercice 2024 (par exemple, les taux d'intérêt, le profil d'échéance), la réponse existante « b » est maintenue afin de garantir l'application cohérente de la méthodologie de l'enquête dans tous les pays.</t>
  </si>
  <si>
    <t>MAR|2025|q84</t>
  </si>
  <si>
    <t>Aucun rapport de fin d'année disponible. Voir la question YER-5a ; le RFA 2023 n'a pas été publié à temps.</t>
  </si>
  <si>
    <t>c. Yes, estimates of the differences between the enacted levels and the actual outcome for some but not all expenditures are presented.</t>
  </si>
  <si>
    <t>Le rapport trimestriel sur l'exécution de la Loi de Finances 4 ème trimestre 2023', mis en ligne sur le site du MEF le 07/02/2024, donne la situation d'exécution de la Loi de Finances en termes de dépenses du budget général, des SEGMA et des CST à fin décembre 2023, par comparaison avec celles prévues par la Loi de Finances. Il fournit des explications par rapport à certains aspects de dépenses notamment au niveau de la partie introductive page 1 ainsi qu'au niveau des notes de bas de page https://www.tgr.gov.ma/wps/wcm/connect/7c72f112-1ac4-4b4c-9e92-7bfe6b0617a5/Rapport+trimestriel+ex%C3%A9cution+LF+-+4%C3%A8me+trimestre+2023.pdf?MOD=AJPERES&amp;CACHEID=7c72f112-1ac4-4b4c-9e92-7bfe6b0617a5</t>
  </si>
  <si>
    <t>Le commentaire de l'examinateur gouvernemental est bien noté. Etant donné que le Rapport trimestriel sur l'exécution du 4ème trimestre 2023 ne contient pas de détails supplémentaires au-delà des autres rapports trimestriels et n'est pas présenté comme un comptabilité de l'ensemble de l'exercice, le Rapport de fin d'année est considéré comme non accessible au public (voir le commentaire « IBP Staff » à la question YER-2) et la réponse existante de « d » est maintenue.</t>
  </si>
  <si>
    <t>MAR|2025|q85</t>
  </si>
  <si>
    <t>Administrative classification Economic classification</t>
  </si>
  <si>
    <t>Le rapport trimestriel sur l'exécution de la Loi de Finances 4 ème trimestre 2023' présente les estimations de dépenses à fin décembre 2023 selon les classifications économique et administrative - Classification économique: page 2 - Classification administrative: pages 8 à 10 https://www.tgr.gov.ma/wps/wcm/connect/7c72f112-1ac4-4b4c-9e92-7bfe6b0617a5/Rapport+trimestriel+ex%C3%A9cution+LF+-+4%C3%A8me+trimestre+2023.pdf?MOD=AJPERES&amp;CACHEID=7c72f112-1ac4-4b4c-9e92-7bfe6b0617a5</t>
  </si>
  <si>
    <t>Le commentaire de l'examinateur gouvernemental est bien noté. Etant donné que le Rapport trimestriel sur l'exécution du 4ème trimestre 2023 ne contient pas de détails supplémentaires au-delà des autres rapports trimestriels et n'est pas présenté comme un comptabilité de l'ensemble de l'exercice, le Rapport de fin d'année est considéré comme non accessible au public (voir le commentaire « IBP Staff » à la question YER-2) et la réponse existante de « None of the above » est maintenue.</t>
  </si>
  <si>
    <t>MAR|2025|q86</t>
  </si>
  <si>
    <t>Le rapport trimestriel sur l'exécution de la Loi de Finances 4 ème trimestre 2023' présente les estimations de dépenses d'investissement au niveau de la page 10 https://www.tgr.gov.ma/wps/wcm/connect/7c72f112-1ac4-4b4c-9e92-7bfe6b0617a5/Rapport+trimestriel+ex%C3%A9cution+LF+-+4%C3%A8me+trimestre+2023.pdf?MOD=AJPERES&amp;CACHEID=7c72f112-1ac4-4b4c-9e92-7bfe6b0617a5</t>
  </si>
  <si>
    <t>MAR|2025|q87</t>
  </si>
  <si>
    <t>c. Yes, estimates of the differences between the enacted levels and the actual outcome for some but not all revenues are presented.</t>
  </si>
  <si>
    <t>Le rapport trimestriel sur l'exécution de la Loi de Finances 4 ème trimestre 2023' donne les recettes effectivement collectées selon les différentes catégories de recettes, par comparaison avec celles prévues par la Loi de Finances, et fournit des explications par rapport à certaines différences entre les niveaux approuvés et les résultats réels des recettes notamment au niveau de la partie introductive page 1 ainsi qu'au niveau des notes de bas de page https://www.tgr.gov.ma/wps/wcm/connect/7c72f112-1ac4-4b4c-9e92-7bfe6b0617a5/Rapport+trimestriel+ex%C3%A9cution+LF+-+4%C3%A8me+trimestre+2023.pdf?MOD=AJPERES&amp;CACHEID=7c72f112-1ac4-4b4c-9e92-7bfe6b0617a5</t>
  </si>
  <si>
    <t>MAR|2025|q88</t>
  </si>
  <si>
    <t>Le rapport trimestriel sur l'exécution de la Loi de Finances 4 ème trimestre 2023' présente d'une manière détaillée les estimations des recettes par catégorie au niveau de la page 2. https://www.tgr.gov.ma/wps/wcm/connect/7c72f112-1ac4-4b4c-9e92-7bfe6b0617a5/Rapport+trimestriel+ex%C3%A9cution+LF+-+4%C3%A8me+trimestre+2023.pdf?MOD=AJPERES&amp;CACHEID=7c72f112-1ac4-4b4c-9e92-7bfe6b0617a5</t>
  </si>
  <si>
    <t>Le commentaire de l'examinateur gouvernemental est bien noté. Etant donné que le Rapport trimestriel sur l'exécution du 4ème trimestre 2023 ne contient pas de détails supplémentaires au-delà des autres rapports trimestriels et n'est pas présenté comme un comptabilité de l'ensemble de l'exercice, le Rapport de fin d'année est considéré comme non accessible au public (voir le commentaire « IBP Staff » à la question YER-2) et la réponse existante de « b » est maintenue.</t>
  </si>
  <si>
    <t>MAR|2025|q89</t>
  </si>
  <si>
    <t>Le rapport trimestriel sur l'exécution de la Loi de Finances 4 ème trimestre 2023' présente d'une manière détaillée les sources individuelles de recettes au niveau des pages 3 à 7 https://www.tgr.gov.ma/wps/wcm/connect/7c72f112-1ac4-4b4c-9e92-7bfe6b0617a5/Rapport+trimestriel+ex%C3%A9cution+LF+-+4%C3%A8me+trimestre+2023.pdf?MOD=AJPERES&amp;CACHEID=7c72f112-1ac4-4b4c-9e92-7bfe6b0617a5</t>
  </si>
  <si>
    <t>MAR|2025|q90</t>
  </si>
  <si>
    <t>Le rapport trimestriel sur l'exécution de la Loi de Finances 4 ème trimestre 2023' fournit des explications par rapport à certains aspects de la dette notamment au niveau de la partie introductive page 1 https://www.tgr.gov.ma/wps/wcm/connect/7c72f112-1ac4-4b4c-9e92-7bfe6b0617a5/Rapport+trimestriel+ex%C3%A9cution+LF+-+4%C3%A8me+trimestre+2023.pdf?MOD=AJPERES&amp;CACHEID=7c72f112-1ac4-4b4c-9e92-7bfe6b0617a5. Et au niveau de la page 2 de ce même rapport, nous retrouvons le montant des emprunts nets nécessaires pendant l’année budgétaire (besoins résiduels de financement de la loi de finances) et les paiements des intérêts de la dette à fin décembre 2023, par comparaison aux prévisions initiales de la Loi de Finances</t>
  </si>
  <si>
    <t>MAR|2025|q91</t>
  </si>
  <si>
    <t>La note de conjoncture (février 2024), publiée sur le site du MEF le 22/02/2024, présente d'une manière détaillée les résultats réels de clôture de l'année 2023 en termes d'indicateurs macroéconomiques et sectoriels. Les explications sur les différences entre ces résultats et les prévisions initiales de la loi de finances ne sont, toutefois, pas fournies : https://www.finances.gov.ma/Publication/depf/2024/NCVF-fev2024.pdf</t>
  </si>
  <si>
    <t>Le commentaire de l'examinateur gouvernemental est bien noté. La note de conjoncture vise principalement à fournir une mise à jour sur le développement économique national pour l'année écoulée par rapport aux perspectives mondiales, tandis que le Rapport de fin d'année devrait rendre compte de manière exhaustive des activités financières du gouvernement et de ses résultats en matière d'exécution du budget pendant l'ensemble de l'exercice. Il doit couvrir tous les principaux postes du budget, en expliquant les différences entre les estimations initiales (telles que modifiées par le pouvoir législatif au cours de l'année) et les résultats réels. La réponse actuelle de « d » est maintenue afin d'assurer l'application cohérente de la méthodologie d'enquête dans tous les pays.</t>
  </si>
  <si>
    <t>MAR|2025|q92</t>
  </si>
  <si>
    <t>Les explications sur les différences entre les estimations originales des données non financières sur les intrants et les résultats réels pour l'année 2023 ne sont pas fournies</t>
  </si>
  <si>
    <t>MAR|2025|q93</t>
  </si>
  <si>
    <t>Les explications sur les différences entre les estimations originales des données non financières sur les résultats et les résultats réels pour l'année 2023 ne sont pas fournies</t>
  </si>
  <si>
    <t>MAR|2025|q94</t>
  </si>
  <si>
    <t>La loi de règlement est accompagnée par le Rapport Annuel de Performance qui donne des justificatifs des écarts constatés entre les prévisions et les réalisations en termes de performance.</t>
  </si>
  <si>
    <t>MAR|2025|q95</t>
  </si>
  <si>
    <t>Le rapport trimestriel sur l'exécution de la Loi de Finances 4 ème trimestre 2023' donne au niveau des pages 11 à 14, une comparaison entre les estimations originales des fonds extrabudgétaires et les résultats réels pour l'année 2023, représentés par les Comptes Spéciaux du Trésor et les Services de l'Etat Gérés de Manière Autonome (SEGMA) https://www.tgr.gov.ma/wps/wcm/connect/7c72f112-1ac4-4b4c-9e92-7bfe6b0617a5/Rapport+trimestriel+ex%C3%A9cution+LF+-+4%C3%A8me+trimestre+2023.pdf?MOD=AJPERES&amp;CACHEID=7c72f112-1ac4-4b4c-9e92-7bfe6b0617a5</t>
  </si>
  <si>
    <t>MAR|2025|q96</t>
  </si>
  <si>
    <t>Le bilan financier est élaboré mais sa publication n'est pas une exigence réglementaire</t>
  </si>
  <si>
    <t>MAR|2025|q97</t>
  </si>
  <si>
    <t>https://www.courdescomptes.ma/publication/rapport-annuel-de-la-cour-des-comptes-au-titre-de-2023-2024/ https://www.courdescomptes.ma/wp-content/uploads/2024/12/CdC_Fiches-synthetiques-2023-2024_FR.png</t>
  </si>
  <si>
    <t>Le rapport annuel de la Cour des comptes 2023-2024 présente : Les audits de conformité (pp. 19-29) Les audits de performance pp. 9369-9403 (50-84 du fichier PDF)</t>
  </si>
  <si>
    <t>La Cour des comptes réalise les trois types d'audits : de conformité, de performance et financiers. Les résultats de ces contrôles sont rendus publics à travers son rapport annuel, disponible au Bulletin officiel et sur son site internet. La Cour publie un rapport distinct concernant le contrôle de l'exécution de la loi de finances par rapport à l'autorisation parlementaire (audit de conformité). Ce document intitulé rapport sur l’exécution de la loi de finances est également accessible sur son site web. Les missions de contrôle de la gestion réalisées par la Cour des comptes et les Cours régionales des comptes couvrent à la fois les aspects de conformité et de performance. Leurs conclusions sont intégrées au rapport annuel de la Cour. Enfin, depuis 2022, la Cour effectue l'audit financier des comptes de l'État. Les premiers résultats de cet audit ont été rendus publics dans le cadre du rapport sur l'exécution de la loi de finances précité. Ces rapports sont consultables via les liens suivants : • Rapport annuel de la Cour des comptes (2023-2024) : https://www.courdescomptes.ma/publication/rapport-annuel-de-la-cour-des-comptes-au-titre-de-2023-2024/ • Rapport sur l'exécution de la loi de finances (2022) : www.courdescomptes.ma/wp-content/uploads/2024/07/RELF-2022-AR.pdf</t>
  </si>
  <si>
    <t>MAR|2025|q98</t>
  </si>
  <si>
    <t>Le rapport d'audit n'est pas accessible au public ; voir la question AR-2</t>
  </si>
  <si>
    <t>Conformément aux articles 147 et 148 de la Constitution, la Cour des comptes est chargée du contrôle supérieur de l'exécution des lois de finances. À ce titre, l'article 66 de la loi organique de la loi de finances n°130-13 exige que le projet de loi de règlement soit accompagné d'un rapport de la Cour des comptes sur l'exécution de la loi de finances et de la déclaration générale de conformité entre les comptes individuels des comptables et le compte général du Royaume. Le contrôle de l'exécution des lois de finances couvre l’ensemble des dépenses et des recettes de l’Etat. Dans ce cadre, elle a élaboré et communiqué au Parlement, puis publié sur son site internet dès l'adoption de la loi de règlement, son rapport sur l'exécution de la loi de finances pour l'année 2022. Ce rapport est disponible via le lien suivant : www.courdescomptes.ma/wp-content/uploads/2024/07/RELF-2022-AR.pdf</t>
  </si>
  <si>
    <t>Le commentaire de l'examinateur gouvernemental est bien noté. Le RELF 2022 ayant été publié le 18 juillet 2024 (voir : https://www.courdescomptes.ma/publications/), soit plus de 18 mois après la fin de l’exercice 2022, le rapport d’audit n’est pas considéré comme public et la réponse « d » s’applique. Voir également les réponses à la section 1 (questions AR-1 à AR-6).</t>
  </si>
  <si>
    <t>MAR|2025|q99</t>
  </si>
  <si>
    <t>La Cour procède à un contrôle systématique et exhaustif des comptes de tous les SEGMA et les CST. Tous les éléments du budget de ces entités ont été à cet effet audités : https://www.courdescomptes.ma/wp-content/uploads/2024/07/RELF-2022-AR-1.pdf</t>
  </si>
  <si>
    <t>MAR|2025|q100</t>
  </si>
  <si>
    <t>Le rapport annuel de la Cour des comptes est accompagné d’un document de synthèse qui en résume le contenu. Ce document de synthèse est consultable sur le lien suivant www.courdescomptes.ma/wp-content/uploads/2024/12/Axes-pricipaux_Rapport-annuel-de-la-Cour-des-comptes-au-titre-de-2023-2024.pdf. Ce document contient également une synthèse au niveau de sa partie introductive. Par ailleurs, le rapport portant sur l’exécution de la loi de finances contient une synthèse au début de sa version intégrale, en langue arabe, consultable sur le lien suivant : www.courdescomptes.ma/wp-content/uploads/2024/07/RELF-2022-AR.pdf. Une traduction de cette synthèse en langue française est également disponible en consultation sur le lien suivant : www.courdescomptes.ma/wp-content/uploads/2024/07/Synthese-RELF-2022-FR.pdf.</t>
  </si>
  <si>
    <t>Le commentaire de l'examinateur gouvernemental est bien noté. Le RELF 2022 (et sa synthèse) ayant été publié le 18 juillet 2024 (voir : https://www.courdescomptes.ma/publications/), soit plus de 18 mois après la fin de l’exercice 2022, le rapport d’audit n’est pas considéré comme public et la réponse « b » s’applique. Voir également les réponses à la section 1 (questions AR-1 à AR-6).</t>
  </si>
  <si>
    <t>MAR|2025|q101</t>
  </si>
  <si>
    <t>Les recommandations de la cour des comptes sont prises en comptes dans le processus d'amélioration continue de la gestion administrative. Toutefois, l’exécutif ne publie pas de rapport sur les résultats d’audit. Le ministère de la justice transmet devant la justice les dérèglements financiers des institutions, constatés par la cour des comptes : https://juriscassation.cspj.ma/fr</t>
  </si>
  <si>
    <t>Le commentaire de l'examinateur gouvernemental est bien noté. Comme l'exécutif ne publie pas de rapport sur les mesures qu'il a prises pour donner suite aux résultats de l'audit, la réponse actuelle de « d » est maintenue afin d'assurer l'application cohérente de la méthodologie d'enquête dans tous les pays.</t>
  </si>
  <si>
    <t>MAR|2025|q102</t>
  </si>
  <si>
    <t>Aucun rapport de ce type</t>
  </si>
  <si>
    <t>En application de l'article 3 de la loi n°62.99 portant Code des juridictions financières, et conformément aux bonnes pratiques des Institutions Supérieures de Contrôle, la Cour des comptes assure un suivi régulier de la mise en œuvre de ses recommandations. Elle rend compte de ces actions dans son rapport annuel, détaillant les mesures prises par l'exécutif. Des éléments de ce suivi sont disponibles, notamment dans le chapitre 5 du rapport consultable ici : www.courdescomptes.ma/wp-content/uploads/2024/12/BO_7360-bis_Rap_CC-1.pdf. Par ailleurs, le 29 juin 2022, la Cour des comptes a lancé une plateforme numérique dédiée au suivi de la mise en œuvre de ses recommandations. Cette plateforme facilite la communication et l'échange d'informations avec les services du Chef du gouvernement et les départements ministériels concernés. Cette initiative s'aligne sur les meilleures pratiques internationales en la matière (ISSAI 12).</t>
  </si>
  <si>
    <t>Le commentaire de l'examinateur gouvernemental est bien noté. À la lumière des informations contenues dans le chapitre 5 du rapport annuel de la Cour des comptes (à partir de la page 9623), la réponse est révisée de « d » à « a ».</t>
  </si>
  <si>
    <t>MAR|2025|q103</t>
  </si>
  <si>
    <t>Le Maroc ne dispose pas encore formellement de IFI, cependant, la Loi Organique relative à la Loi de Finances prévoit la possibilité de créer une instance indépendante de conseil et d’évaluation des finances publiques. Cette institution est encore en projet. À ce jour, le Maroc ne dispose pas de IFI au sens strict du terme, mais : Il existe des instances autonomes comme la Cour des Comptes, Inspection Générale des Finances (IGF), Haut-Commissariat au Plan (HCP), Bank Al-Maghrib (Banque Centrale).</t>
  </si>
  <si>
    <t>Il n'existe aucune IFI</t>
  </si>
  <si>
    <t>MAR|2025|q104</t>
  </si>
  <si>
    <t>Il n'existe aucune IFI qui réalise des analyses budgétaire pendant le processus de formulation et/ ou adoption du budget au Maroc.</t>
  </si>
  <si>
    <t>MAR|2025|q105</t>
  </si>
  <si>
    <t>MAR|2025|q106</t>
  </si>
  <si>
    <t>MAR|2025|q107</t>
  </si>
  <si>
    <t>http://lof.finances.gov.ma/sites/default/files/loi_organique_130-30_fr18.pdf</t>
  </si>
  <si>
    <t>Selon l'article 47 de la loi organique de finance, le ministre chargé des finances expose aux commissions des finances du Parlement, avant le 31 juillet, le cadre général de préparation du projet de loi de finances de l'année suivante. Cet exposé comporte: (a) l'évolution de l'économie nationale; (b) l'état d'avancement de l'exécution de la loi de finances en cours à la date du 30 juin ; (c) les données relatives à la politique économique et financière; (d) la programmation budgétaire triennale globale. Cet exposé est suivi d’un débat, sans qu’aucun vote ne soit organisé.</t>
  </si>
  <si>
    <t>Conformément aux dispositions de l'article 47 de la loi organique n°130-13 relative à la loi de finances et des articles 207 et 236 des règlements intérieurs respectifs de la chambre des représentants et des Conseillers, le ministre chargé des finances expose devant la commission des finances et du développement économique, avant le 31 juillet de chaque année, le cadre général de préparation du projet de loi de finances de l'année suivante. Cet exposé comporte : (a) l'évolution de l'économie nationale ; (b) l'état d'avancement de l'exécution de la loi de finances en cours à la date du 30 juin ; (c) les données relatives à la politique économique et financière ; (d) la programmation budgétaire triennale globale. Cet exposé est suivi d'une discussion sans vote au sein de la Commission des Finances de chaque Chambre séparément. Les recommandations discutées dans le cadre de la présentation de l’exposé par le ministre des finances devant la commission des finances et du développement économique ne sont pas soumises à un vote de la commission à ce stade du processus budgétaire (article 47 de la loi organique n°130-13 relative à la loi de finances). L’exposé du 31 juillet n’a pas pour objet de se focaliser sur le prochain budget. Cet exposé a pour but de fournir à la commission la programmation triennale et le cadrage macro-économique. https://www.chambredesrepresentants.ma/sites/default/files/loi-organique-130-13-fr.pdf?utm_source=chatgpt.com</t>
  </si>
  <si>
    <t>Le commentaire de l'examinateur gouvernemental est bien noté. En l'absence d'indication que des recommandations relatives au prochain budget ont été approuvées ou mises aux voix par l'une ou l'autre des commissions des finances de chaque Chambre, la réponse actuelle « c » est maintenue afin de garantir l'application cohérente de la méthodologie d'enquête dans tous les pays.</t>
  </si>
  <si>
    <t>MAR|2025|q108</t>
  </si>
  <si>
    <t>https://www.tgr.gov.ma/wps/wcm/connect/fc861c9e-f01b-438c-b823-9e5d8af48c50/loi+organique+n°+130-13+relative+à+la+loi+de+finances..pdf?MOD=AJPERES&amp;CACHEID=fc861c9e-f01b-438c-b823-9e5d8af48c50</t>
  </si>
  <si>
    <t>Selon l'article 48 de la loi organique des finance, le projet de loi de finances de l'année est déposé sur le bureau de la Chambre des représentants, au plus tard le 20 octobre de l'année budgétaire en cours Le PLF 2025 a été déposé le 19 Octobre 2024 au Parlement. https://medias24.com/dossier/projet-de-loi-de-finances-2025/--</t>
  </si>
  <si>
    <t>Le PLF est déposé en priorité sur le Bureau de la Chambre des Représentants avant le 20 octobre de l’année en cours. (LOF, art.48). Toutefois, rien n'empêche que le PLF soit déposé avant cette date.</t>
  </si>
  <si>
    <t>MAR|2025|q109</t>
  </si>
  <si>
    <t>Dans l'article 49 de la loi organique des finance , La Chambre des représentants se prononce sur le projet de loi de finances de l'année dans un délai de trente (30) jours suivant la date de son dépôt. La Chambre des représentants a adopté la première partie du projet en séance plénière le 15 novembre 2024, puis l'ensemble du projet en deuxième lecture le 6 décembre 2024.</t>
  </si>
  <si>
    <t>Le PLF doit être adopté dans un délai, qui se répartit comme suit : -30 jours pour la Chambre des Représentants à compter du dépôt du PLF ; -22 jours pour la Chambre des Conseillers à compter de sa saisine ; -6 jours pour l’examen par la Chambre des Représentants des amendements votés par la Chambre des Conseillers et pour l’adoption en dernier ressort du PLF. (LOF, art.49) Le PLF 2025 a été adopté le 06 Décembre 2024 et publié au BO n° 7362 le 19 Décembre 2024.</t>
  </si>
  <si>
    <t>MAR|2025|q110</t>
  </si>
  <si>
    <t>Selon Article 77 de la Constitution marocaine (2011) + Loi Organique n° 130-13 relative à la Loi de Finances, la Chambre des représentants et Chambre des conseillers examinent , amendent et votent le projet de loi de finances, donc les commissions des finances et les séances plénières peuvent proposer et adopter des amendements à la condition qu’ils respectent certaines règles. La Loi Organique précise des restrictions pour éviter des déséquilibres budgétaires : Article 77 de la Constitution : « Le Parlement et le gouvernement veillent à la préservation de l’équilibre des finances de l’État. » Tout amendement entraînant une diminution des ressources publiques ou la création ou l’aggravation de charges publiques n’est pas recevable sans prévoir en même temps la compensation correspondante. Loi Organique n° 130-13 (LOLF) : Article 48 : Les amendements parlementaires doivent être motivés, recevables par la commission des finances et ne pas déséquilibrer les ressources et charges. Si un amendement augmente une dépense ou réduit une recette, il doit obligatoirement prévoir une recette ou une économie équivalente (principe de « recevabilité financière »).</t>
  </si>
  <si>
    <t>Conformément aux dispositions de l'article 77 de la constitution le Parlement et l'exécutif partagent la responsabilité de veiller à la préservation de l'équilibre des finances de l'Etat. En vertu de l’article 70 de la constitution le parlement exerce le pouvoir législatif, il vote ainsi les lois, contrôle l’action du gouvernement et évalue les politiques publiques, ceci dit il peut modifier tous les textes juridiques et lois dévolus par l’article 71 et les autres articles de la constitution, sous réserves des articles 77 et 79 de celle-ci et l’article 56 de la loi organique relative à la loi de finances . A signaler aussi que l’article 49 de la loi organique sus citée stipule dans le paragraphe 2 que dés le vote de projet de loi de finances par la chambre des représentants , le gouvernement saisit la chambre des conseillers du texte adopté ou du texte qu’il a initialement présenté , modifié , le cas échéant par les amendements votés par la chambre des représentants et acceptés par lui « le gouvernement », et dans le paragraphe 4 du même article, la chambre des représentants examine les amendements votés par la chambre des conseillers . Ceci dit , le pouvoir juridique peut modifier le projet de budget de l’exécutif sous réserves des articles 77 et 79 de la constitution.</t>
  </si>
  <si>
    <t>Le commentaire de l'examinateur gouvernemental est bien noté. Afin d’assurer l’application cohérente de la méthodologie d’enquête dans tous les pays, la réponse est modifiée de « c » à « b ».</t>
  </si>
  <si>
    <t>MAR|2025|q111</t>
  </si>
  <si>
    <t>https://www.lopinion.ma/PLF-2025-Voici-les-principaux-amendements-presentes-par-les-Conseillers_a60929.html</t>
  </si>
  <si>
    <t>Lors de l’examen du Projet de Loi de Finances 2025 au Maroc, environ 231 amendements ont été proposés à la Chambre des conseillers, dont 177 portant sur la fiscalité, 27 sur la douane et 27 sur d’autres dispositions. À l’issue des débats, 66 amendements ont été adoptés, 55 ont été rejetés et 110 ont été retirés par leurs auteurs. À la Chambre des représentants, plusieurs amendements importants ont également été proposés et votés, notamment sur le barème de l’impôt sur le revenu, la fiscalité des produits douaniers et certaines taxes spécifiques, ce qui porte le total estimé des amendements déposés pour l’ensemble du processus parlementaire à environ 250, avec près de 70 à 80 amendements adoptés au final.</t>
  </si>
  <si>
    <t>La discussion du PLF 2025 s'est concrétisée par l'acceptation de 111 amendements présentés par les deux chambres du Parlement, par rapport à 527 amendements proposés, sans compter ceux qui ont été retirés. Cela correspond à un taux moyen des amendements acceptés de l'ordre de 21,1%.</t>
  </si>
  <si>
    <t>MAR|2025|q112</t>
  </si>
  <si>
    <t>Le lien du rapport de la Commission des Finances et du Développement Economique dans le cadre de l'examen du PLF 2025 : https://www.chambredesrepresentants.ma/system/files/documents/Rapport1erepartiePLF2025UP2.pdf https://www.chambredesrepresentants.ma/system/files/documents/Rapport2emepartiePLF2025.pdf</t>
  </si>
  <si>
    <t>Le rapport a été publié le 14 novembre 2024 ; voir : https://www.chambredesrepresentants.ma/ar/PLF2025</t>
  </si>
  <si>
    <t>A compter de la date de son dépôt, la chambre des représentants doit l'adopter dans un délai total (1ère et 2ème lecture) de 36 jours. Après sa saisine, la Chambre des Conseillers doit se prononcer sur le texte tel qu'il lui a été transmis dans un délai de vingt-deux (22) jours suivant sa saisine. Il est immédiatement soumis à l'examen de la Commission chargée des finances, qui examine l’ensemble du projet. Après l’audition du Ministre chargé des finances, il est procédé à une discussion générale du budget, suivi d’une discussion des différents articles et des dispositions détaillées. La Commission des finances délibère sur l’ensemble du PLF. Elle est la seule à pouvoir adopter des propositions d’amendements. Lien du rapport de la Commission des finances relatif au PLF 2025 : Chambre des représentants : (1ère Partie) : https://www.chambredesrepresentants.ma/ar/node/417433 (2 ème Partie) https://www.chambredesrepresentants.ma/ar/node/417498 Chambre des conseillers : (1 ère Partie) : https://chambredesconseillers.ma/docs/loi_finance_2025/%D8%AA%D9%82%D8%B1%D9%8A%D8%B1%20%D9%85%D8%B4%D8%B1%D9%88%D8%B9%20%D9%82%D8%A7%D9%86%D9%88%D9%86%20%D8%A7%D9%84%D9%85%D8%A7%D9%84%D9%8A%D8%A9%20%D8%B1%D9%82%D9%85%2060.24%20%D8%A7%D9%84%D8%AC%D8%B2%D8%A1%20%D8%A7%D9%84%D8%A3%D9%88%D9%84.pdf (1 ère Partie Bis) : https://www.chambredesconseillers.ma/docs/%D9%86%D8%B5%D9%88%D8%B5%20%D8%AA%D8%B4%D8%B1%D9%8A%D8%B9%D9%8A%D8%A9/lois_approuv%C3%A9es/%D8%AA%D9%82%D8%B1%D9%8A%D8%B1%20%D9%85%20%D9%82%20%D8%A7%D9%84%D9%85%D8%A7%D9%84%D9%8A%D8%A9%20%D8%B1%D9%82%D9%85%2060.24%20%D8%AA%D8%AA%D9%85%D8%A9%20%D8%A7%D9%84%D8%AC%D8%B2%D8%A1%20%D8%A7%D9%84%D8%A3%D9%88%D9%84%20.pdf (2 ème Partie) : https://www.chambredesconseillers.ma/docs/%D9%86%D8%B5%D9%88%D8%B5%20%D8%AA%D8%B4%D8%B1%D9%8A%D8%B9%D9%8A%D8%A9/lois_approuv%C3%A9es/%D8%AA%D9%82%D8%B1%D9%8A%D8%B1%20%D8%A7%D9%84%D8%AC%D8%B2%D8%A1%20%D8%A7%D9%84%D8%AB%D8%A7%D9%86%D9%8A%20%D9%85%D9%86%20%D9%85%D8%B4%D8%B1%D9%88%D8%B9%20%D9%82%D8%A7%D9%86%D9%88%D9%86%20%D8%A7%D9%84%D9%85%D8%A7%D9%84%D9%8A%D8%A9%20%D9%88%D9%85%D8%B4%D8%A7%D8%B1%D9%8A%D8%B9%20%D9%85%D9%8A%D8%B2%D8%A7%D9%86%D9%8A%D8%A7%D8%AA%20%D8%A7%D9%84%D9%81%D8%B1%D8%B9%D9%8A%D8%A9%20%D9%84%D9%84%D8%B3%D9%86%D8%A9%20%D8%A7%D9%84%D9%85%D8%A7%D9%84%D9%8A%D8%A9%202025-2.pdf</t>
  </si>
  <si>
    <t>Le commentaire de l'examinateur gouvernemental est bien noté. Selon la page 4 du rapport de la commission des finances, son étude a débuté le 25 octobre 2024, tandis que les détails du PDF indiquent que le rapport lui-même a été créé le 14 novembre 2024 (20 jours). La réponse actuelle de « b » est maintenue afin d'assurer l'application cohérente de la méthodologie d'enquête dans tous les pays.</t>
  </si>
  <si>
    <t>MAR|2025|q113</t>
  </si>
  <si>
    <t>https://www.chambredesrepresentants.ma/ar/node/416510</t>
  </si>
  <si>
    <t>https://www.chambredesrepresentants.ma/fr/commissions-permanentes?utm</t>
  </si>
  <si>
    <t>Parallèlement aux travaux de la Commission des finances, les autres Commissions Parlementaires entament l’examen des projets de budgets sectoriels conformément au même délais que la Commission des finances, à savoir 36 jours pour les deux lecteurs pour la chambre des réprésentants et 22 jours pour la chambre des conseillers, soit un total de 58 jours. Ces projets de budgets sont accompagnés des projets de performances et de la programmation pluriannuelle des ministères et départements relevant de leurs compétences. Elles établissent aussi des rapports. https://www.chambredesrepresentants.ma/ar/node/417431 https://www.chambredesrepresentants.ma/ar/node/417435 https://www.chambredesrepresentants.ma/ar/node/417496</t>
  </si>
  <si>
    <t>Le commentaire de l'examinateur gouvernemental est bien noté. Selon la page 4 du rapport de la commission des secteurs sociaux, son étude a débuté le 5 novembre 2024, tandis que les détails du PDF indiquent que le rapport lui-même a été créé le 13 novembre 2024. Selon la page 5 du rapport de la commission de l'intérieur, des collectivités locales, du logement, de la politique urbaine et des affaires administratives, son étude a également débuté le 5 novembre 2024, alors que les détails du PDF indiquent que le rapport lui-même a été créé le 13 novembre 2024. Enfin, selon la page 4 du rapport de la commission de l'éducation, de la culture et de la communication, son étude a également débuté le 31 octobre 2024, alors que les détails du PDF indiquent que le rapport lui-même a été créé le 14 novembre 2024.. La réponse actuelle de « b » est maintenue afin d'assurer l'application cohérente de la méthodologie d'enquête dans tous les pays.</t>
  </si>
  <si>
    <t>MAR|2025|q114</t>
  </si>
  <si>
    <t>https://www.mapnews.ma/fr/actualites/politique/conseil-de-gouvernement-présentation-sur-lexécution-du-budget-2024-et-le-cadre</t>
  </si>
  <si>
    <t>L’audition sur l’exécution de la loi de finances au Maroc est un moment essentiel du contrôle parlementaire. Le ministre des Finances y présente aux deux chambres un bilan détaillé des recettes et dépenses de l’année écoulée. Cette audition vise à vérifier la bonne utilisation des fonds publics, à évaluer la performance budgétaire et à préparer la loi de règlement. Elle garantit transparence, responsabilité et amélioration continue de la gestion des finances publiques.</t>
  </si>
  <si>
    <t>Suite à l'exposé du Ministre chargé des finances sur l'exécution de la loi de finances 2024, la Commission des finances de la Chambre des conseillers a publié le rapport de cette réunion sur le site officiel de la Chambre. Lien du rapport des Commissions des finances : https://www.chambredesrepresentants.ma/ar/%D8%A3%D8%AE%D8%A8%D8%A7%D8%B1/%D8%A8%D9%84%D8%A7%D8%BA-%D8%AD%D9%88%D9%84-%D8%A7%D8%AC%D8%AA%D9%85%D8%A7%D8%B9-%D9%84%D8%AC%D9%86%D8%AA%D9%8A-%D8%A7%D9%84%D9%85%D8%A7%D9%84%D9%8A%D8%A9-%D8%A8%D8%A7%D9%84%D8%A8%D8%B1%D9%84%D9%85%D8%A7%D9%86-%D9%84%D9%84%D8%A7%D8%B3%D8%AA%D9%85%D8%A7%D8%B9-%D8%A5%D9%84%D9%89-%D8%B9%D8%B1%D8%B6-%D8%A8%D8%AE%D8%B5%D9%88%D8%B5-%D8%AA%D9%86%D9%81%D9%8A%D8%B0-%D9%85%D9%8A%D8%B2%D8%A7%D9%86%D9%8A%D8%A9-%D8%B3%D9%86%D8%A9-2024-%D9%88%D8%A7%D9%84%D8%A5%D8%B7%D8%A7%D8%B1 https://www.chambredesconseillers.ma/docs/pv_com/2025/%D8%AF%D8%B1%D8%A7%D8%B3%D8%A9%20%D8%AD%D8%B5%D9%8A%D9%84%D8%A9%20%D8%AA%D9%86%D9%81%D9%8A%D8%B0%20%D9%85%D9%8A%D8%B2%D8%A7%D9%86%D9%8A%D8%A9%20%D8%B3%D9%86%D8%A9%202024.pdf</t>
  </si>
  <si>
    <t>Le commentaire de l'examinateur gouvernemental est bien noté. Cependant, le rapport cité a été créé et modifié pour la dernière fois le 4 décembre 2025 (voir les propriétés du document), bien après la date limite de recherche de l'OBS, fixée au 31 décembre 2024. La réponse existante de « c » est maintenue.</t>
  </si>
  <si>
    <t>MAR|2025|q115</t>
  </si>
  <si>
    <t>L'article 45 de la loi organique stipule: Les virements de crédits entre chapitres sont interdits. Des virements de crédits peuvent être effectués à l'intérieur d'un programme et entre les programmes d'un même chapitre dans les conditions et selon les modalités fixées par voie réglementaire. https://www.tgr.gov.ma/wps/wcm/connect/fc861c9e-f01b-438c-b823-9e5d8af48c50/loi+organique+n°+130-13+relative+à+la+loi+de+finances..pdf?MOD=AJPERES&amp;CACHEID=fc861c9e-f01b-438c-b823-9e5d8af48c50</t>
  </si>
  <si>
    <t>Conformément aux dispositions de l'article 45 de la LOF "les virements de crédits entre chapitres (unités administratives) sont interdits.</t>
  </si>
  <si>
    <t>Le commentaire de l'examinateur gouvernemental est bien noté. Afin de garantir une application cohérente de la méthodologie d'enquête dans tous les pays, la réponse est modifiée de « c » à « e ».</t>
  </si>
  <si>
    <t>MAR|2025|q116</t>
  </si>
  <si>
    <t>https://www.tgr.gov.ma/wps/wcm/connect/fc861c9e-f01b-438c-b823-9e5d8af48c50/loi+organique+n°+130-13+relative+à+la+loi+de+finances.pdf?MOD=AJPERES&amp;CACHEID=fc861c9e-f01b-438c-b823-9e5d8af48c50</t>
  </si>
  <si>
    <t>Il n'existe pas de loi ou de règlementation obligeant le gouvernement à obtenir l’accord du Parlement avant de dépenser un revenu excédentaire.</t>
  </si>
  <si>
    <t>Les crédits ouverts sont limitatifs. Les dépenses ne peuvent être engagées, ordonnancées et payées que dans la limite des crédits ouverts. (LOF, art. 58) En cas de nécessité impérieuse et imprévue d'intérêt national, des crédits supplémentaires peuvent être ouverts par décret en cours d'année conformément à l'article 70 de la Constitution. Les Commissions Parlementaires chargées des finances en sont préalablement informées. (LOF, art.60). En 2024, des crédits supplémentaires ont été ouverts après que le gouvernement ait informé le parlement: https://medias24.com/2024/06/03/14-milliards-de-dh-de-credits-supplementaires-pour-le-budget-de-letat/ https://www.finances.gov.ma/ar/Pages/%D9%85%D8%B3%D8%AA%D8%AC%D8%AF%D8%A9.aspx?fiche=6886#:~:text=%D9%88%D9%81%D9%8A%20%D8%A5%D8%B7%D8%A7%D8%B1%20%D8%B9%D8%B1%D8%B6%D9%87%20%D9%84%D8%A8%D8%B9%D8%B6%20%D8%A7%D9%84%D9%85%D8%B3%D8%AA%D8%AC%D8%AF%D8%A7%D8%AA,%D8%A7%D9%84%D9%85%D8%AA%D8%B9%D8%AF%D8%AF%D8%A9%20%D8%A7%D9%84%D8%AA%D9%8A%20%D8%AA%D9%87%D8%AF%D9%81%20%D8%A5%D9%84%D9%89%20%D8%AA%D9%88%D8%B3%D9%8A%D8%B9</t>
  </si>
  <si>
    <t>Le commentaire de l'examinateur gouvernemental est bien noté. Le cadre qu'il décrit fait référence aux commissions des finances qui sont *informés* à l'avance des recettes excédentaires dépensées, plutôt que de donner leur approbation. La réponse existante de « d » est maintenue afin d'assurer l'application cohérente de la méthodologie d'enquête dans tous les pays.</t>
  </si>
  <si>
    <t>MAR|2025|q117</t>
  </si>
  <si>
    <t>Voir l'Article 62 de la loi organique :</t>
  </si>
  <si>
    <t>MAR|2025|q118</t>
  </si>
  <si>
    <t>Nous n'avons trouvé aucun rapport similaire qui respecte les délais de l'OBS.</t>
  </si>
  <si>
    <t>L'audit est confié à la cour des comptes qui intervient dans les lois de Règlements, autrement dit au stade de l’exécution de la loi de finances conformément à la Constitution et en l’occurrence l’art 148 .En effet le Règlement intérieur de la chambre des représentants consacre un chapitre titré « relation de la chambre avec la cours des comptes »de l’article 328 à 332, qui explicitent les modes et prérogatives de collaboration entre les 2 institutions. Références : La Constitution du Royaume (art 148) et Règlement Intérieur de la chambre des représentants (art 328) LOF 130.13 (art 66) Le rapport annuel de la Cour des Comptes est présenté par le Premier Président de la Cour devant les deux Chambres du Parlement. La séance plénière est retransmise en direct à la télévision. Les débats ont lieu séparément au sein de chaque Chambre. Le débat des projets de Règlement (exécution de la loi de finances à l’année t-2) est alloué à la commission de contrôle des finances publiques en vertu de l’article 81 du Règlement intérieur. elle est censée délibérer sur ce projet à la base des documents d’audits fournis par la cour des comptes en l’occurrence Le rapport sur l'exécution de la loi de finances et la déclaration générale de conformité entre les comptes individuels des comptables et le compte général du Royaume qui sont communiqués par la Cour des comptes au Parlement. Conformément à l'article 93 du Règlement Intérieur de la Chambre des Conseillers, l'examen du projet de loi de règlement est l'une des prérogatives de la commission des finances de cette Chambre. Ladite Commission se délibère sur ce projet de loi au vu des documents d'audit communiqués par la Cour des Comptes: le rapport sur l'exécution de la loi de finances et la déclaration générale de conformité entre les comptes individuels des comptables et le compte général du Royaume. (LOF, art.66) Lien du rapport de la Commission relatif au projet de loi de Règlement au titre de l'année 2023: Chambre des représentants : https://www.chambredesrepresentants.ma/ar/node/413154 Chambre des conseillers (1 ère Partie): https://www.chambredesconseillers.ma/docs/%D9%86%D8%B5%D9%88%D8%B5%20%D8%AA%D8%B4%D8%B1%D9%8A%D8%B9%D9%8A%D8%A9/lois_approuv%C3%A9es/%D9%85%D8%B4%D8%B1%D9%88%D8%B9%20%D9%82%D8%A7%D9%86%D9%88%D9%86%20%D8%A7%D9%84%D8%AA%D8%B5%D9%81%D9%8A%D8%A9%20%D8%B1%D9%82%D9%85%2009.24%20%D8%A7%D9%84%D9%85%D8%AA%D8%B9%D9%84%D9%82%20%D8%A8%D8%AA%D9%86%D9%81%D9%8A%D8%B0%20%D9%82%D8%A7%D9%86%D9%88%D9%86%20%D8%A7%D9%84%D9%85%D8%A7%D9%84%D9%8A%D8%A9%20%D9%84%D9%84%D8%B3%D9%86%D8%A9%20%D8%A7%D9%84%D9%85%D8%A7%D9%84%D9%8A%D8%A9%20%202022%20%28%D8%A7%D9%84%D8%AC%D8%B2%D8%A1%20%D8%A7%D9%84%D8%A3%D9%88%D9%84%29.pdf (2 ème Partie) : https://www.chambredesconseillers.ma/docs/%D9%86%D8%B5%D9%88%D8%B5%20%D8%AA%D8%B4%D8%B1%D9%8A%D8%B9%D9%8A%D8%A9/lois_approuv%C3%A9es/%D8%AA%D9%82%D8%B1%D9%8A%D8%B1%20%D9%85%D8%B4%D8%B1%D9%88%D8%B9%20%D9%82%D8%A7%D9%86%D9%88%D9%86%20%D8%A7%D9%84%D8%AA%D8%B5%D9%81%D9%8A%D8%A9%202023%20%D8%A7%D9%84%D8%AC%D8%B2%D8%A1%202.pdf</t>
  </si>
  <si>
    <t>Le commentaire de l'examinateur gouvernemental est bien noté. Conformément à la page 6 du rapport de la Commission de la Chambre des représentants, celle-ci a reçu le rapport de la Cour des comptes sur la mise en œuvre de la loi de finances de 2022 et la déclaration générale de conformité le 25 juin 2024, tandis que ce rapport lui-même a été publié le 18 juillet 2024 (voir https://www.courdescomptes.ma/publications/). La réponse est donc modifiée de « d » à « a ».</t>
  </si>
  <si>
    <t>MAR|2025|q119</t>
  </si>
  <si>
    <t>https://dullahomarinstitute.org.za/acjr/resource-centre/Constitution%20Marocain%202011.pdf--</t>
  </si>
  <si>
    <t>Le Premier président de la Cour des comptes est nommé par le Roi qui est, selon l’article 42 de la Constitution est « l’arbitre suprême entre les institutions, veille au respect de la Constitution, au bon fonctionnement des institutions constitutionnelles ». Néanmoins, l’indépendance de la Cour est effective en pratique au regard des 8 critères de la déclaration de Mexico et elle est garantie juridiquement par la constitution (article : 147). C'est le chef de l'état (dans notre cas le Roi) qui nomme le président de la cour des comptes par un décret royal (Dahir). Le roi peut le changer sans en rendre compte au parlement.</t>
  </si>
  <si>
    <t>Le Premier président de la Cour des comptes est nommé par Sa Majesté le Roi, qui, selon l'article 42 de la Constitution, est "l'arbitre suprême entre les institutions, [et] veille au respect de la Constitution, au bon fonctionnement des institutions constitutionnelles." Depuis sa création en 1979, la Cour des comptes a connu une grande stabilité dans les mandats de ses Premiers Présidents : M. Abdessadeq El Glaoui (1978-2003), M. Ahmed El Midaoui (2003-2012), M. Driss Jettou (2012-2021) et Mme Zineb El Adaoui 2021- actuellement</t>
  </si>
  <si>
    <t>Le commentaire de l'examinateur gouvernemental est bien noté. Étant donné que le président de la Cour des comptes est nommé par le Roi et non par le Parlement, la réponse existante de « b » est maintenue.</t>
  </si>
  <si>
    <t>MAR|2025|q120</t>
  </si>
  <si>
    <t>https://www.courdescomptes.ma/publication/code-des-juridictions-financieres/</t>
  </si>
  <si>
    <t>C'est le chef de l'état (dans notre cas le Roi) nomme le président de la cours des comptes par un décret royal (Dahir). Le roi peut le changer sans rendre compte au parlement. Aucune loi ne régit la nomination du président, portant la composition de la cours des comptes est expliqué dans la loi 62-99</t>
  </si>
  <si>
    <t>L'exécutif ne peut démettre de ses fonctions le responsable de l'ISC. Celui-ci est nommé par Sa Majesté le Roi qui est le seul qui peut mettre fin à ses fonctions. Selon l’article 42 de la Constitution «le Roi est l’arbitre suprême entre les institutions, veille au respect de la Constitution, au bon fonctionnement des institutions constitutionnelles ». A ce titre, il importe de signaler que depuis la création de la Cour des comptes en 1979, les mandats de ses Premiers Présidents sont longs et stables. M. Abdessadeq El Glaoui (1978-2003), M. Ahmed El Midaoui (2003-2012), M. Driss Jettou (2012-2021).</t>
  </si>
  <si>
    <t>Le commentaire de l'examinateur gouvernemental est bien noté. Comme le Roi est le seul qui peut mettre fin aux fonctions du président de la cour des comptes, la réponse existante de « b » est maintenue, afin d’assurer l’application cohérente de la méthodologie d’enquête dans tous les pays.</t>
  </si>
  <si>
    <t>MAR|2025|q121</t>
  </si>
  <si>
    <t>https://www.oec-casablanca.ma/img/uploads/Loi_n62-99_code_des_juridictions_financieres.pdf https://www.courdescomptes.ma/publication/code-des-juridictions-financieres/</t>
  </si>
  <si>
    <t>En se basant sur la loi 62-99 notamment l'article 9, c'est le président de la Cour des comptes qui prépare le projet de budget.</t>
  </si>
  <si>
    <t>Le budget de la Cour est inscrit au Budget général voté par le Parlement. Il ne fait pas l’objet d’un contrôle a priori. Il est préparé et exécuté par le Premier président qui en est l’ordonnateur. Un comptable public est détaché auprès de la Cour.</t>
  </si>
  <si>
    <t>MAR|2025|q122</t>
  </si>
  <si>
    <t>https://www.courdescomptes.ma/wp-content/uploads/2023/01/Code-des-Juridictions-Financieres.pdf</t>
  </si>
  <si>
    <t>Selon la loi N° 52-06 modifiant et complétant la loi N°62-99 formant code des juridictions financières Articles 2 et 3 Article 2 : Conformément aux dispositions des articles 96 et 97 de la Constitution, la cour des comptes, désignée dans la suite du texte par la cour, est chargée d'assurer le contrôle supérieur de l'exécution des lois de finances. Elle s'assure de la régularité des opérations de recettes et de dépenses des organismes soumis à son contrôle en vertu de la loi et en apprécie la gestion. Elle sanctionne, le cas échéant, les manquements aux règles qui régissent lesdites opérations. Elle assiste le parlement et le gouvernement dans les domaines relevant de sa compétence en vertu de la loi. Elle rend compte à Sa Majesté le Roi de l'ensemble de ses activités. Article 3 : La cour des comptes vérifie et juge les comptes présentés par les comptables publics, sous réserve des compétences dévolues en vertu de la présente loi, aux cours régionales des comptes, désignées dans la suite du texte par les cours régionales. Elle exerce également une fonction juridictionnelle en matière de discipline budgétaire et financière dans les conditions fixées par le présent livre. Elle contrôle la gestion des organismes énumérés par le présent livre. Elle statue sur les appels formés contre les jugements prononcés à titre définitif par les cours régionales. Elle exerce une mission permanente de coordination et d'inspection vis-à-vis des cours régionale et juridictions financières.</t>
  </si>
  <si>
    <t>La Cour des comptes dispose de toute la liberté de décider de ses audits. Ainsi, le prgramme annuel des travaux de la Cour des comptes est préparé dans le cadre d'un processus collégial, par le comité des programmes et des rapports (article 8 du code des juridictions financières). Ce comité est composé du Premier président, des présidents de chambres et du secrétaire général de la Cour. Le programme annuel des travaux, élaboré et arrêté par ce comité, est ensuite approuvé par le Premier président, en coordination avec le Procureur général du Roi pour les affaires relevant des attributions juridictionnelles de la Cour (article 8 du code des juridictions financières). Il est important de noter que la Cour s'est dotée d'un plan stratégique 2022-2026 qui définit les orientations des juridictions financières, privilégiant les missions ayant un impact direct sur le citoyen. Une programmation pluriannuelle a été mise en place pour s'aligner sur ces orientations. Par ailleurs, conformément au code des juridictions financières, la Cour bénéficie d'une autonomie totale pour accéder aux documents et aux personnes dans le cadre de ses missions de contrôle.</t>
  </si>
  <si>
    <t>MAR|2025|q123</t>
  </si>
  <si>
    <t>Selon les recommandations qui avaient été faites dans le cadre de la coopération entre la Cour des comptes marocaine et l'Union Européene (l'initiative « Hakama »), la Cour a mis en place un système d'assurance de la qualité, cependant les résultats de ces évaluations ne sont pas mis à la disposition du public.</t>
  </si>
  <si>
    <t>La Cour des comptes dispose d’une structure de coordination générale en charge de l’assurance qualité, qui examine, d’une manière permanente, les processus d’audit et veille sur la qualité des travaux. A ce titre, il est à noter que les orientations stratégiques des juridictions financières sur la période 2022-2026 ont érigé le renforcement de la qualité des travaux en objectif stratégique.</t>
  </si>
  <si>
    <t>MAR|2025|q124</t>
  </si>
  <si>
    <t>https://www.courdescomptes.ma/avis/expose-de-madame-le-premier-president-de-la-cour-des-comptes-devant-le-parlement-sur-les-activites-des-juridictions-financieres-au-titre-de-2023-2024/</t>
  </si>
  <si>
    <t>L'exposé a été présenté le 15 janvier 2025 (tandis que la question porte sur les 12 mois précédant la date limite de recherche de l'OBS 2025, le 31 décembre 2024), Donc c'est considéré hors délais.</t>
  </si>
  <si>
    <t>En vertu de l'article 148 de la Constitution, le Premier Président de la Cour présente un exposé des activités de la Cour devant le Parlement annuellement. De plus, et toujours en application de l'article 148 de la Constitution, "la Cour des comptes assiste le Parlement dans les domaines de contrôle des finances publiques. Elle répond aux questions et consultations en rapport avec les fonctions de législation, de contrôle et d'évaluation, exercées par le Parlement et relatives aux finances publiques". Dans ce cadre, une commission parlementaire permanente de contrôle des finances publiques a été établie en 2014 au sein de la Chambre des représentants. Cette commission est chargée du suivi des dépenses publiques, de l'examen des rapports de la Cour des comptes et de l'étude des textes relatifs aux finances publiques.</t>
  </si>
  <si>
    <t>Le commentaire de l'examinateur gouvernemental est bien noté. À la lumière du rapport ci-dessous, la réponse est révisée de « d » à « c ». Voir : https://www.courdescomptes.ma/avis/%d8%b9%d8%b1%d8%b6-%d8%a7%d9%84%d8%b3%d9%8a%d8%af%d8%a9-%d8%a7%d9%84%d8%b1%d8%a6%d9%8a%d8%b3-%d8%a7%d9%84%d8%a3%d9%88%d9%84-%d9%84%d9%84%d9%85%d8%ac%d9%84%d8%b3-%d8%a7/</t>
  </si>
  <si>
    <t>MAR|2025|q125</t>
  </si>
  <si>
    <t>https://www.eparticipation.ma/fr https://www.finances.gov.ma/Publication/db/2024/Budget-CitoyenLF2025_VF.pdf</t>
  </si>
  <si>
    <t>Dans le cadre de l’élaboration du budget 2025, le Maroc a mis en place plusieurs mécanismes pour impliquer le public. Ces mécanismes incluent la publication d’un Budget Citoyen pour simplifier les choix budgétaires, l’utilisation de plateformes numériques d’e-participation permettant aux citoyens de soumettre leurs suggestions, ainsi que l’organisation de consultations avec les partenaires sociaux, la société civile et les collectivités territoriales. De plus, le processus parlementaire a permis l’examen et l’intégration d’amendements reflétant les priorités exprimées par les élus et leurs circonscriptions. Enfin, la diffusion ouverte des données budgétaires via des portails dédiés et la circulation de la circulaire de cadrage budgétaire ont renforcé la participation et le suivi citoyen. Le mécanisme le plus interactif et participatif mis en place est celui des plateformes numériques de participation citoyenne, comme eparticipation.ma. Ces plateformes montrent la volonté du gouvernement d’aller plus loin que la simple information du public, en donnant aux citoyens la possibilité de proposer des idées, poser des questions ou donner leur avis sur les choix budgétaires. Contrairement au Budget Citoyen, qui est uniquement un document explicatif, ces plateformes permettent un échange direct entre les citoyens et l’administration. Même si leur utilisation n’est pas encore généralisée partout, elles représentent un pas important vers une participation plus active des citoyens dans les décisions publiques.</t>
  </si>
  <si>
    <t>b. Yes, the executive uses open participation mechanisms through which members of the public provide their inputs on the budget.</t>
  </si>
  <si>
    <t>L'exécutif a pérénisé le dispositif de consulation public à travers les syndicats, et ce dans le cadre des différents rounds du dialogue social. A ce titre, l'année 2024 a connu la signature d'un accord de dialogue social en date du 29 avril 2024 (https://medias24.com/2024/04/29/dialogue-social-les-principaux-points-de-laccord-signe-ce-lundi-29-avril/) avec les représentants des différents syndicats ainsi qu'avec le représentant de la CGEM, et dont les répercussions ont été formulées au niveau des mesures proposées au niveau du Projet de Loi de Finances 2025, relatives à la réforme de l'IR: - page 2: https://www.finances.gov.ma/Publication/dgi/2024/synthetique-mesures-fiscaleslF2025.pdf); - page 16: https://www.finances.gov.ma/Publication/db/2024/Document%20PBT%2025-27%20Version%20Fr%20Finale.pdf</t>
  </si>
  <si>
    <t>Le commentaire de l'examinateur gouvernemental est bien noté. D’après les informations fournies, le dialogue social semble être le mécanisme "le plus approfondi et interactif qui témoigne des efforts du gouvernement pour intégrer la contribution des citoyens à l’élaboration du budget annuel." Il convient donc de l’évaluer au regard de la question Q125 et des indicateurs connexes. Cependant, ce mécanisme étant axé sur des rencontres avec les membres des syndicats et du CGEM (la participation n’étant, en pratique, pas ouverte à tous), la réponse « c » est maintenue afin de garantir l’application uniforme de la méthodologie de l’enquête dans tous les pays.</t>
  </si>
  <si>
    <t>MAR|2025|q126</t>
  </si>
  <si>
    <t>Bien que le Maroc ait adopté la budgétisation sensible au genre (BSG), l’exécutif ne met pas en œuvre de mesures concrètes pour assurer une véritable prise en compte des besoins des personnes vulnérables lors de la formulation du budget. Les mécanismes de participation citoyenne existants sont limités, insuffisamment exploités et souvent peu adaptés aux attentes et à la compréhension du grand public.</t>
  </si>
  <si>
    <t>Depuis plusieurs années, le Ministère de l'Economie et des Finances multiplient les consultations avec plusieurs intervenants, dont la société civile, dans le cadre de la BSG. Dans ce cadre, le 26 novembre 2024 a connu l'organisation d'un séminaire sous le thème « Financer l’égalité : planification et budgétisation des politiques de l’égalité », Co-organisé par le Ministère de l’Économie et des Finances, le Ministère de la Solidarité, et ONU Femmes (https://tanmia.ma/wp-content/uploads/2024/11/Communique-de-presse-Financer-lEgalite-FR.pdf?)</t>
  </si>
  <si>
    <t>Le commentaire de l'examinateur gouvernemental est bien noté. Étant donné que la pratique du dialogue social est évaluée comme mécanisme de participation publique à l’élaboration du budget aux fins de la Q125, la réponse actuelle de « b » est maintenue.</t>
  </si>
  <si>
    <t>MAR|2025|q127</t>
  </si>
  <si>
    <t>https://www.finances.gov.ma/Publication/db/2024/Budget-CitoyenLF2025_VF.pdf</t>
  </si>
  <si>
    <t>Les sujets clés présentés à la participation citoyenne via eParticipation.ma peuvent inclure : • projets d’investissement public • politiques de dépenses sociales • services publics Mais ils ne couvrent pas nécessairement de façon étendue les prévisions de revenus ou les niveaux de déficit et d’endettement, car cela relève souvent de la décision budgétaire globale de l’État, moins fréquemment soumis à consultation directe.</t>
  </si>
  <si>
    <t>Les mécanismes identifiés, y compris les réunions avec les syndicats, s'intéressent principalement aux sujets clés suivants: • problématiques macroéconomiques • projets d’investissement public • politiques de dépenses sociales • services publics</t>
  </si>
  <si>
    <t>D'après la source fournie par l'examinateur du gouvernement à la question Q125 concernant le mécanisme de dialogue social (https://medias24.com/2024/04/29/dialogue-social-les-principaux-points-de-laccord-signe-ce-lundi-29-avril/), l'engagement du gouvernement avec les syndicats et les organisations patronales a porté sur les mesures de politique budgétaire et sociale touchant les travailleurs, notamment les réductions de l'impôt sur le revenu des particuliers, les augmentations du salaire minimum et les hausses salariales pour les employés du secteur public. Les discussions ont également porté sur les réformes du droit du travail, la réforme des retraites et les politiques de formation professionnelle. Ces questions concernent principalement la politique budgétaire et les dépenses sociales ayant une incidence sur les services publics. La réponse « Questions macroéconomiques » est désélectionnée afin de garantir une application cohérente de la méthodologie d'enquête dans tous les pays.</t>
  </si>
  <si>
    <t>MAR|2025|q128</t>
  </si>
  <si>
    <t>https://www.chikaya.ma/?lang=fr https://www.gouvernement-ouvert.ma/docs/PAN3_Version%20Fr_27062024-ZsV0I.pdf</t>
  </si>
  <si>
    <t>Le portail chikaya.ma constitue un instrument utile pour renforcer la transparence administrative et la reddition de comptes auprès des citoyens. Le portail a pour mission de : - Réceptionner les réclamations, remarques ou suggestions des citoyens concernant les services publics ; - Garantir le traitement et le suivi de ces requêtes par les administrations concernées ; - Permettre aux citoyens de soumettre des observations constructives ou des propositions d’amélioration de l’action publique. Le décret n°2.17.265 impose aux administrations de répondre aux citoyens dans un délai légal et rend compte annuellement de leur gestion des fonds publics Toutefois, il ne remplace pas les mécanismes structurés ou participatifs destinés au suivi de l’exécution budgétaire. Initiative Open Government Partnership (OGP) Le PAN 3 (2024‑2028) inclut des éléments structurants qui ouvrent des voies vers une implication citoyenne dans le suivi des réformes budgétaires et financières, principalement via des groupes de travail et des rapports publics. Toutefois, ces dispositifs restent majoritairement indirects, centrés sur l’évaluation des engagements plutôt que sur un suivi citoyen en temps réel. Il s’agit de premières initiatives structurées, mais non encore d’un mécanisme participatif national formalisé pour le suivi de l’exécution du budget.</t>
  </si>
  <si>
    <t>L'exécutif a mis en place une initiative "Les dialogues citoyens", qui visent à promouvoir un échange constructif et inclusif en encourageant la participation active des citoyens, en particulier des jeunes, à la réflexion sur les grandes orientations du gouvernement. Ils renforcent la démocratie participative en donnant aux citoyens l’opportunité de s’exprimer et de faire entendre leur voix sur les politiques publiques et les questions qui les concernent. Ces dialogues permettent également d’évaluer de manière constructive les réalisations du gouvernement en mesurant l’impact des politiques publiques et en identifiant les défis à relever ensemble. En créant un espace de dialogue ouvert et transparent, ils contribuent à restaurer la confiance entre les citoyens et les institutions publiques. A cet effet, Monsieur Lekjaa Fouzi Ministre Délégué chargé du Budget, a pris part à cette initiative dans l'objectif de débattre autour de l'action sociale, d'un point de vue budgétaire: • https://www.lavieeco.com/pouvoirs/video-lekjaa-explique-laction-sociale-du-gouvernement-aux-cafe-citoyen/ • https://www.instagram.com/p/C72KnW3uhTk/ • https://les-citoyens.org/New/dialogues-citoyens/ ****** Informations complémentaires reçues par l'examinateur : ****** Les Citoyennes et Citoyens sont impliqués selon une approche territoriale dans le cadre du mécanisme du Budget participatif (BP). Il s’agit d’un outil de démocratie participative permettant l’implication des citoyens et des associations dans l’élaboration, le suivi et l’évaluation d’une part de budget (5% à 10%) de la collectivité territoriale destiné à des projets de développement. https://www.collectivites-territoriales.gov.ma/sites/default/files/pnct/2023-01/M%C3%A9thodologie%20de%20la%20cod%C3%A9cision%20au%20niveau%20r%C3%A9gional%20via%20le%20BP.pdf</t>
  </si>
  <si>
    <t>Le commentaire de l'examinateur gouvernemental est bien noté. Compte tenu du contexte supplémentaire fourni, le mécanisme de dialogues citoyens concerne l’exécution des budgets locaux au niveau collectivité territoriale. L'évaluation du portail Chikaya et la réponse existante de « b » sont donc maintenues.</t>
  </si>
  <si>
    <t>MAR|2025|q129</t>
  </si>
  <si>
    <t>Les groupes vulnérables de la population sont aussi concernés par les mesures citées dans la réponse à la question 128. Ce qui leur permet de formuler et d'inclure leurs contributions au cours de l'exécution du budget annuel</t>
  </si>
  <si>
    <t>Le commentaire de l'examinateur gouvernemental est bien noté. En l'absence de mesures concrètes et spécifiques visant à solliciter l'avis des populations vulnérables ou sous-représentées sur la mise en œuvre du budget annuel, la réponse actuelle de « b » est maintenue afin d'assurer l'application cohérente de la méthodologie d'enquête dans tous les pays.</t>
  </si>
  <si>
    <t>MAR|2025|q130</t>
  </si>
  <si>
    <t>https://www.chikaya.ma/?lang=fr</t>
  </si>
  <si>
    <t>Le site donne la possibilité de présenter des réclamations des observations et des suggestions sur les services publiques.</t>
  </si>
  <si>
    <t>Le gouvernement a mis en place le portail chikaya pour développer le sens participatif des citoyens, Ce portail permet, en effet, de déposer des propositions à l'ensemble des départements ministériels, notamment le Ministère de l'Economie et des Finances, en ce qui concerne l'exécution du budget annuel en matière de toutes les thématiques citées : (https://chikaya.ma/index.php?page=reclamation.FormulaireDemande&amp;type=1&amp;idOrg=6636&amp;h=3ed172355fc171bc6224b337ac46ff7ff147b4db7c9ebf7e4716536d33c1b996)</t>
  </si>
  <si>
    <t>MAR|2025|q131</t>
  </si>
  <si>
    <t>L’exécutif fournit parfois des informations avant les consultations budgétaires, mais celles-ci ne sont pas complètes. Le public connaît généralement l’objectif ou la portée de la consultation, mais les contraintes, les résultats attendus ou le calendrier ne sont pas toujours précisés. Cela limite la participation en connaissance de cause, même si un effort d’information est présent.</t>
  </si>
  <si>
    <t>La préparation du budget annuel par le gouvernement passe par plusieurs étapes. Depuis les principales orientations informatives et prioritaires de la lettre du cadrage élaborée par le chef du gouvernement, en passant par le processus de préparation et du dépôt du PLF à la chambre des représentants, le public est bien informé à l'avance dans ce sens (https://www.finances.gov.ma/fr/Nos-metiers/Pages/Processus-pr%C3%A9paration-PLF-adoption.aspx): • Mars : diffusion de la circulaire du chef du gouvernement relative au cadrage macroéconomique à moyen terme : http://lof.finances.gov.ma/fr/actualites/diffusion-de-la-circulaire-du-chef-du-gouvernement-ndeg42024-en-date-du-15-mars-2024 • Juillet : exposé du Ministre chargé des finances, devant les commissions des finances du Parlement, présentant le cadre général de préparation du PLF de l'année suivante: https://fr.le360.ma/economie/loi-de-finances-les-previsions-pour-lexercice-2025_U2546SHBMZDBNPPMHDKFPGZKQM/ • Août : diffusion de la circulaire du chef du gouvernement, relative à la préparation du Projet de Loi de Finances, et contenant les principaux axes et orientations de ladite loi : https://www.finances.gov.ma/Publication/db/2024/NOG_PLF2025.PDF • Septembre : Publication Rapport d’Exécution Budgétaire et de Cadrage Macroéconomique Triennal pour donner une première estimation de l’évolution de la situation économique et budgétaire en amont de l'ouverture du débat sur le Projet de Loi de Finances et de permettre au Parlement de préparer l'examen dudit projet : https://www.finances.gov.ma/Publication/db/2024/Rapport-executionbudgetairePLF2025.pdf</t>
  </si>
  <si>
    <t>Le commentaire de l'examinateur du gouvernement est bien noté. La diffusion de différents documents budgétaires concernant les différentes étapes du processus budgétaire de mars à septembre ne concerne pas directement le mécanisme de participation à la formulation cité à Q125 ni le mécanisme de participation à l'exécution cité à Q128. La réponse existante de « c » est maintenue.</t>
  </si>
  <si>
    <t>MAR|2025|q132</t>
  </si>
  <si>
    <t>Par rapport au mécanisme "Dialogue sociale" identifié au niveau de la question n°125, une rétro information a été fourni concernant les résultats des réunions tenues avec les syndicats ainsi que le patronat, au niveau de la presse, et ce avant même le dépôt du Projet de Loi de Finances 2025 au parlement: https://medias24.com/2024/04/29/dialogue-social-les-principaux-points-de-laccord-signe-ce-lundi-29-avril/</t>
  </si>
  <si>
    <t>Le commentaire de l'examinateur gouvernemental est bien noté. À la lumière des informations fournies (et de l'évaluation à la Q125), la réponse ici est révisée de « d » à « c ».</t>
  </si>
  <si>
    <t>MAR|2025|q133</t>
  </si>
  <si>
    <t>Suivant sa fonction de contrôle de l'action gouvernementale, la chambre des représentants contribue dans la surveillance de l'exécution du budget annuel. En outre, L'association Les Citoyens a mené une initiative inédite "Cafés Citoyens Rêves (CCR)", renforçant la participation citoyenne dans l'action publique en parcourant 12 régions du royaume et en donnant la parole aux Marocains du monde dans plusieurs villes européennes. https://www.linkedin.com/posts/lescitoyens_%D8%A7%D9%84%D8%AA%D9%82%D8%B1%D9%8A%D8%B1-%D8%A7%D9%84%D9%88%D8%B7%D9%86%D9%8A-%D8%A8%D8%A7%D8%B4-%D9%83%D9%8A%D8%AD%D9%84%D9%85%D9%88%D8%A7-%D8%A7%D9%84%D9%85%D8%BA%D8%A7%D8%B1%D8%A8%D8%A9-activity-7406737650742738944-fhan/?utm_source=share&amp;utm_medium=member_desktop&amp;rcm=ACoAAA4ne9EB4h57kECot92-yCFjykMLP45VCfY</t>
  </si>
  <si>
    <t>Le commentaire de l'examinateur gouvernemental est bien noté. Le rapport lié (https://media.licdn.com/dms/document/media/v2/D4E1FAQE8Gt6FzSnyQQ/feedshare-document-pdf-analyzed/B4EZsoEV51HoAY-/0/1765903790518?e=1768435200&amp; v=beta&amp;t=zDACInhMj2GEds_HLY7TMMJlb5IDhTcvZy35UaiuuPI) ne semble pas contenir de lien clair avec le suivi du budget national 2024. Le rôle de la chambre des représentants dans le contrôle de l'exécution du budget ne constitue pas, quant à lui, une forme de participation publique selon la méthodologie de l'OBS. Toutefois, sur le portail Chikaya.ma (qui est évalué pour la question Q128 et les indicateurs connexes, y compris cette question Q133), un citoyen peut suivre l'état d'avancement de sa reclamation ; voir par exemple https://www.chikaya.ma/?page=reclamation.SuivreReclamation. La réponse est modifiée de « d » à « c » afin de garantir une application cohérente de la méthodologie d'enquête dans tous les pays.</t>
  </si>
  <si>
    <t>MAR|2025|q134</t>
  </si>
  <si>
    <t>MAR|2025|q135</t>
  </si>
  <si>
    <t>https://www.sante.gov.ma/Pages/activites.aspx?activiteID=506</t>
  </si>
  <si>
    <t>Certains ministères sectoriels, comme le ministère de la Santé, présentent leur budget devant des commissions parlementaires ou consultent des acteurs ciblés (professionnels de santé, associations, partenaires sociaux). Toutefois, ces consultations ne sont pas ouvertes au grand public, et les mécanismes utilisés permettent surtout de recueillir des avis ponctuels ou de solliciter certains groupes spécifiques. Il ne s’agit donc pas de dispositifs participatifs accessibles à tous les citoyens.</t>
  </si>
  <si>
    <t>Les départements ministériels et institutions peuvent adopter une approche participative lors de l'élaboration des différentes politiques publiques, à travers des consultations ouvertes au grand public. Nous citons à titre d'exemple: • La plateforme sectorielle Noussahimo, dédiée au domaine de l’énergie, permet aux citoyens de contribuer à l’élaboration des politiques publiques. Elle illustre un mécanisme concret de participation citoyenne utilisé par l’exécutif pendant la phase de formulation du budget annuel, renforçant l’inclusion des citoyens dans les décisions touchant à des domaines stratégiques: https://www.noussahimo.gov.ma/fr • Assises des Industries Culturelles et Créatives: https://medias24.com/2019/09/26/les-1eres-assises-des-industries-culturelles-et-creatives-en-octobre-a-rabat/ • Assises de la régionalisation avancée, qui ont rassemblé des responsables gouvernementaux, des présidents de régions, des élus, des experts, des universitaires ainsi que des acteurs politiques et économiques marocains et étrangers. Des personnalités comme le Chef du gouvernement y ont aussi participé: https://collectivites-territoriales.gov.ma/fr/actualites/la-regionalisation-avancee-entre-les-defis-daujourdhui-et-de-demain-thematique-de-la#:~:text=La%202%C3%A8me%20%C3%A9dition%20des%20Assises,et%20%C3%A9conomiques%20marocains%20et%20%C3%A9trangers. https://www.2anra.com/ ****** Informations complémentaires reçues par l'examinateur : ****** Les recommandations des citoyens sur la plateforme Noussahimo sont dédiées principalement à l’élaboration de la Stratégie Nationale de Développement Durable à l’horizon 2035. Elles impactent le débat public et orientent ainsi les grandes priorités politiques de développement.</t>
  </si>
  <si>
    <t>Le commentaire de l'examinateur gouvernemental est bien noté. Les mécanismes supplémentaires cités invitent soit des parties prenantes spécifiques à participer, soit leur influence concrète sur la formulation ou la mise en œuvre du budget national n'est pas très évidente. La réponse existante de « c » est maintenue.</t>
  </si>
  <si>
    <t>MAR|2025|q136</t>
  </si>
  <si>
    <t>Le Parlement marocain organise des séances publiques au sein de ses commissions pour examiner le projet de loi de finances, mais ces audiences ne permettent pas la prise de parole libre au public. La participation est limitée à des intervenants sélectionnés (experts, parlementaires, administrations), sans possibilité pour les citoyens de venir témoigner spontanément. Aucun système institutionnel libre et transparent de collecte d’avis citoyens n’est intégré dans le processus législatif budgétaire.</t>
  </si>
  <si>
    <t>- Les citoyens peuvent commenter ou exprimer un avis sur les projets et les propositions de loi dans les 15 jours à compter de la date de leur transmission à la Chambre des Conseillers. Pour ce faire, des espaces interactifs sont mis à la disposition des citoyens pour communiquer et écouter leurs revendications via le site internet de la Chambre. (RI, art.324) -La section E-participation sur le portail : https://dev.chambredesconseillers.xyz/fr/accueil https://www.eparticipation.ma/espace/login_citoyen -Pendant la période d’examen du PLF, les commissions parlementaires reçoivent des représentants de la société civile ou des groupes d’intérêts. Ils font aussi appel à des chercheurs ou des experts. (RI, art. 123)</t>
  </si>
  <si>
    <t>Le commentaire de l'examinateur du gouvernement est bien noté. Dans la section « Donner votre avis » du site web de la Chambre des représentants (https://www.chambredesrepresentants.ma/fr/donner-votre-avis?q=fr/donner-votre-avis&amp;field_nature_loi_target_id=All&amp;page=0), le seul PLF disponible pour commentaires est celui de l'exercice 2017 (voir : https://www.chambredesrepresentants.ma/fr/node/356902). Le portail E-participation semble général, sans lien concret avec les délibérations sur l'élaboration du budget annuel. Par ailleurs, l'article 123 du Règlement intérieur de la Chambre des conseillers semble faire référence à l'invitation d'acteurs spécifiques à témoigner lors de l'examen du PLF. La réponse existante de « c » est maintenue.</t>
  </si>
  <si>
    <t>MAR|2025|q137</t>
  </si>
  <si>
    <t>Aucun des sujets listés ne fait l’objet d’un dialogue direct et ouvert entre le Parlement et les citoyens. Lors des délibérations législatives sur le budget annuel, que ce soit en phase prébudgétaire ou pendant l’approbation du PLF, le Parlement marocain n’organise pas de dialogue structuré et ouvert avec les citoyens sur les sujets clés listés. Les échanges parlementaires sur ces sujets se font principalement entre parlementaires et membres du gouvernement, dans le cadre des commissions parlementaires (en particulier la Commission des finances), et non avec le public. Bien que certains ministères, experts ou institutions invités puissent aborder : les problèmes macroéconomiques (ex. : taux de croissance, inflation) ; les prévisions de recettes ou les choix fiscaux ; ou encore les dépenses sociales et projets d’investissement, ces discussions ne se tiennent pas en interaction directe avec les citoyens ou les organisations de la société civile. Il n’existe aucun mécanisme ouvert (consultation publique, forum citoyen, appel à contributions général) permettant un dialogue actif, non sélectif et documenté sur ces thématiques durant les séances parlementaires.</t>
  </si>
  <si>
    <t>MAR|2025|q138</t>
  </si>
  <si>
    <t>MAR|2025|q139</t>
  </si>
  <si>
    <t>Les citoyens peuvent commenter ou exprimer un avis sur les projets et les propositions de loi (y compris le projet de loi de règlement) dans les 15 jours à compter de la date de leur transmission à la Chambre des Conseillers. Pour ce faire, des espaces interactifs sont mis à la disposition des citoyens pour communiquer et écouter leurs revendications via le site internet de la Chambre. (RI, art.324) La section E-participation sur le portail : https://dev.chambredesconseillers.xyz/fr/accueil https://www.eparticipation.ma/espace/login_citoyen Les Commissions Parlementaires reçoivent des représentants de la société civile ou des groupes d’intérêts. Ils font aussi appel à des chercheurs ou des experts. (RI, art. 123) ****** Informations complémentaires reçues par l'examinateur : ****** Le Rapport sur l’exécution de la loi de finances (RELF) est établi par la Cour des comptes dans le cadre de ses missions constitutionnelles d’assistance au Parlement, lequel en assure l’exploitation à l’occasion du débat relatif au projet de loi de règlement. Néanmoins, la Cour rend public, depuis plusieurs années, le RELF concomitamment à l’adoption du projet de loi de règlement par le Parlement, ce qui contribue à informer les citoyens sur les conditions d’exécution de la loi de finances et à alimenter le débat public en la matière. Ainsi, l’expression de l’avis des citoyens sur le RELF s’exerce de manière indirecte, notamment à travers les travaux parlementaires, les analyses des experts et des universitaires, ainsi que le traitement médiatique de ses conclusions, sans pour autant s’inscrire dans un dispositif formalisé de consultation directe des citoyens. Plusieurs parties prenantes se réfèrent à ce rapport pour étayer leurs avis et commentaires relatifs à la gestion des finances publiques.</t>
  </si>
  <si>
    <t>Le commentaire de l'examinateur gouvernemental est bien noté. Compte tenu des informations et du contexte supplémentaires fournis, la réponse existante de « d » est maintenue, car il n'existe pas de dispositif/mécanisme formel permettant aux citoyens de donner directement leur avis sur le RELF.</t>
  </si>
  <si>
    <t>MAR|2025|q140</t>
  </si>
  <si>
    <t>Le programme annuel des travaux de la Cour des comptes est préparé par le comité des programmes et des rapports en s’appuyant sur une démarche basée sur les risques. Une démarche qui intègre, parmi ses sources, les réclamations que certains citoyens déposent auprès de la Cour quand ils s’avèrent suffisamment étayées pour que les thèmes, questions ou organes qui en sont l’objet soient intégrés dans le programme annuel des travaux de la Cour. Les réclamations des citoyens sont transmises à la Cour des comptes, à leur initiative, par dépôt physique ou par voie électronique. Par ailleurs, un projet de mise œuvre d’une plateforme dédiée au dépôt des réclamations des citoyens est en phase d’élaboration sur la base des réclamations reçues et qui interpellent la Cour. Cette plateforme a pour but notamment de formaliser ce processus et de cerner les interrogations des citoyens dans le cadre du périmètre d’intervention de cette institution et par ricochet de mieux répondre aux attentes des citoyens.</t>
  </si>
  <si>
    <t>Le commentaire de l'examinateur gouvernemental est bien noté. Étant donné que les suggestions sont actuellement soumises par les citoyens de leur propre initiative, la réponse actuelle de « b » est maintenue. Cependant, les évaluations futures pourront être mises à jour une fois la plateforme dédiée mise en place.</t>
  </si>
  <si>
    <t>MAR|2025|q141</t>
  </si>
  <si>
    <t>La Cour des compte rend compte de ses travaux dans son rapport annuel sans pour autant préciser comment les réclamations des citoyens ont été utilisées.</t>
  </si>
  <si>
    <t>MAR|2025|q142</t>
  </si>
  <si>
    <t>Les contrôles de la Cour sont réalisés par des équipes de contrôle composés de magistrats.</t>
  </si>
  <si>
    <t>NIC|2025|t3pbs</t>
  </si>
  <si>
    <t>En la pagina principal del Ministerio de Hacienda hay una seccion de los documentos publicados más recientes. En esta se puede observar que el documento fue publicado el 26 de agosto de 2024.</t>
  </si>
  <si>
    <t>NIC|2025|t3ebp</t>
  </si>
  <si>
    <t>- Iniciativa de ley de Presupuesto 2025: http://legislacion.asamblea.gob.ni/SILEG/Iniciativas.nsf/xpIniciativa.xsp?documentId=7FA01BE2D0DEB0D106258BC5004FAC1A&amp;action=openDocument - Libro de Proyecto de Presupuesto: http://www.hacienda.gob.ni/hacienda/ppresupuesto2025/</t>
  </si>
  <si>
    <t>Según la información brindada por el código "javascript:alert(document.lastModified)", el documento libro del proyecto de presupuesto (EBP) 2025 fue publicado el 18 de noviembre del año 2024, lo que da como resultado que se publica menos dos meses de anticipación al inicio del año fiscal 2025</t>
  </si>
  <si>
    <t>NIC|2025|t3eb</t>
  </si>
  <si>
    <t>- Seguimiento iniciativa de ley. Seguimiento (pestaña): http://legislacion.asamblea.gob.ni/SILEG/Iniciativas.nsf/xpIniciativa.xsp?documentId=57A5517CED29175106258A4D00551F1C&amp;action=openDocument - Presupuesto General de la República 2024: http://www.hacienda.gob.ni/hacienda/presupuesto2024</t>
  </si>
  <si>
    <t>Según información publicada, la ley de PGR 2024 fue aprobada el 7 de diciembre de 2023. Mientras que la publicación del documento se realizó el 7 de marzo del 2024. Propiamente 3 meses después de haberse aprobado por el poder legislativo.</t>
  </si>
  <si>
    <t>NIC|2025|t3iyr</t>
  </si>
  <si>
    <t>http://www.hacienda.gob.ni/documentos/presupuesto/informes/2024</t>
  </si>
  <si>
    <t>Usualmente se publican alrededor de 45 días despues del período que abarcan, en el caso de Nicaragua, trimestralmente.</t>
  </si>
  <si>
    <t>NIC|2025|t3myr</t>
  </si>
  <si>
    <t>- http://www.hacienda.gob.ni/ - http://www.hacienda.gob.ni/documentos/presupuesto</t>
  </si>
  <si>
    <t>El MYR no se publica en Nicaragua. Se desconoce si es producido y utilizado solo para uso interno.</t>
  </si>
  <si>
    <t>NIC|2025|t3yer</t>
  </si>
  <si>
    <t>http://www.hacienda.gob.ni/documentos/presupuesto/informes/2023 - Informe de Liquidación del Presupuesto General de la República 2023: http://www.hacienda.gob.ni/documentos/presupuesto/informes/2023/Informe%20de%20Liqudacion%20del%20Presupuesto%20General%20de%20la%20Republica%202023.pdf/view</t>
  </si>
  <si>
    <t>NIC|2025|t3ar</t>
  </si>
  <si>
    <t>https://www.cgr.gob.ni/index.php/repositorio/category/151-rias2024 https://www.cgr.gob.ni/index.php/repositorio/send/42-2-informesgestion/20673-13-informegestionanualcgr2023</t>
  </si>
  <si>
    <t>Según el Informe de Gestión de la CGR 2023, la fiscalización al Presupuesto General de la República la hace la propia contraloría a través de los "Recursos propios", reportando una fiscalización del 69% del PGR 2022.</t>
  </si>
  <si>
    <t>NIC|2025|q1</t>
  </si>
  <si>
    <t>- Proyecto de PGR 2025. Título II. Sección II. Clasificación institucional: http://www.hacienda.gob.ni/hacienda/ppresupuesto2025/pgr/6.ClasificacionInstitucion.pdf - Proyecto de PGR 2025. Título I. Sección II. Asignaciones y subvenciones: http://www.hacienda.gob.ni/hacienda/ppresupuesto2025/pgr/7.AsignacionesSubvenciones.pdf http://www.hacienda.gob.ni/hacienda/ppresupuesto2025/pgr/32.AsignacionesSubvenciones.pdf</t>
  </si>
  <si>
    <t>El proyecto de PGR 2025 (EBP 2025) presenta los gastos por unidades administrativas: instituciones de gobierno central (ministerios y poderes del estado - Clasificación Institucional), y entes descentralizados (asignaciones y subvenciones).</t>
  </si>
  <si>
    <t>NIC|2025|q2</t>
  </si>
  <si>
    <t>- Proyecto de Presupuesto General de la República 2025. Anexo I. Clasificación funcional del gasto: http://www.hacienda.gob.ni/hacienda/ppresupuesto2025/pgr/42.ClasificacionFuncional.pdf - Proyecto de Presupuesto General de la República 2025. Anexo I. Estructura Funcional del Gasto 2025: http://www.hacienda.gob.ni/hacienda/ppresupuesto2025/pgr/43.EstructuraFuncionalGasto.pdf - Proyecto de Presupuesto General de la República 2025. Anexo I. Estructura Funcional del Gasto Asignaciones y Subvenciones 2025: http://www.hacienda.gob.ni/hacienda/ppresupuesto2025/pgr/44.EstructuraFuncionalGastoAS.pdf</t>
  </si>
  <si>
    <t>En el proyecto de PGR 2025 (EBP 2025) el gobierno central de Nicaragua muestra la clasificación funcional del gasto en tres niveles: 1) a nivel general (Clasificación funcional del gasto), 2) por función e institución de gobierno central (Estructura Funcional del Gasto 2025), así como el detalle por instituciones o entes descentralizados (Estructura Funcional del Gasto Asignaciones y Subvenciones 2025).</t>
  </si>
  <si>
    <t>NIC|2025|q3</t>
  </si>
  <si>
    <t>La clasificación funcional presentada en el EBP de Nicaragua para 2025 es compatible con los estándares internacionales; además de las 10 funciones de la COFOG, se incluyen otras cuatro: 1)Agricultura, silvicultura, caza y pesca, 2)Combustibles y energía, 3)Turismo y otras industrias, 4)Transporte y comunicaciones.</t>
  </si>
  <si>
    <t>NIC|2025|q4</t>
  </si>
  <si>
    <t>- Proyecto de Presupuesto General de la República 2025. Anexo I. Anexos del Presupuesto General de la República. Clasificación económica del gasto 2025: http://www.hacienda.gob.ni/hacienda/ppresupuesto2025/pgr/37.ClasificacionEconomicaGasto.pdf - Proyecto de Presupuesto General de la República 2025. Anexo I. Anexos del Presupuesto General de la República. Clasificación Institucional Económica - Corriente: http://www.hacienda.gob.ni/hacienda/ppresupuesto2025/pgr/38.ClasificacionInstitucionalEconomicaCorriente.pdf - Proyecto de Presupuesto General de la República 2025. Anexo I. Anexos del Presupuesto General de la República. Clasificación Institucional Económica - Capital: http://www.hacienda.gob.ni/hacienda/ppresupuesto2025/pgr/39.ClasificacionInstitucionalEconomicaCapital.pdf</t>
  </si>
  <si>
    <t>El proyecto de PGR 2025 (EBP 2025) muestra información del gasto por su clasificación económica a nivel general y por las instituciones del gobierno central.</t>
  </si>
  <si>
    <t>NIC|2025|q5</t>
  </si>
  <si>
    <t>La información mostrada en el proyecto de PGR 2025, la clasificación económica del gasto es compatible con los estándares internacionales.</t>
  </si>
  <si>
    <t>NIC|2025|q6</t>
  </si>
  <si>
    <t>- Proyecto de Presupuesto General de la República 2025. Título II. Sección II. Presupuesto de Egresos. http://www.hacienda.gob.ni/hacienda/ppresupuesto2025/Titulo2.html - Proyecto de Presupuesto General de la República 2025. Anexo al Presupuesto General de la República. Marco Presupuestario de Mediano Plazo 2025-2028. 9. Marco de Gasto Institucional de Mediano Plazo. http://www.hacienda.gob.ni/hacienda/ppresupuesto2025/Anexo-al-PGR-MPMP.html</t>
  </si>
  <si>
    <t>En el proyecto de PGR 2025 y sus anexos, se encuentran los presupuestos de gastos desglosados por programas para 59 instituciones públicas, incluyendo 24 del gobierno central (el restante son instituciones descentralizadas). En la sección II, presupuesto de egresos, del título II del proyecto de PGR, se encuentran los gasto de las instituciones del gobierno central, que incluyen sus programas. En el Marco de Gasto Institucional de Mediano Plazo del Anexo "Marco presupuestario de mediano plazo 2025-2028, se muestran todas las instituciones que contienen información sobre sus programas (mostrando también sus proyecciones para los siguientes tres años). No obstante, la información global de gastos por programas de estas no completan el 100%, pero si superan más del 75% del gasto total del EBP 2025. Según el informe de gestión de la Contraloría general de la República 2023 existen 98 instituciones gubernamentales en el país (sin contar los gobierno municipales), pero el en presupuesto solamente se publican los programas de 59 instituciones.</t>
  </si>
  <si>
    <t>NIC|2025|q7</t>
  </si>
  <si>
    <t>- Clasificación Institucional: Proyecto de Presupuesto General de la República 2025. Anexo al PGR. Marco Presupuestario de Mediano Plazo 2025-2028. Cuadro No. 33, . Página 83. http://www.hacienda.gob.ni/hacienda/ppresupuesto2025/mpmp/210.MarcoPresupuestarioMedianoPlazo.pdf - Clasificación Institucional: Proyecto de Presupuesto General de la República 2025. Anexo al PGR. Marco Presupuestario de Mediano Plazo 2025-2028. Anexos Estadísticos. Clasificación por tipo de Gasto, Institución. Página 86-87: http://www.hacienda.gob.ni/hacienda/ppresupuesto2025/mpmp/211.AnexosEstadisticosMPMP.pdf - Clasificación Económica: Proyecto de Presupuesto General de la República 2025. Anexo al PGR. Marco Presupuestario de Mediano Plazo 2025-2028. Marco Fiscal de Mediano Plazo 2025-2028. Cuadro No. 25 y 28. Página 64 y 74: http://www.hacienda.gob.ni/hacienda/ppresupuesto2025/mpmp/208.MarcoFiscalMedianoPlazo.pdf - Clasificación Funcional: Proyecto de Presupuesto General de la República 2025. Anexo al PGR. Marco Presupuestario de Mediano Plazo 2025-2028. 9.5. Anexos Estadísticos. Páginas 100-105: http://www.hacienda.gob.ni/hacienda/ppresupuesto2025/mpmp/211.AnexosEstadisticosMPMP.pdf</t>
  </si>
  <si>
    <t>El anexo al proyecto de PGR 2025, en el marco presupuestario de mediano plazo 2025-2028, se incluyen las tres clasificaciones del gasto para periodos multi-anuales (tres años posterior al año fiscal y dos años previos).</t>
  </si>
  <si>
    <t>NIC|2025|q8</t>
  </si>
  <si>
    <t>b. Yes, multi-year estimates for programs accounting for at least two-thirds of, but not all, expenditures are presented.</t>
  </si>
  <si>
    <t>- Proyecto de Presupuesto General de la República 2025. Anexo al Presupuesto General de la República. Marco Presupuestario de Mediano Plazo 2025-2028. 9. Marco de Gasto Institucional de Mediano Plazo. http://www.hacienda.gob.ni/hacienda/ppresupuesto2025/Anexo-al-PGR-MPMP.html Ejemplo - Ministerio de Salud http://www.hacienda.gob.ni/hacienda/ppresupuesto2025/mpmp/225.MinisterioSalud.pdf</t>
  </si>
  <si>
    <t>El proyecto de PGR 2025 presenta información de los gastos programáticos de las unidades administrativas para 3 años posteriores al año fiscal, pero solo muestra los datos para menos del 100% del gasto total, y más de dos tercios de este, ya que se presenta información para 59 instituciones.</t>
  </si>
  <si>
    <t>NIC|2025|q9</t>
  </si>
  <si>
    <t>b. Yes, individual sources of tax revenue accounting for at least two-thirds of, but not all, tax revenues are presented.</t>
  </si>
  <si>
    <t>- Proyecto de Presupuesto General de la República 2025. Título II. Sección I. Presupuesto de Ingresos por Rubro: http://www.hacienda.gob.ni/hacienda/ppresupuesto2025/pgr/5.PresupuestoIngresosRubros.pdf - Proyecto de Presupuesto General de la República 2025. Anexo I. Presupuesto de Ingresos por Rubro 2025 / Unidad Recaudadora: http://www.hacienda.gob.ni/hacienda/ppresupuesto2025/pgr/36.PresupuestoIngresosRubro.pdf</t>
  </si>
  <si>
    <t>El Proyecto de PGR 2025 muestra el presupuesto de ingresos desglosado por sus diferentes tipos; No obstante, al hacer referencia a los ingresos tributarios, no se detallan los distintos impuestos sobre la renta que tiene Nicaragua. Según la fuente del ingreso, el impuesto sobre la renta puede ser: Rentas del Trabajo, Rentas del Capital, Ganancias y Perdidas de Capital, así como Rentas de Actividades Económicas; no obstante, en el presupuesto de ingresos del EBP se especifica solamente a nivel global el Impuesto sobre la renta, que estaría deja fuera información esencial de estos tipos de ingresos tributarios.</t>
  </si>
  <si>
    <t>NIC|2025|q10</t>
  </si>
  <si>
    <t>El Proyecto de PGR 2025 muestra información de todas las fuentes individuales de los ingresos no tributarios del gobierno central.</t>
  </si>
  <si>
    <t>NIC|2025|q11</t>
  </si>
  <si>
    <t>- Proyecto de Presupuesto General de la República 2025. Anexo al PGR. Marco Presupuestario de Mediano Plazo 2025-2028. Marco Fiscal de Mediano Plazo 2025-2028. Cuadro No. 27. Página 73: http://www.hacienda.gob.ni/hacienda/ppresupuesto2025/mpmp/208.MarcoFiscalMedianoPlazo.pdf - Proyecto de Presupuesto General de la República 2025. Anexo al PGR. Marco Presupuestario de Mediano Plazo 2025-2028. Marco Presupuestario de Mediano Plazo 2025-2028. Cuadro No. 31. Página 81: http://www.hacienda.gob.ni/hacienda/ppresupuesto2025/mpmp/210.MarcoPresupuestarioMedianoPlazo.pdf</t>
  </si>
  <si>
    <t>En los anexos al proyecto de PGR 2025, en el marco fiscal de mediano plazo 2025-2028 y el Marco presupuestario de mediano plazo 2025-2028, se presentan las proyecciones de ingresos por categorías para 3 años posteriores al año fiscal 2025.</t>
  </si>
  <si>
    <t>NIC|2025|q12</t>
  </si>
  <si>
    <t>c. Yes, multi-year estimates for individual sources of revenue accounting for less than two-thirds of revenue are presented.</t>
  </si>
  <si>
    <t>Como se mencionó en la pregunta anterior, en el Proyecto de PGR 2025 se presenta la proyección de los ingresos para 3 años posteriores (2026-2028) al año fiscal por categorías: 1) Tributarios, 2) No tributarios, 3) Rentas de la propiedad, 4) Venta de bienes y servicios, 5)Transferencias, subsidios y 6) Ingresos de capital. A pesar de que esta información es a manera de categorías, el FMI califica Rentas de propiedad y Venta de bienes y servicios como ingresos individuales por lo que se responde C en esta pregunta, ya que estos ingresos representan menos de dos tercios de los ingresos totales.</t>
  </si>
  <si>
    <t>NIC|2025|q13</t>
  </si>
  <si>
    <t>- Proyecto de Presupuesto General de la República 2025. Título II. Sección II. Presupuesto de Egresos. Servicios de la deuda pública 2025. http://www.hacienda.gob.ni/hacienda/ppresupuesto2025/pgr/33.ServicioDeudaPublica.pdf - Proyecto de Presupuesto General de la República 2025. Anexo I. Anexos del Presupuesto General de la República. Servicio de la deuda pública interna 2025 (intereses). http://www.hacienda.gob.ni/hacienda/ppresupuesto2025/pgr/58.ServicioDeudaInterna.pdf - Proyecto de Presupuesto General de la República 2025. Anexo I. Anexos del Presupuesto General de la República. Servicio de la deuda pública externa 2025 (intereses): http://www.hacienda.gob.ni/hacienda/ppresupuesto2025/pgr/59.ServicioDeudaExterna.pdf - Proyecto de Presupuesto General de la República 2025. Anexo I. Anexos del Presupuesto General de la República. Balance Presupuestario de Ingresos y Gastos 2025: http://www.hacienda.gob.ni/hacienda/ppresupuesto2025/pgr/35.BalancePresupuestarioIngresosGastos.pdf</t>
  </si>
  <si>
    <t>El proyecto de PGR 2025, presenta solamente dos de los datos de la deuda gubernamental: 1) el monto de deuda adquirida durante el año (préstamos externos y emisión de deuda interna) y 2) los intereses a pagar, así como el pago de la amortización. No se reporta el dato de la deuda pública acumulada total al finalizar el año o alguna proyección.</t>
  </si>
  <si>
    <t>NIC|2025|q14</t>
  </si>
  <si>
    <t>Como se mencionó en la pregunta anterior, los elementos que se muestran sobre la deuda refieren a la deuda adquirida durante el año fiscal: 1) amortización pagada durante el año, 2) intereses pagados durante el año y comisiones, así como 3) si la deuda adquirida es externa o interna. NO hay información sobre las proyecciones de deuda total al finalizar el año.</t>
  </si>
  <si>
    <t>NIC|2025|q15</t>
  </si>
  <si>
    <t>- Proyecto de Presupuesto General de la República 2025. Anexo al PGR - Marco Presupuestario de Mediano Plazo 2025-2028. Programa Económico Financiero. Cuadro 10, página 47. http://www.hacienda.gob.ni/hacienda/ppresupuesto2025/mpmp/207.ProgramaEconomicoFinanciero.pdf</t>
  </si>
  <si>
    <t>Los pronósticos macroeconómicos sobre los cuales se basa el Proyecto de PGR 2025 se encuentran en el Marco presupuestario de Mediano Plazo 205-2028, en el documento Programa Económico Financiero (PEF). En este se recogen tres de las cuatro estimaciones esenciales: 1) el nivel de PIB nominal; 2) la tasa de inflación; 3) el crecimiento real del PIB; sin embargo, no se presentan estimaciones sobre la tasa de interés. El PEF también presenta estimaciones de: precio del petróleo; cuenta corriente; tasa de cambio; y composición del crecimiento del PIB, entre otros.</t>
  </si>
  <si>
    <t>NIC|2025|q16</t>
  </si>
  <si>
    <t>- Proyecto de Presupuesto General de la República 2025. Anexo al PGR. Marco Presupuestario de Mediano Plazo 2025-2028. Riesgos Fiscales: http://www.hacienda.gob.ni/hacienda/ppresupuesto2025/mpmp/206.RiesgosFiscales.pdf</t>
  </si>
  <si>
    <t>En el proyecto de PGR 2025 se incluyó un apartado en el MPMP denominado "Riesgos Fiscales". Este documento sin embargo carece de una explicación metodológica clara sobre los supuestos en los cuales se basa el análisis, y muestra los resultados del análisis a nivel general, por lo que carece de elementos claves.</t>
  </si>
  <si>
    <t>NIC|2025|q17</t>
  </si>
  <si>
    <t>- Proyecto de Presupuesto General de la República 2025. Título I: Disposiciones Generales. Exposición de Motivos. Pag. 10-18: http://www.hacienda.gob.ni/hacienda/ppresupuesto2025/pgr/1.ExposiciondeMotivos.pdf - Proyecto de Presupuesto General de la República 2025. Anexo al PGR. Marco Presupuestario de Mediano Plazo 2025-2028. Plan Nacional de Lucha contra la Pobreza para el Desarrollo Humano 2022-2026 . http://www.hacienda.gob.ni/hacienda/ppresupuesto2025/mpmp/203.PlanNacLuchaContraPobrezaDesaHum.pdf - Proyecto de Presupuesto General de la República 2025. Anexo al PGR. Marco Presupuestario de Mediano Plazo 2025-2028. Marco Fiscal de Mediano Plazo 2025-2028: http://www.hacienda.gob.ni/hacienda/ppresupuesto2025/mpmp/208.MarcoFiscalMedianoPlazo.pdf - Proyecto de Presupuesto General de la República 2025. Anexo al PGR. Marco Presupuestario de Mediano Plazo 2025-2028. Programa Económico Financiero. http://www.hacienda.gob.ni/hacienda/ppresupuesto2025/mpmp/207.ProgramaEconomicoFinanciero.pdf</t>
  </si>
  <si>
    <t>Todos los proyectos de PGR presentan información sobre las más importantes políticas que ejecuta el gobierno central, las cuales están enumeradas y resumidas en el Plan Nacional de Lucha contra la Pobreza para el Desarrollo Humano 2022-2026. La exposición de motivos de la ley de PGR hace mención a las políticas económicas y sociales más importantes con una descripción de sus aportes monetarios; sin embargo, todo lo narrativo se refiere a continuación de políticas ya aplicadas. No se logran identificar cuales son políticas nuevas.</t>
  </si>
  <si>
    <t>NIC|2025|q18</t>
  </si>
  <si>
    <t>- Proyecto de Presupuesto General de la República 2025. Título I: Disposiciones Generales. Exposición de Motivos. Pag. 11-12: http://www.hacienda.gob.ni/hacienda/ppresupuesto2025/pgr/1.ExposiciondeMotivos.pdf - Proyecto de Presupuesto General de la República 2025. Anexo al PGR. Marco Presupuestario de Mediano Plazo 2025-2028. Plan Nacional de Lucha contra la Pobreza para el Desarrollo Humano 2022-2026 . http://www.hacienda.gob.ni/hacienda/ppresupuesto2025/mpmp/203.PlanNacLuchaContraPobrezaDesaHum.pdf - Proyecto de Presupuesto General de la República 2025. Anexo al PGR. Marco Presupuestario de Mediano Plazo 2025-2028. Marco Fiscal de Mediano Plazo 2025-2028. Pag. 67: http://www.hacienda.gob.ni/hacienda/ppresupuesto2025/mpmp/208.MarcoFiscalMedianoPlazo.pdf - Proyecto de Presupuesto General de la República 2025. Anexo al PGR. Marco Presupuestario de Mediano Plazo 2025-2028. Programa Económico Financiero. http://www.hacienda.gob.ni/hacienda/ppresupuesto2025/mpmp/207.ProgramaEconomicoFinanciero.pdf</t>
  </si>
  <si>
    <t>Al igual que con las diferentes políticas de gastos, el gobierno presenta en el proyecto de PGR las medidas de la política de ingresos, describiendo las políticas (o medidas) que se implementan. Estas son continuación de medidas aplicadas en años anteriores y no se logra detectar cuáles podrían ser nuevas. Tampoco se hace una estimación de cómo afectaría a los ingresos estás políticas.</t>
  </si>
  <si>
    <t>NIC|2025|q19</t>
  </si>
  <si>
    <t>El Proyecto de PGR 2025 presenta estimación de los gastos para 2 años anteriores a lo que será el FY para las TRES clasificaciones del gasto. Se presenta la información sobre la ejecución real de dos años anteriores (BY-2, FY-2023), y la proyección de ejecución para el año anterior (BY-1, FY-2024).</t>
  </si>
  <si>
    <t>NIC|2025|q20</t>
  </si>
  <si>
    <t>b. Yes, programs accounting for at least two-thirds of, but not all, expenditures are presented for BY-1.</t>
  </si>
  <si>
    <t>- Proyecto de Presupuesto General de la República 2025. Anexo al Presupuesto General de la República. Marco Presupuestario de Mediano Plazo 2025-2028. 9. Marco de Gasto Institucional de Mediano Plazo. http://www.hacienda.gob.ni/hacienda/ppresupuesto2025/Anexo-al-PGR-MPMP.html</t>
  </si>
  <si>
    <t>El proyecto de PGR 2025 presenta información de los gastos programáticos de las unidades administrativas para 2 años anteriores al año fiscal: lo realmente ejecutado para el BY-2 y la estimación de ejecución para el BY-1; No obstante, lo anterior, la información abarca menos del 100% del gasto total, y más de dos tercios de este, ya que se presenta información para 59 instituciones.</t>
  </si>
  <si>
    <t>NIC|2025|q21</t>
  </si>
  <si>
    <t>Todos los datos referidos al BY-1 presentados en el proyecto de PGR 2025 han sido actualizados respecto a las cifras aprobadas inicialmente.</t>
  </si>
  <si>
    <t>NIC|2025|q22</t>
  </si>
  <si>
    <t>La información presentada en el proyecto de PGR 2025 muestra los datos del gasto para BY-2, en sus tres clasificaciones refiriéndose a los gastos efectivamente ejecutados.</t>
  </si>
  <si>
    <t>NIC|2025|q23</t>
  </si>
  <si>
    <t>b. Yes, programs accounting for at least two-thirds of, but not all, expenditures are presented for BY-2 and prior years.</t>
  </si>
  <si>
    <t>El proyecto de PGR 2025 presenta información para BY-2 por programas, sin embargo, al igual que todas las preguntas referidas al gasto por programas, solo se muestran los datos para menos del 100% del gasto total, y más de dos tercios de este, ya que se presenta información para 59 instituciones.</t>
  </si>
  <si>
    <t>NIC|2025|q24</t>
  </si>
  <si>
    <t>El proyecto de PGR 2025 muestra los datos sobre los gastos efectivamente ejecutados para el BY-2 (2023).</t>
  </si>
  <si>
    <t>NIC|2025|q25</t>
  </si>
  <si>
    <t>En las secciones Marco Fiscal de Mediano Plazo y el Marco Presupuestario de Mediano Plazo 2025-2028, que se encuentran en el anexo al proyecto de PGR 2025, muestran la información de los ingresos del gobierno central para BY-1.</t>
  </si>
  <si>
    <t>NIC|2025|q26</t>
  </si>
  <si>
    <t>Al igual que en la pregunta 12 (información de ingresos años posteriores), el Proyecto de PGR 2025 presenta información de los ingresos por categorías para BY-1 por categorías: 1) Tributarios, 2) No tributarios, 3) Rentas de la propiedad, 4) Venta de bienes y servicios, 5)Transferencias, subsidios y 6) Ingresos de capital. Estos no serían calificados como ingresos individuales; sin embargo, el FMI califica Rentas de propiedad y Venta de bienes y servicios como ingresos individuales por lo que se responde C, también, a esta pregunta.</t>
  </si>
  <si>
    <t>NIC|2025|q27</t>
  </si>
  <si>
    <t>Toda la información presentada respecto al BY-1 conlleva actualizaciones sobre lo inicialmente presupuestado/aprobado en el PGR de ese año.</t>
  </si>
  <si>
    <t>NIC|2025|q28</t>
  </si>
  <si>
    <t>La información presentada en el proyecto de PGR 2025 muestra los datos de los ingresos por categorías para el BY-2</t>
  </si>
  <si>
    <t>NIC|2025|q29</t>
  </si>
  <si>
    <t>Al igual que en la pregunta 26, el Proyecto de PGR 2025 muestra información para BY-2 solo para dos tipos de ingresos individuales: Rentas de propiedad y Venta de bienes y servicios. Estos son clasificados por el FMI como ingresos individuales.</t>
  </si>
  <si>
    <t>NIC|2025|q30</t>
  </si>
  <si>
    <t>En el proyecto de PGR 2025 se puede encontrar información sobre los ingresos realmente percibidos para el BY-2 (2023).</t>
  </si>
  <si>
    <t>NIC|2025|q31</t>
  </si>
  <si>
    <t>- Proyecto de Presupuesto General de la República 2025. Anexo al PGR - Marco Presupuestario de Mediano Plazo 2025-2028. 6. Marco Fiscal de Mediano Plazo 2025-2028. Cuadros: 25, 26, 28 y 29: http://www.hacienda.gob.ni/hacienda/ppresupuesto2025/mpmp/208.MarcoFiscalMedianoPlazo.pdf</t>
  </si>
  <si>
    <t>En la sección "Marco Fiscal de Mediano Plazo", del anexo al proyecto de PGR 2025 “Marco Presupuestario de Mediano Plazo 2025-2028" se presenta información de la deuda pública del año BY-1. Esta se refiere al pago de "intereses" que se encuentran como parte de los gastos corrientes; el monto del nuevo financiamiento, y si es o no una deuda interna o externa; sin embargo, al igual que para el FY actual (2025), carece de información relevante, como: perfil de amortización de la deuda, tasas de interés sobre los instrumentos de deuda, total de la deuda publica y su composición.</t>
  </si>
  <si>
    <t>NIC|2025|q32</t>
  </si>
  <si>
    <t>Los datos que se refieren a lo verdaderamente observado para la deuda publica presentados en el proyecto de PGR 2025 son los del BY-2 (2023).</t>
  </si>
  <si>
    <t>NIC|2025|q33</t>
  </si>
  <si>
    <t>- Proyecto de Presupuesto General de la República 2025. Anexo II. Presupuestos de los órganos y entidades descentralizadas por funciones,Entidades descentralizadas territoriales, empresas del Estado e instituciones financieras del Estado y otros órganos autónomos http://www.hacienda.gob.ni/hacienda/ppresupuesto2025/Anexo-2.html - Proyecto de Presupuesto General de la República 2025. Anexo al PGR - Marco Presupuestario de Mediano Plazo 2023-2026. 9. Marco de Gasto Institucional de Mediano Plazo: http://www.hacienda.gob.ni/hacienda/ppresupuesto2025/Anexo-al-PGR-MPMP.html Instituto Nicaragüense de Seguridad Social http://www.hacienda.gob.ni/hacienda/ppresupuesto2025/entes/143.InstitutoNicaraguenseSeguridadSocial.pdf</t>
  </si>
  <si>
    <t>En el anexo II de la propuesta de PGR 2025 se presenta una serie de órganos y entidades descentralizadas, empresas e institutos que operan con autonomía, financiándose en parte con transferencias gubernamentales y con fondos propios que no son ingresados en el Presupuesto Nacional, lo cual pueden ser catalogados como fondos extra-presupuestarios. Uno de estos entes es el Instituto Nicaragüense de Seguridad Social que, siendo el sistema de seguridad nacional ,maneja fondos importantes fuera del presupuesto nacional. Estos entes y empresas (sobretodo) obtienen fondos del gobierno, pero también de sus ingresos propios para ejecutar obras o brindar servicios sociales importantes; no obstante, hace falta información importante, ya que no todos los fondos extra-presupuesatarios tienen su declaración de propósito. Por ejemplo, en el Marco presupuestario de mediano plazo están las proyecciones de gastos de 59 instituciones, así como una narrativa de cada una, pero no se incluyen las empresas estatales, que son las que manejan la mayor parte de los fondos extra-presupuestarios. Por este motivo se selecciona la opción "C" como respuesta para esta pregunta.</t>
  </si>
  <si>
    <t>NIC|2025|q34</t>
  </si>
  <si>
    <t>- Proyecto de Presupuesto General de la República 2025. Anexo I: Anexos del Presupuesto General de la República. Balance presupuestario de ingresos y gastos 2025. http://www.hacienda.gob.ni/hacienda/ppresupuesto2025/pgr/35.BalancePresupuestarioIngresosGastos.pdf - Proyecto de Presupuesto General de la República 2025. Anexo al PGR - Marco Presupuestario de Mediano Plazo 2025-2028. Programa Económico Financiero. Cuadro 21. Pag. 59: http://www.hacienda.gob.ni/hacienda/ppresupuesto2025/mpmp/207.ProgramaEconomicoFinanciero.pdf</t>
  </si>
  <si>
    <t>No hay información en el proyecto de PGR 2025 sobre un consolidado del gobierno central que incluya los fondos extra-presupuestarios. Lo que se puede identificar es el balance presupuestario del gobierno central pero no se incluyen los fondos extra-presupuestarios. También se presenta el balance del sector público combinado que incluye al gobierno general y algunas de las empresas y entes descentralizados que manejan fondos propios y que no pasan por el presupuesto nacional, pero no hay una clara separación de cuales son efectivamente estos fondos extrapresupuestarios.</t>
  </si>
  <si>
    <t>NIC|2025|q35</t>
  </si>
  <si>
    <t>- Proyecto de Presupuesto General de la República 2025. Titulo I. Exposición de Motivos. Pag. 18: http://www.hacienda.gob.ni/hacienda/ppresupuesto2025/pgr/1.ExposiciondeMotivos.pdf - Proyecto de Presupuesto General de la República 2025. Anexo I: Anexos del Presupuesto General de la República. Transferencia Municipal 2025 Departamentos/Municipios/Tipo de Recursos/Tipo de Gasto. http://www.hacienda.gob.ni/hacienda/ppresupuesto2025/pgr/53.TransferenciaMunicipalDepMunTipoRecursosTipoGasto.pdf - Proyecto de Presupuesto General de la República 2025. Título II: Presupuesto General de la República. Asignaciones y Subvenciones: http://www.hacienda.gob.ni/hacienda/ppresupuesto2025/pgr/7.AsignacionesSubvenciones.pdf</t>
  </si>
  <si>
    <t>El Proyecto de PGR 2025 muestra información sobre las transferencias del gobierno central a gobiernos municipales y regionales (2 regiones autónomas y 153 municipios). En la Exposición de motivos del proyecto (p. 18) se encuentra un párrafo narrativo sobre la asignación. La distribución de las transferencias a los gobiernos municipales se encuentran en "Transferencia Municipal 2025" y a los gobiernos regionales y territoriales indígenas en "Asignaciones y subvenciones".</t>
  </si>
  <si>
    <t>NIC|2025|q36</t>
  </si>
  <si>
    <t>- Proyecto de Presupuesto General de la República 2025. Anexo I: Anexos del Presupuesto General de la República. Detalle del Gasto de Estrategia y Reducción de la Pobreza: http://www.hacienda.gob.ni/hacienda/ppresupuesto2025/pgr/50.DetalleGastoEstrategiaReduccionPobrezaGastos.pdf http://www.hacienda.gob.ni/hacienda/ppresupuesto2025/pgr/51.DetalleGastoEstrategiaReduccionPobrezaFteFinanciamiento.pdf - Proyecto de Presupuesto General de la República 2025. Anexo I: Anexos del Presupuesto General de la República. Recursos Destinados a las Prácticas de Género 2025: http://www.hacienda.gob.ni/hacienda/ppresupuesto2025/pgr/54.RecursosDestinadosPracticasGenero.pdf - Proyecto de Presupuesto General de la República 2025. Anexo I: Anexos del Presupuesto General de la República: Clasificación del Gasto Público en Cambio Climático, Gestión de Riesgo ante Desastres y Gestión Ambiental: http://www.hacienda.gob.ni/hacienda/ppresupuesto2025/pgr/55.ClasifGastoPubCamClimaticoGestionRiesgoAmbInstTipoGasto.pdf http://www.hacienda.gob.ni/hacienda/ppresupuesto2025/pgr/56.ClasifGastoPubCamClimaGestionRiesgoAmbFteFinancTipoGasto.pdf - Proyecto de Presupuesto General de la República 2025. Anexo I: Anexos del Presupuesto General de la República: Gasto Institucional Para Atención Pandemia COVID-19 por Fuente de Financiamiento: http://www.hacienda.gob.ni/hacienda/ppresupuesto2025/pgr/57.GastoInstAtencionPandemiaFteFinanc.pdf</t>
  </si>
  <si>
    <t>En la sección "Anexo I" del Proyecto de PGR 2025 muestra información del gasto dividido en tres grupos: 1) gasto en reducción de la pobreza, que se supone son recursos dirigidos a proyectos que apuntan a la reducción de la población en pobreza; 2) Recursos destinados a prácticas de género, y 3) Gasto público en cambio climático. También mantienen desde 2021 una clasificación especial del gasto 4) para la atención del COVID-19.</t>
  </si>
  <si>
    <t>NIC|2025|q37</t>
  </si>
  <si>
    <t>- Proyecto de Presupuesto General de la República 2025. Titulo I. Exposición de Motivos: http://www.hacienda.gob.ni/hacienda/ppresupuesto2025/pgr/1.ExposiciondeMotivos.pdf - Proyecto de Presupuesto General de la República 2025. Anexo II. Presupuestos de los órganos y entidades descentralizadas por funciones,Entidades descentralizadas territoriales, empresas del Estado e instituciones financieras del Estado y otros órganos autónomos http://www.hacienda.gob.ni/hacienda/ppresupuesto2025/Anexo-2.html - Proyecto de Presupuesto General de la República 2025. Título II: Presupuesto General de la República. Asignaciones y Subvenciones: http://www.hacienda.gob.ni/hacienda/ppresupuesto2025/pgr/32.AsignacionesSubvenciones.pdf</t>
  </si>
  <si>
    <t>El proyecto de PGR 2025 muestra información sobre las transferencias del gobierno central a las empresas estatales. Por un lado se presenta el monto de la transferencia a cada una de las empresas, la cual se encuentra en la sección "Asignaciones y subvenciones"; mientras que mayor información se puede encontrar en el Anexo II, donde está todo el presupuesto de las empresas más importantes. Mientras tanto en la Exposición de Motivos se encuentra una discusión narrativa que hace referencia a las asignaciones a estas empresas públicas enmarcadas en cierta políticas sociales.</t>
  </si>
  <si>
    <t>NIC|2025|q38</t>
  </si>
  <si>
    <t>- Proyecto de Presupuesto General de la República 2025. Título I. Disposiciones generales. Exposición de motivos. http://www.hacienda.gob.ni/hacienda/ppresupuesto2025/pgr/1.ExposiciondeMotivos.pdf - Proyecto de Presupuesto General de la República 2025. Anexo al PGR. Marco Presupuestario de Mediano Plazo 2025-2028. Marco Fiscal de Mediano Plazo 2025-2028. : http://www.hacienda.gob.ni/hacienda/ppresupuesto2025/mpmp/208.MarcoFiscalMedianoPlazo.pdf - Proyecto de Presupuesto General de la República 2025. Anexo al PGR - Marco Presupuestario de Mediano Plazo 2025-2028. Programa Económico Financiero: http://www.hacienda.gob.ni/hacienda/ppresupuesto2025/mpmp/207.ProgramaEconomicoFinanciero.pdf</t>
  </si>
  <si>
    <t>No hay evidencia que el proyecto de PGR 2025 incluya información de actividades cuasi-fiscales. Es sabido que el gobierno brinda algunos subsidios para ciertos sectores económicos y sociales pero la mayoría se especifican o indican en el presupuesto.</t>
  </si>
  <si>
    <t>NIC|2025|q39</t>
  </si>
  <si>
    <t>- Proyecto de Presupuesto General de la República 2025. Anexo al PGR. Marco Presupuestario de Mediano Plazo 2025-2028. Marco Fiscal de Mediano Plazo 2025-2028. : http://www.hacienda.gob.ni/hacienda/ppresupuesto2025/mpmp/208.MarcoFiscalMedianoPlazo.pdf - Proyecto de Presupuesto General de la República 2025. Anexo al PGR - Marco Presupuestario de Mediano Plazo 2025-2028. Programa Económico Financiero: http://www.hacienda.gob.ni/hacienda/ppresupuesto2023/mpmp/209.ProgramaEconomicoFinanciero.pdf</t>
  </si>
  <si>
    <t>No se ha logrado identificar información dentro del proyecto de PGR 2025 sobre los activos financieros del gobierno central. Unicamente se presenta le balance monetario del Banco Central de Nicaragua y la Balanza de pagos, que brindan datos similares, pero que no se refieren solamente al gobierno central.</t>
  </si>
  <si>
    <t>NIC|2025|q40</t>
  </si>
  <si>
    <t>No hay información sobre los activos no financieros del gobierno central dentro del proyecto de PGR 2025</t>
  </si>
  <si>
    <t>NIC|2025|q41</t>
  </si>
  <si>
    <t>- Ley de Administración Financiera y del Régimen Presupuestario. http://www.hacienda.gob.ni/documentos/presupuesto/base-legal/leyes/Ley_550.pdf/view - Proyecto de Presupuesto General de la República 2025: http://www.hacienda.gob.ni/hacienda/ppresupuesto2025</t>
  </si>
  <si>
    <t>En el proyecto de PGR 2025 no se ha logrado identificar descripción ni monto de los gastos atrasados para el ejercicio presupuestario 2024, a pesar que en el artículo 60 de la Ley 550, "Ley de Administración Financiera y Régimen Presupuestario" se menciona que los gastos no pagados al 31 de diciembre de cada año se cancelarán durante el siguiente ejercicio presupuestario; no obstante, se sabe que estas situaciones se dan sobre todo en los proyectos de infraestructura multianuales donde se realizan las contrataciones de los proyectos y se efectúan los gastos a medida que avanzan las obras, pero no es una práctica presupuestaria mostrar información respecto a esta situación.</t>
  </si>
  <si>
    <t>NIC|2025|q42</t>
  </si>
  <si>
    <t>- Proyecto de PGR 2025. Anexo al PGR-MPMP. Marco Presupuestario de Mediano Plazo 2025-2028. 4. Riesgos Fiscales: http://www.hacienda.gob.ni/hacienda/ppresupuesto2025/mpmp/206.RiesgosFiscales.pdf</t>
  </si>
  <si>
    <t>En el proyecto de PGR 2025, se encuentra un apartado llamado "Riesgos fiscales" que puede ser catalogado como una análisis de los pasivos contingentes. En este apartado se analizan "los principales riesgos fiscales, con el objetivo de describir la exposición de las Finanzas Públicas de Nicaragua a Riesgos Macroeconómicos y Específicos vinculados a los desastres naturales y a las cuatro empresas públicas más relevantes (ENACAL, EPN, ENEL y ENATREL) hasta el periodo 2022, así como los instrumentos legales y financieros con los que se gestionan dichos riesgos". Según lo observado el período que abarca es 2019-2023. Este análisis a pesar de que puede ser catalogado como análisis de pasivos contingentes, carece de los elementos importantes como: - los nuevos pasivos contingentes para el ejercicio presupuestario, - el importe total de las garantías o compromisos de seguro pendientes al final del ejercicio presupuestario.</t>
  </si>
  <si>
    <t>NIC|2025|q43</t>
  </si>
  <si>
    <t>- Proyecto de Presupuesto General de la República 2025. Anexo al PGR. Marco Presupuestario de Mediano Plazo 2025-2028. 7. - Análisis de Sostenibilidad de la Deuda Pública (ASD): http://www.hacienda.gob.ni/hacienda/ppresupuesto2025/mpmp/209.AnalisisSostenibilidadDeudaPublica.pdf - Proyecto de Presupuesto General de la República 2023. Anexo al PGR. Marco Presupuestario de Mediano Plazo 2023-2026. Programa Económico Financiero 2023-2026. http://www.hacienda.gob.ni/hacienda/ppresupuesto2023/mpmp/209.ProgramaEconomicoFinanciero.pdf - Proyecto de Presupuesto General de la República 2023. Anexo al PGR. Marco Presupuestario de Mediano Plazo 2023-2026. Marco Fiscal de Mediano Plazo 2023-2026 http://www.hacienda.gob.ni/hacienda/ppresupuesto2023/mpmp/210.MarcoFiscalMedianoPlazo.pdf</t>
  </si>
  <si>
    <t>En el Marco Presupuestario de Mediano Plazo del proyecto de PGR 2025 se encuentra información de las proyecciones de las finanzas públicas para los próximos 3 años, tanto de gastos como ingresos y la deuda pública. También se puede encontrar el "Análisis de sostenibilidad de la Deuda pública" en la cuál se hace un pequeño análisis sobre la sanidad de la deuda pública nicaragüense para un período de 10 años. No obstante, carece de algunos componentes importantes como los supuestos demográficos utilizados para realizar el análisis.</t>
  </si>
  <si>
    <t>NIC|2025|q44</t>
  </si>
  <si>
    <t>- Proyecto de Presupuesto General de la República 2025. Anexo I. - Donaciones y Préstamos Externos por Origen. Donaciones y Préstamos Externos por Origen: http://www.hacienda.gob.ni/hacienda/ppresupuesto2025/pgr/40.DonacionesPrestamosExternosOrigen.pdf - Proyecto de Presupuesto General de la República 2025. Título I. Disposiciones generales. Exposición de motivos. P. 47-48: http://www.hacienda.gob.ni/hacienda/ppresupuesto2025/pgr/1.ExposiciondeMotivos.pdf</t>
  </si>
  <si>
    <t>En el proyecto de PGR 2025 podemos encontrar la siguiente información: 1) Información narrativa sobre la cooperación internacional pero no incluye todas las fuentes y no incluye tampoco la información sobre cooperación en especie. 2) Los montos de la cooperación internacional (donaciones y préstamos); sin embargo, no se muestra a cuanto asciende la cooperación en especies.</t>
  </si>
  <si>
    <t>NIC|2025|q45</t>
  </si>
  <si>
    <t>- Proyecto de Presupuesto General de la República 2025. Anexo al PGR. Marco Presupuestario de Mediano Plazo 2025-2028. 3. Gasto Tributario: http://www.hacienda.gob.ni/hacienda/ppresupuesto2025/mpmp/205.GastoTributario.pdf</t>
  </si>
  <si>
    <t>A partir de este año 2023, el gobierno de Nicaragua ha incluido en el proyecto de PGR un apartado sobre el gasto tributario. Para el proyecto de PGR 2025 se presenta una una estimación del gasto tributario para los años 2019-2023, así como proyecciones para 2024 y 2025 (Cuadro No. 2 - p. 27). El apartado muestra algunos componentes principales del gasto tributario como: - la metodología con la que se calcula el gasto tributario los cuales se aplican a 4 tipo de impuestos: Impuesto sobre la Renta (IR), Impuesto al Valor Agregado (IVA), Impuesto Selectivo al Consumo (ISC) y Derechos Arancelarios a la Importación (DAI). - la declaración de objetivos o una justificación de la política del gasto tributario (p. 26). - la mención de los beneficiarios por cada tipo de impuesto (en cada sub-apartado del impuesto en referencia); Cabe mencionar que para el año 2024 y 2025 no se hace una estimación del gasto tributario (la suma total) por beneficiarios.</t>
  </si>
  <si>
    <t>NIC|2025|q46</t>
  </si>
  <si>
    <t>En el proyecto de PGR 2025 solamente presenta información sobre el llamado "Impuesto especial para el financiamiento del fondo de Mantenimiento vial (IEFOMAV)", el cual financia directamente a la institución llamada "Fondo de mantenimiento vial", es es encargada de mantener y rehabilitar las carreteras del país. Hasta 2017, en el proyecto de PGR se detallaba una categoría de ingresos llamada "Rentas con destino especifico" que eran ingresos recaudados por servicios erogados de ciertas instituciones publicas que financiaban estas mismas. Dicha información ya no se publica, pues ahora se denominan "ventas de bienes y servicios de las instituciones gubernamentales", que sin embargo no brinda información detallada como antes. Tampoco hay una discusión narrativa sobre este tipo de ingresos en ningún apartado del PGR 2025.</t>
  </si>
  <si>
    <t>NIC|2025|q47</t>
  </si>
  <si>
    <t>- Proyecto de Presupuesto General de la República 2025. Título I. Disposiciones generales. Exposición de motivos. http://www.hacienda.gob.ni/hacienda/ppresupuesto2025/pgr/1.ExposiciondeMotivos.pdf - Proyecto de Presupuesto General de la República 2025. Anexo al PGR. Marco Presupuestario de Mediano Plazo 2025-2028. Marco Fiscal de Mediano Plazo 2025-2028. : http://www.hacienda.gob.ni/hacienda/ppresupuesto2025/mpmp/208.MarcoFiscalMedianoPlazo.pdf - Proyecto de Presupuesto General de la República 2025. Anexo al PGR - Marco Presupuestario de Mediano Plazo 2025-2028. Programa Económico Financiero: http://www.hacienda.gob.ni/hacienda/ppresupuesto2025/mpmp/207.ProgramaEconomicoFinanciero.pdf - Proyecto de Presupuesto General de la República 2025. Anexo al PGR - Marco Presupuestario de Mediano Plazo 2025-2028. Plan Nacional de Lucha contra la Pobreza y para el Desarrollo Humano 2022- 2026: http://www.hacienda.gob.ni/hacienda/ppresupuesto2025/mpmp/203.PlanNacLuchaContraPobrezaDesaHum.pdf</t>
  </si>
  <si>
    <t>El proyecto de PGR 2023 en los apartados de la "Exposición de motivos", el "Programa Económico Financiero", así como el "Marco Fiscal de Mediano Plazo", se hace la relación entre las políticas más importantes y el presupuesto. No obstante, esta información no hace una conexión entre todas las políticas (señaladas en Plan Nacional de Lucha contra la Pobreza y para el Desarrollo Humano 2022-2026) con sus esfuerzos presupuestarios. En algunas políticas se menciona (sobre todo en la exposición de motivos) su esfuerzo presupuestario y en otras no. Tampoco hay un conexión clara entre las metas de las políticas y los presupuestos asignados.</t>
  </si>
  <si>
    <t>NIC|2025|q48</t>
  </si>
  <si>
    <t>- Proyecto de Presupuesto General de la República 2025. Anexo al PGR. Marco Presupuestario de Mediano Plazo 2025-2028. 9. Marco de Gasto Institucional de Mediano Plazo: http://www.hacienda.gob.ni/hacienda/ppresupuesto2025/Anexo-al-PGR-MPMP.html - Proyecto de Presupuesto General de la República 2025. Anexo al PGR. Marco Presupuestario de Mediano Plazo 2025-2028. Marco Fiscal de Mediano Plazo 2025-2028. : http://www.hacienda.gob.ni/hacienda/ppresupuesto2025/mpmp/208.MarcoFiscalMedianoPlazo.pdf - Proyecto de Presupuesto General de la República 2025. Anexo al PGR - Marco Presupuestario de Mediano Plazo 2025-2028. Programa Económico Financiero: http://www.hacienda.gob.ni/hacienda/ppresupuesto2025/mpmp/207.ProgramaEconomicoFinanciero.pdf - Proyecto de Presupuesto General de la República 2025. Anexo al PGR - Marco Presupuestario de Mediano Plazo 2025-2028. Plan Nacional de Lucha contra la Pobreza y para el Desarrollo Humano 2022- 2026: http://www.hacienda.gob.ni/hacienda/ppresupuesto2025/mpmp/203.PlanNacLuchaContraPobrezaDesaHum.pdf</t>
  </si>
  <si>
    <t>En el proyecto de PGR 2025 se muestra menos información para datos multianuales que para el año fiscal sobre la vinculación de las políticas y su presupuesto. La única vinculación sobre las políticas públicas y su presupuestos en el ámbito multianual la podemos encontrar en el Marco de Gasto Institucional de Mediano Plazo con el cual se brinda información sobre la situación del sector que atiende la institución: por ejemplo el MINSA al sector salud, MINED a educación, INATEC, educación técnica, y así sucesivamente. Estos documentos presentan información para los siguientes tres años.</t>
  </si>
  <si>
    <t>NIC|2025|q49</t>
  </si>
  <si>
    <t>- Proyecto de Presupuesto General de la República 2025. Título II. Sección II. Presupuesto de Egresos. http://www.hacienda.gob.ni/hacienda/ppresupuesto2025/Titulo2.html - Proyecto de Presupuesto General de la República 2025. Anexo al PGR. Marco Presupuestario de Mediano Plazo 2025-2028. 9. Marco de Gasto Institucional de Mediano Plazo: http://www.hacienda.gob.ni/hacienda/ppresupuesto2025/anexo3.html</t>
  </si>
  <si>
    <t>En los presupuestos institucionales presentados en el Título 2 del proyecto de PGR 2025 podemos encontrar información sobre los datos no financieros. En estos no se hace una separación si son insumos, productos o resultados, pero al revisarlos se puede hacer una distinción. A su vez, en el Marco de Gasto Institucional de Mediano Plazo se encuentran también dichos datos con proyecciones multianuales, sin embargo, los datos no abarcan el 100% de los programas de todas las instituciones.</t>
  </si>
  <si>
    <t>NIC|2025|q50</t>
  </si>
  <si>
    <t>En los presupuestos institucionales presentados en el Título 2 del proyecto de PGR 2025 podemos encontrar información sobre los datos no financieros. En estos no se hace una separación si son insumos, productos o resultados, pero al revisarlos se puede hacer una distinción que la mayoría se refieren a productos o resultados. A su vez, en el Marco de Gasto Institucional de Mediano Plazo se encuentran también dichos datos con proyecciones multianuales, sin embargo, los datos no abarcan el 100% de los programas de todas las instituciones.</t>
  </si>
  <si>
    <t>NIC|2025|q51</t>
  </si>
  <si>
    <t>El proyecto de PGR 2025 presenta información sobre objetivos de desempeño y de resultados para unas 59 instituciones en el referido Marco de Gasto Institucional de Mediano Plazo. En este se puede observar dicha información; sin embargo, no todas las instituciones publican objetivos de desempeño, solamente de resultados programáticos.</t>
  </si>
  <si>
    <t>NIC|2025|q52</t>
  </si>
  <si>
    <t>- Proyecto de Presupuesto General de la República 2025. Título I. Disposiciones generales. Exposición de motivos. http://www.hacienda.gob.ni/hacienda/ppresupuesto2025/pgr/1.ExposiciondeMotivos.pdf - Proyecto de Presupuesto General de la República 2025. Anexo I: Anexos del Presupuesto General de la República. Detalle del Gasto de Estrategia y Reducción de la Pobreza. http://www.hacienda.gob.ni/hacienda/ppresupuesto2025/pgr/50.DetalleGastoEstrategiaReduccionPobrezaGastos.pdf http://www.hacienda.gob.ni/hacienda/ppresupuesto2025/pgr/51.DetalleGastoEstrategiaReduccionPobrezaFteFinanciamiento.pdf - Proyecto de Presupuesto General de la República 2025. Anexo al PGR - Marco Presupuestario de Mediano Plazo 2025-2028. Programa Económico Financiero: http://www.hacienda.gob.ni/hacienda/ppresupuesto2025/mpmp/207.ProgramaEconomicoFinanciero.pdf - Proyecto de Presupuesto General de la República 2025. Anexo al PGR - Marco Presupuestario de Mediano Plazo 2025-2028. Plan Nacional de Lucha contra la Pobreza y para el Desarrollo Humano 2022- 2026: http://www.hacienda.gob.ni/hacienda/ppresupuesto2025/mpmp/203.PlanNacLuchaContraPobrezaDesaHum.pdf</t>
  </si>
  <si>
    <t>En el proyecto de PGR 2025, al igual que en todos los PGR, se muestra información sobre la estrategia llamada "Gasto de Estrategia y Reducción de la Pobreza", que es una serie de gastos de programas y proyectos de instituciones que dirigen sus actividades directamente a reducir la situación de pobreza en el país. La estrategia como tal no detalla las diferentes políticas utilizadas, solamente las instituciones que están involucradas. En la exposición de motivos del proyecto de PGR 2025 podemos encontrar una narración bien escueta de 2 párrafos (p. 24) que hacen mención al total de la asignación a la estrategia y sus fuentes más importantes de financiamiento.</t>
  </si>
  <si>
    <t>NIC|2025|q53</t>
  </si>
  <si>
    <t>- Ministerio de Hacienda y Crédito Público. www.hacienda.gob.ni (http://www.hacienda.gob.ni) - Ley 550. Ley de Administración Financiera y del Régimen Presupuestario. Arto 30 y 35. http://legislacion.asamblea.gob.ni/normaweb.nsf/($All)/625E262D99AA8B44062570BD0059F107?OpenDocument - Lineamientos de Política para la Formulación del Proyecto de Presupuesto General de la República 2025 y del Marco Presupuestario de Mediano Plazo 2025-2028: http://www.hacienda.gob.ni/documentos/presupuesto/lineamientos-de-politicas/Lineamientos-de-Politica-para-la-Formulacion-del-Proyecto-de-PGR2025-y-del-Marco-Presupuestario-de-Mediano-Plazo-2025-2028.pdf</t>
  </si>
  <si>
    <t>El gobierno no publica (o se desconoce) un cronograma con fechas claves para la formulación del Presupuesto. En 2024, el gobierno publicó el documento "Lineamientos de Política para la Formulación del Proyecto de Presupuesto General de la República 2025 y del Marco Presupuestario de Mediano Plazo 2025-2028", que sin embargo, no menciona fechas claves para la formulación del proyecto de PGR 2025. La ley 550, menciona ciertas fechas claves para el proceso de formulación del PGR, por ejemplo: - (arto. 30) A más tardar, el 30 de mayo se presenta la política presupuestaria para que las entidades públicas realicen sus presupuestos de gastos. - (Arto 35) A más tardar el15 de octubre, el poder ejecutivo presenta ante el poder legislativo la propuesta de PGR Ley de Administración Financiera y del Régimen Presupuestario). A parte de estas fechas, se desconoce cuándo las instituciones públicas tienen sus fechas límites para presentar sus presupuestos de gastos. El arto. 30 menciona que es la política presupuestaria el documento que permite conocer detalles sobre la formulación del presupuesto, sin embargo, éste es un documento que es de uso interno y no se publica.</t>
  </si>
  <si>
    <t>NIC|2025|q54</t>
  </si>
  <si>
    <t>- Lineamientos de Política para la Formulación del Proyecto de Presupuesto General de la República 2025 y del Marco Presupuestario de Mediano Plazo 2025-2028: http://www.hacienda.gob.ni/documentos/presupuesto/lineamientos-de-politicas/Lineamientos-de-Politica-para-la-Formulacion-del-Proyecto-de-PGR2025-y-del-Marco-Presupuestario-de-Mediano-Plazo-2025-2028.pdf/view</t>
  </si>
  <si>
    <t>El documento "Lineamientos de Política para la Formulación del Proyecto de Presupuesto General de la República 2025 y del Marco Presupuestario de Mediano Plazo 2025-2028" que hemos catalogado como el PBS presenta información sobre los supuestos macroeconómicos que se basa el PGR 2025 (ver p. 7). Sin embargo carece de un elemento esencial como es las tasas de intereses. Cabe destacar que se muestra cierta información más allá de los elementos esenciales tales como: el deflactor del PIB, tipo de cambio respecto al dólar.</t>
  </si>
  <si>
    <t>NIC|2025|q55</t>
  </si>
  <si>
    <t>- Lineamientos de Política para la Formulación del Proyecto de Presupuesto General de la República 2025 y del Marco Presupuestario de Mediano Plazo 2025-2028: http://www.hacienda.gob.ni/documentos/presupuesto/lineamientos-de-politicas/Lineamientos-de-Politica-para-la-Formulacion-del-Proyecto-de-PGR2025-y-del-Marco-Presupuestario-de-Mediano-Plazo-2025-2028.pdf</t>
  </si>
  <si>
    <t>El documento "Lineamientos de Política para la Formulación del Proyecto de Presupuesto General de la República 2025 y del Marco Presupuestario de Mediano Plazo 2025-2028", si bien presenta información sobre la política fiscal que se basará el proyecto de PGR 2025, no incluye un estimado de los gastos totales.</t>
  </si>
  <si>
    <t>NIC|2025|q56</t>
  </si>
  <si>
    <t>Al igual que con los gastos, el PBS sí presenta una discusión sobre las políticas de ingresos y sus prioridades, pero carece de una proyección de cuánto pretende recibir de ingresos totales.</t>
  </si>
  <si>
    <t>NIC|2025|q57</t>
  </si>
  <si>
    <t>El PBS menciona y discute a grandes rasgos la política de endeudamiento en la que se basa el proyecto de PGR 2025, pero solamente menciona uno de las tres estimaciones: el pago de interese anuales de la deuda para el año 2025 (ver p. 11). No se hace mención a la estimación de la deuda pública final o de la proyección total de nuevo endeudamiento.</t>
  </si>
  <si>
    <t>NIC|2025|q58</t>
  </si>
  <si>
    <t>A pesar de que se hace referencia al Marco Presupuestario de Mediano Plazo (ver p. 28), No hay información sobre proyecciones del gasto para multiples años posteriores al año fiscal 2025.</t>
  </si>
  <si>
    <t>NIC|2025|q59</t>
  </si>
  <si>
    <t>- Presupuesto General de la República 2024. Título II. Sección II. Clasificación institucional: http://www.hacienda.gob.ni/hacienda/presupuesto2024/pgr/4.ClasificacionInstitucion.pdf - Presupuesto General de la República 2024. Anexo I. Clasificación funcional del gasto: http://www.hacienda.gob.ni/hacienda/presupuesto2024/pgr/40.ClasificacionFuncional.pdf http://www.hacienda.gob.ni/hacienda/presupuesto2024/pgr/41.EstructuraFuncionalGasto.pdf - Presupuesto General de la República 2024. Anexo I. Anexos del Presupuesto General de la República. Clasificación económica del gasto 2024: http://www.hacienda.gob.ni/hacienda/presupuesto2024/pgr/35.ClasificacionEconomicaGasto.pdf</t>
  </si>
  <si>
    <t>El EB 2024 presenta información del gasto para las tres clasificaciones.</t>
  </si>
  <si>
    <t>NIC|2025|q60</t>
  </si>
  <si>
    <t>b. Yes, the Enacted Budget presents estimates for programs accounting for at least two-thirds of, but not all, expenditures.</t>
  </si>
  <si>
    <t>- Presupuesto General de la República 2024. Título II. Sección II. Presupuesto de Egresos. http://www.hacienda.gob.ni/hacienda/presupuesto2024/Titulo2.html - Presupuesto General de la República 2024. Anexo al Presupuesto General de la República. Marco Presupuestario de Mediano Plazo 2024-2027. 10. Marco de Gasto Institucional de Mediano Plazo. http://www.hacienda.gob.ni/hacienda/presupuesto2024/Anexo-al-PGR-MPMP.html</t>
  </si>
  <si>
    <t>En el PGR 2024 y sus anexos, se encuentran los presupuestos de gastos desglosados por programas para 60 instituciones públicas, incluyendo 24 del gobierno central. En la sección II, presupuesto de egresos, del título II del PGR, se encuentran los gasto de las instituciones del gobierno central, que incluyen sus programas. En el Marco de Gasto Institucional de Mediano Plazo del Anexo "Marco presupuestario de mediano plazo 2024-2027", se muestran todas las instituciones que contienen información sobre sus programas (mostrando también sus proyecciones para los siguientes tres años). No obstante, la información global de gastos por programas de estas no completan el 100%, pero si superan más del 75% del gasto total del PGR 2024. Según el informe de gestión de la Contraloría general de la República 2023 existen 98 instituciones gubernamentales en el país (sin contar los gobierno municipales).</t>
  </si>
  <si>
    <t>NIC|2025|q61</t>
  </si>
  <si>
    <t>- Presupuesto General de la República 2024. Título II. Sección I. Presupuesto de Ingresos por Rubro: http://www.hacienda.gob.ni/hacienda/presupuesto2024/pgr/3.PresupuestoIngresosRubros.pdf - Presupuesto General de la República 2024. Anexo I. Presupuesto de Ingresos por Rubro 2024 / Unidad Recaudadora: http://www.hacienda.gob.ni/hacienda/presupuesto2024/pgr/34.PresupuestoIngresosRubro.pdf</t>
  </si>
  <si>
    <t>El PGR 2024 presenta información sobre las estimaciones de los ingresos totales por categorías.</t>
  </si>
  <si>
    <t>NIC|2025|q62</t>
  </si>
  <si>
    <t>El PGR (EB) 2024 muestra el presupuesto de ingresos desglosado desglosado de manera individual; No obstante, al observar los ingresos tributarios, no se detallan los distintos impuestos sobre la renta que tiene Nicaragua. Según la fuente del ingreso, el impuesto sobre la renta puede ser: Rentas del Trabajo, Rentas del Capital, Ganancias y Perdidas de Capital, así como Rentas de Actividades Económicas; no obstante, en el presupuesto de ingresos del EB se especifica solamente a nivel global el Impuesto sobre la renta, que estaría deja fuera información esencial de estos tipos de ingresos tributarios.</t>
  </si>
  <si>
    <t>NIC|2025|q63</t>
  </si>
  <si>
    <t>- Presupuesto General de la República 2024. Título II. Sección II. Presupuesto de Egresos. Servicios de la deuda pública 2024. http://www.hacienda.gob.ni/hacienda/presupuesto2024/pgr/31.ServicioDeudaPublica.pdf - Presupuesto General de la República 2024. Anexo I. Anexos del Presupuesto General de la República. Servicio de la deuda pública interna 2024 (intereses). http://www.hacienda.gob.ni/hacienda/presupuesto2024/pgr/56.ServicioDeudaInterna.pdf - Presupuesto General de la República 2024. Anexo I. Anexos del Presupuesto General de la República. Servicio de la deuda pública externa 2024 (intereses): http://www.hacienda.gob.ni/hacienda/presupuesto2024/pgr/57.ServicioDeudaExterna.pdf - Presupuesto General de la República 2024. Anexo I. Anexos del Presupuesto General de la República. Balance Presupuestario de Ingresos y Gastos 2024: http://www.hacienda.gob.ni/hacienda/presupuesto2024/pgr/33.BalancePresupuestarioIngresosGastos.pdf</t>
  </si>
  <si>
    <t>El PGR (EB) 2024, presenta solamente dos de los datos de la deuda gubernamental: 1) el monto de deuda adquirida durante el año (préstamos externos y emisión de deuda interna) y 2) los intereses a pagar, así como el pago de la amortización. No se reporta el dato de la deuda pública acumulada total al finalizar el año o alguna proyección.</t>
  </si>
  <si>
    <t>NIC|2025|q64</t>
  </si>
  <si>
    <t>http://www.hacienda.gob.ni/hacienda/finanzaspublicas/ppp.html http://www.hacienda.gob.ni</t>
  </si>
  <si>
    <t>El CB no fue producido para esta ronda de la OBS.</t>
  </si>
  <si>
    <t>NIC|2025|q65</t>
  </si>
  <si>
    <t>EL CB no fue producido para esta ronda de la OBS.</t>
  </si>
  <si>
    <t>NIC|2025|q66</t>
  </si>
  <si>
    <t>NIC|2025|q67</t>
  </si>
  <si>
    <t>NIC|2025|q68</t>
  </si>
  <si>
    <t>- Informe de Ejecución Presupuestaria Enero - Septiembre 2024: http://www.hacienda.gob.ni/documentos/presupuesto/informes/2024/Informe%20de%20Ejecucion%20Presupuestaria%20Enero%20-%20Septiembre%202024.pdf - Informe de Ejecución Presupuestaria Enero - Junio 2024: http://www.hacienda.gob.ni/documentos/presupuesto/informes/2024/Informe%20de%20Ejecucion%20Presupuestaria%20Enero%20-%20Junio%202024.pdf - Informe de Ejecución Presupuestaria Enero - Marzo 2024: http://www.hacienda.gob.ni/documentos/presupuesto/informes/2024/Informe%20de%20Ejecucion%20Presupuestaria%20Enero%20-%20Marzo%202024.pdf</t>
  </si>
  <si>
    <t>En los anexos estadísticos de los IYR se pueden encontrar los gastos ejecutados por las tres clasificaciones. Los cuadros del 4 al 14 muestran dicha información, pero particularmente: - cuadro 3: Clasificación Económica - Cuadro 7: Clasificación Institucional - Cuadro 11: Clasificación Funcional</t>
  </si>
  <si>
    <t>NIC|2025|q69</t>
  </si>
  <si>
    <t>Los IYR no muestran el nivel de detalle que da el EBP o el EB sobre los gastos programáticos de las instituciones; sin embargo, en el cuadro n° 27 del Anexo estadístico se muestra el "gasto institucional para reducción de la pobreza" el cual detalla algunos programas y proyectos de instituciones, los cuales equivalen alrededor 60% del gasto total.</t>
  </si>
  <si>
    <t>NIC|2025|q70</t>
  </si>
  <si>
    <t>Los IYR hacen una breve comparación de los gastos más importantes con el año anterior en la parte narrativa. De la misma manera, en los anexos estadísticos y en la sección narrativa, la gran mayoría de los datos se comparan con el presupuesto aprobado o, a veces, con lo actualizado (que serían aumentos aprobados sin necesidad de reforma presupuestaria).</t>
  </si>
  <si>
    <t>NIC|2025|q71</t>
  </si>
  <si>
    <t>Los IYR presentan los ingresos reales del período para cada categoría. En la sección narrativa sobre los ingresos, y en los anexos (cuadros 1-3) se puede encontrar la información respecto a este particular.</t>
  </si>
  <si>
    <t>NIC|2025|q72</t>
  </si>
  <si>
    <t>Los IYR presentan información sobre los ingresos individuales (véase apartado III del informe narrativo y cuadros 2 y 3 de los anexos estadísiticos), pero no su totalidad. Como se ha comentado, al igual que en el EBP y el EB, los ingresos individuales no presentan información sobre los distintos impuestos sobre la renta. El impuesto sobre la renta puede ser dividido en: Rentas del Trabajo, Rentas del Capital, Ganancias y Perdidas de Capital y Rentas de Actividades Económicas; no obstante, en los IYR, como también en los diferentes documentos de presupuesto, solamente se especifica a nivel global el Impuesto sobre la renta.</t>
  </si>
  <si>
    <t>NIC|2025|q73</t>
  </si>
  <si>
    <t>Al igual que como con los gastos, los IYR hacen una comparación de los ingresos reales del período con el año anterior, en la parte narrativa, mientras que en los anexos estadísticos (cuadros 1-3) se muestra una comparación de los niveles reales de los ingresos al período con los ingresos actualizados del año.</t>
  </si>
  <si>
    <t>NIC|2025|q74</t>
  </si>
  <si>
    <t>Los IYR muestran información sobre dos de los tres estimados de la deuda. Hace falta la información sobre el nivel de la deuda total en el período del informe. En la sección narrativa se encuentra en el apartado II donde se hace referencia al Resultado del balance fiscal. En los anexos estadísticos, el cuadro 1 muestra el balance fiscal; el cuadro 22 muestra el pago de los intereses de la deuda interna y el 23 de la deuda externa; mientras que el 33 y 34 detalla la ejecución de los préstamos y donaciones desembolsados en el período por origen y organismos, respectivamente.</t>
  </si>
  <si>
    <t>NIC|2025|q75</t>
  </si>
  <si>
    <t>Los IYR solamente muestran los siguientes detalles sobre la composición de la deuda adquirida durante el año: Pago de intereses, amortización de la deuda, fuente de financiamiento, si es deuda externa o interna; el perfil de amortización y la tasa de interés de los préstamos no son publicados. El apartado II de la sección narrativa de los informes muestra descripción de la ejecución de préstamos y donaciones durante el año. En los anexos estadísticos, el cuadro 1 muestra el balance fiscal; el cuadro 22 muestra el pago de los intereses de la deuda interna y el 23 de la deuda externa; mientras que el 33 y 34 detalla la ejecución de los préstamos y donaciones desembolsados en el período por origen y organismos, respectivamente.</t>
  </si>
  <si>
    <t>NIC|2025|q76</t>
  </si>
  <si>
    <t>http://www.hacienda.gob.ni http://www.hacienda.gob.ni/documentos/presupuesto</t>
  </si>
  <si>
    <t>El gobierno no publica un MYR.</t>
  </si>
  <si>
    <t>NIC|2025|q77</t>
  </si>
  <si>
    <t>NIC|2025|q78</t>
  </si>
  <si>
    <t>NIC|2025|q79</t>
  </si>
  <si>
    <t>El Gobierno no publica un MYR.</t>
  </si>
  <si>
    <t>NIC|2025|q80</t>
  </si>
  <si>
    <t>NIC|2025|q81</t>
  </si>
  <si>
    <t>NIC|2025|q82</t>
  </si>
  <si>
    <t>NIC|2025|q83</t>
  </si>
  <si>
    <t>NIC|2025|q84</t>
  </si>
  <si>
    <t>- Informe de Liquidación del Presupuesto General de la República 2023: http://www.hacienda.gob.ni/documentos/presupuesto/informes/2023/Informe%20de%20Liqudacion%20del%20Presupuesto%20General%20de%20la%20Republica%202023.pdf</t>
  </si>
  <si>
    <t>El YER 2023 muestra los gastos aprobados, modificados ("actualizados") y el resultado real ("ejecutados) de estos, junto con una explicación narrativa (por ejemplo, p. 37-46).</t>
  </si>
  <si>
    <t>NIC|2025|q85</t>
  </si>
  <si>
    <t>El YER 2023, muestra el gasto en sus tres clasificaciones. Primeramente en el apartado narrativo del informe, en la sección IV (Ejecución del Presupuesto de Egresos) se encuentran cuadros resúmenes de las tres clasificaciones. Seguidamente, en los Anexos estadísticos, en los cuadros 4, 7 y 11.</t>
  </si>
  <si>
    <t>NIC|2025|q86</t>
  </si>
  <si>
    <t>En la parte narrativa del YER 2023, a partir de la página sección VI, página 133, se presenta información sobre el gasto programático de las instituciones más importantes. Por otro lado, y al igual que en los IYR, en el Anexo estadístico en el cuadro n° 27 se muestra el "gasto institucional para reducción de la pobreza" el cual equivale al 61% del gasto total. En ese apartado se muestra el gasto programático por institución de aquellos proyectos que se dirigen al mejoramiento de los niveles de vida de la población nicaragüense.</t>
  </si>
  <si>
    <t>NIC|2025|q87</t>
  </si>
  <si>
    <t>El YER 2023 muestra información de los ingresos actualizados y los realmente percibidos tanto en la parte narrativa como en los anexos. No obstante, solamente en la parte narrativa (en la sección III, p. 24-33) se muestra la comparación de los ingresos aprobados, los modificados y los percibidos, ya que en los anexos estadísticos se muestra solamente la información de los ingresos actualizados y realmente percibidos.</t>
  </si>
  <si>
    <t>NIC|2025|q88</t>
  </si>
  <si>
    <t>El YER 2023 presenta tanto en la parte narrativa como en los anexos estadísticos información sobre los ingresos por categorías. En la discusión narrativa lo encontramos en la sección III, mientras que en los anexos estadísticas se encuentra en los cuadros 1-3.</t>
  </si>
  <si>
    <t>NIC|2025|q89</t>
  </si>
  <si>
    <t>El YER 2023 presenta información sobre los ingresos individuales, pero no su totalidad, a como se ha mencionado para los demás documentos presupuestarios. Al igual que el EBP y los IYR, la información publicada en este documento no presenta los datos completos sobre los impuestos sobre la renta. Los datos se encuentran en la sección III de discusión narrativa, y en los cuadros 2-3 de los anexos estadísticos. Como se refirió en preguntas anteriores referidas a los ingresos individuales, en Nicaragua existen 3 Impuestos sobre la Renta: 1) Rentas del Trabajo, 2) Rentas del Capital, Ganancias y Perdidas de Capital y 3) Rentas de Actividades Económicas; no obstante, en los YER solamente se especifica a nivel global el Impuesto sobre la renta.</t>
  </si>
  <si>
    <t>NIC|2025|q90</t>
  </si>
  <si>
    <t>El YER 2023 muestra información sobre la nueva deuda pública adquirida así como el pago de intereses durante el año, tanto lo presupuestado como lo ejecutado; no obstante, carece de información sobre: total de la deuda del gobierno central al finalizar el año; tasas de intereses, perfil de amortización de la deuda. En la discusión narrativa, en la sección II (p.15-24) se puede encontrar descripción de la nueva deuda adquirida por fuentes y el pago de intereses. De la misma forma en los anexos estadísticos en el Cuadro No.22 y 23 se puede observar detalle del pago en intereses por fuente de financiamiento; en el Cuadro No. 33 y 34 la deuda adquirida durante el año por fuente de financiamiento y proyecto.</t>
  </si>
  <si>
    <t>NIC|2025|q91</t>
  </si>
  <si>
    <t>En el YER 2023 no se encuentra información sobre la actualización de los supuestos macroeconómicos sobre los cuales basaron las estimaciones del EBP o EB. De hecho no se presenta información sobre indicadores económicos, solamente los datos del comportamiento de los ingresos y gastos.</t>
  </si>
  <si>
    <t>NIC|2025|q92</t>
  </si>
  <si>
    <t>En la descripción narrativa del YER 2023, se encuentra información sobre los datos no financieros. En la sección VI que hace referencia al Gasto institucional, se presenta información sobre los insumos y metas que alcanzan las instituciones más importantes (solamente) y su comparación con lo proyectado. No se hace una separación entre insumos y metas lo cual hace confuso la separación pero se logran identificar. Algunos ejemplos son: - En la Corte Suprema de Justicia encontramos 2 indicadores para el programa Defensoría pública: 1. Defensores públicos capacitados - puede ser calificado como insumo para el programa. (Ver p. 140) 2. Asuntos defendidos por la defensoría pública - puede ser calificado como resultado del programa. (Ver p. 140) Y así se encuentran varios ejemplos en dicho sección.</t>
  </si>
  <si>
    <t>NIC|2025|q93</t>
  </si>
  <si>
    <t>NIC|2025|q94</t>
  </si>
  <si>
    <t>El YER 2023 presenta información sobre la "Estrategia de reducción de la pobreza", que muestra el gasto por instituciones, programas y proyectos que ejecutan recursos y que tienen como objetivo mejorar los niveles de vida de la población más empobrecida del país. Sin embargo, no se muestran las distintas políticas públicas que el gobierno desarrolla a lo largo del año, pues dicha estrategia no se divide por políticas.</t>
  </si>
  <si>
    <t>NIC|2025|q95</t>
  </si>
  <si>
    <t>El YER 2023 se limita solamente a presentar información sobre la ejecución de los fondos presupuestarios. Solamente el EBP y EB presentan información de los fondos extra-presupuestarios.</t>
  </si>
  <si>
    <t>NIC|2025|q96</t>
  </si>
  <si>
    <t>- Informe de Finanzas Públicas - IV Trimestre 2023: http://www.hacienda.gob.ni/hacienda/finanzaspublicas/ifp/Informe-de-Finanzas-Publicas-IVT-2023.pdf - Finanzas Públicas: http://www.hacienda.gob.ni/hacienda/finanzaspublicas/finanzas.html</t>
  </si>
  <si>
    <t>Desde el año 2021 el Ministerio de Hacienda y Crédito Público, autoridad fiscal en Nicaragua, empezó a publicar reportes sobre las finanzas públicas del país. Al momento que se publicó el YER 2023, se publicó también un Informe de Finanzas Públicas al IV Trimestre 2023, donde se recopila el comportamiento de las actividades financieras del Sector Público No Financiero (SPNF), el cual incluye el balance general de este.</t>
  </si>
  <si>
    <t>NIC|2025|q97</t>
  </si>
  <si>
    <t>- INFORME DE GESTIÓN ANUAL DE LA CGR 2023: https://www.cgr.gob.ni/index.php/repositorio/send/42-2-informesgestion/20673-13-informegestionanualcgr2023 - Auditorías Aprobadas por el Consejo Superior 2024. https://www.cgr.gob.ni/index.php/repositorio/category/151-rias2024 - Normas de Auditoría Gubernamental de Nicaragua (NAGUN). https://www.cgr.gob.ni/index.php/repositorio/send/29-control/6057-cgr-nagun-20170609</t>
  </si>
  <si>
    <t>Según el Informe de gestión de la contraloría 2023 se realizaron un total de 253 auditorías incluidas las realizadas al presupuesto (ver p. 50). De esas 52 clasificadas como de "Financieras y de cumplimiento", 46 "Financieras", y 155 de "Cumplimiento". No se menciona por ninguna parte que se hayan realizado Auditorías de "Desempeño", a pesar que se mencionan en las Normas de Auditoría Gubernamental de Nicaragua (NAGUN).</t>
  </si>
  <si>
    <t>NIC|2025|q98</t>
  </si>
  <si>
    <t>- INFORME DE GESTIÓN ANUAL DE LA CGR 2023: https://www.cgr.gob.ni/index.php/repositorio/send/42-2-informesgestion/20673-13-informegestionanualcgr2023 - Auditorías Aprobadas por el Consejo Superior 2024. https://www.cgr.gob.ni/index.php/repositorio/category/151-rias2024</t>
  </si>
  <si>
    <t>Según el Informe de Gestión Anual de la CGR 2023, se auditó el 69% del gasto ejecutado del PGR 2022 (ver p. 50).</t>
  </si>
  <si>
    <t>NIC|2025|q99</t>
  </si>
  <si>
    <t>Según la información suministrada en el Informe de Gestión anual 2023 de la CGR se puede inferir que se realizaron auditorías a instituciones que posiblemente manejen fondos extrapresupuestarios, sin embargo, no es posible cuantificar o estimar los niveles de estos pues la información se limita a señalar las instituciones que fueron auditadas (ver Anexos, Tabla 1).</t>
  </si>
  <si>
    <t>NIC|2025|q100</t>
  </si>
  <si>
    <t>En Nicaragua no se publican los Informes completos de Auditorías, sino que las resoluciones de auditorías, que son una especie de resumen, en las cuales se detallan los hallazgos en caso de que encuentren malversación de fondos presupuestarios (ver link de la fuente "Auditorías Aprobadas por el Consejo Superior 2024".)</t>
  </si>
  <si>
    <t>NIC|2025|q101</t>
  </si>
  <si>
    <t>No hay evidencia que indique si el ejecutivo publica un reporte para mostrar qué medidas se tomaron para captar las recomendaciones de las auditorías.</t>
  </si>
  <si>
    <t>NIC|2025|q102</t>
  </si>
  <si>
    <t>No hay evidencia alguna para saber si la Contraloría o el poder legislativo produce y/o publica un reporte para mostrar qué medidas se tomaron para captar las recomendaciones de las auditorías.</t>
  </si>
  <si>
    <t>NIC|2025|q103</t>
  </si>
  <si>
    <t>Ley orgánica del poder Legislativo de la República de Nicaragua (Ley 606): - https://www.asamblea.gob.ni/assets/leyorganica.pdf</t>
  </si>
  <si>
    <t>Misma situación que en años anteriores, sin tener cambios. En Nicaragua existe la Dirección General de Análisis y Seguimiento Presupuestario y Económico, que según el arto. 71 de la ley orgánica de la Asamblea Nacional "... está bajo la dependencia jerárquica de la Presidencia de la Asamblea Nacional y bajo la coordinación técnica de la Comisión de Producción, Economía y Presupuesto". Esta dirección se encarga, entre otras cosas, de "elaborar el análisis, seguimiento y evaluación al Presupuesto General de la República y a la economía nacional" (arto. 89); sin embargo, por la naturaleza de su trabajo y su poca independencia en la práctica, no puede catalogarse como una IFI, pues tampoco publica sus análisis.</t>
  </si>
  <si>
    <t>NIC|2025|q104</t>
  </si>
  <si>
    <t>Si bien existe la Dirección General de Análisis y Seguimiento Presupuestario y Económico de la Asamblea Nacional, no se considera una IFI, como mencionado anteriormente; además esta no publica los informes que elabora o generan como parte de su trabajo.</t>
  </si>
  <si>
    <t>NIC|2025|q105</t>
  </si>
  <si>
    <t>Ley orgánica del poder Legislativo de la República de Nicaragua (Ley 606): - https://www.asamblea.gob.ni/assets/leyorganica.pdf - http://legislacion.asamblea.gob.ni/Normaweb.nsf/($All)/0A22EEE06E</t>
  </si>
  <si>
    <t>De acuerdo con la Ley Orgánica de la Asamblea Nacional (arto. 89) , la Dirección General de Análisis y Seguimiento Presupuestario y Económico elabora informes para apoyar la labor de la Comisión de Producción, Economía y Presupuesto de este órgano del Estado, que es la comisión que estudia y dictamina las propuestas de leyes en materia económica; sin embargo se desconoce de manera específica cuáles informen elaboran y su contenido ya que no son públicos.</t>
  </si>
  <si>
    <t>NIC|2025|q106</t>
  </si>
  <si>
    <t>Se desconoce esta información ya que no existe una IFI como tal. También se desconoce el trabajo que realiza la Dirección General de Análisis y Seguimiento Presupuestario y Económico cuando las leyes en materia económica son discutidas al interno de la Asamblea Nacional y su respectiva comisión.</t>
  </si>
  <si>
    <t>NIC|2025|q107</t>
  </si>
  <si>
    <t>No hay evidencia publicada que demuestre que el ejecutivo o la legislatura hayan debatido la política presupuestaria previo a la presentación del EBP. Todas las audiencias para discutir el EBP (Executive's Budget Proposal), que se dan a conocer públicamente, se realizan luego de haber presentado el EBP ante la asamblea nacional.</t>
  </si>
  <si>
    <t>NIC|2025|q108</t>
  </si>
  <si>
    <t>1) INICIATIVA NO. 202410069. LEY ANUAL DE PRESUPUESTO GENERAL DE LA REPÚBLICA 2025 http://legislacion.asamblea.gob.ni/SILEG/Iniciativas.nsf/xpIniciativa.xsp?documentId=7FA01BE2D0DEB0D106258BC5004FAC1A&amp;action=openDocument 2) LEY DE ADMINISTRACIÓN FINANCIERA Y DEL RÉGIMEN PRESUPUESTARIO. http://legislacion.asamblea.gob.ni/Normaweb.nsf/($All)/625E262D99AA8B44062570BD0059F107?OpenDocument</t>
  </si>
  <si>
    <t>El Proyecto de Ley de Presupuesto General de la República 2025 fue presentado el 15 de octubre del 2024, a como se puede observar en la seccion de seguimiento de la formación de ley del PGR 2025 (ver source 1) La Ley de Administración Financiera y del Régimen presupuestario, en su artículo 35, mandata que el proyecto de ley de presupuesto general de la República debe de ser presentado a más tardar el 15 de octubre de cada año. En ese sentido, el gobierno lo presenta ese día o en algunas ocasiones 1 o 2 días antes del 15 de octubre, si fuera el caso que ese día cayera en fin de semana.</t>
  </si>
  <si>
    <t>NIC|2025|q109</t>
  </si>
  <si>
    <t>1) INICIATIVA NO. 202410069. LEY ANUAL DE PRESUPUESTO GENERAL DE LA REPÚBLICA 2025 http://legislacion.asamblea.gob.ni/SILEG/Iniciativas.nsf/xpIniciativa.xsp?documentId=7FA01BE2D0DEB0D106258BC5004FAC1A&amp;action=openDocument 2) https://noticias.asamblea.gob.ni/aprobamos-presupuesto-2025-para-garantizar-el-bienestar-y-desarrollo-de-nuestro-pueblo/</t>
  </si>
  <si>
    <t>La ley de PGR 2025 (EBP FY 2025) fue aprobada el 26 de noviembre de 2024, según la sección de seguimiento a la ley mencionada (ver source 1.)</t>
  </si>
  <si>
    <t>NIC|2025|q110</t>
  </si>
  <si>
    <t>1) Constitución Política de Nicaragua: https://www.asamblea.gob.ni/assets/constitucion.pdf 2) Ley de Administración Financiera y Régimen Presupuestario (Ley 550): http://legislacion.asamblea.gob.ni/Normaweb.nsf/($All)/625E262D99AA8B44062570BD0059F107?OpenDocument 3) Ley Orgánica de la Asamblea Nacional (Ley 606): https://www.asamblea.gob.ni/assets/leyorganica.pdf</t>
  </si>
  <si>
    <t>El arto.112 de la Constitución Política de Nicaragua indica que ¨… La Asamblea Nacional podrá modificar el Proyecto de Presupuesto enviado por el Presidente de la República, pero no se puede crear ningún gasto extraordinario sino por ley y mediante creación y fijación al mismo tiempo, de los recursos para financiarlos. La Ley de Régimen Presupuestario regulará esta materia…¨ Por su parte, el arto. 38 de la Ley de Administración Financiera y Régimen Presupuestario (Ley 550) menciona que la Asamblea Nacional al aprobar el proyecto de presupuesto no podrá introducir aumentos del total de egresos, sin señalar una nueva fuente de ingresos suficientes para atender esos aumentos. A la vez, la Ley Orgánica de la Asamblea Nacional en su art. 183 establece que "Las mociones de modificación al proyecto de Ley deberán ser introducidas por los Diputados en la instancia de la comisión, por escrito y debidamente fundamentadas, durante los primeros veinte días del proceso de Consulta y Dictamen". En la práctica, la Asamblea Nacional normalmente redistribuye algunas partidas que se presentan como “Imprevistos”, y otras veces brindan aumentos o reducciones a ciertas instituciones, pero estos cambios nunca son significativos.</t>
  </si>
  <si>
    <t>NIC|2025|q111</t>
  </si>
  <si>
    <t>1) Dictamen de la Ley Anual de PGR 2025: http://legislacion.asamblea.gob.ni/SILEG/Iniciativas.nsf/7FA01BE2D0DEB0D106258BC5004FAC1A/%24File/OPT%20Dictamen%20de%20la%20Ley%20Anual%20de%20PGR%202025.pdf?Open 2) INICIATIVA NO. 202410069. LEY ANUAL DE PRESUPUESTO GENERAL DE LA REPÚBLICA 2025. Proceso de Consulta y Dictamen. http://legislacion.asamblea.gob.ni/SILEG/Iniciativas.nsf/xpIniciativa.xsp?documentId=7FA01BE2D0DEB0D106258BC5004FAC1A&amp;action=openDocument</t>
  </si>
  <si>
    <t>La asamblea nacional para el EBP 2025 realizó ligeras modificaciones: se redujeron algunas partidas en unas cuantas instituciones y se asignaron a otras. Como se observan en los enlaces, el dictamen de ley del PGR 2025 fue favorable, pero hicieron algunas variaciones que se observan al final del documento (source 1), en sus anexos de "Reducciones" y "Aumentos".</t>
  </si>
  <si>
    <t>NIC|2025|q112</t>
  </si>
  <si>
    <t>1) Dictamen de la Ley Anual de PGR 2025: http://legislacion.asamblea.gob.ni/SILEG/Iniciativas.nsf/7FA01BE2D0DEB0D106258BC5004FAC1A/%24File/OPT%20Dictamen%20de%20la%20Ley%20Anual%20de%20PGR%202025.pdf?Open 2) INICIATIVA NO. 202410069. LEY ANUAL DE PRESUPUESTO GENERAL DE LA REPÚBLICA 2025. http://legislacion.asamblea.gob.ni/SILEG/Iniciativas.nsf/xpIniciativa.xsp?documentId=7FA01BE2D0DEB0D106258BC5004FAC1A&amp;action=openDocument</t>
  </si>
  <si>
    <t>El inciso 3 del arto. 71 de la Ley orgánica de la Asamblea Nacional establece que le compete a la Comisión de Producción, Economía y Presupuesto de la Asamblea Nacional el análisis del Presupuesto General de la República. El art. 180 de esta misma ley señala que ¨.... Posteriormente el Presidente de la Asamblea Nacional lo remitirá a la Comisión de Producción, Economía y Presupuesto para el proceso de Consulta y Dictamen.¨ Por su parte, la sección de seguimiento de la ley de PGR 2025 muestra que la iniciativa se introdujo el 15 de octubre del 2024, fue presentada en el plenario el 29 del mismo mes y ahi misma remitida a la Comisión. Esta dictaminó la ley (brindó su informe sobre la iniciativa de ley) el 19 de noviembre de 2024, por lo que se deduce que dicha comisión tuvo menos de un mes para examinar el EBP.</t>
  </si>
  <si>
    <t>NIC|2025|q113</t>
  </si>
  <si>
    <t>1) Dictamen de la Ley Anual de PGR 2025: http://legislacion.asamblea.gob.ni/SILEG/Iniciativas.nsf/7FA01BE2D0DEB0D106258BC5004FAC1A/%24File/OPT%20Dictamen%20de%20la%20Ley%20Anual%20de%20PGR%202025.pdf?Open 2) INICIATIVA NO. 202410069. LEY ANUAL DE PRESUPUESTO GENERAL DE LA REPÚBLICA 2025. Proceso de Consulta y Dictamen. http://legislacion.asamblea.gob.ni/SILEG/Iniciativas.nsf/xpIniciativa.xsp?documentId=7FA01BE2D0DEB0D106258BC5004FAC1A&amp;action=openDocument Ley Orgánica de la Asamblea Nacional (Ley 606): https://www.asamblea.gob.ni/assets/leyorganica.pdf</t>
  </si>
  <si>
    <t>Según la Ley orgánica de la Asamblea Nacional (Ley 606) la Comisión de Producción, Economía y Presupuesto es la encargada de generar el proceso de consulta y dictamen de la ley de presupuesto. El proyecto de ley no es valorado por otras Comisiones como la de Educación o Salud. Como parte del proceso de consulta, se citan a algunas autoridades de instituciones públicas, pero para dar su opinión de dicho proyecto de ley. Esto queda mencionado en el dictamen producido por la comisión, en el acápite II (Consultas de la comisión. p. 3-4) correspondiente a las consultas. Por ejemplo se señala que entre el 29 y el 15 de noviembre, en 9 diferentes días, 43 instituciones públicas y 6 organizaciones sin fines de lucro (que a su vez reciben asignaciones presupuestarias) hicieron comparecencia ante la Comisión de Producción, Economía y Presupuesto de la Asamblea Nacional.</t>
  </si>
  <si>
    <t>NIC|2025|q114</t>
  </si>
  <si>
    <t>1. La Ley de Administración Financiero y Régimen Presupuestario (Ley 550): http://legislacion.asamblea.gob.ni/Normaweb.nsf/($All)/625E262D99AA8B44062570BD0059F107?OpenDocument 2. Presupuesto Asamblea nacional: http://www.hacienda.gob.ni/hacienda/ppresupuesto2025/pgr/8.AsambleaNacional.pdf 3. Proyecto de PGR 2025. “Marco Presupuestario de Mediano Plazo 2025-2028". 9. Marco de Gasto Institucional de Mediano Plazo. Asamblea Nacional. http://www.hacienda.gob.ni/hacienda/ppresupuesto2025/mpmp/212.AsambleaNacional.pdf</t>
  </si>
  <si>
    <t>La ejecución presupuestaria es informada a la asamblea nacional, directamente a la Dirección General de Análisis y Seguimiento al Gasto Público, la cual depende de la Comisión de Producción, Economía y Presupuesto .Según el artículo 65 de la ley 550, “La Dirección General de Presupuesto del Ministerio de Hacienda y Crédito Público realizará, en forma trimestral y al cierre del ejercicio presupuestario, un análisis de los resultados financieros y físicos, y una evaluación de los programas de gasto y de cualquier otra información que considere pertinente.” El inciso a del artículo 66 apunta que dicha dirección debe “preparar informes de evaluación financiera trimestrales, los que deberán ser remitidos a la Asamblea Nacional a través de la Dirección General de Análisis y Seguimiento al Gasto Público y la Contraloría General de la República a los treinta días siguientes a la finalización de cada trimestre. Se conoce que la Asamblea Nacional tiene un programa denominado “Análisis y seguimiento de la economía", en el cual exponen como una de sus metas la “elaboración de Informes de Análisis y Seguimiento a la Ejecución del Presupuesto General de la República en sus diferentes componentes”. En 2025 tuvieron como meta 53 informes (ver: source 2, p. 101; source 3, p. 163). A pesar de toda esta normativa y evidencia, estos informes son desconocidos pues no se publican.</t>
  </si>
  <si>
    <t>NIC|2025|q115</t>
  </si>
  <si>
    <t>1) Constitución Política de la República de Nicaragua con sus reformas incorporadas: https://www.asamblea.gob.ni/assets/constitucion.pdf 2) Ley 565 que reforma la Ley de Administración Financiera y Régimen Presupuestario (Ley 550): http://legislacion.asamblea.gob.ni/normaweb.nsf/b92aaea87dac762406257265005d21f7/cb503ef64c813eef062570d20061968f?OpenDocument</t>
  </si>
  <si>
    <t>La Constitución Política de Nicaragua con sus reformas, en su artículo 112, párrafo 2, señala ¨... Toda modificación al Presupuesto General de la República que suponga aumento o disminución de los créditos, disminución de los ingresos o transferencias entre distintas instituciones requerirá de la aprobación de la Asamblea Nacional¨. Por su parte, la Ley 565 en su artículo 3 reforma el art. 51 de la Ley 550 que tras esta modificación se lee de la siguiente manera: ¨ La Ley Anual de Presupuesto General de la República podrá ser modificada durante su ejecución; con el objetivo de ajustar las proyecciones de ingresos a los límites de egresos en atención a las necesidades y disponibilidades de recursos. Esto de conformidad a lo establecido en los artículos 112, 113 y 114 de la Constitución Política de la República”.</t>
  </si>
  <si>
    <t>NIC|2025|q116</t>
  </si>
  <si>
    <t>1. Ley 565 que reforma el art. 51 de la Ley 550. Art. 3: http://legislacion.asamblea.gob.ni/normaweb.nsf/b92aaea87dac762406257265005d21f7/cb503ef64c813eef062570d20061968f?OpenDocument 2. Ley Anual de Presupuesto General de la República 2025: http://legislacion.asamblea.gob.ni/SILEG/Gacetas.nsf/5eea6480fc3d3d90062576e300504635/82b82f55b063877b06258be4007d9e97/$FILE/Ley%20N%C2%B0.%201225,%20Ley%20Anual%20PGR%202025.pdf</t>
  </si>
  <si>
    <t>La Ley 565 en su artículo 3 reforma el art. 51 de la Ley 550 que tras esta modificación se lee de la siguiente manera: "La Ley Anual de Presupuesto General de la República podrá ser modificada durante su ejecución; con el objetivo de ajustar las proyecciones de ingresos a los límites de egresos en atención a las necesidades y disponibilidades de recursos". Cada año, el gobierno envía una propuesta de ley de reforma a la ley vigente de presupuesto para modificar los ingresos y gastos proyectados a inicios de año. Es necesario mencionar que al aprobarse la ley de Presupuesto anual, se deja un artículo que autoriza al incremento de gastos para unidades administrativas que obtengan préstamos o donaciones externas que no fueran incluidas al inicio del año, evitando la espera de la reforma presupuestaria para el uso de tales recursos (ver fuente 2, arto. 11 y 12)</t>
  </si>
  <si>
    <t>NIC|2025|q117</t>
  </si>
  <si>
    <t>1. Ley 565 que reforma el art. 51 de la Ley 550. Art. 3: http://legislacion.asamblea.gob.ni/normaweb.nsf/b92aaea87dac762406257265005d21f7/cb503ef64c813eef062570d20061968f?OpenDocument 2. La Ley de Administración Financiero y Régimen Presupuestario (Ley 550): http://legislacion.asamblea.gob.ni/Normaweb.nsf/($All)/625E262D99AA8B44062570BD0059F107?OpenDocument</t>
  </si>
  <si>
    <t>Al igual que la pregunta anterior: La Ley 565 en su artículo 3 reforma el art. 51 de la Ley 550 que tras esta modificación se lee de la siguiente manera: "La Ley Anual de Presupuesto General de la República podrá ser modificada durante su ejecución; con el objetivo de ajustar las proyecciones de ingresos a los límites de egresos en atención a las necesidades y disponibilidades de recursos". Cada año, el gobierno envía una propuesta de ley de reforma a la ley vigente de presupuesto para modificar los ingresos y gastos proyectados a inicios de año. Esta por lo general es para aumentar los gastos e ingresos, pero puede ser para reducirlos también.</t>
  </si>
  <si>
    <t>NIC|2025|q118</t>
  </si>
  <si>
    <t>1) Constitución Política de Nicaragua con sus reformas: https://www.asamblea.gob.ni/assets/constitucion.pdf 2) Ley orgánica de la Contraloría General de la República, CGR (Ley 681): http://legislacion.asamblea.gob.ni/normaweb.nsf/%28$All%29/5F242CF8FE6DA9820625764F00602768?OpenDocument - Ley de Administración Financiera y Régimen Presupuestario, Ley 550: http://legislacion.asamblea.gob.ni/Normaweb.nsf/($All)/625E262D99AA8B44062570BD0059F107?OpenDocument Ley orgánica de la Asamblea Nacional (Ley 606): https://www.asamblea.gob.ni/assets/gaceta-606.pdf</t>
  </si>
  <si>
    <t>No hay evidencia que algún comité de la Asamblea Nacional examine los Reportes de Auditoría de los Presupuestos Anuales. La Ley 550 en su art. 68 señala que la CGR dictaminará el Informe de Ejecución Presupuestaria remitido por el Ministerio de Hacienda y Crédito Público y lo remitirá a la Comisión de Asuntos Económicos, Finanzas y Presupuesto de la Asamblea Nacional, la que deberá emitir sus consideraciones a Primera Secretaría, previo a la comparecencia del Ministro de Hacienda y Crédito Público ante el Plenario de la Asamblea Nacional. Adicionalmente, en su art. 138. indica que la CGR emitirá un dictamen de auditoría sobre los Estados Contables Financieros anuales consolidados del Sector Público correspondientes al ejercicio presupuestario finalizado. Este dictamen deberá ser presentado a la Asamblea Nacional y al Ministerio de Hacienda y Crédito Público a más tardar el 30 de septiembre posterior al ejercicio presupuestario auditado. Por su parte, la Ley 606 de la Asamblea Nacional en su art. 80 en su numeral 4 señala que a la Comisión de Transparencia y Probidad le corresponde ¨Dictaminar y conocer los asuntos relacionados con la CGR". A pesar de todo lo señalado anteriormente, se desconoce cualquier informe que pudiera surgir de la labor de esta alguna comisión de la asamblea nacional respecto a los informes de auditoría realizados por la Contraloría.</t>
  </si>
  <si>
    <t>NIC|2025|q119</t>
  </si>
  <si>
    <t>- Constitución Política de la República de Nicaragua con sus reformas incorporadas: https://www.asamblea.gob.ni/assets/constitucion.pdf - Ley orgánica de la Contraloría General de la República (Ley 681): http://legislacion.asamblea.gob.ni/normaweb.nsf/%28$All%29/5F242CF8FE6DA9820625764F00602768?OpenDocument https://noticias.asamblea.gob.ni/asamblea-nacional-elige-a-miembros-del-consejo-superior-de-la-contraloria-general-de-la-republica/ https://www.el19digital.com/articulos/ver/titulo:145709-asamblea-elige-a-nuevos-miembros-de-la-contraloria-general-de-la-republica</t>
  </si>
  <si>
    <t>Según El arto. 154 de la Constitución Política de Nicaragua establece que ¨La Contraloría General de la República es el Organismo Rector del sistema de control de la Administración Pública y fiscalización de los bienes y recursos del Estado. Para dirigirla créase el Consejo Superior de la Contraloría General de la República, que estará integrado por cinco miembros propietarios y tres suplentes, electos por la Asamblea Nacional para un período de cinco años, dentro del cual gozarán de inmunidad. El arto. 5 de la Ley orgánica de la Asamblea Nacional también señala que los miembros del Consejo Superior son elegidos por la Asamblea Nacional. El arto. 11 de la ley orgánica de la Contraloría menciona que la Asamblea es la que elige el Consejo Superior pero que el presidente y vicepresidente de la Contraloría lo elige el mismo consejo superior, así que no es directamente el legislativo o judicial que interviene.</t>
  </si>
  <si>
    <t>NIC|2025|q120</t>
  </si>
  <si>
    <t>Ley orgánica de la Contraloría General de la República: http://legislacion.asamblea.gob.ni/normaweb.nsf/%28$All%29/5F242CF8FE6DA9820625764F00602768?OpenDocument</t>
  </si>
  <si>
    <t>El arto. 21 de la Ley orgánica de la Contraloría establece que "...los Miembros Propietarios y Miembros Suplentes del Consejo Superior de la Contraloría General de la República solamente podrán ser suspendidos o destituidos de su cargo por la Asamblea Nacional..." Las causales de destitución son taxativas y establecidas en este mismos artículo. El art. 22 de la misma ley indica el procedimiento a seguir para la suspensión o destitución de los miembros del Consejo que es la máxima autoridad de la CGR.</t>
  </si>
  <si>
    <t>NIC|2025|q121</t>
  </si>
  <si>
    <t>Ley orgánica de la Contraloría General de la República: http://legislacion.asamblea.gob.ni/normaweb.nsf/%28$All%29/5F242CF8FE6DA9820625764F00602768?OpenDocument https://cgr.gob.ni/index.php/noticias/85-cgr-presento-informe-de-gestion-anual-2016-a-la-honorable-asamblea-nacional</t>
  </si>
  <si>
    <t>Según el art. 7 de la Ley 681 señala que ¨... Para garantizar la independencia y autonomía de la Contraloría General de la República conferida en la Constitución Política, los órganos competentes del Estado deberán asignar anualmente una cantidad suficiente de los ingresos tributarios del Presupuesto General de la República...¨Estos órganos competentes son por una parte el poder ejecutivo que elabora el proyecto de PGR y la Asamblea Nacional que aprueba. A pesar de esto, la Contraloría General de la República nunca logra auditar el 100% del Presupuesto General de la República, lo que es confirmado en cada uno de los informes de gestión anual de dicha institución.</t>
  </si>
  <si>
    <t>NIC|2025|q122</t>
  </si>
  <si>
    <t>En la página web de la CGR se encuentran publicados los informes de gestión anual de la Contraloría. En estos se establecen las metas alcanzadas en cada año; por ejemplo, en 2021 se logró fiscalizar el 61.25% del presupuesto del 2020. A pesar de esta debilidad, la CGR tiene total discrecionalidad para auditar a cualquier institución pública.</t>
  </si>
  <si>
    <t>NIC|2025|q123</t>
  </si>
  <si>
    <t>Ley orgánica de la CGR http://legislacion.asamblea.gob.ni/normaweb.nsf/%28$All%29/5F242CF8FE6DA9820625764F00602768?OpenDocument - Ley 550: http://legislacion.asamblea.gob.ni/Normaweb.nsf/($All)/625E262D99AA8B44062570BD0059F107?OpenDocument Ley orgánica de la Asamblea Nacional (Ley 606): https://www.asamblea.gob.ni/assets/gaceta-606.pdf</t>
  </si>
  <si>
    <t>Ni la Constitución Política ni la Ley orgánica de la CGR establece que existe un órgano independiente que se encargue de la revisión de lo generado por este ente fiscalizador. Aunque Sí se menciona (art. 71) que lo generado de las auditorias a las instituciones es aprobado por el Consejo Superior que es su máxima instancia. El artículo 71 de la ley orgánica de la CGR menciona que “El resultado final de la auditoría gubernamental realizada por la Contraloría General de la República, se concretará en un informe de auditoría, el cual se emitirá según lo establecido en la presente ley, las Normas de Auditoría Gubernamental de Nicaragua y demás regulaciones aplicables. El informe de auditoría y su respectiva resolución administrativa será aprobado por el Consejo Superior de la Contraloría General de la República, haciéndolo del conocimiento de las máximas autoridades y a los funcionarios correspondientes de las entidades u organismos auditados.” La Ley 550 en su art. 68 señala que la CGR dictaminará el Informe de Ejecución Presupuestaria remitido por el Ministerio de Hacienda y Crédito Público y lo remitirá a la Comisión de Asuntos Económicos, Finanzas y Presupuesto de la Asamblea Nacional, la que deberá emitir sus consideraciones a Primera Secretaría, previo a la comparecencia del Ministro de Hacienda y Crédito Público ante el Plenario de la Asamblea Nacional. Adicionalmente, en su art. 138. indica que la CGR emitirá un dictamen de auditoría sobre los Estados Contables Financieros anuales consolidados del Sector Público correspondientes al ejercicio presupuestario finalizado. Este dictamen deberá ser presentado a la Asamblea Nacional y al Ministerio de Hacienda y Crédito Público a más tardar el 30 de septiembre posterior al ejercicio presupuestario auditado. Por su parte, la Ley 606 de la Asamblea Nacional en su art. 80 en su numeral 4 señala que a la Comisión de Transparencia y Probidad le corresponde ¨Dictaminar y conocer los asuntos relacionados con la CGR". Ni la Constitución Política ni la Ley orgánica de la CGR establece que existe un órgano independiente que se encargue de la revisión de lo generado por este ente fiscalizador. Sí se menciona (art. 71) que lo generado de las auditorias a las instituciones es aprobado por el Consejo Superior que es su máxima instancia. El artículo 71 de la ley orgánica de la CGR menciona que “El resultado final de la auditoría gubernamental realizada por la Contraloría General de la República, se concretará en un informe de auditoría, el cual se emitirá según lo establecido en la presente ley, las Normas de Auditoría Gubernamental de Nicaragua y demás regulaciones aplicables. El informe de auditoría y su respectiva resolución administrativa será aprobado por el Consejo Superior de la Contraloría General de la República, haciéndolo del conocimiento de las máximas autoridades y a los funcionarios correspondientes de las entidades u organismos auditados.” La Ley 550 en su art. 68 señala que la CGR dictaminará el Informe de Ejecución Presupuestaria remitido por el Ministerio de Hacienda y Crédito Público y lo remitirá a la Comisión de Asuntos Económicos, Finanzas y Presupuesto de la Asamblea Nacional, la que deberá emitir sus consideraciones a Primera Secretaría, previo a la comparecencia del Ministro de Hacienda y Crédito Público ante el Plenario de la Asamblea Nacional. Adicionalmente, en su art. 138. indica que la CGR emitirá un dictamen de auditoría sobre los Estados Contables Financieros anuales consolidados del Sector Público correspondientes al ejercicio presupuestario finalizado. Este dictamen deberá ser presentado a la Asamblea Nacional y al Ministerio de Hacienda y Crédito Público a más tardar el 30 de septiembre posterior al ejercicio presupuestario auditado. Por su parte, la Ley 606 de la Asamblea Nacional en su art. 80 en su numeral 4 señala que a la Comisión de Transparencia y Probidad le corresponde ¨Dictaminar y conocer los asuntos relacionados con la CGR". A pesar de todo lo señalado anteriormente, estas instancias no son agencias independientes .</t>
  </si>
  <si>
    <t>NIC|2025|q124</t>
  </si>
  <si>
    <t>1) Dictamen de la Ley Anual de PGR 2025 http://legislacion.asamblea.gob.ni/SILEG/Iniciativas.nsf/7FA01BE2D0DEB0D106258BC5004FAC1A/%24File/OPT%20Dictamen%20de%20la%20Ley%20Anual%20de%20PGR%202025.pdf?Open 2) https://noticias.asamblea.gob.ni/contraloria-general-de-la-republica-presenta-informe-de-gestion-anual-ante-la-asamblea-nacional/</t>
  </si>
  <si>
    <t>Solamente hay evidencia de una interacción entre miembros de la CGR y la Asamblea Nacional durante el año 2024. Fue cuando se discutió la ley de PGR 2025, donde algún miembro de la CGR expuso frente a la Comisión de Producción Economía y Presupuesto. No hay evidencia que el presidente de la CGR haya presentado en 2024 el informe de gestión anual 2023 de su institución, así como lo hizo en el año 2023 (ver source 2).</t>
  </si>
  <si>
    <t>NIC|2025|q125</t>
  </si>
  <si>
    <t>No se conocen mecanismos, ni acciones que muestren que el Ejecutivo realiza consultas ciudadanas antes de remitir el proyecto de presupuesto a la Asamblea Nacional. Se conoce que el proceso de formulación del presupuesto es un proceso técnico pero no se incluye a la población para la formación de los presupuestos institucionales. La población tiene conocimiento sobre los datos del Presupuesto hasta que el proyecto de ley es presentado ante la Asamblea Nacional.</t>
  </si>
  <si>
    <t>NIC|2025|q126</t>
  </si>
  <si>
    <t>No hay mecanismos de consulta ciudadana para la formulación del Presupuesto General de la República.</t>
  </si>
  <si>
    <t>NIC|2025|q127</t>
  </si>
  <si>
    <t>No hay evidencia que se de una proceso de consulta ciudadana por parte del Ejecutivo en la etapa de formulación del presupuesto y que aborde alguno o todos los temas señalados.</t>
  </si>
  <si>
    <t>NIC|2025|q128</t>
  </si>
  <si>
    <t>No hay evidencia de que existan mecanismos de participación pública durante la implementación del presupuesto. Lo único que existe es el mandato de publicación de presupuestos e informes elaborados de seguimiento. El arto. 23 de la ley 550 menciona que "Todos los tipos de presupuestos a los que se hace referencia en el artículo 15 de la presente Ley, así como los informes de análisis, seguimiento y evaluación de los mismos que se remitan a la Asamblea Nacional, estarán a disposición de la ciudadanía a través de los medios informáticos y de comunicación disponibles a más tardar quince días después de haber sido remitidos. Será responsabilidad de las máximas autoridades de cada órgano y entidad del Sector Público velar por el cumplimiento de esta disposición."</t>
  </si>
  <si>
    <t>NIC|2025|q129</t>
  </si>
  <si>
    <t>Ley 550 (sección 2- artículos del 45- 57) http://legislacion.asamblea.gob.ni/Normaweb.nsf/($All)/625E262D99AA8B44062570BD0059F107?OpenDocument</t>
  </si>
  <si>
    <t>La sección 2 de la Ley 550 establece lo relativo a la ejecución del presupuesto y se hace alusión a información que debe de ser generada en esta etapa; no obstante, no se conoce de iniciativas que se hayan desarrollado o implementadas donde la ciudadanía pueda realizar aportes a esta fase del ciclo presupuestario.</t>
  </si>
  <si>
    <t>NIC|2025|q130</t>
  </si>
  <si>
    <t>No hay evidencia de que se realicen procesos de consulta en la fase de la ejecución/implementación del presupuesto.</t>
  </si>
  <si>
    <t>NIC|2025|q131</t>
  </si>
  <si>
    <t>No hay evidencia de que el ejecutivo (gobierno central de Nicaragua) implemente mecanismos de participación con la ciudadanía en las etapas de formulación y/o ejecución/implementación del presupuesto.</t>
  </si>
  <si>
    <t>NIC|2025|q132</t>
  </si>
  <si>
    <t>Como se mencionó anteriormente, no hay evidencia de que el ejecutivo implemente o desarrollo mecanismos de participación ciudadana en la etapa de formulación del presupuesto.</t>
  </si>
  <si>
    <t>NIC|2025|q133</t>
  </si>
  <si>
    <t>NIC|2025|q134</t>
  </si>
  <si>
    <t>1) Ley de Administración Financiera y Régimen Presupuestario (Ley 550): http://legislacion.asamblea.gob.ni/Normaweb.nsf/($All)/625E262D99AA8B44062570BD0059F107?OpenDocument 2) Ley 565 que reforma la Ley 550: http://legislacion.asamblea.gob.ni/normaweb.nsf/b92aaea87dac762406257265005d21f7/cb503ef64c813eef062570d20061968f?OpenDocument 3) Ley orgánica del poder legislativo (Ley 606): https://www.asamblea.gob.ni/assets/leyorganica.pdf</t>
  </si>
  <si>
    <t>Como se ha reiterado anteriormente, no hay evidencia que se de algún tipo de mecanismo de participación ciudadana en la etapa de formulación del presupuesto. En el capítulo 3 sección 1 de la Ley 550 se establece lo concerniente a la formulación y aprobación del PGR, pero no se establece mecanismo para la consulta ciudadana para que el Ejecutivo obtenga retroalimentación de la población. La Ley orgánica de la Asamblea sí establece la consulta en la etapa de aprobación, de la que se encarga la Comisión de Producción, Economía y Presupuesto, pero esta se concentra en invitar a los responsables de algunas instituciones públicas cuando el proyecto de PGR está para dictamen.</t>
  </si>
  <si>
    <t>NIC|2025|q135</t>
  </si>
  <si>
    <t>- Sitio web del Ministerio de Hacienda y Crédito Público: www.hacienda.gob.ni</t>
  </si>
  <si>
    <t>No hay evidencia que existan mecanismos de participación ciudadana implementada por algún ministerio para recibir insumos con el fin de incluir estos en la formulación del PGR. Si existieran, no hay evidencia escrita de que los insumos hayan sido utilizados o tenidos en cuenta para tal fin.</t>
  </si>
  <si>
    <t>NIC|2025|q136</t>
  </si>
  <si>
    <t>1) INICIATIVA NO. 202410069. LEY ANUAL DE PRESUPUESTO GENERAL DE LA REPÚBLICA 2025: http://legislacion.asamblea.gob.ni/SILEG/Iniciativas.nsf/xpIniciativa.xsp?documentId=7FA01BE2D0DEB0D106258BC5004FAC1A&amp;action=openDocument 2) Dictamen de la Ley Anual de PGR 2025: http://legislacion.asamblea.gob.ni/SILEG/Iniciativas.nsf/7FA01BE2D0DEB0D106258BC5004FAC1A/%24File/OPT%20Dictamen%20de%20la%20Ley%20Anual%20de%20PGR%202025.pdf?Open 3) Ley orgánica de la Asamblea Nacional (Ley 606) con sus reformas incorporadas https://www.asamblea.gob.ni/assets/gaceta-606.pdf</t>
  </si>
  <si>
    <t>La única forma de participación ciudadana en la formación (formulación y discusión) de la ley de Presupuesto General de la República, se da dentro de la Asamblea nacional, cuando se discute dentro de la Comisión de Producción, Economía y Presupuesto. Sin embargo, esta participación se limita a escuchar exposiciones de las mismas instituciones u organizaciones que reciben fondos del Presupuesto. Por ejemplo, la sección de seguimiento de aprobación de la ley de PGR 2025 muestra que la iniciativa de ley se introdujo el 15 de octubre, fue presentada en el plenario el 28 del mismo mes y posteriormente remitida a la Comisión de Producción, Economía y Presupuesto. Esta dictaminó la ley (brindó su informe sobre la iniciativa de ley) el 19 de noviembre de 2024, informando que entre el 29 de octubre y el 15 de noviembre, 43 instituciones públicas y 6 organizaciones sin fines de lucro hicieron comparecencia ante la Comisión de Producción, Economía y Presupuesto de la Asamblea Nacional. No se hace mención que las consultas hayan abiertas, y tampoco hay evidencia que CSO puedan participar del proceso de manera independiente. En el actual contexto nicaragüense, no hay apertura para una participación abierta e independiente.</t>
  </si>
  <si>
    <t>NIC|2025|q137</t>
  </si>
  <si>
    <t>Según el dictamen de ley producida por la Comisión de Producción, Economía y Presupuesto de la Asamblea Nacional fueron invitadas 43 instituciones públicas y 6 organizaciones sin fines de lucro en el proceso de consultas de la comisión. Según lo expuesto en el dictamen, las instituciones públicas y organizaciones sin fines de lucro exponen "la importancia y necesidad de las asignaciones presupuestaria que reciben anualmente" (p. 4). No hay evidencia de qué se habla o que insumos reciben, solamente lo mencionado en el dictamen. Por otra parte, no se hace mención que las consultas hayan sido abiertas, y tampoco hay evidencia que CSO puedan participar del proceso de manera independiente. En el actual contexto nicaragüense, no hay apertura para una participación abierta e independiente.</t>
  </si>
  <si>
    <t>NIC|2025|q138</t>
  </si>
  <si>
    <t>La legislatura no publica información sobre las posibles recomendaciones que pudiera dar la población en sus audiencias de debates del presupuesto. Tampoco hay evidencia que el legislativo reciba recomendaciones del público en el proceso de aprobación del presupuesto, a pesar de invitar a algunas asociaciones sin fines de lucro, que a su vez reciben recursos provenientes del Presupuesto.</t>
  </si>
  <si>
    <t>NIC|2025|q139</t>
  </si>
  <si>
    <t>1) https://noticias.asamblea.gob.ni/contraloria-general-de-la-republica-presenta-informe-de-gestion-anual-ante-la-asamblea-nacional/ 2) https://www.cgr.gob.ni/index.php/repositorio/send/42-2-informesgestion/20673-13-informegestionanualcgr2023</t>
  </si>
  <si>
    <t>En 2023, la presidenta de la Contraloría de la República hizo comparecencia ante el plenario de la Asamblea Nacional para presentar el Informe de Gestión 2022 de su institución. Sin embargo, esta presentación no es abierta al público. No hay evidencia de que exista revisión de los informes de auditoría por parte de la Asamblea Nacional, a como se ha mencionado anteriormente, y menos algún tipo de participación ciudadana para esta misma función de revisión.</t>
  </si>
  <si>
    <t>NIC|2025|q140</t>
  </si>
  <si>
    <t>- Oficina de denuncia ciudadana CGR: https://www.cgr.gob.ni/index.php/denuncia-ciudadana https://www.cgr.gob.ni/index.php/requisitos-para-interponer-una-denuncia-ciudadana - Normativa Procedimental para la Tramitación de Denuncia Ciudadana: http://digesto.asamblea.gob.ni/consultas/util/pdf.php?type=rdd&amp;rdd=3ScuaQWV90w%3D - Informe de gestión institucional CGR 2023: https://www.cgr.gob.ni/index.php/repositorio/send/42-2-informesgestion/20673-13-informegestionanualcgr2023</t>
  </si>
  <si>
    <t>La CGR -, para dar cumplimiento a lo establecido en el artículo 154 de la Constitución Política de Nicaragua y con los artículos 50, 52 y 131 referentes al derecho de los ciudadanos a participar en igualdad de condiciones en los asuntos públicos y en la gestión estatal, al igual que hacer peticiones, denunciar anomalías y críticas constructivas ante cualquier autoridad como consecuencia de que la función pública se debe ejercer a favor de los intereses del pueblo,- constituyó a partir del año 2000 la oficina de denuncia ciudadana que cuenta con su propio procedimiento para tramitación y requisitos para proceder con la acción. Cuenta con un procedimiento de tramitación para realizar la denuncia y señala los requisitos para poder interponer las mismas. A pesar de lo anterior desde 2018, los informes de gestión institucional de la CGR no presenta información sobre este tipo de mecanismos de aplicación de auditoría, a pesar de que la Oficina de denuncia Ciudadana está activa.</t>
  </si>
  <si>
    <t>NIC|2025|q141</t>
  </si>
  <si>
    <t>- Informe de gestión institucional CGR 2023: https://www.cgr.gob.ni/index.php/repositorio/send/42-2-informesgestion/20673-13-informegestionanualcgr2023 - Oficina de denuncia ciudadana CGR: https://www.cgr.gob.ni/index.php/denuncia-ciudadana https://www.cgr.gob.ni/index.php/requisitos-para-interponer-una-denuncia-ciudadana - Normativa Procedimental para la Tramitación de Denuncia Ciudadana: http://digesto.asamblea.gob.ni/consultas/util/pdf.php?type=rdd&amp;rdd=3ScuaQWV90w%3D</t>
  </si>
  <si>
    <t>Como se apuntaba en la pregunta anterior, la última vez que la CGR informó sobre este tipo de auditorías producidas por “denuncias ciudadanas”, fue en 2017; a partir de entonces, ya no se indica si ese mecanismo sigue activo.</t>
  </si>
  <si>
    <t>NIC|2025|q142</t>
  </si>
  <si>
    <t>No hay evidencia que refleje la participación ciudadana en los procesos de ejecución de las auditorías. La única manera de participación era a través de denuncias ciudadanas</t>
  </si>
  <si>
    <t>MKD|2025|t3pbs</t>
  </si>
  <si>
    <t>PBS has been released on October 3rd 2024. The fiscal year is the calendar year in North Macedonia. The EBP was submitted to the Parliament on the 1st of November 2024 (see the link of the Parliament) : https://www.sobranie.mk/detali-na-materijal.nspx?param=034121fd-3822-4d59-a16a-d7e912ae5293</t>
  </si>
  <si>
    <t>the PBS was released in October 2024. The EBP was made public on the web site of the Ministry of finance on November 1, 2024 (see in the presented link-url: "uploads/2024/11") and submitted to the Parliament the same month, thus, the PBS was available less than one month before the EBP was submitted to the Parliament: https://finance.gov.mk/wp-content/uploads/2024/11/Predlog-Budget-na-RSM-za-2025-godina.pdf The same situation occurred with the Public Debt Management Strategy of the Republic of North Macedonia for the period 2025 to 2027 (with 2029 prospects), published on October 29, 2024.</t>
  </si>
  <si>
    <t>MKD|2025|t3ebp</t>
  </si>
  <si>
    <t>Web page of the Parliament confirms it was received on 1st of November 2024: https://www.sobranie.mk/detali-na-materijal.nspx?param=c5052069-6675-4277-8e77-5c7dabbb5e86 Web url of the document on the Ministry of finance web page says "uploads/2024/11/": https://finance.gov.mk/wp-content/uploads/2024/11/Predlog-Budget-na-RSM-za-2025-godina.pdf</t>
  </si>
  <si>
    <t>PM announced that the EBP was adopted by the Government on 29th of October as per the Macedonian information agency article: https://mia.mk/story/%D0%BF%D1%80%D0%B5%D0%B4%D0%BB%D0%BE%D0%B3%D0%B1%D1%83%D1%9F%D0%B5%D1%82%D0%BE%D1%82-%D0%B7%D0%B0-2025-%D0%B3%D0%BE%D0%B4%D0%B8%D0%BD%D0%B0-%D0%B4%D0%B5%D0%BD%D0%BE%D0%B2%D0%B8%D0%B2%D0%B5-%D0%BF%D1%80%D0%B5%D0%B4-%D0%BF%D1%80%D0%B0%D1%82%D0%B5%D0%BD%D0%B8%D1%86%D0%B8%D1%82%D0%B5wX5 The document was submitted November the 1st in Parliament and the Government placed it on the Minister of finance web page the 1st of November 2024.</t>
  </si>
  <si>
    <t>MKD|2025|t3eb</t>
  </si>
  <si>
    <t>Official Gazette web page: https://www.slvesnik.com.mk/Issues/aa46ac2fcc574dcebca4b70c88dc249e.pdf We saved the document and opened it in pdf. Then I checked the properties of the doc and find that it has been created the 16th of December.</t>
  </si>
  <si>
    <t>We saved the document and opened it in pdf. Then I checked the properties of the doc and find that it has been created the 16th of December. We also checked the web page of the Parliament: https://www.sobranie.mk/detali-na-sednica.nspx?sittingId=4b67ce9f-d49f-4e55-a49e-aecb9e3221d1&amp;&amp;isArchive= Here under listing bullet number 14 is the related info to the EB documents of the Parliament. Web page is for the 16th of December and it is consistent with the pdf check at the OG web page. I also checked with the administration in the Parliament and thus got confirmation that the EB was made public on the 16th of December 2016. Document is also available on the web site of the Ministry of finance: https://finance.gov.mk/wp-content/uploads/2024/12/Buxet-za-2025-SL-vesnik.pdf where in the url one can see uploads/2024/12</t>
  </si>
  <si>
    <t>MKD|2025|t3iyr</t>
  </si>
  <si>
    <t>Ministry of Finance website: https://finance.gov.mk/%d0%b8%d0%b7%d0%b2%d0%b5%d1%88%d1%82%d0%b0%d0%b8-%d1%82%d1%80%d0%b5%d0%b7%d0%be%d1%80/ https://finance.gov.mk/en-GB/oblasti/izvestai-trezor</t>
  </si>
  <si>
    <t>It is usual practice of the Ministry of Finance to produce and publish the previous monthly report (t-1) within a month from the end of the reporting period, and to replace it with the most current one as soon as the newer one becomes available e.g., no later than 30 days into the current month for the previous month. Ministry of finance was disciplined to keep this rule ever since we do the OBS research since 2008. Note: Reports are cumulative. For example, each new month will add up to the same excel presentation until the calendar/fiscal year ends. Then, a new excel for the new calendar/fiscal year is produced. An archive of annual reports is also available, from FY 2008 (click on Архива hyperlink). The latest one is available for 2024 in Excel here (please click on the hyperlink: Извршување на Буџет на РСМ 2024: https://finance.gov.mk/%d0%b8%d0%b7%d0%b2%d0%b5%d1%88%d1%82%d0%b0%d0%b8-%d1%82%d1%80%d0%b5%d0%b7%d0%be%d1%80/ https://finance.gov.mk/en-GB/oblasti/izvestai-trezor</t>
  </si>
  <si>
    <t>MKD|2025|t3myr</t>
  </si>
  <si>
    <t>Ministry of finance: https://finance.gov.mk/wp-content/uploads/2024/12/%D0%9F%D0%BE%D0%BB%D1%83%D0%B3%D0%BE%D0%B4%D0%B8%D1%88%D0%B5%D0%BD-%D0%B8%D0%B7%D0%B2%D0%B5%D1%88%D1%82%D0%B0%D1%98-%D0%B7%D0%B0-%D0%B8%D0%B7%D0%B2%D1%80%D1%88%D1%83%D0%B2%D0%B0%D1%9A%D0%B5%D1%82%D0%BE-%D0%BD%D0%B0-%D0%91%D1%83%D1%9F%D0%B5%D1%82%D0%BE%D1%82-%D0%BD%D0%B0-%D0%A0%D0%A1%D0%9C-%D0%B7%D0%B0-%D0%9F1-2024.pdf</t>
  </si>
  <si>
    <t>The "MYR" document published by the Ministry of finance does not include information on macroeconomic indicators update, nor updates on projected revenues, commitments, and expenditures for the remainder of the budget year. It therefore cannot be considered as Mid-Year Review according to the OBS methodology. Again: Even though the MYR presented by the Ministry of finance provides a detailed explanation of the state of the budget six months into the budget year 2024 still, this review does not assess the state of the economy relative to the initial macroeconomic forecast and update the economic projections for the remainder of the year. Note: The MYR should provide updated estimates of expenditure, revenue, and debt, reflecting the impact of actual experience to date and revised projections for the full fiscal year. Since these key pieces of information are not presented in the documents included in this round, the MYR is considered not produced. It is not enough to present statistically with a narrative what happened during the year fiscally and to title the doc a MYR but the doc should fulfill certain standards to be called MYR.</t>
  </si>
  <si>
    <t>MKD|2025|t3yer</t>
  </si>
  <si>
    <t>Web page of the Parliament: https://www.sobranie.mk/detali-na-materijal.nspx?param=cfd01d24-941e-4f57-8e24-4d371f66c4be It is stated there that the YER was submitted to the Parliament on 11th of June 2024.</t>
  </si>
  <si>
    <t>The YER for 2023 is also available at the MinFin web site: https://finance.gov.mk/wp-content/uploads/2024/06/Konecna-zavrsna-2023-VLADA-3.pdf It was confirmed that it was published on the MinFin web site on the 11th of June 2024 when it was submitted to the Parliament.</t>
  </si>
  <si>
    <t>MKD|2025|t3ar</t>
  </si>
  <si>
    <t>SAI web site: https://dzr.mk/sites/default/files/2024-07/KRI_RU_Osnoven_budzet_RSM_2023_FINAL.pdf</t>
  </si>
  <si>
    <t>Note that the web site provides the pdf of the document: https://dzr.mk/sites/default/files/2024-07/KRI_RU_Osnoven_budzet_RSM_2023_FINAL.pdf But also the Press release: https://dzr.mk/sites/default/files/2024-07/Soopstenie_mediumi_Osnoven_budzet_2023_FINAL_pdf.pdf The new practice of the SAI for more than a year now is to publish to the public online, to the CSO and media by email about the new audit reports including the AR. The same day the Press release and emails go out and the same day the document is also published on the SAI web site as well. Thus, the publication date is 16th of June 2024 as per the Press release: https://dzr.mk/sites/default/files/2024-07/Soopstenie_mediumi_Osnoven_budzet_2023_FINAL_pdf.pdf</t>
  </si>
  <si>
    <t>It is important to note that the document referred to as a press release has a date of creation of 15 July 2024, and the document date of 15 July. Similarly, the date in the document Audit Report, KRI_RU_Osnoven_budzet_RSM_2023_FINAL.pdf, corresponds to 14 July 2024. To preserve the methodological consistency across countries evaluated in the OBS, the date 14 July 2024 will be accepted as the most probable date when the document was published online. Therefore, this question merits a "b" response.</t>
  </si>
  <si>
    <t>MKD|2025|q1</t>
  </si>
  <si>
    <t>EBP at the Ministry of finance web page: https://finance.gov.mk/wp-content/uploads/2024/11/Predlog-Budget-na-RSM-za-2025-godina.pdf Budget expenditures by budget users (Биланс на расходи на централен буџет по буџетски корисници). Pages 136-139.</t>
  </si>
  <si>
    <t>The total of 343.628.356 thousand denars at the top of the table on pg. 136 presents the central budget. The 400.188.000 thousand denars figure on pg. 1 presents the total consolidated budget that includes the budgets of the funds as well.</t>
  </si>
  <si>
    <t>MKD|2025|q2</t>
  </si>
  <si>
    <t>EBP at the Ministry of finance web page: https://finance.gov.mk/wp-content/uploads/2024/11/Predlog-Budget-na-RSM-za-2025-godina.pdf Budget expenditures by functional classification (Буџетски расходи по функции). Pages 140-142</t>
  </si>
  <si>
    <t>. NA</t>
  </si>
  <si>
    <t>MKD|2025|q3</t>
  </si>
  <si>
    <t>Starting from the main headings (general public services, defense, economic affairs, etc...), the classification is compatible with COFOG international standards.</t>
  </si>
  <si>
    <t>MKD|2025|q4</t>
  </si>
  <si>
    <t>EBP at the Ministry of finance web page: https://finance.gov.mk/wp-content/uploads/2024/11/Predlog-Budget-na-RSM-za-2025-godina.pdf</t>
  </si>
  <si>
    <t>Expenditures of the State Budget of Republic of Macedonia by items (Биланс на расходи на Буџетот на Република Македонија по ставки), pages 129 and 130. Expenditures of the Central Budget of Republic of Macedonia by items (Биланс на расходи на Буџетот на Република Македонија по ставки), pages 134 and 135.</t>
  </si>
  <si>
    <t>MKD|2025|q5</t>
  </si>
  <si>
    <t>EBP at the Ministry of finance web page: https://finance.gov.mk/wp-content/uploads/2024/11/Predlog-Budget-na-RSM-za-2025-godina.pdf Expenditures of the State Budget of Republic of Macedonia by items (Биланс на расходи на Буџетот на Република Македонија по ставки), pages 129 and 130. Expenditures of the Central Budget of Republic of Macedonia by items (Биланс на расходи на Буџетот на Република Македонија по ставки), pages 134 and 135.</t>
  </si>
  <si>
    <t>The order is not exactly the same, but the headings correspond.</t>
  </si>
  <si>
    <t>MKD|2025|q6</t>
  </si>
  <si>
    <t>1. Government programs: pages: 143-144 2. Development 3-years (2025-2027) subprograms by administrative units: pages: 145-154 3. Expenditures on a program level, i.e., expenditures are presented with a level of detail below administrative unit. From page 155 till page 411 you will see Program (Програма) and Subprogram (Потпрограма) as Items. NOTE: In Macedonia we have line budgeting, but since in the explanation of the question it is stated: "...any programmatic grouping that is below the ministry..." our answer to this question is "a" because we have programmatic grouping with a level of detail below administrative unit.</t>
  </si>
  <si>
    <t>MKD|2025|q7</t>
  </si>
  <si>
    <t>Multi-year expenditure estimates (for at least two years beyond the budget year) are presented only by administrative classification and only for the development programs (Преглед на развојни потпрограми; 3-years (2025-2027) subprograms by administrative units: pages: 145-154). But, we cannot select the "Administrative classification" as answer because the expenditures for the development programs only account for around 13,8% of the overall expenditures of those fiscal years - less than 2/3 of overall expenditure - thus, we cannot count this as a full administrative classification of expenditure estimates for a multi-year period and that is why the answer is "None of the above".</t>
  </si>
  <si>
    <t>MKD|2025|q8</t>
  </si>
  <si>
    <t>Multi-year expenditure estimates (for at least two years beyond the budget year) are presented only by administrative classification and only for the development programs (Преглед на развојни потпрограми; 3-years (2025-2027) subprograms by administrative units: pages: 145-154). But, we cannot select the "Administrative classification" as answer because the expenditures for the development programs only account for around 13,8% of the overall expenditures of those fiscal years - less than 2/3 of overall expenditure - thus, we cannot count this as a full administrative classification of expenditure estimates for a multi-year period and that is why the answer "c".</t>
  </si>
  <si>
    <t>MKD|2025|q9</t>
  </si>
  <si>
    <t>Page 128 (budget) and page 131 (central budget) Item 711 (Данок од доход, од добивка и од капитални добивки) lumps together at least three if not more individual taxes. Item 714 (Домашни даноци на стоки и услуги) lumps together at least 2 individual taxes. This is why the selected answer is "B." These are not disaggregated into four digit items, but in the 2015, 2017, 2019 OBS research it was agreed with IBP that "Revenues could be further disaggregated but when we compare the level of detail to other countries it merits a B answer (in coordination with IBP in 2015)." Thus "b" remains applicable this round, too. Further, as per the IBP reasoning for the 2019, 2021 and 2023 OBS research: "As subcategory 711 accounts for less than one third of overall 2025 tax income, the current response of "b" is maintained".</t>
  </si>
  <si>
    <t>MKD|2025|q10</t>
  </si>
  <si>
    <t>Page 128 (budget) and page 131 (central budget) Items 722 and 723 for example "Глоби, судски и административни такси" and "Такси и надоместоци" among other non-tax revenue needs to be further dis-aggregated as these are not disaggregated into four digit items but, in 2015, 2017 and 2019 OBS research it was agreed with IBP that: "Revenues could be further disaggregated but when we compare the level of detail to other countries it merits a B-answer (in coordination with IBP in 2015)." Further, answer "b" is applicable in this round, following the reasoning of IBP from the 2019, 2021 and 2023 round, because the "other" non-tax categories (item 725) account for less than a third of all 2025 non-tax revenues</t>
  </si>
  <si>
    <t>MKD|2025|q11</t>
  </si>
  <si>
    <t>There are no multi-year estimates for revenues in the 2025 EBP. Revenues are shown on page 128 and 131 of the EBP for 2025, but with no multi-year estimates.</t>
  </si>
  <si>
    <t>MKD|2025|q12</t>
  </si>
  <si>
    <t>MKD|2025|q13</t>
  </si>
  <si>
    <t>Тhe amount of net new borrowing required during the budget year are shown in the Table 2 on page 21 of the EBP for 2025 (net new domestic and net new foreign borrowing e.g. see under: Нето домашно задолжување and Нето странско задолжување lines). Тhe interest payments on the outstanding debt for the budget year are shown in Table 2 on page 21 of the EBP for 2025 (see: Каматни плаќања which is interest payments on the outstanding debt for the proper budget year). The central government’s total debt burden at the end of the budget year 2024 is presented. For the 2024 fiscal year it is presented the estimates of the total public debt for 2024 FY in amount of 62.7% of the GDP on page 21 (second paragraph from above). Note: Ministry of finance presents the public debt forecasts in the graph 2 on page 11 until 2029 in the Strategy for managing the public debt of North Macedonia 2025-2027 (with prospects till 2029) published in October 2024: https://finance.gov.mk/wp-content/uploads/2024/10/%D0%A1%D1%82%D1%80%D0%B0%D1%82%D0%B5%D0%B3%D0%B8%D1%98%D0%B0-%D0%B7%D0%B0-%D1%83%D0%BF%D1%80%D0%B0%D0%B2%D1%83%D0%B2%D0%B0%D1%9A%D0%B5-%D1%81%D0%BE-%D1%98%D0%B0%D0%B2%D0%B5%D0%BD-%D0%B4%D0%BE%D0%BB%D0%B3-2025-2029_v.1._30-09-2024-1.pdf</t>
  </si>
  <si>
    <t>It is important to note that the Strategy for managing the public debt of North Macedonia 2025-2027 was published on October 29, 2024, as it appears in the document´s properties. Therefore, it complies with the timelines criteria to be considered a supporting document of the executive budget proposal.</t>
  </si>
  <si>
    <t>MKD|2025|q14</t>
  </si>
  <si>
    <t>EBP at the Ministry of finance web page: https://finance.gov.mk/wp-content/uploads/2024/11/Predlog-Budget-na-RSM-za-2025-godina.pdf Supporting document: Strategy for managing the public debt of North Macedonia 2025-2027 (with prospects till 2029) published in October 2024: https://finance.gov.mk/wp-content/uploads/2024/10/%D0%A1%D1%82%D1%80%D0%B0%D1%82%D0%B5%D0%B3%D0%B8%D1%98%D0%B0-%D0%B7%D0%B0-%D1%83%D0%BF%D1%80%D0%B0%D0%B2%D1%83%D0%B2%D0%B0%D1%9A%D0%B5-%D1%81%D0%BE-%D1%98%D0%B0%D0%B2%D0%B5%D0%BD-%D0%B4%D0%BE%D0%BB%D0%B3-2025-2029_v.1._30-09-2024-1.pdf</t>
  </si>
  <si>
    <t>EBP: Pages 128 and 131: item 75 domestic borrowing; item 76 foreign borrowing Pages 129-130 and 134-135: item 45 Interest payment; Item 49 Principal payment Supporting document Information beyond the core elements: Public debt forecasts in the graph 2 on page 11 until 2029 l currency structure of the debt on page 13; risk scenarios on page 14 Interest rate on the debt on page 7 table 3 Maturity profile on page 6 table 2 Domestic/external on page 7 table 3 (interest rate); also on page 6 table 2 (maturity profile)</t>
  </si>
  <si>
    <t>It is important to note that the Strategy for managing the public debt of North Macedonia 2025-2027 was published on October 29, 2024, as it appears in the document´s properties. Therefore, it complies with the timelines criteria to be considered a supporting document of the executive budget proposal. Moreover, page 7 refers to information about the average time to re-fixing in years, and not about the interest rate. Therefore, this option must be deselected.</t>
  </si>
  <si>
    <t>MKD|2025|q15</t>
  </si>
  <si>
    <t>Macroeconomic projections are presented in the EBP in the proper section starting page 3 till page 9 where the fiscal framework starts till page 10. Core information and proper pages: Nominal GDP - missing Inflation rate of 2.2% on page 8 paragraph 2 Real GDP growth of 2.7% on page 7 last paragraph Interest rates - missing Information beyond the core elements: about the export growth of 4.2% and import growth of 4.4% on page 8 first paragraph</t>
  </si>
  <si>
    <t>MKD|2025|q16</t>
  </si>
  <si>
    <t>EBP at the Ministry of finance web page: https://finance.gov.mk/wp-content/uploads/2024/11/Predlog-Budget-na-RSM-za-2025-godina.pdf PBS at the Ministry of finance web page: https://finance.gov.mk/wp-content/uploads/2025/02/%D0%A4%D0%98%D0%A1%D0%9A%D0%90%D0%9B%D0%9D%D0%90-%D0%A1%D0%A2%D0%A0%D0%90%D0%A2%D0%95%D0%93%D0%98%D0%88%D0%90-%D0%9D%D0%90-%D0%A0%D0%95%D0%9F%D0%A3%D0%91%D0%9B%D0%98%D0%9A%D0%90-%D0%A1%D0%95%D0%92%D0%95%D0%A0%D0%9D%D0%90-%D0%9C%D0%90%D0%9A%D0%95%D0%94%D0%9E%D0%9D%D0%98%D0%88%D0%90-%D0%97%D0%90-2025-%E2%80%93-2029-%D0%93%D0%9E%D0%94%D0%98%D0%9D%D0%90.pdf</t>
  </si>
  <si>
    <t>There are no estimates of the impact on expenditures, revenue, and debt of different assumptions for the inflation rate, real GDP growth, and interest rates Note: In the PBS e.g., the Fiscal strategy there are scenarios developed for the budget deficit and the public debt to GDP depending on the macroeconomic risks but there are no scenarios developed for the expenditures and revenues. Only for the public debt. That is why we choose to answer "c", because there are scenarios for the public debt depending on the macroeconomic risks. PBS: https://finance.gov.mk/wp-content/uploads/2025/02/%D0%A4%D0%98%D0%A1%D0%9A%D0%90%D0%9B%D0%9D%D0%90-%D0%A1%D0%A2%D0%A0%D0%90%D0%A2%D0%95%D0%93%D0%98%D0%88%D0%90-%D0%9D%D0%90-%D0%A0%D0%95%D0%9F%D0%A3%D0%91%D0%9B%D0%98%D0%9A%D0%90-%D0%A1%D0%95%D0%92%D0%95%D0%A0%D0%9D%D0%90-%D0%9C%D0%90%D0%9A%D0%95%D0%94%D0%9E%D0%9D%D0%98%D0%88%D0%90-%D0%97%D0%90-2025-%E2%80%93-2029-%D0%93%D0%9E%D0%94%D0%98%D0%9D%D0%90.pdf</t>
  </si>
  <si>
    <t>It is important to note that the Fiscal Strategy Paper 2025-2029 was published in October 2024 and, as a PBS, is considered published late. However, it complies with the timeliness criteria to be regarded as a supporting document of the EBP. Hence, it is assessed in this question as such.</t>
  </si>
  <si>
    <t>MKD|2025|q17</t>
  </si>
  <si>
    <t>There are no estimates of the impact and effect on expenditures, revenue, and debt of new policy proposals for the EBP 2025. There is some information (not analysis) and listing showing how policy proposals will affect expenditures presented but these are too generic and do not represent and can not be substitute of a proper analyses and a proper separation between new and old policies. It is difficult to follow and to distinguish the new from the on-going policies. Please, note though that on pages 10-21 it is presented a narrative about the: major assumptions behind the expenditures; details on the current and capital expenditures; information on capital expenditures; information on financing deficit but we cannot see clearly how new policy proposals, as distinct from existing policies, affect expenditures/revenues.</t>
  </si>
  <si>
    <t>MKD|2025|q18</t>
  </si>
  <si>
    <t>MKD|2025|q19</t>
  </si>
  <si>
    <t>129 and 130 (and 134-135) for economic classification there is BY-1 e.g., 2024 and BY-2025 36-139 there is BY-1 for administrative classification 140-142 for functional classification. Note: For the functional classification there is no info for BY-1</t>
  </si>
  <si>
    <t>MKD|2025|q20</t>
  </si>
  <si>
    <t>NOTE: you see carefully the BY-1 is only for the administrative unit and not for the program and/or subprogram at all.</t>
  </si>
  <si>
    <t>MKD|2025|q21</t>
  </si>
  <si>
    <t>EBP at the Ministry of finance web page: https://finance.gov.mk/wp-content/uploads/2024/11/Predlog-Budget-na-RSM-za-2025-godina.pdf Compared to EBP 2024 on the MinFin web page: https://finance.gov.mk/wp-content/uploads/2023/12/Dopolnet-Predlog-Budget-2024-so-obrazlozenie.pdf</t>
  </si>
  <si>
    <t>One can see that the 2025 EBP presents updated from the original 2024 enacted level to reflect actual expenditures. Compare for example realization in the page 129 (see column for actual expenditures: Расходи на Основен буџет и фондови за 2024 година) from the 2025-EBP (MKD=374.702.814) and page 1 from the 2024 EBP where MKD=343.638.000</t>
  </si>
  <si>
    <t>MKD|2025|q22</t>
  </si>
  <si>
    <t>MKD|2025|q23</t>
  </si>
  <si>
    <t>MKD|2025|q24</t>
  </si>
  <si>
    <t>MKD|2025|q25</t>
  </si>
  <si>
    <t>Page 128 (state budget) and 131 (central budget) Note: the state budget is the consolidated budget that includes the central budget plus the extra-budgetary funds.</t>
  </si>
  <si>
    <t>MKD|2025|q26</t>
  </si>
  <si>
    <t>Page 128 (state budget) and 131 (central budget) Note: the state budget is the consolidated budget that includes the central budget plus the extra-budgetary funds. Revenues could be further dis-aggregated, but when we compare the level of detail to that of other countries, this question merits a "b" answer (in coordination and agreement with IBP for the 2015 OBS round, 2017, 2019, 2021 and 2023 as well).</t>
  </si>
  <si>
    <t>MKD|2025|q27</t>
  </si>
  <si>
    <t>One can see that the 2025 EBP presents updated from the original 2024 enacted level to reflect actual revenues. Compare for example the page 128 (see column: Приходи на Основен буџет и фондови за 2024 година) from the 2025 EBP (MKD=374,702,814 for 2024) and page 1 from the 2024-EBP where MKD=310,128,000</t>
  </si>
  <si>
    <t>MKD|2025|q28</t>
  </si>
  <si>
    <t>MKD|2025|q29</t>
  </si>
  <si>
    <t>MKD|2025|q30</t>
  </si>
  <si>
    <t>MKD|2025|q31</t>
  </si>
  <si>
    <t>EBP: Pages 128 and 131: item 75 domestic borrowing; item 76 foreign borrowing Pages 129-130 and 134-135: item 45 Interest payment; Item 49 Principal payment Supporting document Information beyond the core elements: Public debt forecasts in the graph 2 on page 11 until 2029 l currency structure of the debt on page 13; risk scenarios on page 14 Maturity profile on page 6 table 2 Domestic/external on page 7 table 3 (interest rate); also on page 6 table 2 (maturity profile)</t>
  </si>
  <si>
    <t>MKD|2025|q32</t>
  </si>
  <si>
    <t>The supporting document includes estimates for total public debt 2023 (FY-2)</t>
  </si>
  <si>
    <t>MKD|2025|q33</t>
  </si>
  <si>
    <t>Beyond the core elements are presented: priorities and goals of the extra-budgetary fund, number of employees and input/output indicators of the extra-budgetary funds (pages 121-124). Health Insurance Fund (pages 121 and 413-415), Employment Service Agency of the Republic of Macedonia (pages 122 and 417 - 419) and Pension and Disability Insurance Fund of Macedonia (pages 123-124, and 421-423).</t>
  </si>
  <si>
    <t>MKD|2025|q34</t>
  </si>
  <si>
    <t>MKD|2025|q35</t>
  </si>
  <si>
    <t>The transfers from the central government to other levels of government are on page 129, line 44 and page 134 line 488. More detailed this is shown on pages 125-126 "Earmarked and block grants for delegated powers in municipalities for 2025"). Missing are for example transfers from the personal income tax-PIT which is a shared tax. Tax sharing is a common definition in intergovernmental fiscal relations and/or fiscal decentralization when a tax is collected at central government level (in our case) and then a uniform proportion is distributed to the local government on an origin based criteria. NOTE: Even though the PIT is paid directly to local governments (origin based) still information is missing on how much is that amount that is shared with the local government</t>
  </si>
  <si>
    <t>MKD|2025|q36</t>
  </si>
  <si>
    <t>MKD|2025|q37</t>
  </si>
  <si>
    <t>Transfers to public corporations are presented on page 129 (line 461) and 134 (line 461) of the 2025 EBP. We choose "c" as we do not know for sure to be certain that ALL transfers are presented in the EBP. We only see a budget item titled: " Subsidies to public enterprises". Without a proper narrative and a narrative of who receives what and how much we cannot conclude if these are the only transfers as well as we cannot conclude if there are no other transfers from other budget items that the public enterprises in North Macedonia are receiving from funds from the central government. Thus, we do not know transparently what exactly is in this budget item line and that is why we choose "c".</t>
  </si>
  <si>
    <t>MKD|2025|q38</t>
  </si>
  <si>
    <t>MKD|2025|q39</t>
  </si>
  <si>
    <t>Limited information is presented on page 130 and 135 (line 485) of the EBP for 2025 It includes only estimate of the total value of investments and investments in non-financial assets and no listing of the stock of assets.</t>
  </si>
  <si>
    <t>MKD|2025|q40</t>
  </si>
  <si>
    <t>There is no information on nonfinancial assets held by the government.</t>
  </si>
  <si>
    <t>MKD|2025|q41</t>
  </si>
  <si>
    <t>MKD|2025|q42</t>
  </si>
  <si>
    <t>Note: Contingent liabilities are recognized under a cash accounting method only when the contingent event occurs and the payment is made. An example of such liabilities is the case of loans guaranteed by the central government, which can include loans to state-owned banks and other state-owned commercial enterprises, subnational governments, or private enterprises. Under such guarantees, government will only make a payment if the borrower defaults. Thus a key issue for making quantitative estimates of these liabilities is assessing the likelihood of the contingency occurring.</t>
  </si>
  <si>
    <t>MKD|2025|q43</t>
  </si>
  <si>
    <t>MKD|2025|q44</t>
  </si>
  <si>
    <t>Pages 128 and 131; Items 742 Foreign donations and 744 Current donations NOTE: As the line items are not disaggregated into individual sources of donor assistance, the response of "c" is selected rather than "b".</t>
  </si>
  <si>
    <t>MKD|2025|q45</t>
  </si>
  <si>
    <t>EBP at the Ministry of finance web page: https://finance.gov.mk/wp-content/uploads/2024/11/Predlog-Budget-na-RSM-za-2025-godina.pdf PBS as supporting document to the EBP: https://finance.gov.mk/wp-content/uploads/2024/10/Fiskana-Strategija-2025-2029-FINAL-1.pdf</t>
  </si>
  <si>
    <t>The tax expenditures report is presented in the PBS on pages 26-28 There you will find statement of purpose but since it is the first year of reporting the tax expenditures it is vague. Estimates of revenues foregone are presented on Table 7 on page 26 by type of taxes Listing of intended beneficiaries is missing.</t>
  </si>
  <si>
    <t>MKD|2025|q46</t>
  </si>
  <si>
    <t>MKD|2025|q47</t>
  </si>
  <si>
    <t>Some output indicators and basic discussions are presented but do not give any linkage between the budget (revenues and expenditures) and the government policy goals. Thus, there is no clear description of the link between policy goals and the budget — that is, an explicit explanation of how the government’s policy goals are reflected in its budget choices.</t>
  </si>
  <si>
    <t>MKD|2025|q48</t>
  </si>
  <si>
    <t>MKD|2025|q49</t>
  </si>
  <si>
    <t>Input indicators (human resources and O&amp;M per employee are presented) and some output indicators and basic discussions are presented from page 33 to page 124 of the 2025 EBP.</t>
  </si>
  <si>
    <t>MKD|2025|q50</t>
  </si>
  <si>
    <t>Input indicators (human resources and O&amp;M per employee are presented) and some output indicators and basic discussions are presented from page 33 to page 124 of the 2025 EBP. For output indicators see tables: Аутпут индикатори For input indicators see tables: Инпут индикатори</t>
  </si>
  <si>
    <t>MKD|2025|q51</t>
  </si>
  <si>
    <t>MKD|2025|q52</t>
  </si>
  <si>
    <t>Program B on poverty reduction page 26 (also page 143, 419). Ministry of transportation on page 295 on Roma decade and Ministry of labor and social policy on page 318. Ministry of labor and social policy also on elderly and refugees, gender and non-discrimination, asylum seekers. Page 327 Ministry of education on Roma education also pg. 330, 334. Page 372 Ministry of health on Roma decade implementation also, pg. 379.</t>
  </si>
  <si>
    <t>MKD|2025|q53</t>
  </si>
  <si>
    <t>The law on the budgets: https://finance.gov.mk/wp-content/uploads/2025/02/%D0%97%D0%B0%D0%BA%D0%BE%D0%BD-%D0%B7%D0%B0-%D0%B1%D1%83%D1%9F%D0%B5%D1%82%D0%B8-%D0%BF%D1%80%D0%B5%D1%87%D0%B8%D1%81%D1%82%D0%B5%D0%BD-%D1%82%D0%B5%D0%BA%D1%81%D1%82-%D1%81%D0%BE-%D0%BF%D0%BE%D1%81%D0%BB%D0%B5%D0%B4%D0%BD%D0%B8-%D0%B8%D0%B7%D0%BC%D0%B5%D0%BD%D0%B8-%D0%B2%D0%BE-2024.pdf The budget circular for the 2025 budget: https://finance.gov.mk/wp-content/uploads/2025/02/Budzet-cirkular-za-2025.pdf</t>
  </si>
  <si>
    <t>There is no clear and proper budget calendar. Only a calendar for the preparation of the Fiscal strategy is presented in a clear timetable format: https://finance.gov.mk/wp-content/uploads/2024/10/%D0%98%D0%B7%D0%BC%D0%B5%D0%BD%D0%B0-%D0%BD%D0%B0-%D0%BF%D0%BB%D0%B0%D0%BD-%D1%81%D0%BE-%D0%B2%D1%80%D0%B5%D0%BC%D0%B5%D0%BD%D1%81%D0%BA%D0%B8-%D1%80%D0%BE%D0%BA%D0%BE%D0%B2%D0%B8-%D0%B7%D0%B0-%D0%BF%D0%BE%D0%B4%D0%B3%D0%BE%D1%82%D0%BE%D0%B2%D0%BA%D0%B0-%D0%BD%D0%B0-%D1%84%D0%B8%D1%81%D0%BA%D0%B0%D0%BB%D0%BD%D0%B0-%D1%81%D1%82%D1%80%D0%B0%D1%82%D0%B5%D0%B3%D0%B8%D1%98%D0%B0-1.pdf The Organic Budget Law-OBL is a document setting deadlines for submissions from other government entities, such as line ministries or subnational governments, to the Ministry of Finance. The timeline for the Fiscal strategy preparation is prescribed in the Article 17. The timeline for the budget adoption is regulated in the Section VI (Articles 35-39). The Budget Circular is actually instruction for submission of application from the government entities for the preparation of the Budget Proposal and its content is regulated in Article 19. Further. In the Budget Law the timetable of the budget process is presented starting Article 15 until Article 32 but it is not a clear budget calendar. Note however, there is no formal regulation ensuring CSO engagement. And that is why we choose answer "b" rather than "a".</t>
  </si>
  <si>
    <t>MKD|2025|q54</t>
  </si>
  <si>
    <t>PBS on the MinFin web page: https://finance.gov.mk/wp-content/uploads/2024/10/Fiskana-Strategija-2025-2029-FINAL-1.pdf</t>
  </si>
  <si>
    <t>The PBS is considered published late in this round of OBS, and therefore, this question merits a "d" response. Despite this, there is information on nominal GDP is missing as a core element. Inflation and real GDP growth are presented on page 5 for example. The document also presents many other information beyond the core elements also risk analysis with scenarios.</t>
  </si>
  <si>
    <t>MKD|2025|q55</t>
  </si>
  <si>
    <t>The PBS is considered published late in this round of OBS, and therefore, this question merits a "d" response. Despite this, the document does present a discussion of expenditure policies and priorities on pages 29-33, and also estimates total expenditures in Table 9 on page 28</t>
  </si>
  <si>
    <t>MKD|2025|q56</t>
  </si>
  <si>
    <t>The PBS is considered published late in this round of OBS, and therefore, this question merits a "d" response. Despite this, a detailed discussion about the revenue policies and priorities is presented on pages 22-28 Estimates of revenues is presented in Table 9 on page 28</t>
  </si>
  <si>
    <t>MKD|2025|q57</t>
  </si>
  <si>
    <t>The PBS is considered published late in this round of OBS, and therefore, this question merits a "d" response. Despite this, interest payments are presented on page 71 Table 19 (see line: Каматни плаќања) Total debt burden is presented on Graph19 on page 76 with sensitivity analysis depending on the budget deficit Amount of the new borrowing is presented on page 33 on Table 11</t>
  </si>
  <si>
    <t>MKD|2025|q58</t>
  </si>
  <si>
    <t>The PBS is considered published late in this round of OBS, and therefore, this question merits a "b" response. Despite this, the information is presented in Page 28 Table 9</t>
  </si>
  <si>
    <t>MKD|2025|q59</t>
  </si>
  <si>
    <t>Official Gazette 254/24: https://www.slvesnik.com.mk/Issues/aa46ac2fcc574dcebca4b70c88dc249e.pdf</t>
  </si>
  <si>
    <t>Expenditures are on: Economic, pages: State budget = 128-129, Central budget = 134-135 Administrative, pages: 132-133 and 136-139 Functional, pages: 140-142</t>
  </si>
  <si>
    <t>MKD|2025|q60</t>
  </si>
  <si>
    <t>Government programs pages 143-144 Development programs pages: 145-153 Programs per all administrative units pages: 154-412</t>
  </si>
  <si>
    <t>MKD|2025|q61</t>
  </si>
  <si>
    <t>Page 128 State budget Page 131 Central budget</t>
  </si>
  <si>
    <t>MKD|2025|q62</t>
  </si>
  <si>
    <t>On Page 128 and 131: Данок од доход, од добивка и од капитални добивки is at least three if not more individual taxes. Домашни даноци на стоки и услуги is at least 2 individual taxes.Глоби, судски и административни такси, Такси и надоместоци among other non-tax revenue needs to be further disaggregated. This is why B is the answer. Revenues could be further disaggregated but when we compare the level of detail to other countries it merits a "b" answer (in coordination with IBP in the 2015, 2017, 2019 2021 and 2023 rounds of the OBS).</t>
  </si>
  <si>
    <t>MKD|2025|q63</t>
  </si>
  <si>
    <t>The net new borrowing required during the budget year is shown on page 128 and 131: lines 75, 76, 77 and 78. The interest payments on the outstanding debt for the budget year is shown on page 129-130 and 134-135: line 45 (interest payment) and line 49 (principle payment) See also page 21 Table 2 The total debt outstanding at the end of the budget year 2024 will be (page 21 above Table 2): state debt = 53.7% and public debt = 62.7%</t>
  </si>
  <si>
    <t>MKD|2025|q64</t>
  </si>
  <si>
    <t>MKD|2025|q65</t>
  </si>
  <si>
    <t>MKD|2025|q66</t>
  </si>
  <si>
    <t>CB at MinFin web page: http://budget.finance.gov.mk/#</t>
  </si>
  <si>
    <t>The executive has not established any mechanisms to identify the public’s requirements for budget information in the Citizen’s Budget.</t>
  </si>
  <si>
    <t>MKD|2025|q67</t>
  </si>
  <si>
    <t>MKD|2025|q68</t>
  </si>
  <si>
    <t>Ministry of finance web site: https://finance.gov.mk/%d0%b8%d0%b7%d0%b2%d0%b5%d1%88%d1%82%d0%b0%d0%b8-%d1%82%d1%80%d0%b5%d0%b7%d0%be%d1%80/</t>
  </si>
  <si>
    <t>It is usual practice of the Ministry of Finance to produce and publish the previous monthly report (t-1) within a month from the end of the reporting period, and to replace it with the most current one as soon as the newer one becomes available e.g., no later than 30 days into the current month for the previous month. Ministry of finance was disciplined to keep this rule ever since we do the OBS research since 2008. Note: Reports are cumulative. For example, each new month will add up to the same excel presentation until the calendar/fiscal year ends. Then, a new excel for the new calendar/fiscal year is produced. An archive of annual reports is also available, from FY 2008 (click on Архива hyperlink). The latest one is available for February 2025 in Excel here (please click on the hyperlink: Извршување на Буџет на РСМ за 2025 (Февруари)): https://finance.gov.mk/%d0%b8%d0%b7%d0%b2%d0%b5%d1%88%d1%82%d0%b0%d0%b8-%d1%82%d1%80%d0%b5%d0%b7%d0%be%d1%80/</t>
  </si>
  <si>
    <t>MKD|2025|q69</t>
  </si>
  <si>
    <t>MKD|2025|q70</t>
  </si>
  <si>
    <t>MKD|2025|q71</t>
  </si>
  <si>
    <t>Revenues are shown by category: Tax sources ( Даночни приходи и придонеси) and non-tax sources (Неданочни приходи).</t>
  </si>
  <si>
    <t>MKD|2025|q72</t>
  </si>
  <si>
    <t>While there are revenue line items that are clearly aggregated. Административни такси и Глоби among other non-tax revenue needs to be further disaggregated. This is why B is the answer.</t>
  </si>
  <si>
    <t>MKD|2025|q73</t>
  </si>
  <si>
    <t>We choose "b" because the IYRs present figures for the entire fiscal year, rather than the same period to which the report refers thus, the answer "b". It is usual practice of the Ministry of Finance to produce and publish the previous monthly report (t-1) within a month from the end of the reporting period, and to replace it with the most current one as soon as the newer one becomes available e.g., no later than 30 days into the current month for the previous month. Ministry of finance was disciplined to keep this rule ever since we do the OBS research since 2008. Note: Reports are cumulative. For example, each new month will add up to the same excel presentation until the calendar/fiscal year ends. Then, a new excel for the new calendar/fiscal year is produced. An archive of annual reports is also available, from FY 2008 (click on Архива hyperlink). The latest one is available for February 2025 in Excel here (please click on the hyperlink: Извршување на Буџет на РСМ за 2025 (Февруари)): https://finance.gov.mk/%d0%b8%d0%b7%d0%b2%d0%b5%d1%88%d1%82%d0%b0%d0%b8-%d1%82%d1%80%d0%b5%d0%b7%d0%be%d1%80/</t>
  </si>
  <si>
    <t>MKD|2025|q74</t>
  </si>
  <si>
    <t>The IYR contains information for interest payment (excel row 42, 43 and 44 from the table presented in the link above) and net new borrowings (excel row 52,54, 55, 56 and 57 from the table presented in the link above). There is no information on the central government’s total debt burden at that point in the year.</t>
  </si>
  <si>
    <t>MKD|2025|q75</t>
  </si>
  <si>
    <t>It does not present maturity profile of the debt nor interest rates.</t>
  </si>
  <si>
    <t>MKD|2025|q76</t>
  </si>
  <si>
    <t>Ministry of finance web site: https://finance.gov.mk/wp-content/uploads/2024/12/%D0%9F%D0%BE%D0%BB%D1%83%D0%B3%D0%BE%D0%B4%D0%B8%D1%88%D0%B5%D0%BD-%D0%B8%D0%B7%D0%B2%D0%B5%D1%88%D1%82%D0%B0%D1%98-%D0%B7%D0%B0-%D0%B8%D0%B7%D0%B2%D1%80%D1%88%D1%83%D0%B2%D0%B0%D1%9A%D0%B5%D1%82%D0%BE-%D0%BD%D0%B0-%D0%91%D1%83%D1%9F%D0%B5%D1%82%D0%BE%D1%82-%D0%BD%D0%B0-%D0%A0%D0%A1%D0%9C-%D0%B7%D0%B0-%D0%9F1-2024.pdf</t>
  </si>
  <si>
    <t>MKD|2025|q77</t>
  </si>
  <si>
    <t>MKD|2025|q78</t>
  </si>
  <si>
    <t>MKD|2025|q79</t>
  </si>
  <si>
    <t>MKD|2025|q80</t>
  </si>
  <si>
    <t>MKD|2025|q81</t>
  </si>
  <si>
    <t>MKD|2025|q82</t>
  </si>
  <si>
    <t>MKD|2025|q83</t>
  </si>
  <si>
    <t>The "MYR" document published by the Ministry of finance does not include information on macroeconomic indicators update, nor updates on projected revenues, commitments, and expenditures for the remainder of the budget year. It therefore cannot be considered as Mid-Year Review according to the OBS methodology. Again: Even though the MYR presented by the Ministry of finance provides a detailed explanation of the state of the budget six months into the budget year 2024 still, this review does not assess the state of the economy relative to the initial macroeconomic forecast and update the economic projections for the remainder of the year. Note: The MYR should provide updated estimates of expenditure, revenue, and debt, reflecting the impact of actual experience to date and revised projections for the full fiscal year. Since these key pieces of information are not presented in the documents included in this round, the MYR is considered not produced. It is not enough to present statistically with a narrative what happened during the first 1/2 year fiscally and to title the doc a MYR but the doc should fulfill certain standards to be called MYR.</t>
  </si>
  <si>
    <t>MKD|2025|q84</t>
  </si>
  <si>
    <t>Parliament web site: https://www.sobranie.mk/preview?id=15267485-6aa0-44b5-9668-f9c790a4e465&amp;url=https://sp.sobranie.mk/sites/2023/materials/638533188650427076/Documents/638538915301960105.pdf&amp;method=GetDocumentContent</t>
  </si>
  <si>
    <t>Pages 5 and 6 (pdf numenration) gives actual and enacted expenditures of state budget but a narrative discussion explaining reasons for the difference is not included Pages 11 and 12 (pdf numenration) gives actual and enacted expenditures of central budget but a narrative discussion explaining reasons for the difference is not included</t>
  </si>
  <si>
    <t>MKD|2025|q85</t>
  </si>
  <si>
    <t>Note: pdf numeration of pages Economic pages: 5-6 (State budget) and 11-12 (Central budget) Administrative pages: 13-16 Functional pages: 17-19</t>
  </si>
  <si>
    <t>MKD|2025|q86</t>
  </si>
  <si>
    <t>Note: pdf numeration of pages Government programs pages: 20-22 Development programs pages: 23-30 Programs by each administrative unit pages: 31-292</t>
  </si>
  <si>
    <t>MKD|2025|q87</t>
  </si>
  <si>
    <t>Note: pdf numeration of pages Page 4 State budget but a narrative discussion on the reasons behind the differences is missing. Page 7 Central budget but a narrative discussion on the reasons behind the differences is missing.</t>
  </si>
  <si>
    <t>MKD|2025|q88</t>
  </si>
  <si>
    <t>MKD|2025|q89</t>
  </si>
  <si>
    <t>Note: pdf numeration of pages Page 4 State budget; Page 7 Central budget Данок од доход, од добивка и од капитални добивки is at least three if not more aggregated individual taxes. Домашни даноци на стоки и услуги is at least 2 aggregated individual taxes. Глоби, судски и административни такси, Такси и надоместоци among other non-tax revenue needs to be further disaggregated. This is why "b" is the answer</t>
  </si>
  <si>
    <t>MKD|2025|q90</t>
  </si>
  <si>
    <t>Note: pdf numeration of pages Page 4 and 5 State budget; Page 7 Central budget Estimates are shown only for new borrowing and whether it is domestic or external (page 4 lines 75. 76, 77 and 78); and interest payments of the outstanding debt (page 5 line 45 and page 11 line 45) The central government’s total debt burden at the end of the budget year is missing</t>
  </si>
  <si>
    <t>MKD|2025|q91</t>
  </si>
  <si>
    <t>On the pdf numeration of pages 308 one can observe in the Table 1 the differences between the original macroeconomic forecast for the fiscal year and the actual outcome for 2023. Inflation and real GDP growth are presented but nominal GDP and interest rates are missing.</t>
  </si>
  <si>
    <t>MKD|2025|q92</t>
  </si>
  <si>
    <t>In the YER for 2021 there is no non-financial information on estimated inputs and the actual inputs.</t>
  </si>
  <si>
    <t>MKD|2025|q93</t>
  </si>
  <si>
    <t>No estimates of the differences between the original estimates of nonfinancial data on results, outputs, outcomes and the actual outcome for the year nor narrative discussion.</t>
  </si>
  <si>
    <t>MKD|2025|q94</t>
  </si>
  <si>
    <t>In the special part of the YER (pdf numeration of pages from 31 to 292) Program B on poverty reduction page 20 (also page 201, 207, 300). Ministry of transportation on page 168, 170 on Roma decade and Ministry of labor and social policy on page 200, 205. Ministry of labor and social policy also on elderly and refugees, gender and non-discrimination, asylum seekers. Page 211, 212 Ministry of education on Roma education also pg. 214, 217. Page 252 and 259 Ministry of health on Roma decade implementation</t>
  </si>
  <si>
    <t>MKD|2025|q95</t>
  </si>
  <si>
    <t>pdf numeration of pages Health insurance fund pages: 293-296 Employment agency pages: 297-300 Pension fund pages: 301-304</t>
  </si>
  <si>
    <t>MKD|2025|q96</t>
  </si>
  <si>
    <t>There are no cash flow statement, no operating statement, no balance sheet, and no notes on accounting.</t>
  </si>
  <si>
    <t>MKD|2025|q97</t>
  </si>
  <si>
    <t>Link to SAI: https://dzr.mk/en/node/4000</t>
  </si>
  <si>
    <t>Click on Audits</t>
  </si>
  <si>
    <t>MKD|2025|q98</t>
  </si>
  <si>
    <t>Annual SAI report for 2023: https://dzr.mk/sites/default/files/dzr/doc/izvestai/Godisen_izvestaj_MKD_2023.pdf</t>
  </si>
  <si>
    <t>On page 95 (pdf numeration) they publish in the table-Опфат на Буџетите преку ревидирани расходи that they audited 84% of the expenditures for the central government and 13% of the expenditures at the local governments.</t>
  </si>
  <si>
    <t>MKD|2025|q99</t>
  </si>
  <si>
    <t>Health fund pages 139-141 Pension fund pages 179-181 Employment agency pages 181-183;</t>
  </si>
  <si>
    <t>MKD|2025|q100</t>
  </si>
  <si>
    <t>Pages 7-11 pdf numeration</t>
  </si>
  <si>
    <t>MKD|2025|q101</t>
  </si>
  <si>
    <t>Ministry of finance YER with AR and executive report on what steps on some audit findings it has taken or it will take also with contribution of steps from some of the ministries: https://finance.gov.mk/wp-content/uploads/2024/06/Konecna-zavrsna-2023-VLADA-3.pdf</t>
  </si>
  <si>
    <t>pdf numeration pages: 488 to 514</t>
  </si>
  <si>
    <t>MKD|2025|q102</t>
  </si>
  <si>
    <t>SAI report: https://dzr.mk/sites/default/files/2024-07/KRI_RU_Osnoven_budzet_RSM_2023_FINAL.pdf</t>
  </si>
  <si>
    <t>From pages 54-67</t>
  </si>
  <si>
    <t>MKD|2025|q103</t>
  </si>
  <si>
    <t>Web site of the Fiscal council-FC: https://www.fsovet.mk/ https://www.fsovet.mk/en/fiscal-council/</t>
  </si>
  <si>
    <t>The Macedonian FC is independent as per the Organic Budget Law-OBL (OG 203/22 Article 11). Artcile 11 paragraph 1: The Fiscal Council is an independent body that performs activities within its scope and competence, determined by this law and for his work he is responsible to The Assembly of the Republic of North Macedonia. Yet, the FC started its operation this year and it is still equipyng it self with staff, knowledge, training etc.</t>
  </si>
  <si>
    <t>MKD|2025|q104</t>
  </si>
  <si>
    <t>Web site of the Fiscal council-FC: https://www.fsovet.mk/</t>
  </si>
  <si>
    <t>FC publishes opinions of:Fiscal strategy 2025-2029 and budget 2025: https://www.fsovet.mk/en/reports/</t>
  </si>
  <si>
    <t>MKD|2025|q105</t>
  </si>
  <si>
    <t>FC does not publish its own costing of new policy proposals but rather an opinion. For example, on the new policy for pension increasing: https://www.fsovet.mk/wp-content/uploads/2024/07/%D0%A4%D0%A1-%D0%95%D1%84%D0%B5%D0%BA%D1%82%D0%B8-%D0%BE%D0%B4-%D0%B7%D0%B3%D0%BE%D0%BB%D0%B5%D0%BC%D1%83%D0%B2%D0%B0%D1%9A%D0%B5-%D0%BD%D0%B0-%D0%BF%D0%B5%D0%BD%D0%B7%D0%B8%D0%B8%D1%82%D0%B5.pdf</t>
  </si>
  <si>
    <t>MKD|2025|q106</t>
  </si>
  <si>
    <t>This is a new institution in North Macedonia and so far there were no hearings of a committee of the legislature where the FC members took part</t>
  </si>
  <si>
    <t>MKD|2025|q107</t>
  </si>
  <si>
    <t>Parliament web site: https://www.sobranie.mk/detali-na-materijal.nspx?param=abe273c5-6516-4f48-ba60-98b2beb5041c</t>
  </si>
  <si>
    <t>The Parliament received the PBS on 4th of October 2024 (see the link in the Source above). On the link please check below Документи (Documents) where you will find in pdf: 1. Fiscal strategy 2025-2029 2. Information for the MPs on the new document 3. Opinion of the Fiscal council on the PBS 4. Notice of representative of the document 5. Report from the Finance and budget committee of the Parliament on the PBS</t>
  </si>
  <si>
    <t>With regards to the proposed answer "a", it is important to note that the legislature indeed received the PBS, however, its discussion occurred in the 8th session of the Finance and Budget Committee, and according to the minutes of the discussion, no recommendations were offered or approved. Therefore, in order to maintain the necessary methodological consistency across countries evaluated by the OBS, the appropriate answer is revised to "c".</t>
  </si>
  <si>
    <t>MKD|2025|q108</t>
  </si>
  <si>
    <t>Web site of the Parliament: https://www.sobranie.mk/detali-na-materijal.nspx?param=034121fd-3822-4d59-a16a-d7e912ae5293 On the link/source from above please, see: "Датум на прием: 01.11.2024". It says: "Date of receiving 1st of November 2024"</t>
  </si>
  <si>
    <t>The Parliament received the EBP on 1st of November e.g., 2 months before the start of the budget year, which in North Macedonia is the calendar year. In our CEA experience, the Parliament so far has had a good track record of publishing the documents on their website the same day they receive the documents.</t>
  </si>
  <si>
    <t>MKD|2025|q109</t>
  </si>
  <si>
    <t>Voting at the Plenary session of the Parliament on the 13th of December 2024: https://www.sobranie.mk/detali-na-glasanje.nspx?votingDefinitionId=40007973-2065-4fd5-9c9f-eb466bf2ab15&amp;agendaItemId=2DB350CB-A48F-4FFB-80E2-6A7B07197220&amp;sittingId=0 See: 22. седница на Собранието Датум: 13.12.2024</t>
  </si>
  <si>
    <t>MKD|2025|q110</t>
  </si>
  <si>
    <t>Article 180 from the "Rules of Procedure of the Parliament of Republic of Macedonia" (https://www.sobranie.mk/delovnik-na-sobranieto-na-republika-makedonija-precisten-tekst-sluzben-vesnik-na-republika-makedonija-broj-130-2010.nspx) Articles 29 and 30 from the Law on Budgets. (Official Gazette of the Republic of Macedonia 4/2005; 4/2008;103/2008;156/2009, 95/2010 and 180/2011). Link: https://finance.gov.mk/wp-content/uploads/2009/02/5.pdf Article 37 from the new OBL (On force January 1st 2025): https://finance.gov.mk/wp-content/uploads/2022/11/%D0%97%D0%B0%D0%BA%D0%BE%D0%BD-%D0%B7%D0%B0-%D0%91%D1%83%D1%9F%D0%B5%D1%82%D0%B8.pdf.</t>
  </si>
  <si>
    <t>In Article 180 of these Rules of Procedure of the Parliament of Republic of Macedonia it is stipulated that the MPs are engaged in scrutinizing the EBP prepared by the Government and that the Government later prepares new version of the EBP where the amendments (that the Government agreed upon) from the Parliament are integrated in this new version. This new version together with explanation is submitted by the Government to the Parliament again. Article 29 of the Law on Budgets regulates details about the budget presentation and classification to be submitted from the Ministry of finance to the Government. Article 30 of the Law on Budgets regulates the date when the budget should be submitted to the Parliament (15 of November) and when the Parliament should adopt the budget (31st of December). Article 37 from the new OBL (On force January 1st 2025) stipulates that: "The government submits the draft budget of the state, together with a draft law on implementation of the budget and accompanying documents to the Assembly of the Republic of North Macedonia no later than October 15 in the current year." In the same Article 37 from the new OBL (On force January 1st 2025): The Assembly of the Republic of North Macedonia adopts the State Budget for the next year no later than December 25 of the current year.</t>
  </si>
  <si>
    <t>MKD|2025|q111</t>
  </si>
  <si>
    <t>Web site of the Parliament: https://www.sobranie.mk/detali-na-materijal.nspx?param=034121fd-3822-4d59-a16a-d7e912ae5293 Under the subheading "Документи," please click on: "Извештај - седница бр.9 на Комисија за финансирање и буџет одржана на 29.11.2024" (This is the report from the Budget and finance commission and it shows all the amendments that have been passed). In that report it is stated that the committee discussed upon more than 300 amendments. All of these amendments are listed with proper narrative. The legislator used its authority and some amendments out of more than 300 were adopted.</t>
  </si>
  <si>
    <t>Please, note: In the report from the Budget and finance commission: When it reads: "го усвои амандманот" it means that amendment is adopted. When it reads: " не го усвои амандманот" it means that amendment is not adopted.</t>
  </si>
  <si>
    <t>MKD|2025|q112</t>
  </si>
  <si>
    <t>Web page of the Parliament: https://www.sobranie.mk/detali-na-materijal.nspx?param=034121fd-3822-4d59-a16a-d7e912ae5293 Please, click on the Документи and the link to the Извештај - седница бр.9 на Комисија за финансирање и буџет одржана на 29.11.2024 which is the report from the Finance and budget committee of the Parliament.</t>
  </si>
  <si>
    <t>In that report it is stated that the committee discussed upon more than 300 amendments. All of these amendments are listed with proper narrative. The legislator used its authority and some amendments out of more than 300 were adopted. On the report, note: When it reads: "го усвои амандманот" it means that amendment is adopted. When it reads: " не го усвои амандманот" it means that amendment is not adopted.</t>
  </si>
  <si>
    <t>As per OBS methodology, this question is assessed based on the time the legislature took to review the executive budget proposal, since the finance and budget committee received the proposal on the 14 of november and presented its opinion on the 29 of the same month, this question is revised from a proposed answer "a" to "b" to mantain the methodological consistency across countries.</t>
  </si>
  <si>
    <t>MKD|2025|q113</t>
  </si>
  <si>
    <t>On the Macedonian Parliament official website: https://www.sobranie.mk/detali-na-materijal.nspx?param=034121fd-3822-4d59-a16a-d7e912ae5293 one can see that the 2025 EBP was discussed only at the Finance and Budget (see Извештај - седница бр.9 на Комисија за финансирање и буџет одржана на 29.11.2024 for the Budget and finance committee).</t>
  </si>
  <si>
    <t>This is a practice in decades in North Macedonia. Sector committees in the Parliament never discuss the EBP.</t>
  </si>
  <si>
    <t>MKD|2025|q114</t>
  </si>
  <si>
    <t>It have never happened in North Macedonia for the Parliament to discuss IYR</t>
  </si>
  <si>
    <t>MKD|2025|q115</t>
  </si>
  <si>
    <t>We cannot use the new legislation in force starting January 2025, because its effects are beyond the cut-off date of dec 2024. This situation will be evaluated in a subsequent OBS round. NOTE: In accordance with Article 33 of the old Budget law (https://finance.gov.mk/wp-content/uploads/2009/02/5.pdf), it is explicitly stated that each ministry can reallocate funds among it's own budget programs up to 5 million denars. Any reallocation over 5 mil. must be approved by the Government. For reallocation between administrative users, approval from the legislators is mandatory. Under Section VII3 and Article 47 of the new Organic Budget Law (on force since January 1st 2025), there is a certain erosion of the strength of the legislature, because legislator is not explicitly mentioned and it is only stated that: (1) Budgetary appropriations cannot be reallocated except under conditions and in a manner provided by this law, the Law on the execution of the budget of the North Macedonia and with the Decision on execution of the municipality's budget. (2) With the exception of paragraph (1) of this article, redistribution of budget funds between the Revenue and Expenditure Review, the Financial Review assets and liabilities and the Borrowing and Debt Repayment Review.it is not allowed</t>
  </si>
  <si>
    <t>We cannot use the new legislation in force starting January 2025, because its effects are beyond the cut-off date of dec 2024. This situation will be evaluated in a subsequent OBS round NOTE: According to the old Budget Law Article 33 however, each ministry can reallocate funds among it's own budget programs up to 5 million denars. Also, with the old budget law, the reallocation over 5 mil. must be approved by the Government. For reallocation between administrative users, approval from the Legislature is mandatory. The new Organic Budget Law (on force since January 1st 2025) erodes the strength of the legislators because does not impose to the executive to obtain approval from the legislature prior to shifting funds between administrative units, and allows in practice the executive to shift funds between administrative units in North Macedonia before obtaining approval from the legislature. That is why we choose answer b. rather than a.</t>
  </si>
  <si>
    <t>MKD|2025|q116</t>
  </si>
  <si>
    <t>Budget law: https://finance.gov.mk/wp-content/uploads/2009/02/5.pdf Article 36 from the Law on Budgets regulates that in the case when revenues are significantly higher than the projected, a supplementary budget must be submitted for approval to the Assembly of the Republic of North Macedonia. The new Organic Budget Law on force since January 1st 2025 brought changes: Articles 47, 48 and 49 will allow the government to spend excess revenue without obtaining legislative approval. See: https://finance.gov.mk/wp-content/uploads/2022/11/%D0%97%D0%B0%D0%BA%D0%BE%D0%BD-%D0%B7%D0%B0-%D0%91%D1%83%D1%9F%D0%B5%D1%82%D0%B8.pdf</t>
  </si>
  <si>
    <t>In practice, however, the executive spends these funds before obtaining approval from the legislature. Thus, the reason why we selected "d" is that, no matter what the law prescribes, the executive uses the excess revenue however it wants (so without passing through a legislator approval) as it have certain window of flexibility. The new OBL, on force since January 1st, 2025, is just a continuation of the practice from the old Budget law (Article 36), where The Ministry of Finance (with the new OBL: "the Government"), with the concurrence of the Council the municipality may make supplementary payments of the principal and the amount of the debt. The main point with the new OBL is that the Executive will be able to use excess revenue into the budget without obtaining approval from the legislature.</t>
  </si>
  <si>
    <t>MKD|2025|q117</t>
  </si>
  <si>
    <t>We cannot use the new legislation in force starting January 2025, because its effects are beyond the cut-off date of dec 2024. This situation will be evaluated in a subsequent OBS round NOTE: Article 36 of the old Budget law (https://finance.gov.mk/wp-content/uploads/2009/02/5.pdf) stipulates that: (3) If, during the execution of the budget, the Ministry of Finance, i.e. the Mayor of the municipality, estimates that more significant reallocation of appropriations are necessary or that the realization of the revenues and other inflows deviates from the plan considerably, it proposes amendments and modifications to the budget to the Government of the Republic of Macedonia i.e. the Council of the municipality. (4) The Parliament of the Republic of Macedonia, i.e. the Council of the municipality shall adopt the amendments and modifications to the budget on the proposal by the Government of the Republic of Macedonia i.e. the Mayor not later than November 15 in the current year. (5) During the procedure for adoption of the modifications and amendments to the budget, the Ministry of Finance shall timely stop the execution of different appropriations of the Budget of the Republic of Macedonia that are subject to proposed modifications and amendments referred to in paragraph (3) of this article. In the new Organic Budget Law (on force since January 1st 2025), this matter is regulated by articles 60 and 61: https://finance.gov.mk/wp-content/uploads/2022/11/%D0%97%D0%B0%D0%BA%D0%BE%D0%BD-%D0%B7%D0%B0-%D0%91%D1%83%D1%9F%D0%B5%D1%82%D0%B8.pdf</t>
  </si>
  <si>
    <t>We cannot use the new legislation in force starting January 2025, because its effects are beyond the cut-off date of dec 2024. This situation will be evaluated in a subsequent OBS round NOTE: Article 36 of the old Budget law stipulates that: (3) If, during the execution of the budget, the Ministry of Finance, i.e. the Mayor of the municipality estimates that more significant reallocation of appropriations are necessary or that the realization of the revenues and other inflows deviates from the plan considerably, it proposes amendments and modifications to the budget to the Government of the Republic of Macedonia i.e. the Council of the municipality. (4) The Parliament of the Republic of Macedonia, i.e. the Council of the municipality shall adopt the amendments and modifications to the budget on the proposal by the Government of the Republic of Macedonia i.e. the Mayor not later than November 15 in the current year. (5) During the procedure for adoption of the modifications and amendments to the budget, the Ministry of Finance shall timely stop the execution of different appropriations of the Budget of the Republic of Macedonia that are subject to proposed modifications and amendments referred to in paragraph (3) of this article. In practice, if the Ministry of Finance or the Mayor estimate lower level of revenue collection, mostly due to collection capacities, they may propose cuts on the expenditure side which should be approved by the Government and the legislators as a supplementary budget. Article 60 of the new OBL (in force since January 1st 2025): (1) If, during the year, the realization of the income deviates 10% from the plan, or if expenditures increase as a result of new obligations in the budget, changes in economic trends, change in political priorities, the Government of the North Macedonia, at the proposal of the Ministry of Finance, can stop it with a Decision to limit the execution of expenses and other outflows for a period of up to 45 days. (5) Regarding the Decision from paragraph (1) of this article, the Government of North Macedonia must notify the Parliament *after* its enactment. The point here is that the Government of North Macedonia, at the proposal of the MoF, will be able to adopt a Decision without asking Parliament for approval and only will *notify* Parliament. This is also a certain erosion of the regulation as per the old Budget law (https://finance.gov.mk/wp-content/uploads/2009/02/5.pdf) and that is why we choose to answer d. because the Government only notifies the Parliament and is not obliged to seek for approval.</t>
  </si>
  <si>
    <t>MKD|2025|q118</t>
  </si>
  <si>
    <t>OBL: https://finance.gov.mk/wp-content/uploads/2022/11/%D0%97%D0%B0%D0%BA%D0%BE%D0%BD-%D0%B7%D0%B0-%D0%91%D1%83%D1%9F%D0%B5%D1%82%D0%B8.pdf Article 94 paragraph 7 regulates: "When adopting the Final Account of the State Budget, the Assembly reviews the comments suggested by the auditor"</t>
  </si>
  <si>
    <t>Unfortunately, it never happened in the Macedonian Parliament so far for the Finance and budget committee to examine the Audit report on the Annual budget.</t>
  </si>
  <si>
    <t>MKD|2025|q119</t>
  </si>
  <si>
    <t>Law on state audit: https://dzr.mk/sites/default/files/2020-01/Zakon_drzavna_revizija_precisten_tekst_2020.pdf</t>
  </si>
  <si>
    <t>Article 4 states that the mandate of the Comptroller lasts 9 years, and that s/he is appointed by Parliament. North Macedonia got a new General Comptroller in 2019. Mr. Maksim Acevski was unanimously elected by Parliament as the new Auditor General: https://dzr.mk/en/191219-maksim-acevski-unanimously-elected-new-auditor-general</t>
  </si>
  <si>
    <t>MKD|2025|q120</t>
  </si>
  <si>
    <t>Articles 4, 5 and 6 regulate the appointment, qualifications and mandate of the general comptroller.</t>
  </si>
  <si>
    <t>MKD|2025|q121</t>
  </si>
  <si>
    <t>Article 12 of the Law on State Audit states that the funds for the operation of the SAI are determined by the Assembly of Republic of Macedonia on previous proposal of the SAI; the budget of the SAI is prepared within established annual limits determined in accordance with the fiscal strategy, and it is an integral part of the Budget of Republic of Macedonia. The budget of SAI is voted by Parliament in a separate budget discussion/session, to stress the importance of the SAI. Please, check the web page of the Parliament at: https://www.sobranie.mk/detali-na-sednica.nspx?sittingId=4b8f0f74-ad34-4e2c-bc59-150d5d8b5ad8 Here, on the link (below subsection Дневен ред): "Гласање: Предлог гласање по раздел 02002 Државен завод за ревизија," you can click and see the separate voting of the budget for the SAI.</t>
  </si>
  <si>
    <t>MKD|2025|q122</t>
  </si>
  <si>
    <t>Article 9 of the Law on state audit</t>
  </si>
  <si>
    <t>MKD|2025|q123</t>
  </si>
  <si>
    <t>Years ago, they have had a peer review from the German SAI.</t>
  </si>
  <si>
    <t>MKD|2025|q124</t>
  </si>
  <si>
    <t>Nothing on the website of the Parliament nor on the website of the SAI.</t>
  </si>
  <si>
    <t>It never happened, so far, in North Macedonia.</t>
  </si>
  <si>
    <t>MKD|2025|q125</t>
  </si>
  <si>
    <t>There are no formal requirements and also no practices of sustainable mechanisms for exchanging views on the preparation of the budget with the government officials in North Macedonia e.g., there are mechanisms prescribed upon which the public can provide input during the formulation of the annual budget.</t>
  </si>
  <si>
    <t>There are no proper deliberative mechanism that involves the public in the FORMULATION of the annual budget. Further, there are no formal requirements and also no practices of sustainable mechanisms for exchanging views on the PREPARATION of the budget with the government officials in North Macedonia. Public is only informed about the final EBP final product.</t>
  </si>
  <si>
    <t>MKD|2025|q126</t>
  </si>
  <si>
    <t>MKD|2025|q127</t>
  </si>
  <si>
    <t>Unfortunately, no such mechanisms and practice in North Macedonia, yet.</t>
  </si>
  <si>
    <t>MKD|2025|q128</t>
  </si>
  <si>
    <t>Unfortunately, no such mechanisms are used in North Macedonia, yet.</t>
  </si>
  <si>
    <t>MKD|2025|q129</t>
  </si>
  <si>
    <t>No such steps in North Macedonia</t>
  </si>
  <si>
    <t>MKD|2025|q130</t>
  </si>
  <si>
    <t>MKD|2025|q131</t>
  </si>
  <si>
    <t>MKD|2025|q132</t>
  </si>
  <si>
    <t>MKD|2025|q133</t>
  </si>
  <si>
    <t>MKD|2025|q134</t>
  </si>
  <si>
    <t>MKD|2025|q135</t>
  </si>
  <si>
    <t>MKD|2025|q136</t>
  </si>
  <si>
    <t>MKD|2025|q137</t>
  </si>
  <si>
    <t>MKD|2025|q138</t>
  </si>
  <si>
    <t>MKD|2025|q139</t>
  </si>
  <si>
    <t>MKD|2025|q140</t>
  </si>
  <si>
    <t>SAI link: https://dzr.mk/mk/contact/barane_za_revizija</t>
  </si>
  <si>
    <t>For the first time in North Macedonia, in 2020 the SAI introduced a formal tool through which the public can suggest future audits in their audit program. Any interested party can declare their name and phone (not mandatory) and suggested a topic with an explanation (mandatory). They can even browse/attach document as annex to their request for audit. Further, since 2020, the SAI maintains a public poll to assess their work. It is accessible also in English: https://dzr.mk/en/public-poll</t>
  </si>
  <si>
    <t>MKD|2025|q141</t>
  </si>
  <si>
    <t>Link to the 2024 Annual program of the SAI: https://dzr.mk/sites/default/files/2023-12/Godisna_programa_DZR_2024.pdf</t>
  </si>
  <si>
    <t>In the 2024 Annual program, there is information about the formal tool for the public to request audit (p.3) There is also information on FB with a call for any interested to propose audit: https://www.facebook.com/share/p/19i2QvewNv/ Page 4 of the report gives information that 23 proposed audits are accepted by SAI Pages 20-22 give detailed information on how the citizens' inputs have been used to prepare the audit program.</t>
  </si>
  <si>
    <t>Concerning the information identified in the 2024 Annual Program, there has been a noticeable improvement in the amount of information provided compared to previous years. However, to achieve an “A” response, a greater level of detail is required than what is currently presented in the document. For example, details regarding inputs received from the public—both those used and not used in the Audit Plan—should clearly explain which inputs were accepted or rejected, along with the reasons and the manner in which they were considered. To obtain a higher score, the document is also expected to include explanations for requests that were not accepted. To maintain the methodological consistency across countries evaluated in the research, this question is revised from an "a" response to "b".</t>
  </si>
  <si>
    <t>MKD|2025|q142</t>
  </si>
  <si>
    <t>NOR|2025|t3pbs</t>
  </si>
  <si>
    <t>https://www.regjeringen.no/no/statsbudsjett/2025/dokumenter-og-pressemeldinger/id3052702/</t>
  </si>
  <si>
    <t>The PBS is released at the same time as the Executives Budget Proposal.</t>
  </si>
  <si>
    <t>NOR|2025|t3ebp</t>
  </si>
  <si>
    <t>https://www.stortinget.no/no/Saker-og-publikasjoner/Statsbudsjettet/statsbudsjettet-2025/</t>
  </si>
  <si>
    <t>Available to the public at the same time as presented to the parliament</t>
  </si>
  <si>
    <t>NOR|2025|t3eb</t>
  </si>
  <si>
    <t>https://www.stortinget.no/globalassets/pdf/budsjettsiden/blaabok_2024.pdf</t>
  </si>
  <si>
    <t>The EB was approved 20 December 2023. The final printed consolidated EB ("blaa bok") document was published 24 January 2024.</t>
  </si>
  <si>
    <t>The budget for 2024 was enacted 20 december 2023. On the same day the Storting produced and published a pdf showing the decided budget at the same detailed level as in the proposal and in the "Blaa bok". A pdf showing all amendments made to the EB is also published. See https://www.stortinget.no/no/Saker-og-publikasjoner/Statsbudsjettet/statsbudsjettet-2024/ and the section "Vedtatt budsjett", and Bevilgningsvedtak i saldert budsjett. https://www.stortinget.no/globalassets/pdf/budsjettsiden/statsbudsjettet-2024/bevilgningsvedtak-i-saldert-budsjett-2024.pdf The final printed consolidatet EB ("Blaa bok") was published january 24 2024</t>
  </si>
  <si>
    <t>The government reviewer's comment is well noted. As the entire consolidated Blaa Bok with its accompanying narrative discussions and contextualization was not released until 24 January 2024, the existing response of "B" is maintained.</t>
  </si>
  <si>
    <t>NOR|2025|t3iyr</t>
  </si>
  <si>
    <t>https://dfo.no/fagomrader/statlig-regnskap/rapportering-til-statsregnskapet/manedlige-rapporter-fra-statsregnskapet/manedlige-rapporter-2024</t>
  </si>
  <si>
    <t>The data are made available with revenue and expenditure data separately according to the structure of the enacted budget - published within one month of the of the period covered though end year 60 days after the end of the month,</t>
  </si>
  <si>
    <t>Given that more than 5 of the last 12 monthly IYRs one could expect to be released before the OBS 2023 research cutoff date of 31 December 2024 (November, October, July, April, March, and February 2024) were published more than 1 month after the end of the reporting period, the response is revised from "a" to "c" to ensure the consistent application of survey methodology across countries.</t>
  </si>
  <si>
    <t>NOR|2025|t3myr</t>
  </si>
  <si>
    <t>https://www.regjeringen.no/no/statsbudsjett/2024/rnb/id3033175/ https://www.regjeringen.no/no/dokumenter/meld.-st.-2-20232024/id3038994/</t>
  </si>
  <si>
    <t>Initial version published 14 May 2024 with all documentation available ref. https://www.regjeringen.no/no/dokumenter/meld.-st.-2-20232024/id3038994/ and https://www.stortinget.no/no/Saker-og-publikasjoner/Saker/Sak/?p=98919 Final version published online 18 June 2024: https://www.regjeringen.no/contentassets/3bf18a4b53f441429f665a5acabfc210/no/pdfs/stm202320240002000dddpdfs.pdf</t>
  </si>
  <si>
    <t>Also see the document "Proposals for Budget Amendments" https://www.regjeringen.no/no/dokumenter/prop.-104-s-20232024/id3039096/</t>
  </si>
  <si>
    <t>NOR|2025|t3yer</t>
  </si>
  <si>
    <t>https://www.regjeringen.no/no/dokumenter/meld.-st.-3-20232024/id3036080/ https://www.stortinget.no/no/Saker-og-publikasjoner/Saker/Sak/?p=97361</t>
  </si>
  <si>
    <t>The final YER 2023 was submitted to the Legislature on 26 April 2024 and was made publicly available at the same time</t>
  </si>
  <si>
    <t>NOR|2025|t3ar</t>
  </si>
  <si>
    <t>https://www.riksrevisjonen.no/rapporter-mappe/no-2024-2025/arlig-rapport-om-revisjon-fra-statsbudsjett-til-statsregnskap-2023/ https://www.stortinget.no/no/Saker-og-publikasjoner/Saker/Sak/?p=100366</t>
  </si>
  <si>
    <t>Published 15 October 2024. As for previous OBS, the audit process starts before the YER is published. The Government Ministries and Public Sector Entities (accounting units) submit yearly financial statements to the Auditor General. The Ministries will send explanations to the accounts to the SAI and the individual agency is given opportunity to clarify audit observation SAI and give access to accounting statements and supporting documents before the annual consolidated accounts are formally presented.</t>
  </si>
  <si>
    <t>In addition: The SAI gives within May 1.th an Audit Opinion on the Annual Financial Report of every government Entity. The Entyty shall publish the Audit opinion together with the published annual report. See example: https://www.miljodirektoratet.no/publikasjoner/2024/mai-2024/revisjonsberetning-for-miljodirektoratet-2023/</t>
  </si>
  <si>
    <t>NOR|2025|q1</t>
  </si>
  <si>
    <t>https://www.regjeringen.no/contentassets/65d65feef89b4779ab5d3002c02277f2/no/pdfs/prp202420250001guldddpdfs.pdf</t>
  </si>
  <si>
    <t>Allocation by administrative units are among others provided in Table 2.2 of Annex 2 (page 215)</t>
  </si>
  <si>
    <t>NOR|2025|q2</t>
  </si>
  <si>
    <t>Detailed functional classification is provided under tables 2.2 on page 15 ("Statsbudsjettets inntekter og utgifter utenom petroleumsvirksomhet og lånetransaksjoner") for the administrative classifications which basically reflects COFOG classifications.</t>
  </si>
  <si>
    <t>NOR|2025|q3</t>
  </si>
  <si>
    <t>While it is not fully complying with COFOG the OBS (ref. comments to previous years responses) appear to accept level 1 compliance as acceptable in as much as Admin classification broadly reflects COFOG level 1.</t>
  </si>
  <si>
    <t>NOR|2025|q4</t>
  </si>
  <si>
    <t>Ref. section 3 page 42 and Annex 2 and 3 https://www.regjeringen.no/contentassets/65d65feef89b4779ab5d3002c02277f2/no/pdfs/prp202420250001guldddpdfs.pdf</t>
  </si>
  <si>
    <t>NOR|2025|q5</t>
  </si>
  <si>
    <t>It is broadly compatible with the latest GFS 2014 standards. Ref. section 3 of the document</t>
  </si>
  <si>
    <t>NOR|2025|q6</t>
  </si>
  <si>
    <t>https://dev-ibp-survey.azurewebsites.net/Survey.aspx?s=80cf17e0-6f42-4131-b095-722a33ae2366&amp;u=31b5860449c74735b21f060901a6f34f</t>
  </si>
  <si>
    <t>Section 2 and Annex 1 present expenditure details for each ministry including broad program categories with details of each program area in respective Ministry budget proposals ref. https://www.regjeringen.no/no/statsbudsjett/2025/dokumenter-og-pressemeldinger/id3052702/ with link to each ministry's detailed budget proposal.</t>
  </si>
  <si>
    <t>NOR|2025|q7</t>
  </si>
  <si>
    <t>EBP presents the multi-year expenditure estimates for 2025 and projected changes for 2026-2028 (ref. section 5 page 70)</t>
  </si>
  <si>
    <t>NOR|2025|q8</t>
  </si>
  <si>
    <t>For some programs of some ministries a multiyear projection is presented. See for example Section 5.3, which lists the ministry and then subgroups with projects to 2028. "Table 5.2 Multi-year budget consequences, changes compared to the Yellow Book 2025, expenses, and revenues."</t>
  </si>
  <si>
    <t>Update comment: "For some programs of some ministries a multiyear projection is presented. See for example Section 5.3, which lists the ministry and then subgroups with projects to 2028. "Table 5.2 Multi-year budget consequences, changes compared to the Yellow Book 2025, expenses, and revenues".</t>
  </si>
  <si>
    <t>The government reviewer's comment is well noted. The researcher comment is updated from "For some programs of some ministries a multiyear projection is presented. See for example Table 5.3, which lists the ministry and then subgroups with projects to 2026. "Table 5.2 Multi-year budget consequences, changes compared to the Yellow Book 2025, expenses, and revenues"." to "For some programs of some ministries a multiyear projection is presented. See for example Section 5.3, which lists the ministry and then subgroups with projects to 2028. "Table 5.2 Multi-year budget consequences, changes compared to the Yellow Book 2025, expenses, and revenues."</t>
  </si>
  <si>
    <t>NOR|2025|q9</t>
  </si>
  <si>
    <t>Ref. Section 3 and annex 1 (Oversikt over utgifter og inntekter i statsbudsjettet for budsjetterminen 2025).</t>
  </si>
  <si>
    <t>NOR|2025|q10</t>
  </si>
  <si>
    <t>Ref. section 3.2 page 45</t>
  </si>
  <si>
    <t>NOR|2025|q11</t>
  </si>
  <si>
    <t>Same as previous OBS: Section 3 on revenue and expenditures only presents revenue estimates for the budget year. There are presentations of some future revenue trends/estimates in the text though not in tables.</t>
  </si>
  <si>
    <t>NOR|2025|q12</t>
  </si>
  <si>
    <t>There are no projections presented in tables though some figures mentioned in the text based on assumption on future revenue/tax policies ref. section 5.2.</t>
  </si>
  <si>
    <t>NOR|2025|q13</t>
  </si>
  <si>
    <t>Section 7 (e.g. Table 7.2 on page 87) presents opening and closing balances (the composition of the national debt is only provided as of 30 June 2024 i.e. the previous budget year). Section 3 presents interest/maturity payments.</t>
  </si>
  <si>
    <t>NOR|2025|q14</t>
  </si>
  <si>
    <t>Details of individual loans are not presented, only broad categories and aggregates. The details of government debt is provided in the annual accounts presented to the parliament each year (ref. among others for 2024: https://www.regjeringen.no/contentassets/1d45fede74ff4ef18ce06bbd6163c723/nn-no/pdfs/stm202420250003000dddpdfs.pdf</t>
  </si>
  <si>
    <t>NOR|2025|q15</t>
  </si>
  <si>
    <t>The national budget and the state budget together include a discussion of the macroeconomic forecast and assumptions whereupon the fiscal policies are based. Information beyond the core elements are found in the "pre-budget" as well submitted simultaneously with the state budget ref (Section 2 - "De økonomiske utsiktene"). https://www.regjeringen.no/contentassets/26d92992a661415897b093c0678fa6de/no/pdfs/stm202420250001000dddpdfs.pdf. These include projected employment and unemployment rates, growth in wages, etc. ref. table 2.1</t>
  </si>
  <si>
    <t>NOR|2025|q16</t>
  </si>
  <si>
    <t>https://www.regjeringen.no/contentassets/65d65feef89b4779ab5d3002c02277f2/no/pdfs/prp202420250001guldddpdfs.pdf https://www.regjeringen.no/contentassets/26d92992a661415897b093c0678fa6de/no/pdfs/stm202420250001000dddpdfs.pdf</t>
  </si>
  <si>
    <t>Assumptions are discussed first and foremost in the "pre-budget" document https://www.regjeringen.no/contentassets/26d92992a661415897b093c0678fa6de/no/pdfs/stm202420250001000dddpdfs.pdf with references made in the EBP. However, there are no presentations of the result of sensitivity analysis showing the impact of revenues and/or expenditures on the fiscal framework the budget is based on.</t>
  </si>
  <si>
    <t>NOR|2025|q17</t>
  </si>
  <si>
    <t>As for previous fiscal years, the 2023 budget documents presents the multi-year expenditure impact of policy discussions ref. section 2 ("Nærmere om budsjettforslaget") and 5 ("Budsjettkonsekvenser 2026–2028") . In the supplementary documents for each line ministry and all sectors the impact is discussed and presented in further detail: https://www.regjeringen.no/no/dokumenter/prop.-1-s-20242025/id3056592/?ch=1</t>
  </si>
  <si>
    <t>NOR|2025|q18</t>
  </si>
  <si>
    <t>There is a detailed discussion in both the "pre-budget" and EBP on the impact of various policy measures and their link to assumptions related to the economic forecast for the budget year and beyond. For example, See section 5 (Budsjettkonsekvenser 2026–2028) of https://www.regjeringen.no/contentassets/65d65feef89b4779ab5d3002c02277f2/no/pdfs/prp202420250001guldddpdfs.pdf.</t>
  </si>
  <si>
    <t>NOR|2025|q19</t>
  </si>
  <si>
    <t>Ref. Tables in annex (Vedlegg) 2 starting on page 214 See also Table 2.2 on page 16 for a functional classification for FY 2024</t>
  </si>
  <si>
    <t>NOR|2025|q20</t>
  </si>
  <si>
    <t>Ref. annex (Vedlegg) 2 beginning on page 214 In addition, detailed information is provided for all programs under each ministry (sector) in the supplementary documents at: https://www.regjeringen.no/no/statsbudsjett/2025/dokumenter-og-pressemeldinger/id3052702/</t>
  </si>
  <si>
    <t>NOR|2025|q21</t>
  </si>
  <si>
    <t>Ref. Annex (Vedlegg) 2 beginning at page 214 - Table 2.1 "Hovedtallene i statsbudsjettet for perioden 2019–2025"</t>
  </si>
  <si>
    <t>NOR|2025|q22</t>
  </si>
  <si>
    <t>Ref. annex 2 starting at page 214 See also table 4.1 on page 60 for a functional classification</t>
  </si>
  <si>
    <t>NOR|2025|q23</t>
  </si>
  <si>
    <t>See Annex 2, beginning on page 214. In addition, detailed information is provided for all programs under each ministry (sector) in the supplementary documents at: https://www.regjeringen.no/no/statsbudsjett/2025/dokumenter-og-pressemeldinger/id3052702/</t>
  </si>
  <si>
    <t>NOR|2025|q24</t>
  </si>
  <si>
    <t>Annex 2, starting at page 214- see column "Regnskap."</t>
  </si>
  <si>
    <t>NOR|2025|q25</t>
  </si>
  <si>
    <t>See Annex 2, starting at page 214. See also Sections 2 (page 14) and 3 (page 42).</t>
  </si>
  <si>
    <t>NOR|2025|q26</t>
  </si>
  <si>
    <t>See Annex 2, starting at page 214. See also Sections 2 (page 14) and 3 (page 42)</t>
  </si>
  <si>
    <t>NOR|2025|q27</t>
  </si>
  <si>
    <t>Ref. annex 2, page 214: see columns "Saldert budsjett 2024" vs "Anslag regnskap 2024"</t>
  </si>
  <si>
    <t>NOR|2025|q28</t>
  </si>
  <si>
    <t>Ref. annex 2, starting at page 214.</t>
  </si>
  <si>
    <t>NOR|2025|q29</t>
  </si>
  <si>
    <t>Annex 2- see Table 2.8 on page 221</t>
  </si>
  <si>
    <t>NOR|2025|q30</t>
  </si>
  <si>
    <t>Ref. among others annex 2, starting on page 214. In the tables, see column "Regnskap" starting with FY 2023.</t>
  </si>
  <si>
    <t>NOR|2025|q31</t>
  </si>
  <si>
    <t>Includes opening and closing balances by main categories of debt but not details on interest rates and maturity for different debt financing sources. However, details on government debt is presented by the Central Bank of Norway ref. https://www.norges-bank.no/en/topics/Government-debt/ and others (like the the Central Bureau of Statistics ref. https://www.ssb.no/en/offentlig-sektor/offentlig-forvaltning/statistikk/offentlig-forvaltnings-fordringer-og-gjeld).</t>
  </si>
  <si>
    <t>NOR|2025|q32</t>
  </si>
  <si>
    <t>Ref. section 7, starting on page 86.</t>
  </si>
  <si>
    <t>NOR|2025|q33</t>
  </si>
  <si>
    <t>The main extra budgetary fund is the pension fund which is fully accounted for in the EBP. Moreover all information concerning the net-budgeted entities are included in annex.</t>
  </si>
  <si>
    <t>NOR|2025|q34</t>
  </si>
  <si>
    <t>Section 2 table 2.1</t>
  </si>
  <si>
    <t>NOR|2025|q35</t>
  </si>
  <si>
    <t>Tables 3.6 and 3.11. Chapter 4.3 with details in box 4.2. and annual transfer data in table 4.1</t>
  </si>
  <si>
    <t>NOR|2025|q36</t>
  </si>
  <si>
    <t>The issues are covered in the discussion and presentation of budget profile and targets in sections 4 and 5. They also include discussions of allocation for specific minority and vulnerable groups. See also the specific programs in the supplementary Ministry-level materials at: https://www.regjeringen.no/no/statsbudsjett/2025/dokumenter-og-pressemeldinger/id3052702/ Ministry of Climate and Environment budget proposal: https://www.regjeringen.no/no/dokumenter/prop.-1-s-20242025/id3057446/ The government's climate status and plan: https://www.regjeringen.no/no/dokumenter/regjeringens-klimastatus-og-plan/id3056241/ Ministry of Labour and Social Inclusion budget proposal: https://www.regjeringen.no/no/dokumenter/prop.-1-s-20242025/id3057260/ Ministry of Children and Families budget proposal: https://www.regjeringen.no/no/dokumenter/prop.-1-s-20242025/id3056475/</t>
  </si>
  <si>
    <t>NOR|2025|q37</t>
  </si>
  <si>
    <t>Ref. among others section 3.3.3 and Table 3.11</t>
  </si>
  <si>
    <t>NOR|2025|q38</t>
  </si>
  <si>
    <t>a. Yes, information beyond the core elements is presented for all quasi-fiscal activities.</t>
  </si>
  <si>
    <t>Ref. section 3. There are some areas that can be defined as quasi-final activities such as the state banks providing subsidized loans and grants to students. These are listed with a narrative in the EBP and are also described in further detail with financial and a narrative beyond the core information in the supplementary budget information of each Ministry responsible for state banks and similar activities.</t>
  </si>
  <si>
    <t>NOR|2025|q39</t>
  </si>
  <si>
    <t>The main financial asset, the Norwegian sovereign wealth fund (Statens pensjonsfond utland) asset value is provided ref. section 3.4.2 (pages 53-54). Other core elements however are not included.</t>
  </si>
  <si>
    <t>NOR|2025|q40</t>
  </si>
  <si>
    <t>Section 3 provides a reference to a database of all government owned properties. There is no document or website with a consolidated presentation of all non-financial assets though information can be obtained from a separate website: https://www.statenslokaler.no/ listing what assets though no data on actual asset value.</t>
  </si>
  <si>
    <t>NOR|2025|q41</t>
  </si>
  <si>
    <t>Expenditure arrears do not represent a significant problem.</t>
  </si>
  <si>
    <t>NOR|2025|q42</t>
  </si>
  <si>
    <t>Authority to contract loans and other contingent liabilities are reported and described section 7 ("Statens lånebehov," page 86) and annex 5 (page 234).</t>
  </si>
  <si>
    <t>NOR|2025|q43</t>
  </si>
  <si>
    <t>The EBP has some discussion of the projected spending and finances though a core reference document remains a specific long-term projection for the Norwegian economy and public finances published in: https://www.regjeringen.no/contentassets/7400c9d08a5543b8912fbf700f3344fd/no/pdfs/stm202320240031000dddpdfs.pdf from 2024 used as a reference for subsequent annual EBPs.</t>
  </si>
  <si>
    <t>NOR|2025|q44</t>
  </si>
  <si>
    <t>Norway does not receive donor assistance to finance the budget.</t>
  </si>
  <si>
    <t>NOR|2025|q45</t>
  </si>
  <si>
    <t>Ref. section 4.3 in https://www.regjeringen.no/contentassets/26d92992a661415897b093c0678fa6de/no/pdfs/stm202420250001000dddpdfs.pdf. Estimates of tax expenditures are discussed and some estimates presented. As noted in OBS 2023, the Nasjonalbudsjettet gives a more detailed presentations with estimates by each type of tax.</t>
  </si>
  <si>
    <t>NOR|2025|q46</t>
  </si>
  <si>
    <t>All ear-marked revenue are assigned specific economic classification ref. section 3.1 and annex 1.</t>
  </si>
  <si>
    <t>NOR|2025|q47</t>
  </si>
  <si>
    <t>Section 1 presents a narrative of main policies and priorities + same in Ministry budget proposals. The main EBP document presents the priorities and the policy goals of the budget. More detailed presentations both with financial data and narratives are included in the supplementary documents for all the ministries and sectors ref. https://www.regjeringen.no/no/statsbudsjett/2025/dokumenter-og-pressemeldinger/id3052702/</t>
  </si>
  <si>
    <t>NOR|2025|q48</t>
  </si>
  <si>
    <t>Section 5 (Budsjettkonsekvenser 2026–2028) starting on page 70. Details can also be found in Ministries budget proposals (links to be found at https://www.regjeringen.no/no/statsbudsjett/2025/dokumenter-og-pressemeldinger/id3052702/)</t>
  </si>
  <si>
    <t>NOR|2025|q49</t>
  </si>
  <si>
    <t>Can be found in respective Ministry budget. E.g, the Ministry of Energy: https://www.regjeringen.no/no/dokumenter/prop.-1-s-20242025/id3056642/?ch=1</t>
  </si>
  <si>
    <t>NOR|2025|q50</t>
  </si>
  <si>
    <t>Can be found in respective Ministry budgets at https://www.regjeringen.no/no/statsbudsjett/2025/dokumenter-og-pressemeldinger/id3052702/</t>
  </si>
  <si>
    <t>NOR|2025|q51</t>
  </si>
  <si>
    <t>Ref. sector ministries detailed budgets</t>
  </si>
  <si>
    <t>NOR|2025|q52</t>
  </si>
  <si>
    <t>Policies and budgetary impact is presented by some Ministry's detailed budget submissions ref. among others https://www.regjeringen.no/no/dokumenter/prop.-1-s-20242025/id3057260/ (Ministry of Labor and Inclusion) and https://www.regjeringen.no/no/dokumenter/prop.-1-s-20242025/id3056475/ (Ministry of Children and Families).</t>
  </si>
  <si>
    <t>NOR|2025|q53</t>
  </si>
  <si>
    <t>https://www.regjeringen.no/no/tema/okonomi-og-budsjett/statsbudsjett/budsjettkalender/id439273/</t>
  </si>
  <si>
    <t>The annual fixed timetable and the budget preparation process is described in detail and published at the cabinet website</t>
  </si>
  <si>
    <t>NOR|2025|q54</t>
  </si>
  <si>
    <t>https://www.regjeringen.no/contentassets/26d92992a661415897b093c0678fa6de/no/pdfs/stm202420250001000dddpdfs.pdf</t>
  </si>
  <si>
    <t>In Norway the PBS is the national economic analysis presented as justification for the budget submission which is submitted to Parliament together with the Annual State Budget and published together with the EBP. Section 2 of the PBS presents forecasts of core elements but also additional macro/fiscal forecasts/assumptions. It is publicly available at the same date as the EBP.</t>
  </si>
  <si>
    <t>Pressrelease in march refering to the cabinet march-meeting Budget planning Conference: 2023: https://www.regjeringen.no/no/aktuelt/trygg-og-rettferdig-styring/id2965400/ 2024: https://www.regjeringen.no/no/aktuelt/norsk-okonomi-er-pa-rett-vei/id3029207/ These give forecasts on some macroeconomic key-indicators for the comming year, this year and two previous year. Concider answer C.</t>
  </si>
  <si>
    <t>The government reviewer's comment is well noted. The PBS is considered not publicly available based on the responses to Section 1 (PBS-1 to PBS-6), and the cited press release from 2024 looks to entail a brief discussion of macroeconomic projections and prior-year results. The existing response of "D" is maintained.</t>
  </si>
  <si>
    <t>NOR|2025|q55</t>
  </si>
  <si>
    <t>Ref. section 3 of the PBS: The PBS includes information about expenditures policies and priorities and includes an estimate of total expenditures. Additionally the documents provides information beyond these core elements. It is publicly available at the same date as the EBP.</t>
  </si>
  <si>
    <t>NOR|2025|q56</t>
  </si>
  <si>
    <t>https://www.regjeringen.no/no/dokumenter/meld.-st.-1-20242025/id3056833/</t>
  </si>
  <si>
    <t>Same as previous OBS. The PBS includes information about beyond the core elements on fiscal regime, revenue estimates etc. The D score given based on the same OBS methodology as for Q54, it is published at the same time as EBP, not at a separate time.</t>
  </si>
  <si>
    <t>NOR|2025|q57</t>
  </si>
  <si>
    <t>Information about financing of the budget is provided ref. above link. The PBS is publicly available at the same date as the EBP.</t>
  </si>
  <si>
    <t>NOR|2025|q58</t>
  </si>
  <si>
    <t>This information is provided in the EBP, not the PBS. The OBS survey is designed on the assumptions that justification and analysis for the EBP is presented prior to submission of EBP rather than as in Norway where PBS and EBP are presented and reviewed simultaneously. Thus could also have selected c) as the procedure differ from the basis for the OBS question.</t>
  </si>
  <si>
    <t>NOR|2025|q59</t>
  </si>
  <si>
    <t>Same as previous years OBS. The EB includes all three expenditure classifications (administrative, economic and functional). Whereas the administrative and the economic are clearly accessible to all. The functional classification is derived from the program categories established by the programmatic combined with the economic classification and is thus only implicit.</t>
  </si>
  <si>
    <t>NOR|2025|q60</t>
  </si>
  <si>
    <t>Same as previous years OBS. Program level expenditure is under each ministry starting on page 9</t>
  </si>
  <si>
    <t>NOR|2025|q61</t>
  </si>
  <si>
    <t>Ref. Broad categories on page 7-8 and disaggregated on page 56-72</t>
  </si>
  <si>
    <t>NOR|2025|q62</t>
  </si>
  <si>
    <t>From page 56 and onwards by each budget head and type of revenue.</t>
  </si>
  <si>
    <t>NOR|2025|q63</t>
  </si>
  <si>
    <t>Presents balance of debt and interest/maturity payments. Page 8 - interest and repayment. Pages 72 debt balance. See also page 49 - "Statsgjeld, renter og avdrag mv."</t>
  </si>
  <si>
    <t>NOR|2025|q64</t>
  </si>
  <si>
    <t>https://www.regjeringen.no/no/statsbudsjett/2025/id3052404/ https://www.regjeringen.no/no/statsbudsjett/2025/a-aa/id3052994/</t>
  </si>
  <si>
    <t>Like previous OBS the budget is presented with many press releases and media links to show different dimensions of the budget. The following is a link to a general overview of revenue and expenditures as well as main policy priorities. However, the CB elements are not found in one CB document but among others with links to presentations of main themes/areas ref. among others https://www.regjeringen.no/no/aktuelt/et-budsjett-som-gir-trygghet-for-folk-trygghet-for-landet-og-utvikler-hele-norge/id3055806/?expand=factbox3057879 and https://www.regjeringen.no/no/statsbudsjett/2025/a-aa/id3052994/ and which make thematic presentations of main elements intended for the general public. The latter presents details on justification and expected outcome of specific budget allocations for more than 300 specific areas of public services/grants/investments.</t>
  </si>
  <si>
    <t>NOR|2025|q65</t>
  </si>
  <si>
    <t>https://www.regjeringen.no/no/statsbudsjett/2025/id3052404/ https://www.regjeringen.no/no/statsbudsjett/2025/a-aa/id3052994/ https://www.nrk.no/nyheter/statsbudsjettet-2025-1.17018323 https://www.youtube.com/watch?v=QI9f-nyic54 https://x.com/Finansdep https://www.aftenposten.no/emne/statsbudsjettet-2025#:~:text=Statsbudsjettet%20for%20valg%C3%A5ret%202025%20legges,p%C3%A5%20regjeringen.no%2Fstatsbudsjett.</t>
  </si>
  <si>
    <t>It is presented both at Government website and also distributed in summary form to media as press release which result in wide media coverage when the budget is tabled in the Legislature. The links above include sample press releases including TV presentation on website, social media and other media platforms.</t>
  </si>
  <si>
    <t>NOR|2025|q66</t>
  </si>
  <si>
    <t>No source</t>
  </si>
  <si>
    <t>As for previous fiscal years ref. previous OBS responses.</t>
  </si>
  <si>
    <t>NOR|2025|q67</t>
  </si>
  <si>
    <t>https://www.regjeringen.no/no/statsbudsjett/2025/a-aa/id3052994/ https://www.regjeringen.no/no/statsbudsjett/2025/rnb/a-til-aa/id3098068/</t>
  </si>
  <si>
    <t>The links above show the presentation of the EBP and the mid year revised budget.</t>
  </si>
  <si>
    <t>NOR|2025|q68</t>
  </si>
  <si>
    <t>https://dfo.no/fagomrader/statlig-regnskap/rapportering-til-statsregnskapet/manedlige-rapporter-fra-statsregnskapet/manedlige-rapporter-2024 Example: October 2024 - https://dfo.no/nyhetsarkiv/manedlig-regnskap-oktober-2024</t>
  </si>
  <si>
    <t>The above is a link to IYRs (monthly). Same presentation as previous FYs.</t>
  </si>
  <si>
    <t>NOR|2025|q69</t>
  </si>
  <si>
    <t>Same as previous years OBS. For each month, see file "Utgifter til staten [month] 2024"</t>
  </si>
  <si>
    <t>NOR|2025|q70</t>
  </si>
  <si>
    <t>Same as previous FYs. and questions on IYR. Comparisons are made with the enacted levels. The various column in the IYRs spreadsheets include the following: - Amount transferred from last year - Appropriated amount - Total grant - Year-to-date actual spending - Remaining amount</t>
  </si>
  <si>
    <t>NOR|2025|q71</t>
  </si>
  <si>
    <t>Same as previous FYs. The tax and non-tax revenues are reported separately. In the spreadsheet "Innektene til staten" one can see revenue listed by department, but also revenue from state petroleum activities, depreciation, provisions for investment purposes and revenues from the state's business operations in connection with new buildings, facilities, etc., taxes and fees, interest and dividends, etc., national insurance, and state insurance.</t>
  </si>
  <si>
    <t>NOR|2025|q72</t>
  </si>
  <si>
    <t>Same as previous FYs and OBS In the spreadsheet "Innektene til staten," individual revenues are listed in detail.</t>
  </si>
  <si>
    <t>NOR|2025|q73</t>
  </si>
  <si>
    <t>Same as previous FYs and OBS. Comparisons are made with the enacted levels. The spreadsheet includes the following three columns: -Appropriated amount -Actual revenue collected to-date -Difference (plus/minus)</t>
  </si>
  <si>
    <t>NOR|2025|q74</t>
  </si>
  <si>
    <t>See line 1895 and following of the Expenditure spreadsheet, "Statsgjeld, renter og avdrag mv." ("Total Government debt, interest and installments etc"). The following information is listed: Government debt, interest etc., subdivided into Operating expenses, Interest and commission etc. on domestic government debt, estimate appropriation In addition the Central Bank's government debt management regularly publishes outstanding debt, as well as quarterly reports on borrowing in the quarter and planned borrowing in the next quarter https://www.norges-bank.no/tema/Statsgjeld/Laneprogram-rapporter/?tab=newslist</t>
  </si>
  <si>
    <t>NOR|2025|q75</t>
  </si>
  <si>
    <t>Same as previous FYs. Detailed reports also published by the Central Bank.https://www.norges-bank.no/tema/Statsgjeld/Laneprogram-rapporter/?tab=newslist</t>
  </si>
  <si>
    <t>NOR|2025|q76</t>
  </si>
  <si>
    <t>https://www.regjeringen.no/contentassets/3bf18a4b53f441429f665a5acabfc210/no/pdfs/stm202320240002000dddpdfs.pdf</t>
  </si>
  <si>
    <t>Same as previous FY. Ref. among others Chapter 2 "De økonomiske utsiktene" starting on page 10 with updated macro forecast and fiscal position.</t>
  </si>
  <si>
    <t>NOR|2025|q77</t>
  </si>
  <si>
    <t>https://www.regjeringen.no/contentassets/3bf18a4b53f441429f665a5acabfc210/no/pdfs/stm202320240002000dddpdfs.pdf https://www.regjeringen.no/contentassets/cb226fa0be404e63ab676bb46c477a0d/no/pdfs/prp202320240104000dddpdfs.pdf</t>
  </si>
  <si>
    <t>Same as previous FY. The mid year review of the budget is reflected in 2 documents: The revised national budget and a white paper to the parliament (EBP) document that includes all the expenditure, revenue and other votes that, based on the updated estimates would need to be amended in the financial year.</t>
  </si>
  <si>
    <t>NOR|2025|q78</t>
  </si>
  <si>
    <t>https://www.regjeringen.no/no/dokumenter/prop.-104-s-20232024/id3039096/</t>
  </si>
  <si>
    <t>All three expenditure classifications are provided ref. annexes. Tabell 1.2 in the document above presents economic classification. Administrative classification is in chapter 2 broadly in line with COFOG classification. For each Ministry budget there are detailed COFOG classification ref. table in annexes.</t>
  </si>
  <si>
    <t>for 2025: https://www.regjeringen.no/no/dokumenter/prop.-146-s-20242025/id3100917/</t>
  </si>
  <si>
    <t>NOR|2025|q79</t>
  </si>
  <si>
    <t>https://www.regjeringen.no/contentassets/cb226fa0be404e63ab676bb46c477a0d/no/pdfs/prp202320240104000dddpdfs.pdf</t>
  </si>
  <si>
    <t>Same as previous OBS ref. Chapter 2 of the above document</t>
  </si>
  <si>
    <t>NOR|2025|q80</t>
  </si>
  <si>
    <t>Same as previous OBS. Explanations are provided for all revenue estimates that need a revision and an amended appropriation vote. These can be found in the budget document presented together with the MYR revised national budget to underpin the MYR.</t>
  </si>
  <si>
    <t>NOR|2025|q81</t>
  </si>
  <si>
    <t>Same as previous OBS ref. Tables in Annex 1.</t>
  </si>
  <si>
    <t>NOR|2025|q82</t>
  </si>
  <si>
    <t>Same as previous OBS. Ref. tables in Annex 2.</t>
  </si>
  <si>
    <t>NOR|2025|q83</t>
  </si>
  <si>
    <t>Same as previous OBS. Government borrowings are updated when relevant and votes put forward. Revised budget includes estimates of the oil-adjusted fiscal balance and the financing of any deficit through transfers from the pension fund.</t>
  </si>
  <si>
    <t>Concider this to be a answer A. An estimate on net borrowing is presented in table 1.3. This will fund state loans. The oil ajusted deficit is financed with transfer from the Pension fund.</t>
  </si>
  <si>
    <t>The government reviewer's comment is well received, although the Table 1.3 does not detail the total debt burden or maturity profile of the debt. The existing response of "B" is therefore maintained.</t>
  </si>
  <si>
    <t>NOR|2025|q84</t>
  </si>
  <si>
    <t>https://www.regjeringen.no/contentassets/18ac1f2ca1f94f0a8c13d88308bb6df8/nn-no/pdfs/stm202320240003000dddpdfs.pdf See page 87</t>
  </si>
  <si>
    <t>Same as previous OBS. The Year-End Report includes estimates of the differences between the enacted levels and the actual outcome for all expenditure presented along with a narrative discussion.</t>
  </si>
  <si>
    <t>Also see agregated tables in Annex 1.</t>
  </si>
  <si>
    <t>NOR|2025|q85</t>
  </si>
  <si>
    <t>https://www.regjeringen.no/contentassets/18ac1f2ca1f94f0a8c13d88308bb6df8/nn-no/pdfs/stm202320240003000dddpdfs.pdf</t>
  </si>
  <si>
    <t>Same as previous OBS ref. Chapter 1.</t>
  </si>
  <si>
    <t>NOR|2025|q86</t>
  </si>
  <si>
    <t>The YER presents estimates for programs accounting for all expenditure. Ref. table 2.1 and annex 1 table 1.1</t>
  </si>
  <si>
    <t>NOR|2025|q87</t>
  </si>
  <si>
    <t>Same as previous OBS. The YER presents the difference between the enacted and the actual outcomes for all revenue. The justification of changes will be found in the narratives under each sector ministry.</t>
  </si>
  <si>
    <t>NOR|2025|q88</t>
  </si>
  <si>
    <t>Same as previous OBS. Ref. Annex 1 - table 1.1 as well as Tabell 2.2 showing details of revenue by ministry/budget entity.</t>
  </si>
  <si>
    <t>NOR|2025|q89</t>
  </si>
  <si>
    <t>Ref. Annex 1 - table 1.1 as well as Tabell 2.2 showing details of revenue by ministry/budget entity.</t>
  </si>
  <si>
    <t>NOR|2025|q90</t>
  </si>
  <si>
    <t>Ref. section 4 from page 60 (Statens balanse med kommentarar til finanspostar m.m.). The YER presents the difference between the enacted levels and actual government borrowing and debt for the financial year.</t>
  </si>
  <si>
    <t>Also see Table 1.9, in section 1.</t>
  </si>
  <si>
    <t>NOR|2025|q91</t>
  </si>
  <si>
    <t>Ref. section 1 (starting on page 7). Same as previous OBS.</t>
  </si>
  <si>
    <t>To ensure the consistent application of survey methodology across assessed countries, the response is revised from "c" to "d," as differences for any of the original key macroeconomic assumptions (nominal GDP level, inflation rate, real GDP growth, and interest rates) are not presented.</t>
  </si>
  <si>
    <t>NOR|2025|q92</t>
  </si>
  <si>
    <t>Same as previous OBS.</t>
  </si>
  <si>
    <t>NOR|2025|q93</t>
  </si>
  <si>
    <t>NOR|2025|q94</t>
  </si>
  <si>
    <t>NOR|2025|q95</t>
  </si>
  <si>
    <t>Ref. section 1. Net budgeted activities are included in full in the report. See for example Section 1.6 of the document (Utgifter og inntekter frå petroleumsverksemda – Statens pensjonsfond utland)</t>
  </si>
  <si>
    <t>NOR|2025|q96</t>
  </si>
  <si>
    <t>Same as previous OBS- see Section 4 starting at page 60 of the document linked above ("Statens balanse med kommentarar til finanspostar m.m.")</t>
  </si>
  <si>
    <t>Also see Table 1.4 with agregated expenditure and income. Se annex 1, table 1.14 Reconciliation between financing requirements and actual changes in cash balances.</t>
  </si>
  <si>
    <t>NOR|2025|q97</t>
  </si>
  <si>
    <t>https://www.riksrevisjonen.no/rapporter-mappe/no-2024-2025/arlig-rapport-om-revisjon-fra-statsbudsjett-til-statsregnskap-2023/ https://www.riksrevisjonen.no/rapporter/</t>
  </si>
  <si>
    <t>The first link is to the annual financial and compliance audit. The second to various thematic and sector compliance and performance audit reports.</t>
  </si>
  <si>
    <t>NOR|2025|q98</t>
  </si>
  <si>
    <t>https://www.riksrevisjonen.no/rapporter-mappe/no-2024-2025/arlig-rapport-om-revisjon-fra-statsbudsjett-til-statsregnskap-2023/</t>
  </si>
  <si>
    <t>Same as previous OBS. Financial audits and compliance audit cover 100%. Performance audits are proposed to and decided upon by PAC of the Parliament for specific thematic areas and/or programs.</t>
  </si>
  <si>
    <t>NOR|2025|q99</t>
  </si>
  <si>
    <t>Same as previous OBS. All net budgeted activities are audited every year including the National Pension Fund.</t>
  </si>
  <si>
    <t>NOR|2025|q100</t>
  </si>
  <si>
    <t>Ref. section 2. ("Konklusjoner og overordnede vurderinger") starting on page 13.</t>
  </si>
  <si>
    <t>NOR|2025|q101</t>
  </si>
  <si>
    <t>Same as previous OBS. The Executive´s management response to all audit remarks are included in the published version of the audit report. The audit reports thus include the measures taken by the Executive and the SAI comments to the management responses provided together with a final audit recommendation for decision.</t>
  </si>
  <si>
    <t>NOR|2025|q102</t>
  </si>
  <si>
    <t>https://www.riksrevisjonen.no/globalassets/rapporter/no-2024-2025/arlig-rapport-om-revisjon-fra-statsbudsjett-til-statsregnskap-2023.pdf</t>
  </si>
  <si>
    <t>The annual audit report includes description of steps taken to address all audit recommendations. See also the section "Oppfølging av tidligere saker" at the following link: https://www.riksrevisjonen.no/rapporter-mappe/no-2024-2025/arlig-rapport-om-revisjon-fra-statsbudsjett-til-statsregnskap-2023/</t>
  </si>
  <si>
    <t>NOR|2025|q103</t>
  </si>
  <si>
    <t>https://finanspolitikkutvalget.no/</t>
  </si>
  <si>
    <t>Ref. previous OBS, the reference above is to an advisory committee on fiscal policy issues. It serves as an advisory committee to the Ministry of Finance but does not fully comply with the criteria related to integrity and independence as prescribed by the OECD guidelines.</t>
  </si>
  <si>
    <t>NOR|2025|q104</t>
  </si>
  <si>
    <t>na</t>
  </si>
  <si>
    <t>NOR|2025|q105</t>
  </si>
  <si>
    <t>NOR|2025|q106</t>
  </si>
  <si>
    <t>NOR|2025|q107</t>
  </si>
  <si>
    <t>https://www.stortinget.no/no/Saker-og-publikasjoner/Saker/Sak/?p=100213</t>
  </si>
  <si>
    <t>https://www.stortinget.no/globalassets/pdf/forretningsorden/forretningordenen_bm_2024.pdf describes the procedure for Legislature role and procedures in the budget process.</t>
  </si>
  <si>
    <t>NOR|2025|q108</t>
  </si>
  <si>
    <t>The EBP was received 2 months and 23 days prior to the FY 2025.</t>
  </si>
  <si>
    <t>NOR|2025|q109</t>
  </si>
  <si>
    <t>https://www.stortinget.no/no/Saker-og-publikasjoner/Vedtak/Vedtak/?pid=2024-2025&amp;dtid=BUDSJETT&amp;page=13#list See also "Vedtak i korthet" here: https://www.stortinget.no/no/Saker-og-publikasjoner/Saker/Sak/?p=100213</t>
  </si>
  <si>
    <t>Final approval 19 December 2024</t>
  </si>
  <si>
    <t>NOR|2025|q110</t>
  </si>
  <si>
    <t>https://www.stortinget.no/globalassets/pdf/diverse/bevilgningsreglementet.pdf</t>
  </si>
  <si>
    <t>The authority is regulated in the above as well as in the Norwegian constitution ref. https://lovdata.no/dokument/NLE/lov/1814-05-17#KAPITTEL_3.</t>
  </si>
  <si>
    <t>NOR|2025|q111</t>
  </si>
  <si>
    <t>https://www.stortinget.no/globalassets/pdf/budsjettsiden/blaabok_2025.pdf</t>
  </si>
  <si>
    <t>All amendments can be found in detail in at the Parliament website and summarized in the approved budget.</t>
  </si>
  <si>
    <t>Amendments made can be seen here: https://www.stortinget.no/globalassets/pdf/budsjettsiden/statsbudsjettet-2025/sammenligning-regjeringens-forslag-og-stortingets-vedtak-2025.pdf</t>
  </si>
  <si>
    <t>NOR|2025|q112</t>
  </si>
  <si>
    <t>There is full disclosure of the finance committee and the sector specific standing committees roles in scrutinizing the budget proposal prior to the enactment</t>
  </si>
  <si>
    <t>NOR|2025|q113</t>
  </si>
  <si>
    <t>https://www.stortinget.no/no/Saker-og-publikasjoner/Statsbudsjettet/statsbudsjettet-2025/ See Section 4 - "Budsjettinnstillingene"</t>
  </si>
  <si>
    <t>All standing committees are involved in the budget process.</t>
  </si>
  <si>
    <t>NOR|2025|q114</t>
  </si>
  <si>
    <t>a. Yes, a committee examined in-year implementation on at least three occasions during a fiscal year, and it published reports with findings and recommendations.</t>
  </si>
  <si>
    <t>https://www.stortinget.no/no/Saker-og-publikasjoner/Saker/?pid=2024-2025&amp;psid=BEH&amp;ptid=B&amp;pgid=all&amp;tab=Date&amp;m=all</t>
  </si>
  <si>
    <t>Same as last OBS. The above is a link to a sample of budget execution reviews by various committees. The procedural information from the Parliament site provides insights into the standing committees engagement with the EBP and the Revised budget. The procedural information for other specific budget related discussions is also presented. The Finance Committee assesses the Year end report. The Constitutional committee scrutinizes the audit report of the SAI. Standing committees are also involved in the audit discussions. This implies that as a minimum there are 4 steps of the process where committees of Parliament actively engage.</t>
  </si>
  <si>
    <t>NOR|2025|q115</t>
  </si>
  <si>
    <t>Same as previous OBS. By decree there is a prior approval of the authority to incur expenditure within certain thresholds. These are presented to Legislature and endorsed ex-post. There are some specific but limited degrees of administrative discretion defined in the Appropriation regulations but in principle all amendments are presented to Legislature for approval.</t>
  </si>
  <si>
    <t>NOR|2025|q116</t>
  </si>
  <si>
    <t>Same as last OBS- By decree, through the Appropriation regulations (ref. para 5 and 11 in the above link), the Executive has to ask for authority to spend excess revenue on specific ear-marked non-tax revenue (fees) . The prior approval is presented as part of the EBP and is part of the EB.</t>
  </si>
  <si>
    <t>NOR|2025|q117</t>
  </si>
  <si>
    <t>Same as last OBS. By decree in the Appropriation regulations the shortfall of revenue for revenue-financed activities will lead to a need to reduce spending accordingly. All amendments need prior approval.</t>
  </si>
  <si>
    <t>The prior approval to spend excess revenue on specific ear-marked non-tax revenue (fees) is presented as part of the EBP and is part of the EB, re Q-116. This also regulates that additional revenues and any shortfalls are included in the calculation of the transfer of unused appropriations to the next year.</t>
  </si>
  <si>
    <t>NOR|2025|q118</t>
  </si>
  <si>
    <t>https://www.stortinget.no/no/Saker-og-publikasjoner/Saker/Sak/?p=100366</t>
  </si>
  <si>
    <t>The Public Accounts Committee (PAC) and the sector specific standing committees review the SAI audit report. The SAI report for the fiscal year 2023 was received by the PAC 15 October 2024.</t>
  </si>
  <si>
    <t>The comittee report was published 28 january 2025.</t>
  </si>
  <si>
    <t>NOR|2025|q119</t>
  </si>
  <si>
    <t>https://lovdata.no/dokument/NLE/lov/1814-05-17#KAPITTEL_3</t>
  </si>
  <si>
    <t>Same as last OBS. As per the Norwegian Constitution, article 75 k) the Legislature "appoints five auditors, who shall annually examine the State Accounts and publish extracts of the same in print, for which purpose the Accounts shall be submitted to the auditors within six months of the end of the year for which the appropriations of the Storting (Legislature ) have been made, and to adopt provisions concerning the procedure for authorizing the accounts of government accounting officials".</t>
  </si>
  <si>
    <t>NOR|2025|q120</t>
  </si>
  <si>
    <t>https://lovdata.no/dokument/NLE/lov/1814-05-17#KAPITTEL_3 https://lovdata.no/dokument/NL/lov/2004-05-07-21/KAPITTEL_1#KAPITTEL_1</t>
  </si>
  <si>
    <t>Same as last OBS. This is defined in the Constitution's article 75 and in the Law of the SAI, see link above.</t>
  </si>
  <si>
    <t>The law of the SAI is updated fram 1th jauuary 2025. The second link above sould be updated to: https://lovdata.no/dokument/NL/lov/2024-12-13-77 Section 2-3: "An Auditor General may not be removed from office unless the Auditor General has grossly neglected their duties or has, through their conduct, clearly demonstrated unfitness for the position. A decision to remove an Auditor General must be made by a majority of at least three-fourths in the Storting."</t>
  </si>
  <si>
    <t>NOR|2025|q121</t>
  </si>
  <si>
    <t>https://www.stortinget.no/no/Saker-og-publikasjoner/Saker/Sak/?p=100215</t>
  </si>
  <si>
    <t>The Executive allocates the budget on basis of a budget proposal from legislature (Storting) for all constitutional bodies subordinate to the Storting. For the SAI, this will be on basis of the SAI's budget proposal. i.e. in practice the SAI proposes its own budget . The budget proposal is then reviewed and endorsed by the PAC ref. link above.</t>
  </si>
  <si>
    <t>Please update the comment: "The Executive allocates the budget on basis of a budget proposal from legislature (Storting) for all constitutional bodies subordinate to the Storting. For the SAI, this will be on basis of the SAI's budget proposal. i.e. in practice the SAI proposes its own budget . The budget proposal is then reviewed and endorsed by the PAC ref. link above."</t>
  </si>
  <si>
    <t>The comment from the government reviewer is well noted. The comment is revised from "The Executive allocates the budget on basis of the SAI's budget proposal i.e., in practice the SAI proposes is own budget. The budget proposal is then reviewed and endorsed by the PAC ref. link above." to "The Executive allocates the budget on basis of a budget proposal from legislature (Storting) for all constitutional bodies subordinate to the Storting. For the SAI, this will be on basis of the SAI's budget proposal. i.e. in practice the SAI proposes its own budget . The budget proposal is then reviewed and endorsed by the PAC ref. link above."</t>
  </si>
  <si>
    <t>NOR|2025|q122</t>
  </si>
  <si>
    <t>https://lovdata.no/dokument/NL/lov/2024-12-13-77 See Section 1 for discretion and independence.</t>
  </si>
  <si>
    <t>The SAI has full autonomy/discretion established in a separate law on the SAI based on the Constitution, paragraph 75.</t>
  </si>
  <si>
    <t>Please update source to the revised law: https://lovdata.no/dokument/NL/lov/2024-12-13-77 See Section 1 for descretion and independence.</t>
  </si>
  <si>
    <t>The government reviewer's comment is well noted. The "Source" field is updated from "https://lovdata.no/dokument/NL/lov/2004-05-07-21/KAPITTEL_1#KAPITTEL_1" to "https://lovdata.no/dokument/NL/lov/2024-12-13-77 See Section 1 for discretion and independence"</t>
  </si>
  <si>
    <t>NOR|2025|q123</t>
  </si>
  <si>
    <t>https://www.riksrevisjonen.no/globalassets/om-riksrevisjonen/arsrapport/arsrapport-2024</t>
  </si>
  <si>
    <t>The Auditor General is subject to audit by an external audit firm contracted by the Parliament secretariat and is attached to the Annual Report of the Auditor General ref. link above. However, this audit is of the Auditor General's annual accounts, rather than its audit processes. INTOSAI also conduct peer reviews of SAIs including the Norwegian Auditor General at frequent intervals.</t>
  </si>
  <si>
    <t>Source: The revised law/act of the Auditor General from 1. january 2025: https://lovdata.no/dokument/NL/lov/2024-12-13-77 Section 8-1 b "The Office of the Auditor General shall ensure that an external quality review of its auditing activities and organization is conducted every four years." In previous years, peer reviews have been used, but not on a regular basis. "In March 2022, the Office of the Auditor General's Committee at the Parliament commissioned Agenda Kaupang to evaluate the activities of the Office of the Auditor General. The evaluation is intended to form part of the factual basis that the Committee will use in assessing the design of a new Act on the Office of the Auditor General." Sstarting at page 335 https://www.stortinget.no/globalassets/pdf/dokumentserien/2023-2024/dok19-202324.pdf</t>
  </si>
  <si>
    <t>The government reviewer's comment is well noted. In light of the evidence provided, the response is revised from "C" to "B."</t>
  </si>
  <si>
    <t>NOR|2025|q124</t>
  </si>
  <si>
    <t>https://www.stortinget.no/no/sok/?query=riksrevisjonen&amp;sorting=date&amp;page=1&amp;filter=BA1043%2BG341</t>
  </si>
  <si>
    <t>The above is a link to SAI's presence at meetings of the standing in the Parliament in 2024 related to the Annual Audit Reports as well as to special purpose and performance audit reports of specific sectors, budget heads, etc.</t>
  </si>
  <si>
    <t>NOR|2025|q125</t>
  </si>
  <si>
    <t>There are consultations, hearings and meetings but mainly on invitation. A systematic consultation process through a mechanism by which CSOs and/or members of the public can participate is not in place.</t>
  </si>
  <si>
    <t>NOR|2025|q126</t>
  </si>
  <si>
    <t>There are some consultations and meetings where the Executive consults with specific target group representatives by specific policy initiatives targeting organizations such as labor unions, associations covering themes such as unemployment, child poverty and other socially disadvantaged groups, but the mechanism is not regulated or established in any formal way. Consultations are carried out at the Executive's discretion.</t>
  </si>
  <si>
    <t>NOR|2025|q127</t>
  </si>
  <si>
    <t>There are mechanisms put in place to engage in consultations with associations, CSOs and the public but the procedures are not formalized or thematically predefined.</t>
  </si>
  <si>
    <t>This site is utilized to engage citizens, organizations, and businesses at an early stage of the assessment: https://www.regjeringen.no/no/dokument/innspel/id3015054/ This site is used for official hearings and public consultations to allow residents, organizations, and businesses give their views on proposals of new measures or changes in existing ones: https://www.regjeringen.no/no/dokument/hoyringar/id1763/</t>
  </si>
  <si>
    <t>NOR|2025|q128</t>
  </si>
  <si>
    <t>The participation mechanism during budget implementation is primarily taking place during presentation of the MYR.</t>
  </si>
  <si>
    <t>There are mechanisms that invites citizens, organizations, and businesses at an early stage of an assessment. https://www.regjeringen.no/no/dokument/innspel/id3015054/ There are also mechanisms used for official hearings and public consultations to allow residents, organizations, and businesses give their views on new measures or changes to existing ones: https://www.regjeringen.no/no/dokument/hoyringar/id1763/ These take place prior to annual budget.</t>
  </si>
  <si>
    <t>The feedback and additional sources provided by the government reviewer are well noted.</t>
  </si>
  <si>
    <t>NOR|2025|q129</t>
  </si>
  <si>
    <t>Ref. previous questions.</t>
  </si>
  <si>
    <t>NOR|2025|q130</t>
  </si>
  <si>
    <t>The Executive does not use public participation mechanisms during the budget implementation stage.</t>
  </si>
  <si>
    <t>The topics may occour in prior official hearings, but not in the annual budget process.</t>
  </si>
  <si>
    <t>NOR|2025|q131</t>
  </si>
  <si>
    <t>There is no publicly available information on these issues.</t>
  </si>
  <si>
    <t>NOR|2025|q132</t>
  </si>
  <si>
    <t>No such systematic feedback is provided.</t>
  </si>
  <si>
    <t>NOR|2025|q133</t>
  </si>
  <si>
    <t>There are no such feedback mechanisms. These mechanisms only apply to specific reforms, policies or areas.</t>
  </si>
  <si>
    <t>NOR|2025|q134</t>
  </si>
  <si>
    <t>There are no explicitly formulated participation incorporated in the timetable. These are established practices but have not been formalized.</t>
  </si>
  <si>
    <t>NOR|2025|q135</t>
  </si>
  <si>
    <t>https://www.regjeringen.no/no/dokument/hoyringar/oversyn-over-hoyringssaker/id546535/?page=3</t>
  </si>
  <si>
    <t>Every year several associations, CSO and others are invited to submit inputs to proposals which may also be reflected in a Ministry's proposed budget. The above is a list of which some are samples of invitations from ministries to submit opinions on proposals which subsequently will have a budgetary impact.</t>
  </si>
  <si>
    <t>In addition, a mechanism cited by the government reviewer in their comment on Q128 can also be of relevance here: https://www.regjeringen.no/no/dokument/innspel/id3015054/?from=01.01.2024&amp;to=31.12.2024&amp;term=</t>
  </si>
  <si>
    <t>NOR|2025|q136</t>
  </si>
  <si>
    <t>https://www.stortinget.no/no/Hva-skjer-pa-Stortinget/Horing/?y=2024</t>
  </si>
  <si>
    <t>There are systematic public hearings that take place as part of the EBP discussions in parliament. In Norway, all standing committees are involved in the EBP discussions and the public hearings take place in these. All debates are captured in the protocols/minutes form hearings that are published under procedures for all budget related debates and votes. An overview of hearings for the committees are provided in the link above.</t>
  </si>
  <si>
    <t>NOR|2025|q137</t>
  </si>
  <si>
    <t>https://www.stortinget.no/no/Hva-skjer-pa-Stortinget/Horing/?y=2025</t>
  </si>
  <si>
    <t>Based on the links from the debates of the public hearings, all the topics are covered during the legislatures deliberations of the EBP.</t>
  </si>
  <si>
    <t>NOR|2025|q138</t>
  </si>
  <si>
    <t>https://www.stortinget.no/no/Hva-skjer-pa-Stortinget/Horing/?y=2024 For an example, see the section "Høringsinnspill" here: https://www.stortinget.no/no/Hva-skjer-pa-Stortinget/Horing/horing/?h=10005180</t>
  </si>
  <si>
    <t>The record of all discussions and input from the public/citizens. A response to how these have been used is not given but can be seen in the votes itself and the commentaries to the votes.</t>
  </si>
  <si>
    <t>NOR|2025|q139</t>
  </si>
  <si>
    <t>https://www.stortinget.no/no/Hva-skjer-pa-Stortinget/Horing/?y=2024&amp;coid=KONTROLL</t>
  </si>
  <si>
    <t>The Public Accounts Committee calls in representatives of the public impacted by SAI audit findings in relevant cases ref. above link.</t>
  </si>
  <si>
    <t>NOR|2025|q140</t>
  </si>
  <si>
    <t>https://www.riksrevisjonen.no/kontakt-oss/tips-oss/</t>
  </si>
  <si>
    <t>There is a website through which citizens can report to the SAI.</t>
  </si>
  <si>
    <t>NOR|2025|q141</t>
  </si>
  <si>
    <t>https://www.riksrevisjonen.no/rapporter/</t>
  </si>
  <si>
    <t>No explicit feedback to the public is provided on how citizens' input have been used to determine the audit program. On a specific case to case basis the reports contain a discussion of input from citizens to specific cases under audit. However it is mentioned in the Annual Audit Reports if they were given guidance on risk areas by "the public".</t>
  </si>
  <si>
    <t>NOR|2025|q142</t>
  </si>
  <si>
    <t>There are no systematic open access to contribute, but on specific issues the public and CSOs are invited to participate. Interviews are carried out when a whistle-blower reports and an investigation is initiated. The above is a link to various reports from audits in which various individuals, associations, CSOs, etc. have been consulted as part of the audit but not actively participating in the audit.</t>
  </si>
  <si>
    <t>PSE|2025|t3pbs</t>
  </si>
  <si>
    <t>https://pmof.ps/documents/budget/2024/2025-2027-A1.pdf https://pmof.ps/documents/budget/2024/2025-2027-A2.pdf</t>
  </si>
  <si>
    <t>It is important to acknowledge the notable progress in terms of transparency and publication. Moreover, the Pre-Budget Statement is already more advanced than the existing legal framework, as it covers a three-year medium-term period (2025–2027), unlike the one-year coverage stipulated in the Budget Law No. 7 of 1998. This represents a positive and commendable development in public financial management practices. However, a core issue remains: the absence of the Legislative Council, which is the legitimate representative of the people’s interests. This institutional gap limits democratic oversight, weakens mechanisms of accountability, and hinders inclusive dialogue around national priorities and resource allocation</t>
  </si>
  <si>
    <t>PSE|2025|t3ebp</t>
  </si>
  <si>
    <t>the Supreme Constitutional Court’s decision regarding the dissolution of the Palestinian Legislative Council and the call to hold elections https://www.wafa.ps/pages/details/16179 EBP : https://econsultation.moj.pna.ps/consultation-details/83</t>
  </si>
  <si>
    <t>Answer "d", the EBP is not produced as there is no functioning legislative council.</t>
  </si>
  <si>
    <t>PSE|2025|t3eb</t>
  </si>
  <si>
    <t>MoF website: https://pmof.ps/documents/budget/2024/Budget.2024.pdf</t>
  </si>
  <si>
    <t>The President's issue of the decree law on the general budget for the fiscal year 2024, on 7/22/2024. The law was submitted by the Cabinet 7 months after the fiscal year, and after the end of the extension period for the 2023 budget at the end of July, in exception to what is contained in the Public Budget Organization Law No. (7) of 1998. This represents constitutional violations and a breach of the legislation governing the preparation and approval of the general budget, as the draft budget was not presented and discussed with civil society, contrary to the provisions of the law. the public budget law The Approved General Budget Law was published on the Ministry of Finance's website, on 26th of august 2024, but only in a fragmented format, lacking detailed budgets for responsibility centers. Moreover, the budget's preparation involved legal irregularities, as it was approved seven months into the fiscal year, contrary to the provisions of the General Budget Organisation Law No. 7 of 1998.</t>
  </si>
  <si>
    <t>PSE|2025|t3iyr</t>
  </si>
  <si>
    <t>MoF website- monthly reports: https://pmof.ps/internal.php?var=11&amp;tab=01</t>
  </si>
  <si>
    <t>the MoF published monthly and quarterly reports, but it is still being published in PDF format, which hinders and complicates the data analysis process. Ideally, it should be published in multiple formats, including Excel files, to facilitate data analysis and enable community auditing.</t>
  </si>
  <si>
    <t>PSE|2025|t3myr</t>
  </si>
  <si>
    <t>Mof webiste</t>
  </si>
  <si>
    <t>the MYR is not released to the public</t>
  </si>
  <si>
    <t>PSE|2025|t3yer</t>
  </si>
  <si>
    <t>MoF website: Final account https://pmof.ps/documents/accounts/finalAccount/2023/A3.pdf</t>
  </si>
  <si>
    <t>This YER aligns with the year-end report in that it presents actual expenditures—both gross and detailed by function and administrative classification—alongside comparisons with the approved budget and figures from the previous two years. It also includes actual revenues (categorized into tax and non-tax), the actual deficit and arrears, international aid received, and public debt figures But it was published on March 2025 - more than 12 months after the end of the fiscal year.</t>
  </si>
  <si>
    <t>PSE|2025|t3ar</t>
  </si>
  <si>
    <t>The State Audit and Administrative Control Bureau annual report 2023: https://www.saacb.ps/BruRpts/SAACB2024RPT.pdf</t>
  </si>
  <si>
    <t>the AR was published after 17 months of the end of the budget year, it was published on 26 of June 2024,</t>
  </si>
  <si>
    <t>PSE|2025|q1</t>
  </si>
  <si>
    <t>Legislation platform, public budget law proposal 2025, https://econsultation.moj.pna.ps/consultation-details/83</t>
  </si>
  <si>
    <t>The publicly available executive budget proposal does not provide expenditure details for the budget year classified by administrative units. Instead, it includes only a single page showing the percentage breakdown of expenditures by government functions—without classification by individual administrative units—and does not disclose the actual budget amounts in figures.</t>
  </si>
  <si>
    <t>PSE|2025|q2</t>
  </si>
  <si>
    <t>legislation platform: public budget proposal 2025, page 36 https://econsultation.moj.pna.ps/consultation-details/83</t>
  </si>
  <si>
    <t>Yes, it includes a single page where expenditures are presented as percentages based on functional classification, but it lacks any explanation of the goals or a breakdown of each function.</t>
  </si>
  <si>
    <t>PSE|2025|q3</t>
  </si>
  <si>
    <t>legislation platform, EPP https://econsultation.moj.pna.ps/consultation-details/83</t>
  </si>
  <si>
    <t>The Executive Budget Proposal (EBP) includes a single page where expenditures are presented as percentages based on functional classification, which somewhat aligns with the COFOG (Classification of the Functions of Government) standard. While presenting the budget in this way illustrates how spending is distributed across functions—such as health or education—it omits critical information. It does not show the actual amounts allocated, how the funds are used (e.g., for salaries or capital investments), which level of government is responsible for the spending, changes over time, the outcomes achieved, or who ultimately benefits from the spending.</t>
  </si>
  <si>
    <t>PSE|2025|q4</t>
  </si>
  <si>
    <t>legislation platform, Public budget proposal 2025 : https://econsultation.moj.pna.ps/consultation-details/83 page 35</t>
  </si>
  <si>
    <t>Yes, the executive public budget proposal presents expenditures organized by economic classification. It typically includes a chart showing the breakdown of spending into categories such as salaries and wages, operational expenditures, transfer payments, fuel subsidies, capital expenditures, net lending, developmental expenditures, and interest payments.</t>
  </si>
  <si>
    <t>PSE|2025|q5</t>
  </si>
  <si>
    <t>Public Budget Proposal 2025 https://econsultation.moj.pna.ps/consultation-details/83</t>
  </si>
  <si>
    <t>The EBP is not available. However, the 2025 proposal is compatible with international standards; however, it does not provide a detailed breakdown under each expenditure category.</t>
  </si>
  <si>
    <t>PSE|2025|q6</t>
  </si>
  <si>
    <t>legislation platform- Public budget proposal 2025 https://econsultation.moj.pna.ps/consultation-details/83</t>
  </si>
  <si>
    <t>The expenditures were not presented by program in the Executive Budget Proposal (EBP), which hinders the ability to revise, track, and understand allocations for each program. This, in turn, limits the ability to comment on and discuss budget priorities. Furthermore, the tight timeframe—just one week between the publication of the EBP on March 13 and the closure of dialogue and commentary on March 20—is insufficient to enable meaningful advocacy or propose substantive change</t>
  </si>
  <si>
    <t>PSE|2025|q7</t>
  </si>
  <si>
    <t>legislation platform: Public budget Proposal 2025 https://econsultation.moj.pna.ps/consultation-details/83</t>
  </si>
  <si>
    <t>The Executive Budget Proposal (EBP) does not include any multi-year expenditure estimates for any expenditure classification. This lack of forward-looking data limits the ability to assess fiscal sustainability, conduct medium-term planning, and evaluate the consistency of budget priorities over time</t>
  </si>
  <si>
    <t>PSE|2025|q8</t>
  </si>
  <si>
    <t>PSE|2025|q9</t>
  </si>
  <si>
    <t>the EBP present all individual sources of tax revenue for the budget year,</t>
  </si>
  <si>
    <t>PSE|2025|q10</t>
  </si>
  <si>
    <t>The Executive Budget Proposal (EBP) presents the total amount of non-tax revenue and indicates expected external funding and grants. However, in the Palestinian budget system, external funds and grants are not classified as revenue, and are therefore presented separately. While the revenue section includes both tax and non-tax revenues, the EBP does not provide a detailed classification or breakdown of non-tax revenue</t>
  </si>
  <si>
    <t>PSE|2025|q11</t>
  </si>
  <si>
    <t>No, multi-year estimates of revenue are not presented nor by category</t>
  </si>
  <si>
    <t>PSE|2025|q12</t>
  </si>
  <si>
    <t>PSE|2025|q13</t>
  </si>
  <si>
    <t>The EBP for FY 2024 is not available. However, the 2025 proposal presents three estimates related to government borrowing and debt: the amount of net new borrowing required during the budget year, the total outstanding debt at the end of the year, and the interest payments on the debt. However, these figures are presented only as lump sums, without any detailed breakdowns or explanations</t>
  </si>
  <si>
    <t>PSE|2025|q14</t>
  </si>
  <si>
    <t>PSE|2025|q15</t>
  </si>
  <si>
    <t>The EBP for 2024 is not available. However, Budget Law presents macroeconomic information which is: Nominal GDP level Inflation rate Real GDP growth and GDP/capita trade deficit while many information are not available, such as unemployment rate, poverty rate</t>
  </si>
  <si>
    <t>PSE|2025|q16</t>
  </si>
  <si>
    <t>no information on “sensitivity analysis” is presented.</t>
  </si>
  <si>
    <t>PSE|2025|q17</t>
  </si>
  <si>
    <t>In the 2025 budget (not assessed this round of OBS) information that shows how some but not all new policy proposals affect expenditure is presented. The new policies propose austerity measures and procedures, yet they do not explain how these will quantitatively impact expenditures. They remain general policy statements without any accompanying monitoring or evaluation mechanisms, making it unclear how these austerity measures will actually contribute to reducing spending. Moreover, the proposed policies are merely broad outlines rather than comprehensive or inclusive strategies, lacking detail and not covering all the specific policies that will be pursued.</t>
  </si>
  <si>
    <t>PSE|2025|q18</t>
  </si>
  <si>
    <t>No, information that shows how new policy proposals affect revenues is not presented. Although information on how new policy proposals affect revenues is generally not provided, in the Palestinian case—where two-thirds of public revenue comes from clearance revenues controlled by Israel, and some of these are currently being withheld—the executive budget proposal does reflect these deductions and outlines their impact on overall revenue</t>
  </si>
  <si>
    <t>PSE|2025|q19</t>
  </si>
  <si>
    <t>Legislation platform: Public Budget proposal 2025 https://econsultation.moj.pna.ps/consultation-details/83</t>
  </si>
  <si>
    <t>Some expenditure estimates for BY-1 are presented by only one of the three expenditure classifications. (Functional classification) but in general items. But it for the Budget Proposal published in 2025.</t>
  </si>
  <si>
    <t>PSE|2025|q20</t>
  </si>
  <si>
    <t>PSE|2025|q21</t>
  </si>
  <si>
    <t>No, expenditure estimates for BY-1 have not been updated from the original enacted levels. While the Executive Budget Proposal presents the actual expenditures and revenues, it also includes both the proposed budget for 2024 and the actual expenditures and revenues realized during that year</t>
  </si>
  <si>
    <t>PSE|2025|q22</t>
  </si>
  <si>
    <t>PSE|2025|q23</t>
  </si>
  <si>
    <t>PSE|2025|q24</t>
  </si>
  <si>
    <t>Executive’s Budget Proposal published on legislation platform https://econsultation.moj.pna.ps/consultation-details/83</t>
  </si>
  <si>
    <t>PSE|2025|q25</t>
  </si>
  <si>
    <t>PSE|2025|q26</t>
  </si>
  <si>
    <t>PSE|2025|q27</t>
  </si>
  <si>
    <t>No, revenue estimates for BY-1 have not been updated from the original enacted levels</t>
  </si>
  <si>
    <t>PSE|2025|q28</t>
  </si>
  <si>
    <t>PSE|2025|q29</t>
  </si>
  <si>
    <t>PSE|2025|q30</t>
  </si>
  <si>
    <t>Executive’s Budget Proposal https://econsultation.moj.pna.ps/consultation-details/83</t>
  </si>
  <si>
    <t>PSE|2025|q31</t>
  </si>
  <si>
    <t>The EBP is not available. However, the 2025 proposal includes the total debt outstanding at the end of BY-1; amount of net new borrowing required during BY-1; while it doesnt include the following : interest payments on the debt; interest rates on the debt instruments; maturity profile of the debt;</t>
  </si>
  <si>
    <t>PSE|2025|q32</t>
  </si>
  <si>
    <t>the most recent year for which budget data on actual outcomes are available will be BY-1 as the Executive Budget Proposal was published two and a half months into the new fiscal year, allowing the Ministry of Finance to include actual data for 2024.</t>
  </si>
  <si>
    <t>PSE|2025|q33</t>
  </si>
  <si>
    <t>The executive budget proposal includes an anticipated amount expected from international funds and other donations, despite the absence of data regarding any specific external funding sources, programs, or initiatives.</t>
  </si>
  <si>
    <t>PSE|2025|q34</t>
  </si>
  <si>
    <t>PSE|2025|q35</t>
  </si>
  <si>
    <t>No, estimates of intergovernmental transfers are not presented, neither the expected revenue from the intergovernmental (municipalities) nor the expenditures</t>
  </si>
  <si>
    <t>PSE|2025|q36</t>
  </si>
  <si>
    <t>Answer “None of the above” applies if no alternative displays of expenditure are presented.</t>
  </si>
  <si>
    <t>PSE|2025|q37</t>
  </si>
  <si>
    <t>The executive budget proposal does not present estimates of transfers to public corporations, despite the fact that the Palestinian Authority (PA) government has been actively involved in economic activities. This involvement occurs directly through the establishment of public state-owned enterprises in key sectors, managed by official government representatives—such as the National Electricity Transmission Company and the National Water Company—or through public authorities like the General Petroleum Authority. Moreover, the government has also engaged in economic activities indirectly via companies owned by the Palestine Investment Fund, such as the Sanad Cement Company</t>
  </si>
  <si>
    <t>PSE|2025|q38</t>
  </si>
  <si>
    <t>One of the quasi-fiscal activities reflected in the executive budget proposal is the provision of fuel subsidies. However, this is classified under general expenditures without being explicitly identified as a quasi-fiscal activity. Moreover, no detailed breakdown of the subsidy is provided, and no other quasi-fiscal activities are mentioned in the budget documentation.</t>
  </si>
  <si>
    <t>PSE|2025|q39</t>
  </si>
  <si>
    <t>PSE|2025|q40</t>
  </si>
  <si>
    <t>PSE|2025|q41</t>
  </si>
  <si>
    <t>Estimates of total expenditure arrears are presented; however, no details or breakdown of these accumulated arrears are provided, nor is there any indication of a plan for their repayment.</t>
  </si>
  <si>
    <t>PSE|2025|q42</t>
  </si>
  <si>
    <t>PSE|2025|q43</t>
  </si>
  <si>
    <t>PSE|2025|q44</t>
  </si>
  <si>
    <t>This round asseses the 2024 Budget Proposal. However, the Executive Budget Proposal of 2025 presents donor contributions and international funding, but provides limited information on how much these funds represent as a share of total expenditures, or how the estimated external funding compares to the previous year</t>
  </si>
  <si>
    <t>PSE|2025|q45</t>
  </si>
  <si>
    <t>Information on tax expenditures is not provided, and there is no clear data on their cost or estimated value.</t>
  </si>
  <si>
    <t>PSE|2025|q46</t>
  </si>
  <si>
    <t>The Executive Budget Proposal does not include any earmarked revenues. In general, even the enacted public budget lacks clarity regarding earmarked funds, as expenditures are allocated across responsibility centers without linking them to specific revenue sources</t>
  </si>
  <si>
    <t>PSE|2025|q47</t>
  </si>
  <si>
    <t>PSE|2025|q48</t>
  </si>
  <si>
    <t>PSE|2025|q49</t>
  </si>
  <si>
    <t>the the Executive’s Budget Proposal didn't present any nonfinancial data on inputs</t>
  </si>
  <si>
    <t>PSE|2025|q50</t>
  </si>
  <si>
    <t>PSE|2025|q51</t>
  </si>
  <si>
    <t>PSE|2025|q52</t>
  </si>
  <si>
    <t>The Executive’s Budget Proposal presents only the total budget allocated for social protection, without providing any details, breakdowns, or related policy measures.</t>
  </si>
  <si>
    <t>PSE|2025|q53</t>
  </si>
  <si>
    <t>As the guidelines say "As long as a timetable for formulating the EBP is released, answer "a", "b" or "c" may be selected, even if EBP is not made publicly available. " answer choice B could apply here. This timetable is included in the pre-budget statement or Budget Circular in both Parts One and Two. Together, A1 and A2 lay out the full internal budget preparation cycle, which includes: MoF issues Part 1 instructions Ministries prepare program policy statements Ministries draft initial budget requests MoF issues macro-fiscal framework (Part 2) MoF issues ceilings Ministries revise and resubmit MoF conducts budget hearings MoF finalizes the Draft Budget Law Cabinet approves Budget Law is adopted and published. However, there are no publication dates. As such, answer choice B applies.</t>
  </si>
  <si>
    <t>PSE|2025|q54</t>
  </si>
  <si>
    <t>Ministry of finance website- Budget Circular part 2 https://pmof.ps/documents/budget/2024/2025-2027-A2.pdf</t>
  </si>
  <si>
    <t>The Pre-Budget Statement provides important insights into the government’s macroeconomic framework and projections. It outlines key macroeconomic indicators, including expected trends in inflation, un-employment rate, and overall economic growth. In particular, it offers a detailed breakdown of the government's expectations for Gross Domestic Product (GDP), highlighting anticipated sectoral contributions and overall growth rates for the coming years. Additionally, the statement includes comprehensive information on projected government revenues, presenting a breakdown by main sources such as taxes, non-tax revenues. Part Two of the Budget Circular presents the Medium Term Expenditure Framework. See Appendix A Economic and Financial Framework 2025-2027 according to the baseline scenario. Table 1 includes Forecasts for 2025-2027 (and past years 2021 onwards) for Nominal GDP, real GDP, consumption rate, trade balance, inflation, deflation, unemployment, exchange rate and other information.</t>
  </si>
  <si>
    <t>PSE|2025|q55</t>
  </si>
  <si>
    <t>Ministry of finance, Budget circular 2025-2027 part 1 and part 2 https://pmof.ps/documents/budget/2024/2025-2027-A2.pdf https://pmof.ps/documents/budget/2024/2025-2027-A1.pdf</t>
  </si>
  <si>
    <t>The Pre-Budget Statement outlines a set of proposed policies and strategic priorities intended to guide fiscal planning; however, these policies are not directly linked to the estimated budget expenditures. Section A4 and A6 of Part Two of the Budget Circular discuss Enhancing sustainability of local authorities, Education for development, Energy security &amp; transition to renewables, Digital payments &amp; digital economy, Sustainable agriculture &amp; food security. However, there are no budget estimates, and so answer choice C applies.</t>
  </si>
  <si>
    <t>PSE|2025|q56</t>
  </si>
  <si>
    <t>“There is no specific revenue policy; rather, there is an analysis based on the current data, the financial crisis, and the Israeli piracy of clearance revenues. The document provides an analysis of how the decline in revenues has affected the performance of the budget, given that most revenues come through clearance. Accordingly, there is a tendency towards improving revenues.” “Improving public treasury revenues” and it was included under: Priority Two: Fiscal sustainability and economic stability on page 13 file:///C:/Users/DELL/Downloads/2025-2027-A1.cleaned%20(1).pdf Given that there are no budget figures, just a discussion, answer choice C applies.</t>
  </si>
  <si>
    <t>PSE|2025|q57</t>
  </si>
  <si>
    <t>the Pre-Budget Statement doesn't include any information related to debt</t>
  </si>
  <si>
    <t>PSE|2025|q58</t>
  </si>
  <si>
    <t>Ministry of finance, Budget circular 2025-2027 - part 2 https://pmof.ps/documents/budget/2024/2025-2027-A2.pdf</t>
  </si>
  <si>
    <t>multi-year expenditure estimates are not presented</t>
  </si>
  <si>
    <t>PSE|2025|q59</t>
  </si>
  <si>
    <t>PMOF-Public budget law 2025 https://pmof.ps/documents/budget/2025/Budget-2025.pdf</t>
  </si>
  <si>
    <t>The Enacted Budget presents expenditure estimates by functional classification, but without providing any detailed breakdown or disaggregation.</t>
  </si>
  <si>
    <t>PSE|2025|q60</t>
  </si>
  <si>
    <t>Ministry of Finance website -Public budget law 2024 https://pmof.ps/documents/budget/2024/Budget-2024.pdf</t>
  </si>
  <si>
    <t>The Public Budget Law was released in a highly summarized format, lacking any detailed information on the allocations to individual responsibility centers. It presents only the aggregate figures for revenues and expenditures</t>
  </si>
  <si>
    <t>PSE|2025|q61</t>
  </si>
  <si>
    <t>the Enacted Budget does not present revenue estimates by category. it only presents the total estimated revenue</t>
  </si>
  <si>
    <t>PSE|2025|q62</t>
  </si>
  <si>
    <t>PSE|2025|q63</t>
  </si>
  <si>
    <t>PSE|2025|q64</t>
  </si>
  <si>
    <t>Ministry of Finance website -Citizen budget 2025 https://pmof.ps/documents/budget/2025/CitizenBudget2025.pdf</t>
  </si>
  <si>
    <t>The Citizens Budget provides information, but it excludes contact information for follow-up by citizens.</t>
  </si>
  <si>
    <t>PSE|2025|q65</t>
  </si>
  <si>
    <t>The Ministry of Finance published the Citizen Budget along with a short video summarizing the 2025 Public Budget. The Citizen Budget was made available on the Ministry's official website, while the summary video was shared both on the website and on the Ministry’s official Facebook page.</t>
  </si>
  <si>
    <t>PSE|2025|q66</t>
  </si>
  <si>
    <t>ministry of finance website: https://pmof.ps/</t>
  </si>
  <si>
    <t>Based on our review of the Ministry of Finance’s official website and Facebook page, we found no evidence of any consultation process or mechanism used to identify citizens’ needs. We also directly inquired with the Ministry of Finance about whether they employ any tools to determine public demand for budget-related information. The only initiative identified was a single meeting held to discuss the public budget proposal with a few civil society organizations, after which the proposal was uploaded to the legislative platform for public comment. However, only one week was allocated for submitting feedback</t>
  </si>
  <si>
    <t>PSE|2025|q67</t>
  </si>
  <si>
    <t>https://pmof.ps/documents/budget/2024/citizenBudget2024.pdf</t>
  </si>
  <si>
    <t>A citizen's version of budget documents is published for the enacted budget</t>
  </si>
  <si>
    <t>PSE|2025|q68</t>
  </si>
  <si>
    <t>ministry of finance, monthly reports, https://pmof.ps/documents/accounts/monthly/2025/March.2025.En.pdf</t>
  </si>
  <si>
    <t>the In-Year Reports present actual expenditures by the three expenditure classifications (by administrative, economic, or functional classification</t>
  </si>
  <si>
    <t>PSE|2025|q69</t>
  </si>
  <si>
    <t>monthly reports -PMoF https://pmof.ps/en/index.php https://pmof.ps/documents/accounts/monthly/2024/December.2024.En.pdf</t>
  </si>
  <si>
    <t>Although the Palestinian Government adopted a program-based budgeting approach in 2010, the In-Year Reports still do not provide actual expenditure data by program.</t>
  </si>
  <si>
    <t>PSE|2025|q70</t>
  </si>
  <si>
    <t>The In-Year Reports compare actual expenditures to date with the enacted budget, but this comparison is not comprehensive. For example, expenditures by functional classification are not compared against the budget.</t>
  </si>
  <si>
    <t>PSE|2025|q71</t>
  </si>
  <si>
    <t>Table 4A presents revenues by category.</t>
  </si>
  <si>
    <t>PSE|2025|q72</t>
  </si>
  <si>
    <t>Table 4A and 4B presents individual sources.</t>
  </si>
  <si>
    <t>PSE|2025|q73</t>
  </si>
  <si>
    <t>In-Year Reports compare actual revenues to-date with the enacted Budget, but it doesn't compare with actual revenues for the same period in the previous year.</t>
  </si>
  <si>
    <t>PSE|2025|q74</t>
  </si>
  <si>
    <t>all three estimates related to government borrowing and debt are presented. the amount of net new borrowing so far during the year; the central government’s total debt burden at that point in the year in table 7 · the interest payments to-date on the outstanding debt. in table 1</t>
  </si>
  <si>
    <t>PSE|2025|q75</t>
  </si>
  <si>
    <t>MoF monthly report https://pmof.ps/documents/accounts/monthly/2025/April.2025Ar.pdf</t>
  </si>
  <si>
    <t>These core components include: interest rates on the debt; whether the debt is domestic or external.</t>
  </si>
  <si>
    <t>PSE|2025|q76</t>
  </si>
  <si>
    <t>the Mid-Year Review is not publicly available,</t>
  </si>
  <si>
    <t>PSE|2025|q77</t>
  </si>
  <si>
    <t>There is no Mid Year review.</t>
  </si>
  <si>
    <t>PSE|2025|q78</t>
  </si>
  <si>
    <t>There is no Mid Year Review.</t>
  </si>
  <si>
    <t>PSE|2025|q79</t>
  </si>
  <si>
    <t>PSE|2025|q80</t>
  </si>
  <si>
    <t>PSE|2025|q81</t>
  </si>
  <si>
    <t>PSE|2025|q82</t>
  </si>
  <si>
    <t>PSE|2025|q83</t>
  </si>
  <si>
    <t>PSE|2025|q84</t>
  </si>
  <si>
    <t>https://pmof.ps/documents/accounts/finalAccount/2023/A3.pdf</t>
  </si>
  <si>
    <t>The final accounts are published in 4 separate sections covering the State Authority report on these accounts, disclosures and clarifications of these aggregates' accounts, comparisons between budget amounts and actual amounts, and finally comparisons between revenue estimates and actual revenues collected the final closing account presents actual expenditures—both gross and detailed by function and administrative classification—alongside comparisons with the approved budget and figures from the previous two years. It also includes actual revenues (categorized into tax and non-tax), the actual deficit and arrears, international aid received, and public debt figures But it was published on March 2025 As per instructions from IBP, the score is D given that the Year End Report was published after the 12 month timeliness criteria. OBS methodology requires all documents that are not publicly available to not be assessed for their comprehensiveness.</t>
  </si>
  <si>
    <t>PSE|2025|q85</t>
  </si>
  <si>
    <t>YER report (Final account 2023) https://pmof.ps/documents/accounts/finalAccount/2023/A3.pdf</t>
  </si>
  <si>
    <t>Economic classifications are used. As per instructions from IBP, the score is D given that the Year End Report was published after the 12 month timeliness criteria. OBS methodology requires all documents that are not publicly available to not be assessed for their comprehensiveness.</t>
  </si>
  <si>
    <t>PSE|2025|q86</t>
  </si>
  <si>
    <t>Ministry of Finance website - final account 2023 https://pmof.ps/documents/accounts/finalAccount/2023/A3.pdf</t>
  </si>
  <si>
    <t>the Year-End Report does not present expenditure estimates by program.</t>
  </si>
  <si>
    <t>PSE|2025|q87</t>
  </si>
  <si>
    <t>Ministry of finance website- final account https://pmof.ps/documents/accounts/finalAccount/2023/A2.pdf</t>
  </si>
  <si>
    <t>The Year-End Report presents the differences between the enacted and actual revenue levels, but only in aggregate terms—dividing total revenue into tax and non-tax revenues—without providing a detailed breakdown of specific tax types or non-tax revenue sources As per instructions from IBP, the score is D given that the Year End Report was published after the 12 month timeliness criteria. OBS methodology requires all documents that are not publicly available to not be assessed for their comprehensiveness.</t>
  </si>
  <si>
    <t>PSE|2025|q88</t>
  </si>
  <si>
    <t>MoF website-final accounts page 6 https://pmof.ps/documents/accounts/finalAccount/2023/A3.pdf https://pmof.ps/documents/accounts/finalAccount/2023/A2.pdf</t>
  </si>
  <si>
    <t>The Year-End Report presents the differences between the enacted and actual revenue levels, but only in aggregate terms—dividing total revenue into tax and non-tax revenues—without providing a detailed breakdown of specific tax types or non-tax revenue sources with comparison with enacted budget As per instructions from IBP, the score is D given that the Year End Report was published after the 12 month timeliness criteria. OBS methodology requires all documents that are not publicly available to not be assessed for their comprehensiveness.</t>
  </si>
  <si>
    <t>PSE|2025|q89</t>
  </si>
  <si>
    <t>from reviewing the final account https://pmof.ps/documents/accounts/finalAccount/2023/A3.pdf</t>
  </si>
  <si>
    <t>PSE|2025|q90</t>
  </si>
  <si>
    <t>MoF website-final accounts https://pmof.ps/documents/accounts/finalAccount/2023/A3.pdf</t>
  </si>
  <si>
    <t>The Year-End Report includes several notes that explain borrowing and interest, and it also provides a comparison between estimated and actual figures. However, for the details of borrowing and interest, there are no comparisons between what was estimated and what was actually realized, even though the borrowing details are included in the explanatory notes. note 7 for interest rate note 10 for borrowing As per instructions from IBP, the score is D given that the Year End Report was published after the 12 month timeliness criteria. OBS methodology requires all documents that are not publicly available to not be assessed for their comprehensiveness.</t>
  </si>
  <si>
    <t>PSE|2025|q91</t>
  </si>
  <si>
    <t>Mof website https://pmof.ps/documents/accounts/finalAccount/2023/A3.pdf</t>
  </si>
  <si>
    <t>estimates of the differences between the original macroeconomic forecast for the fiscal year and the actual outcome for that year is not presented.</t>
  </si>
  <si>
    <t>PSE|2025|q92</t>
  </si>
  <si>
    <t>PSE|2025|q93</t>
  </si>
  <si>
    <t>PSE|2025|q94</t>
  </si>
  <si>
    <t>PSE|2025|q95</t>
  </si>
  <si>
    <t>If external funds (considered extra-budgetary) are taken into account, the Year-End Report presents the differences between the estimated and actual amounts; however, it does not include a narrative discussion or analysis of these discrepancies. Additionally, there is no information provided on other funds, such as the pension fund, health insurance, or any other sources of income As per instructions from IBP, the score is D given that the Year End Report was published after the 12 month timeliness criteria. OBS methodology requires all documents that are not publicly available to not be assessed for their comprehensiveness.</t>
  </si>
  <si>
    <t>PSE|2025|q96</t>
  </si>
  <si>
    <t>Final closing account https://pmof.ps/documents/accounts/finalAccount/2023/A3.pdf Annual report for 2023 https://pmof.ps/documents/accounts/annual/2023/GFSY.2023.ar.pdf</t>
  </si>
  <si>
    <t>There are two reports: the Annual Report for 2023 and the Final Closing Account. The financial statements— including the cash flow statement and the operating statement—are available in the Final Closing Account, while the balance sheet is included in the Annual Report. The Final closing account was released in October 2024, earlier than the Annual report.</t>
  </si>
  <si>
    <t>PSE|2025|q97</t>
  </si>
  <si>
    <t>The State Audit and Administrative Control Bureau yearly report 2023 : https://www.saacb.ps/BruRpts/SAACB2024RPT.pdf page 26 he audit compliance to INTOSAI (international standard) this audit conducted by SAACB https://www.saacb.ps/BruRpts/SAACB2024RPT.pdf</t>
  </si>
  <si>
    <t>The State Audit and Administrative Control Bureau conducts two types of audits on the Final Closing Account: compliance audits and financial audits. However, the most recent published audit report is for the year 2022, and as of now, the audited report for 2023 has not yet been released.</t>
  </si>
  <si>
    <t>PSE|2025|q98</t>
  </si>
  <si>
    <t>The State Audit and Administrative Control Bureau yearly report 2023: https://www.saacb.ps/BruRpts/SAACB2024RPT.pdf page 26</t>
  </si>
  <si>
    <t>All accounting transactions and expenditures recorded in the general budget are subject to audit within the Final Closing Account Report. However, certain institutions are, by law, classified as independent from the budgetary sector and are therefore excluded from both the general budget and the scope of the Final Closing Account audit. These include entities such as the Palestine Investment Fund, the Palestine Monetary Authority, the Capital Market Authority, and the Pension Authority, which are not covered by the audit process.</t>
  </si>
  <si>
    <t>PSE|2025|q99</t>
  </si>
  <si>
    <t>The State Audit and Administrative Control Bureau yearly report 2023: https://www.saacb.ps/BruRpts/SAACB2024RPT.pdf</t>
  </si>
  <si>
    <t>There is no mention of any extrabudgetary expenditures in the audit report.</t>
  </si>
  <si>
    <t>PSE|2025|q100</t>
  </si>
  <si>
    <t>the annual Audit Report(s) does not include an executive summary</t>
  </si>
  <si>
    <t>PSE|2025|q101</t>
  </si>
  <si>
    <t>The executive does not report on the measures it has taken to address the audit findings. It is also observed that similar reservations have been raised in successive audit reports, indicating that the Ministry of Finance has not undertaken sufficient reforms to resolve these issues. Additionally, the audit report was released with significant delay</t>
  </si>
  <si>
    <t>PSE|2025|q102</t>
  </si>
  <si>
    <t>neither the SAI nor legislature reports on steps the executive has taken to address audit recommendations.</t>
  </si>
  <si>
    <t>PSE|2025|q103</t>
  </si>
  <si>
    <t>The researcher’s observations, interactions, and confirmation through inspection</t>
  </si>
  <si>
    <t>There is no independent fiscal institution, and in the absence of a functioning Legislative Council in Palestine, full decision-making power is concentrated in the hands of the Executive Authority, including the Ministry of Finance.</t>
  </si>
  <si>
    <t>PSE|2025|q104</t>
  </si>
  <si>
    <t>PSE|2025|q105</t>
  </si>
  <si>
    <t>PSE|2025|q106</t>
  </si>
  <si>
    <t>PSE|2025|q107</t>
  </si>
  <si>
    <t>Law of the Organization of the General Budget and Public Finances No. 7 of 1998 https://security-legislation.ps/latest-laws/law-of-the-organisation-of-the-general-budget-and-public-finances-no-7-of-1998/</t>
  </si>
  <si>
    <t>The Legislative Council does not conduct a review, given its lack of functioning for over 15 years. Moreover, the Law of the Organization of the General Budget and Public Finances No. 7 of 1998 does not provide for any legislative role in the pre-drafting review of the budget proposal.</t>
  </si>
  <si>
    <t>PSE|2025|q108</t>
  </si>
  <si>
    <t>See chapter 3 of Organic Budget Law: http://muqtafi.birzeit.edu/pg/getleg.asp?id=12668</t>
  </si>
  <si>
    <t>In practice, due to the absence of a functioning Legislative Council, the draft budget is not reviewed. However, according to Article 3 of the Law of the Organization of the General Budget and Public Finances No. 7 of 1998, the Council of Ministers is required to submit the Draft General Budget Law to the Legislative Council at least two months prior to the beginning of the fiscal year.</t>
  </si>
  <si>
    <t>PSE|2025|q109</t>
  </si>
  <si>
    <t>http://muqtafi.birzeit.edu/pg/getleg.asp?id=12668</t>
  </si>
  <si>
    <t>The legislature does not approve the budget. while according to Law of the Organisation of the General Budget and Public Finances No. 7 of 1998, article three : The Legislative Council shall hold a special session to discuss the Draft General Budget Law in the light of the report and recommendations of the Budget and Financial Affairs Committee. The Legislative Council shall approve the draft, together with the amendments, prior to the beginning of the new fiscal year or return it to the Council of Ministers within a period of one (1) month from the date of its submission, along with the required amendments of the Legislative Council. The Council of Ministers shall return the draft to the Legislative Council within a period of two (2) weeks from the date of its referral in order to adopt it.</t>
  </si>
  <si>
    <t>PSE|2025|q110</t>
  </si>
  <si>
    <t>Law of the Organisation of the General Budget and Public Finances No. 7 of 1998 http://muqtafi.birzeit.edu/pg/getleg.asp?id=12668 https://security-legislation.ps/latest-laws/law-of-the-organisation-of-the-general-budget-and-public-finances-no-7-of-1998/</t>
  </si>
  <si>
    <t>Article 3-Law of the Organisation of the General Budget and Public Finances No. 7 of 1998 The Council of Ministers shall submit the Draft General Budget Law to the Legislative Council at least two (2) months prior to the beginning of the next fiscal year. The Legislative Council shall refer the draft to the Budget and Financial Affairs Committee for studying and expressing its opinion thereon in detail, as well as for transmitting its recommendations to the Legislative Council. The Legislative Council shall hold a special session to discuss the Draft General Budget Law in the light of the report and recommendations of the Budget and Financial Affairs Committee. The Legislative Council shall approve the draft, together with the amendments, prior to the beginning of the new fiscal year or return it to the Council of Ministers within a period of one (1) month from the date of its submission, along with the required amendments of the Legislative Council. The Council of Ministers shall return the draft to the Legislative Council within a period of two (2) weeks from the date of its referral in order to adopt it. The voting on the General Budget shall be title by title. Notwithstanding the provisions of this law, it shall be prohibited to make transfers between the titles of the budget except by the approval of the Legislative Council.</t>
  </si>
  <si>
    <t>After conducting a consistency check, IBP decided to change the original answer from "c" to "d". Although the Law of the Organisation of the General Budget and Public Finances no. 7 of 1998 gives to the Legislative Council the authority to to amend the Budget proposal, this not happens in practice, since the Legislative Council is not currently functioning.</t>
  </si>
  <si>
    <t>PSE|2025|q111</t>
  </si>
  <si>
    <t>In practice, due to the absence of a functioning Legislative Council, the draft budget is not reviewed.</t>
  </si>
  <si>
    <t>PSE|2025|q112</t>
  </si>
  <si>
    <t>due to the absence of the legislative council, there is no specialized budget or finance committee did not examine the Executive’s Budget Proposal.</t>
  </si>
  <si>
    <t>PSE|2025|q113</t>
  </si>
  <si>
    <t>According to the Law of the Organisation of the General Budget and Public Finances, the draft budget is submitted to the General Budget Committee within the Legislative Council. In turn, the committee carries out its responsibilities by forming more specialized subcommittees to examine different aspects of the budget. However, in the absence of the Legislative Council, this procedure — including the review by the General Budget Committee and its specialized subcommittees — is not carried out.</t>
  </si>
  <si>
    <t>PSE|2025|q114</t>
  </si>
  <si>
    <t>PSE|2025|q115</t>
  </si>
  <si>
    <t>Law of the Organisation of the General Budget and Public Finances No. 7 of 1998 https://security-legislation.ps/latest-laws/law-of-the-organisation-of-the-general-budget-and-public-finances-no-7-of-1998/</t>
  </si>
  <si>
    <t>yes, The executive is required by law or regulation to obtain approval from the legislature prior to shifting funds between administrative units, but in practice the executive shifts funds before obtaining approval from the legislature, due to the absence of legislative council while according to Law of the Organisation of the General Budget and Public Finances No. 7 of 1998 article three Notwithstanding the provisions of this law, it shall be prohibited to make transfers between the titles of the budget except by the approval of the Legislative Council.</t>
  </si>
  <si>
    <t>After conducting a consistency check, IBP decided to change the original answer from "c" to "d". Although the Law of the Organisation of the General Budget and Public Finances no. 7 of 1998 requires the executive to obtain approval from the legislature prior to shifting funds between administrative units, the Legislative Council activities are suspended since 2007 and it was formally dissolved in 2018. In practice, there is no oversight of the public budget conducted by a legislative body in Palestine.</t>
  </si>
  <si>
    <t>PSE|2025|q116</t>
  </si>
  <si>
    <t>according to the law, any amendments or changes to the General Budget must be approved by the Legislative Council. Although there is no explicit provision regarding revenue surpluses, several legal articles clearly stipulate that any change to the budget — and consequently any change in expenditures — requires the approval of the Legislative Council. For example, Article 36 states: Article 36 If there is a need for any amendment of any items in the General Budget or the addition of items which would require new appropriations, each such amendment shall be prepared as a supplement to the budget and submitted by the Council of Ministers to the Legislative Council for approval and promulgation as law. Article 44 It shall be prohibited to make any disbursement on expenditure for which no allocations were appropriated in the General Budget Law; it shall be prohibited to utilise the allocations for purposes other than those approved.</t>
  </si>
  <si>
    <t>After conducting a consistency check, IBP decided to change the original answer from "c" to "d". The Legislative Council activities are suspended since 2007 and it was formally dissolved in 2018. In practice, there is no oversight of the public budget conducted by a legislative body in Palestine.</t>
  </si>
  <si>
    <t>PSE|2025|q117</t>
  </si>
  <si>
    <t>prior to spending excess revenue</t>
  </si>
  <si>
    <t>PSE|2025|q118</t>
  </si>
  <si>
    <t>In practice, and due to the absence of the Legislative Council, the review is not conducted by a committee. However, according to the Law on the Regulation of Public Budget Affairs, the Financial and Administrative Control Bureau is required to submit a report to the Legislative Council. Article 18 of the law stipulates that: 'The Bureau of Financial and Administrative Control shall control the revenues and expenditures of the ministries, public institutions, local bodies, corporations, and special funds, as well as the respective methods of collection and expenditure. It shall submit a comprehensive annual report to the President and the Legislative Council comprising all comments, opinions and violations committed, as well as the responsibility therefor.</t>
  </si>
  <si>
    <t>PSE|2025|q119</t>
  </si>
  <si>
    <t>Law of the Bureau of Financial and Administrative Control No. 15 of 2004 https://security-legislation.ps/latest-laws/law-of-the-bureau-of-financial-and-administrative-control-no-15-of-2004/</t>
  </si>
  <si>
    <t>based on Law of the Bureau of Financial and Administrative Control No. 15 of 2004 article 4 "The Chairman of the Bureau shall be appointed by decision of the President of the National Authority, based upon the nomination of the Council of Ministers and with the approval of the Legislative Council by absolute majority. The Deputy-Chairman of the Bureau shall be appointed by decision of the Council of Ministers, based upon the nomination of the Chairman of the Bureau. The Director-General shall be appointed by decision of the Council of Ministers, based upon the nomination of the Chairman of the Bureau. The Chairman of the Bureau shall appoint a sufficient number of employees at the Bureau to perform its duties." so, the legislature must give final consent before the appointment takes effect. while in practice because of the absence of the legislation council, the legislature didn't take any role</t>
  </si>
  <si>
    <t>Given the absence of the legislative council and any current role in approving the Chairman of the Bureau, the response is revised from "a" to "b" to ensure the consistent application of survey methodology across countries.</t>
  </si>
  <si>
    <t>PSE|2025|q120</t>
  </si>
  <si>
    <t>Law of the Bureau of Financial and Administrative Control No. 15 of 2004 https://security-legislation.ps/latest-laws/law-of-the-bureau-of-financial-and-administrative-control-no-15-of-2004/ article 10</t>
  </si>
  <si>
    <t>based on article 10 : The Chairman of the Bureau may not be deposed for any reason whatsoever except by decision of the absolute majority of the Council. article 10: The Chairman of the Bureau shall serve one (1) non-renewable term of seven (7) years. The Chairman of the Bureau may not be deposed for any reason whatsoever except by decision of the absolute majority of the Council. The salary and other financial entitlements of the Chairman of the Bureau shall be regulated by a decision of the President of the National Authority as approved by the Legislative Council; they shall be published in the Official Gazette.</t>
  </si>
  <si>
    <t>PSE|2025|q121</t>
  </si>
  <si>
    <t>The Supreme Audit Institution is considered as a responsibility center for budgeting purpose. so, in theory the SAI or SAACB in Palestine prepares its own budget based on the PBS guidelines like other responsibility centers. But, the MoF reviews the budget proposal with the SAACB and the both agree on the final budget amid fiscal constraints. As per chapter 3, Article 23, the Bureau will draft its own draft budget, "and submit it to the cabinet to approve it as part of the public budget of the Palestinian National Authority. "</t>
  </si>
  <si>
    <t>PSE|2025|q122</t>
  </si>
  <si>
    <t>Law of the Bureau of Financial and Administrative Control No. 15 of 2004 article three https://security-legislation.ps/latest-laws/law-of-the-bureau-of-financial-and-administrative-control-no-15-of-2004/</t>
  </si>
  <si>
    <t>Article 3 in Law of the Bureau of Financial and Administrative Control No. 15 of 2004 ‘Control’ shall refer to control procedures and acts which aim to: Ensure financial activity and the good use of public funds for the purposes for which they are allocated. Administrative inspection to ensure good performance and good use of authority and to detect irregularities. Ensure the conformity of financial and administrative activities with the laws, bylaws, regulations and decisions in force. Ensure transparency, integrity and clarity in the public performance and promote credibility and confidence in the financial, administrative and economic policies of the National Authority.</t>
  </si>
  <si>
    <t>PSE|2025|q123</t>
  </si>
  <si>
    <t>Communication with SAACB (State Audit Administrative Control Bureau) interview with Director General of the State Audit and Administrative Control Bureau</t>
  </si>
  <si>
    <t>based on the interview with the Director General of the State Audit and Administrative Control Bureau, the score was amended Communication with the Bureau of Financial and Administrative Control revealed the existence of a dedicated quality framework, which is based on the International Standards of Supreme Audit Institutions (ISSAI) 40. This framework includes detailed components and guidelines designed to ensure compliance and robust quality oversight in accordance with international best practices</t>
  </si>
  <si>
    <t>PSE|2025|q124</t>
  </si>
  <si>
    <t>PLC is not functioning</t>
  </si>
  <si>
    <t>PSE|2025|q125</t>
  </si>
  <si>
    <t>CSTPBT Position Paper on: Budget Law for the year 2024 https://www.aman-palestine.org/en/activities/26383.html</t>
  </si>
  <si>
    <t>In practice, there is no institutionalized or systematic mechanism for citizen participation in the budget preparation process. In certain years and based on the discretion of the Minister of Finance, some civil society organizations may be invited to attend a presentation of the draft general budget. In some instances, these meetings are limited to a selected group of journalists for briefing purposes only. In 2024 The Civil Society Team for Enhancing Public Budget Transparency issued a position paper on the budget law for the year 2024, in which it affirmed its reserved position regarding the President's issuance of the decree law on the general budget for the fiscal year 2024, on 7/22/2024. The law was submitted by the Cabinet 7 months after the fiscal year, and after the end of the extension period for the 2023 budget at the end of July, in exception to what is contained in the Public Budget Organization Law No. (7) of 1998. This represents constitutional violations and a breach of the legislation governing the preparation and approval of the general budget, as the draft budget was not presented and discussed with civil society, contrary to the provisions of the law.</t>
  </si>
  <si>
    <t>PSE|2025|q126</t>
  </si>
  <si>
    <t>reviewing the MoF website, AMAN Reports</t>
  </si>
  <si>
    <t>no there are no mechanisms for citizen participation in Palestine.</t>
  </si>
  <si>
    <t>PSE|2025|q127</t>
  </si>
  <si>
    <t>All are applicable; however, the executive presents them only at the time of submitting the public budget proposal, not beforehand.</t>
  </si>
  <si>
    <t>PSE|2025|q128</t>
  </si>
  <si>
    <t>the executive doesn't use any participation mechanisms through which the public can provide input in monitoring the implementation of the annual budget there is participation mechanism through the implementation</t>
  </si>
  <si>
    <t>PSE|2025|q129</t>
  </si>
  <si>
    <t>PSE|2025|q130</t>
  </si>
  <si>
    <t>PSE|2025|q131</t>
  </si>
  <si>
    <t>researcher observation, investigation,</t>
  </si>
  <si>
    <t>There is no citizen engagement by executive</t>
  </si>
  <si>
    <t>PSE|2025|q132</t>
  </si>
  <si>
    <t>There is no citizen engagement by executive.</t>
  </si>
  <si>
    <t>PSE|2025|q133</t>
  </si>
  <si>
    <t>PSE|2025|q134</t>
  </si>
  <si>
    <t>there are participation mechanisms</t>
  </si>
  <si>
    <t>PSE|2025|q135</t>
  </si>
  <si>
    <t>There is a disparity in the level of openness among ministries in Palestine. For example, we used to hold meetings with the Ministry of Social Development to discuss the budget and the challenges and obstacles faced by the ministry. However, these meetings were initiated by civil society organizations, and there was a positive response from the ministry. This, however, does not apply to all ministries. Consequently, there is effectively no formal mechanism for participation, although some ministries are willing to be more open regarding budget matters.</t>
  </si>
  <si>
    <t>PSE|2025|q136</t>
  </si>
  <si>
    <t>PLC stands dissolved, as such there is no citizen engagement.</t>
  </si>
  <si>
    <t>PSE|2025|q137</t>
  </si>
  <si>
    <t>the Supreme Constitutional Court’s decision regarding the dissolution of the Palestinian Legislative Council published on official media agency: wafa https://www.wafa.ps/pages/details/16179</t>
  </si>
  <si>
    <t>The Legislative Council was dissolved in 2018, noting that it has been inactive since 2007</t>
  </si>
  <si>
    <t>PSE|2025|q138</t>
  </si>
  <si>
    <t>PSE|2025|q139</t>
  </si>
  <si>
    <t>PSE|2025|q140</t>
  </si>
  <si>
    <t>We contacted the Palestinian State Audit and Administrative Control Bureau for clarification on the matter and conducted a search on its official website for verification. https://www.saacb.ps/ar/IndexAr.aspx</t>
  </si>
  <si>
    <t>there are no formal mechanisms through which the public can suggest issues/topics to include in the SAACB audit program</t>
  </si>
  <si>
    <t>PSE|2025|q141</t>
  </si>
  <si>
    <t>There are no formal mechanisms through which the public can suggest issues/topics to include in the SAACB audit program</t>
  </si>
  <si>
    <t>PSE|2025|q142</t>
  </si>
  <si>
    <t>There is no engagement by SAACB.</t>
  </si>
  <si>
    <t>PER|2025|t3pbs</t>
  </si>
  <si>
    <t>Informe de actualización de Proyecciones Macroeconómicas 2024-2027 en la Plataforma Digital Única del Estado Peruano https://www.gob.pe/institucion/mef/informes-publicaciones/5515865-informe-de-actualizacion-de-proyecciones-macroeconomicas-2024-2027</t>
  </si>
  <si>
    <t>El Informe de actualización de Proyecciones Macroeconómicas 2024-2027 fue publicado el 30 de abril del 2024 en la página del Ministerio de Economía y Finanzas de la Plataforma digital única del Estado Peruano www.gob.pe Tomar en cuenta que el Informe también se publica en la antigua página web del Ministerio de Economía y Finanzas https://www.mef.gob.pe/es/?option=com_content&amp;language=es-ES&amp;Itemid=100869&amp;lang=es-ES&amp;view=article&amp;id=3731</t>
  </si>
  <si>
    <t>PER|2025|t3ebp</t>
  </si>
  <si>
    <t>Proyecto de Ley de Presupuesto del Sector Público para el Año Fiscal 2025 en la Plataforma Digital Única del Estado Peruano https://www.gob.pe/institucion/mef/normas-legales/6034995-08758-2024-pe Proyecto de Ley de Presupuesto del Sector Público para el Año Fiscal 2025 en la versión anterior de la página web del Ministerio de Economía y Fiscal https://www.mef.gob.pe/es/?option=com_content&amp;language=es-ES&amp;Itemid=101156&amp;lang=es-ES&amp;view=article&amp;id=8320 Expediente Digital en el Portal del Congreso Proyecto 08758/2024-PE de Ley de Presupuesto del Sector Público para el Año Fiscal 2025 https://wb2server.congreso.gob.pe/spley-portal/#/expediente/2021/8758</t>
  </si>
  <si>
    <t>De acuerdo con la Constitución Política del Perú del año 1993 el proyecto de Ley de Presupuesto Público es enviado al Congreso seis meses antes del ejercicio fiscal Artículo 78°.- "El Presidente de la República envía al Congreso el proyecto de Ley de Presupuesto dentro de un plazo que vence el 30 de agosto de cada año. En la misma fecha, envía también los proyectos de ley de endeudamiento y de equilibrio financiero. El proyecto presupuestal debe estar efectivamente equilibrado" El proyecto de Ley de Presupuesto Público para el año fiscal 2025 fue remitido al Congreso el 29 de agosto del 2024. Tanto el Ministerio de Economía y Finanzas como el Congreso publican en sus respectivas páginas web, el proyecto de Ley y sus anexos</t>
  </si>
  <si>
    <t>PER|2025|t3eb</t>
  </si>
  <si>
    <t>Diario Oficial El Peruano Ley N.° 32185 Ley de Presupuesto del Sector Público para el Año Fiscal 2025 https://busquedas.elperuano.pe/dispositivo/SE/2352314-1</t>
  </si>
  <si>
    <t>La Ley N° 32185 fue publicada en el Diario Oficial El Peruano el 11 de diciembre del 2024</t>
  </si>
  <si>
    <t>PER|2025|t3iyr</t>
  </si>
  <si>
    <t>Reportes de Seguimiento Mensual en la Plataforma Digital Única del Estado Peruano https://www.gob.pe/institucion/mef/colecciones/49252-reportes-de-seguimiento-mensual-2024 Informe Trimestral de Reglas Fiscales de Gasto en la Plataforma Digital Única del Estado Peruano https://www.gob.pe/institucion/mef/colecciones/3095-informe-trimestral-de-reglas-fiscales-de-gasto-seguimiento-de-reglas-macrofiscales Reportes de Seguimiento Mensual en la página web del Ministerio de Economía y Finanzas (versión anterior) https://www.mef.gob.pe/es/?option=com_content&amp;language=es-ES&amp;Itemid=102685&amp;lang=es-ES&amp;view=article&amp;id=6673 Informe Trimestral de Reglas Fiscales de Gasto en la página web del Ministerio de Economía y Finanzas (versión anterior) https://www.mef.gob.pe/es/?option=com_content&amp;language=es-ES&amp;Itemid=102386&amp;lang=es-ES&amp;view=article&amp;id=3925</t>
  </si>
  <si>
    <t>Los Reportes de Seguimiento Mensual se publican dentro del mes siguiente del mes evaluado en el reporte. Dado que este informe no considera la Deuda Pública, se incluye en la respuesta como información complementaria el Informe Trimestral de Reglas Fiscales que se debe publicar dentro de los 45 días calendario de finalizado cada trimestre, de acuerdo con el inciso a) del artículo 10 del Decreto Legislativo N° 1276</t>
  </si>
  <si>
    <t>PER|2025|t3myr</t>
  </si>
  <si>
    <t>Marco Macroeconómico Multianual 2025 - 2028 en la Plataforma Digital Única del Estado Peruano https://www.gob.pe/institucion/mef/informes-publicaciones/5911860-marco-macroeconomico-multianual-2025-2028 Marco Macroeconómico Multianual 2025 - 2028 en el Diario Oficial El Peruano https://busquedas.elperuano.pe/dispositivo/SE/2318188-1 Informe de Seguimiento de las Reglas Macro Fiscales - II Trimestre 2024 en la Plataforma Digital Única del Estado Peruano https://www.gob.pe/institucion/mef/informes-publicaciones/5823770-informe-trimestral-de-reglas-fiscales-de-gasto-ii-trimestre-2024</t>
  </si>
  <si>
    <t>El Marco Macroeconómico Multianual 2025 - 2028 fue publicado el 23 de agosto del 2024, 8 semanas después del medio año (30 de junio del 2024), en la Plataforma Digital Única del Estado Peruano y en el Diario Oficial El Peruano El Informe de Seguimiento de las Reglas Macro Fiscales - II Trimestre 2024 fue publicado el 30 de julio del 2024 en la Plataforma Digital Única del Estado Peruano De acuerdo con el Decreto Legislativo N° 1276, el Marco Macroeconómico Multianual artículo 13.2 "El Marco Macroeconómico Multianual es aprobado por el Consejo de Ministros, antes del 30 de agosto de cada año y es publicado íntegramente, junto con el Informe del Consejo Fiscal a que se refiere el párrafo precedente, dentro de los dos (2) días hábiles siguientes a su aprobación, en el diario oficial El Peruano y en el portal institucional del Ministerio de Economía y Finanzas". El artículo 8 de la misma norma señala que "El Ministerio de Economía y Finanzas, dentro de los treinta (30) días calendario siguientes a la finalización de cada trimestre del año, publica en su portal institucional un informe sobre el grado de avance respecto del cumplimiento de las reglas macrofiscales para el Sector Público No Financiero."</t>
  </si>
  <si>
    <t>Según el siguiente documento fuente especificado por el investigador Informe de Seguimiento de las Reglas Macro Fiscales - II Trimestre 2024 en la Plataforma Digital Única del Estado Peruano https://www.gob.pe/institucion/mef/informes-publicaciones/5823770-informe-trimestral-de-reglas-fiscales-de-gasto-ii-trimestre-2024 y la información sobre su publicación: El Informe de Seguimiento de las Reglas Macro Fiscales - II Trimestre 2024 fue publicado el 30 de julio del 2024 en la Plataforma Digital Única del Estado Peruano Corresponde como respuesta la alternativa a. Six weeks or less after the midpoint</t>
  </si>
  <si>
    <t>IBP agradece y toma nota del comentario del revisor gubernamental. No obstante, de acuerdo con la metodología del Open Budget Survey, el documento considerado como Mid-Year Review (MYR) para Perú es el Marco Macroeconómico Multianual (MMM), mientras que el Informe de Seguimiento de las Reglas Macro Fiscales se considera un documento complementario. Dado que el MMM 2025–2028 fue publicado el 23 de agosto de 2024, aproximadamente ocho semanas después del punto medio del año fiscal, la respuesta se mantiene en la opción “b”, en consistencia con la metodología del OBS.</t>
  </si>
  <si>
    <t>PER|2025|t3yer</t>
  </si>
  <si>
    <t>Informe Global de la Gestión Presupuestaria - Año Fiscal 2023 https://www.gob.pe/institucion/mef/informes-publicaciones/5839757-informe-global-de-la-gestion-presupuestaria-ano-fiscal-2023 Evaluación Agregada del Presupuesto https://www.mef.gob.pe/es/?option=com_content&amp;language=es-ES&amp;Itemid=101161&amp;lang=es-ES&amp;view=article&amp;id=952 INFORME Nº 0029-2025-EF/50.05 Informe Ejecutivo de Gestión – Dirección de Calidad del Gasto Público https://www.mef.gob.pe/contenidos/transparencia/transp_gestion/2024/Direccion_Calidad_Gasto_Publico.pdf Decreto Legislativo No 1440 Decreto Legislativo del Sistema Nacional de Presupuesto Público. https://www.gob.pe/institucion/mef/normas-legales/201360-1440</t>
  </si>
  <si>
    <t>De acuerdo con el Artículo 58.2 del Decreto Legislativo N° 1440 (16 de septiembre del 2018) el Informe Global de Evaluación Presupuestaria se presenta, en el primer semestre del año fiscal siguiente, a la Comisión de Presupuesto y Cuenta General de la República del Congreso de la República y a la Contraloría General de la República. La Evaluación Global de la Gestión Presupuestaria es publicada por el Ministerio de Economía y Finanzas en su portal institucional. El informe indica fecha de publicación el 01 de junio del 2024 en la Plataforma Digital Única del Estado Peruano, sin embargo, la búsqueda en Google arroja la fecha 30 de junio del 2024. Así mismo el Informe No 0029-2025-EF/50.50 indica en la página 5 lo siguiente: "En Acción/medida 10: con relación a la elaboración del Informe Global de Gestión Presupuestaria (IGGP) En junio del 2024, se culminó la elaboración del IGGP correspondiente al año fiscal 2023, el cual fue remitido al Congreso de la República, así como la Contraloría General de la República. "</t>
  </si>
  <si>
    <t>De acuerdo a lo informado por el investigador en la sección Comment: El informe indica fecha de publicación el 01 de junio del 2024 en la Plataforma Digital Única del Estado Peruano, sin embargo, la búsqueda en Google arroja la fecha 30 de junio del 2024.</t>
  </si>
  <si>
    <t>IBP agradece y toma nota del comentario del revisor gubernamental. Sin embargo, aunque en la Plataforma Digital Única del Estado Peruano figura la fecha 01 de junio de 2024 y la búsqueda en Google muestra 30 de junio de 2024, estas fechas corresponden a la página del portal y no necesariamente a la fecha de publicación del documento. Las propiedades internas del PDF y de los anexos indican como fecha de creación el 11 de julio de 2024. Dado que un documento no puede difundirse antes de su creación, se toma esta última como fecha de publicación; por tanto, la respuesta se mantiene conforme a la evidencia disponible y la metodología del OBS.</t>
  </si>
  <si>
    <t>PER|2025|t3ar</t>
  </si>
  <si>
    <t>Auditoría a la Cuenta General de la República 2023 en la página web de la Contraloría General de la República http://apps8.contraloria.gob.pe/SPIC/srvDownload/ViewPDF?CRES_CODIGO=2024CPOL32000097&amp;TIPOARCHIVO=ADJUNTO Cuenta General de la República 2023 en la Plataforma Digital Única del Estado Peruano https://www.gob.pe/institucion/mef/informes-publicaciones/5625670-cuenta-general-de-la-republica-2023 Cuenta General de la República 2023 en la página web del Ministerio de Economía y Finanzas (versión anterior) https://www.mef.gob.pe/es/?option=com_content&amp;language=es-ES&amp;Itemid=100330&amp;lang=es-ES&amp;view=article&amp;id=1389</t>
  </si>
  <si>
    <t>La Cuenta General de la República fue publicado en la Plataforma Digital Única del Estado Peruano el 30 de mayo del 2024 El Informe de Auditoría de la Cuenta General de la República 2023 fue publicado en la página web de la Contraloría General de la República - Buscador de Informes de Control el 16 de agosto del 2024</t>
  </si>
  <si>
    <t>PER|2025|q1</t>
  </si>
  <si>
    <t>Proyecto de Ley del Presupuesto del Sector Público para el Año Fiscal 2025 en la Plataforma Digital Única del Estado Peruano) https://www.gob.pe/institucion/mef/normas-legales/6034995-08758-2024-pe Proyecto de Ley del Presupuesto Público para el Año Fiscal 2025 en la Página web del Ministerio de Economía y Finanzas (versión anterior) https://www.mef.gob.pe/es/?option=com_content&amp;language=es-ES&amp;Itemid=101156&amp;lang=es-ES&amp;view=article&amp;id=8320 Anexo 4 - Distribución del Gasto del Presupuesto del Sector Público por niveles de Gobierno, Pliegos y Fuentes de Financiamiento https://www.mef.gob.pe/contenidos/presu_publ/sectr_publ/proy_2025/Anexos/Anexo_4.PDF https://www.mef.gob.pe/contenidos/presu_publ/sectr_publ/proy_2025/Anexos/Anexo_4.xlsx</t>
  </si>
  <si>
    <t>La información está disponible en el el Proyecto de Ley del Presupuesto Público para el Año Fiscal 2025, en el Anexo 4 - Distribución del Gasto del Presupuesto del Sector Público por niveles de Gobierno, Pliegos y Fuentes de Financiamiento</t>
  </si>
  <si>
    <t>PER|2025|q2</t>
  </si>
  <si>
    <t>Proyecto de Ley del Presupuesto del Sector Público para el Año Fiscal 2025 en la Plataforma Digital Única del Estado Peruano) https://www.gob.pe/institucion/mef/normas-legales/6034995-08758-2024-pe Proyecto de Ley del Presupuesto Público para el Año Fiscal 2025 en la Página web del Ministerio de Economía y Finanzas (versión anterior) https://www.mef.gob.pe/es/?option=com_content&amp;language=es-ES&amp;Itemid=101156&amp;lang=es-ES&amp;view=article&amp;id=8320 Exposición de Motivos del Proyecto de Ley de Presupuesto Público para el año 2025 https://www.mef.gob.pe/contenidos/presu_publ/sectr_publ/proy_2025/EM_PL_Presupuesto_SP_2025.pdf Anexo 3 Distribución del Gasto del Presupuesto del Sector Público por nivel de Gobierno y Funciones https://www.mef.gob.pe/contenidos/presu_publ/sectr_publ/proy_2025/Anexos/Anexo_3.PDF https://www.mef.gob.pe/contenidos/presu_publ/sectr_publ/proy_2025/Anexos/Anexo_3.xlsx</t>
  </si>
  <si>
    <t>La información está disponible tanto en la Exposición de Motivos del Proyecto de Ley de Presupuesto Público para el año 2025 (páginas 38 - 71) y en el Anexo Nº 3 Distribución del Gasto del Presupuesto del Sector Público por nivel de Gobierno y Funciones Exposición de Motivos del Proyecto de Ley de Presupuesto Público para el año 2025</t>
  </si>
  <si>
    <t>PER|2025|q3</t>
  </si>
  <si>
    <t>Texto Unico Ordenado Clasificador Funcional https://www.mef.gob.pe/contenidos/archivos-descarga/TUO_CLASIFICADOR_FUNCIONAL_2017.pdf Peru: Fiscal Transparency Evaluation https://www.imf.org/en/Publications/CR/Issues/2016/12/31/Peru-Fiscal-Transparency-Evaluation-43363</t>
  </si>
  <si>
    <t>Desde el año 2009, la Dirección Nacional de Presupuesto Público del Ministerio de Economía y Finanzas utiliza una clasificación funcional con 25 clasificadores funcionales. De acuerdo con el reporte Perú: Fiscal Transparency Evaluation del Fondo Monetario Internacional (Octubre 2015) la clasificación es consistentes con el Classification of Functions of Government (COFOG) y se indica que "Los informes fiscales presentan los ingresos y gastos por clasificaciones administrativas, económicas y funcionales siguiendo en gran medida los estándares internacionales" (pag. 29 - 30, Table 1.6. Peru: Classification vs. International Standards)</t>
  </si>
  <si>
    <t>PER|2025|q4</t>
  </si>
  <si>
    <t>Proyecto de Ley del Presupuesto del Sector Público para el Año Fiscal 2025 en la Plataforma Digital Única del Estado Peruano) https://www.gob.pe/institucion/mef/normas-legales/6034995-08758-2024-pe Proyecto de Ley del Presupuesto Público para el Año Fiscal 2025 en la Página web del Ministerio de Economía y Finanzas (versión anterior) https://www.mef.gob.pe/es/?option=com_content&amp;language=es-ES&amp;Itemid=101156&amp;lang=es-ES&amp;view=article&amp;id=8320 Exposición de Motivos del Proyecto de Ley de Presupuesto Público para el año 2025 https://www.mef.gob.pe/contenidos/presu_publ/sectr_publ/proy_2025/EM_PL_Presupuesto_SP_2025.pdf Anexo Nº 1 Distribución del Gasto del Presupuesto del Sector Público por Categoría y Genérica del Gasto https://www.mef.gob.pe/contenidos/presu_publ/sectr_publ/proy_2025/Anexos/Anexo_1.PDF https://www.mef.gob.pe/contenidos/presu_publ/sectr_publ/proy_2025/Anexos/Anexo_1.xlsx</t>
  </si>
  <si>
    <t>La información está disponible tanto en la Exposición de Motivos del Proyecto de Ley de Presupuesto Público para el año 2025 (páginas 34 - 38) y en el Anexo Nº 1 Distribución del Gasto del Presupuesto del Sector Público por Categoría y Genérica del Gasto</t>
  </si>
  <si>
    <t>PER|2025|q5</t>
  </si>
  <si>
    <t>Proyecto de Ley del Presupuesto del Sector Público para el Año Fiscal 2025 en la Plataforma Digital Única del Estado Peruano) https://www.gob.pe/institucion/mef/normas-legales/6034995-08758-2024-pe Proyecto de Ley del Presupuesto Público para el Año Fiscal 2025 en la Página web del Ministerio de Economía y Finanzas (versión anterior) https://www.mef.gob.pe/es/?option=com_content&amp;language=es-ES&amp;Itemid=101156&amp;lang=es-ES&amp;view=article&amp;id=8320 Exposición de Motivos del Proyecto de Ley de Presupuesto Público para el año 2025 https://www.mef.gob.pe/contenidos/presu_publ/sectr_publ/proy_2025/EM_PL_Presupuesto_SP_2025.pdf Anexo Nº 1 Distribución del Gasto del Presupuesto del Sector Público por Categoría y Genérica del Gasto https://www.mef.gob.pe/contenidos/presu_publ/sectr_publ/proy_2025/Anexos/Anexo_1.PDF https://www.mef.gob.pe/contenidos/presu_publ/sectr_publ/proy_2025/Anexos/Anexo_1.xlsx Clasificador Económico de Ingresos para el Año Fiscal 2025 https://cdn.www.gob.pe/uploads/document/file/7405289/6312586-anexo_1_rd0039_2024ef5001.PDF?v=1734724497 Clasificador Económico de Gastos para el Año Fiscal 2025 https://cdn.www.gob.pe/uploads/document/file/7405290/6312586-anexo_2_rd0039_2024ef5001.PDF?v=1734724498 Peru: Fiscal Transparency Evaluation https://www.imf.org/en/Publications/CR/Issues/2016/12/31/Peru-Fiscal-Transparency-Evaluation-43363</t>
  </si>
  <si>
    <t>La información está disponible tanto en la Exposición de Motivos del Proyecto de Ley de Presupuesto Público para el año 2025 (páginas 34 - 38) y en el Anexo Nº 1 Distribución del Gasto del Presupuesto del Sector Público por Categoría y Genérica del Gasto De acuerdo con el reporte Perú: Fiscal Transparency Evaluation del Fondo Monetario Internacional (Octubre 2015), "Los informes fiscales presentan los ingresos y gastos por clasificaciones administrativas, económicas y funcionales siguiendo en gran medida los estándares internacionales" (pag. 29 - 30, Table 1.6. Peru: Classification vs. International Standards)</t>
  </si>
  <si>
    <t>PER|2025|q6</t>
  </si>
  <si>
    <t>Proyecto de Ley del Presupuesto del Sector Público para el Año Fiscal 2025 en la Plataforma Digital Única del Estado Peruano) https://www.gob.pe/institucion/mef/normas-legales/6034995-08758-2024-pe Proyecto de Ley del Presupuesto Público para el Año Fiscal 2025 en la Página web del Ministerio de Economía y Finanzas (versión anterior) https://www.mef.gob.pe/es/?option=com_content&amp;language=es-ES&amp;Itemid=101156&amp;lang=es-ES&amp;view=article&amp;id=8320 Anexo 5 Distribución del Gasto del Presupuesto del Sector Público por Pliegos del Gobierno Nacional a nivel de Productos, Proyectos y Actividades https://www.mef.gob.pe/contenidos/presu_publ/sectr_publ/proy_2025/Anexos/Anexo_5.PDF https://www.mef.gob.pe/contenidos/presu_publ/sectr_publ/proy_2025/Anexos/Anexo_5.xlsx</t>
  </si>
  <si>
    <t>La información se encuentra disponible en el Proyecto de Ley del Presupuesto Público para el año 2025 - Anexo 5 Distribución del Gasto del Presupuesto del Sector Público por Pliegos del Gobierno Nacional a nivel de Productos, Proyectos y Actividades.</t>
  </si>
  <si>
    <t>PER|2025|q7</t>
  </si>
  <si>
    <t>Marco Macroeconómico Multianual 2025 - 2028 en la Plataforma Digital Única del Estado Peruano https://www.gob.pe/institucion/mef/informes-publicaciones/5911860-marco-macroeconomico-multianual-2025-2028 Marco Macroeconómico Multianual 2025 - 2028 en la página web del Ministerio de Economía y Finanzas (versión anterior) https://www.mef.gob.pe/es/?option=com_content&amp;language=es-ES&amp;Itemid=100869&amp;lang=es-ES&amp;view=article&amp;id=3731 Informe de Programación Multianual Presupuestaria 2024-2026 https://www.gob.pe/institucion/mef/informes-publicaciones/5515914-informe-de-programacion-multianual-presupuestaria-2024-2026</t>
  </si>
  <si>
    <t>El Marco Macroeconómico Multianual 2025-2028 que acompaña el Proyecto de Ley de Presupuesto Público para el año fiscal 2025 en la página 204 - Cuadros Estadísticos 12 y 13 presenta información multianual del gasto bajo clasificadores económicos. No se cuenta con información multianual de gasto distribuido por clasificadores administrativos o funcionales. Cabe destacar que el Ministerio de Economía y Finanzas produjo el Informe de Programación Multianual para el periodo 2024 - 2026 (publicado el 30 de abril del 2024) pero no es un documento que se presenten junto con el Proyecto de Ley de Presupuesto</t>
  </si>
  <si>
    <t>PER|2025|q8</t>
  </si>
  <si>
    <t>Marco Macroeconómico Multianual 2025 - 2028 en la Plataforma Digital Única del Estado Peruano https://www.gob.pe/institucion/mef/informes-publicaciones/5911860-marco-macroeconomico-multianual-2025-2028 Marco Macroeconómico Multianual 2025 - 2028 en la página web del Ministerio de Economía y Finanzas (versión anterior) https://www.mef.gob.pe/es/?option=com_content&amp;language=es-ES&amp;Itemid=100869&amp;lang=es-ES&amp;view=article&amp;id=3731</t>
  </si>
  <si>
    <t>La información no se encuentra disponible en ninguno de los documentos que sustentan el Proyecto de Ley de Presupuesto Público para el año fiscal 2025. En particular, el Marco Macroeconómico Multianual 2025-2028 no incluye información estimada multianual a nivel de unidades ejecutoras.</t>
  </si>
  <si>
    <t>PER|2025|q9</t>
  </si>
  <si>
    <t>Proyecto de Ley del Presupuesto del Sector Público para el Año Fiscal 2025 en la Plataforma Digital Única del Estado Peruano) https://www.gob.pe/institucion/mef/normas-legales/6034995-08758-2024-pe Proyecto de Ley del Presupuesto Público para el Año Fiscal 2025 en la Página web del Ministerio de Economía y Finanzas (versión anterior) https://www.mef.gob.pe/es/?option=com_content&amp;language=es-ES&amp;Itemid=101156&amp;lang=es-ES&amp;view=article&amp;id=8320 Exposición de Motivos del Proyecto de Ley de Presupuesto Público para el año 2025 https://www.mef.gob.pe/contenidos/presu_publ/sectr_publ/proy_2025/EM_PL_Presupuesto_SP_2025.pdf Anexo C Ingresos del Gobierno Nacional, Gobiernos Regionales y Gobiernos Locales para el Año Fiscal 2025 https://www.mef.gob.pe/contenidos/presu_publ/sectr_publ/proy_2025/Anexos/Anexo_C_Ingresos.PDF https://www.mef.gob.pe/contenidos/presu_publ/sectr_publ/proy_2025/Anexos/Anexo_C.xlsx Marco Macroeconómico Multianual 2025 - 2028 en la Plataforma Digital Única del Estado Peruano https://www.gob.pe/institucion/mef/informes-publicaciones/5911860-marco-macroeconomico-multianual-2025-2028 Marco Macroeconómico Multianual 2025 - 2028 en la página web del Ministerio de Economía y Finanzas (versión anterior) https://www.mef.gob.pe/es/?option=com_content&amp;language=es-ES&amp;Itemid=100869&amp;lang=es-ES&amp;view=article&amp;id=3731</t>
  </si>
  <si>
    <t>La información se encuentra disponible en la Exposición de Motivos del Proyecto de Ley de Presupuesto Público 2025 en FUENTES DEL PRESUPUESTO PARA EL AÑO FISCAL 2025 (páginas 26 a 34 ) y en el Anexo C – Ingresos del Gobierno Nacional y Gobiernos Regionales . Así mismo, el Marco Macroeconómico Multianual 2025 - 2028 incluye el Cuadro 8 Ingresos Tributarios del Gobierno General (pag 202). Con todo, la información no incluye el detalle desagregado de todos los tipos de impuestos que conforman los Recursos Ordinarios.</t>
  </si>
  <si>
    <t>PER|2025|q10</t>
  </si>
  <si>
    <t>La información se encuentra disponible en la Exposición de Motivos del Proyecto de Ley de Presupuesto Público 2025 en II.1.2.1. FUENTES DEL PRESUPUESTO PARA EL AÑO FISCAL 2023 (páginas 26 a 34 ) como por ejemplo, la venta de bienes y servicios y derechos administrativos; los Recursos directamente recaudados por concepto de tasas y contribuciones; las Donaciones o los Recursos Determinados por concepto de Canon y Regalías, entre otros. La información desagregada también puede encontrarse en el Anexo C – Ingresos del Gobierno Nacional y Gobiernos Regionales. Así mismo, el Marco Macroeconómico Multianual 2025 - 2028 incluye el Cuadro 8 Ingresos Tributarios del Gobierno Central (pag 202) que incluye ingresos no tributarios y de manera desagregada en la Tabla No 11 Ingresos del gobierno general (pag 108)</t>
  </si>
  <si>
    <t>PER|2025|q11</t>
  </si>
  <si>
    <t>La información se encuentra disponible en el Marco Macroeconómico Multianual 2025-2028 en la página 202 - Cuadros 8 y 9.</t>
  </si>
  <si>
    <t>PER|2025|q12</t>
  </si>
  <si>
    <t>La información se encuentra disponible en el Marco Macroeconómico Multianual 2025- 2028, Cuadros 8 y 9 (pagina 202) pero no se presentan detalles de los ingresos no tributarios.</t>
  </si>
  <si>
    <t>PER|2025|q13</t>
  </si>
  <si>
    <t>Proyecto de Ley de Endeudamiento Público para el año fiscal 2025 https://www.mef.gob.pe/contenidos/presu_publ/sectr_publ/proy_2025/PL_Endeudamiento_2025.pdf Exposición de motivos del Proyecto de Ley de Endeudamiento Público para el año fiscal 2025 https://www.mef.gob.pe/contenidos/presu_publ/sectr_publ/proy_2025/EM_PL_Endeudamiento_2025.pdf Exposición de Motivos del Proyecto de Ley de Presupuesto Público para el año 2025 https://www.mef.gob.pe/contenidos/presu_publ/sectr_publ/proy_2025/EM_PL_Presupuesto_SP_2025.pdf Marco Macroeconómico Multianual 2025 - 2028 en la página web del Ministerio de Economía y Finanzas (versión anterior) https://www.mef.gob.pe/es/?option=com_content&amp;language=es-ES&amp;Itemid=100869&amp;lang=es-ES&amp;view=article&amp;id=3731 Marco Macroeconómico Multianual 2025 - 2028 en la página web del Ministerio de Economía y Finanzas (versión anterior) https://www.mef.gob.pe/es/?option=com_content&amp;language=es-ES&amp;Itemid=100869&amp;lang=es-ES&amp;view=article&amp;id=3731 Portal de Transparencia Económica – Módulo Deuda Pública https://www.mef.gob.pe/es/consulta-de-deuda-publica</t>
  </si>
  <si>
    <t>La información se encuentra disponible en los siguientes documentos: • El monto de préstamos nuevos netos durante el año presupuestario; Proyecto de Ley de Endeudamiento Público para el año fiscal 2025 - Artículo 3 a 8 que determinan los montos máximos para el endeudamiento interno y externo, la emisión de letras y bonos del tesoro para el año fiscal 2025. Exposición de motivos del Proyecto de Ley de Endeudamiento Público para el año fiscal 2025 - Páginas 5 a 27 en donde se realiza una explicación narrativa que sustentan los artículos 3 al 8 de dicho Proyecto de Ley. Exposición de Motivos del Proyecto de Ley del Presupuesto Público para el año fiscal 2025 – Finanzas Públicas (Pag 11 a 20) que brinda información complementaria sobre el mercado y evolución de la deuda para los próximos años. • El monto total de la deuda del gobierno central al final del año presupuestario; Marco Macroeconómico Multianual 2025 – 2028; Sección 6.4 Financiamiento (Páginas 129 – 140); Sección 6.5 Reglas Fiscales (Páginas 141 – 142) y Cuadros 18 y 19 (Página 207). • Los pagos de intereses de la deuda pendiente para el año presupuestario. Exposición de Motivos del Proyecto de Ley del Presupuesto Público para el año fiscal 2025 - Pag 34 (Cuadro Usos del Presupuesto por Nivel de Gobierno / Gastos Financieros) y Pag 38 (B. Gastos Financieros). Los Gastos Financieros incluyen las amortizaciones, intereses y comisiones del servicio de la deuda Interna y Externa Marco Macroeconómico Multianual 2025 – 2028 Cuadros 20 de la página 208. También es posible consultar el Portal de Transparencia Económica en el módulo Deuda Interna y Externa en donde se puede obtener "Información de la Deuda Pública Interna y Externa de Mediano y Largo Plazo. Permite la consulta del Stock de la Deuda (Saldos Adeudados), Desembolsos y el Servicio de Deuda Proyectado para los próximos 46 años."</t>
  </si>
  <si>
    <t>PER|2025|q14</t>
  </si>
  <si>
    <t>Marco Macroeconómico Multianual 2025 - 2028 en la página web del Ministerio de Economía y Finanzas (versión anterior) https://www.mef.gob.pe/es/?option=com_content&amp;language=es-ES&amp;Itemid=100869&amp;lang=es-ES&amp;view=article&amp;id=3731 Portal de Transparencia Económica – Módulo Deuda Pública https://www.mef.gob.pe/es/consulta-de-deuda-publica</t>
  </si>
  <si>
    <t>La información se encuentra disponible en el Marco Macroeconómico Multianual 2025 – 2028: Resumen de las cuentas fiscales del Sector Público No Financiero (página 95) Saldo de Deuda Pública para los años 2023 - 2028 Cuadro 1: Principales Indicadores Macroeconómicos (página 198) Cuadro 7: Resumen de cuentas fiscales del Sector Público No Financiero (página 201) Saldo de Deuda Pública para los años 2023 - 2028 Cuadro 18 y 19: Saldo de la Deuda (página 207) Información general sobre deuda externa e interna por instrumento y plazo para los años 2023 - 2028 Cuadro 20: Proyección de Servicio de Deuda (página 208) en donde se visibiliza: Amortización de deuda y tasa de interés en soles y como porcentaje del PBI También es posible acceder a la información a través del Portal de Transparencia Económica en el Módulo Deuda Interna y Externa, tal como lo indica dicha página "Información de la Deuda Pública Interna y Externa de Mediano y Largo Plazo. Permite la consulta del Stock de la Deuda (Saldos Adeudados), Desembolsos y el Servicio de Deuda Proyectado para los próximos 46 años. La información presentada puede ser analizada por los Clasificadores como Grupo Financiero (Foro), Acreedor, País del Acreedor, Tipo de Tasa de Interés, entre otros. La información de la Base de Datos es actualizada en el Portal 30 días después de finalizado cada trimestre."</t>
  </si>
  <si>
    <t>PER|2025|q15</t>
  </si>
  <si>
    <t>Marco Macroeconómico Multianual 2025 - 2028 en la Plataforma Digital Única del Estado Peruano https://www.gob.pe/institucion/mef/informes-publicaciones/5911860-marco-macroeconomico-multianual-2025-2028 Marco Macroeconómico Multianual 2025 - 2028 en la página web del Ministerio de Economía y Finanzas (versión anterior) https://www.mef.gob.pe/es/?option=com_content&amp;language=es-ES&amp;Itemid=100869&amp;lang=es-ES&amp;view=article&amp;id=3731 Política Monetaria - Banco Central de Reserva del Perú https://www.bcrp.gob.pe/politica-monetaria.html Notas Informativas del Programa Monetario https://www.bcrp.gob.pe/politica-monetaria/notas-informativas-del-programa-monetario.html Nota Informativa del Programa Monetario (08 agosto 2024) https://www.bcrp.gob.pe/docs/Transparencia/Notas-Informativas/2024/nota-informativa-2024-08-08.pdf Presentación de la Nota Informativa del Programa Monetario (08 agosto 2024) https://www.bcrp.gob.pe/docs/Publicaciones/Presentaciones-Discursos/2024/presentacion-08-2024.pdf Reporte de Inflación https://www.bcrp.gob.pe/publicaciones/reporte-de-inflacion.html Reporte de Inflación 16 Junio 2024 https://www.bcrp.gob.pe/docs/Publicaciones/Reporte-Inflacion/2024/junio/reporte-de-inflacion-junio-2024.pdf</t>
  </si>
  <si>
    <t>La información se encuentra disponible en el Marco Macroeconómico Multianual 2025 - 2028 que se adjunta al Proyecto de Ley del Presupuesto Público para el año fiscal 2023 Nominal GDP level: Página 198 y 199 / Cuadro 1 y Cuadro 2 Inflation rate: Página 198 / Cuadro 1 Real GDP growth; Página 198 / Cuadro 1 Interest rates: La tasa de interés de referencia o tasa de política monetaria - es mencionada en el MMM como parte del análisis del contexto internacional y local pero el mayor detalle se encuentra en el Reporte de Inflación y en las Notas Informativas del Programa Monetario, que son fuente de información para la elaboración del MMM Así mismo, los cuadros 1 y 2 incluyen información sobre precios de commodities, términos de intercambio, producto bruto interno por sectores, entre otros. La política monetaria es dirigida por el Banco Central de Reserva del Perú (BCRP), un organismo autónomo del Poder Ejecutivo. La tasa de interés de referencia es publicada en forma periódica por el BCRP como parte del programa monetario a través de las Notas Informativas del Programa Monetario y el Reporte de Inflación.</t>
  </si>
  <si>
    <t>PER|2025|q16</t>
  </si>
  <si>
    <t>Marco Macroeconómico Multianual 2025 - 2028 en la Plataforma Digital Única del Estado Peruano https://www.gob.pe/institucion/mef/informes-publicaciones/5911860-marco-macroeconomico-multianual-2025-2028 Marco Macroeconómico Multianual 2025 - 2028 en la página web del Ministerio de Economía y Finanzas (versión anterior) https://www.mef.gob.pe/es/?option=com_content&amp;language=es-ES&amp;Itemid=100869&amp;lang=es-ES&amp;view=article&amp;id=3731 Política Monetaria - Banco Central de Reserva del Perú https://www.bcrp.gob.pe/politica-monetaria.html Notas Informativas del Programa Monetario https://www.bcrp.gob.pe/politica-monetaria/notas-informativas-del-programa-monetario.html Reporte de Inflación https://www.bcrp.gob.pe/publicaciones/reporte-de-inflacion.html Reporte de Inflación 16 Junio 2024 https://www.bcrp.gob.pe/docs/Publicaciones/Reporte-Inflacion/2024/junio/reporte-de-inflacion-junio-2024.pdf</t>
  </si>
  <si>
    <t>El Marco Macroeconómico Multianual 2025 – 2028 que acompaña el Proyecto de Ley de Presupuesto 2025 incluye la sección 7. Riesgos Macrofiscales (Páginas 143-197) en donde se evalúa las posibilidades e impacto en el presupuesto de “riesgos macroeconómicos (asociados a variaciones de parámetros macroeconómicos clave como crecimiento del PBI, términos de intercambio, entre otros), riesgos específicos (asociados a fuentes de riesgo específicas como pasivos contingentes explícitos o la ocurrencia de desastres naturales), y riesgos institucionales o estructurales (asociados a aspectos institucionales del Estado que pueden limitar la eficacia de la gestión del riesgo fiscal o incrementar la probabilidad de ocurrencia de un evento negativo” (página 143). En la sección 7.2. Balance de Riesgos y Desviaciones de las Proyecciones Fiscales Históricas respecto a Datos Observados presenta el balance de riesgos y la evaluación de errores en las proyecciones fiscales entre el 2004 y 2023 como referente de los riesgos y posibles escenarios En la sección 7.3.1 Riesgos macroeconómicos se presenta un análisis de sensibilidades de los ingresos fiscales y de la deuda pública a variables macroeconómicas; así como las proyecciones determinísticas y estocásticas de la deuda pública ante choques macrofiscales estándar. En la sección 7.3.2 Riesgos específicos se presenta los pasivos contingentes explícitos (como procesos judiciales, administrativos y arbitrajes; controversias internacionales en temas de inversión y contingencias explícitas asumidas en contratos de asociaciones público privadas); las garantías del Gobierno Nacional entregadas en el marco de la pandemia de la COVID-19; el Impacto de la materialización esperada y de la exposición máxima de los pasivos contingentes explícitos sobre la deuda pública; y pasivos contingentes implícitos por desastres naturales. En la sección 7.3.3 Riesgos estructurales se presenta los cambios en los ingresos fiscales considerando el tamaño y característica de la economía peruana; los cambios en los gastos fiscales debido a rigideces, ineficiencias y capacidad de ejecución; la evolución de la deuda pública debido a su composición (moneda, tasa y plazos de vencimiento) Cabe destacar que no se presenta un cuadro que resuma los cambios al presupuesto en caso se produjeran uno o más riesgos al mismo tiempo. Respecto a los cambios en la tasa de interés, la política monetaria es dirigida por el Banco Central de Reserva del Perú (BCRP), un organismo autónomo del Poder Ejecutivo. La tasa de interés de referencia es publicada en forma periódica por el BCRP como parte del programa monetario a través de las Notas Informativas y el Reporte de Inflación.</t>
  </si>
  <si>
    <t>Se presenta información adicional a los elementos centrales (tasa de inflación, crecimiento real del PBI, y tasas de interés). Se aborda otros temas como lo indica el investigador (términos de intercambio, pasivos contingentes, ocurrencia de desastres naturales, institucionales, entre otros).</t>
  </si>
  <si>
    <t>Agradecemos el comentario del Revisor del Gobierno. Si bien el Marco Macroeconómico Multianual incorpora información sobre la tasa de inflación y el crecimiento real del PBI, la determinación de la tasa de interés es labor del BCRP como organismo constitucionalmente autónomo y no se incorpora un detalles de cómo se determina esa tasa en el Proyecto de Ley.</t>
  </si>
  <si>
    <t>PER|2025|q17</t>
  </si>
  <si>
    <t>Exposición de Motivos del Proyecto de Ley de Presupuesto Público para el año 2025 https://www.mef.gob.pe/contenidos/presu_publ/sectr_publ/proy_2025/EM_PL_Presupuesto_SP_2025.pdf</t>
  </si>
  <si>
    <t>La Exposición de Motivos del Proyecto de Ley de Presupuesto Público para el año 2025 no presenta información que sustente la implementación de nuevas políticas y su impacto en el gasto.</t>
  </si>
  <si>
    <t>Se tiene, por ejemplo, el capítulo 2. LINEAMIENTOS DE POLÍTICA ECONÓMICA y el 6.3. GASTOS del MMM 2025-2028 (Págs 14-15 y 116-128, respectivamente)</t>
  </si>
  <si>
    <t>Agradecemos la información proporcionada por el revisor de gobierno. Si bien el Marco Macroeconómico Multianual contienen información sobre las políticas económicas y el gasto, la información está contenida en términos agregados vinculados con mantener un equilibrio fiscal. Ni el MMM ni la exposición de motivos describen de manera vinculante qué nuevas políticas se están creando en el año fiscal evaluado ni cómo se financiarán. Cabe destacar que en el año 2023, la Exposición de Motivos del Proyecto de Ley de Presupuesto del Sector Público para el Año Fiscal 2023 incluía el Capitulo V Análisis Costo Beneficio en donde se explicaban las principales intervenciones de política existentes y nuevas políticas. Exposición de Motivos del Proyecto de Ley de Presupuesto Público para el año 2023 https://www.mef.gob.pe/contenidos/presu_publ/sectr_publ/proye_2023/EM_PL_Presupuesto_SP_2023.pdf En la Exposición de Motivos del Proyecto de Ley de Presupuesto Público para el año 2025 esa sección ha sido excluida. Si bien existe un análisis normativo y técnico, este análisis se restringe a evaluar calidad regulatoria, y no explica las actuales y nuevas propuestas de política.</t>
  </si>
  <si>
    <t>PER|2025|q18</t>
  </si>
  <si>
    <t>La Exposición de Motivos del Proyecto de Ley de Presupuesto Público para el año 2025 no presenta información que sustente la implementación de nuevas políticas y su impacto en el ingreso.</t>
  </si>
  <si>
    <t>Se tiene, por ejemplo, el capítulo 4. LINEAMIENTOS DE POLÍTICA TRIBUTARIA y 6.2. INGRESOS del MMM 2025-2028 (Págs 18-20 y 96-115, respectivamente)</t>
  </si>
  <si>
    <t>Agradecemos la información proporcionada por el revisor de gobierno. Si bien el Marco Macroeconómico Multianual contienen información sobre las políticas tributarias e ingresos, la información está contenida en términos agregados vinculados con mantener un equilibrio fiscal. Ni el MMM ni la exposición de motivos describen de manera vinculante qué nuevas políticas se están creando en el año fiscal evaluado ni cómo estas afectan o mejoran los ingresos, algo que ha sido señalado enfáticamente por el Consejo Fiscal.</t>
  </si>
  <si>
    <t>PER|2025|q19</t>
  </si>
  <si>
    <t>Marco Macroeconómico Multianual 2025 - 2028 en la Plataforma Digital Única del Estado Peruano https://www.gob.pe/institucion/mef/informes-publicaciones/5911860-marco-macroeconomico-multianual-2025-2028 Marco Macroeconómico Multianual 2025 - 2028 en la página web del Ministerio de Economía y Finanzas (versión anterior) https://www.mef.gob.pe/es/?option=com_content&amp;language=es-ES&amp;Itemid=100869&amp;lang=es-ES&amp;view=article&amp;id=3731 Consulta Amigable del Portal de Transparencia Económica del Ministerio de Economía y Finanzas Portal de Transparencia Económica http://www.mef.gob.pe/es/seguimiento-de-la-ejecucion-presupuestal-consulta-amigable</t>
  </si>
  <si>
    <t>La información según clasificación económica para los años BY - 1 (2024) se encuentra disponible en el Marco Macroeconómico Multianual 2025 - 2028 Cuadros 12 y 13 (páginas 204) La información según clasificación administrativa y funcional desde el año 1999 en adelante se encuentra disponible en la Consulta Amigable del Portal de Transparencia Económica del Ministerio de Economía y Finanzas Portal de Transparencia Económica</t>
  </si>
  <si>
    <t>PER|2025|q20</t>
  </si>
  <si>
    <t>Consulta Amigable del Portal de Transparencia Económica del Ministerio de Economía y Finanzas Portal de Transparencia Económica http://www.mef.gob.pe/es/seguimiento-de-la-ejecucion-presupuestal-consulta-amigable</t>
  </si>
  <si>
    <t>La información de pliegos y unidades ejecutoras por año se encuentra disponible en el Portal de Transparencia Económica desde el año 1999 en adelante y se actualiza diariamente..</t>
  </si>
  <si>
    <t>PER|2025|q21</t>
  </si>
  <si>
    <t>Marco Macroeconómico Multianual 2025 - 2028 en la Plataforma Digital Única del Estado Peruano https://www.gob.pe/institucion/mef/informes-publicaciones/5911860-marco-macroeconomico-multianual-2025-2028 Marco Macroeconómico Multianual 2025 - 2028 en la página web del Ministerio de Economía y Finanzas (versión anterior) https://www.mef.gob.pe/es/?option=com_content&amp;language=es-ES&amp;Itemid=100869&amp;lang=es-ES&amp;view=article&amp;id=3731 Consulta Amigable del Portal de Transparencia Económica del Ministerio de Economía y Finanzas Portal de Transparencia Económica http://www.mef.gob.pe/es/seguimiento-de-la-ejecucion-presupuestal-consulta-amigable Reporte de Inflación – 16 de junio del 2024 https://www.bcrp.gob.pe/docs/Publicaciones/Reporte-Inflacion/2024/junio/reporte-de-inflacion-junio-2024.pdf</t>
  </si>
  <si>
    <t>El Marco Macroeconómico Multianual 2025 - 2028 que se adjunta al Proyecto de Ley de Presupuesto Público para el año 2025 presenta información actualizada al mes de junio 2024, en la sección 5.2 Panorama Local sección 1.a Gasto público (página 44) en donde se describen algunos cambios al presupuesto (presupuesto institucional modificado), así como en la sección 6.3. Gastos (página 116 - 128). La información más detallada se encuentra disponible en el Portal de Transparencia Económica desde el año 1999 en adelante y se actualiza diariamente Portal de Transparencia Económica. En ella se pueden encontrar los presupuestos institucionales de apertura (PIA) y los presupuestos institucionales modificados (PIM) para el año 2024 según niveles de gobierno, fuentes de financiamiento y de gasto También es posible consultar el Reporte de Inflación del Banco Central de Reserva del Perú que es utilizado como fuente de información para el Marco Macroeconómico Multianual, y que incluye en la sección IV Finanzas Públicas la actualización de proyecciones de ingresos y gastos para el sector público no financiero (página 80 - 88)</t>
  </si>
  <si>
    <t>PER|2025|q22</t>
  </si>
  <si>
    <t>La información según clasificación económica se encuentra disponible en el Marco Macroeconómico Multianual 2023 - 2026 Cuadros 12 y 13 (página 204) La información según clasificación administrativa y funcional desde el año 1999 en adelante se encuentra disponible en la Consulta Amigable del Portal de Transparencia Económica del Ministerio de Economía y Finanzas Portal de Transparencia Económica Cabe resaltar que también es posible consultar el Reporte de Inflación del Banco Central de Reserva del Perú que es utilizado como fuente de información para el diseño del Marco Macroeconómico Multianual, y que incluye en la sección IV Finanzas Públicas información de años anteriores para algunos rubros (página 80 - 88).</t>
  </si>
  <si>
    <t>PER|2025|q23</t>
  </si>
  <si>
    <t>La información gastos por pliegos y unidades ejecutoras por año se encuentra disponible en el Portal de Transparencia Económica desde el año 1999 en adelante y se actualiza diariamente. Cabe destacar que de acuerdo con el Texto Único Ordenado de la Ley 27806 de Transparencia y Acceso a la Información Pública (publicado en diciembre del 2019 y sus modificatorias). Artículo 23.- Información que debe publicar el Ministerio de Economía y Finanzas El Ministerio de Economía y Finanzas publicará, adicionalmente a lo establecido en el artículo anterior, la siguiente información: 2. Los ingresos y gastos del Gobierno Central e Instancias Descentralizadas comprendidas en la Ley de Presupuesto del Sector Público, de conformidad con los Clasificadores de Ingresos, Gastos y Financiamiento vigente, trimestralmente, incluyendo: el presupuesto anual y el devengado, de acuerdo a los siguientes criterios (i) identificación institucional; (ii) clasificador funcional (función/programa); (iii) por genérica de gasto; y (iv) por fuente de financiamiento. 3. Los proyectos de la Ley de Endeudamiento, Equilibrio Financiero y Presupuesto y su exposición de motivos, dentro de los dos (2) primeros días hábiles de setiembre, incluyendo: los cuadros generales sobre uso y fuentes y distribución funcional por genérica del gasto e institucional, a nivel de pliego. 4. Información detallada sobre el saldo y perfil de la deuda pública externa e interna concertada o garantizada por el Sector Público Consolidado, trimestralmente, incluyendo: el tipo de acreedor, el monto, el plazo, la tasa de amortización pactada, el capital y los intereses pagados y por devengarse. 5. El cronograma de desembolsos y amortizaciones realizadas, por cada fuente de financiamiento, trimestralmente, incluyendo: operaciones oficiales de crédito, otros depósitos y saldos de balance. (...) Dada la larga trayectoria histórica y el vínculo legal del portal con los documentos de formulación presupuestaria se considera el Portal de Transparencia Económica como información de soporte.</t>
  </si>
  <si>
    <t>PER|2025|q24</t>
  </si>
  <si>
    <t>Consulta Amigable del Portal de Transparencia Económica del Ministerio de Economía y Finanzas Portal de Transparencia Económica http://www.mef.gob.pe/es/seguimiento-de-la-ejecucion-presupuestal-consulta-amigable Reporte de Inflación – 16 de junio del 2024 https://www.bcrp.gob.pe/docs/Publicaciones/Reporte-Inflacion/2024/junio/reporte-de-inflacion-junio-2024.pdf</t>
  </si>
  <si>
    <t>La información actualizada para el año 2023 se encuentra disponible en el Portal de Transparencia Económica. En ella se pueden encontrar los presupuestos institucionales de apertura (PIA) y los presupuestos institucionales modificados (PIM) para el año 2023 según niveles de gobierno, fuentes de financiamiento y de gasto. También es posible consultar el Reporte de Inflación del Banco Central de Reserva del Perú que es utilizado como fuente de información para el Marco Macroeconómico Multianual, y que incluye en la sección IV Finanzas Públicas la información actualizada de de ingresos y gastos para el sector público no financiero para el año 2023 (páginas 80 - 88)</t>
  </si>
  <si>
    <t>Debería agregarse el MMM como documento fuente: Marco Macroeconómico Multianual 2025 - 2028 en la Plataforma Digital Única del Estado Peruano https://www.gob.pe/institucion/mef/informes-publicaciones/5911860-marco-macroeconomico-multianual-2025-2028</t>
  </si>
  <si>
    <t>Agradecemos el comentario del revisor de gobierno. Si bien el Marco Macroeconómico Multianual brinda información de manera agregada, el Portal de Transparencia Económica brinda información detallada para todas las categorías de ingresos y gastos (por función y niveles de gobierno).</t>
  </si>
  <si>
    <t>PER|2025|q25</t>
  </si>
  <si>
    <t>Marco Macroeconómico Multianual 2025 - 2028 en la Plataforma Digital Única del Estado Peruano https://www.gob.pe/institucion/mef/informes-publicaciones/5911860-marco-macroeconomico-multianual-2025-2028 Marco Macroeconómico Multianual 2025 - 2028 en la página web del Ministerio de Economía y Finanzas (versión anterior) https://www.mef.gob.pe/es/?option=com_content&amp;language=es-ES&amp;Itemid=100869&amp;lang=es-ES&amp;view=article&amp;id=3731 Consulta Amigable del Portal de Transparencia Económica del Ministerio de Economía y Finanzas Portal de Transparencia Económica http://www.mef.gob.pe/es/seguimiento-de-la-ejecucion-presupuestal-consulta-amigable Consulta de base de datos de recaudación en el Portal de Transparencia Económica https://www.mef.gob.pe/es/?option=com_content&amp;language=es-ES&amp;Itemid=100967&amp;lang=es-ES&amp;view=article&amp;id=446 Reporte de Inflación 16 Junio 2024 https://www.bcrp.gob.pe/docs/Publicaciones/Reporte-Inflacion/2024/junio/reporte-de-inflacion-junio-2024.pdf</t>
  </si>
  <si>
    <t>La información se encuentra en el Marco Macroeconómico Multianual 2025-2028 en los Cuadros 8 y 9 (página 202) La información de los ingresos por fuente de financiamiento y tipo de impuesto también se encuentra disponible en el Portal de Transparencia Económica, en los siguientes módulos 1. Consultar el Ingreso Presupuestal (Actualización Diaria) 2. Consultar el Ingreso Presupuestal (Actualización Mensual) 3. Recaudación: Información sobre los montos y destino de la recaudación tributaria de SUNAT y ADUANAS, por tipo de ingreso, contribuyente y dependencia recaudadora. También es posible consultar el Reporte de Inflación del Banco Central de Reserva del Perú que es utilizado como fuente de información para el Marco Macroeconómico Multianual, y que incluye en la sección IV Finanzas Públicas la actualización de proyecciones de ingresos y gastos para el sector público no financiero (página 82 -88 ) actualizados hasta junio 2024</t>
  </si>
  <si>
    <t>PER|2025|q26</t>
  </si>
  <si>
    <t>PER|2025|q27</t>
  </si>
  <si>
    <t>El Marco Macroeconómico Multianual 2025 - 2028 que se adjunta al Proyecto de Ley de Presupuesto Público para el año 2025 presenta información actualizada al mes de junio 2024, en la sección 6.2 Ingresos (páginas 96 - 115) La información de los ingresos por fuente de financiamiento y tipo de impuesto también se encuentra disponible en el Portal de Transparencia Económica, en los siguientes módulos 1. Consultar el Ingreso Presupuestal (Actualización Diaria) 2. Consultar el Ingreso Presupuestal (Actualización Mensual) 3. Recaudación: Información sobre los montos y destino de la recaudación tributaria de SUNAT y ADUANAS, por tipo de ingreso, contribuyente y dependencia recaudadora. También es posible consultar el Reporte de Inflación del Banco Central de Reserva del Perú que es utilizado como fuente de información para el Marco Macroeconómico Multianual, y que incluye en la sección IV Finanzas Públicas la actualización de proyecciones de ingresos y gastos para el sector público no financiero (página 82 - 88) actualizados hasta junio 2024</t>
  </si>
  <si>
    <t>PER|2025|q28</t>
  </si>
  <si>
    <t>PER|2025|q29</t>
  </si>
  <si>
    <t>El Marco Macroeconómico Multianual 2025-2028 en los Cuadros 8 y 9 (página 202) presenta información de ingresos con algunos niveles de desagregación La información de los ingresos por fuente de financiamiento y tipo de impuesto también se encuentra disponible en el Portal de Transparencia Económica, en los siguientes módulos 1. Consultar el Ingreso Presupuestal (Actualización Diaria) 2. Consultar el Ingreso Presupuestal (Actualización Mensual) 3. Recaudación: Información sobre los montos y destino de la recaudación tributaria de SUNAT y ADUANAS, por tipo de ingreso, contribuyente y dependencia recaudadora. También es posible consultar el Reporte de Inflación del Banco Central de Reserva del Perú que es utilizado como fuente de información para el Marco Macroeconómico Multianual, y que incluye en la sección IV Finanzas Públicas la actualización de proyecciones de ingresos y gastos para el sector público no financiero (página 82 -88 ) actualizados hasta junio 2024.</t>
  </si>
  <si>
    <t>PER|2025|q30</t>
  </si>
  <si>
    <t>La información se encuentra disponible en el Marco Macroeconómico Multianual 2025-2028 en los Cuadros 8 y 9 (página 202) La información de los ingresos por fuente de financiamiento y tipo de impuesto también se encuentra disponible en el Portal de Transparencia Económica, en los siguientes módulos 1. Consultar el Ingreso Presupuestal (Actualización Diaria) 2. Consultar el Ingreso Presupuestal (Actualización Mensual) 3. Recaudación: Información sobre los montos y destino de la recaudación tributaria de SUNAT y ADUANAS, por tipo de ingreso, contribuyente y dependencia recaudadora. También es posible consultar el Reporte de Inflación del Banco Central de Reserva del Perú que es utilizado como fuente de información para el Marco Macroeconómico Multianual, y que incluye en la sección IV Finanzas Públicas la actualización de proyecciones de ingresos y gastos para el sector público no financiero (página 82 -88 ) actualizados hasta junio 2024</t>
  </si>
  <si>
    <t>PER|2025|q31</t>
  </si>
  <si>
    <t>Marco Macroeconómico Multianual 2025 - 2028 en la Plataforma Digital Única del Estado Peruano https://www.gob.pe/institucion/mef/informes-publicaciones/5911860-marco-macroeconomico-multianual-2025-2028 Marco Macroeconómico Multianual 2025 - 2028 en la página web del Ministerio de Economía y Finanzas (versión anterior) https://www.mef.gob.pe/es/?option=com_content&amp;language=es-ES&amp;Itemid=100869&amp;lang=es-ES&amp;view=article&amp;id=3731 Portal de Transparencia Económica – Deuda Pública http://www.mef.gob.pe/es/consulta-de-deuda-publica</t>
  </si>
  <si>
    <t>La información se encuentra disponible en los siguientes documentos: • deuda total pendiente al final del 2024; Marco Macroeconómico Multianual 2025 - 2028 6. Finanzas Públicas (Páginas 76-142); particularmente en la sección 6.4 Financiamiento (páginas 129 – 140); y en el Cuadro 18 (página 207) • monto del nuevo endeudamiento neto requerido en el 2024; Marco Macroeconómico Multianual 2025 - 2028 6. Finanzas Públicas (Páginas 76-142); particularmente en la sección 6.4 Financiamiento (páginas 129 – 140); y Cuadro 16 y 17 (página 206) • pagos de intereses de la deuda; Marco Macroeconómico Multianual 2025 - 2028 6. Finanzas Públicas (Páginas 76-142); particularmente en la sección 6.4 Financiamiento (páginas 129 – 140); y Cuadro 20 (página 208) • tasas de interés sobre los instrumentos de deuda; La información se encuentra disponible en el Portal de Transparencia Económica desde el año 2001 en adelante y se actualiza trimestralmente Portal de Transparencia Económica – Sección Deuda Pública. Por ejemplo, si se ingresa al Módulo Saldos Adeudados de la Deuda Pública y seleccionamos la opción Externa, podemos ingresar al módulo que incluye tasa de interés del prestamos, créditos y bonos, así como país, grupo financiero, moneda, entre otros. • perfil de amortización de la deuda; Marco Macroeconómico Multianual 2025 - 2028 6. Finanzas Públicas (Páginas 76-142); particularmente en la sección 6.4 Financiamiento (páginas 129 – 140); y Cuadro 20 (página 208) • si es una deuda externa o interna. Marco Macroeconómico Multianual 2025 - 2028 6. Finanzas Públicas (Páginas 76-142); particularmente en la sección 6.4 Financiamiento (páginas 129 – 140); y Cuadro 16 y 17 (página 206) El Portal de Transparencia Económica – Deuda Pública, permite conocer información adicional a la esencial (“beyond the core”), por ejemplo, el perfil del acreedor.</t>
  </si>
  <si>
    <t>PER|2025|q32</t>
  </si>
  <si>
    <t>Exposición de Motivos del Proyecto de Ley de Presupuesto Público para el año 2025 https://www.mef.gob.pe/contenidos/presu_publ/sectr_publ/proy_2025/EM_PL_Presupuesto_SP_2025.pdf Marco Macroeconómico Multianual 2025 - 2028 en la Plataforma Digital Única del Estado Peruano https://www.gob.pe/institucion/mef/informes-publicaciones/5911860-marco-macroeconomico-multianual-2025-2028 Marco Macroeconómico Multianual 2025 - 2028 en la página web del Ministerio de Economía y Finanzas (versión anterior) https://www.mef.gob.pe/es/?option=com_content&amp;language=es-ES&amp;Itemid=100869&amp;lang=es-ES&amp;view=article&amp;id=3731 Portal de Transparencia Económica – Deuda Pública http://www.mef.gob.pe/es/consulta-de-deuda-publica</t>
  </si>
  <si>
    <t>La información sobre deuda pública para el año 2023 se encuentra disponible en la Exposición de Motivos Proyecto de Ley de Presupuesto Público para el año fiscal 2025 en la sección Finanzas Públicas (Página 11 - 20) y en el Marco Macroeconómico Multianual 2025-2028 en la sección 6.4 Financiamiento (páginas 129 – 140) y Cuadros 18 al 20 (Páginas 207 - 208) La información también se encuentra disponible en el Módulo de Deuda Pública del Portal de Transparencia Económica desde el año 2001 en adelante y se actualiza trimestralmente.</t>
  </si>
  <si>
    <t>PER|2025|q33</t>
  </si>
  <si>
    <t>Marco Macroeconómico Multianual 2025 - 2028 en la Plataforma Digital Única del Estado Peruano https://www.gob.pe/institucion/mef/informes-publicaciones/5911860-marco-macroeconomico-multianual-2025-2028 Marco Macroeconómico Multianual 2025 - 2028 en la página web del Ministerio de Economía y Finanzas (versión anterior) https://www.mef.gob.pe/es/?option=com_content&amp;language=es-ES&amp;Itemid=100869&amp;lang=es-ES&amp;view=article&amp;id=3731 Decreto Legislativo 1440 del Sistema Nacional de Presupuesto Público https://www.gob.pe/institucion/mef/normas-legales/201360-1440 Guía Metodológica de la Nota Semanal – Banco Central de Reserva del Perú https://www.bcrp.gob.pe/docs/Publicaciones/Guia-Metodologica/nota-semanal/Guia-Metodologica.pdf</t>
  </si>
  <si>
    <t>El Marco Macroeconómico Multinanual 2025 -2028 incluye información del Sector Público No Financiero (SPNF). De acuerdo con la Guía Metodológica de la Nota Semanal del Banco Central de Reserva del Perú (página 290) “El Sector Público no Financiero (SPNF) está conformado por la agregación consolidada de las entidades que conforman el Gobierno General y las empresas públicas no financieras. Por definición, se excluye al Banco de la Nación, Corporación Financiera de Desarrollo-COFIDE, Fondo Mivivienda y Agrobanco que son empresas públicas financieras. El Gobierno General está conformado por el Gobierno Nacional, Gobiernos Regionales y Gobiernos Locales. El Gobierno Nacional comprende a todas las entidades cuyas acciones tienen influencia nacional; comprende a todas las entidades incluidas en el Presupuesto General de la República (ministerios, instituciones públicas, universidades nacionales, Superintendencia Nacional de Aduanas y Administración Tributaria-SUNAT, Oficina de Normalización PrevisionalONP, organismos reguladores y oficinas registrales), así como a las entidades extra-presupuestales (Seguro Social del Perú-EsSalud, Superintendencia de Banca, Seguros y AFP-SBS, Caja de Pensiones Militar-Policial y beneficencias públicas).” Las estimaciones del Marco Macroeconómico Multianual 2025 - 2028 incluyen: - Resumen de Cuentas Fiscales del Sector Público No Financiero (Cuadro 7 página 201) - Ingresos Corrientes del Gobierno General (Cuadro 8 y 9 página 202) - Gastos no financieros del Gobierno General (Cuadro 12 y 13 página 204) Por otro lado, el Decreto Legislativo 1440 del Sistema Nacional de Presupuesto Público establece que “13.2 Por el ámbito de aprobación de los Presupuestos, estos están conformados por: 1. La Ley de Presupuesto del Sector Público. 2. Los presupuestos de las empresas y organismos públicos de los Gobiernos Regionales y Gobiernos Locales. 3. El presupuesto del FONAFE y sus empresas, y el presupuesto de EsSALUD.” El presupuesto de FONAFE y sus empresas así como de EsSalud se aprueban según sus propias directivas, como lo indican los siguientes artículos del Decreto Legislativo 1440 “60.3 El Fondo Nacional de Financiamiento de la Actividad Empresarial del Estado - FONAFE y sus empresas, programa y formula su presupuesto sobre la base de las Directivas que emita FONAFE, en el marco de las reglas de estabilidad fiscal contenidas en los Decretos Legislativos N° 1275 y N° 1276, antes mencionados. 60.4 EsSALUD programa y formula su presupuesto sobre la base de las Directivas que apruebe FONAFE conforme a la Quincuagésima Quinta Disposición Complementaria Final de la Ley N° 29626, Ley de Presupuesto del Sector Público para el Año Fiscal 2011, en el marco de las reglas de estabilidad fiscal contenidas en el Decreto Legislativo 1276.” Finalmente, el artículo 74 del Decreto Legislativo 1440 del Sistema Nacional de Presupuesto Público establece prohibiciones para la generación de fondos extra presupuestales “74. Prohibición de Fondos o similares 74.1 Queda prohibida la creación de fondos u otros que conlleven gastos que no se encuentren enmarcados dentro de las disposiciones del presente Decreto Legislativo." Por tanto, la información disponible en el Proyecto de Ley de Presupuesto Público para el año fiscal 2025, sus Anexos y el Marco Macroeconómico Multianual 2025 – 2028 no incluyen información detallada del presupuesto de entidades extrapresupuestales que son autónomas o tienen su propia legislación.</t>
  </si>
  <si>
    <t>PER|2025|q34</t>
  </si>
  <si>
    <t>Marco Macroeconómico Multianual 2025 - 2028 en la Plataforma Digital Única del Estado Peruano https://www.gob.pe/institucion/mef/informes-publicaciones/5911860-marco-macroeconomico-multianual-2025-2028 Marco Macroeconómico Multianual 2025 - 2028 en la página web del Ministerio de Economía y Finanzas (versión anterior) https://www.mef.gob.pe/es/?option=com_content&amp;language=es-ES&amp;Itemid=100869&amp;lang=es-ES&amp;view=article&amp;id=3731 Guía Metodológica de la Nota Semanal – Banco Central de Reserva del Perú https://www.bcrp.gob.pe/docs/Publicaciones/Guia-Metodologica/nota-semanal/Guia-Metodologica.pdf</t>
  </si>
  <si>
    <t>El Marco Macroeconómico Multinanual 2025 -2028 incluye información del Sector Público No Financiero (SPNF). De acuerdo con la Guía Metodológica de la Nota Semanal del Banco Central de Reserva del Perú (página 290) “El Sector Público no Financiero (SPNF) está conformado por la agregación consolidada de las entidades que conforman el Gobierno General y las empresas públicas no financieras. Por definición, se excluye al Banco de la Nación, Corporación Financiera de Desarrollo-COFIDE, Fondo Mivivienda y Agrobanco que son empresas públicas financieras. El Gobierno General está conformado por el Gobierno Nacional, Gobiernos Regionales y Gobiernos Locales. El Gobierno Nacional comprende a todas las entidades cuyas acciones tienen influencia nacional; comprende a todas las entidades incluidas en el Presupuesto General de la República (ministerios, instituciones públicas, universidades nacionales, Superintendencia Nacional de Aduanas y Administración Tributaria-SUNAT, Oficina de Normalización PrevisionalONP, organismos reguladores y oficinas registrales), así como a las entidades extra-presupuestales (Seguro Social del Perú-EsSalud, Superintendencia de Banca, Seguros y AFP-SBS, Caja de Pensiones Militar-Policial y beneficencias públicas).” Las estimaciones del Marco Macroeconómico Multianual 2025 - 2028 incluyen: - Resumen de Cuentas Fiscales del Sector Público No Financiero (Cuadro 7 página 201) - Ingresos Corrientes del Gobierno General (Cuadro 8 y 9 página 202) - Gastos no financieros del Gobierno General (Cuadro 12 y 13 página 204)</t>
  </si>
  <si>
    <t>PER|2025|q35</t>
  </si>
  <si>
    <t>De manera general, la información se encuentra disponible en la exposición de motivos del Proyecto de Ley de Presupuesto Público para el año fiscal 2025 en las siguientes secciones: 1.5.1.2. FUENTES Y USOS DE LOS FONDOS PÚBLICOS CORRESPONDIENTES AL GOBIERNO NACIONAL, GOBIERNO REGIONAL Y GOBIERNO LOCAL (páginas 26 a 34) • Transferencias que forman parte de los Recursos ordinarios (página 30) • Donaciones y transferencias (paginas 32) 1.5.1.3. USOS DEL PRESUPUESTO PARA EL AÑO FISCAL 2025 (páginas 34-38) • Uso de Donaciones y trasferencias de gasto corriente (páginas 36-37) • Uso de Donaciones y transferencias de gasto de capital (página 38)</t>
  </si>
  <si>
    <t>PER|2025|q36</t>
  </si>
  <si>
    <t>La Exposición de Motivos del Proyecto de Ley de Presupuesto Público para el año 2025 incluye la sección 1.5.5. DISTRIBUCIÓN DEL GASTO POR ÁMBITO REGIONAL (Páginas 75 – 90) en donde se establecen presupuestos específicos para la ejecución de programas y proyectos por parte del gobierno nacional, gobiernos regionales y locales según ámbito regional (departamentos).</t>
  </si>
  <si>
    <t>PER|2025|q37</t>
  </si>
  <si>
    <t>Proyecto de Ley del Presupuesto Público para el Año Fiscal 2025 en la Página web del Ministerio de Economía y Finanzas (versión anterior) https://www.mef.gob.pe/es/?option=com_content&amp;language=es-ES&amp;Itemid=101156&amp;lang=es-ES&amp;view=article&amp;id=8320 Exposición de Motivos del Proyecto de Ley de Presupuesto Público para el año 2025 https://www.mef.gob.pe/contenidos/presu_publ/sectr_publ/proy_2025/EM_PL_Presupuesto_SP_2025.pdf Decreto Legislativo 1440 del Sistema Nacional de Presupuesto Público https://www.gob.pe/institucion/mef/normas-legales/201360-1440 Fondo Nacional de Financiamiento de la Actividad Empresarial del Estado (FONAFE) https://www.fonafe.gob.pe/empresasdelacorporacion</t>
  </si>
  <si>
    <t>No existen partidas presupuestales o montos predeterminadas desde el presupuesto público a favor de empresas públicas y de tratamiento empresarial para el financiamiento de su gasto corriente (planilla, gastos operativos, etc.). Las empresas públicas y de tratamiento empresarial se rigen a lo establecido en el Título V del Decreto Legislativo 1440. Sin embargo, el proyecto de ley de presupuesto contempla transferencias desde el presupuesto público para las empresas y entidades de tratamiento empresarial que ejecutan proyectos o programas de inversión pública nacional, regional o local. Dichas transferencias se describen en el Artículo 13. Transferencias financieras permitidas durante el Año Fiscal 2025 en donde se establecen montos, mecanismos y usos para transferencias desde entidades comprendidas dentro de la ley del presupuesto público hacia otras entidades y empresas públicas. Así por ejemplo, (…) b) Las que realice el Ministerio de Vivienda, Construcción y Saneamiento para el Fondo MIVIVIENDA S.A. que incluye gastos administrativos, y para las empresas prestadoras de servicios de agua potable y saneamiento. (…) k) Las que realice el Ministerio de Energía y Minas: iii. A favor de las empresas concesionarias de distribución eléctrica vinculadas al ámbito del Fondo Nacional de Financiamiento de la Actividad Empresarial del Estado (FONAFE), y de la empresa de Administración de Infraestructura Eléctrica S.A. (ADINELSA), en el marco de lo establecido en la Ley Nº 28749, Ley General de Electrificación Rural, y su reglamento, hasta por la suma de S/ 100 000 000,00 (CIEN MILLONES Y 00/100 SOLES). iv. A favor de Activos Mineros S.A.C - AMSAC para financiar las acciones de remediación ambiental del subsector minería, hasta por la suma de S/ 47 000 000,00 (CUARENTA Y SIETE MILLONES Y 00/100 SOLES). El Ministerio de Energía y Minas aprueba, mediante resolución de su titular, y de forma previa a la aprobación de la transferencia financiera, una relación priorizada de pasivos ambientales mineros identificados y/o encargo efectuado para su remediación.</t>
  </si>
  <si>
    <t>PER|2025|q38</t>
  </si>
  <si>
    <t>Proyecto de Ley del Presupuesto Público para el Año Fiscal 2025 en la Página web del Ministerio de Economía y Finanzas (versión anterior) https://www.mef.gob.pe/es/?option=com_content&amp;language=es-ES&amp;Itemid=101156&amp;lang=es-ES&amp;view=article&amp;id=8320 Exposición de Motivos del Proyecto de Ley de Presupuesto Público para el año 2025 https://www.mef.gob.pe/contenidos/presu_publ/sectr_publ/proy_2025/EM_PL_Presupuesto_SP_2025.pdf Marco Macroeconómico Multianual 2025 - 2028 en la página web del Ministerio de Economía y Finanzas (versión anterior) https://www.mef.gob.pe/es/?option=com_content&amp;language=es-ES&amp;Itemid=100869&amp;lang=es-ES&amp;view=article&amp;id=3731 Decreto Legislativo 1440 del Sistema Nacional de Presupuesto Público https://www.gob.pe/institucion/mef/normas-legales/201360-1440 Ley Orgánica del Banco Central de Reserva del Perú https://www.bcrp.gob.pe/transparencia/datos-generales/marco-legal/ley-organica.html</t>
  </si>
  <si>
    <t>En la exposición de motivos del Proyecto de Ley de Presupuesto Público para el año 2025 no se explica las medidas de protección social para el alivio de la pobreza como el uso del Fondo de Estabilización de los Precios de los Combustibles (FEPC) y el Fondo de Inclusión Social Energético (FISE), recursos que son administrados por el Ministerio de Economía y Finanzas y el Ministerio de Energía y Minas. No existen partidas presupuestales o montos predeterminadas desde el presupuesto público a favor de empresas públicas y de tratamiento empresarial para el financiamiento de su gasto corriente (planilla, gastos operativos, etc.). Las empresas públicas y de tratamiento empresarial se rigen a lo establecido en el Título V del Decreto Legislativo 1440. Sin embargo, el proyecto de ley de presupuesto contempla transferencias desde el presupuesto público para las empresas y entidades de tratamiento empresarial que ejecutan proyectos o programas de inversión pública nacional, regional o local, establecidas en el Artículo 13. Transferencias financieras permitidas durante el Año Fiscal 2025 y en disposiciones transitorias. Por ejemplo el inciso k del articulo 13 se establece "k. Las que realice el Ministerio de Energía y Minas: ….iii. A favor de las empresas concesionarias de distribución eléctrica vinculadas al ámbito del Fondo Nacional de Financiamiento de la Actividad Empresarial del Estado (FONAFE), y de la empresa de Administración de Infraestructura Eléctrica S.A. (ADINELSA), en el marco de lo establecido en la Ley Nº 28749, Ley General de Electrificación Rural, y su reglamento, hasta por la suma de S/ 100 000 000,00 (CIEN MILLONES Y 00/100 SOLES)." El Banco Central de Reserva del Perú es un organismo autónomo encargado de la política monetaria. De acuerdo con su ley orgánica le está prohibido conceder financiamiento al Tesoro Público o empresas financieras estatales de fomento; asignar recursos para constituir fondos especiales de fomento a actividad económica; o establecer tasas de interés diferenciadas, entre otros (Capítulo Segundo: Prohibiciones).</t>
  </si>
  <si>
    <t>PER|2025|q39</t>
  </si>
  <si>
    <t>Proyecto de Ley del Presupuesto Público para el Año Fiscal 2025 en la Página web del Ministerio de Economía y Finanzas (versión anterior) https://www.mef.gob.pe/es/?option=com_content&amp;language=es-ES&amp;Itemid=101156&amp;lang=es-ES&amp;view=article&amp;id=8320 Exposición de Motivos del Proyecto de Ley de Presupuesto Público para el año 2025 https://www.mef.gob.pe/contenidos/presu_publ/sectr_publ/proy_2025/EM_PL_Presupuesto_SP_2025.pdf Marco Macroeconómico Multianual 2025 - 2028 en la página web del Ministerio de Economía y Finanzas (versión anterior) https://www.mef.gob.pe/es/?option=com_content&amp;language=es-ES&amp;Itemid=100869&amp;lang=es-ES&amp;view=article&amp;id=3731 Exposición de Motivos del Proyecto de Ley de Equilibrio Financiero del Presupuesto del Sector Público para el Año Fiscal 2025 https://www.mef.gob.pe/contenidos/presu_publ/sectr_publ/proy_2025/EM_PL_Equilibrio_Financiero_2025.pdf Exposición de Motivos del Proyecto de ley de Endeudamiento del Sector Público para el Año Fiscal 2025 https://www.mef.gob.pe/contenidos/presu_publ/sectr_publ/proy_2025/EM_PL_Endeudamiento_2025.pdf Estrategia de Gestión Integral de Activos y Pasivos 2024 – 2027 (publicada el 29 de diciembre del 2023) https://cdn.www.gob.pe/uploads/document/file/7316750/6248702-egiap_2025_2028.pdf?v=1733184496 Estrategia de Gestión Integral de Activos y Pasivos 2025 – 2028 (publicada el 2 de diciembre del 2024) https://cdn.www.gob.pe/uploads/document/file/7316750/6248702-egiap_2025_2028.pdf?v=1733184496</t>
  </si>
  <si>
    <t>En las páginas 137 a 140 del Marco Macroeconómico Multianual se sustenta la Gestión de Activos y Pasivos Financieros e incluye un Cuadro de Activos financieros del Sector Público No Financiero (SPNF) a junio de 2024, en función a la Estrategia de Gestión Integral de Activos y Pasivos Financieros (EGIAP), sin embargo, no se presenta una lista exhaustiva de activos financieros y su valor. Cabe destacar que si bien la Exposición de Motivos del Proyecto de Ley de Equilibrio Financiero del Presupuesto del Sector Público para el Año Fiscal 2025 y la Exposición de Motivos del Proyecto de ley de Endeudamiento del Sector Público para el Año Fiscal 2025 también se hace referencia a la Estrategia de Gestión Integral de Activos y Pasivos 2024 – 2027, pero dicho documento no cuenta con un listado exhaustivo de los activos financieros proyectados al año 2025.</t>
  </si>
  <si>
    <t>PER|2025|q40</t>
  </si>
  <si>
    <t>La información sobre los activos no financieros no está disponible en el Proyecto de Ley ni ninguno de los documentos de sustento</t>
  </si>
  <si>
    <t>PER|2025|q41</t>
  </si>
  <si>
    <t>La información de los atrasos de gastos (arrears) o gastos comprometidos pero no pagados, no son incorporados en el Proyecto de Ley ni documentos de sustento.</t>
  </si>
  <si>
    <t>PER|2025|q42</t>
  </si>
  <si>
    <t>El Marco Macroeconómico Multianual 2025-2028 incluye la sección 7.3.2.1. Pasivos contingentes explícitos, donde se sustentan los pasivos contingentes que se materializaron en los últimos años (páginas 167- 176) La sección 7.3.2.2. Garantías del Gobierno Nacional entregadas en el marco de la pandemia de la COVID-19 (176 – 181) incluye información sobre garantías y posibles contingencias para el año fiscal. El Esquema No 14 Riesgos Fiscales de la Página 146 explica qué se considera pasivo contingentes explícitos.</t>
  </si>
  <si>
    <t>PER|2025|q43</t>
  </si>
  <si>
    <t>El Marco Macroeconómico Multianual 2025-2028 incluye la sección 6.4. Financiamiento, en donde se explica la situación del déficit fiscal y las proyecciones de deuda pública para su financiamiento (páginas 129 - 140) En la sección 6.5. Reglas fiscales para la formulación del presupuesto del sector público, en donde se explican los desafíos de los últimos años para mantener las reglas fiscales, entre ellas la regla de deuda, para asegurar un manejo prudente de las finanzas públicas (página 141 – 142) En la sección 7. Riesgos Macrofiscales (página 143 – 197) se presentan un análisis de la materialización de riesgos y su impacto en las proyecciones del presupuesto público y otras proyecciones fiscales multianuales.</t>
  </si>
  <si>
    <t>PER|2025|q44</t>
  </si>
  <si>
    <t>Proyecto de Ley del Presupuesto Público para el Año Fiscal 2025 en la Página web del Ministerio de Economía y Finanzas (versión anterior) https://www.mef.gob.pe/es/?option=com_content&amp;language=es-ES&amp;Itemid=101156&amp;lang=es-ES&amp;view=article&amp;id=8320 Exposición de Motivos del Proyecto de Ley de Presupuesto Público para el año 2025 https://www.mef.gob.pe/contenidos/presu_publ/sectr_publ/proy_2025/EM_PL_Presupuesto_SP_2025.pdf</t>
  </si>
  <si>
    <t>La sección D. Donaciones y Transferencias (página 32) de la Exposición de Motivos del Proyecto de Ley del Presupuesto Público para el año fiscal 2025 presentan información general y poco detallada de los ingresos por donaciones.</t>
  </si>
  <si>
    <t>PER|2025|q45</t>
  </si>
  <si>
    <t>El Recuadro n.º 6 : Gastos tributarios en el Perú (páginas 111 a 115) y la sección 9.2. Relación de Principales Gastos Tributarios 2025 (páginas 216 -220) del Marco Macroeconómico Multianual 2025 - 2028 incluyen información de los principales gastos tributarios.</t>
  </si>
  <si>
    <t>PER|2025|q46</t>
  </si>
  <si>
    <t>En la sección E. Recursos Determinados (páginas 32- 34) de la Exposición de Motivos del Proyecto de Ley de Presupuesto Público para el año fiscal 2025 se presenta información sobre los recursos determinados que comprende los fondos públicos provenientes principalmente de impuestos cuyos ingresos de acuerdo a la normatividad vigente se destinan al financiamiento de determinados gastos, tales como el Canon y Sobrecanon, Regalías, Rentas de Aduanas y Participaciones entre otros.</t>
  </si>
  <si>
    <t>PER|2025|q47</t>
  </si>
  <si>
    <t>En la sección 1.4.1. Los Objetivos de la Política Fiscal se establecen los principales lineamientos de política fiscal para el periodo 2025-2028 (páginas 22 – 23). En la sección 1.5.3. Proyecto de Presupuesto 2025 por Funciones Priorizadas (página 40 – 71) se sustentan las asignaciones presupuestales para la continuidad de los programas presupuestales priorizados</t>
  </si>
  <si>
    <t>PER|2025|q48</t>
  </si>
  <si>
    <t>Exposición de Motivos del Proyecto de Ley de Presupuesto Público para el año 2025 https://www.mef.gob.pe/contenidos/presu_publ/sectr_publ/proy_2025/EM_PL_Presupuesto_SP_2025.pdf Marco Macroeconómico Multianual 2025 - 2028 en la página web del Ministerio de Economía y Finanzas (versión anterior) https://www.mef.gob.pe/es/?option=com_content&amp;language=es-ES&amp;Itemid=100869&amp;lang=es-ES&amp;view=article&amp;id=3731 Informe de Programación Multianual Presupuestaria 2024-2026 https://cdn.www.gob.pe/uploads/document/file/6271508/5515914-ipmp_2024_2026.pdf?v=1714555470 Sistema Nacional de Programación Multianual y Gestión de Inversiones https://www.gob.pe/931-sistema-nacional-de-programacion-multianual-y-gestion-de-inversiones-invierte-pe-ciclo-de-inversiones</t>
  </si>
  <si>
    <t>La Exposición de Motivos del Proyecto de Ley del Presupuesto Público para el año fiscal 2025 incluye menciones al Marco Macroeconómico Multianual 2025 – 2028 y al Sistema Nacional de Programación Multianual y Gestión de Inversiones. Así mismo, existe el Informe de Programación Multianual Presupuestaria 2024 – 2026 (publicada en abril del 2024), que puede consultarse de manera separada.</t>
  </si>
  <si>
    <t>PER|2025|q49</t>
  </si>
  <si>
    <t>El proyecto de ley de Presupuesto Público para el año 2025 y documentos de respaldo no presentan datos no financieros sobre insumos a ser adquiridos en el año fiscal.</t>
  </si>
  <si>
    <t>PER|2025|q50</t>
  </si>
  <si>
    <t>En la sección 1.5.3. Proyecto de Presupuesto 2025 por Funciones Priorizadas (página 40 – 71) se incluye información sobre presupuesto por resultados y las metas programadas para el año 2025 para los principales programas presupuestales</t>
  </si>
  <si>
    <t>PER|2025|q51</t>
  </si>
  <si>
    <t>PER|2025|q52</t>
  </si>
  <si>
    <t>En la sección 1.5.3. Proyecto de Presupuesto 2025 por Funciones Priorizadas (página 40 – 71) se incluye información sobre los principales programas presupuestales en donde se incluyen acciones para la población más vulnerable. En particular, la sección 1.5.3.4. Protección Social (páginas 56 - 63), incluye acciones y metas específicas para la atención de personas y familias en situación de vulnerabilidad</t>
  </si>
  <si>
    <t>PER|2025|q53</t>
  </si>
  <si>
    <t>Directiva N.° 0002-2024-EF/50.01 Directiva de Programación Multianual Presupuestaria y Formulación Presupuestaria https://www.gob.pe/institucion/mef/normas-legales/6672386-0002-2024-ef-50-01</t>
  </si>
  <si>
    <t>La Directiva de Programación Multianual Presupuestaria y Formulación Presupuestaria incluye los cronogramas y plazos para la entrega de documentos por parte de las entidades del Gobierno Nacional, Regional y Local así como las Entidades de Tratamiento Empresarial</t>
  </si>
  <si>
    <t>PER|2025|q54</t>
  </si>
  <si>
    <t>Informe de actualización de Proyecciones Macroeconómicas 2024-2027 https://www.gob.pe/institucion/mef/informes-publicaciones/5515865-informe-de-actualizacion-de-proyecciones-macroeconomicas-2024-2027 Política Monetaria - Banco Central de Reserva del Perú https://www.bcrp.gob.pe/politica-monetaria.html Notas Informativas del Programa Monetario https://www.bcrp.gob.pe/politica-monetaria/notas-informativas-del-programa-monetario.html Reporte de Inflación https://www.bcrp.gob.pe/publicaciones/reporte-de-inflacion.html Reporte de Inflación 15 de marzo 2024 https://www.bcrp.gob.pe/docs/Publicaciones/Reporte-Inflacion/2024/marzo/reporte-de-inflacion-marzo-2024.pdf</t>
  </si>
  <si>
    <t>La información se encuentra disponible en el Informe de actualización de Proyecciones Macroeconómicas 2024-2027 Nominal GDP level: Página 109 y 110 / Cuadro 1 y Cuadro 2 Inflation rate: Página 109 / Cuadro 1 Real GDP growth; Página 109 / Cuadro 1 Interest rates: La tasa de interés de referencia - instrumento de la política monetaria - es mencionada en el Informe de actualización como parte del análisis del contexto internacional y local pero el mayor detalle se encuentra en el Reporte de Inflación y en las Notas Informativas del Programa Monetario, que son fuente de información para la elaboración del Informe de Actualización La política monetaria es dirigida por el Banco Central de Reserva del Perú (BCRP), un organismo autónomo del Poder Ejecutivo. La tasa de interés de referencia es publicada en forma periódica por el BCRP como parte del programa monetario a través de las Notas Informativas y el Reporte de Inflación.</t>
  </si>
  <si>
    <t>PER|2025|q55</t>
  </si>
  <si>
    <t>Informe de actualización de Proyecciones Macroeconómicas 2024-2027 https://www.gob.pe/institucion/mef/informes-publicaciones/5515865-informe-de-actualizacion-de-proyecciones-macroeconomicas-2024-2027</t>
  </si>
  <si>
    <t>La información de gastos y su vinculación con las políticas públicas se encuentra disponible en el Informe de actualización de Proyecciones Macroeconómicas 2024-2027 sección 3.3 Gastos (página 88 a 97) • Discusión de las políticas y prioridades de gastos: Resumen en la página 88 y discusión a lo largo de las páginas 89 a 97 • Una estimación de gastos totales: Cuadros 12 y 13 – página 115</t>
  </si>
  <si>
    <t>PER|2025|q56</t>
  </si>
  <si>
    <t>La información de ingresos y su vinculación con las políticas públicas se encuentra disponible en el Informe de actualización de Proyecciones Macroeconómicas 2024-2027 sección 3.2 Ingresos (página 77 a 87) • Discusión de las políticas y prioridades de ingresos: Resumen en la página 77 y discusión a lo largo de las páginas 77 a 87) • Una estimación de ingresos totales: Cuadros 8 y 9 en la página 113</t>
  </si>
  <si>
    <t>PER|2025|q57</t>
  </si>
  <si>
    <t>La información se encuentra disponible en el Informe de actualización de Proyecciones Macroeconómicas 2024-2027 sección 3.4 Financiamiento (páginas 98 – 104) y 3.5 Riesgos fiscales relacionados a variables macroeconómicas (páginas 105 – 108) • Monto de préstamos nuevos netos necesarios para el próximo año presupuestario: Cuadros 16 y 17 (Página 117) • Monto total de la deuda del gobierno central al final del próximo año presupuestario: Cuadros 18 y 19 (Página 118) •Pagos de intereses de la deuda pendiente para el próximo año presupuestario: Cuadro 20 (Página 119).</t>
  </si>
  <si>
    <t>PER|2025|q58</t>
  </si>
  <si>
    <t>La información de gasto en periodos multianuales se encuentra disponible en el Informe de actualización de Proyecciones Macroeconómicas 2024-2027 sección 3.3 Gastos (página 88 a 97) y Cuadros 12 y 13 (página 115).</t>
  </si>
  <si>
    <t>PER|2025|q59</t>
  </si>
  <si>
    <t>Ley N° 32185 - Presupuesto del Sector Público para el Año Fiscal 2025 y anexos en la Plataforma Digital Única del Estado Peruano https://www.gob.pe/institucion/mef/normas-legales/6278077-32185 Ley N° 32185 - Presupuesto del Sector Público para el Año Fiscal 2025 y anexos en la página web del Ministerio de Economía y Finanzas (versión anterior) https://www.mef.gob.pe/contenidos/presu_publ/anexos/ppto2025/Ley_N_32185-LeydePpto2025.pdf Anexo 1 - Distribución del Gasto del Presupuesto del Sector Público por Categoría y Genérica del Gasto https://www.mef.gob.pe/contenidos/presu_publ/anexos/ppto2025/Anexo_1.PDF Anexo 3 - Distribución del Gasto del Presupuesto del Sector Público por Nivel de Gobierno y Funciones https://www.mef.gob.pe/contenidos/presu_publ/anexos/ppto2025/Anexo_3.PDF Anexo 4 - Distribución del Gasto del Presupuesto del Sector Público por Niveles de Gobierno, Pliegos y Fuente de Financiamiento https://www.mef.gob.pe/contenidos/presu_publ/anexos/ppto2025/Anexo_4.PDF</t>
  </si>
  <si>
    <t>La información se encuentra disponible en los anexos de la Ley N° 32185 - Presupuesto del Sector Público para el Año Fiscal 2025 y en los Anexos 1, Anexo 3 y Anexo 4</t>
  </si>
  <si>
    <t>PER|2025|q60</t>
  </si>
  <si>
    <t>Ley N° 32185 - Presupuesto del Sector Público para el Año Fiscal 2025 y anexos en la Plataforma Digital Única del Estado Peruano https://www.gob.pe/institucion/mef/normas-legales/6278077-32185 Ley N° 32185 - Presupuesto del Sector Público para el Año Fiscal 2025 y anexos en la página web del Ministerio de Economía y Finanzas (versión anterior) https://www.mef.gob.pe/contenidos/presu_publ/anexos/ppto2025/Ley_N_32185-LeydePpto2025.pdf Anexo 5 - Distribución del Gasto del Presupuesto del Sector Público por Pliegos del Gobierno Nacional a Nivel de Productos, Proyectos y Actividades https://www.mef.gob.pe/contenidos/presu_publ/anexos/ppto2025/Anexo_5.PDF Anexo 8 - Distribución del Gasto del Presupuesto del Sector Público por Programas Presupuestales y Pliegos https://www.mef.gob.pe/contenidos/presu_publ/anexos/ppto2025/Anexo_8.PDF</t>
  </si>
  <si>
    <t>La información se encuentra disponible en los anexos de la Ley N° 32185 - Presupuesto del Sector Público para el Año Fiscal 2025, Anexos 5 y Anexo 8</t>
  </si>
  <si>
    <t>PER|2025|q61</t>
  </si>
  <si>
    <t>Ley N° 32185 - Presupuesto del Sector Público para el Año Fiscal 2025 y anexos en la Plataforma Digital Única del Estado Peruano https://www.gob.pe/institucion/mef/normas-legales/6278077-32185 Ley N° 32185 - Presupuesto del Sector Público para el Año Fiscal 2025 y anexos en la página web del Ministerio de Economía y Finanzas (versión anterior) https://www.mef.gob.pe/contenidos/presu_publ/anexos/ppto2025/Ley_N_32185-LeydePpto2025.pdf</t>
  </si>
  <si>
    <t>La información se encuentra disponible en el artículo 2 de la Ley N° 32185.- Presupuesto del Sector Público para el Año Fiscal 2025</t>
  </si>
  <si>
    <t>PER|2025|q62</t>
  </si>
  <si>
    <t>Ley N° 32185 - Presupuesto del Sector Público para el Año Fiscal 2025 y anexos en la Plataforma Digital Única del Estado Peruano https://www.gob.pe/institucion/mef/normas-legales/6278077-32185 Ley N° 32185 - Presupuesto del Sector Público para el Año Fiscal 2025 y anexos en la página web del Ministerio de Economía y Finanzas (versión anterior) https://www.mef.gob.pe/contenidos/presu_publ/anexos/ppto2025/Ley_N_32185-LeydePpto2025.pdf Anexo C - Ingresos del Gobierno Nacional, Gobierno Regionales y Gobiernos Locales para el año fiscal 2025 https://www.mef.gob.pe/contenidos/presu_publ/anexos/ppto2025/Anexo_C-Ingresos.PDF</t>
  </si>
  <si>
    <t>La información agregada de los Recursos Ordinarios se encuentra disponible en el artículo 2 de la Ley N° 32185 Presupuesto del Sector Público para el Año Fiscal 2025. En el Anexo C de detallan los ingresos no tributarios (Recursos Directamente Recaudados, Recursos por Operaciones de Crédito, Donaciones y Transferencias, Recursos Determinados por Canon, Regalías y otros). No se presenta información detalladas para los Recursos Ordinarios (ingresos tributarios y contribuciones)</t>
  </si>
  <si>
    <t>Respecto al comentario: "No se presenta información detalladas para los Recursos Ordinarios (ingresos tributarios y contribuciones)" Se informa: - En el siguiente enlace del Ministerio de Economía y Finanzas se publicada la Exposición de Motivos que sustenta la propuesta de ley del Presupuesto del Sector Público para el Año Fiscal 2025, documento en el cual se presenta el punto 1.5.1.2. FUENTES Y USOS DE LOS FONDOS PÚBLICOS CORRESPONDIENTES AL GOBIERNO NACIONAL, GOBIERNO REGIONAL Y GOBIERNO LOCAL. (Págs. 26-34). En particular, los Recursos Ordinarios se abordan en las Págs. 27-30. https://www.mef.gob.pe/es/?option=com_content&amp;language=es-ES&amp;Itemid=101156&amp;lang=es-ES&amp;view=article&amp;id=8320 - Asimismo, en el siguiente enlace del Congreso de la República se tiene publicado el dictamen de la Comisión de Presupuesto y Cuenta General de la República que sustenta la propuesta de ley del Presupuesto del Sector Público para el Año Fiscal 2025 a ser debatido en el Pleno del Congreso en la parte final del proceso de debate y aprobación, dando cuenta del detalle de los Recursos Ordinarios. https://wb2server.congreso.gob.pe/spley-portal-service/archivo/MzE3ODkz/pdf"</t>
  </si>
  <si>
    <t>Agradecemos el comentario del revisor de gobierno. La pregunta evalúa el Presupuesto Aprobado, es decir a la Ley N° 32185 - Ley de Presupuesto del Sector Público para el Año Fiscal 2025 y anexos en la Plataforma Digital Única del Estado Peruano, y no al Proyecto de Ley de Presupuesto. La Ley No 32185 no contiene detalles de todos los rubros de ingreso.</t>
  </si>
  <si>
    <t>PER|2025|q63</t>
  </si>
  <si>
    <t>Ley N° 32185 - Presupuesto del Sector Público para el Año Fiscal 2025 y anexos en la Plataforma Digital Única del Estado Peruano https://www.gob.pe/institucion/mef/normas-legales/6278077-32185 Ley N° 32185 - Presupuesto del Sector Público para el Año Fiscal 2025 y anexos en la página web del Ministerio de Economía y Finanzas (versión anterior) https://www.mef.gob.pe/contenidos/presu_publ/anexos/ppto2025/Ley_N_32185-LeydePpto2025.pdf Ley N° 32186 - Equilibrio Financiero del Presupuesto del Sector Público para el Año Fiscal 2025 https://www.mef.gob.pe/contenidos/presu_publ/anexos/ppto2025/Ley_N_32186-LeydeEquilibrio2025.pdf Ley N° 32187 - Endeudamiento del Sector Público para el Año Fiscal 2025 https://www.mef.gob.pe/contenidos/presu_publ/anexos/ppto2025/Ley_N_32187-LeydeEndeudamiento2025.pdf Portal de Transparencia Económica – Deuda Pública https://www.mef.gob.pe/es/consulta-de-deuda-publica</t>
  </si>
  <si>
    <t>La información se encuentra disponible en: • el monto de préstamos nuevos netos durante el año presupuestario: Artículo 2 de Ley N° 32185 Presupuesto del Sector Público para el Año Fiscal 2025 referida a Recursos por Operaciones Oficiales de Crédito y Artículo 1. 3. de la Ley N° 32186 Equilibrio Financiero del Presupuesto del Sector Público para el Año Fiscal 2025. • total de la deuda pendiente al final del año presupuestario: La información no está disponible en la Ley de Presupuesto y leyes complementarias, pero puede ser consultada en el Portal de Transparencia Económica, módulo de Deuda Pública • los pagos de intereses de la deuda pendiente para el año presupuestario: El Artículo No 1 de la Ley N° 32185 Presupuesto del Sector Público para el Año Fiscal 2025 presenta la información sobre el gasto en servicio de deuda que incluye intereses, pero no existe información desagregada, pero puede ser consultada en el Portal de Transparencia Económica, módulo de Deuda Pública</t>
  </si>
  <si>
    <t>El proceso de aprobación de la ley de Presupuesto Público comprende la aprobación de 3 leyes: Equilibrio Financiero, Endeudamiento y Presupuesto. En el dictamen de la Comisión de Presupuesto y Cuenta General de la República se tiene el detalle de la deuda pública. Está disponible en el siguiente enlace: https://wb2server.congreso.gob.pe/spley-portal-service/archivo/MjM0NzM3/pdf Asimismo, en el MMM 2025-2028 se desarrolla el capítulo 6.4. FINANCIAMIENTO (Págs. 129-140) sobre todos los aspectos de la deuda pública.</t>
  </si>
  <si>
    <t>Agradecemos el comentario del revisor de gobierno. La pregunta evalúa el Presupuesto Aprobado, es decir a la Ley N° 32185 - Ley de Presupuesto del Sector Público para el Año Fiscal 2025 y anexos; Ley N° 32186 - Equilibrio Financiero del Presupuesto del Sector Público para el Año Fiscal 2025; y Ley N° 32187 - Endeudamiento del Sector Público para el Año Fiscal 2025 en la Plataforma Digital Única del Estado Peruano, y no a los Proyectos de Ley de Presupuesto, Equilibrio Financiero y Endeudamiento. La Leyes aprobadas y sus anexos no incorporan los detalles a los que la pregunta se refiere respecto a la deuda pública.</t>
  </si>
  <si>
    <t>PER|2025|q64</t>
  </si>
  <si>
    <t>Página web de la Guía de Orientación al Ciudadano del Proyecto de Ley de Presupuesto del Sector Público para el Año Fiscal 2025 https://www.mef.gob.pe/pl-guia-presupuesto-publico-2025/ Guía de Orientación al Ciudadano del Proyecto de Ley de Presupuesto del Sector Público para el Año Fiscal 2025 https://www.mef.gob.pe/pl-guia-presupuesto-publico-2025/Gu%C3%ADa_Orientaci%C3%B3n_Ciudadano_PL_2025.pdf Presentación del Proyecto de Ley del Presupuesto Público 2025 https://www.mef.gob.pe/pl-guia-presupuesto-publico-2025/presentacion_guia2025.pdf Nota de Prensa MEF presenta la Guía de Orientación al Ciudadano del Proyecto de Ley de Presupuesto del Sector Público para el Año Fiscal 2025 https://www.gob.pe/institucion/mef/noticias/1050336-mef-presenta-la-guia-de-orientacion-al-ciudadano-del-proyecto-de-ley-de-presupuesto-del-sector-publico-para-el-ano-fiscal-2025</t>
  </si>
  <si>
    <t>La información se encuentra disponible en la Guía de Orientación al Ciudadano del Proyecto de Ley de Presupuesto del Sector Público para el Año Fiscal 2025 • gastos e ingresos totales (página 22); • las principales iniciativas de las políticas en el presupuesto (páginas 7 -18); • el pronóstico macroeconómico sobre el que se basa el presupuesto; (página 6) y en la presentación disponible en la página web Guía de Orientación al Ciudadano del Proyecto de Ley de Presupuesto del Sector Público para el Año Fiscal 2025 (Sección Conoce más – Material Informativo) • la información de contacto para el seguimiento por parte de los ciudadanos (página 38) y en la página web Guía de Orientación al Ciudadano del Proyecto de Ley de Presupuesto del Sector Público para el Año Fiscal 2025 (Sección: Coméntanos qué quisieras saber sobre el Presupuesto Público 2025)</t>
  </si>
  <si>
    <t>PER|2025|q65</t>
  </si>
  <si>
    <t>Página web de la Guía de Orientación al Ciudadano del Proyecto de Ley de Presupuesto del Sector Público para el Año Fiscal 2025 https://www.mef.gob.pe/pl-guia-presupuesto-publico-2025/ Guía de Orientación al Ciudadano del Proyecto de Ley de Presupuesto del Sector Público para el Año Fiscal 2025 https://www.mef.gob.pe/pl-guia-presupuesto-publico-2025/Gu%C3%ADa_Orientaci%C3%B3n_Ciudadano_PL_2025.pdf Nota de Prensa MEF presenta la Guía de Orientación al Ciudadano del Proyecto de Ley de Presupuesto del Sector Público para el Año Fiscal 2025 https://www.gob.pe/institucion/mef/noticias/1050336-mef-presenta-la-guia-de-orientacion-al-ciudadano-del-proyecto-de-ley-de-presupuesto-del-sector-publico-para-el-ano-fiscal-2025 MEF presenta Guía de Orientación al Ciudadano del proyecto de presupuesto público 2025 https://andina.pe/Agencia/ina.pe/agencia/noticia-mef-presenta-guia-orientacion-al-ciudadano-del-proyecto-presupuesto-publico-2025-1006077.aspx Instagram https://www.instagram.com/mefperu/p/DFv2jUlu5ZA/?img_index=1</t>
  </si>
  <si>
    <t>La Guía de Orientación al Ciudadano del Proyecto de Ley de Presupuesto del Sector Público para el Año Fiscal 2025 es difundida a través de la Plataforma Única Digital del Estado Peruano, la página web del Ministerio de Economía y Finanzas y un portal dedicado exclusivamente a la Guía ; el Diario Oficial El Peruano y las redes sociales del Ministerio Economía y Finanzas</t>
  </si>
  <si>
    <t>PER|2025|q66</t>
  </si>
  <si>
    <t>Página web de la Guía de Orientación al Ciudadano del Proyecto de Ley de Presupuesto del Sector Público para el Año Fiscal 2025 https://www.mef.gob.pe/pl-guia-presupuesto-publico-2025/ Guía de Orientación al Ciudadano del Proyecto de Ley de Presupuesto del Sector Público para el Año Fiscal 2025 https://www.mef.gob.pe/pl-guia-presupuesto-publico-2025/Gu%C3%ADa_Orientaci%C3%B3n_Ciudadano_PL_2025.pdf</t>
  </si>
  <si>
    <t>No existe un mecanismo previo para consultar sobre las necesidades de información de los ciudadanos previa a la publicación de la Guía de Orientación al Ciudadano del Proyecto de Ley de Presupuesto del Sector Público para el Año Fiscal 2025</t>
  </si>
  <si>
    <t>PER|2025|q67</t>
  </si>
  <si>
    <t>Página web de la Guía de Orientación al Ciudadano del Proyecto de Ley de Presupuesto del Sector Público para el Año Fiscal 2025 https://www.mef.gob.pe/pl-guia-presupuesto-publico-2025/ Guía de Orientación al Ciudadano del Proyecto de Ley de Presupuesto del Sector Público para el Año Fiscal 2025 https://www.mef.gob.pe/pl-guia-presupuesto-publico-2025/Gu%C3%ADa_Orientaci%C3%B3n_Ciudadano_PL_2025.pdf Página web de la Guía de Orientación al Ciudadano del Presupuesto Público 2024 https://www.mef.gob.pe/guia-presupuesto-publico-2024/ Guía de Orientación al Ciudadano del Presupuesto Público 2024 https://www.gob.pe/institucion/mef/informes-publicaciones/5648734-guia-de-orientacion-al-ciudadano-del-presupuesto-publico-2024 Página web de la Guía de Orientación al Ciudadano del Presupuesto Público 2025 https://www.mef.gob.pe/guia-presupuesto-publico-2025/ Guía de Orientación al Ciudadano del Presupuesto Público 2025 https://www.mef.gob.pe/guia-presupuesto-publico-2025/Guia_Ley_Presupuesto_2025.pdf Cuenta General de la República 2023 https://www.gob.pe/institucion/mef/informes-publicaciones/5625670-cuenta-general-de-la-republica-2023 Guía de Orientación al Ciudadano de la Cuenta General de la República 2023 https://cdn.www.gob.pe/uploads/document/file/6553848/5625670-guia_orientacion_ciudadano_cgr_280624.pdf?v=1719842106 Guías de Orientación al Ciudadano del Presupuesto Público 2013 - 2025 https://www.mef.gob.pe/es/?option=com_content&amp;language=es-ES&amp;Itemid=101925&amp;lang=es-ES&amp;view=article&amp;id=2916</t>
  </si>
  <si>
    <t>Se han publicado las siguientes Guías Ciudadanas: Formulación: Guía de Orientación al Ciudadano del Proyecto de Ley de Presupuesto del Sector Público para el Año Fiscal 2025 (publicado el 31 de octubre del 2024) Aprobación: Guía de Orientación al Ciudadano del Presupuesto Público 2024 publicada el 10 de enero del 2024 y la Guía de Orientación al Ciudadano del Presupuesto Público 2025 publicada el 5 de febrero del 2025. Nota.- Debido a que la metodología del presente estudio considera documentos publicados al 31 de diciembre del 2024, la Guía de Orientación al Ciudadano del Presupuesto Público 2025 se menciona como información general.</t>
  </si>
  <si>
    <t>PER|2025|q68</t>
  </si>
  <si>
    <t>Reportes de Seguimiento Mensual en la página web del Ministerio de Economía y Finanzas (versión anterior) https://www.mef.gob.pe/es/?option=com_content&amp;language=es-ES&amp;Itemid=102685&amp;lang=es-ES&amp;view=article&amp;id=6673 Reporte Seguimiento del Presupuesto - Enero 2024 https://cdn.www.gob.pe/uploads/document/file/5867466/5198751-reporte_presupuesto_012024.pdf?v=1708051727%22 Informe Trimestral de Reglas Fiscales de Gasto en la página web del Ministerio de Economía y Finanzas (versión anterior) https://www.mef.gob.pe/es/?option=com_content&amp;language=es-ES&amp;Itemid=102386&amp;lang=es-ES&amp;view=article&amp;id=3925 Informe Trimestral de Reglas Fiscales – I Trimestre 2024 https://cdn.www.gob.pe/uploads/document/file/6271234/5515784-informe_trimestral_de_reglas_fiscales_i_trim2024.pdf?v=1714520834 Consulta Amigable del Portal de Transparencia Económica del Ministerio de Economía y Finanzas Portal de Transparencia Económica http://www.mef.gob.pe/es/seguimiento-de-la-ejecucion-presupuestal-consulta-amigable</t>
  </si>
  <si>
    <t>El Reporte de Seguimiento Mensual del Presupuesto presenta una revisión de la asignación y ejecución del Gasto no Financiero (gasto que no incluye servicio de la deuda) para los distintos niveles de gobierno. Por ejemplo, en el Reporte del mes de Enero 2024 se presenta la información está distribuida por gobierno nacional, regionales y locales (páginas 2 – 4). El Informe Trimestral de Reglas Fiscales del Gasto presenta un resumen de los indicadores fiscales, como el resultado económico del Sector Público No Financiero, los ingresos y gastos no financieros del Gobierno General, el resultado primario de las empresas públicas no financieras, y el saldo de la deuda pública del Sector Público No Financiero para el trimestre en curso; así como el avance en el cumplimiento de las reglas macrofiscales . Por ejemplo, en el Informe del I Trimestre 2024 se presenta información de Ingresos tributarios y no tributarios (páginas 6 – 9 ); gastos no financieros (páginas 10 - 12) y la deuda pública (páginas 12 - 14) En el Portal de Transparencia Económica puede revisarse información sobre la ejecución presupuestal por clasificación administrativa, económica y funcional</t>
  </si>
  <si>
    <t>PER|2025|q69</t>
  </si>
  <si>
    <t>Reportes de Seguimiento Mensual en la página web del Ministerio de Economía y Finanzas (versión anterior) https://www.mef.gob.pe/es/?option=com_content&amp;language=es-ES&amp;Itemid=102685&amp;lang=es-ES&amp;view=article&amp;id=6673 Informe Trimestral de Reglas Fiscales de Gasto en la página web del Ministerio de Economía y Finanzas (versión anterior) https://www.mef.gob.pe/es/?option=com_content&amp;language=es-ES&amp;Itemid=102386&amp;lang=es-ES&amp;view=article&amp;id=3925 Consulta Amigable del Portal de Transparencia Económica del Ministerio de Economía y Finanzas Portal de Transparencia Económica http://www.mef.gob.pe/es/seguimiento-de-la-ejecucion-presupuestal-consulta-amigable</t>
  </si>
  <si>
    <t>La información actualizada del gasto por programas (pliegos y unidades ejecutoras) no se encuentra disponibles en los Reportes de Seguimiento Mensual ni en los Informes Trimestrales de Reglas Fiscales de Gasto. Sin embargo, esta información puede ser consultada a través del Portal de Transparencia Económica con actualización mensual y diaria</t>
  </si>
  <si>
    <t>PER|2025|q70</t>
  </si>
  <si>
    <t>Reportes de Seguimiento Mensual https://www.mef.gob.pe/es/?option=com_content&amp;language=es-ES&amp;Itemid=102685&amp;lang=es-ES&amp;view=article&amp;id=6673 Informe Trimestral de Reglas Fiscales de Gasto https://www.mef.gob.pe/es/?option=com_content&amp;language=es-ES&amp;Itemid=102386&amp;lang=es-ES&amp;view=article&amp;id=3925 Consulta Amigable del Portal de Transparencia Económica del Ministerio de Economía y Finanzas Portal de Transparencia Económica http://www.mef.gob.pe/es/seguimiento-de-la-ejecucion-presupuestal-consulta-amigable</t>
  </si>
  <si>
    <t>Los Informes de Seguimiento Mensual y los Informes Trimestrales de Reglas Fiscales no presentan información detallada del gasto según Presupuesto Institucional de Apertura (PIA) aprobado por la Ley de Presupuesto, ni del Presupuesto Institucional Modificado (PIM). Por ejemplo, el cuadro Operaciones del Sector Público No Financiero (Informe I Trimestre 2024, página 6) presenta información del I Trimestre 2024 comparado con el mismo periodo para el año 2023 pero no contra el presupuesto Sin embargo, esta información se puede encontrar detallada y actualizada diariamente o mensualmente en el Portal de Transparencia Económica Cabe destacar que los Informes Trimestrales de Reglas Fiscales presentan cuadros comparativos respecto a ingresos y gastos ejecutados de periodos anteriores y el periodo actual, pero no necesariamente con lo aprobado en la ley de presupuesto</t>
  </si>
  <si>
    <t>PER|2025|q71</t>
  </si>
  <si>
    <t>Reportes de Seguimiento Mensual https://www.mef.gob.pe/es/?option=com_content&amp;language=es-ES&amp;Itemid=102685&amp;lang=es-ES&amp;view=article&amp;id=6673 Informe Trimestral de Reglas Fiscales de Gasto https://www.mef.gob.pe/es/?option=com_content&amp;language=es-ES&amp;Itemid=102386&amp;lang=es-ES&amp;view=article&amp;id=3925 Informe Trimestral de Reglas Fiscales – I Trimestre 2024 https://cdn.www.gob.pe/uploads/document/file/6271234/5515784-informe_trimestral_de_reglas_fiscales_i_trim2024.pdf?v=1714520834</t>
  </si>
  <si>
    <t>La información se encuentra disponible en el Informe Trimestral de Reglas Fiscales. Por ejemplo el Informe del I Trimestre 2024 presenta en las páginas 6 - 10 los Ingresos del Gobierno General (ingresos tributarios y no tributarios)</t>
  </si>
  <si>
    <t>PER|2025|q72</t>
  </si>
  <si>
    <t>Reportes de Seguimiento Mensual https://www.mef.gob.pe/es/?option=com_content&amp;language=es-ES&amp;Itemid=102685&amp;lang=es-ES&amp;view=article&amp;id=6673 Informe Trimestral de Reglas Fiscales de Gasto https://www.mef.gob.pe/es/?option=com_content&amp;language=es-ES&amp;Itemid=102386&amp;lang=es-ES&amp;view=article&amp;id=3925 Informe Trimestral de Reglas Fiscales – I Trimestre 2024 https://cdn.www.gob.pe/uploads/document/file/6271234/5515784-informe_trimestral_de_reglas_fiscales_i_trim2024.pdf?v=1714520834 Consulta Amigable del Portal de Transparencia Económica del Ministerio de Economía y Finanzas Portal de Transparencia Económica http://www.mef.gob.pe/es/seguimiento-de-la-ejecucion-presupuestal-consulta-amigable</t>
  </si>
  <si>
    <t>La información se encuentra disponible en el Informe Trimestral de Reglas Fiscales. Por ejemplo el Informe del I Trimestre 2024 presenta en sección Ingresos del Gobierno General (páginas 6 - 10) los ingresos actualizados al primer trimestre del 2024 En el Portal de Transparencia Económica puede revisarse información sobre el ingresos por diferentes fuentes</t>
  </si>
  <si>
    <t>PER|2025|q73</t>
  </si>
  <si>
    <t>Reportes de Seguimiento Mensual en la página web del Ministerio de Economía y Finanzas (versión anterior) https://www.mef.gob.pe/es/?option=com_content&amp;language=es-ES&amp;Itemid=102685&amp;lang=es-ES&amp;view=article&amp;id=6673 Informe Trimestral de Reglas Fiscales de Gasto en la página web del Ministerio de Economía y Finanzas (versión anterior) https://www.mef.gob.pe/es/?option=com_content&amp;language=es-ES&amp;Itemid=102386&amp;lang=es-ES&amp;view=article&amp;id=3925 Informe Trimestral de Reglas Fiscales – I Trimestre 2024 https://cdn.www.gob.pe/uploads/document/file/6271234/5515784-informe_trimestral_de_reglas_fiscales_i_trim2024.pdf?v=1714520834 Consulta Amigable del Portal de Transparencia Económica del Ministerio de Economía y Finanzas Portal de Transparencia Económica http://www.mef.gob.pe/es/seguimiento-de-la-ejecucion-presupuestal-consulta-amigable</t>
  </si>
  <si>
    <t>PER|2025|q74</t>
  </si>
  <si>
    <t>Informe Trimestral de Reglas Fiscales de Gasto https://www.mef.gob.pe/es/?option=com_content&amp;language=es-ES&amp;Itemid=102386&amp;lang=es-ES&amp;view=article&amp;id=3925 Informe Trimestral de Reglas Fiscales – I Trimestre 2024 https://cdn.www.gob.pe/uploads/document/file/6271234/5515784-informe_trimestral_de_reglas_fiscales_i_trim2024.pdf?v=1714520834 Modulo Deuda Pública http://www.mef.gob.pe/es/consulta-de-deuda-publica</t>
  </si>
  <si>
    <t>El Informe Trimestral de Reglas Fiscales contiene información de la Deuda Pública y el seguimiento de las reglas fiscales respecto a la deuda pública y deficit fiscal del sector público no financiero. Por ejemplo, en el Informe Trimestral de Reglas Fiscales al I Trimestre 2024 en la sección Deuda Pública (página 12 -14) se describe el monto de la deuda pública. Así mismo, la información sobre el servicio de deuda y tasas de interés actualizada para los próximos años se encuentra disponible en el Portal de Transparencia Económica - Modulo Deuda Pública desde el año 2001 en adelante y se actualiza trimestralmente</t>
  </si>
  <si>
    <t>PER|2025|q75</t>
  </si>
  <si>
    <t>El Informe Trimestral de Reglas Fiscales contiene información de la Deuda Pública y el seguimiento de las reglas fiscales respecto a la deuda pública y deficit fiscal del sector público no financiero. Por ejemplo, en el Informe Trimestral de Reglas Fiscales al I Trimestre 2024 en la sección Deuda Pública (página 12 -14) se describe el monto de la deuda pública, la tasa de interés de los bonos soberanos y el perfil de la deuda pública Así mismo, la información sobre el servicio de deuda y tasas de interés actualizada para los próximos años se encuentra disponible en el Portal de Transparencia Económica - Modulo Deuda Pública desde el año 2001 en adelante y se actualiza trimestralmente</t>
  </si>
  <si>
    <t>PER|2025|q76</t>
  </si>
  <si>
    <t>Marco Macroeconómico Multianual 2025 - 2028 en la página web del Ministerio de Economía y Finanzas (versión anterior) https://www.mef.gob.pe/contenidos/pol_econ/marco_macro/MMM_2025_2028.pdf Informe de actualización de Proyecciones Macroeconómicas 2024-2027 en la página web del Ministerio de Economía y Finanzas (versión anterior) https://www.mef.gob.pe/contenidos/pol_econ/marco_macro/IAPM_2024-2027.pdf</t>
  </si>
  <si>
    <t>El Marco Macroeconómico Multianual 2025 – 2028 (MMM 2025 - 2028) que se publica en agosto del 2024 actualiza las proyecciones macroeconómicas del Informe Actualizado de Proyecciones Macroeconómicas 2024 – 2027 (IAPM 2024 - 2027) publicado en abril del 2024. La sección 5.2 Panorama Local (páginas 40 – 75) se actualizan las proyecciones de los distintos indicadores macroeconómicos (PBI, inflación, entre otros). Por ejemplo, se indica que el PBI crecería 3,2% en 2024 y 3,1% en 2025, ligeramente superior a lo previsto en el IAPM (página 40). La página 21 del MMM 2025 - 2028 incluye un análisis y cuadro comparativo del Crecimiento Global con las cifras proyectadas en el IAPM y las actualizadas a través del MMM. Así mismo incluye un análisis narrativo de los cambios en las tasas de interés de la política monetaria a nivel global y a nivel local (página 43). La página 29 del MMM 2025 - 2028 incluye un cuadro comparativo de los Términos de Intercambio y Precios de Materias Primas con las cifras proyectadas en el IAPM y las actualizadas a través del MMM. Producto Bruto Interno (Miles de millones de Soles) = Página 109 del IAMP / Página 198 del MMM Tasa de inflación = Precios (Variación porcentual acumulada) = Página 109 del IAMP / Página 198 del MMM Producto Bruto Interno (Variación porcentual real) = Página 109 del IAMP / Página 198 del MMM Tasas de interés = tasa de interés de política monetaria = Página 43 del MMM</t>
  </si>
  <si>
    <t>PER|2025|q77</t>
  </si>
  <si>
    <t>Marco Macroeconómico Multianual 2025 - 2028 en la página web del Ministerio de Economía y Finanzas (versión anterior) https://www.mef.gob.pe/contenidos/pol_econ/marco_macro/MMM_2025_2028.pdf Informe de Seguimiento de las Reglas Macro Fiscales - II Trimestre 2024 https://cdn.www.gob.pe/uploads/document/file/6706862/5823770-informe-trimestral-de-reglas-fiscales-de-gasto-ii-trimestre-2024.pdf?v=1722533666 Consulta Amigable del Portal de Transparencia Económica del Ministerio de Economía y Finanzas Portal de Transparencia Económica http://www.mef.gob.pe/es/seguimiento-de-la-ejecucion-presupuestal-consulta-amigable</t>
  </si>
  <si>
    <t>El Marco Macroeconómico Multianual 2025 - 2028 en las páginas 116 – 119 de la sección 6.3 Gasto se hace una explicación de las diferencias respecto a las proyecciones de gasto e inversión pública respecto a proyecciones anteriores incluidas en el Informe de actualización de Proyecciones Macroeconómicas 2024-2027 y la situación a junio 2024, sin embargo no existe una comparación con la Ley de Presupuesto Público 2024. El Informe Trimestral de Reglas Fiscales al II Trimestre 2024 presenta la información del gasto al II Trimestre y la compara con periodos anteriores (páginas 9 - 12), sin embargo, tampoco existe una comparación con la Ley de Presupuesto Público 2024. Sin embargo, esta información se puede encontrar detallada y actualizada diariamente o mensualmente en el Portal de Transparencia Económica.</t>
  </si>
  <si>
    <t>PER|2025|q78</t>
  </si>
  <si>
    <t>Marco Macroeconómico Multianual 2025 - 2028 en la página web del Ministerio de Economía y Finanzas (versión anterior) https://www.mef.gob.pe/contenidos/pol_econ/marco_macro/MMM_2025_2028.pdf Informe de Seguimiento de las Reglas Macro Fiscales - II Trimestre 2024 https://cdn.www.gob.pe/uploads/document/file/6706862/5823770-informe-trimestral-de-reglas-fiscales-de-gasto-ii-trimestre-2024.pdf?v=1722533666 Portal de Transparencia Económica https://www.mef.gob.pe/es/?option=com_content&amp;language=es-ES&amp;Itemid=100143&amp;lang=es-ES&amp;view=category&amp;id=661</t>
  </si>
  <si>
    <t>El Marco Macroeconómico Multianual 2025 -2028 incluye información del gasto sólo a nivel de clasificación económica (sección 6.3. Gastos, páginas 116 - 128 y Cuadro n.º 12, pagina 204). Sin embargo, el gasto por clasificación económica, administrativa y funcional es posible ser consultada en el Portal de Transparencia Económica</t>
  </si>
  <si>
    <t>PER|2025|q79</t>
  </si>
  <si>
    <t>Marco Macroeconómico Multianual 2025 - 2028 en la página web del Ministerio de Economía y Finanzas (versión anterior) https://www.mef.gob.pe/contenidos/pol_econ/marco_macro/MMM_2025_2028.pdf Informe Trimestral de Reglas Fiscales de Gasto en la página web del Ministerio de Economía y Finanzas (versión anterior) https://www.mef.gob.pe/es/?option=com_content&amp;language=es-ES&amp;Itemid=102386&amp;lang=es-ES&amp;view=article&amp;id=3925 Portal de Transparencia Económica https://www.mef.gob.pe/es/?option=com_content&amp;language=es-ES&amp;Itemid=100143&amp;lang=es-ES&amp;view=category&amp;id=661</t>
  </si>
  <si>
    <t>El Marco Macroeconómico Multianual 2025 -2028 y el Informe Trimestral de Reglas Fiscales no incluyen información actualizada del gasto por pliegos o unidades ejecutoras. Sin embargo, esta información es posible ser consultada en el Portal de Transparencia Económica</t>
  </si>
  <si>
    <t>PER|2025|q80</t>
  </si>
  <si>
    <t>c. Yes, revenue estimates have been updated, but an explanation of the differences between the original and updated revenue estimates is not presented.</t>
  </si>
  <si>
    <t>Marco Macroeconómico Multianual 2025 - 2028 en la página web del Ministerio de Economía y Finanzas (versión anterior) https://www.mef.gob.pe/contenidos/pol_econ/marco_macro/MMM_2025_2028.pdf Informe de actualización de Proyecciones Macroeconómicas 2024-2027 en la página web del Ministerio de Economía y Finanzas (versión anterior) https://www.mef.gob.pe/contenidos/pol_econ/marco_macro/IAPM_2024-2027.pdf Informe de Seguimiento de las Reglas Macro Fiscales - II Trimestre 2024 https://cdn.www.gob.pe/uploads/document/file/6706862/5823770-informe-trimestral-de-reglas-fiscales-de-gasto-ii-trimestre-2024.pdf?v=1722533666</t>
  </si>
  <si>
    <t>El Marco Macroeconómico Multianual 2025 - 2028 en las páginas 96 – 101 de la sección 6.2 Ingresos se hace una explicación de las diferencias respecto a las proyecciones de ingresos respecto a proyecciones anteriores incluidas en el Informe de actualización de Proyecciones Macroeconómicas 2024-2027 y la situación a junio 2024, sin embargo no existe una comparación con la Ley de Presupuesto Público 2024 El Informe Trimestral de Reglas Fiscales al II Trimestre 2024 presenta la información del ingreso al II Trimestre y la compara con periodos anteriores (páginas 6 - 9)</t>
  </si>
  <si>
    <t>PER|2025|q81</t>
  </si>
  <si>
    <t>Marco Macroeconómico Multianual 2025 - 2028 en la página web del Ministerio de Economía y Finanzas (versión anterior) https://www.mef.gob.pe/contenidos/pol_econ/marco_macro/MMM_2025_2028.pdf Informe de Seguimiento de las Reglas Macro Fiscales - II Trimestre 2024 https://cdn.www.gob.pe/uploads/document/file/6706862/5823770-informe-trimestral-de-reglas-fiscales-de-gasto-ii-trimestre-2024.pdf?v=1722533666</t>
  </si>
  <si>
    <t>El Marco Macroeconómico Multianual 2025 – 2028 incluye información actualizada del ingreso tributario y no tributario (sección 6.2. Ingresos, páginas 96 - 115 y cuadro 8 y 9 página 202). El Informe de Seguimiento de las Reglas Macro Fiscales para el II Trimestre 2024 también presenta información de ingresos tributarios y no tributarios (páginas 6 - 8)</t>
  </si>
  <si>
    <t>PER|2025|q82</t>
  </si>
  <si>
    <t>c. Yes, the Mid-Year Review presents individual sources of revenue accounting for less than two-thirds of all revenues.</t>
  </si>
  <si>
    <t>La información se presenta de manera general en el Marco Macroeconómico Multianual 2025 - 2028 (Cuadros 8 y 9 de la página 202). El Informe de Seguimiento de las Reglas Macro Fiscales del II Trimestre 2022 (páginas 6 - 9) presenta algunos detalles adicionales de los ingresos tributarios y no tributarios.</t>
  </si>
  <si>
    <t>PER|2025|q83</t>
  </si>
  <si>
    <t>Marco Macroeconómico Multianual 2025 - 2028 en la página web del Ministerio de Economía y Finanzas (versión anterior) https://www.mef.gob.pe/contenidos/pol_econ/marco_macro/MMM_2025_2028.pdf Portal de Transparencia Económica – Módulo Deuda Pública https://www.mef.gob.pe/es/consulta-de-deuda-publica</t>
  </si>
  <si>
    <t>El Marco Macroeconómico Multianual 2025 – 2028 en la sección 6.4 Financiamiento presenta información sobre los cambios producidos en las proyecciones de déficit y deuda pública comparado años anteriores (páginas 131 – 133 y en los cuadros 16 al 20 páginas 206 -208) También es posible consultar el Portal de Transparencia Económica en el módulo Deuda Interna y Externa en donde se puede obtener "Información de la Deuda Pública Interna y Externa de Mediano y Largo Plazo. Permite la consulta del Stock de la Deuda (Saldos Adeudados), Desembolsos y el Servicio de Deuda Proyectado para los próximos 46 años. Información de los Cuadros del Marco Macroeconómico Multianual (i) El monto de préstamos nuevos netos durante el año presupuestario; Cuadros 14 y 15 (Página 205) (ii) El monto total de la deuda del gobierno central al final del año presupuestario; Cuadros 18 y 19 (Página 207). (iii) Los pagos de intereses de la deuda pendiente para el año presupuestario. Cuadro 20 (Página 208) (iv) Saldo de Deuda Pública para los años 2025 - 2028 Cuadro 1: Principales Indicadores Macroeconómicos (página 198) Cuadro 7: Resumen de cuentas fiscales del Sector Público No Financiero (página 201) (v) Saldo de Deuda Pública para los años 2025 - 2028 Cuadro 18 y 19: Saldo de la Deuda (página 207) (vi) Información general sobre deuda externa e interna por instrumento y plazo para los años 2023 - 2028 Cuadro 20: Proyección de Servicio de Deuda (página 208) en donde se visibiliza: Amortización de deuda y tasa de interés en soles y como porcentaje del PBI</t>
  </si>
  <si>
    <t>PER|2025|q84</t>
  </si>
  <si>
    <t>Informe Global de la Gestión Presupuestaria - Año Fiscal 2023 en la Plataforma Digital Única del Estado Peruano https://www.gob.pe/institucion/mef/informes-publicaciones/5839757-informe-global-de-la-gestion-presupuestaria-ano-fiscal-2023 Informe Global de la Gestión Presupuestaria - Año Fiscal 2023 en la Página Web del Ministerio de Economía y Finanzas (versión anterior) https://www.mef.gob.pe/contenidos/presu_publ/presu_sect/Informe_Global_Gestion_Presupuestaria_2023.pdf</t>
  </si>
  <si>
    <t>La información se encuentra disponible en la sección 2.1. Presupuesto consolidado de la actividad gubernamental del Estado (páginas 12 y 13) y la sección 2.3. Presupuesto consolidado de gastos (páginas 19 – 23) del Informe Global de la Gestión Presupuestaria correspondiente al Año Fiscal 2023</t>
  </si>
  <si>
    <t>PER|2025|q85</t>
  </si>
  <si>
    <t>La información económica se encuentra disponible en la sección 2.1. Presupuesto consolidado de la actividad gubernamental del Estado (páginas 12 y 13) y la sección 2.3. Presupuesto consolidado de gastos (páginas 19 – 23) del Informe Global de la Gestión Presupuestaria correspondiente al Año Fiscal 2023. La información por función se encuentra disponible en la sección B. Ejecución consolidada de gastos por función (páginas 23 – 25) del Informe Global de la Gestión Presupuestaria correspondiente al Año Fiscal 2023. La información administrativa es de carácter general (gobierno nacional, regional y local), no existe comparaciones a nivel por ejemplo de sectores o ministerios.</t>
  </si>
  <si>
    <t>PER|2025|q86</t>
  </si>
  <si>
    <t>La información por pliegos o unidades ejecutoras no se encuentra disponible en el Informe Global</t>
  </si>
  <si>
    <t>En el ANEXO DIGITAL II. Análisis presupuestal por prioridades del Presupuesto Público 2023 del Informe Global de la Gestión Presupuestaria - Año Fiscal 2023 en la Plataforma Digital Única del Estado Peruano https://www.gob.pe/institucion/mef/informes-publicaciones/5839757-informe-global-de-la-gestion-presupuestaria-ano-fiscal-2023 documento fuente establecido por el investigador se desarrolla en detalle el análisis presupuestal de las nueve prioridades de la Ley de Presupuesto Público para el Año Fiscal 20231 presentadas en el marco de los Objetivos Nacionales del Plan Estratégico de Desarrollo Nacional (PEDN) al 2050.</t>
  </si>
  <si>
    <t>BP agradece y toma nota de la información proporcionada por el revisor gubernamental. Sin embargo, el Anexo II citado presenta un análisis del presupuesto por prioridades nacionales, lo cual corresponde a una clasificación temática o estratégica y no a estimaciones de gasto por programas según la definición de la metodología OBS. Para efectos de esta pregunta, los programas se entienden como un nivel de desagregación por debajo de las unidades administrativas dentro de la estructura programática del presupuesto. La información presentada no constituye una clasificación programática del gasto ni permite evaluar su cobertura sobre el total del gasto. Por lo tanto, se mantiene la respuesta original.</t>
  </si>
  <si>
    <t>PER|2025|q87</t>
  </si>
  <si>
    <t>La información se encuentra disponible en la sección 2.1. Presupuesto consolidado de la actividad gubernamental del Estado (páginas 12 y 13) y la sección 2.2. Presupuesto consolidado de ingresos (páginas 14 – 19) del Informe Global de la Gestión Presupuestaria correspondiente al Año Fiscal 2023</t>
  </si>
  <si>
    <t>PER|2025|q88</t>
  </si>
  <si>
    <t>La información se encuentra disponible en la sección 2.1. Presupuesto consolidado de la actividad gubernamental del Estado (páginas 12 y 13) y la sección 2.2. Presupuesto consolidado de ingresos (páginas 14 – 19) del Informe Global de la Gestión Presupuestaria correspondiente al Año Fiscal 2023.</t>
  </si>
  <si>
    <t>PER|2025|q89</t>
  </si>
  <si>
    <t>La información se encuentra disponible en la sección 2.1. Presupuesto consolidado de la actividad gubernamental del Estado (páginas 12 y 13) y la sección 2.2. Presupuesto consolidado de ingresos (páginas 14 – 19) del Informe Global de la Gestión Presupuestaria correspondiente al Año Fiscal 2023 Cabe destacar que la información se presenta de manera agregada y general. Por ejemplo se cuenta con información del Impuesto a la Renta pero no el detalle respecto a personas naturales y jurídicas.</t>
  </si>
  <si>
    <t>PER|2025|q90</t>
  </si>
  <si>
    <t>En la sección A. Ejecución consolidada de gastos por categoría de gastos y genéricas (páginas 20 y 21) se hace mención del servicio deuda, pero no existe información adicional detallada sobre la deuda pública.</t>
  </si>
  <si>
    <t>PER|2025|q91</t>
  </si>
  <si>
    <t>El Informe Global de la Gestión Presupuestaria correspondiente al Año Fiscal 2023 presenta un análisis macroeconómico en las páginas 6 a 11 pero no la contrasta con proyecciones presentadas en el pasado en los documentos que sustentan el Presupuesto 2023</t>
  </si>
  <si>
    <t>PER|2025|q92</t>
  </si>
  <si>
    <t>Informe Global de la Gestión Presupuestaria - Año Fiscal 2023 en la Plataforma Digital Única del Estado Peruano https://www.gob.pe/institucion/mef/informes-publicaciones/5839757-informe-global-de-la-gestion-presupuestaria-ano-fiscal-2023 Informe Global de la Gestión Presupuestaria - Año Fiscal 2023 en la Página Web del Ministerio de Economía y Finanzas (versión anterior) https://www.mef.gob.pe/contenidos/presu_publ/presu_sect/Informe_Global_Gestion_Presupuestaria_2023.pdf ANEXO DIGITAL II. Análisis presupuestal por prioridades del Presupuesto Público 2023 https://www.mef.gob.pe/contenidos/presu_publ/presu_sect/Anexo_Digital_II_Analisis_Presupuestal_Prioridades_Presupuesto_Publico_2023.pdf</t>
  </si>
  <si>
    <t>En la sección V. Diagnóstico General del Presupuesto por Resultados en el 2023 y el ANEXO DIGITAL II Análisis presupuestal por prioridades del Presupuesto Público 2023 del Informe Global de la Gestión Presupuestaria correspondiente al Año Fiscal 2023 se incluye información los principales programas presupuestales, el presupuesto asignado y el logro de metas; sin embargo, el proyecto de ley de Presupuesto Público para el año 2023 y documentos de respaldo no presentan datos no financieros sobre insumos (inputs) a ser adquiridos en el año fiscal, por lo que no es posible hacer una comparación con los resultados.</t>
  </si>
  <si>
    <t>PER|2025|q93</t>
  </si>
  <si>
    <t>En la sección V. Diagnóstico General del Presupuesto por Resultados en el 2023 y el ANEXO DIGITAL II Análisis presupuestal por prioridades del Presupuesto Público 2023 del Informe Global de la Gestión Presupuestaria correspondiente al Año Fiscal 2023 se incluye información los principales programas presupuestales, el presupuesto asignado y el logro de metas,</t>
  </si>
  <si>
    <t>PER|2025|q94</t>
  </si>
  <si>
    <t>En la sección 11.1.4 Prioridad 4. Alivio a la pobreza y protección social del ANEXO DIGITAL II Análisis presupuestal por prioridades del Presupuesto Público 2023 (páginas 22 - 32) del Informe Global de la Gestión Presupuestaria correspondiente al Año Fiscal 2023 presenta información sobre la ejecución de los principales programas orientados a poblaciones vulnerables, el presupuesto aprobado y logros obtenidos.</t>
  </si>
  <si>
    <t>PER|2025|q95</t>
  </si>
  <si>
    <t>El Decreto Legislativo 1440 del Sistema Nacional de Presupuesto Público establece que 13.2 Por el ámbito de aprobación de los Presupuestos, estos están conformados por: 1. La Ley de Presupuesto del Sector Público. 2. Los presupuestos de las empresas y organismos públicos de los Gobiernos Regionales y Gobiernos Locales. 3. El presupuesto del FONAFE y sus empresas, y el presupuesto de EsSALUD. El presupuesto de FONAFE y sus empresas así como de EsSalud se aprueban según sus propias directivas, como lo indican los siguientes artículos del Decreto Legislativo 1440 La Ley de Presupuesto Público para el año fiscal 2023 no incluye información de los presupuestos de las empresas y organismos públicos de los gobiernos regionales y locales. Tampoco incluye información del presupuesto de FONAFE y EsSalud. El Informe Global de la Gestión Presupuestaria del Presupuesto del Sector Público del Año Fiscal 2023, en la sección III. Actividad Empresarial del Estado (páginas 28 - 41) incluye la evaluación presupuestal consolidada de las empresas a cargo de FONAFE respecto a las cifras meta y las cifras reales alcanzadas en el periodo, pero la descripción sólo alcanza a algunas empresas.</t>
  </si>
  <si>
    <t>PER|2025|q96</t>
  </si>
  <si>
    <t>Informe Global de la Gestión Presupuestaria - Año Fiscal 2023 en la Plataforma Digital Única del Estado Peruano https://www.gob.pe/institucion/mef/informes-publicaciones/5839757-informe-global-de-la-gestion-presupuestaria-ano-fiscal-2023 Informe Global de la Gestión Presupuestaria - Año Fiscal 2023 en la Página Web del Ministerio de Economía y Finanzas (versión anterior) https://www.mef.gob.pe/contenidos/presu_publ/presu_sect/Informe_Global_Gestion_Presupuestaria_2023.pdf Cuenta General de la República 2023 https://www.gob.pe/institucion/mef/informes-publicaciones/5625670-cuenta-general-de-la-republica-2023</t>
  </si>
  <si>
    <t>La Cuenta General de la República 2023 se presenta por separado del Informe Global de la Gestión Presupuestaria del Presupuesto del Sector Público del Año Fiscal 2023. Los Estados Financieros del Sector Público Consolidado 2023 se pueden revisar en las páginas 126 y 127 de la Cuenta General de la República 2023</t>
  </si>
  <si>
    <t>PER|2025|q97</t>
  </si>
  <si>
    <t>Normas de control de la Contraloría https://www.gob.pe/institucion/contraloria/informes-publicaciones/2465590-normas-de-control-de-la-contraloria Ficha Resumen del Informe de Control Posterior REPORTE DE DEFICIENCIAS SIGNIFICATIVAS FINANCIERA ORL INPE, AL 31 DE DICIEMBRE DE 2023 https://apps8.contraloria.gob.pe/SPIC/srvDownload/ViewPDF?CRES_CODIGO=2025CPOL35200007&amp;TIPOARCHIVO=RE Ficha Resumen Informe de Control Posterior PROCESO DE OTORGAMIENTO DE LICENCIAS DE CONDUCIR - HUANCAVELICA https://apps8.contraloria.gob.pe/SPIC/srvDownload/ViewPDF?CRES_CODIGO=2024CPO533800004&amp;TIPOARCHIVO=RE Ficha Resumen Informe de control Posterior AUDITORÍA DE DESEMPEÑO A LA "PROMOCIÓN DE LA FORMALIZACIÓN, Y SUPERVISIÓN DE LOS PRESTADORES DE SERVICIOS TURÍSTICOS, A CARGO DEL GOBIERNO REGIONAL DE CUSCO" https://apps8.contraloria.gob.pe/SPIC/srvDownload/ViewPDF?CRES_CODIGO=2024CPOL20000030&amp;TIPOARCHIVO=RE</t>
  </si>
  <si>
    <t>De acuerdo con las normas vigentes, la Contraloría General de la República lleva a cabo auditorías de cumplimiento, financieras y de desempeño Ejemplos de Auditoría Financiera: REPORTE DE DEFICIENCIAS SIGNIFICATIVAS FINANCIERA ORL INPE, AL 31 DE DICIEMBRE DE 2023 Ejemplo de Auditoria de Cumplimiento PROCESO DE OTORGAMIENTO DE LICENCIAS DE CONDUCIR - HUANCAVELICA Ejemplo de Auditoria de Desempeño AUDITORÍA DE DESEMPEÑO A LA "PROMOCIÓN DE LA FORMALIZACIÓN, Y SUPERVISIÓN DE LOS PRESTADORES DE SERVICIOS TURÍSTICOS, A CARGO DEL GOBIERNO REGIONAL DE CUSCO"</t>
  </si>
  <si>
    <t>PER|2025|q98</t>
  </si>
  <si>
    <t>Auditoria a la Cuenta General de la Republica 2023 en la página web de la Contraloría General de la República http://apps8.contraloria.gob.pe/SPIC/srvDownload/ViewPDF?CRES_CODIGO=2024CPOL32000097&amp;TIPOARCHIVO=ADJUNTO Cuenta General de la República 2023 https://www.gob.pe/institucion/mef/informes-publicaciones/5625670-cuenta-general-de-la-republica-2023 Nota de prensa Contraloría impulsará cultura preventiva para evitar el mal uso de recursos públicos https://www.gob.pe/institucion/contraloria/noticias/1020311-contraloria-impulsara-cultura-preventiva-para-evitar-el-mal-uso-de-recursos-publicos</t>
  </si>
  <si>
    <t>En la sección IX. Conclusiones (página 237) del Informe de Auditoría se indica que: “1. El universo institucional del Sector Público para el ejercicio fiscal 2023 fue de 2 527 entidades, de las cuales se integraron 2 510 entidades que representan el 99.3% del universo, quedando en condición de “Omisas - No integradas” un total de 17 entidades que representan el 0.7% del universo; de éstas 9 son empresas no operativas, 3 empresas en proceso de liquidación, 4 entidades del Gobierno Nacional y 1 Gobierno Local….” “2. Con base en los resultados obtenidos en los informes de auditoría de los estados financieros y presupuestarios realizados por el Sistema Nacional de Control (CGR, OCI y SOA), que comprende 446 auditorías efectuadas (227 financieras y 219 presupuestarias), Apéndice N° 7, en 111 Entidades del Gobierno Nacional; 17 Gobiernos Regionales, 32 del Gobierno Local; 62 Empresas Públicas; y 5 de Otras Formas Organizativas; se ha auditado el 66.5% del total de activos, 78.6% de los ingresos y 74.4% de los gastos”.</t>
  </si>
  <si>
    <t>PER|2025|q99</t>
  </si>
  <si>
    <t>De acuerdo con el Informe de Auditoría de la Cuenta General de la República, se han auditado 62 empresas públicas que representan el 42.8% del universo de empresas integradas a la Cuenta. (página 3). De acuerdo con la Guía Metodológica de la Nota Semanal del Banco Central de Reserva del Perú (página 290) “El Sector Público no Financiero (SPNF) está conformado por la agregación consolidada de las entidades que conforman el Gobierno General y las empresas públicas no financieras. Por definición, se excluye al Banco de la Nación, Corporación Financiera de Desarrollo-COFIDE, Fondo Mivivienda y Agrobanco que son empresas públicas financieras. El Gobierno General está conformado por el Gobierno Nacional, Gobiernos Regionales y Gobiernos Locales. El Gobierno Nacional comprende a todas las entidades cuyas acciones tienen influencia nacional; comprende a todas las entidades incluidas en el Presupuesto General de la República (ministerios, instituciones públicas, universidades nacionales, Superintendencia Nacional de Aduanas y Administración Tributaria-SUNAT, Oficina de Normalización Previsional - ONP, organismos reguladores y oficinas registrales), así como a las entidades extra-presupuestales (Seguro Social del Perú-EsSalud, Superintendencia de Banca, Seguros y AFP-SBS, Caja de Pensiones Militar-Policial y beneficencias públicas).”</t>
  </si>
  <si>
    <t>PER|2025|q100</t>
  </si>
  <si>
    <t>Auditoria a la Cuenta General de la Republica 2023 en la página web de la Contraloría General de la República http://apps8.contraloria.gob.pe/SPIC/srvDownload/ViewPDF?CRES_CODIGO=2024CPOL32000097&amp;TIPOARCHIVO=ADJUNTO Ficha Resumen Auditoria a la Cuenta General de la Republica 2023 en la página web de la Contraloría General de la República http://apps8.contraloria.gob.pe/SPIC/srvDownload/ViewPDF?CRES_CODIGO=2024CPOL32000097&amp;TIPOARCHIVO=RE Cuenta General de la República 2023 https://www.gob.pe/institucion/mef/informes-publicaciones/5625670-cuenta-general-de-la-republica-2023</t>
  </si>
  <si>
    <t>El informe de Auditoria de la Cuenta General de la República cuenta con una Ficha Resumen (disponible en el Buscador de Informes de Servicios de Control) que incluye conclusiones y recomendaciones.</t>
  </si>
  <si>
    <t>PER|2025|q101</t>
  </si>
  <si>
    <t>Auditoria a la Cuenta General de la Republica 2023 en la página web de la Contraloría General de la República http://apps8.contraloria.gob.pe/SPIC/srvDownload/ViewPDF?CRES_CODIGO=2024CPOL32000097&amp;TIPOARCHIVO=ADJUNTO Cuenta General de la República 2023 https://www.gob.pe/institucion/mef/informes-publicaciones/5625670-cuenta-general-de-la-republica-2023</t>
  </si>
  <si>
    <t>La Cuenta General de la República 2023 incluye la sección 5. Informe situacional de la implementación de las recomendaciones de auditoría (páginas 382 - 389) donde da cuenta de la implementación de recomendaciones contenidas en el informe de auditoría a la Cuenta General de la República 2022 y de los informes de auditoría de las empresas públicas.</t>
  </si>
  <si>
    <t>PER|2025|q102</t>
  </si>
  <si>
    <t>El Informe de Auditoría de la Cuenta General de la República 2023 incluye la sección 6. Informe situacional de la implementación de las recomendaciones de auditoría (páginas 227 - 231) y el Apéndice No 6 Estado Situacional de las recomendaciones de los informes financieros (páginas 325 - 347)</t>
  </si>
  <si>
    <t>PER|2025|q103</t>
  </si>
  <si>
    <t>Decreto Legislativo N° 1276 Decreto Legislativo que aprueba el marco de la Responsabilidad y Transparencia Fiscal del Sector Público No Financiero https://www.gob.pe/institucion/mef/normas-legales/226856-1276</t>
  </si>
  <si>
    <t>De acuerdo con el artículo 15 del Decreto Legislativo No 1276 Decreto Legislativo del 23 de diciembre del 2016 que Aprueba el Marco de la Responsabilidad y Transparencia Fiscal del Sector Público No Financiero, el Consejo Fiscal es una comisión autónoma, dependiente del Ministerio de Economía y Finanzas, cuyo objeto es contribuir con el análisis técnico independiente de la política fiscal, mediante la emisión de opinión no vinculante a través de informes, en las siguientes materias: a) La modificación y el cumplimiento de las reglas macrofiscales y de las reglas fiscales de los Gobiernos Regionales y Gobiernos Locales. b) Las proyecciones macroeconómicas contempladas en el Marco Macroeconómico Multianual. c) La evolución de las finanzas públicas de corto, mediano y largo plazo. d) La metodología para el cálculo del resultado fiscal estructural Como institución de control podría otorgársele más recursos para desarrollar mayores actividades, pero aun cuando los recursos son discretos cumple sus funciones</t>
  </si>
  <si>
    <t>PER|2025|q104</t>
  </si>
  <si>
    <t>Informes según el Artículo 15° del Decreto Legislativo N° 1276 que aprueba el Marco de la Responsabilidad y Transparencia Fiscal del Sector Público no Financiero. https://cf.gob.pe/p/documentos/informes/ Reportes Técnicos https://cf.gob.pe/p/documentos/reportes-tecnicos/ Documentos de Investigación https://cf.gob.pe/p/documentos/documentos-investigacion/</t>
  </si>
  <si>
    <t>El Consejo Fiscal emite Informes y Reportes técnicos independientes y de carácter no vinculante respecto a la información macroeconómica y fiscal producida por el Ministerio de Economía y Finanzas y otras fuentes públicas También produce documentos de investigaciones independientes pero no tienen una temática o frecuencia específica</t>
  </si>
  <si>
    <t>PER|2025|q105</t>
  </si>
  <si>
    <t>Descripción de la misión y funciones del Consejo Fiscal https://cf.gob.pe/nosotros/mision/ Decreto Legislativo No 1276 https://www.gob.pe/institucion/mef/normas-legales/226856-1276</t>
  </si>
  <si>
    <t>Las funciones del Consejo Fiscal no contempla la producción de costos en la evaluación de nuevas políticas fiscales. De acuerdo con el artículo 15 del Decreto Legislativo No 1276 del 23 de diciembre del 2016 Decreto Legislativo que Aprueba el Marco de la Responsabilidad y Transparencia Fiscal del Sector Público No Financiero, el Consejo Fiscal es una comisión autónoma, dependiente del Ministerio de Economía y Finanzas, cuyo objeto es contribuir con el análisis técnico independiente de la política fiscal, mediante la emisión de opinión no vinculante a través de informes, en las siguientes materias: a) La modificación y el cumplimiento de las reglas macrofiscales y de las reglas fiscales de los Gobiernos Regionales y Gobiernos Locales. b) Las proyecciones macroeconómicas contempladas en el Marco Macroeconómico Multianual. c) La evolución de las finanzas públicas de corto, mediano y largo plazo. d) La metodología para el cálculo del resultado fiscal estructural Sin embargo, en los últimos años ha advertido sobre el impacto fiscal de nuevas iniciativas legislativas aprobadas por el Congreso Comunicado N° 05-2024-CF – El Consejo Fiscal se pronuncia sobre el Presupuesto Público 2025 recientemente aprobado e iniciativas legislativas con impacto fiscal https://cf.gob.pe/documentos/comunicados/comunicado-n-05-2024-cf-el-consejo-fiscal-se-pronuncia-sobre-el-presupuesto-publico-2025-recientemente-aprobado-e-iniciativas-legislativas-con-impacto-fiscal/</t>
  </si>
  <si>
    <t>PER|2025|q106</t>
  </si>
  <si>
    <t>VIGÉSIMA TERCERA SESIÓN EXTRAORDINARIA DE LA COMISIÓN DE FISCALIZACIÓN Y CONTRALORÍA (13 de mayo del 2024) https://wb2server.congreso.gob.pe/visor-sesiones/#/agenda/761 Nota de Prensa (13 de mayo del 2024) Continúan recibiendo informes sobre emisión de bonos por parte de la municipalidad de Lima https://comunicaciones.congreso.gob.pe/noticias/continuan-recibiendo-informes-sobre-emision-de-bonos-por-parte-de-la-municipalidad-de-lima/</t>
  </si>
  <si>
    <t>En el último año, de acuerdo con la evidencia encontrada en las actas del Congreso, sólo se ha invitado una vez al Presidente del Consejo Fiscal a exponer ante la Comisión de Fiscalización y Contraloría</t>
  </si>
  <si>
    <t>PER|2025|q107</t>
  </si>
  <si>
    <t>Comisión de Presupuesto y Cuenta General de la República https://www.congreso.gob.pe/comisiones2024/Presupuesto/ Plan de Trabajo 2024-2025 de la Comisión de Presupuesto y Cuenta General de la República https://www.congreso.gob.pe/Docs/comisiones2024/Presupuesto/files/doc._gesti%C3%B3n/1.1_plan_de_trabajo_2024-2025_-_04-09-24_-_aprobado_(1)[r][r][r].pdf</t>
  </si>
  <si>
    <t>La Comisión de Presupuesto y Cuenta General de la República así como el Pleno del Congreso sólo analizan y debate el proyecto de Ley de Presupuesto presentado por el ejecutivo, tal como lo establece el Reglamento del Congreso. Es posible que tanto la Comisión de Presupuesto como el Pleno debatan nueva normativa para mejorar el gasto público o las reglas fiscales, pero no específicamente la política presupuestal en su conjunto.</t>
  </si>
  <si>
    <t>PER|2025|q108</t>
  </si>
  <si>
    <t>Constitución Política del Perú y Reglamento del Congreso https://www.congreso.gob.pe/constitucionyreglamento// Expediente Digital Proyecto de Ley 08758/2024-PE Ley de Presupuesto del Sector Público para el año fiscal 2025 https://wb2server.congreso.gob.pe/spley-portal/#/expediente/2021/8758</t>
  </si>
  <si>
    <t>De acuerdo con la Constitución Política del Perú (1993). Artículo 78°.- El Presidente de la República envía al Congreso el proyecto de Ley de Presupuesto dentro de un plazo que vence el 30 de agosto de cada año. Para el año 2025, el Proyecto de Ley fue presentado el 29 de agosto del 2024 según consta en el expediente digital del Congreso de la República.</t>
  </si>
  <si>
    <t>PER|2025|q109</t>
  </si>
  <si>
    <t>De acuerdo con la Constitución Política del Perú (1993). Artículo 80°.- El Ministro de Economía y Finanzas sustenta, ante el Pleno del Congreso de la República, el pliego de ingresos. Cada ministro sustenta los pliegos de egresos de su sector; previamente sustentan los resultados y metas de la ejecución del presupuesto del año anterior y los avances en la ejecución del presupuesto del año fiscal correspondiente. El Presidente de la Corte Suprema, el Fiscal de la Nación y el Presidente del Jurado Nacional de Elecciones sustentan los pliegos correspondientes a cada institución. Si la autógrafa de la Ley de Presupuesto no es remitida al Poder Ejecutivo hasta el treinta de noviembre, entra en vigencia el proyecto de este, que es promulgado por decreto legislativo. La Ley de Presupuesto del Sector Público para el año fiscal 2025 fue aprobada el 30 de noviembre del 2024, tal como consta en el expediente digital del Congreso.</t>
  </si>
  <si>
    <t>PER|2025|q110</t>
  </si>
  <si>
    <t>De acuerdo con la Constitución Política del Perú (1993), el Congreso tiene limitaciones para crear o aumentar el gasto público. En la práctica, el Congreso sólo puede reasignar el gasto dentro de los totales establecidos en la Propuesta de Presupuesto del Ejecutivo. Artículo 79°.- Los representantes ante el Congreso no tienen iniciativa para crear ni aumentar gastos públicos, salvo en lo que se refiere a su presupuesto. El Congreso no puede aprobar tributos con fines predeterminados, salvo por solicitud del Poder Ejecutivo. En cualquier otro caso, las leyes de índole tributaria referidas a beneficios o exoneraciones requieren previo informe del Ministerio de Economía y Finanzas. Sólo por ley expresa, aprobada por dos tercios de los congresistas, puede establecerse selectiva y temporalmente un tratamiento tributario especial para una determinada zona del país.</t>
  </si>
  <si>
    <t>PER|2025|q111</t>
  </si>
  <si>
    <t>Ley de Presupuesto 2025: entretelones de la demora del debate, la repartición regional e influencia política de APP y sus aliados https://elcomercio.pe/politica/congreso/ley-de-presupuesto-2025-entretelones-de-la-demora-del-debate-la-reparticion-regional-y-influencia-politica-de-app-y-sus-aliados-congreso-mef-presupuesto-publico-noticia/</t>
  </si>
  <si>
    <t>El Congreso hizo uso de sus facultades para solicitar cambios en el proyecto de Ley de Presupuesto Público para el año fiscal 2025, tal como se indica en la nota de periodística. El Ministerio de Economía y Finanzas no publicó la lista de solicitudes de los congresistas como sí lo hizo para los periodos 2021 y 2022, lo que consideramos es una reducción en términos de transparencia y predictibilidad.</t>
  </si>
  <si>
    <t>PER|2025|q112</t>
  </si>
  <si>
    <t>Constitución Política del Perú y Reglamento del Congreso https://www.congreso.gob.pe/constitucionyreglamento// Expediente Digital Proyecto de Ley 8758 Ley de Presupuesto del Sector Público para el año fiscal 2025 https://wb2server.congreso.gob.pe/spley-portal/#/expediente/2021/8758 Comisión de Presupuesto y Cuenta General de la República 2024 - 2025 https://www.congreso.gob.pe/comisiones2024/Presupuesto/ Dictamen de la Comisión de Presupuesto y Cuenta General de la República al Proyecto de Ley de Presupuesto Público 2025 https://wb2server.congreso.gob.pe/spley-portal-service/archivo/MjM1Mzg4/pdf</t>
  </si>
  <si>
    <t>El Congreso tiene una Comisión de Presupuesto y Cuenta General de la República conformada por congresistas que no son necesariamente especialistas en la materia, cuentan con un Secretario Técnico y especialistas en materia presupuestal que forman parte del servicio parlamentario. La Comisión emite un Dictamen previo al debate del proyecto de ley en el Pleno del Congreso. No existe una unidad o división dentro del Congreso que emita un análisis técnico para la Comisión o el Pleno. La Comisión recibió el proyecto de ley el 5 de septiembre del 2024 y emitió dictamen el 25 de noviembre del 2024 según expediente digital.</t>
  </si>
  <si>
    <t>PER|2025|q113</t>
  </si>
  <si>
    <t>Constitución Política del Perú y Reglamento del Congreso https://www.congreso.gob.pe/constitucionyreglamento// Expediente Digital del Proyecto de Ley 08758/2024-PE Ley de Presupuesto del Sector Público para el Año Fiscal 2025 https://wb2server.congreso.gob.pe/spley-portal/#/expediente/2021/8758</t>
  </si>
  <si>
    <t>De acuerdo con el Artículo 81 del Reglamento del Congreso "...c) Ley de Presupuesto; dentro de las 48 horas de presentados al Congreso los proyectos de Ley de Presupuesto, de Endeudamiento y Ley de Equilibrio Financiero, el Presidente del Congreso convoca a una sesión extraordinaria destinada a la sustentación de las referidas iniciativas por el Presidente del Consejo de Ministros y el Ministro de Economía y Finanzas. La exposición, que no excederá de 60 minutos debe referirse fundamentalmente a las prioridades del gasto y las fuentes de financiamiento. Dicha presentación es seguida de un debate, con intervención de los voceros de grupos parlamentarios por un período no mayor de 20 minutos cada uno. Concluido el debate a que se refiere el párrafo tercero precedente, los referidos proyectos son publicados en el Diario Oficial El Peruano y derivados a la Comisión de Presupuesto, la cual los analiza en sesiones públicas. El Presidente de la Comisión de Presupuesto sustentará el dictamen de la misma. Dicho dictamen debe necesariamente precisar con claridad las prioridades asignadas al gasto público en términos generales y en cada sector. El debate de la ley de presupuesto se inicia el 15 de noviembre y debe ser aprobada con el voto favorable de por lo menos la mitad más uno del número de los Congresistas presentes, y enviada al Poder Ejecutivo, de lo contrario entrará en vigencia el proyecto enviado por el Presidente de la República, quien lo promulgará mediante decreto legislativo." En adición a lo anterior, como se puede ver en la página 85 del Dictamen de la Comisión de Presupuesto y Cuenta General de la República en el Expediente Digital del Proyecto de Ley, la Comisión desarrolla reuniones con el Ministerio de Economía y Finanzas, asesores de la Comisión, asesores de Congresistas y asesores de Grupos parlamentarios, pero el proyecto no recibe opinión de otras Comisiones del Congreso</t>
  </si>
  <si>
    <t>PER|2025|q114</t>
  </si>
  <si>
    <t>Comisión de Presupuesto y Cuenta General de la República 2023 - 2024 https://www.congreso.gob.pe/comisiones2023/Presupuesto/sobrelacomision/plan-trabajo/ Plan de Trabajo de la Comisión de Presupuesto y Cuenta General de la República 2023 - 2024 https://www.congreso.gob.pe/Docs/comisiones2023/Presupuesto/files/plan_de_trabajo/plan_de_trabajo_2023-2024_-_29.08.23_-_aprobado_y_modificado_el_8.9.23[r][r][r]_(1).pdf Informe de Gestión de la Comisión de Presupuesto y Cuenta General de la República 2023 -2024 https://www.congreso.gob.pe/Docs/comisiones2023/Presupuesto/files/informe_final_de_la_gesti%C3%93n.pdf Comisión de Presupuesto y Cuenta General de la República 2024 - 2025 https://www.congreso.gob.pe/comisiones2024/Presupuesto/inicio/ Plan de Trabajo de la Comisión de Presupuesto y Cuenta General de la República 2024 - 2025 https://www.congreso.gob.pe/Docs/comisiones2024/Presupuesto/files/doc._gesti%C3%B3n/1.1_plan_de_trabajo_2024-2025_-_04-09-24_-_aprobado_(1)[r][r][r].pdf</t>
  </si>
  <si>
    <t>La Comisión de Presupuesto y Cuenta General de la República incluye dentro de su Plan de Trabajo la fiscalización del Presupuesto Público. En particular, la Comisión invita a los titulares del Poder Ejecutivo para sustentar las modificaciones presupuestales como lo indica la Ley de Presupuesto aprobada para el año. Sin embargo, los documentos que produce la Comisión - Informe de Gestión o Actas de las Sustentaciones - no incorporan hallazgos ni recomendaciones.</t>
  </si>
  <si>
    <t>PER|2025|q115</t>
  </si>
  <si>
    <t>Constitución Política del Perú y Reglamento del Congreso https://www.congreso.gob.pe/constitucionyreglamento// Decreto Legislativo 1440 - Sistema Nacional de Presupuesto Público. https://www.gob.pe/institucion/mef/normas-legales/201360-1440 Informe de Gestión de la Comisión de Presupuesto y Cuenta General de la República 2023 -2024 https://www.congreso.gob.pe/Docs/comisiones2023/Presupuesto/files/informe_final_de_la_gesti%C3%93n.pdf Ley N° 31953 - Presupuesto del Sector Público para el Año Fiscal 2024 https://www.mef.gob.pe/es/?option=com_content&amp;language=es-ES&amp;Itemid=101158&amp;lang=es-ES&amp;view=article&amp;id=8072</t>
  </si>
  <si>
    <t>De acuerdo con la Constitución Política del Perú (1993) Artículo 80 (..) Los créditos suplementarios, habilitaciones y transferencias de partidas se tramitan ante el Congreso de la República tal como la Ley de Presupuesto. Durante el receso parlamentario, se tramitan ante la Comisión Permanente. Para aprobarlos, se requiere los votos de los tres quintos del número legal de sus miembros. El Decreto Legislativo 1440 en el SubCapítulo III Modificaciones presupuestales establece los mecanismos de modificación presupuestal "Art. 45 Modificación presupuestal. Los montos y las finalidades de los créditos presupuestarios contenidos en los Presupuestos del Sector Público solo podrán ser modificados durante el ejercicio presupuestario, dentro de los límites y con arreglo al procedimiento establecido en el presente Subcapítulo, mediante: 1. Modificaciones en el Nivel Institucional 2. Modificaciones en el Nivel Funcional y Programático" Así mismo, el Art. 46 del Decreto Legislativo 1440 establece que "Artículo 46. Modificaciones Presupuestarias en el Nivel Institucional 46.1 Constituyen modificaciones presupuestarias en el Nivel Institucional: los Créditos Suplementarios y las Transferencias de Partidas, los que son aprobados mediante Ley: 1. Los Créditos Suplementarios, constituyen incrementos en los créditos presupuestarios autorizados, provenientes de mayores recursos respecto de los montos establecidos en la Ley Anual de Presupuesto del Sector Público; y, 2. Las Transferencias de Partidas, constituyen traslados de créditos presupuestarios entre Pliegos. 46.2 En el caso de los Gobiernos Regionales y Gobiernos Locales, los créditos suplementarios que se aprueben en el marco del párrafo 50.4 del artículo 50 y del artículo 70 se aprueban por Acuerdo de Consejo Regional o Concejo Municipal según sea el caso." En el Informe de Gestión de la Comisión de Presupuesto y Cuenta General de la República 2023 - 2024 con fecha 4 de julio del 2024, en la página 31 se informa sobre las reuniones llevadas a cabo el 26 de marzo del 2024 y el 13 de mayo del 2024 para que los sectores del Poder Ejecutivo sustenten las modificaciones presupuestales en el nivel institucional aprobadas por decreto supremo, y en el marco de la Ley de Presupuesto Público para el año Fiscal 2024</t>
  </si>
  <si>
    <t>PER|2025|q116</t>
  </si>
  <si>
    <t>Constitución Política del Perú y Reglamento del Congreso https://www.congreso.gob.pe/constitucionyreglamento// Decreto Legislativo 1440 - Sistema Nacional de Presupuesto Público. https://www.gob.pe/institucion/mef/normas-legales/201360-1440 Decreto Supremo N.° 006-2024-EF Establecen límites máximos de incorporación de mayores ingresos públicos en los pliegos del Gobierno Nacional Gobiernos Regionales Gobiernos Locales así como en las Empresas y Organismos Públicos de los Gobiernos Regionales y Gobiernos Locales y dicta otra disposición https://www.gob.pe/institucion/mef/normas-legales/5135875-006-2024-ef</t>
  </si>
  <si>
    <t>De acuerdo con la Constitución Política del Perú (1993) Artículo 80 (..) Los créditos suplementarios, habilitaciones y transferencias de partidas se tramitan ante el Congreso de la República tal como la Ley de Presupuesto. Durante el receso parlamentario, se tramitan ante la Comisión Permanente. Para aprobarlos, se requiere los votos de los tres quintos del número legal de sus miembros. El Decreto Legislativo 1440 en el SubCapítulo III Modificaciones presupuestales establece los siguientes respecto a incrementos presupuestales "Artículo 50. Incorporación de mayores ingresos 50.1 Las incorporaciones de mayores ingresos públicos que se generen como consecuencia de la percepción de determinados ingresos no previstos o superiores a los contemplados en el presupuesto inicial, se sujetan a límites máximos de incorporación determinados por el Ministerio de Economía y Finanzas, en consistencia con las reglas fiscales vigentes, conforme a lo establecido en el presente artículo, y son aprobados mediante resolución del Titular de la Entidad cuando provienen de: 1. Las Fuentes de Financiamiento distintas a las de Recursos Ordinarios y recursos por operaciones oficiales de crédito que se produzcan durante el año fiscal. 2. Los diferenciales cambiarios de las Fuentes de Financiamiento distintas a las de Recursos Ordinarios, orientados al cumplimiento de nuevas metas, caso contrario se constituyen en recursos financieros para dar cobertura a los créditos presupuestarios previstos en el presupuesto institucional. 3. Los saldos de balance, constituidos por recursos financieros provenientes de fuente de financiamiento distinta a Recursos Ordinarios, que no hayan sido utilizados al 31 de diciembre del año fiscal. Los saldos de balance son registrados financieramente cuando se determine su cuantía, y mantienen la finalidad para los que fueron asignados en el marco de las disposiciones legales vigentes. En caso se haya cumplido dicha finalidad, tales recursos se pueden incorporar para financiar otras acciones de la Entidad, siempre y cuando dichos recursos sean de libre disponibilidad de acuerdo con la normatividad vigente." Así mismo, el Decreto Legislativo 1440 en su artículo 50.2 establece que el Ministerio de Economía y Finanzas debe publicar los límites máximos de incorporación de ingresos para el año fiscal "50.2 Los límites máximos de incorporación a que se refiere el párrafo 50.1, son establecidos para las Entidades del Gobierno Nacional, Gobiernos Regionales y los Gobiernos Locales, según corresponda, mediante Decreto Supremo refrendado por el Ministro de Economía y Finanzas, a propuesta de la Dirección General de Presupuesto Público, el cual se debe publicar hasta el 31 de enero de cada año fiscal. Dichos límites podrán ser modificados mediante Decreto Supremo, previa evaluación del cumplimiento de las reglas fiscales. Se encuentran excluidas de los referidos límites las donaciones dinerarias referidas en el artículo 70." Por ejemplo, el 31 de enero del 2024, el Ministerio de Economía y Finanzas publicó el Decreto Supremo N.° 006-2024-EF en donde se establecen los límites máximos de incorporación de ingresos para los pliegos del gobierno nacional, regional y local para el año fiscal 2024 de acuerdo a lo establecido en el Decreto Legislativo 1440 y la Ley que aprueba el Presupuesto Público 2024 Nota.- Se coloca como referencia los límites máximos aprobados para el 2024, porque los límites máximos para el 2025 se publicaron en enero del 2025 y los documentos de referencia para la Encuesta de Presupuesto Abierto tienen como fecha de corte el 31 de diciembre del 2024.</t>
  </si>
  <si>
    <t>PER|2025|q117</t>
  </si>
  <si>
    <t>Constitución Política del Perú y Reglamento del Congreso https://www.congreso.gob.pe/constitucionyreglamento// Decreto Legislativo 1440 - Sistema Nacional de Presupuesto Público. https://www.gob.pe/institucion/mef/normas-legales/201360-1440 Comisión de Constitución y Reglamento - Labor Legislativa - Decretos de Urgencia https://www.congreso.gob.pe/comisiones2024/Constitucion/laborcontrolpolitico/decretos_urgencia/</t>
  </si>
  <si>
    <t>De acuerdo con el Artículo 8 de la Constitución Política del Perú “Los créditos suplementarios, habilitaciones y transferencias de partidas se tramitan ante el Congreso de la República tal como la Ley de Presupuesto. Durante el receso parlamentario, se tramitan ante la Comisión Permanente. Para aprobarlos, se requiere los votos de los tres quintos del número legal de sus miembros.” De acuerdo con el Artículo 45 del Decreto Legislativo 1440 "Artículo 45. Modificación presupuestaria Los montos y las finalidades de los créditos presupuestarios contenidos en los Presupuestos del Sector Público solo podrán ser modificados durante el ejercicio presupuestario, dentro de los límites y con arreglo al procedimiento establecido en el presente Subcapítulo, mediante: 1. Modificaciones en el Nivel Institucional 2. Modificaciones en el Nivel Funcional y Programático" Las Modificaciones en el Nivel Institucional son los Créditos Suplementarios y las Transferencias de Partidas, los que son aprobados mediante Ley de Presupuesto Público y que son aplicables para el año fiscal correspondiente. Las Modificaciones en el Nivel Funcional y Programático son las habilitaciones y las anulaciones que varíen los créditos presupuestarios aprobados por el Presupuesto Institucional para las productos y proyectos, y que tienen implicancia en la estructura funcional y programática compuesta por las categorías presupuestarias que permiten visualizar los propósitos a lograr durante el año fiscal Los límites y prohibiciones a las habilitaciones y anulaciones están determinados en el artículo 47 y 48 del Decreto Legislativo 1440. Teniendo en cuenta todo lo anterior, la reducción o anulación de un gasto a nivel institucional o nivel programático funcional tendría que darse en el marco de la Ley de Presupuesto Público aprobada por el Congreso y lo establecido en el Decreto Legislativo 1440. En caso se produzca un shock interno o externo que reduzca los ingresos previstos, el Poder Ejecutivo puede aprobar un Decreto de Urgencia para limitar o reducir el gasto establecido en la Ley de Presupuesto Público aprobada para el año fiscal. Dicho Decreto de Urgencia es revisado por la Comisión de Constitución y Reglamento del Congreso quien emitirá un dictamen sobre la idoneidad de la medida.</t>
  </si>
  <si>
    <t>PER|2025|q118</t>
  </si>
  <si>
    <t>Constitución Política del Perú y Reglamento del Congreso https://www.congreso.gob.pe/constitucionyreglamento// Comisión de Presupuesto y Cuenta General de la República del Congreso https://www.congreso.gob.pe/comisiones2024/Presupuesto/inicio/ Expediente Digital del Proyecto de Ley 08628/2024-PE Cuenta General de la República del año fiscal 2023 https://wb2server.congreso.gob.pe/spley-portal/#/expediente/2021/8628 Dictamen de la Comisión de Presupuesto y Cuenta General de la República del Proyecto de Ley Proyecto de Ley 08628/2024-PE Cuenta General de la República del año fiscal 2023 (11 de octubre del 2024) https://wb2server.congreso.gob.pe/spley-portal-service/archivo/MjIyNzQ4/pdf</t>
  </si>
  <si>
    <t>De acuerdo con el artículo 81 de la Constitución Política del Perú la Cuenta General de la República y su Informe de Auditoría es remitido al Congreso "Artículo 81°.- La Cuenta General de la República, acompañada del informe de auditoría de la Contraloría General de la República, es remitida por el Presidente de la República al Congreso de la República en un plazo que vence el quince de agosto del año siguiente a la ejecución del presupuesto. La Cuenta General de la República es examinada y dictaminada por una comisión revisora hasta el quince de octubre. El Congreso de la República se pronuncia en un plazo que vence el treinta de octubre. Si no hay pronunciamiento del Congreso de la República en el plazo señalado, se eleva el dictamen de la comisión revisora al Poder Ejecutivo para que este promulgue un decreto legislativo que contiene la Cuenta General de la República." La Comisión de Presupuesto y Cuenta General de la República es la encargada de revisar el Informe y emitir dictamen antes de su discusión en el pleno.</t>
  </si>
  <si>
    <t>PER|2025|q119</t>
  </si>
  <si>
    <t>Constitución Política del Perú y Reglamento del Congreso https://www.congreso.gob.pe/constitucionyreglamento//</t>
  </si>
  <si>
    <t>De acuerdo el Artículo 82 de la Constitución Política del Perú, el Contralo es designado por el Congreso, a propuesta del Poder Ejecutivo, por siete años "Artículo 82°.- La Contraloría General de la República es una entidad descentralizada de Derecho Público que goza de autonomía conforme a su ley orgánica. Es el órgano superior del Sistema Nacional de Control. Supervisa la legalidad de la ejecución del Presupuesto del Estado, de las operaciones de la deuda pública y de los actos de las instituciones sujetas a control. El Contralor General es designado por el Congreso, a propuesta del Poder Ejecutivo, por siete años. Puede ser removido por el Congreso por falta grave."</t>
  </si>
  <si>
    <t>PER|2025|q120</t>
  </si>
  <si>
    <t>De acuerdo el Artículo 82 de la Constitución Política del Perú, el Contralor sólo puede ser removido por el Congreso. "Artículo 82°.- (...) El Contralor General es designado por el Congreso, a propuesta del Poder Ejecutivo, por siete años. Puede ser removido por el Congreso por falta grave."</t>
  </si>
  <si>
    <t>PER|2025|q121</t>
  </si>
  <si>
    <t>Constitución Política del Perú y Reglamento del Congreso https://www.congreso.gob.pe/constitucionyreglamento// Decreto Legislativo N° 1440 Decreto Legislativo del Sistema Nacional de Presupuesto Público. https://www.gob.pe/institucion/mef/normas-legales/201360-1440 Presentación del Contralor General de la República en la Comisión de Presupuesto y Cuenta General de la República https://www.congreso.gob.pe/Docs/comisiones2024/Presupuesto/files/pagina_web/sectores/contraloria/contralori%CC%81a_09.10_(3).pdf Proyecto de Presupuesto para la Contraloría General de la República https://www.congreso.gob.pe/Docs/comisiones2024/Presupuesto/files/pagina_web/sectores/contraloria/resumen_ejecutivo_(7).pdf</t>
  </si>
  <si>
    <t>La Contraloría General de la República es una entidad autónoma cuyo presupuesto forma parte de la Ley de Presupuesto Público según el Decreto Legislativo 1440 artículo 13.4; en ese sentido, la programación del presupuesto de la Contraloría se lleva a cabo conjuntamente con el Ministerio de Economía y Finanzas y su aprobación se lleva a cabo en el marco de la discusión en el Congreso del proyecto de Ley de Presupuesto Público para el año fiscal correspondiente. Para el 2025, la Contraloría solicitó recursos adicionales para garantizar la continuidad de 3,632 profesionales auditores asignados a los 691 Órganos de Control Institucional a nivel nacional y de ese modo fortalecer sus funciones (páginas 21 al 23 de la Presentación del Contralor General de la República en la Comisión de Presupuesto y Cuenta General de la República).</t>
  </si>
  <si>
    <t>PER|2025|q122</t>
  </si>
  <si>
    <t>Ley 27785 Ley Orgánica del Sistema Nacional de Control https://www.gob.pe/institucion/congreso-de-la-republica/normas-legales/361328-27785</t>
  </si>
  <si>
    <t>De acuerdo con la Ley 27785 Ley Orgánica del Sistema Nacional de Control y de la Contraloría General de la República, artículo 6 al 11, la Contraloría tiene plenas atribuciones para iniciar acciones de control.</t>
  </si>
  <si>
    <t>PER|2025|q123</t>
  </si>
  <si>
    <t>Memoria de Gestión Institucional 2017-2024 https://www.gob.pe/institucion/contraloria/informes-publicaciones/5786915-memoria-de-gestion-institucional-2017-2024 Informe Ejecutivo de Gestión 2023 https://www.gob.pe/institucion/contraloria/informes-publicaciones/5355491-informe-ejecutivo-de-gestion-2023 Resolución de Contraloría N.° 009-2023-CG Declarar que es de interés institucional que el alcance de la revisión entre pares, para el periodo correspondiente al año 2022, a realizarse en el marco del “Memorando de Entendimiento para la Revisión entre Pares a la Contraloría General de la República de Perú por parte de la Contraloría General de la República de Costa Rica” se centre en dos ámbitos del MMD EFS: Ámbito B. Gobernanza Interna y ética, y, Ámbito C. Calidad de la Auditoría y Elaboración de Informes. https://www.gob.pe/institucion/contraloria/normas-legales/3837196-009-2023-cg</t>
  </si>
  <si>
    <t>De acuerdo con la Memoria de Gestión Institucional 2017 - 2024 (páginas 81 - 82), a julio de 2024, la Contraloría contaba con los siguientes certificados ISO : ISO 9001 - Gestión de la Calidad ISO 21001 - Gestión de Calidad para Organizaciones Educativas ISO 3700 - Gestión Antisoborno En el año 2023, según el Informe Ejecutivo de Gestión 2023 (página 19) "durante el año 2023 se realizó el proceso de auditoría externa de recertificación y ampliación del Sistema de Gestión de Calidad, y de seguimiento y ampliación del Sistema de Gestión Antisoborno, a cargo del organismo certificador internacional AENOR PERÚ SAC, con el fin de evaluar la adecuada implementación de los requisitos requeridos por las normas internacionales ISO 9001 e ISO 37001, logrando incluir al cierre del año 2023, 15 procesos nuevos al alcance del SIG, haciendo un total de 33 procesos certificados para el Sistema de Gestión de la Calidad – ISO 9001 y 34 procesos certificados para el Sistema de Gestión Antisoborno – ISO 37001. " Adicionalmente, en el Informe Ejecutivo de Gestión 2023 (página 40) se indica "..en el año 2023 la Contraloría General de la República de Costa Rica realizó la revisión entre pares, para evaluar el desempeño de la Contraloría de manera integral, bajo la metodología del Marco para la Medición del Desempeño de las Entidades Fiscalizadoras Superiores (MMD-EFS), respecto de lo establecido en el ámbito B “Gobernanza y ética” y ámbito C “Calidad de la auditoría y elaboración de informes”. La Subgerencia de Aseguramiento de la Calidad fue evaluada en el ámbito B, Indicador EFS-4 Entorno de control organizacional dimensiones iii – Sistema de control de calidad y iv – Sistema de aseguramiento de la calidad, concluyendo que no existen brechas que cerrar." Los informes de auditoria externa de AENOR y el informe de la evaluación entre pares no están a disposición del público</t>
  </si>
  <si>
    <t>PER|2025|q124</t>
  </si>
  <si>
    <t>Ley 27785 Orgánica del Sistema Nacional de Control y de la Contraloría General de la República. https://www.gob.pe/institucion/presidencia/normas-legales/361328-27785 Comisión de Presupuesto y Cuenta General de la República 2023 – 2024 / Sesiones Ordinarias https://www.congreso.gob.pe/comisiones2024/Presupuesto/sesiones/ordinarias/ Comisión de Fiscalización y Contraloría 2023 – 2024 / Sesiones Ordinarias https://www.congreso.gob.pe/comisiones2023/Fiscalizacion/sesiones/ordinarias/ Comisión de Fiscalización y Contraloría / Cuadro General de Invitados https://www.congreso.gob.pe/comisiones2023/Fiscalizacion/control-politico/cuadro-general-invitados/</t>
  </si>
  <si>
    <t>El Contralor de la República acude por lo menos una vez al año a la Comisión de Fiscalización y Contraloría para sustentar el Informe Anual sobre su Gestión Institucional en donde se sustentan las principales acciones de control a las entidades del Estado de acuerdo con lo establecido en la Ley 27785 Orgánica del Sistema Nacional de Control y de la Contraloría General de la República. Articulo 32 (...) k) Presentar ante el Congreso de la República, un Informe Anual sobre su gestión, proponiendo recomendaciones para la mejora de la gestión pública, así como para la lucha contra la corrupción. 11/10/2023 Cuarta Sesión Ordinaria de la Comisión de Fiscalización y Contraloría Invitado: Nelson Shack Yalta Contralor General de la República Informe de su gestión en la Contraloría General de la República, los objetivos y metas alcanzados, así como los requerimientos necesarios para el mejor y más cabal cumplimiento de sus atribuciones y funciones constitucionales y legales. Así mismo, el Contralor se presenta ante la Comisión de Presupuesto y Cuenta General de la República en dos momentos (i) durante el debate del proyecto de Ley de Presupuesto Público para exponer la propuesta de su institución; y (ii) para presentar el informe de auditoria de la Cuenta General de la República Información de las Sesiones ordinarias de la Comisión de Presupuesto y Cuenta General de la República: 04/09/2024 Presentación del señor César Enrique Aguilar Surichaqui Contralor General de la República, para sustentar el Informe N° 19996-2024-CG/ECOFI-AF, de Auditoría a la Cuenta General de la República del Ejercicio Fiscal 2023. 09/10/2024 Presentación del señor César Enrique Aguilar Surichaqui, Contralor General de la República para sustentar el presupuesto asignado a su sector para el año fiscal 2025. Finalmente, tanto el Contralor como miembros de su staff acuden a pedido de las Comisiones del Congreso para sustentar informes vinculados a los procesos de investigación o nuevas propuestas normativas. Algunos ejemplos tomados del Cuadro General de Invitados a la Comisión de Fiscalización y Contraloría 08/02/2024 Invitado: Nelson Shack Yalta Contralor General de la República Informe sobre estado actual de las obras paralizadas en las regiones del Perú. 27/03/2024 Invitado: Nelson Shack Yalta Contralor General de la República Informe de las acciones de control preventivo y posterior que realizó el ente rector a su cargo al Organismo Supervisor de Contrataciones del Estado (OSCE) respecto a la vulneración al Sistema Electrónico de Contrataciones del Estado (SEACE) en el denominado caso de corrupción conocido como el “Club del Tarot” 08/05/2024 Invitado: Nelson Shack Yalta Contralor General de la República Informe sobre los hallazgos del Informe de Auditoría de Cumplimiento N° 017-2023-2- 0280, "Contratación de locadores de servicio como especialista y asesores para procesos electorales" de la Contraloría General de la República, que da cuenta de las contrataciones irregulares que habría efectuado el Jurado Nacional de Elecciones</t>
  </si>
  <si>
    <t>PER|2025|q125</t>
  </si>
  <si>
    <t>Mesa de Concertación de Lucha contra la Pobreza https://www.mesadeconcertacion.org.pe/ Análisis del proyecto de ley de presupuesto del sector público para el año fiscal 2025 en materias asociadas a los programas de salud y desarrollo infantil temprano https://intranet.mesadeconcertacion.org.pe/storage/documentos/2024-11-20/mclcp-analisis-pyto-pp-2025-saluddit.pdf Dirección Nacional de Presupuesto Público Modulo Presupuesto Participativo - Acceso Público para la Ciudadanía http://dnpp.mef.gob.pe/app_participativo/login.zul Marco legal - Presupuesto Participativo https://www.mef.gob.pe/es/?option=com_docman&amp;language=es-ES&amp;Itemid=101667&amp;lang=es-ES&amp;view=list&amp;slug=presupuesto-participativo</t>
  </si>
  <si>
    <t>A nivel del gobierno nacional, la Mesa de Concertación de Lucha contra la Pobreza, es un espacio multiactor especializado que brinda inputs al proyecto de presupuesto, pero no es de dominio público. Este mecanismo si bien aborda temas de presupuesto, solo refieren al área de reducción de pobreza. La Mesa de Concertación para la Lucha Contra la Pobreza-MCLCP se creó a partir del acuerdo entre el Estado Peruano y diversas organizaciones de la sociedad civil peruana, como manifestación de la voluntad para constituir un espacio que pudiera ayudar al gobierno y al país a velar por la neutralidad del gasto social en el contexto del proceso electoral del 2001, a la par de contribuir a sentar las bases de una política pública de largo plazo para enfrentar la situación de pobreza. La MCLCP tiene como propósito: 1) concertar las políticas sociales en una perspectiva de desarrollo humano con enfoque de equidad y de género; 2) lograr mayor eficiencia en la ejecución de los programas comprendidos en la lucha contra la pobreza; 3) institucionalizar la participación de la ciudadanía en el diseño, toma de decisiones y fiscalización de la política social del Estado; y 4) maximizar la transparencia e integridad en la gestión de los programas de lucha contra la pobreza. La MCLCP es simultáneamente un espacio de encuentro y un mecanismo nacional y descentralizado de diálogo y concertación entre los actores públicos –nacionales, regionales y locales- y los diversos estamentos de la sociedad civil, para formular políticas públicas en favor de un desarrollo humano integral, sostenido y sostenible. A nivel de gobiernos locales y regionales existe el proceso de Presupuesto Participativo que es acotado en términos de montos presupuestales que se someten a consulta y mecanismos de participación.</t>
  </si>
  <si>
    <t>PER|2025|q126</t>
  </si>
  <si>
    <t>Mesa de Concertación de Lucha contra la Pobreza https://www.mesadeconcertacion.org.pe/ Análisis del proyecto de ley de presupuesto del sector público para el año fiscal 2025 en materias asociadas a los programas de salud y desarrollo infantil temprano https://intranet.mesadeconcertacion.org.pe/storage/documentos/2024-11-20/mclcp-analisis-pyto-pp-2025-saluddit.pdf</t>
  </si>
  <si>
    <t>A nivel del gobierno nacional, la Mesa de Concertación de Lucha contra la Pobreza, es un espacio multiactor especializado, emite sugerencias para proyecto de presupuesto, especialmente sobre poblaciones vulnerables, pero sus sugerencias no son necesariamente vinculantes. No existen procesos ni espacios por los cuales el Poder Ejecutivo involucre a un mayor número de ciudadanos o organizaciones de la sociedad civil</t>
  </si>
  <si>
    <t>PER|2025|q127</t>
  </si>
  <si>
    <t>Mesa de Concertación de Lucha contra la Pobreza https://www.mesadeconcertacion.org.pe/ Análisis del proyecto de ley de presupuesto del sector público para el año fiscal 2025 en materias asociadas a los programas de salud y desarrollo infantil temprano https://intranet.mesadeconcertacion.org.pe/storage/documentos/2024-11-20/mclcp-analisis-pyto-pp-2025-saluddit.pdf Presupuesto Participativo http://dnpp.mef.gob.pe/app_participativo/login.zul</t>
  </si>
  <si>
    <t>La promoción de la participación ciudadana se realiza a nivel de (i) presupuesto participativo de gobiernos regionales y locales vinculados a proyectos de inversión pública principalmente ; y (ii) la Mesa de Concertación de Lucha contra la Pobreza que incluye a miembros de la sociedad civil, hace un análisis del gasto público social a nivel del Gobierno Nacional</t>
  </si>
  <si>
    <t>PER|2025|q128</t>
  </si>
  <si>
    <t>No aplicable</t>
  </si>
  <si>
    <t>No existen mecanismos estructurados para que los ciudadanos puedan hacer comentarios sobre la ejecución del presupuesto en la fase de implementación</t>
  </si>
  <si>
    <t>PER|2025|q129</t>
  </si>
  <si>
    <t>PER|2025|q130</t>
  </si>
  <si>
    <t>Mesa de Concertación de Lucha contra la Pobreza https://www.mesadeconcertacion.org.pe/</t>
  </si>
  <si>
    <t>La Mesa de Concertación de Lucha contra la Pobreza es un espacio multiactor que permite un seguimiento especializado de la inversión social del presupuesto y en donde se puede establecer acciones y recomendaciones sobre el gasto tanto en la etapa de formulación como implementación, sin embargo es un espacio limitado</t>
  </si>
  <si>
    <t>PER|2025|q131</t>
  </si>
  <si>
    <t>Mesa de Concertación de Lucha contra la Pobreza https://www.mesadeconcertacion.org.pe/ Marco Normativo de la Mesa de Concertación de Lucha contra la Pobreza https://www.mesadeconcertacion.org.pe/marco-normativo Agenda de Actividades de la Mesa de Concertación de Lucha contra la Pobreza https://www.mesadeconcertacion.org.pe/agenda Dirección Nacional de Presupuesto Público Modulo Presupuesto Participativo - Acceso Público para la Ciudadania http://dnpp.mef.gob.pe/app_participativo/login.zul</t>
  </si>
  <si>
    <t>La participación directa de la sociedad civil se produce sólo a nivel regional y local, pero es posible que no toda la información sea proporcionada de manera adecuada. A través de la Mesa de Concertación de Lucha contra la Pobreza, la sociedad civil accede a información y participa en discusiones especializadas con el gobierno nacional, respecto al gasto público social vinculado con el combate a la pobreza. La Mesa de Concertación cuenta con información sobre la agenda de sus operaciones, líneas de acción y marco normativo, entre otros.</t>
  </si>
  <si>
    <t>PER|2025|q132</t>
  </si>
  <si>
    <t>Mesa de Concertación de Lucha contra la Pobreza - Actas del Comité Ejecutivo Nacional https://www.mesadeconcertacion.org.pe/mesa-nacional/actas-del-cen Dirección Nacional de Presupuesto Público Modulo Presupuesto Participativo - Acceso Público para la Ciudadania http://dnpp.mef.gob.pe/app_participativo/login.zul</t>
  </si>
  <si>
    <t>A nivel del gobierno nacional, la Mesa de Concertación de Lucha Contra la Pobreza publica en su página web las actas de reuniones delo Comité Ejecutivo Nacional en donde se da cuenta de los principales temas tratados Los gobiernos regionales y locales deben rendir cuenta de los inputs recibidos de los ciudadanos a través de ordenanzas regionales y locales, y a través de la plataforma del Presupuesto Participativo</t>
  </si>
  <si>
    <t>PER|2025|q133</t>
  </si>
  <si>
    <t>No existe un mecanismo visible para rendir cuenta de los inputs recibidos para la implementación del Presupuesto Público</t>
  </si>
  <si>
    <t>PER|2025|q134</t>
  </si>
  <si>
    <t>Aprueban la Directiva Nº 0002-2024-EF/50.01 Directiva de Programación Multianual Presupuestaria y Formulación Presupuestaria https://www.gob.pe/institucion/mef/normas-legales/5516162-0021-2024-ef-50-01 Dirección Nacional de Presupuesto Público Modulo Presupuesto Participativo - Acceso Público para la Ciudadania http://dnpp.mef.gob.pe/app_participativo/login.zul</t>
  </si>
  <si>
    <t>El Ministerio de Economía y Finanzas establece plazos para la incorporación de los resultados de la participación ciudadana en los gobiernos regionales y locales para el Proyecto de Ley de Presupuesto Público. Los gobiernos regionales y locales deben realizar sus consultas en el primer semestre del año y proporcionar los resultados en el mes de junio en el aplicativo informático del Ministerio de Economía y Finanzas para que puedan ser incorporados en la formulación. Cada gobierno regional y local convoca y comunica a la ciudadanía las fechas en donde se realizarán las audiencias, requisito indispensable establecido en las directivas. Para el presupuesto que administran las entidades del gobierno nacional no existen mecanismos de participación ciudadana para la formulación del proyecto de presupuesto público.</t>
  </si>
  <si>
    <t>PER|2025|q135</t>
  </si>
  <si>
    <t>No existe evidencia que los Ministerios realicen un proceso abierto de consulta ciudadana para formular sus presupuestos</t>
  </si>
  <si>
    <t>PER|2025|q136</t>
  </si>
  <si>
    <t>Participación Ciudadana - Foros Legislativos Virtuales (buscar Proyecto de Ley N° 8758 - Ley de Presupuesto Público para el año fiscal 2025 https://www.congreso.gob.pe/participacion/foros/ Reporte de Opiniones Recibidas Proyecto de Ley de Presupuesto del Sector Público para el Año Fiscal 2025 (Módulo Opinión Ciudadana) https://wb2server.congreso.gob.pe/spley-portal/#/expediente/2021/8758</t>
  </si>
  <si>
    <t>La sociedad civil no participa directamente en las audiencias de presupuesto público pero tiene opción a dar comentarios al Proyecto de Ley través de la página web del Congreso. De acuerdo con la directiva del Congreso, los comentarios recibidos son sistematizados y puestos a disposición de los miembros de la Comisión de Presupuesto y Cuenta General de la República antes de dar su dictamen.</t>
  </si>
  <si>
    <t>PER|2025|q137</t>
  </si>
  <si>
    <t>Ver Modulo Opinión Ciudadana en los expedientes digitales de las siguientes leyes Proyecto de Ley N° 8758 Ley de Presupuesto del Sector Público para el Año Fiscal 2025 https://wb2server.congreso.gob.pe/spley-portal/#/expediente/2021/8758 Proyecto de Ley N° 8759 Ley de Equilibrio Financiero del Presupuesto del Sector Público para el año Fiscal 2025 https://wb2server.congreso.gob.pe/spley-portal/#/expediente/2021/8759 Proyecto de Ley N° 8760 Ley de Endeudamiento del Sector Público para el Año Fiscal 2025 https://wb2server.congreso.gob.pe/spley-portal/#/expediente/2021/8760</t>
  </si>
  <si>
    <t>La sociedad civil tiene opción a dar comentarios al Proyecto de Ley del Presupuesto del Sector Público, al Proyecto de Ley de Endeudamiento ya al Proyecto de Ley de Equilibrio Fiscal a través de la página web del Congreso. De acuerdo con la directiva del Congreso, los comentarios recibidos son sistematizados y puestos a disposición de los miembros de la Comisión de Presupuesto y Cuenta General de la República antes de dar su dictamen.</t>
  </si>
  <si>
    <t>PER|2025|q138</t>
  </si>
  <si>
    <t>Dictamen del Proyecto de Ley N° 8758 Ley de Presupuesto del Sector Público para el Año Fiscal 2025 https://wb2server.congreso.gob.pe/spley-portal-service/archivo/MjM1Mzg4/pdf Dictamen del Proyecto de Ley N° 8759 Ley de Equilibrio Financiero del Presupuesto del Sector Público para el año Fiscal 2025 https://wb2server.congreso.gob.pe/spley-portal-service/archivo/MjM0NzM1/pdf Dictamen del Proyecto de Ley N° 8760 Ley de Endeudamiento del Sector Público para el Año Fiscal 2025 https://wb2server.congreso.gob.pe/spley-portal-service/archivo/MjM0NzM3/pdf</t>
  </si>
  <si>
    <t>La sociedad civil no participa directamente en las audiencias de presupuesto público pero tiene opción a dar comentarios al Proyecto de Ley través de la página web del Congreso. De acuerdo con la directiva del Congreso, los comentarios recibidos son sistematizados y puestos a disposición de los miembros de la Comisión de Presupuesto y Cuenta General de la República antes de dar su dictamen. Sin embargo, los Dictámenes de la Comisión para el Proyecto de Ley de Presupuesto 2025 no indican recepción ni respuesta a los comentarios recibidos</t>
  </si>
  <si>
    <t>PER|2025|q139</t>
  </si>
  <si>
    <t>Proyecto de Ley 08628/2024-PE Cuenta General de la República correspondiente al año 2023 https://wb2server.congreso.gob.pe/spley-portal/#/expediente/2021/8628</t>
  </si>
  <si>
    <t>La sociedad civil no participa directamente en las audiencias de presupuesto público pero tiene opción a dar comentarios al Informe de Auditoria de la Cuenta General de la República través de la página web del Congreso. De acuerdo con la directiva del Congreso, los comentarios recibidos son sistematizados y puestos a disposición de los miembros de la Comisión de Presupuesto y Cuenta General de la República antes de dar su dictamen. No se recibieron opiniones ciudadana para el Proyecto de Ley de la Cuenta General de la República para el año 2023</t>
  </si>
  <si>
    <t>PER|2025|q140</t>
  </si>
  <si>
    <t>Directiva N° 006-2024-CG/GPCS "Mecanismos de Participación Ciudadana", que en Anexo forma parte integrante de la presente Resolución. https://www.gob.pe/institucion/contraloria/normas-legales/5470060-204-2024-cg Política de Participación Ciudadana de la Contraloría General de la República del Perú aprobada con Resolución de Contraloría N° 101-2024-CG https://www.gob.pe/institucion/contraloria/normas-legales/5278472-101-2024-cg Talleres de Planificación Colaborativa https://controlsocial.contraloria.gob.pe/tallercolaborativo/index.html</t>
  </si>
  <si>
    <t>Durante los años 2023 y 2024, la Contraloría General de la República llevó a cabo Talleres de Planificación Colaborativa a nivel nacional "...Dirigido a la Sociedad Civil Organizada donde se identifican problemáticas relacionadas al uso inadecuado de bienes y recursos públicos, las mismas que son evaluadas por la Contraloría para la programación o ejecución de los servicios de control, en caso lo ameriten."</t>
  </si>
  <si>
    <t>PER|2025|q141</t>
  </si>
  <si>
    <t>Talleres de Planificación Colaborativa de los Servicios de Control https://controlsocial.contraloria.gob.pe/tallercolaborativo/index.html Relación de Servicios de Control ejecutados como resultado del 1er Taller de Planificación Colaborativa https://controlsocial.contraloria.gob.pe/documentos/tallercolaborativo/RELACION_DE_SERVICIOS_DE_CONTROL_EJECUTADOS_COMO_RESULTADO_DEL_1er_TALLER_DE_PLANIFICACION_COLABORATIVA.pdf Relación de Servicios de Control ejecutados como resultado del 2do Taller de Planificación Colaborativa (avance) https://controlsocial.contraloria.gob.pe/documentos/tallercolaborativo/RELACION_DE_SERVICIOS_DE_CONTROL_EJECUTADOS_COMO_RESULTADO_DEL_2do_TALLER_DE_PLANIFICACION_COLABORATIVA.pdf</t>
  </si>
  <si>
    <t>De acuerdo con la información proporcionada en la página sobre los Talleres de Planificación Colaborativa de los Servicios de Control, en el año 2023 se llevaron a cabo 281 servicios de control y a marzo del 2024 se llevaron a cabo 60 servicios de control. Dichos servicios son producto de los talleres ejecutados entre los años 2023 y 2024 y el detalle de los mismos se encuentran disponibles en la página web de los Talleres</t>
  </si>
  <si>
    <t>En el marco de una revisión orientada a asegurar la consistencia metodológica y la comparabilidad entre países, la respuesta se ajusta de “a” a “b”. La Contraloría General de la República del Perú publica información sobre los servicios de control derivados de los Talleres de Planificación Colaborativa, lo que evidencia cómo algunos aportes ciudadanos se traducen en acciones de control. Sin embargo, no se identifica la publicación sistemática de un listado completo de los insumos recibidos. Por ello, la información disponible proporciona una visión general del uso de los aportes ciudadanos, pero no cumple con el nivel de detalle requerido para una “a”, alineándose mejor con la opción “b”.</t>
  </si>
  <si>
    <t>PER|2025|q142</t>
  </si>
  <si>
    <t>Denunciar presuntos hechos irregulares ocurridos en entidades https://www.gob.pe/9260-denunciar-presuntos-hechos-irregulares-ocurridos-en-entidades Formulario Virtual de Denuncias https://denunciaweb.contraloria.gob.pe/FormularioVirtual/#/AtencionDenuncias?utm_source=gobpee&amp;utm_medium=otsdenuncias&amp;utm_campaign=gobpee</t>
  </si>
  <si>
    <t>La Contraloría General de la República ha establecido un servicio de Atención de Denuncias dirigido a la ciudadanía para la atención de denuncias sobre presuntos hechos irregulares que ocurren en una entidad pública, respecto a la captación, uso y destino de los recursos y bienes del Estado, así como en el cumplimiento de las normas legales.</t>
  </si>
  <si>
    <t>ROU|2025|t3pbs</t>
  </si>
  <si>
    <t>The Fiscal-Budgetary Strategy: https://mfinante.gov.ro/static/10/Mfp/buget2024/proiectbuget2024/SFB2024-2026.pdf Report on the Macroeconomic Situation: https://mfinante.gov.ro/static/10/Mfp/buget2024/proiectbuget2024/Raportbuget2024.pdf</t>
  </si>
  <si>
    <t>The PBS was published one day (13 December 2023) before it was sent to the legislature (https://www.cdep.ro/pls/proiecte/upl_pck2015.proiect?cam=2&amp;idp=21431).</t>
  </si>
  <si>
    <t>ROU|2025|t3ebp</t>
  </si>
  <si>
    <t>https://mfinante.gov.ro/static/10/Mfp/buget2024/proiectbuget2024/</t>
  </si>
  <si>
    <t>For FY 2024, the EBP was published on the website of the MoF on December 13, 2023, sent to the legislature on December 14 (registered on December 15), and approved on 20 December 2023. President signed it into law (and thus enacted it) on 28 December, 2023.</t>
  </si>
  <si>
    <t>ROU|2025|t3eb</t>
  </si>
  <si>
    <t>https://mfinante.gov.ro/ro/buget-2024 Date visible from the Parliament: https://www.cdep.ro/pls/proiecte/upl_pck2015.proiect?cam=2&amp;idp=21431</t>
  </si>
  <si>
    <t>The EB for FY2023 was made available through its publication in the Official Gazette and on the website of the MoF, as well as on the website of the Parliament on 20 December 2023 immediately after being passed through the legislature.</t>
  </si>
  <si>
    <t>ROU|2025|t3iyr</t>
  </si>
  <si>
    <t>Consolidated data: https://mfinante.gov.ro/ro/domenii/bugetul-de-stat/informatii-executie-bugetara Data for every institution: https://mfinante.gov.ro/transparenta-bugetara</t>
  </si>
  <si>
    <t>IYR are published on a monthly basis in Romania: 1. Consolidated data is available on the website of the MoF, usually around the 25th of the next month. For each month, the IYR package consists of: - Bugetul general consolidat/ General consolidated budget - data on the budget evolution until the month under review, with economic details (revenues and expenditure) for the various budgets (central, local, special funds etc) - Sinteza/ Synthesis - data on the consolidated budget with economic details and comparisons with the similar month of the previous FY - Notă privind execuţia bugetului general consolidat/ Note on the execution of the general consolidated budget - short narrative report on the evolution of the budget 2. Detailed data for almost every institution in Romania is available on a dedicated website of the MoF, usually around the 25th of the next month. Data is available on economic, functional and administrative classifications.</t>
  </si>
  <si>
    <t>ROU|2025|t3myr</t>
  </si>
  <si>
    <t>https://mfinante.gov.ro/ro/domenii/bugetul-de-stat/informatii-executie-bugetara</t>
  </si>
  <si>
    <t>The MYR for FY 20204 was published on 19 September 2024 as a narrative report together with three annexes detailing the evolution of the budget for the first semester of the FY. Documents are available under the "Rapoarte semestriale" (Mid-year reports) tab. This means 81 days/ more than 11 weeks.</t>
  </si>
  <si>
    <t>ROU|2025|t3yer</t>
  </si>
  <si>
    <t>https://mfinante.gov.ro/static/10/Mfp/buletin/executii/Raportan2023.docx https://mfinante.gov.ro/static/10/Mfp/transparenta/anexaproiectlegeaprobarecontanualexecutie_18062024.pdf</t>
  </si>
  <si>
    <t>There are two kinds of reports that can be assimilated to the YER. Both are published on the website of the MoF. The first one, a narrative report, is usually published in a separate section for YERs - https://mfinante.gov.ro/domenii/bugetul-de-stat/informatii-executie-bugetara The second one, more comprehensive, must be also sent for approval to the legislature. According to Law 500/2002 on public finances, the Report must be sent to the Parliament by July 1, in the next year following the covered FY. This report for FY 2023 was published on the website of the MoF on 18 June 2024 (https://mfinante.gov.ro/static/10/Mfp/transparenta/anexaproiectlegeaprobarecontanualexecutie_18062024.pdf).</t>
  </si>
  <si>
    <t>ROU|2025|t3ar</t>
  </si>
  <si>
    <t>https://www.curteadeconturi.ro/uploads/717bcaf1/146dbede/3ca2d947/770ef4cd/6a01bf99/55614a7e/0e8d14eb/3aeae8e0/Raportul_public_al_Curtii_de_Conturi_pe_anul_2022.pdf</t>
  </si>
  <si>
    <t>As per document proprieties, the AR was published on 27 June 2024, at almost 18 months after the end of FY 2022.</t>
  </si>
  <si>
    <t>ROU|2025|q1</t>
  </si>
  <si>
    <t>When the EBP is presented, several annexes are published which comprise: - the overall proposals (with the major units) - detailed proposals (in which the revenue and spending is detailed on economic and functional classification) - Annexes for administrative units, detailing for each of them the spending based on functional and economic classifications. For example, in the link provided for the source, all the administrative units can be found (each ministry or agency acting as main release credit authorities). For each of them, the details for each classification can be found.</t>
  </si>
  <si>
    <t>ROU|2025|q2</t>
  </si>
  <si>
    <t>https://www.cdep.ro/pls/proiecte/upl_pck2015.proiect?idp=21431 (The EBP as sent and registered at the Parliament)</t>
  </si>
  <si>
    <t>For example, in the Annex to the EBP that presents the entire budget (https://www.cdep.ro/proiecte/2023/800/00/1/Anexa%201.pdf), the functional classification is detailed (and each classification has its own code). For example, at page 9, we can find the details for line 5100 - "General public services"; at page 14, with the code 5501 we can find "Transactions related the public debt and credits" which is a sub-category for "General public services". Below each functional classification, we can also find the economic classification.</t>
  </si>
  <si>
    <t>ROU|2025|q3</t>
  </si>
  <si>
    <t>The functional classification is compatible with international standards, the last revision being applied before Romania joined the European Union. At this point, all the member states report based on the COFOG, a standard which is used to check, for example, the requirements to meet criteria such as public debt below 3% of the GDP for the EU member states.</t>
  </si>
  <si>
    <t>ROU|2025|q4</t>
  </si>
  <si>
    <t>In the Annex 1 (https://www.cdep.ro/proiecte/2023/800/00/1/Anexa%201.pdf) to the EBP that presents the entire budget the economic classification is presented for the general expenditure. The expenditures are detailed in Annex 2 (https://www.cdep.ro/proiecte/2023/800/00/1/Anexa%202.pdf - each classification has its own code). For example, at page 2, we can find, for the code 01 "Current expenditure", details for spending for "Personnel costs" (code 10) and further details such as for code 10.01 "Costs for salaries paid in money" . Below each functional classification, we can also find the economic classification.</t>
  </si>
  <si>
    <t>ROU|2025|q5</t>
  </si>
  <si>
    <t>The economic classification is compatible with international standards, the last revision being applied before Romania joined the European Union. At this point, all the member states report based on the COFOG, a standard which is used to check, for example, the requirements to meet criteria such as public debt below 3% of the GDP for the EU member states.</t>
  </si>
  <si>
    <t>ROU|2025|q6</t>
  </si>
  <si>
    <t>https://www.cdep.ro/pls/proiecte/upl_pck2015.proiect?idp=21431 (The EBP as sent and registered at the Parliament) List of administrative units: https://www.cdep.ro/pls/dic/site2015.page?id=1140</t>
  </si>
  <si>
    <t>Line ministries and agencies have details on the programs financed through national funds or European funds. At the end of each budget for every administrative unit (https://www.cdep.ro/pls/dic/site2015.page?id=1140), a list of programs and their sources of funding is present. According to Law 500/2002, all institutions should have the programs detailed (Art. 28^5 - https://legislatie.just.ro/Public/DetaliiDocument/37954#id_artA601_ttl). For example, for the Ministry of Health, the list of programs is presented from page 29 onwards (https://www.cdep.ro/pdfs/buget/2024/anexa3/Ministerul%20Sanatatii.pdf).</t>
  </si>
  <si>
    <t>ROU|2025|q7</t>
  </si>
  <si>
    <t>The EBP presents in all the annexes details on the expenditure in three expenditure classifications for FY-2, FY-1, FY, FY+1, FY+2, FY+3. This is required by Law 500/2002 on public finances. Administrative: Annex 3 Economic: Annex 2 Functional: Annex 1</t>
  </si>
  <si>
    <t>ROU|2025|q8</t>
  </si>
  <si>
    <t>For the programs detailed within each line ministry budget, there are multi-year estimates. For example, if we look at the EBP for the Ministry of Health (Ministerul Sănătății), we can see, at page 29, the expenditures for: the total value, FY-2, FY-1, FY, FY+1, FY+2, FY+3, the estimates for the following years.</t>
  </si>
  <si>
    <t>ROU|2025|q9</t>
  </si>
  <si>
    <t>https://www.cdep.ro/proiecte/2023/800/00/1/Anexa%201.pdf</t>
  </si>
  <si>
    <t>At pages 1-7, all the individual sources of revenue are dis-aggregated and detailed, each having its unique code. One example of detailed "tax" revenues can be found at page 1: 0001 - Total revenues (Venituri totale) 0002 - Current revenues (I. Venituri curente) 0003 - Fiscal revenues (A. Venituri fiscale) 0004 - Income tax, profit tax and capital earnings (A1. Impozit pe venit, profit si castiguri din capital) 0005 - Income tax, profit tax and capital earnings from legal entities (A1.1 Impozit pe venit, profit si castiguri din capital de la persoane juridice) 0101 - Profit tax (Impozit pe profit) 0101.01 - Profit tax on companies (Impozit pe profit de la agentii economici) "Other" categories of taxes are provided with additional details as well, except for a very small amount well below 1% under Code 1801 (PDF p. 4), which qualifies for an "A" score.</t>
  </si>
  <si>
    <t>ROU|2025|q10</t>
  </si>
  <si>
    <t>At pages 1-7, all the individual sources of revenue are dis-aggregated and detailed, each having its unique code. One example of detailed "non-tax" revenues can be found at page 4: 2900 - Non-fiscal revenues (C. Venituri nefiscale) 3000 - Revenues from property (C1. Venituri din proprietate) 3001 - Revenues from property (Venituri din proprietate) 3001.01 - Revenues from the net profit of the autonomous service providers of the state/ state-owned service providers (Varsaminte din profitul net al regiilor autonome) Unclassified non-tax revenues are found in Code 3601, sub-code 50, on PDF p. 6, but only as 2.5% of total non-tax revenues for FY 2023, as this is below 3% it qualifies for an A score</t>
  </si>
  <si>
    <t>ROU|2025|q11</t>
  </si>
  <si>
    <t>The revenue estimates are present at pages 1-7 and provide information for FY-2, FY-1, FY, FY+1, FY+2, FY+3 for each category of revenue.</t>
  </si>
  <si>
    <t>ROU|2025|q12</t>
  </si>
  <si>
    <t>The revenue estimates are present at pages 1-7 and provide information for FY-2, FY-1, FY, FY+1, FY+2, FY+3 for each individual source of revenue accounting for all revenues.</t>
  </si>
  <si>
    <t>ROU|2025|q13</t>
  </si>
  <si>
    <t>https://www.cdep.ro/pls/proiecte/upl_pck2015.proiect?idp=21431</t>
  </si>
  <si>
    <t>The EBP for FY 2024 contains information regarding interest payments on the outstanding debt for the budget year ("TITLUL III DOBANZI"), the amount of net new borrowing required during the budget year (new debt is indicated as "TITLUL XVI IMPRUMUTURI" (Title XVI Loans); debt repayment is presented as "TITLUL XVII RAMBURSARI DE CREDITE" (Title XVII Loans repayments)). The total amount of outstanding debt is presented as a % of GDP, where there is also a figure for total nominal GDP so the actual amount can be calculated - the figures are present in a separate chapter of the Report accompanying the EBP (https://www.cdep.ro/proiecte/2023/800/00/1/macro801.pdf)</t>
  </si>
  <si>
    <t>ROU|2025|q14</t>
  </si>
  <si>
    <t>https://www.cdep.ro/proiecte/2023/800/00/1/macro801.pdf</t>
  </si>
  <si>
    <t>A narrative discussion on the estimates related to the total debt burden is presented in Chapter 6 of the Report accompanying the EBP. Other than this information, this kind of details are not present in the EBP documents. However, on the website of the MoF there is a dedicated section for public debt which is constantly updated. Additional data on debt is presented on the website of the MoF, but it is not part of the EBP package: https://www.mfinante.gov.ro/trezor/pagina.html?method=inceput&amp;locale=ro</t>
  </si>
  <si>
    <t>ROU|2025|q15</t>
  </si>
  <si>
    <t>The report presented together with the EBP presents (page 21) the core elements except for interest rates, as well as additional ones such as the unemployment, the contribution of each sector to the GDP growth etc</t>
  </si>
  <si>
    <t>ROU|2025|q16</t>
  </si>
  <si>
    <t>The EBP Report does not contain a sensitivity analysis, even though in previous OBS for FY 2018 such a chapter was present.</t>
  </si>
  <si>
    <t>ROU|2025|q17</t>
  </si>
  <si>
    <t>The report presents narrative discussions on how policy proposals affect expenditures, as well as some explanations regarding the continuation of previous expenditure policies. At p.15 and then at p. 22, the Report accompanying the EBP has an overview of major policies and then some of them are detailed.</t>
  </si>
  <si>
    <t>ROU|2025|q18</t>
  </si>
  <si>
    <t>There are several references to some new policy proposals affect revenues - there is an initial mention of the major lines at the beginning of the report (p. 14) and a more detailed presentation for specific revenues and measures (p. 62)</t>
  </si>
  <si>
    <t>ROU|2025|q19</t>
  </si>
  <si>
    <t>The EBP has three major annexes - annex 1 in which the major chapters detailing revenues &amp; expenditure on functional and economic classification; annex 2 in which the information goes into more detail, both for the economic and functional classification; annex 3, in which the administrative classification is applied, with expenditure being detailed for each main credit release authority (ministry or agency). In all these documents, expenditure is presented for BY-2 and BY-1.</t>
  </si>
  <si>
    <t>ROU|2025|q20</t>
  </si>
  <si>
    <t>The EBP has three major annexes - annex 1 in which the major chapters detailing revenues &amp; expenditure on functional and economic classification; annex 2 in which the information goes into more detail, both for the economic and functional classification; annex 3, in which the administrative classification is applied, with expenditure being detailed for each main credit release authority (ministry or agency). In all these documents, expenditure is presented for BY-2 and BY-1, including for the programs presented for line ministries (https://www.cdep.ro/pls/dic/site2015.page?id=1140)</t>
  </si>
  <si>
    <t>ROU|2025|q21</t>
  </si>
  <si>
    <t>The EBP has three major annexes - annex 1 in which the major chapters detailing revenues &amp; expenditure on functional and economic classification; annex 2 in which the information goes into more detail, both for the economic and functional classification; annex 3, in which the administrative classification is applied, with expenditure being detailed for each main credit release authority (ministry or agency). In all these documents, expenditure is presented for BY-2 and BY-1. Final figures ("Realizari") are presented for BY-2 and preliminary execution ("Executie preliminata") for BY-1.</t>
  </si>
  <si>
    <t>ROU|2025|q22</t>
  </si>
  <si>
    <t>ROU|2025|q23</t>
  </si>
  <si>
    <t>https://www.cdep.ro/pls/proiecte/upl_pck2015.proiect?idp=21431 https://www.cdep.ro/pls/dic/site2015.page?id=1140</t>
  </si>
  <si>
    <t>The EBP has three major annexes - annex 1 in which the major chapters detailing revenues &amp; expenditure on functional and economic classification; annex 2 in which the information goes into more detail, both for the economic and functional classification; annex 3, in which the administrative classification is applied, with expenditure being detailed for each main credit release authority (ministry or agency). In all these documents, expenditure is presented for BY-2 and BY-1, including for the programs presented for line ministries.</t>
  </si>
  <si>
    <t>ROU|2025|q24</t>
  </si>
  <si>
    <t>For BY-2 the actual outcomes are reflected ("Realizari"), for BY-1 preliminary execution figures are presented ("Executie preliminata").</t>
  </si>
  <si>
    <t>ROU|2025|q25</t>
  </si>
  <si>
    <t>The EBP has three major annexes - annex 1 in which the major chapters detailing revenues &amp; expenditure on functional and economic classification; annex 2 in which the information goes into more detail, both for the economic and functional classification; annex 3, in which the administrative classification is applied, with expenditure being detailed for each main credit release authority (ministry or agency) In all these documents, revenue for each category is presented for BY-2 and BY-1, including for tax and non-tax as well as other revenue.</t>
  </si>
  <si>
    <t>ROU|2025|q26</t>
  </si>
  <si>
    <t>The EBP has three major annexes - annex 1 in which the major chapters detailing revenues &amp; expenditure on functional and economic classification; annex 2 in which the information goes into more detail, both for the economic and functional classification; annex 3, in which the administrative classification is applied, with expenditure being detailed for each main credit release authority (ministry or agency) In all these documents, revenue for each category is presented for BY-2 and BY-1, including for individual sources of revenue. Please see the level of detail at the corresponding question. The details are presented for each source of revenue.</t>
  </si>
  <si>
    <t>ROU|2025|q27</t>
  </si>
  <si>
    <t>Preliminary figures are presented for BY-1 (updated but not final budget execution for the previous year).</t>
  </si>
  <si>
    <t>ROU|2025|q28</t>
  </si>
  <si>
    <t>The EBP has three major annexes - annex 1 in which the major chapters detailing revenues &amp; expenditure on functional and economic classification; annex 2 in which the information goes into more detail, both for the economic and functional classification; annex 3, in which the administrative classification is applied, with expenditure being detailed for each main credit release authority (ministry or agency)</t>
  </si>
  <si>
    <t>ROU|2025|q29</t>
  </si>
  <si>
    <t>ROU|2025|q30</t>
  </si>
  <si>
    <t>The EBP has three major annexes - annex 1 in which the major chapters detailing revenues &amp; expenditure on functional and economic classification; annex 2 in which the information goes into more detail, both for the economic and functional classification; annex 3, in which the administrative classification is applied, with expenditure being detailed for each main credit release authority (ministry or agency). In all these documents, revenue for each category is presented for BY-2 and BY-1, including for individual sources of revenue. Please see the level of detail at the corresponding question. The details are presented for each source of revenue. Revenues for FY 2022 are actual (column "Realizari").</t>
  </si>
  <si>
    <t>ROU|2025|q31</t>
  </si>
  <si>
    <t>https://www.cdep.ro/pls/proiecte/upl_pck2015.proiect?idp=21431 https://www.cdep.ro/proiecte/2023/800/00/1/macro801.pdf</t>
  </si>
  <si>
    <t>The narrative discussion presents total debt outstanding (as % of GDP) and the interest rates on the debt instruments for the internal and external market (page 104). Even if it is not part of the EBP package, it should be noted that updated data on debt is available in a dedicated section of the MoF: https://www.mfinante.gov.ro/trezor/pagina.html?method=inceput&amp;locale=ro.</t>
  </si>
  <si>
    <t>ROU|2025|q32</t>
  </si>
  <si>
    <t>Debt figures and a narrative discussion, including the evolutions are reflected at page 105.</t>
  </si>
  <si>
    <t>Upon further review, IBP determined that the documents present realized debt figures for FY 2022, which is two years prior to the budget year. Accordingly, the response has been revised from “b” to “a.”</t>
  </si>
  <si>
    <t>ROU|2025|q33</t>
  </si>
  <si>
    <t>NHIF: https://www.cdep.ro/proiecte/2023/800/00/1/Anexa%2011.pdf</t>
  </si>
  <si>
    <t>Detailed information is presented for the National Health Insurance Fund and for the National Social Insurance Fund. However, some extra-budgetary funds are not presented, such as the Privatisation Fund or Romanian Counter-Guarantee Fund, nor detailed info related to the State-owned enterprises.</t>
  </si>
  <si>
    <t>ROU|2025|q34</t>
  </si>
  <si>
    <t>The EBP and the EB are not presenting central government finances on a detailed consolidated basis (i.e. the Social Insurance Budget comprising pensions and the State Budget are separate documents). However, in the report accompanying the budget, at page 110, there are the rough numbers for the major categories of revenue and expenditure.</t>
  </si>
  <si>
    <t>ROU|2025|q35</t>
  </si>
  <si>
    <t>EBP as sent to the legislature: https://www.cdep.ro/pls/proiecte/upl_pck2015.proiect?idp=21431 Transfers can be seen in Annex 2: https://www.cdep.ro/proiecte/2023/800/00/1/Anexa%202.pdf Narrative discussion: https://www.cdep.ro/proiecte/2023/800/00/1/pl801.pdf</t>
  </si>
  <si>
    <t>Some intergovernmental transfers are presented - for some, there is a short narrative discussion, but not for all of them (i.e. the funds within the National Local Development Program or Anghel Saligny are presented as a bulk even though these are transfers to the local governments; similarly, the transfers from the Ministry of Health to local authorities are not detailed).</t>
  </si>
  <si>
    <t>ROU|2025|q36</t>
  </si>
  <si>
    <t>The EBP does not present alternative displays of expenditure. The report accompanying the budget is discussing some policies of the government for the next years, but not in a way that describes the financial impact of policies on different groups of citizens. In the source document, all the information of the EBP sent to the legislature is available, as registered at the Parliament, and no such information can be found in any of the documents</t>
  </si>
  <si>
    <t>ROU|2025|q37</t>
  </si>
  <si>
    <t>The narrative discussion is lacking as well as some detailed information for some of these transfers. For Annex 2 - the transfers are included almost on a consolidated basis under "TITLUL VII ALTE TRANSFERUR"/ A. Transferuri interne. Then, in Annex 3 - they are split for each line ministry that has SoEs under its coordination. However, we don't have a narrative discussion or even the naming of all the SoEs</t>
  </si>
  <si>
    <t>ROU|2025|q38</t>
  </si>
  <si>
    <t>No such information is available in the EBP or supporting documents. This issue has been a long-standing one, and some changes are expected to be operated as Romania is on its accession process to OECD.</t>
  </si>
  <si>
    <t>ROU|2025|q39</t>
  </si>
  <si>
    <t>Some information (under "Active Financiare") about expenditures on financial assets is available in the EBP or supporting documents (Annexes 1-3) but core information (including a list) is missing. However, this should not account for a listing according to the OBS methodology.</t>
  </si>
  <si>
    <t>ROU|2025|q40</t>
  </si>
  <si>
    <t>Some information (under "Active Nefinanciare") about expenditures on non-financial assets is available in the EBP or supporting documents (Annexes 1-3) but core information (including a list) is missing. However, this should not account for a listing according to the OBS methodology.</t>
  </si>
  <si>
    <t>ROU|2025|q41</t>
  </si>
  <si>
    <t>No such information is provided in the EBP or supporting documents. However, this information is available during the budget execution and published on a monthly basis (the tab "Arieratele bugetului general consolidat"): https://mfinante.gov.ro/ro/domenii/bugetul-de-stat/informatii-executie-bugetara.</t>
  </si>
  <si>
    <t>ROU|2025|q42</t>
  </si>
  <si>
    <t>The EBP does not contain a complete overview of none of the core elements for contingent liabilities. However, it should be noted that the MoF publishes updated data on contingent liabilities, but not as part of the EBP package: https://www.mfinante.gov.ro/trezor/pagina.html?method=inceput&amp;locale=en</t>
  </si>
  <si>
    <t>ROU|2025|q43</t>
  </si>
  <si>
    <t>The EBP for FY 2024 does not contain any long term projections; the Report has only medium-term projections (https://www.cdep.ro/proiecte/2023/800/00/1/macro801.pdf).</t>
  </si>
  <si>
    <t>ROU|2025|q44</t>
  </si>
  <si>
    <t>The European funds received by Romania are presented in a significant detail, both in terms of estimates as well as narrative discussions. However, the same level of detail is not available for other assistance, such as the one from the MoU is signed for the EEA Grants and the Norway Grants.</t>
  </si>
  <si>
    <t>ROU|2025|q45</t>
  </si>
  <si>
    <t>At pages 110-114 of the Report on the budget we have an overview of the fiscal activities, including the estimates related to their financial impact. Also, the document presents estimated figures for some categories of activities. However, even the presentation reflects just some examples for each of the categories and their intended beneficiaries, and not their full list.</t>
  </si>
  <si>
    <t>ROU|2025|q46</t>
  </si>
  <si>
    <t>http://legislatie.just.ro/Public/DetaliiDocument/37954</t>
  </si>
  <si>
    <t>According to the Romanian legislation (Law 500/2002) no revenues (besides donations and sponsorship) can be earmarked, even though some of taxes were "branded" as generating earmarked revenue.</t>
  </si>
  <si>
    <t>ROU|2025|q47</t>
  </si>
  <si>
    <t>The Report presents a narrative discussion and the policy goals - for example, the entire Chapter 2 provides the coordinates (major policies) for the construction of the FY2024 budget. Chapter 5 details some of the policies and their budget impact. However, not all policy proposals are presented in detail or with estimates linked to the budget proposal (for example, for local communities, the policies are very detailed at p. 94, but for other policies no such detail is available).</t>
  </si>
  <si>
    <t>ROU|2025|q48</t>
  </si>
  <si>
    <t>Chapter 7 of the Report is dedicated to the medium term policy (BY+3). On the revenue side, there is a mention on several fiscal policies, showing their impact on the budget. However, for the expenditure side, it comprises only estimates and a narrative discussion on the evolutions, without the links to the policies.</t>
  </si>
  <si>
    <t>ROU|2025|q49</t>
  </si>
  <si>
    <t>https://www.cdep.ro/pls/dic/site2015.page?id=1140</t>
  </si>
  <si>
    <t>Some of the line ministries or agencies provide detailed information related to non-financial data for their programs. However, not all of them provide it and the level of detail varies significantly.</t>
  </si>
  <si>
    <t>ROU|2025|q50</t>
  </si>
  <si>
    <t>ROU|2025|q51</t>
  </si>
  <si>
    <t>ROU|2025|q52</t>
  </si>
  <si>
    <t>https://www.cdep.ro/pdfs/buget/2024/anexa3/Ministerul%20Muncii%20si%20Solidaritatii%20Sociale.pdf</t>
  </si>
  <si>
    <t>No such information is available in the EBP or the supporting documents. Some policies (including some related to poor social categories) are sometimes present in the Report accompanying the EBP. However, this is not a rule and estimates are rarely present. As an exception, there are some mentions in the EBP for the Ministry of Labour and Social Protection programs that address poverty, such as the mentions at page 49. However, not all policies and programs that are intended to benefit the impoverished populations are presented, especially since many of them also happen at local level. Thus, even though funds are directed towards local level for such programs, they are not detailed in the EBP.</t>
  </si>
  <si>
    <t>ROU|2025|q53</t>
  </si>
  <si>
    <t>In Law 500/2002 on public finance there is a rather strict general calendar for the entire budgetary cycle. However, that calendar is rarely respected (for FY 2024, the EBP was supposed to be sent to the legislature before November 15, 2023 and it was sent to them December 14, 2023 - https://www.cdep.ro/pls/proiecte/upl_pck2015.proiect?idp=21431). No annual timetable detailing the general rule for that particular fiscal year is made available for the public.</t>
  </si>
  <si>
    <t>ROU|2025|q54</t>
  </si>
  <si>
    <t>According to the Open Budget Survey standards, the Pre-Budget Statement is not considered publicly available, being published late.</t>
  </si>
  <si>
    <t>ROU|2025|q55</t>
  </si>
  <si>
    <t>ROU|2025|q56</t>
  </si>
  <si>
    <t>ROU|2025|q57</t>
  </si>
  <si>
    <t>ROU|2025|q58</t>
  </si>
  <si>
    <t>ROU|2025|q59</t>
  </si>
  <si>
    <t>https://mfinante.gov.ro/ro/buget-2024</t>
  </si>
  <si>
    <t>The EB presents in all the annexes details on the expenditure in three expenditure classifications for FY-2, FY-1, FY, FY+1, FY+2, FY+3. This is required by Law 500/2002 on public finances. Administrative: Annex 3 Economic: Annex 2 Functional: Annex 1</t>
  </si>
  <si>
    <t>ROU|2025|q60</t>
  </si>
  <si>
    <t>https://mfinante.gov.ro/static/10/Mfp/buget2024/Anexa_3_2024.zip</t>
  </si>
  <si>
    <t>Annex 3 of the EB presents estimates for programs accounting for all expenditures. However, the level of detail might vary for the various programs. Each one of the "ordonator principal de credite" (main credit release authority/ each administrative unit) has a section for all the programs. Also, according to law 500/2002, presenting in annex all the programs is mandatory (https://legislatie.just.ro/Public/DetaliiDocument/37954#id_artA601_ttl).</t>
  </si>
  <si>
    <t>ROU|2025|q61</t>
  </si>
  <si>
    <t>https://mfinante.gov.ro/static/10/Mfp/buget2024/legeabugetuluidestat2024.pdf</t>
  </si>
  <si>
    <t>Similar to EBP. The revenue estimates are present at pages 22-26 (1-5 of Annex 1 to the law) and provide information for FY, FY+1, FY+2, FY+3 for each category of revenue (tax and non-tax).</t>
  </si>
  <si>
    <t>ROU|2025|q62</t>
  </si>
  <si>
    <t>Similar to EBP. The revenue estimates are present at pages 22-26 (1-5 of Annex 1 to the law) and provide information for FY, FY+1, FY+2, FY+3 for each category of revenue (tax and non-tax). All the individual sources of revenue are dis-aggregated and detailed, each having its unique code.</t>
  </si>
  <si>
    <t>ROU|2025|q63</t>
  </si>
  <si>
    <t>The EB for FY 2024 contains in "Anexa 1" and "Anexa 2"(Appendix 1, Appendix 2) information regarding interest payments on the debt ("TITLUL III DOBANZI"), domestic debt (new debt is indicated in "TITLUL XVI IMPRUMUTURI"; debt repayment is presented in "TITLUL XVII RAMBURSARI DE CREDITE").</t>
  </si>
  <si>
    <t>ROU|2025|q64</t>
  </si>
  <si>
    <t>ROU|2025|q65</t>
  </si>
  <si>
    <t>ROU|2025|q66</t>
  </si>
  <si>
    <t>ROU|2025|q67</t>
  </si>
  <si>
    <t>ROU|2025|q68</t>
  </si>
  <si>
    <t>https://mfinante.gov.ro/ro/domenii/bugetul-de-stat/informatii-executie-bugetara https://mfinante.gov.ro/transparenta-bugetara</t>
  </si>
  <si>
    <t>A dedicated portal can be accessed to retrieve IYR on almost any public institution - https://mfinante.gov.ro/transparenta-bugetara Data is available for all the three expenditure classification for each administrative unit in accordance with COFOG standards. For example, when going on the portal, there is a video explaining how the platform works and then the page leads you to the actual portal: https://extranet.anaf.mfinante.gov.ro/anaf/extranet/EXECUTIEBUGETARA/Rapoarte_Forexe/!ut/p/a1/hY_LDoIwEEW_xQVbOkAgxR0mBoJGJb6gG1OSUjDQklL5fsGwIoqzm8k5uXcQQSkigvYVp7qSgtbjTrxHiCOw_DPE4B0xBCfYRN5hZwOGAcgGAH5MADPfv4x-4iRb-2ZB6E7-AvAn_47IIhLaE7BQMUaE1zL_vJsFIncwR0SxgimmzJcazqXWbbc2wICmqAQVmplc9qaSBnxzStlplM5Q1DbXFJ5u3e-D1RvEsd_l/dl5/d5/L2dBISEvZ0FBIS9nQSEh/ There, you have several options to search for a IYR. For example, you can introduce directly the Unique fiscal identification number for an institution in the "CIF Entitate Publica" section and you will have the details for that specific institution. Or you can search it by its name "Denumire Entitate Publica". Or, for more technical details, you can select from "Tip raport" (Type of report) either the IYR for the institution (Executie bugetara detaliata), the consolidated IYR for the main credit release authority (Executie agregata la nivel de ordonator principal de credite). There is the possibility to search geographically (Judet) or by date (month or year from "Perioada raportare"). Or there can be any combination. For example, if I want to see the IYR for the Ministry of Education, I can simply introduce "13729380" in the field "CIF Ordonator Principal" and the system will return the data. The consolidated IYRs (https://mfinante.gov.ro/ro/domenii/bugetul-de-stat/informatii-executie-bugetara) present only data detailed on the economic and functional classifications.</t>
  </si>
  <si>
    <t>ROU|2025|q69</t>
  </si>
  <si>
    <t>https://mfinante.gov.ro/transparenta-bugetara https://static.anaf.ro/rapfxb/LOT608/20250731_FXB-EXB-902_TREZ700_24931499_24931499_01_103655518.pdf</t>
  </si>
  <si>
    <t>The data is available for programs under a special report "Executie-angajamente bugetare" which is available for all public entities. As provided in the example for the Ministry of Economy and Entrepreneurship, after an overview of the expenditure, then the programs are detailed.</t>
  </si>
  <si>
    <t>ROU|2025|q70</t>
  </si>
  <si>
    <t>The IYRs present data on the enacted budget in comparison with actual expenditures for the same period in the previous year. For example, if we look at the IYR report for December 2024, each revenues and expenditure line is compared with the similar 12 months of 2023 (https://mfinante.gov.ro/static/10/Mfp/buletin/executii/Anexa2_bgc31122024.pdf)</t>
  </si>
  <si>
    <t>ROU|2025|q71</t>
  </si>
  <si>
    <t>A dedicated portal can be accessed to retrieve IYR on almost any public institution - https://mfinante.gov.ro/transparenta-bugetara Data is available for actual revenue by category for each administrative unit in accordance with COFOG standards. The consolidated IYRs (https://mfinante.gov.ro/ro/domenii/bugetul-de-stat/informatii-executie-bugetara) present only data detailed on the economic and functional classifications.</t>
  </si>
  <si>
    <t>ROU|2025|q72</t>
  </si>
  <si>
    <t>A dedicated portal can be accessed to retrieve IYR on almost any public institution - https://mfinante.gov.ro/transparenta-bugetara Data is available for actual revenue by category for each administrative unit in accordance with COFOG standards. The consolidated IYRs (https://mfinante.gov.ro/ro/domenii/bugetul-de-stat/informatii-executie-bugetara) also present data for individual sources of revenue, but not to the level of detail encountered in the EBP or EB. In order to access the dis-aggregated data, after accessing the portal (https://mfinante.gov.ro/transparenta-bugetara) and clicking "Vezi aici", the website prompts to https://forexepublic.mfinante.gov.ro/web/transparenta-bugetara/rapoarte-entitati-publice. There, one can chose "Executie bugetara detaliata" (detailed budget execution) from a drop down menu on the left where the various types of reports are available in the section "Tip raport" and chose the month and year for which they want to consult the report (right side, "perioada raportare") and introduce either the main credit release authority name (Denumire Entitate Publica Ordonator Principal) or the institution in itself (Denumire Entitate Publica). The reports generated are available in .pdf, .xlsx or .html.</t>
  </si>
  <si>
    <t>ROU|2025|q73</t>
  </si>
  <si>
    <t>The IYRs present data on the enacted budget in comparison with actual revenues for the same period in the previous year. For example, if we look at the IYR report for December 2024, each revenues and expenditure line is compared with the similar 12 months of 2023 (https://mfinante.gov.ro/static/10/Mfp/buletin/executii/Anexa2_bgc31122024.xlsx)</t>
  </si>
  <si>
    <t>ROU|2025|q74</t>
  </si>
  <si>
    <t>https://mfinante.gov.ro/en/web/trezor</t>
  </si>
  <si>
    <t>A separate report on debt is also updated monthly though in a dedicated section of the MoF website: https://www.mfinante.gov.ro/static/10/Mfp/buget/sitebuget/FlashReportRomanianPublicDebt-December2024.pdf</t>
  </si>
  <si>
    <t>ROU|2025|q75</t>
  </si>
  <si>
    <t>https://mfinante.gov.ro/en/web/trezor/statistici-si-prezentari/datorie-guvernamentala</t>
  </si>
  <si>
    <t>The MoF has a dedicated section for debt related updates and statistics: https://mfinante.gov.ro/en/web/trezor/statistici-si-prezentari/datorie-guvernamentala</t>
  </si>
  <si>
    <t>ROU|2025|q76</t>
  </si>
  <si>
    <t>https://mfinante.gov.ro/static/10/Mfp/buletin/RaportsemI_2024.docx</t>
  </si>
  <si>
    <t>The report updates several macroeconomic indicators and explains some of the differences (including GDP and inflation), but not interest rates. For the estimated GDP and the inflation rate, there is a short narrative description, for example at pages 2-3, where it is explained that part of the lower growth of GDP in certain industries is generated by "structural loss of competitiveness" (which sounds very vague and is far from an explanation). Additionally, the report notes that inflation declined to an average of 6.2% in the first half of 2024, compared to the previous year, supported by measures such as price caps on basic food products and energy.</t>
  </si>
  <si>
    <t>ROU|2025|q77</t>
  </si>
  <si>
    <t>https://mfinante.gov.ro/static/10/Mfp/buletin/RaportsemI_2024.docx https://mfinante.gov.ro/static/10/Mfp/buletin/Anexa2RaportsemI_2024.xlsx</t>
  </si>
  <si>
    <t>The updated expenditure estimates (see "Program initial 2024" vs "Estimări 2024" categories) are available in the Annex 2 and a narrative discussion are explained in the report that accompanies the MYR.</t>
  </si>
  <si>
    <t>ROU|2025|q78</t>
  </si>
  <si>
    <t>https://mfinante.gov.ro/static/10/Mfp/buletin/RaportsemI_2024.docx https://mfinante.gov.ro/static/10/Mfp/buletin/Anexa2RaportsemI_2024.xlsx https://mfinante.gov.ro/static/10/Mfp/buletin/Anexa3RaportsemI_2024.xls</t>
  </si>
  <si>
    <t>Updated expenditure estimates for the budget year underway can be found in: - Narrative report with some update on the macroeconomic forecast and a discussion on the developments in the first half of the year - Annex 2 - consolidated budget (including local budgets or extra-budgetary funds), but dis-aggregated for each budget; the document also provides information/ comparison on: initial program for the year (as per the EB), updated estimates for the year (differences from the EB); actual revenues for the first semester; budget credibility (% actual revenues out of the initial program for the first semester) (please see the legend: I. Program initial 2024 II. Estimări 2024 III. Realizari 1.01.-30.06.2024 IV. Grad de realizare sem I/program initial) - Annex 3 - administrative classification with details on the economic classification for the central institutions (main credit release authorities) and comparisons for each of these data between the initial program for the year, updated program for the year, actual expenditure for the first semester</t>
  </si>
  <si>
    <t>ROU|2025|q79</t>
  </si>
  <si>
    <t>No such data is available.</t>
  </si>
  <si>
    <t>ROU|2025|q80</t>
  </si>
  <si>
    <t>Information on revenue estimates can be found in: - Narrative report with some update on the macroeconomic forecast and a discussion on the developments in the first half of the year (see pp. 19-25 for a discussion of revenues) - Annex 2 - consolidated budget (including local budgets or extra-budgetary funds), but dis-aggregated for each budget; the document also provides information/ comparison on: initial program for the year (as per the EB), updated estimates for the year (differences from the EB); actual revenues for the first semester; budget credibility (% actual revenues out of the initial program for the first semester) (please see the legend: I. Program initial 2024 II. Estimări 2024 III. Realizari 1.01.-30.06.2024 IV. Grad de realizare sem I/program initial) - Annex 3 - administrative classification with details on the economic classification for the central institutions (main credit release authorities) and comparisons for each of these data between the initial program for the year, updated program for the year, actual revenues for the first semester</t>
  </si>
  <si>
    <t>ROU|2025|q81</t>
  </si>
  <si>
    <t>ROU|2025|q82</t>
  </si>
  <si>
    <t>https://mfinante.gov.ro/transparenta-bugetara https://mfinante.gov.ro/static/10/Mfp/buletin/Anexa2RaportsemI_2024.xlsx</t>
  </si>
  <si>
    <t>Individual sources of revenues details available in: - Annex 2 - The document provides information/ comparison on: initial program for the year (as per the EB), updated estimates for the year (differences from the EB); actual revenues for the first semester by category; budget credibility (% actual revenues out of the initial program for the first semester) In Annex 2, individual sources of revenue are present, though not to the level of details available in the EBP or EB. More detailed (and dis-aggregated) data for the first six months of the year can also be found on the dedicated platform for budget execution transparency. In order to access the dis-aggregated data, after accessing the portal (http://www.transparenta-bugetara.gov.ro/transparenta-bugetara/index.htm) and clicking "Vezi aici", the website prompts to https://mfinante.gov.ro/transparenta-bugetara There, one can chose "Executie bugetara detaliata" (detailed budget execution) from a drop down menu on the left where the various types of reports are available in the section "Tip raport" and chose the month and year for which they want to consult the report (right side, "perioada raportare") and introduce either the main credit release authority name (Denumire Entitate Publica Ordonator Principal) or the institution in itself (Denumire Entitate Publica). The reports generated are available in .pdf, .xlsx or .html.</t>
  </si>
  <si>
    <t>ROU|2025|q83</t>
  </si>
  <si>
    <t>https://mfinante.gov.ro/ro/domenii/bugetul-de-stat/informatii-executie-bugetara https://mfinante.gov.ro/static/10/Mfp/buletin/RaportsemI_2024.docx</t>
  </si>
  <si>
    <t>The MYR does not provide such a level of detail for debt, the narrative mentions are purely descriptive - please see page 32-34 of the Report. In Annex 2 - there is an updated estimate for interest payments (Dobanzi - this is interest payments on debt) as well as finance operations (Operatiuni financiare - is this net new borrowing), which qualifies for a C score here However, it should be noted that the MoF has a separate section updated regularly, that offers such information: https://www.mfinante.gov.ro/trezor/pagina.html?method=inceput&amp;locale=en</t>
  </si>
  <si>
    <t>ROU|2025|q84</t>
  </si>
  <si>
    <t>There are two types of YER available – one of them appears rather quick after the end of the fiscal year, which contains mainly a narrative discussion on the fiscal year (https://mfinante.gov.ro/static/10/Mfp/buletin/executii/Raportan2023.docx) The other one is made available and sent to the legislature, according to the law, in the first six months of the next year. This one is more complex and detailed (https://mfinante.gov.ro/static/10/Mfp/transparenta/anexaproiectlegeaprobarecontanualexecutie_18062024.pdf). For the purpose of the evaluation, the YER sent to the legislature for approval was analysed. The YER contains both the differences between the enacted levels and the actual outcome for all expenditure, including a narrative discussion.</t>
  </si>
  <si>
    <t>ROU|2025|q85</t>
  </si>
  <si>
    <t>https://mfinante.gov.ro/static/10/Mfp/transparenta/anexaproiectlegeaprobarecontanualexecutie_18062024.pdf</t>
  </si>
  <si>
    <t>ROU|2025|q86</t>
  </si>
  <si>
    <t>The data for each program is not available in the YER.</t>
  </si>
  <si>
    <t>ROU|2025|q87</t>
  </si>
  <si>
    <t>The YER presents in its annexes a detailed account for all revenues, including information on the initial program, final program, and the actual execution. In the Report that accompanies YER there is a narrative discussion on the influences over the revenues.</t>
  </si>
  <si>
    <t>ROU|2025|q88</t>
  </si>
  <si>
    <t>file:///C:/Users/calis/AppData/Local/Temp/MicrosoftEdgeDownloads/b57db07b-1e27-4d35-8172-4b972a3e37b8/CONTBSFNUASDATPUB2023.pdf</t>
  </si>
  <si>
    <t>The YER presents in its annexes a detailed account for all revenues, including information on the initial program, final program, and the actual execution. The information is available for each category of revenue, similar to the EBP and EB (as level of detail), at pages 1-19.</t>
  </si>
  <si>
    <t>ROU|2025|q89</t>
  </si>
  <si>
    <t>https://e-consultare.gov.ro/w/wp-content/plugins/download-attachments/includes/download.php?id=57254</t>
  </si>
  <si>
    <t>The YER presents in its annexes a detailed account for all revenues, including information on the initial program, final program, and the actual execution. The information is available for each individual source of revenue, similar to the EBP and EB (as level of detail).</t>
  </si>
  <si>
    <t>ROU|2025|q90</t>
  </si>
  <si>
    <t>The information on the debt is available in the YER sent to the legislature in a separate annex together with the other documents. The data is very extensive, but it presents only a picture of the debt, with no details on the initial estimates and the actual outcomes - Annex 10 (p. 1193)</t>
  </si>
  <si>
    <t>ROU|2025|q91</t>
  </si>
  <si>
    <t>https://mfinante.gov.ro/static/10/Mfp/buletin/executii/Raportan2023.docx</t>
  </si>
  <si>
    <t>The narrative report sent to the Parliament does not include such information. However, such update is present in the report published on the MoF website (pages 2-6). Differences are not presented for interest rates. However, there is information beyond the core (exchange rate and unemployment).</t>
  </si>
  <si>
    <t>ROU|2025|q92</t>
  </si>
  <si>
    <t>https://e-consultare.gov.ro/w/2024/06/proiect-lege-pentru-aprobarea-contului-general-anual-de-executie-a-bugetului-de-stat-a-contului-anual-de-executie-a-bugetului-fondului-national-unic-de-asigurari-sociale-de-sanatate-si-a-contului-ge-6/</t>
  </si>
  <si>
    <t>The data on individual programs is not available and that is where such information was available in the EBP and EB.</t>
  </si>
  <si>
    <t>ROU|2025|q93</t>
  </si>
  <si>
    <t>No such information available in the YER.</t>
  </si>
  <si>
    <t>ROU|2025|q94</t>
  </si>
  <si>
    <t>ROU|2025|q95</t>
  </si>
  <si>
    <t>Some extra-budgetary funds are presented in detail and a narrative discussion is also available. A good example in this regards is the National Health Insurance Fund, for which the data is available in one of the Annexes sent to the legislature. However, the data for extra-budgetary funds such as the Privatization Fund or Romanian Counter-Guarantee Fund or for state-owned enterprises, for example, is not available.</t>
  </si>
  <si>
    <t>ROU|2025|q96</t>
  </si>
  <si>
    <t>https://mfinante.gov.ro/static/10/Mfp/buget/sitebuget/BILANTANUALIP2023.pdf</t>
  </si>
  <si>
    <t>The financial statement is both published, and sent to the legislature together with the YER. This is a legal obligation.</t>
  </si>
  <si>
    <t>ROU|2025|q97</t>
  </si>
  <si>
    <t>For example, for the Ministry of Health we can see the results of the financial audit (p. 46), compliance (p.47), performance (p. 49).</t>
  </si>
  <si>
    <t>ROU|2025|q98</t>
  </si>
  <si>
    <t>In accordance to the law, the SAI has to audit all expenditures of the budget every year.</t>
  </si>
  <si>
    <t>ROU|2025|q99</t>
  </si>
  <si>
    <t>The SAI audited, for example, the National Health Insurance Fund every year, together with the general audit on the budget. The authority also performed various types of audits for other EBFs as well.</t>
  </si>
  <si>
    <t>ROU|2025|q100</t>
  </si>
  <si>
    <t>Since this FY, a new version of the audit reports is published. The new format is easier to understand (almost a citizens budget version). Besides this summary, all the detailed audit reports are available in separate sections: Financial - https://www.curteadeconturi.ro/rapoarte-audit/rapoarte-audit-financiar Compliance - https://www.curteadeconturi.ro/rapoarte-audit/rapoarte-conformitate Performance - https://www.curteadeconturi.ro/rapoarte-audit/rapoarte-audit-performanta</t>
  </si>
  <si>
    <t>ROU|2025|q101</t>
  </si>
  <si>
    <t>No such information available.</t>
  </si>
  <si>
    <t>ROU|2025|q102</t>
  </si>
  <si>
    <t>https://www.curteadeconturi.ro/program-de-activitate</t>
  </si>
  <si>
    <t>The SAI is in a process of reforming its activity and public image and started to publish more data, including on some of the follow-up activities to their recommendations. SAI also started to publish their planned missions, including the follow-up ones: https://www.curteadeconturi.ro/ce-facem/program-de-activitate Also, they have started to publish the results of their follow-up missions (for example: https://www.curteadeconturi.ro/rapoarte-audit/rapoarte-audit-financiar/follow-up-nr-83587-10-12-2024-privind-raportul-de-audit-financiar-nr-48026-23-09-2020-casa-nationala-de-pensii-publice)</t>
  </si>
  <si>
    <t>ROU|2025|q103</t>
  </si>
  <si>
    <t>www.consiliulfiscal.ro</t>
  </si>
  <si>
    <t>Set up by Law 69/2010 - http://legislatie.just.ro/Public/DetaliiDocument/167959 Article 53 (1) states that: "The Fiscal Council is an independent authority, composed of five members with experience in macroeconomic and budgetary policies that will support the work of Government and Parliament in the process of elaboration and development of fiscal and budgetary policies to ensure the quality of macroeconomic and budgetary mid and long term forecasts underlying such policies. Fiscal Council members will exercise their mandate under the law and will not seek or receive instructions from public authorities or from any other institution or authority."</t>
  </si>
  <si>
    <t>ROU|2025|q104</t>
  </si>
  <si>
    <t>http://consiliulfiscal.ro/</t>
  </si>
  <si>
    <t>Law 69/2010 provides at article 53 that the Fiscal Council also publishes macroeconomic and fiscal forecasts and that their analyses, prognosis, opinions and recommendations should be published on their website. The Council publishes on a regular basis opinions on the EBP as well as on the budget rectifications, as well as annual report. For example, the annual reports or the macroeconomic assessment on the EBP are published immediately after the release of the EBP (https://consiliulfiscal.ro/Opinie_CF_buget_2024_f.pdf). The Fiscal Council publishes regular report with its own forecasts or papers, and documents are usually also available in English: http://www.fiscalcouncil.ro/presa.htm</t>
  </si>
  <si>
    <t>ROU|2025|q105</t>
  </si>
  <si>
    <t>Art. 53 (2) of Law 69/2010 mentions that one of the main tasks of the Fiscal Council is "(e) Analysis and issuing opinions and recommendations on the annual budget laws before approval by the Government and before submission to Parliament, on the supplementary budgets and other legislative initiatives that may have an impact on the budgetary targets, as well as assessing their compliance with the principles and rules specified in this Law" Most of the opinions covered by the Fiscal Council are related to the EBP or yearly rectifications of the Enacted budget (the mandatory opinions by law). They usually include major policy proposals: http://www.fiscalcouncil.ro/opinii.htm A significant number of ex-post evaluations are also present in the Annual Report of the IFI: https://consiliulfiscal.ro/CF%20RA%202023.pdf.</t>
  </si>
  <si>
    <t>ROU|2025|q106</t>
  </si>
  <si>
    <t>media monitoring website of the Parliament http://www.cdep.ro/pls/proiecte/upl_com.lista http://www.cdep.ro/co/sedinte2015.lista?tip=2&amp;an=2024</t>
  </si>
  <si>
    <t>After verifying the list of all meeting for FY 2024 of the Fiscal and Budget Committee, we could not identify a single meeting at which the IFI was present. The written opinions of the IFI, which are mandatory by law, are sent to the Government, to the Parliament and published on their website, but they are not usually followed by hearings.</t>
  </si>
  <si>
    <t>ROU|2025|q107</t>
  </si>
  <si>
    <t>http://www.cdep.ro/co/sedinte2015.lista?tip=2&amp;an=2024 http://www.cdep.ro/co/sedinte2015.comisii</t>
  </si>
  <si>
    <t>From the agenda of the specialized Finance &amp; Budget Committee, we can see that the budget policy priorities are only debated after the EBP is registered in the Parliament.</t>
  </si>
  <si>
    <t>ROU|2025|q108</t>
  </si>
  <si>
    <t>Legislative steps, from submission to approval and promulgation: https://www.cdep.ro/pls/proiecte/upl_pck2015.proiect?cam=2&amp;idp=21431</t>
  </si>
  <si>
    <t>In theory, according to Law 500/2002, the government should send the EBP to the Parliament by the 15th of November of the previous year (in Romania the FY starts on January 1). In practice, the deadline is rarely respected. For FY 2024, the EBP was submitted to and registered in Parliament on the 15th of December 2023, with the fiscal years starting on January 1.</t>
  </si>
  <si>
    <t>ROU|2025|q109</t>
  </si>
  <si>
    <t>In theory, according to Law 500/2002, the government should send the EBP to the Parliament by the 15th of November of the previous year (in Romania the FY starts on January 1). In practice, the deadline is rarely respected. For FY 2024, the EBP was adopted by the legislature on the 20th of December 2024, sent to the President on the 22nd of December, and signed into law on the 28th of December.</t>
  </si>
  <si>
    <t>ROU|2025|q110</t>
  </si>
  <si>
    <t>Law no. 500 dated July 11, 2002 regarding public finances: http://legislatie.just.ro/Public/DetaliiDocument/37954</t>
  </si>
  <si>
    <t>Article 17 of Law 500/2002 establishes the limits within which the legislature can amend the EBP. Provision 3 of Article 17: During the debates, no amendments to the annual budget laws can be approved which lead to an increase in the budget deficit. Provision 3.1 of Article 17: Modification of the budget and/or appropriations as a result of amendments proposed under provision 2.1 is made only by redistributing amounts between sub-units of the budget classification.</t>
  </si>
  <si>
    <t>ROU|2025|q111</t>
  </si>
  <si>
    <t>Legislative process: https://www.cdep.ro/pls/proiecte/upl_pck2015.proiect?cam=2&amp;idp=21431</t>
  </si>
  <si>
    <t>The Enacted Budget includes some amendments made by members of the Parliament. The report on which amendments were admitted and which ones rejected for the 2024 budget, is available here: https://www.cdep.ro/proiecte/2023/800/00/1/Anexe/amendamente%20admise%20BS%20.pdf</t>
  </si>
  <si>
    <t>ROU|2025|q112</t>
  </si>
  <si>
    <t>https://www.cdep.ro/pls/proiecte/upl_pck2015.proiect?cam=2&amp;idp=21431</t>
  </si>
  <si>
    <t>The report of the Budget Committee is available here: https://www.cdep.ro/comisii/buget/pdf/2023/rp801;1.pdf The annexes are also available at: https://www.cdep.ro/proiecte/2023/800/00/1/Anexe/ Timewise, the EBP was sent to the Budget Committee on the 15th of December, and the Committee Report was submitted to the Plenary of the legislature on the 20th of December, when it was also adopted, less than two weeks before the start of the fiscal year.</t>
  </si>
  <si>
    <t>ROU|2025|q113</t>
  </si>
  <si>
    <t>Timewise, the EBP was sent to the sector committees on the 15th of December and their reports were submitted to the Plenary of the legislature on 18th December. The above-mentioned source includes the full legislative process for the discussion and approval of the EBP, and on December 18, various committees reports were presented and published (for example, the those by the Committee for foreign policy, the Commission for defense, public order and national security, the Legal, disciplinary and immunities committee, the Commission for constitutionality, the Commission for culture, arts, mass media, etc.) The EBP was adopted on 20 December, with less then two weeks before the start of the fiscal year.</t>
  </si>
  <si>
    <t>ROU|2025|q114</t>
  </si>
  <si>
    <t>Meetings of parliamentary committees for FY 2024, Commission for budget, finance and banks: http://www.cdep.ro/co/sedinte.lista?tip=2&amp;an=2024</t>
  </si>
  <si>
    <t>The agenda of the meetings as well as public recordings are available in a dedicated section. No record of a debate is found.</t>
  </si>
  <si>
    <t>ROU|2025|q115</t>
  </si>
  <si>
    <t>Fiscal Responsibility Law no. 69/2010: http://www.fiscalcouncil.ro/legea.htm</t>
  </si>
  <si>
    <t>According to Law 69/2010, article 23 (2) "Not more than two supplementary budgets may be approved in any financial year, and no supplementary budget may be sent to Parliament during the first six months of the financial year." According to Law 500/2002 on public finance, budget rectifications must follow the same rules as the EBP – to be passed through a law adopted by the Parliament. In practice, the government uses emergency ordinances (executive decrees) or ordinances to pass these kind of rectifications (limited though to twice per year). In an exceptional manner, during FY2024 no rectification was passed and the Government instead used a special clause for the reserve fund of the government to shift funds between administrative units, through Government Decisions.</t>
  </si>
  <si>
    <t>ROU|2025|q116</t>
  </si>
  <si>
    <t>ROU|2025|q117</t>
  </si>
  <si>
    <t>ROU|2025|q118</t>
  </si>
  <si>
    <t>Chamber of Deputy Committees - Documents of the Commission for budget, finance and banks from the year 2024: https://www.cdep.ro/pls/proiecte/upl_com.lista?idc=2&amp;an=2024</t>
  </si>
  <si>
    <t>We could not identify a debate on the Audit Report on the annual budget in the list of documents debated by the Budget Committee, and the Audit Report was not on the agenda of any of the meetings. However, our organization is part of the Consultative Committee of the SAI and we know there is a proposal under preparation for requesting a special committee in the legislature to examine the annual AR.</t>
  </si>
  <si>
    <t>ROU|2025|q119</t>
  </si>
  <si>
    <t>https://www.curteadeconturi.ro/cadrul-legal-national Constitution of Romania: http://www.cdep.ro/pls/dic/site.page?id=371</t>
  </si>
  <si>
    <t>The regulation is set up in the Romanian Constitution: Article 140 " (4) The Counselors of Accounts shall be appointed by the Parliament for a nine-year term of office, which may not be extended or renewed. The Members of the Court of Accounts shall be independent in the conduct of their mandate and irremovable on the whole duration of such. They shall be subject to the incompatibilities laid down in the law on judges."</t>
  </si>
  <si>
    <t>ROU|2025|q120</t>
  </si>
  <si>
    <t>According to Article 140 of the Romanian Constitution: "(6) The Court of Accounts Members shall be revoked by the Parliament, in the instances and under the conditions laid down in the law."</t>
  </si>
  <si>
    <t>ROU|2025|q121</t>
  </si>
  <si>
    <t>Law no. 94 of September 8, 1992 (republished) regarding the organization and operation of the Court of Accounts: http://legislatie.just.ro/Public/DetaliiDocument/2364 https://www.curteadeconturi.ro/legislatie</t>
  </si>
  <si>
    <t>Article 6 of Law 94/1992 states that: "The Court of Accounts shall draft and approve its own budget, which it shall submit to the Government, for it to be included in the state budget draft which the Parliament shall approve."</t>
  </si>
  <si>
    <t>ROU|2025|q122</t>
  </si>
  <si>
    <t>Law no. 94 of September 8, 1992 (republished), regarding the organization and operation of the Court of Accounts: http://legislatie.just.ro/Public/DetaliiDocument/2364</t>
  </si>
  <si>
    <t>According to Law 94/1992 there is a list of accounts that can be verified by the SAI and the institution has the option to decide the minimum limit over which it conducts audits (but only on that specific lists). Articles 26 and 27 of the law describe this list and limitations: "ART. 26 The Court of Accounts shall conduct financial audit of the following implementation accounts: a) the general state annual budget implementation account; b) the state social insurance annual budget implementation account; c) the special funds annual implementation accounts; d) the local budgets and that of Bucharest Municipality, the budgets of counties, of Bucharest Municipality sectors, of the municipalities of towns and communes annual implementation accounts; e) the State Treasury annual budget implementation account; f) the autonomous public institutions annual budgets implementation accounts; g) the accounts relating to the implementation of public institutions annual budgets, financed integrally or partially from the state budget, from the state social insurance budget, from the local budgets and from the budgets of the special funds, according to case; h) the public institutions integrally financed from own revenues annual budgets implementation accounts; i) the state general annual public debt account; j) the non-reimbursable external funds annual budget implementation accounts; k) the accounts of other budgets implementation provided by law." ART 27: "The Court of Accounts has the competence to set the minimum value limits from which the accounts provided for in art. 26 are subject to control in each budget exercise, so that the statutory limitation period ensures that all accounts are audited."</t>
  </si>
  <si>
    <t>ROU|2025|q123</t>
  </si>
  <si>
    <t>Contestations can be filled in and/or attacked in the judiciary. Article 1 of Law 94/1992 states that: "(4) The litigations devolving from the activity of the Court of Accounts shall be settled by the specialized legal courts." The "Quality control structure" of the Court of Accounts is organized at service level - "Audit and control activity evaluation service" within the Directorate 1 of Department I "Department of methodology, training, evaluation of audit and control, programming, reporting, synthesis and IT" (https://www.curteadeconturi.ro/uploads/071794e3/cbd7d76c/6a706636/5de735f7/46831d13/d9372321/c23801fa/1646d3cd/Ghid_pentru_asigurarea_si_controlul_calitatii_activitatilor_specifice_CC_2017.pdf) Peer Review Opinion: agree Comment: No comments. Government Review Opinion: No opinion. Suggested Answer: No answer. Comment: No comments. Researcher Response No response. IBP Comment No comments. + Navigation Grid</t>
  </si>
  <si>
    <t>ROU|2025|q124</t>
  </si>
  <si>
    <t>Meetings of parliamentary committees 2024 - Commission for budget, finance and banks: http://www.cdep.ro/co/sedinte.lista?tip=2&amp;an=2024</t>
  </si>
  <si>
    <t>No such hearing was conducted.</t>
  </si>
  <si>
    <t>ROU|2025|q125</t>
  </si>
  <si>
    <t>Draft normative acts from the Ministry of Finance, page including the email where citizens can leave comments: https://mfinante.gov.ro/acasa/transparenta/proiecte-acte-normative?p_p_id=com_liferay_asset_publisher_web_portlet_AssetPublisherPortlet_INSTANCE_Bg185RyrkUe4&amp;p_p_lifecycle=0&amp;p_p_state=normal&amp;p_p_mode=view&amp;_com_liferay_asset_publisher_web_portlet_AssetPublisherPortlet_INSTANCE_Bg185RyrkUe4_delta=20&amp;p_r_p_resetCur=false&amp;_com_liferay_asset_publisher_web_portlet_AssetPublisherPortlet_INSTANCE_Bg185RyrkUe4_cur=3 "Proposals, suggestions and opinions regarding draft normative acts can be sent to the e-mail address: publicinfo@mfinante.gov.ro , within 10 calendar days from the date of publication on the website."</t>
  </si>
  <si>
    <t>The Government does not use any mechanisms of participation during the formulation of the annual budget. No such debate was conducted since 2015. The debates are usually announced here: https://mfinante.gov.ro/ro/acasa/transparenta/dezbateri-publice All the documents available for public debate (written input) are available in a dedicated section on the website of the MoF: https://mfinante.gov.ro/ro/acasa/transparenta/proiecte-acte-normative The dedicated section of the website also provides an email address where citizens are allowed to send comments (for all draft legislation, not only for budget related legislation) - This is established by Law 52/2003 which provides for at least a 10 days public consultation. The law also provides that a public debate can be organized. In order to have an exchange of view (answer), at least such a debate could have been organized. In announcement section for public debates there is no such record. For FY 2024, the EBP was published on the website of the MoF on December 13, 2023, sent to the legislature on December 14 (registered on December 15). Thus, the EBP 2024 did not allow for citizens participation through the established participatory mechanisms.</t>
  </si>
  <si>
    <t>ROU|2025|q126</t>
  </si>
  <si>
    <t>No such mechanism in place.</t>
  </si>
  <si>
    <t>ROU|2025|q127</t>
  </si>
  <si>
    <t>No such mechanism in place. The Government does not use any mechanisms of participation during the formulation of the annual budget. No such debate was conducted since 2015 (when it was an exception anyway). The debates are usually announced here: https://mfinante.gov.ro/ro/acasa/transparenta/dezbateri-publice All the documents available for public debate (written input) are available in a dedicated section on the website of the MoF: https://mfinante.gov.ro/ro/acasa/transparenta/proiecte-acte-normative The dedicated section of the website also provides an email address where citizens are allowed to send comments (for all draft legislation, not only for budget related legislation) - this is established by Law 52/2003 which provides for at least a 10 days public consultation. The law also provides that a public debate can be organized. In order to have an exchange of view (answer), at least such a debate could have been organized. In announcement section for public debates there is no such record.</t>
  </si>
  <si>
    <t>ROU|2025|q128</t>
  </si>
  <si>
    <t>No such mechanism is in place.</t>
  </si>
  <si>
    <t>ROU|2025|q129</t>
  </si>
  <si>
    <t>ROU|2025|q130</t>
  </si>
  <si>
    <t>ROU|2025|q131</t>
  </si>
  <si>
    <t>ROU|2025|q132</t>
  </si>
  <si>
    <t>ROU|2025|q133</t>
  </si>
  <si>
    <t>ROU|2025|q134</t>
  </si>
  <si>
    <t>ROU|2025|q135</t>
  </si>
  <si>
    <t>https://dialogsocial.gov.ro/cds-ministere-2024/</t>
  </si>
  <si>
    <t>According to the social dialogue legislation, some line ministries hold some hearings before the EBP is approved by the Government. However, only trade unions or employers organizations which meet certain representativeness criteria are allowed to participate and often their views are not reflected in the EBP. Law 62/2011 on social dialogue states that: "Article 120 (1) Within the ministries and other public institutions listed in Annex no. 1, as well as at the level of the counties and of the municipality of Bucharest, social dialogue committees consisting of the representatives of the central or local public administration, representatives of employers' organizations and of representative trade union organizations at national level are set up and will function."</t>
  </si>
  <si>
    <t>ROU|2025|q136</t>
  </si>
  <si>
    <t>In general, no such mechanism are in place. The media is allowed to be present but only to report from the hearings. At the debates, only the members of the government and other authorities are present, no other individuals or groups are invited. However, the hearings and the debates in the legislature are usually streamed online.</t>
  </si>
  <si>
    <t>ROU|2025|q137</t>
  </si>
  <si>
    <t>No such mechanism are in place.</t>
  </si>
  <si>
    <t>ROU|2025|q138</t>
  </si>
  <si>
    <t>ROU|2025|q139</t>
  </si>
  <si>
    <t>ROU|2025|q140</t>
  </si>
  <si>
    <t>https://www.curteadeconturi.ro/comunicare/comunicate-de-presa/cetatenii-pot-transmite-propuneri-pentru-programul-de-activitate-al-curtii-de-conturi-pentru-anul-viitor</t>
  </si>
  <si>
    <t>There is a possibility for citizens and civil society to contribute with proposals to their activity program for next FY.</t>
  </si>
  <si>
    <t>ROU|2025|q141</t>
  </si>
  <si>
    <t>No such report available.</t>
  </si>
  <si>
    <t>ROU|2025|q142</t>
  </si>
  <si>
    <t>https://www.curteadeconturi.ro/comunicare/integritate-institutionala https://www.curteadeconturi.ro/comunicare/comunicate-de-presa/cetatenii-pot-transmite-propuneri-pentru-programul-de-activitate-al-curtii-de-conturi-pentru-anul-viitor https://www.curteadeconturi.ro/comunicare/comunicate-de-presa/curtea-de-conturi-deschide-colaborarea-cu-mediul-academic-societatea-civila-si-mediul-privat-in-cadrul-consiliului-consultativ</t>
  </si>
  <si>
    <t>Besides the dedicated address for the public, the SAI has a section for whistleblowers and has also initiated a consultative council for civil society in which such contributions can be formulated.</t>
  </si>
  <si>
    <t>SRB|2025|t3pbs</t>
  </si>
  <si>
    <t>FS first version (July): https://www.mfin.gov.rs//upload/media/ttp2Sf_6687d35214832.pdf Revised version (October): https://www.mfin.gov.rs//upload/media/vA27rv_672a1838f0184.pdf</t>
  </si>
  <si>
    <t>The Government of Serbia adopted its Fiscal Strategy for 2025 with projections for 2026 and 2027 at the session on July, 4, 2024. https://www.srbija.gov.rs/prikaz/797374 The Government of Serbia adopted the revised Fiscal Strategy at the session on October 30, 2024. https://www.srbija.gov.rs/prikaz/831613</t>
  </si>
  <si>
    <t>SRB|2025|t3ebp</t>
  </si>
  <si>
    <t>http://www.parlament.gov.rs/upload/archive/files/cir/pdf/predlozi_zakona/14_saziv/2640-24.pdf</t>
  </si>
  <si>
    <t>The EBP entered the parliamentary procedure on November 8, 2024, a day after it was adopted by the Government, and parliament published it on the same day. When a law is adopted by the Government in Serbia, it is sent to Parliament to be approved. Both government and parliament publish the draft law on their web sites. In practice, they are published the day after the government adopts it.</t>
  </si>
  <si>
    <t>SRB|2025|t3eb</t>
  </si>
  <si>
    <t>Parliament website: http://www.parlament.gov.rs/upload/archive/files/cir/pdf/zakoni/14_saziv/2640-24%20Budzet2025.pdf Ministry of Finance website: https://www.mfin.gov.rs/propisi/zakon-o-budzetu-republike-srbije-za-2025-godinu-slubeni-glasnik-rs-br-942024</t>
  </si>
  <si>
    <t>The budget was published in the Official Gazette No. 94/2024 on November 28, 2024, day after the document was adopted in the parliament. https://pravno-informacioni-sistem.rs/eli/rep/sgrs/skupstina/zakon/2024/94/1/reg</t>
  </si>
  <si>
    <t>SRB|2025|t3iyr</t>
  </si>
  <si>
    <t>https://www.mfin.gov.rs/aktivnosti/bilten-javnih-finansija</t>
  </si>
  <si>
    <t>It is published on the website of the Ministry of Finances per every month. But, the IYR is published on the web site of the Ministry of Finances two months later or more than the month it covers. For example, the November 2024 report bears a date of publication of January 29, 2025 (https://www.mfin.gov.rs//upload/media/DzNt2k_6799cb9216b55.pdf). The August 2024 report bears a date of the publication November 29, 2024 (https://www.mfin.gov.rs/aktivnosti/bilten-javnih-finansija-za-mesec-avgust-2024).</t>
  </si>
  <si>
    <t>SRB|2025|t3myr</t>
  </si>
  <si>
    <t>http://www.parlament.gov.rs/%D0%B0%D0%BA%D1%82%D0%B8%D0%B2%D0%BD%D0%BE%D1%81%D1%82%D0%B8/%D0%BD%D0%B0%D1%80%D0%BE%D0%B4%D0%BD%D0%B0-%D1%81%D0%BA%D1%83%D0%BF%D1%88%D1%82%D0%B8%D0%BD%D0%B0/%D1%80%D0%B0%D0%B4%D0%BD%D0%B0-%D1%82%D0%B5%D0%BB%D0%B0/%D0%BE%D0%B4%D0%B1%D0%BE%D1%80%D0%B8,-%D0%BF%D0%BE%D0%B4%D0%BE%D0%B4%D0%B1%D0%BE%D1%80%D0%B8,-%D1%80%D0%B0%D0%B4%D0%BD%D0%B5-%D0%B3%D1%80%D1%83%D0%BF%D0%B5.2335.html</t>
  </si>
  <si>
    <t>By reviewing the agenda of the sessions of the Parliamentary Committee on Finance and Budget Control, we realized that this working parliamentary body did not consider the MYR in 2022.</t>
  </si>
  <si>
    <t>SRB|2025|t3yer</t>
  </si>
  <si>
    <t>http://www.parlament.gov.rs/upload/archive/files/cir/pdf/zakoni/14_saziv/2580-24%20Zavrsni%20racun%20za%202023.%20godinu.pdf https://www.srbija.gov.rs/extfile/sr/832540/pz-zavrsni-racun-budzeta-republike-srbije-2023-020524-038-cyr.zip</t>
  </si>
  <si>
    <t>On November 27, 2024, the Serbian Parliament adopted the Law on the Final Account of the Budget of the Republic of Serbia for 2023. The Government of Serbia adopted and published on its website on October 31, 2024, the Proposal Law on the Final Account of the Budget of the Republic of Serbia for 2023. The Parliament adopted the Law without debate and without amendments, in the same form as proposed by the Government.</t>
  </si>
  <si>
    <t>SRB|2025|t3ar</t>
  </si>
  <si>
    <t>https://www.dri.rs/storage/newaudits/2024-1-%20ZR%20budzeta%20RS.pdf</t>
  </si>
  <si>
    <t>SAI published the Report on the final account of the budget of the Republic of Serbia for 2023 on the its website on September 11, 2024.</t>
  </si>
  <si>
    <t>SRB|2025|q1</t>
  </si>
  <si>
    <t>Proposed budget with annexes: https://www.srbija.gov.rs/extfile/sr/834205/pz-o-budzetu-republike-srbije-za-2025-020524-040-cyr.zip Full document: http://www.parlament.gov.rs/upload/archive/files/cir/pdf/predlozi_zakona/14_saziv/2640-24.pdf</t>
  </si>
  <si>
    <t>Proposal law on budget of Republic of Serbia for year 2025. Proposal contains proposals of decisions on approval of financial plans for year 2025 of 1) Republic fund for pension and invalid insurance, 2) Republic fund for health insurance; 3) National employment service; 4) Fund for social insurance of military personnel. EBP (without four mentioned annexes) consists following documents in zipped files: 1. Draft proposal of the budget (articles with general and public debt data) "General part"; 2. Excel tables with expenditures; 3. Budget execution pages; 4. Explanatory note to draft budget pages; 5. Explanatory note to draft budget - overview of expenditures per sectors and programs pages; 6. Explanatory note - information about programs pages; 7. Statement on compliance with EU; 8. Annex 1 - Green budget; 9. Annex 1a - List of green projects; 10. Annexes 2 and 3 - implementation table. On the website of the parliament, all parts of the budget are published in one document. (Предлог закона о буџету Републике Србије за 2025. годину, са Предлогом одлуке о давању сагласности на Финансијски план Републичког фонда за пензијско и инвалидско осигурање за 2025. годину, Предлогом одлуке о давању сагласности на Финансијски план Републичког фонда за здравствено осигурање за 2025. годину, Предлогом одлуке о давању сагласности на Финансијски план Фонда за социјално осигурање војних осигураника за 2025. годину и Предлогом одлуке о давању сагласности на Финансијски план Националне службе за запошљавање за 2025. годину). The expenditures by administrative classification can be found in pages 71 - 218 of the pdf (total expenses).</t>
  </si>
  <si>
    <t>SRB|2025|q2</t>
  </si>
  <si>
    <t>See pages 71-218; column 4 lists functional classifications or see excel table in zipped files. The functional classification is expressed in the budget as a three-digit number, and the functional classification scheme is prescribed by the Rulebook on the standard classification framework and the Chart of Accounts for the budget system. Within each of the functions, there are categories and groups, which aim to explain the functions in more detail. Please note also that: from http://www.trezor.gov.rs/sr/news/2011_12_28/ The functional classification provides an answer to the question WHAT is financed, i.e., for what purposes is the budget money planned and spent. Functional classification does not depend on the user who performs a certain function, but is related exclusively to the purpose, i.e., area to be funded. In our budget system, budget money can be planned and spent for the following functions, i.e., areas: 1. General public services (code 1); 2. Defense (code 2); 3. Public order and security (code 3); 4. Economic affairs (code 4); 5. Environmental protection (code 5); 6. Housing and community affairs (code 6); 7. Health (code 7); 8. Recreation, sports, culture and religion (code 8); 9. Education (code 9); 10. Social protection (code 0).</t>
  </si>
  <si>
    <t>SRB|2025|q3</t>
  </si>
  <si>
    <t>Proposed budget with annexes: https://www.srbija.gov.rs/extfile/sr/834205/pz-o-budzetu-republike-srbije-za-2025-020524-040-cyr.zip Full document: http://www.parlament.gov.rs/upload/archive/files/cir/pdf/predlozi_zakona/14_saziv/2640-24.pdf https://www.mfin.gov.rs//upload/media/eTgoKk_6433c1d2cfeb9.docx</t>
  </si>
  <si>
    <t>The functional classification is compatible with international standards in Article 7 of the Rulebook on the Standard Classification Framework and a Chart of Accounts for the Budget System (Pravilnik o standardnom klasifikacionom okviru i kontnom planu za budzetski sistem). The Rulebook is in accordance with the international GFS methodology (Public Finance Statistics).</t>
  </si>
  <si>
    <t>SRB|2025|q4</t>
  </si>
  <si>
    <t>EBP is organized by economic classification (column 6) pages 71-218 (or excel table in zipped files). The economic classification is seen in the budget as a three-digit number. For example, one of the economic classifications is 411 - Salaries, allowances and compensations of employees (salaries), then 412 - Social contributions at the expense of the employer, 422 - Expenses for business trips, 424 - Specialized services...</t>
  </si>
  <si>
    <t>SRB|2025|q5</t>
  </si>
  <si>
    <t>See tables with expenditures, pages 71-218. The classification is in most of cases easily compatible with IMF standards, but there are differences, in particular with numeration.</t>
  </si>
  <si>
    <t>SRB|2025|q6</t>
  </si>
  <si>
    <t>Document contains tables with expenditures, explanatory note to draft budget - overview of expenditures per sectors and programs, explanatory note - information about programs. Division of budget according to programs is visible in document. All budget expenditures are presented within programs. See tables with expenditures, pages 71-218. "Programs" are defined very similar to "functions", with more detailed "program activities/projects" column.</t>
  </si>
  <si>
    <t>SRB|2025|q7</t>
  </si>
  <si>
    <t>Proposed budget with annexes: https://www.srbija.gov.rs/extfile/sr/834205/pz-o-budzetu-republike-srbije-za-2025-020524-040-cyr.zip Full document: http://www.parlament.gov.rs/upload/archive/files/cir/pdf/predlozi_zakona/14_saziv/2640-24.pdf https://www.mfin.gov.rs//upload/media/vA27rv_672a1838f0184.pdf</t>
  </si>
  <si>
    <t>The document doesn't show whole expenditure estimates in nominal numbers for a multi year period. There are estimates for a multi-year period (2026 and 2027) on capital expenditures (article 5 - pages 58 - 69), but that is a small part of the budget. Revised fiscal strategy in table 11 - Total expenditures in the period 2023-2027, % of GDP (page 41) does have three year estimates on the highest level of economic classification but not in nominal numbers. There are expenditures sorted on the basis of approximately a dozen categories of economic classification. However, instead of nominal values, estimations are presented as a percentage of estimated GDP in the future.</t>
  </si>
  <si>
    <t>Article 49 of the Budget Law for 2025 provides expenditure projections for 2026 and 2027 by administrative classification.</t>
  </si>
  <si>
    <t>We stand by our original answer. Namely, expenditure estimates for a multi-year period (at least two years beyond the current budget year) are not presented by any of the three classification types — administrative, economic, or functional. While there may be some reference to prior year data in tables in the Fiscal Strategy, these are presented only as percentages of GDP and not as nominal expenditure estimates across multiple future years. Therefore, multi-year expenditure estimates by classification are not provided in the executive budget documents.</t>
  </si>
  <si>
    <t>IBP appreciates the government reviewer's comment and suggested new answer. In fact, article 49 of the EBP (pages 235 and 236) presents expenditure estimates for 2026 and 2027 by administrative classification. The original answer was changed from "none of the above" to "administrative classification".</t>
  </si>
  <si>
    <t>SRB|2025|q8</t>
  </si>
  <si>
    <t>Multi year estimates for programs are presented in article 5. of EBP on the budget of Republic of Serbia, but only for capital expenditure and capital projects (pages 58-69). Although, there is also information on pages 267 to 1072 of the pdf, they don't comprise all programs.</t>
  </si>
  <si>
    <t>SRB|2025|q9</t>
  </si>
  <si>
    <t>Article 1. of the EBP presents tax revenues by categories. Income for the vast majority of taxes is individualized. Total tax revenues are 2.346.200.000.000 dinars. Unidentified income (Other tax revenues) is 16,600,000,000 dinars. That is less than 1 percent. See table on pages 2-3, line 1.1.-1.6.</t>
  </si>
  <si>
    <t>SRB|2025|q10</t>
  </si>
  <si>
    <t>Article 1. of the EBP (See table on pages 2-3) and the explanatory note on pages 10-15 (page 249-255 in full document) present information about the structure of non-tax revenues. Some of them are identified more precisely ("profit of public agencies", "share in profit of public enterprises", "income from sale of goods and services", "income from property", "monetary penalties"), while some seems to be broader ("other non-regular income" or "other extraordinary income"). From 2024, the category of regular non-tax revenues, due to the improvement of the budget execution system, will also include the own revenues of all secondary schools in the Republic, and from 2025, the revenues of primary schools and universities will be included. Until now, this part of the revenue was planned within the revenue of indirect budget users.</t>
  </si>
  <si>
    <t>SRB|2025|q11</t>
  </si>
  <si>
    <t>https://www.mfin.gov.rs//upload/media/vA27rv_672a1838f0184.pdf</t>
  </si>
  <si>
    <t>Revised Fiscal strategy for 2025 with projections for 2026 and 2027. Table 10 on page 39 (Total income and donations in the period 2023–2027. year, % of GDP) contains value of various tax and non-tax income in next 3 years. Estimations are not in nominal values but % of estimated GDP.</t>
  </si>
  <si>
    <t>SRB|2025|q12</t>
  </si>
  <si>
    <t>Table 10 of the Revised Fiscal strategy on page 39 (Total income and donations in the period 2023–2027. year, % of GDP) contains value of various tax and non-tax income in next 3 years. Estimations are not in nominal values but % of estimated GDP. Three major taxes VAT, income tax and corporate income tax are identified individually, while other income is in broader categories. We consider the Revised Fiscal Strategy as a supporting documentation of the EBP.</t>
  </si>
  <si>
    <t>SRB|2025|q13</t>
  </si>
  <si>
    <t>http://www.parlament.gov.rs/upload/archive/files/cir/pdf/predlozi_zakona/14_saziv/2640-24.pdf https://www.mfin.gov.rs//upload/media/vA27rv_672a1838f0184.pdf</t>
  </si>
  <si>
    <t>The amount of net new borrowing required during the budget year is visible in the article 1 of EBP, table on pages 1-6. Articles 2 and 3 states the general condition of the debt. See EBP page 53 - Total debt burden. Тhe central government’s total debt burden at the end of the budget year is also visible on page 91 of the Revised Fiscal strategy, Table 31 - "Basic projection of the state debt of the general level of the state until 2027" (Основна пројекција стања јавног дуга општег нивоа државе до 2027. Године). Тhe interest payments on the outstanding debt for the budget year is visible in the article 1 of EBP, table on page 2, (line 1.3. Interest repayment and accompanying borrowing costs (Отплата камата и пратећи трошкови задуживања)). Also see EBP pages 6-53 - overview of the first principal repayment date, last principal repayment date, principal installment for 2025 and interest rate.</t>
  </si>
  <si>
    <t>SRB|2025|q14</t>
  </si>
  <si>
    <t>Information (article 3 EBP pg. 6-53) is presented in two separate tables for domestic and foreign debts. Each loan is presented with interest rate on the debt, maturity profile of the debt, total debt burden and amount of installment. In above mentioned tables some additional information is presented beyond the core elements, such as the currency of the debt, the profile and full title of creditors and brief information for some debts about what the debt is being used to finance.</t>
  </si>
  <si>
    <t>SRB|2025|q15</t>
  </si>
  <si>
    <t>The table (pgs 6-53) in EBP represents estimates on real GDP growth, inflation rate, nominal GDP level. Explanatory note on pages 1-9 (240-248 in full document) explains current macroeconomic trends, the macroeconomic framework of the Republic of Serbia, basic macroeconomic assumptions, the international environment. Information about interest rates in Serbia is in the Revised Fiscal strategy, see Tables 29 and 30, on page 90 - Projections of interest and principal repayments until 2027. The FS provides detailed projections of real sector growth (page 16)- Also, provides employment trends, inflation and reference interest rate, inflation projection, trade in goods, current account balances -some beyond-the-core info (pages 20-28).</t>
  </si>
  <si>
    <t>SRB|2025|q16</t>
  </si>
  <si>
    <t>The Revised Fiscal Strategy discusses various scenarios and its influence on public debt. See the pages 83-99. There are alternative scenarios for some of core elements. The Fiscal Strategy (pages 51-78) analyzes fiscal risks and on pages 83-99, it deals with the strategy of public debt management.</t>
  </si>
  <si>
    <t>SRB|2025|q17</t>
  </si>
  <si>
    <t>EBP contains total amounts of planned revenues and expenditures, including information on planned capital investments and salary and pension increases. However, it does not provide detailed quantitative estimates that clearly isolate the impact of each new policy on expenditure. It contain general statements about the goals of the budget, such as economic growth, stability and social responsibility. However, detailed narrative discussions that explain the goals, rationale, or expected outcomes of specific new spending policies are lacking. Explanatory note of the EBP state: "Based on current trends in economic activity, taking into account planned economic policy measures, the economic outlook of the most important foreign trade partners, and global economic trends, according to the Ministry of Finance's projection, GDP growth in 2025 will accelerate to 4.2%. Observed by consumption aggregates, GDP growth in 2025 will be entirely determined by domestic demand. The expected increase in wages, both in the private and public sectors, with a 13.7% increase in the minimum wage, higher employment, and further growth in pensions will result in a 4.1% increase in real personal consumption. A slight positive contribution to GDP growth in 2025 will also come from government consumption, which is expected to increase by 2.2%. Accelerating the implementation of the initiated capital infrastructure projects and the beginning of a new investment cycle planned by the program "Leap into the Future - Serbia 2027", along with the continuation of stable FDI inflows and high profitability of the domestic economy from the previous period, will result in investment growth of 7.7% in 2025. The activation of new export-oriented capacities as a result of the implementation of FDI will ensure continued stable growth of real exports of 5.9%, while imports will grow by 6.5%, so that the contribution of net exports to GDP growth in 2025 will remain negative and will amount to -0.9 pp" (page 8.) It should be noted, however, that the program referred as "Leap into the Future - Serbia 2027" has not been published on the Government's website or on the website of any ministry. For the first time ever, the Revised Fiscal Strategy provides a list of major investment projects from the national budget. It includes 66 national capital projects with a value exceeding EUR 20 million (excluding investments in the field of defense and security). For these projects, information on the estimated value, funds invested by the end of 2023, as well as planned allocations in the period 2024-2027 has been published in tabular form. Taxpayers have thus gained insight into a number of important information that they were previously unable to know. Among other things, it is now clear that some major projects will cost significantly more than initially announced (e.g. the costs of building the National Stadium with accompanying facilities are now estimated at 112.4 billion dinars, or EUR 960 million). However, the list does not include some important projects such as the construction of the Bački Breg-Kikinda road ("Smile of Serbia"), the construction and reconstruction of supporting infrastructure at the "Constantine the Great" airport in Niš, and only partially shows the project for the construction of the Belgrade metro, etc - Annex 3 - Overview of investment projects in the republican budget - expenditures for non-financial assets (over 20 million euros) (Прилог 3 – Преглед инвестиционих пројеката у републичком буџету – издаци за нефинансијску имовину (изнад 20 милиона евра). One of the most important new measures is the announcement, in the FS, that a recruitment campaign will be launched in the Tax Administration from January 2025, that there will be changes in the systematization of jobs and that the recruitment process in this institution will be facilitated (page 49). Also of importance is the announced revision of the prices for access to the distribution system that EPS - Electric Power Industry of Serbia pays to EDS - Electro Distribution Serbia, as well as the price at which EDS compensates EPS for losses of electricity generated on the network (page 52). This should contribute to fairer relations between the two companies and improve the operations of EDS, which systematically records losses. An important step forward in the energy sector is the announcement of a revision of the priority investment plan in the energy sector for 2025, which should include an assessment of the value of projects, their contribution to the green transition, sources of financing, etc.</t>
  </si>
  <si>
    <t>SRB|2025|q18</t>
  </si>
  <si>
    <t>Explanatory note of the EBP ona pages 10 and 11 states: "Budget revenues in 2025 were planned based on the projection of the movement of the most important macroeconomic parameters: GDP and its components, inflation, exchange rate, foreign trade, estimated employment and wage trends in 2024, as well as the estimated effects of changes in tax policy and other structural measures. The projection of revenues for the coming year was usually approached cautiously, taking into account the continued uncertainty in the domestic market and in the international environment. The previous year was, however, relatively stable in economic terms, with the expected dynamics of macroeconomic trends and slightly better than expected results of fiscal aggregates. This development of events allows for a better fiscal picture in the medium term, a further reduction in the level of public debt and greater fiscal space for public investments. The macroeconomic framework for 2025 projects a moderate acceleration of economic activity compared to 2024 of 4.2%, with a gradual easing of the inflation rate, which will, among other things, have a positive impact on the development of the real level of consumption. The previous period was marked by an energy crisis and rising inflation, which necessitated measures aimed at protecting the standards of the population and ensuring energy security. In addition to direct payments to certain categories of the population, tax policy measures were also implemented (the excise policy indirectly affected the prices of certain excise products), as well as price controls for basic food and energy. In order to maintain standards and purchasing power of the population, the following measures have been adopted or will be adopted by the end of the year: raising the minimum wage in 2025 by 13.7%, increasing wages in the public sector by 8% and increasing the non-taxable census, whereby the burden on the estimated average net wage in 2025 will amount to 59.9%. In accordance with the legal adjustment formula, pensions in 2025 will be increased by 10.9%. The population policy measures adopted in 2022 and 2024 are of a structural nature and will positively affect the level of disposable income of families with children. These measures will affect the movement of personal consumption and, consequently, on consumption tax revenues. A positive impact is also expected on the movement of labor tax revenues, in addition to reducing the tax burden, due to the effect of the proposed measures on the movement of employment and wages in the private sector. Apart from the above, no other changes in tax policy with a significant effect on the collection of budget revenues are envisaged". Additional information can be found in the Revised FS: See Table 6. Revenues, expenditures and results of the government sector in 2024 in billion dinars, on page 31 and Table 7. Revenues, expenditures and results of the government sector, January–August 2023 and 2024, in billion dinars on page 35.</t>
  </si>
  <si>
    <t>SRB|2025|q19</t>
  </si>
  <si>
    <t>Expenditure estimates for BY-1 (2024) are presented by only economic classification in Table 6 on page 31 (Revised Fiscal strategy).</t>
  </si>
  <si>
    <t>SRB|2025|q20</t>
  </si>
  <si>
    <t>EBP and FS does not present expenditures for individual programs for the Budget Year (BY-1).</t>
  </si>
  <si>
    <t>SRB|2025|q21</t>
  </si>
  <si>
    <t>Revenues, expenditures and the result of the government sector in 2024, in billion dinars, have been updated from the original enacted levels. See Revised Fiscal Strategy (table 6 on page 31).</t>
  </si>
  <si>
    <t>SRB|2025|q22</t>
  </si>
  <si>
    <t>Revised FS. See Table 11. Total expenditures in the period 2023–2027, % of GDP (page 41). Table presents basic information about expenditures in BY-2 on the basis of economic classification. Comparisons are made against percentage of GDP, not nominal amounts and figures are given as a % of GDP, without a way to calculate the absolute values.</t>
  </si>
  <si>
    <t>As part of the budget documentation for the 2025 budget, detailed budget execution for 2023 is presented by administrative, economic, functional, and program classification.</t>
  </si>
  <si>
    <t>The Revised Fiscal Strategy 2025 with Projections for 2026 and 2027 includes historical expenditure data for the period up to BY-2 (e.g., 2023) by economic classification as percentages of GDP (Table 11). However, these data are presented only as a share of GDP and not in nominal expenditure amounts, limiting their comparability across years. The publicly available supporting documentation does not present historical expenditure data for administrative classification for BY-2 or earlier in comparable terms. Similarly, there is no clear presentation of historical expenditure by functional classification in nominal amounts for BY-2 and prior years in the main PDF documents publicly posted on the Ministry of Finance website. As such, only economic classification historical data as % of GDP is available in the published executive budget documents.</t>
  </si>
  <si>
    <t>IBP appreciates the government reviewer's comment. As indicated by the researcher, estimates of expenditure is presented by economic classification as a % of GDP, in a aggregate manner without a way to calculate the absolute values. The original answer was maintained.</t>
  </si>
  <si>
    <t>SRB|2025|q23</t>
  </si>
  <si>
    <t>https://www.mfin.gov.rs//upload/media/vA27rv_672a1838f0184.pdf http://www.parlament.gov.rs/upload/archive/files/cir/pdf/predlozi_zakona/14_saziv/2640-24.pdf</t>
  </si>
  <si>
    <t>There is no information about the cost of individual programs in previous years.</t>
  </si>
  <si>
    <t>We stand by our original answer. Executive’s Budget Proposal and supporting documentation do not present expenditure data by individual programme for more than one year prior to the budget year. Expenditure data in previous years was presented in aggregate form, most often as a percentage of GDP, without providing details about the programs.</t>
  </si>
  <si>
    <t>IBP appreciates the government reviewer's comment. As indicated by the researcher, there is no evidence from the Executive's Budget Proposal that expenditures are presented by program for BY-2 and prior years. The original answer was maintained.</t>
  </si>
  <si>
    <t>SRB|2025|q24</t>
  </si>
  <si>
    <t>Revised FS: Table 7 (page 35), presents the actual outcome of the budget for BY-2 (2023) compared against BY-1 (in both instances the first 8 months of the year). In Tables 9 (page 38), Tables 10 (page 39) and Tables 11 (page 41) there is information for the whole of BY-2 but in GDP %, not nominal amounts.</t>
  </si>
  <si>
    <t>SRB|2025|q25</t>
  </si>
  <si>
    <t>Information on various revenue types in BY-1 is available in the Revised Fiscal Strategy, Table 10 (page 39). Table 6 (page 31) also presents the total GDP amount for BY-1.</t>
  </si>
  <si>
    <t>SRB|2025|q26</t>
  </si>
  <si>
    <t>Revised FS: See Table 10 (page 39) in the Fiscal strategy (table 10. Total income and donations in the period 2023–2027. year, % of GDP). FS presents also information on individual sources of income for BY -1. The biggest ones are named, but there is also category "other". Since Excesses (tobacco, gasoline etc.) and Contributions (health and pension) are not fully individualized, individual sources amount to less than half of overall revenues amount.</t>
  </si>
  <si>
    <t>SRB|2025|q27</t>
  </si>
  <si>
    <t>Revised FS: See Table 10 (page 39) - Total income and donations in the period 2023–2027. year, % of GDP). Please see 2024 figures in the "Процена/Evaluation" column. Absolute GDP figures for 2024 is present in Table 3 on page 16. (Table 3. GDP, real growth rates, %)</t>
  </si>
  <si>
    <t>SRB|2025|q28</t>
  </si>
  <si>
    <t>See table 7 (page 35) which shows revenues, expenditures and results of the government sector, January-August 2023. See also: Table 9. Fiscal aggregates in the period 2023–2027, % of GDP (page 38) and Table 10. Total revenues and donations in the period 2023–2027, % of GDP (page 39).Response "b" was chosen as figures are given as a % of GDP, without a way to calculate the absolute values. The table 7 only shows figures from January to August.</t>
  </si>
  <si>
    <t>SRB|2025|q29</t>
  </si>
  <si>
    <t>Revised FS: Table 7. Revenues, expenditures and results of the general government sector, January–August 2023 and 2024, in billion dinars (page 35). Information for biggest revenues is individualized. Since Excesses (tobacco, gasoline etc.) and Contributions (health and pension) are not fully individualized, individual sources amount to less than half of overall revenues' amounts. Response "d" was chosen as figures are presented only for the 8 months of the year. Table 10 (page 39) presents figures as % of GDP, without a way to calculate the absolute values.</t>
  </si>
  <si>
    <t>SRB|2025|q30</t>
  </si>
  <si>
    <t>Revised FS: Information is available in Table 7 (page 35) and Table 10 (page 39). In table 10, figures for 2023 and 2024 are given as a % of GDP, without a way to calculate the absolute values. In table 7 figures are presented only for the 8 months of the year.</t>
  </si>
  <si>
    <t>SRB|2025|q31</t>
  </si>
  <si>
    <t>EBP (pages 6-53) states the total debt of the Republic of Serbia, on August 31, 2024. Total debt is states on the page 53. Repayment projections are given according to the state of debt on August 31, 2024, and for some obligations they are indicative character. The EBP contains the following data for each individual loan: a) the first day of repayment, b) the last day of repayment, c) principal due in current year which also includes currency d) interest rate and e) creditor. Revised FS: See Table 27. Public debt of the state sector of the Republic of Serbia in the period end of 2021–31 August 2024 and Table 28. Public debt of the central government by original currencies in the period end of 2021–31 August 2024, in millions (page 87). FS contains the structure of interest rates of the general level debt in the period from 2021 to September 30th 2024, in percents (page 88, charts)</t>
  </si>
  <si>
    <t>SRB|2025|q32</t>
  </si>
  <si>
    <t>Revised FS (pages 79-100) present more information about public debt, with retrospective trends between 2008 to 2024, including several different tables, charts and infographics. See Table 27. Public debt of the state sector of the Republic of Serbia in the period end of 2021–31 August 2024 and Table 28. Public debt of the central government by original currencies in the period end of 2021–31 August 2024, in millions (page 87).</t>
  </si>
  <si>
    <t>SRB|2025|q33</t>
  </si>
  <si>
    <t>b. Yes, the core information is presented for all extra-budgetary funds.</t>
  </si>
  <si>
    <t>https://www.srbija.gov.rs/extfile/sr/834205/pz-o-budzetu-republike-srbije-za-2025-020524-040-cyr.zip http://www.parlament.gov.rs/upload/archive/files/cir/pdf/predlozi_zakona/14_saziv/2640-24.pdf</t>
  </si>
  <si>
    <t>Draft Law on budget of Republic of Serbia for year 2025, with proposals of decisions on approval of financial plans for year 2025 of 1) Republic fund for pension and invalid insurance, 2) Republic fund for health insurance; 3) Fund for social insurance of military personnel; 4) National employment service. These decisions are part of the EBP on the Parliament's website, and are in a zipped file on the Government's website. The EBP's explanatory note for financial plans of social security organisation on pages 27 and 28: "Subsidies to mandatory social insurance organizations are planned in the amount of 355.72 billion dinars, representing 13.37% of total expenditures and relate to subsidies for the National Employment Service, the Republic Fund for Pension and Disability Insurance, the Republic Health Insurance Fund, the Fund for Social Insurance of Military Insured Persons, and other subsidies. Subsidies to the National Employment Service are planned in a total amount of 0.75 billion dinars under the Ministry of Labour, Employment, Veteran and Social Affairs, specifically for promoting the employment of persons with disabilities in the amount of 0.55 billion dinars, and for the implementation of the "Youth Guarantee" program in the amount of 0.20 billion dinars. Subsidies to the Republic Fund for Pension and Disability Insurance are planned in a total amount of 267.5 billion dinars under the Ministry of Finance, intended for: The payment of missing funds for regular pensions in the amount of 227.72 billion dinars, and Support for the realization of users' rights in accordance with the Law on Pension and Disability Insurance and specific regulations in the amount of 39.78 billion dinars. Subsidies to the Republic Health Insurance Fund are planned in a total amount of 79.36 billion dinars, as follows: From the Ministry of Finance: 59.35 billion dinars, of which 58.85 billion dinars are due to the reduced health insurance contribution rate and 0.5 billion dinars based on contributions for health insurance for certain economic entities; From the Ministry of Health: 20.01 billion dinars, specifically: 5.20 billion dinars for salary compensation in cases of temporary incapacity for work due to illness or complications related to pregnancy maintenance, 10.20 billion dinars for healthcare for persons suffering from rare diseases, 4.60 billion dinars for healthcare for persons considered insured under Article 16, Paragraph 1 of the Health Insurance Law, and 0.01 billion dinars to support the activities of the Reproductive Cell Bank. Subsidies to the Fund for Social Insurance of Military Insured Persons are planned in the amount of 0.30 billion dinars under the Ministry of Defence for the reimbursement of part of the housing costs for military pension beneficiaries.</t>
  </si>
  <si>
    <t>SRB|2025|q34</t>
  </si>
  <si>
    <t>Annex 1 on page 101 in the Revised Fiscal strategy presents the consolidated central government finances for BY-1, BY, BY+1, BY+2, along with other macroeconomic estimations. Annex 2 on page102 present various income and expenditure for budget year. The budget is presented without a part of own budget revenues of indirect budget users and expenditures financed from them, which are not included in the information system of budget execution.</t>
  </si>
  <si>
    <t>SRB|2025|q35</t>
  </si>
  <si>
    <t>EBP: The narrative is a rather short and general (Article 7, page 70). However, there are tables that provide details on transfers to each municipality and to the Autonomous Province of Vojvodina. The table on Autonomous Province of Vojvodina from Explanatory Note provides detailed explanations and the legal basis for transfers. Narrative discussion is missing, but it would be very useful when it comes to the amount of funds to be transferred to cities and municipalities. Article 38 and 39 EBP contains a table with the distribution of transfers to all local governments (pages 227-231). Explanatory notes (page 21): Transfers to other levels of government are planned in the total amount of 81.43 billion dinars and participate with 3.06% in total expenditures and expenses. The mentioned transfers are planned for earmarked and non-earmarked transfers to local self-government units and transfers to the Autonomous Province of Vojvodina. Funds to cover the budget expenditures of the Autonomous Province of Vojvodina will be provided from the portion of the income tax revenue - wage tax, in the amount of 18% of the amount generated in the territory of the Autonomous Province of Vojvodina, from the portion of the income tax revenue, in the amount of 42.7% of the amount generated in the territory of the Autonomous Province of Vojvodina and from transfers from the budget of the Republic of Serbia.</t>
  </si>
  <si>
    <t>SRB|2025|q36</t>
  </si>
  <si>
    <t>EBP does not present alternative displays of expenditures that illustrate the financial impact of budget policies on different groups of citizens, such as by gender, age, income, or geographic region. The budget documents primarily utilize standard classifications—administrative, functional, and economic—without disagregating expenditures to highlight impacts on specific demographic groups.​ While the budget includes allocations for social programs and investments, such as pension increases and support for persons with disabilities, these are not presented in a manner that allows for analysis of their distributional effects across different segments of the population.</t>
  </si>
  <si>
    <t>SRB|2025|q37</t>
  </si>
  <si>
    <t>EBP documents include information about recipients of subsidies, its value and purpose. Тhere is no narrative discussion in EBP explanatory note. Furthermore, there is lot of information about governmental guarantees to different banks intended for activities of public enterprises (either new or existing loans). Revised Fiscal Strategy brings important discussion about subsidies in previous and future period. See Tables 12 - 19 (pages 54-59): Table 12. Guaranteed debt balance by beneficiaries, billion dinars, Table 13: Guaranteed debt balance by creditors, billion dinars, Table 14. Guarantee issuance plan in 2024, billion dinars, Table 15. Overview of the largest enterprises based on total revenues generated at the end of 2023, billion dinars, Table 16. Main financial indicators of state-owned enterprises, billion dinars, Table 17. Main indicators of state-owned enterprises as of 30.06.2024, in billion dinars, Overview of subsidy beneficiaries (36 SOEs) and their share in total expenditures of the RS budget, Table 19. Overview of the 5 largest beneficiaries of subsidies from the budget of the Republic of Serbia, billion dinars.</t>
  </si>
  <si>
    <t>After conducting an internal consistency check, IBP decided to downgrade the previous score suggested by the researcher and the government reviewer from "a" to "b". EBP documents include information about governmental guarantees to public enterprises, but with no narrative discussion. Although the fiscal strategy brings some narrative discusssion, the data indicated by the researcher are related to previous fiscal years (2023 and 2024).</t>
  </si>
  <si>
    <t>SRB|2025|q38</t>
  </si>
  <si>
    <t>The information on the exact cost of such activities is not presented in the EBP or in the Fiscal Strategy.</t>
  </si>
  <si>
    <t>SRB|2025|q39</t>
  </si>
  <si>
    <t>Revised Fiscal Strategy (page 24) contains only information about value of some (most important) financial assets of the state, for example foreign exchange reserves and foreign exchange savings.</t>
  </si>
  <si>
    <t>SRB|2025|q40</t>
  </si>
  <si>
    <t>It is not common to present information about non-financial assets of the state in budget documents. However, we found some in FS. Table 16.Main financial indicators of state-owned enterprises, billion dinars (page 57). Table presents, among other things, overall value of assets of public enterprises. This is, however, insufficient for a positive answer.</t>
  </si>
  <si>
    <t>SRB|2025|q41</t>
  </si>
  <si>
    <t>EBP (Article 3) provide data on guarantees for public company loans. Revised FS (pages 53-58) discussed expenditure arrears, dealing with state owned enterprises and their commitments and debts that have to be paid from the budget. See Table 12. Balance of guaranteed debt by beneficiaries, billion dinars; Table 14. Plan for issuing guarantees in 2024, billion dinars; Table 18. Overview of subsidy beneficiaries (36 DPs) and their share in total RS budget expenditures; Table 19. Overview of the 5 largest beneficiaries of subsidies from the budget of the Republic of Serbia, billion dinars. In analyzing the 2025 budget, the Fiscal Council stated: According to the Public Debt Management, the total guaranteed debt of the Republic of Serbia at the end of September amounted to around EUR 1.8 billion. The companies that rely most on state guarantees are EPS (around EUR 630 million), Srbijagas (around EUR 550 million), railway companies (around EUR 210 million) and Putevi Srbije (EUR 175 million). However, when it comes to activated guarantees, i.e. loans whose repayment fell on the burden of the republican budget, the largest part of the budget funds actually goes to repaying the guaranteed debts of Srbijagas and railway companies (Serbian Railways, Serbian Railways Infrastructure, Serbia Cargo and Serbia Train).</t>
  </si>
  <si>
    <t>SRB|2025|q42</t>
  </si>
  <si>
    <t>Article 3 of EBP (page 6) brings the list of planned guarantees in 2025, along with a brief explanation about the purpose of loan. Within the chapter A of that long Article, one may find information on total new guarantees to be issued during the budget year and specification (purpose, loan giver, amount in RSD and original currency). On page 46, begins the title II Indirect liabilities. There are information about national and international debt. For every loan there is also information on public enterprise that was its beneficiary. Information exists about date of payment of main debt (first and last), main debt part in budget year and interest rate. Total amount of outstanding guarantees and liabilities is not available on one place, but it could be calculated based on existing information in EBP. There is information about current value of such liabilities, about those expected till the end budget year and about part of existing guarantees that will be paid for during the budget year.</t>
  </si>
  <si>
    <t>SRB|2025|q43</t>
  </si>
  <si>
    <t>There is no longer term projection that takes into account demographic and other longer-term factors. Only projections and simulations are presented. EBP and FS typically includes medium-term projections (3 years), but not 10-year projections with a full assessment of future liabilities and fiscal sustainability. It usually includes some macroeconomic assumptions (GDP growth, inflation, employment), but long-term demographic projections and a detailed analysis of fiscal risks are not systematically included. See table 26 (page 81) in the Revised FS: Table 26. Simulation of the level of total debt in the baseline scenario until 2030, % of GDP.</t>
  </si>
  <si>
    <t>SRB|2025|q44</t>
  </si>
  <si>
    <t>The EBP has information about donations (amount, purpose in economic classification and user). There are clear information about donations from IPA projects in EBP's Article 4 (pages 53-58), while the presentation of other donations is less detailed or not identified. FS on page 41 states: The process of the country's approximation to EU membership is increasing the available funds from IPA and IPARD funds, which constitute the predominant part of the income from donations. The projected amounts based on donations also include funds based on EU sector budget support. Income based on donations is neutral in relation to the result, since it is equal to the expenses on this basis.</t>
  </si>
  <si>
    <t>SRB|2025|q45</t>
  </si>
  <si>
    <t>EBP and FS do not present comprehensive information on tax expenditures for the budget year. Specifically, the documents lack a statement of purpose or policy rationale for each tax expenditure, a listing of the intended beneficiaries and an estimate of the revenue foregone.</t>
  </si>
  <si>
    <t>SRB|2025|q46</t>
  </si>
  <si>
    <t>EBP and FS do not provide comprehensive estimates of earmarked revenues for the budget year. While the budget outlines total revenues and expenditures, it lacks detailed breakdowns of revenues that are specifically earmarked for particular purposes, such as taxes designated for infrastructure or healthcare. Additionally, there is no accompanying narrative discussion explaining the rationale or allocation of such earmarked funds.</t>
  </si>
  <si>
    <t>SRB|2025|q47</t>
  </si>
  <si>
    <t>EBP and FS provide a general linkage between the proposed budget and the government's policy goals for the budget year. The budget emphasizes objectives such as economic growth, capital investments, wage increases, and social welfare enhancements. However, the documentation lacks detailed estimates that explicitly show how each budget allocation corresponds to specific policy goals, and there is no comprehensive narrative discussion elaborating on these linkages.​ On the website of the Government (https://www.srbija.gov.rs/dokument/45678/strategije-programi-planovi-.php) are posted dozens of strategies and action plans of the Government and only some of them are mentioned in the EBP and FS. FS states that the Government, with the support of the European Bank for Reconstruction and Development, adopted the Strategy for State Ownership and Management of Economic Entities Owned by the Republic of Serbia for the period 2021-2027 as a single act that provides a strategic vision and guidance regarding the objectives of ownership management, financial and public policy objectives, as well as the principles of corporate governance and supervision in accordance with international standards and best practices. In April of this year, an Action Plan for the implementation of this strategy was adopted. The Law on the Management of Companies Owned by the Republic of Serbia began to be implemented in September 2024, and entered into force in September 2023. The Public Debt Management Strategy is based on principles that define the need for a transparent and predictable borrowing process, with a permanent development of the government securities market and an acceptable level of exposure to financial risks. The FS also deals with the Strategy for Resolving Problematic Loans since 2014.</t>
  </si>
  <si>
    <t>SRB|2025|q48</t>
  </si>
  <si>
    <t>Revised FS outlines medium-term objectives and projections for the next two years beyond the budget year, aligning with broader policy goals. Nevertheless, it does not provide detailed estimates linking all budget allocations to specific policy goals over this multi-year period.​ FS provides high-level policy goals over the medium term (e.g., maintaining fiscal stability, increasing capital investment, reforming social services), macroeconomic projections for revenue, expenditures, and debt, sector-level spending projections in aggregate (e.g., total expected capital expenditures, healthcare funding, etc.). However, the documentation does not consistently provide a detailed breakdown of how each specific policy initiative is funded, a clear mapping between all individual policy objectives and their corresponding multi-year budget allocations or full programmatic-level linkage of planned spending to goals. The FS states on page 1 that the main priority of the Government is to maintain macroeconomic stability, while creating conditions for more dynamic economic development in the future, and that growth is expected to accelerate in the medium term. It states that the basic macroeconomic scenario foresees an average annual economic growth of 4.4%. According to the medium-term macroeconomic projection, the cumulative growth rate in the period from 2025 to 2027 will be 13.7%. Targeted fiscal deficits in the coming years ensure a declining path for public debt. The projected fiscal deficit in the next medium-term period amounts to 3.0 percent of GDP, opening up space for financing important investment projects within the development plan “Leap into the Future – Serbia 2027”, as well as financing the strengthening of national security. The “Leap into the Future – Serbia 2027” program represents the central framework for accelerated infrastructure modernization, with the aim of making Serbia a key destination for investments in areas such as energy, transport and digitalization. The public debt of the state sector at the end of the medium-term period will amount to 46.5 percent of GDP. In order to fully implement the investment cycle, the implementation of the fiscal deficit limitation component of the fiscal rule is postponed until 2029. FS on page 20 states: Fiscal policy in the coming period will be focused, in accordance with the available fiscal space, on further reducing the total tax burden on labor, thereby further relieving the burden on the economy and increasing the competitiveness of the private sector. On the expenditure side, in addition to infrastructure and capital projects, the priority will be pension and wage policy, in order to continue increasing the living standards of the population.</t>
  </si>
  <si>
    <t>SRB|2025|q49</t>
  </si>
  <si>
    <t>EBP and FS do not provide comprehensive nonfinancial data on inputs for each program within all administrative units or functions for the budget year.​ While the budget documents include financial allocations and some performance indicators, they lack detailed nonfinancial data on specific inputs—such as quantities of goods or services to be procured—for each program across all ministries or departments.</t>
  </si>
  <si>
    <t>SRB|2025|q50</t>
  </si>
  <si>
    <t>See EBP's document - the program structure of the budget is listed on 1210 pages (267-1477). Since 2015 all budget users (agencies) provide non-financial data such as goals and indicators because all of them prepare program budget. The quality of non-financial estimations is disputable, their legal status as well as usefulness of that system. Namely, being part of explanatory note only (and not legal provisions), eventual failure to achieve goals would not be considered as a violation of the law. Usefulness is significantly lesser in the absence of discussion on program budget implementation.</t>
  </si>
  <si>
    <t>SRB|2025|q51</t>
  </si>
  <si>
    <t>SRB|2025|q52</t>
  </si>
  <si>
    <t>EBP includes increased allocations for social sectors, such as pensions and education. However, it does not provide a consolidated presentation of estimates specifically for policies intended to benefit the most impoverished populations, along with narrative discussions. In the program structure of the EBP, different goals of poverty reduction are stated. In addition to financial assistance to the most disadvantaged categories of citizens, assistance is provided to poor children. Also to vulnerable women (aid for energy-vulnerable households: pages 791 and 792). Although there is some narrative discussion, as explained, it treats poverty reduction in a sporadic way and does not provide explanation about plans to achieve stated priorities. FS states on page 41 that the social component of the budget has been improved by better targeting of social assistance programs and by increasing allocations for health and education functions. Wages and pensions together account for over 40% of general government expenditure and their stabilization is crucial for the sustainability of public finances. See Table 11. Total expenditure in the period 2023–2027, % of GDP. The table separately lists Social Assistance and Transfers, with separate spending on pensions.</t>
  </si>
  <si>
    <t>SRB|2025|q53</t>
  </si>
  <si>
    <t>http://www.parlament.gov.rs/upload/archive/files/cir/pdf/predlozi_zakona/14_saziv/2640-24.pdf https://www.mfin.gov.rs//upload/media/vA27rv_672a1838f0184.pdf https://pravno-informacioni-sistem.rs/eli/rep/sgrs/skupstina/zakon/2009/54/1/reg</t>
  </si>
  <si>
    <t>These deadlines are stated in the Budget System Law, article 31 which is widely available to public. Since the EBP is produced as a result of a budget drafting process, it seems unreasonable to publish plan of budget preparation activities in EBP. Therefore the answer may be A, even if formally the Budget system law is not part of EBP.</t>
  </si>
  <si>
    <t>SRB|2025|q54</t>
  </si>
  <si>
    <t>https://www.mfin.gov.rs//upload/media/vA27rv_672a1838f0184.pdf (It was used the revised version of the Fiscal Strategy to answer the questions 54 - 58.</t>
  </si>
  <si>
    <t>The Fiscal Strategy does contain discussion of all the main core elements. (pages 9-28).</t>
  </si>
  <si>
    <t>SRB|2025|q55</t>
  </si>
  <si>
    <t>Fiscal strategy (page 29) states the medium-term goals of fiscal policy. On pages 83-86, states the principles and goals of public debt management. PBS does contain discussion of the main core elements, but not all.</t>
  </si>
  <si>
    <t>SRB|2025|q56</t>
  </si>
  <si>
    <t>Fiscal strategy (page 29) states the medium-term goals of fiscal policy. On pages 38-50, states the goals of fiscal policy. On pages 83-99, states about the public debt management strategy. PBS does contain discussion of the main core elements, but not all.</t>
  </si>
  <si>
    <t>SRB|2025|q57</t>
  </si>
  <si>
    <t>Revised FS (pages 83-99) lists information on public debt, debt reduction program, management strategy, risks. See also tables 26-35.</t>
  </si>
  <si>
    <t>SRB|2025|q58</t>
  </si>
  <si>
    <t>FS contains these elements for two years beyond the budget year. See: Table 11. Total expenditures in the period 2023–2027. year, % of GDP (page 41) and some narrative on pages 41-50.</t>
  </si>
  <si>
    <t>SRB|2025|q59</t>
  </si>
  <si>
    <t>https://www.mfin.gov.rs/propisi/zakon-o-budzetu-republike-srbije-za-2025-godinu-slubeni-glasnik-rs-br-942024 http://www.parlament.gov.rs/upload/archive/files/cir/pdf/zakoni/14_saziv/2640-24%20Budzet2025.pdf</t>
  </si>
  <si>
    <t>Law on the budget of the Republic of Serbia for 2025 (adopted on November 27, 2024). Expenditures are classified in Article 8, from page 70 on. The title of column number 4. is "function" and there are functional classification codes (e.g. 110, 130). The table in the article 8 brings also expenditures information by administrative units and by economic classification. There is also a consolidated table of expenditures by economic classification in the article 1 (pages 2 - 4).</t>
  </si>
  <si>
    <t>SRB|2025|q60</t>
  </si>
  <si>
    <t>http://www.parlament.gov.rs/upload/archive/files/cir/pdf/zakoni/14_saziv/2640-24%20Budzet2025.pdf</t>
  </si>
  <si>
    <t>Law on the budget of the Republic of Serbia for 2025 (article 8). For the purpose of this question, we are considering programs all line items below each main administrative units heading. For example: 1. NATIONAL ASSEMBLY - Support for the work of the Republican Election Commision, Professional and administrative technical support for the work of MPs, etc (page 71...)</t>
  </si>
  <si>
    <t>SRB|2025|q61</t>
  </si>
  <si>
    <t>Article 1. presents all major revenue sources by type and value. See for example pages 1-2.</t>
  </si>
  <si>
    <t>SRB|2025|q62</t>
  </si>
  <si>
    <t>The document in Article 1 and 2 details various sources of tax and non-tax revenues, including revenues from value added tax (VAT), excise duty, corporate income tax, personal income tax, as well as other sources such as fees, charges, and property income. All major incomes are individualized, but there are still some minor income sources grouped in one category. There are two"other" categories, for taxes and excesses. There is also information about the structure of non-tax revenues. Some of them are identified more precisely ("profit of public agencies", "share in profit of public enterprises", "income from decrease of salaries in public sector", "income from sale of goods and services", while some seems to be broader ("income from transfers"). Finally, there are categories labeled "other non-regular income" and "other regular non-tax income".</t>
  </si>
  <si>
    <t>SRB|2025|q63</t>
  </si>
  <si>
    <t>Article 3 (Table on pages 6-53) presents direct obligations with the interest rates for each individual debts. Total debt outstanding at the end of the budget year 2024: Sum on page 53 provides for information about total government's debt (domestic and foreign) as it was at the end of third quarter of 2024. There is also information on money to be paid during the BY and interest rate. Based on that it is possible to estimate value of public debt at the end of BY. In addition, article 1 presents information on consolidated fiscal deficit and interest payments.</t>
  </si>
  <si>
    <t>SRB|2025|q64</t>
  </si>
  <si>
    <t>https://www.mfin.gov.rs//upload/media/f7BDB5_67483dd06bb52.pdf https://www.mfin.gov.rs/dokumenti2/graanski-vodi-kroz-budzet-republike-srbije-za-2025-godinu</t>
  </si>
  <si>
    <t>The Citizens' Budget has 21 pages and briefly provides basic information. CB is published on the website of the Ministry of finance. CB presents budget framework, revenues, expenditures and planned deficit, the expenditure framework until 2027, the most important allocations by sector. It explains what the budget is, how the budget preparation process is carried out, its structure, an overview of planned subsidies, social benefits, capital expenditures, public debt, programmatic. The health budget is especially explained, as well as the Green Budget.</t>
  </si>
  <si>
    <t>SRB|2025|q65</t>
  </si>
  <si>
    <t>The Ministry of finance does not promote the guide in the media or in any other way. After its adoption, the Ministry published it on the website.</t>
  </si>
  <si>
    <t>SRB|2025|q66</t>
  </si>
  <si>
    <t>So far, no budget consultations with citizens have ever been organized. The Ministry of finance does not promote the guide in the media or in any other way. After its adoption, the Ministry published it on the website.</t>
  </si>
  <si>
    <t>SRB|2025|q67</t>
  </si>
  <si>
    <t>https://www.mfin.gov.rs//upload/media/f7BDB5_67483dd06bb52.pdf https://www.mfin.gov.rs/dokumenti2/graanski-vodi-kroz-budzet-republike-srbije-za-2025-godinup</t>
  </si>
  <si>
    <t>The Ministry of Finance published a Citizen's Guide to the Draft Budget Law on November 15, 2024, while the Citizen's Guide to the 2025 Budget was published on December 13, 2024.</t>
  </si>
  <si>
    <t>SRB|2025|q68</t>
  </si>
  <si>
    <t>https://www.mfin.gov.rs//upload/media/Um0jOr_67c856bb36dca.pdf https://www.mfin.gov.rs/aktivnosti/bilten-javnih-finansija</t>
  </si>
  <si>
    <t>The Ministry of Finance publishes a monthly Bulletin of Public Finances. See Table 1 in Bulletin for December 2024 on pages 38-40: "Consolidated balance of state in the period 2005 - 2024". Expenditures are classified on the basis of economic classification only. Also, see tables 2-11 on pages 38-60. Bulletin we considered as IYR, and is published at latest three month later. The bulletin presents data from the last 20 years, as well as income and expenses for the last three years, in tables.</t>
  </si>
  <si>
    <t>SRB|2025|q69</t>
  </si>
  <si>
    <t>https://www.mfin.gov.rs/aktivnosti/bilten-javnih-finansija https://www.mfin.gov.rs/aktivnosti/bilten-javnih-finansija-za-mesec-maj-2024 https://www.mfin.gov.rs//upload/media/Um0jOr_67c856bb36dca.pdf https://www.mfin.gov.rs/aktivnosti/bilten-javnih-finansija-za-mesec-avgust-2024</t>
  </si>
  <si>
    <t>The Ministry of Finance publishes a monthly Bulletin of Public Finances. See Table 1 in Bulletin for December 2024 on pages 38-40: "Consolidated balance of state in the period 2005 - 2024". Expenditures are classified on the basis of economic classification only. Also, see tables 2-11 on pages 38-60.</t>
  </si>
  <si>
    <t>SRB|2025|q70</t>
  </si>
  <si>
    <t>https://www.mfin.gov.rs/aktivnosti/bilten-javnih-finansija https://www.mfin.gov.rs//upload/media/Um0jOr_67c856bb36dca.pdf</t>
  </si>
  <si>
    <t>See Table 1 in Bulletin for December 2024 on pages 38-40: "Consolidated balance of state in the period 2005 - 2024". See columns “Nominal growth index 2023/2024 (Индекс номиналног раста) and "Real Growth Index" (Индекс реалног раста) - January - December.</t>
  </si>
  <si>
    <t>SRB|2025|q71</t>
  </si>
  <si>
    <t>See Table 1 (page 40) and Table 2 (page 41). Value added tax and excise duties, in million dinars (page 51) and Table 6. Non-tax incomes in mlrd din" (page 56). Actual revenue is presented individually for almost all tax and non-tax revenue, with possibility to compare it on monthly and annual level with previous periods (2005-2024).</t>
  </si>
  <si>
    <t>SRB|2025|q72</t>
  </si>
  <si>
    <t>See Bulletin for December 2024: Table 1: "Consolidated balance of state in the period 2005 - 2024" (pages 38-40), Table 3: "Revenues and expenditures of the budget of the Republic of Serbia from 2005 to 2024 in mil. Dinars” (pages 47-49), Table 4: "Tax income in mlrd din" (page 50) and Table 6: "Non-tax incomes in mlrd din" (page 51). Actual revenue is presented individually for almost all tax and non-tax revenue, with possibility to compare it on monthly and annual level with previous periods (2005-2024).</t>
  </si>
  <si>
    <t>SRB|2025|q73</t>
  </si>
  <si>
    <t>See Bulletin for December 2024: Table 1 on pages 38-40: "Consolidated balance of state in the period 2005 - 2024". Actual revenue is presented individually for almost all tax and non-tax revenue, with possibility to compare it on monthly and annual level with previous periods (2005-2024). There is no comparison with budget plans. Table 2 on page 41: "Consolidated balance sheet of the state by levels of government, in the period January-December 2024. year mil. dinars</t>
  </si>
  <si>
    <t>SRB|2025|q74</t>
  </si>
  <si>
    <t>See Bulletin for December 2024, pages 78-90. There is a very detailed presentation of public debt and its structure, with information about individual credit contracts. All tables in that part of the Public Finance Bulletin deal with actual debt level on a certain date, i.e. 31/12/2024 in the quoted source. The same table contains also information about paid interest to the outstanding government debt and guarantees provided to the public enterprises. But, there is no estimation of "net new borrowing", i.e. "the additional amount of new borrowing that is required for the budget year to finance expenditures in the budget that exceed available revenues". Information on interest payments can also be found on Table 1, pages 38-40. See the lines Interest repayment (Отплата камата), Principal Repayment to Domestic Creditors (Отплата главнице домаћим кредиторима) and Principal Repayment to Foreign Creditors )Отплата главнице страним кредиторима).</t>
  </si>
  <si>
    <t>SRB|2025|q75</t>
  </si>
  <si>
    <t>See Bulletin for December 2024, pages 78 - 90. There is a very detailed presentation of the public debt structure, with information about individual credit contracts. IYR provide information on the maturity structure of the debt, indicating the time frames for repayment of principal and interest. Also, there is data about domestic and external debt, offering insights into the proportion of debt held by domestic versus foreign creditors. All tables in that part of the Public Finance Bulletin deal with actual debt level on a certain date, i.e. 31/12/2024 in the quoted source. The same table contain also information about paid interest to the outstanding government debt and guarantees provided to the public enterprises. As said, information about debt is very detailed. There is even presentation of debt structure according to the original currency, fixed or variable interest rate etc. However, there is no information about interest rates and maturity profile of the debt, neither individually, nor per category. There is no additional details such as profiles of creditors, or analyses of associated risks.</t>
  </si>
  <si>
    <t>SRB|2025|q76</t>
  </si>
  <si>
    <t>MYR was never produced. In previous years, the government used to send a document to parliament called the 6-Month Budget Execution Report. However, neither in content nor in scope, this document can be considered as MYR. On 4 November 2024, the Government submitted to Parliament the Budget Execution Report for the first nine months of 2024, from 1 January to 30 September. However, although this Report also covers the first six months of the year, it cannot be considered a MYR because it was published in November, and according to the OBS Methodology it should be released no later than three months after the reporting period ends. http://www.parlament.gov.rs/upload/archive/files/cir/pdf/izvestaji/14_saziv/400-2569_24.pdf According to the Law on the Budget System (Article 76), the Ministry of Finance is obliged to prepare budget execution reports at least twice a year in accordance with the budget classification, i.e. mandatory after the expiration of a six-month and nine-month period.</t>
  </si>
  <si>
    <t>SRB|2025|q77</t>
  </si>
  <si>
    <t>SRB|2025|q78</t>
  </si>
  <si>
    <t>SRB|2025|q79</t>
  </si>
  <si>
    <t>SRB|2025|q80</t>
  </si>
  <si>
    <t>MYR was not published.</t>
  </si>
  <si>
    <t>SRB|2025|q81</t>
  </si>
  <si>
    <t>SRB|2025|q82</t>
  </si>
  <si>
    <t>SRB|2025|q83</t>
  </si>
  <si>
    <t>SRB|2025|q84</t>
  </si>
  <si>
    <t>https://www.srbija.gov.rs/extfile/sr/832393/pz-zavrsni-racun-budzeta-republike-srbije-2023-020524-038_cyr.zip http://www.parlament.gov.rs/upload/archive/files/cir/pdf/zakoni/14_saziv/2580-24%20Zavrsni%20racun%20za%202023.%20godinu.pdf</t>
  </si>
  <si>
    <t>The Law on the Final Account of the Budget of the Republic of Serbia for 2023 (YER) is made on the basis of data from the annual reports on budget execution of direct users of Serbian budget funds and consolidated annual reports on budget execution of direct users of budget funds that have indirect users of budget funds of the Republic of Serbia. The Law does not contain an explanation. YER was adopted on November 27,2024, along with EB for 2025, without any debate in parliament. The draft law on the final account contains a explanation (zipped file).</t>
  </si>
  <si>
    <t>SRB|2025|q85</t>
  </si>
  <si>
    <t>See tables from page 7. The title of column number 4. is "function" and there are functional classification codes (e.g. 110, 130). The title of column number 5. is "program activity“, and the title of column 6. is "economic classification”.</t>
  </si>
  <si>
    <t>SRB|2025|q86</t>
  </si>
  <si>
    <t>See tables from page 7. For the purpose of this question, we are considering programs all line items below each main administrative units heading.</t>
  </si>
  <si>
    <t>SRB|2025|q87</t>
  </si>
  <si>
    <t>See Article 2, from page 1. All major incomes are individualized, but there are still some minor income sources grouped in one category. Income for vast majority of taxes is individualizes, but there are two "other" categories, for taxes and excesses. There is also information about the structure of non-tax revenues. Some of them are identified more precisely ("profit of public agencies", "share in profit of public enterprises", "income from decrease of salaries in public sector", "income from sale of goods and services", while some seems to be broader ("income from transfers"). For example, there are categories labeled "other non-regular income" with 12.500.000.000 planed in EB, but it was collected 25.057.657.519 RSD.</t>
  </si>
  <si>
    <t>SRB|2025|q88</t>
  </si>
  <si>
    <t>See Article 2 from page 1. All major incomes are individualized, but there are still some minor income sources grouped in one category. Income for vast majority of taxes is individualizes, but there are two "other" categories, for taxes and excesses. There is also information about the structure of non-tax revenues. Some of them are identified more precisely ("profit of public agencies", "share in profit of public enterprises", "income from decrease of salaries in public sector", "income from sale of goods and services", while some seems to be broader ("income from transfers").</t>
  </si>
  <si>
    <t>SRB|2025|q89</t>
  </si>
  <si>
    <t>See Article 2 from page 1. YER presents individual sources of revenue that, when combined, account for at least two-thirds of all revenue. However, it does not provide a comprehensive breakdown of all revenue sources, and the category labeled as "other" or "miscellaneous" accounts for more than three percent of total revenue. Document details major revenue categories but lacks a full disaggregation of all revenue sources. The presence of a significant "other" category suggests that not all revenue streams are individually itemized.</t>
  </si>
  <si>
    <t>SRB|2025|q90</t>
  </si>
  <si>
    <t>See table from page 1. YER lists the differences for all items. There is data on actual borrowing and debt outcomes, including breakdowns of domestic vs. external debt, interest payments, and debt stock at year-end, but not in all cases. Also, narrative discussion is limited or missing, especially with regard to explaining the variances. See table on page 3 - line 1.3. Interest repayment and related borrowing costs (1.3. Отплата камата и пратећи трошкови задуживања). Information on deficit (a proxy for the amount of net new borrowing required during the budget year) can be found on page 1.</t>
  </si>
  <si>
    <t>SRB|2025|q91</t>
  </si>
  <si>
    <t>These data are not presented in YER.</t>
  </si>
  <si>
    <t>SRB|2025|q92</t>
  </si>
  <si>
    <t>YER does not contain these differences.</t>
  </si>
  <si>
    <t>An integral part of the final account is the program performance report, which contains the planned indicator values, the achieved indicator values, as well as an explanation of deviations from the target values. http://www.parlament.rs/upload/archive/files/cir/pdf/predlozi_zakona/14_saziv/2580-24.pdf</t>
  </si>
  <si>
    <t>YER focuses primarily on financial execution (revenues, expenditures, deficit, debt) and does not systematically report nonfinancial input data) in a way that allows comparison between original estimates presented in the EBP and actual outcomes at year end. YER does not cover every relevant nonfinancial indicator at the program level (not just expenditures/revenue figures), and does nor accompanies each with a narrative explanation. Also, YER does not provide comprehensive narrative discussions for all nonfinancial indicators — especially not all those originally planned in the EBP. YER does not fully present discrepancies between planned and achieved performance indicators and that reporting of results is not sufficiently detailed. YER for 2023 contains numerous shortcomings that call into question the assessments that it was prepared in accordance with reporting rules. These shortcomings primarily relate to the programmatic part of the budget and performance indicators . For certain programs, the “achieved value in 2023” is missing, as well as the “Explanation of deviations from the planned value” within the Performance Report – Programs, for example: Objective 2: Improvement of the condition of physical resources in agriculture (page 85; Objective 1: Establishment of the functioning of the plant gene bank (p. 87); Objective 1: Improvement of the quality and capacity of scientific research activities (p. 89); Objective 2: Strengthening the innovative capacity and competitiveness of the economy ( p. 89); Objective 1: Increasing the efficiency of registration and study of earthquake phenomenology in the function of reducing seismic risk, (p. 93); Objective 2: Intensifying participation in reducing seismic risk (p. 93). For certain programs, the indicators are presented unrealistically, or the indicators are not up to date. In other cases, the indicators are not well designed, meaning that they are not sufficiently precise and therefore do not reflect the real situation, for example on pages 108 and 110. All of these shortcomings significantly reduce the value of budget reporting, because without the presentation of non-financial data it is not possible to assess the extent to which programs were successful, or the extent to which the purpose of financing the expenditures proposed by the Government and approved by the Assembly was achieved.</t>
  </si>
  <si>
    <t>IBP appreciates the government reviewer's comment and suggested new answer. In addition, the reviewer shared the link of an expanded version of the Year-End Report (YER) where information presented on pages 82 to 206 is relevant to this question. We can find information of the differences between the original estimates of nonfinancial data on inputs and the actual outcome. However, as pointed out by the researchers in his/her second analysis, the YER does not provide comprehensive narrative discussions for all nonfinancial indicators. Therefore, the original answer was changed from "d" to "b".</t>
  </si>
  <si>
    <t>SRB|2025|q93</t>
  </si>
  <si>
    <t>b. Yes, estimates of the differences between all of the original estimates of nonfinancial data on results and the actual outcome are presented, but a narrative discussion is not included.</t>
  </si>
  <si>
    <t>YER does not systematically present comparisons between originally planned nonfinancial results (outputs or outcomes) and actual results achieved during the year. YER focuses on financial execution, aggregate fiscal outcomes, and selected descriptive information.YER does not cover every relevant nonfinancial indicator at the program level (not just expenditures/revenue figures), and does nor accompanies each with a narrative explanation. Also, YER does not provide comprehensive narrative discussions for all nonfinancial indicators — especially not all those originally planned in the EBP. YER does not fully present discrepancies between planned and achieved performance indicators and that reporting of results is not sufficiently detailed. YER for 2023 contains numerous shortcomings that call into question the assessments that it was prepared in accordance with reporting rules. These shortcomings primarily relate to the programmatic part of the budget and performance indicators . For certain programs, the “achieved value in 2023” is missing, as well as the “Explanation of deviations from the planned value” within the Performance Report – Programs, for example: Objective 2: Improvement of the condition of physical resources in agriculture (page 85; Objective 1: Establishment of the functioning of the plant gene bank (p. 87); Objective 1: Improvement of the quality and capacity of scientific research activities (p. 89); Objective 2: Strengthening the innovative capacity and competitiveness of the economy ( p. 89); Objective 1: Increasing the efficiency of registration and study of earthquake phenomenology in the function of reducing seismic risk, (p. 93); Objective 2: Intensifying participation in reducing seismic risk (p. 93). For certain programs, the indicators are presented unrealistically, or the indicators are not up to date. In other cases, the indicators are not well designed, meaning that they are not sufficiently precise and therefore do not reflect the real situation, for example on pages 108 and 110. All of these shortcomings significantly reduce the value of budget reporting, because without the presentation of non-financial data it is not possible to assess the extent to which programs were successful, or the extent to which the purpose of financing the expenditures proposed by the Government and approved by the Assembly was achieved.</t>
  </si>
  <si>
    <t>IBP appreciates the government reviewer's comment and suggested new answer. In addition, the reviewer shared the link of an expanded version of the Year-End Report (YER) where information presented on pages 82 to 206 is relevant to this question. We can find information of the differences between the original estimates of nonfinancial data on results and the actual outcome. However, as pointed out by the researchers in his/her second analysis, the YER does not provide comprehensive narrative discussions for all nonfinancial indicators. Therefore, the original answer was changed from "d" to "b".</t>
  </si>
  <si>
    <t>SRB|2025|q94</t>
  </si>
  <si>
    <t>There is some relevant data on actual versus planned spending for poverty-related programs, but coverage is incomplete, and there is no narrative discussion. The Ministry of Labour, Employment, Veteran and Social Affairs presents budget execution by program. See pages 45 and 46, lines "Social assistance to vulnerable populations, not elsewhere classified" (Социјална помоћ угроженом становништву, некласификована на другом месту), "Support to enterprises for the professional rehabilitation of persons with disabilities" (Подршка предузећима за професионалну рехабилитацију особа са инвалидитетом), "Assistance to the migrant population in Serbia" (Помоћ мигрантској популацији у Србији). There is also lines such as: Social financial assistance (новчана социјална помоћ), Child allowance (дечји додатак), but data is scattered across tables. There is no dedicated section summarizing all anti-poverty programs. There is no accompanying narrative discussing why, for instance, 3.2% was not executed or why some programs were over-executed. Also, there are some policies that support the most vulnerable that have not been mentioned in YER.</t>
  </si>
  <si>
    <t>SRB|2025|q95</t>
  </si>
  <si>
    <t>The table on page 4 shows the planned amounts and how much was spent (see line 1.8.). No details were given regarding the Republic fund for pension and invalid insurance, the Republic fund for health insurance, the Fund for social insurance of military personnel and the National employment service. YER does not specifically mention the inclusion of extra-budgetary funds or comparisons between their estimated and actual figures.</t>
  </si>
  <si>
    <t>SRB|2025|q96</t>
  </si>
  <si>
    <t>There is no a financial statement, but YER does contain some of the data (for example the total amount of income and expenditure). Also, the draft law (zipped file) contains a Report on budget execution with explanations (document number 6 contains the justification for the deviation from the plan).</t>
  </si>
  <si>
    <t>SRB|2025|q97</t>
  </si>
  <si>
    <t>https://www.dri.rs/izvestaji</t>
  </si>
  <si>
    <t>SAI produces a hundreds of audit reports every year. Almost all of them are combined financial and compliance audits ("izveštaj o reviziji finansijskih izveštaja i pravilnosti poslovanja). SAI produced also perfomance audit (revizija svrsishodnosti), response reports and post-audit reports.</t>
  </si>
  <si>
    <t>SRB|2025|q98</t>
  </si>
  <si>
    <t>SAI published the Report on the final account of the budget of the Republic of Serbia for 2023 (Извештај о ревизији Завршног рачуна буџета Републике Србије за 2023. годину) on the its website on September 11, 2024. On the pages 6-10 SAI provides explanation why the audit opinion is not entirely positive, because according to their statement audited reports do not present complete information about expenditures. There is detail findings on the accuracy and completeness of the 2023 YER. SAI note that consolidated financial statements did not include all data from extra-budgetary units and public enterprises, indicating that extra-budgetary funds were not fully reported.</t>
  </si>
  <si>
    <t>SRB|2025|q99</t>
  </si>
  <si>
    <t>https://www.dri.rs/storage/newaudits/2024-1-%20ZR%20budzeta%20RS.pdf (Audit report on the final budget for 2023) https://www.dri.rs/storage/newaudits/2024-3-Zavrsni%20racun%20RFZO.pdf (Audit report on the final account of the Republic Health Insurance Fund for 2023) https://www.dri.rs/storage/newaudits/2024-3-Republicki%20fonda%20za%20penzijsko%20i%20invalidsko%20osiguranje%20rezime.pdf (Report on the audit of the final account of the Republic Pension and Disability Insurance Fund for 2023) https://dri.rs/storage/newaudits/2024-3-Fond%20za%20socijalno%20osiguranje%20vojnih%20osiguranika%20rezime.pdf (Report on the audit of the final account of the Social Insurance Fund for Military Insured Persons for 2023) https://www.dri.rs/storage/newaudits/2024-3-Nacionalna%20sluzba%20za%20zaposljavanje%20Kragujevac%20rezime.pdf (Report on the audit of the final account of the National employment service for 2023)</t>
  </si>
  <si>
    <t>See sector 3 on the website of the SAI - audits of organisations for mandatory social insurance. In addition to auditing final accounts, SAI prepares and reviews reports on the audit of business regularity, business efficiency, financial statements, response reports, and others.</t>
  </si>
  <si>
    <t>SRB|2025|q100</t>
  </si>
  <si>
    <t>See pages 11-33 "Summary of findings, recommendations and measures taken in the audit process" (Резиме налаза, препорука и мере предузете у поступку ревизије). Report on Audit of Final Account of Budget of Republic of Serbia for year 2023 (Извештај о ревизији Завршног рачуна буџета Републике Србије за 2023. годину)</t>
  </si>
  <si>
    <t>SRB|2025|q101</t>
  </si>
  <si>
    <t>According to legislation, there is a legal duty of audited subjects to submit to the SAI "response report". A "response report" is considered a "public document" (javna isprava), i.e. it has official character and may be requested. However, there is no clear duty neither for audited subjects nor for the SAI to publish these reports.</t>
  </si>
  <si>
    <t>SRB|2025|q102</t>
  </si>
  <si>
    <t>https://www.dri.rs/revizije-odazivnog-izvestaja?year=2024&amp;search=&amp;subjects=&amp;subject_title=</t>
  </si>
  <si>
    <t>The SAI publish responsive audit reports. During 2024, SAI published 266 responsive audit reports including responsive audit report on the elimination of irregularities of the fonds, ministries, local governments, public companies, political parties.</t>
  </si>
  <si>
    <t>SRB|2025|q103</t>
  </si>
  <si>
    <t>Budget system law: https://pravno-informacioni-sistem.rs/eli/rep/sgrs/skupstina/zakon/2009/54/1/reg "About the Fiscal council" landing page: https://www.fiskalnisavet.rs/english/o-fiskalnom-savetu.php</t>
  </si>
  <si>
    <t>The IFI's name in Serbia is "Fiscal Council". The Fiscal Council (FC) is an independent body that is established by law (Budget system law, articles 92a-92ć), as a part of package of agreement with the IMF, in 2011. The FC is accountable to the Parliament and independent from the Executive. According to its internal organization, the Fiscal Council can have 17 employees, but as of 2022, it only had 9. This, however, does not threaten the Fiscal Council from performing all its duties. The FC is obliged to verify the macroeconomic and fiscal assumptions that were used for the drafting of Government Acts. The FC also evaluates the economic policy, assesses fiscal risks and the probability that the Government will meet its fiscal goals in the future, and how well it has respected previously established fiscal rules.</t>
  </si>
  <si>
    <t>SRB|2025|q104</t>
  </si>
  <si>
    <t>b. Yes, the IFI publishes its own macroeconomic or fiscal forecast.</t>
  </si>
  <si>
    <t>https://www.fiskalnisavet.rs/doc/ocene-i-misljenja/2024/fs_analiza_predloga_zakona_o_zavrsnom_racunu_za_2023_godinu.pdf (Analysis of the Bill on the final account of the budget of the Republic of Serbia for 2023) https://www.fiskalnisavet.rs/doc/ocene-i-misljenja/2024/fs_ocena_predloga_zakona_o_budzetu_za-2025_godinu.pdf (Evaluation of the Draft Law on the Budget of the Republic of Serbia for 2025) https://www.fiskalnisavet.rs/doc/ocene-i-misljenja/2024/FS_Ocena%20Revidirane%20Fiskalne%20strategije%202025-2027_dopuna.pdf (Assessment of the Revised Fiscal Strategy for 2025 with projections for 2026 and 2027) https://www.fiskalnisavet.rs/latinica/doc/analize-stavovi-predlozi/2024/FS_Rezime_TBR%20i%20rebalans%20u%20Srbiji-Izazovi%20i%20potrebna%20unapredjenja.pdf (Current budget reserve and rebalancing in Serbia: current challenges and necessary improvements) https://www.fiskalnisavet.rs/doc/analize-stavovi-predlozi/2024/FS_Rezime_Javne-investicije-u-Srbiji-stanje-i-preporuke_FINAL.pdf (Public investment policy in Serbia: Analysis of the situation and recommendations for possible improvements)</t>
  </si>
  <si>
    <t>Among others, in 2024 the Fiscal Council published an opinion on the draft budget for BY2025, YER for 2023, as well as the analysis of the Fiscal Strategy for BY2025. The Fiscal Council publishes on its website the estimates and opinions of current events. In July 2024, the Fiscal Council published a very important analysis of the flexibility mechanisms available to the Government during the execution of the budget of the Republic adopted by the National Assembly, with a special focus on the use of the current budget reserve and the procedure for adopting the budget rebalance. In the past few years, the practice of systematically using the current budget reserve on a large scale has become established, i.e. close to the legal maximum of 4% of budget revenues (and in at least two years, 2020 and 2022, there are clear indications that this legal limit has been exceeded). In June 2024, the Fiscal Council published an analysis of Public Investment Policy in Serbia: Analysis of the situation and recommendations for possible improvements. In the previous three years (2021-2023), an unusually large amount of budget funds were allocated for state investments, and a similar economic policy will continue in the coming years. Currently, about 5 billion euros per year go to public investments, that is, over 15% of total public expenditures - which is the third largest budget expenditure, right after pensions and salaries in the public sector.</t>
  </si>
  <si>
    <t>SRB|2025|q105</t>
  </si>
  <si>
    <t>https://www.fiskalnisavet.rs/doc/analize-stavovi-predlozi/2024/FS_Rezime_Javne-investicije-u-Srbiji-stanje-i-preporuke_FINAL.pdf</t>
  </si>
  <si>
    <t>In June 2024, the Fiscal Council published an analysis of Public Investment Policy in Serbia: Analysis of the situation and recommendations for possible improvements. Public investments are currently one of the most important topics in the entire economic policy of Serbia. In the previous three years (2021-2023), an unusually large amount of budget funds were allocated for state investments, and a similar economic policy will continue in the coming years. Currently, about 5 billion euros per year go to public investments, that is, over 15% of total public expenditures - which is the third largest budget expenditure, right after pensions and salaries in the public sector.</t>
  </si>
  <si>
    <t>SRB|2025|q106</t>
  </si>
  <si>
    <t>http://www.parlament.gov.rs/%D0%A7%D0%B5%D1%82%D0%B2%D1%80%D1%82%D0%B0_%D1%81%D0%B5%D0%B4%D0%BD%D0%B8%D1%86%D0%B0_%D0%9E%D0%B4%D0%B1%D0%BE%D1%80%D0%B0_%D0%B7%D0%B0_%D1%84%D0%B8%D0%BD%D0%B0%D0%BD%D1%81%D0%B8%D1%98%D0%B5,.49236.43.html http://www.parlament.gov.rs/18._%D1%81%D0%B5%D0%B4%D0%BD%D0%B8%D1%86%D0%B0_%D0%9E%D0%B4%D0%B1%D0%BE%D1%80%D0%B0_%D0%B7%D0%B0_%D1%84%D0%B8%D0%BD%D0%B0%D0%BD%D1%81%D0%B8%D1%98%D0%B5,.50199.43.html</t>
  </si>
  <si>
    <t>At the session of the Committee on Finance, the Republic Budget and Control of Public Expenditure on June 18, 2024, the Report on the Work of the Fiscal Council for 2023 was discussed, which was explained by Fiscal Council member Pavle Petrović. The Committee on Finance, the Republic Budget and Control of Public Expenditure held a session on November 24, 2024, at which it considered the Draft Law on the Budget of the Republic of Serbia for 2025, with the Draft Decision on Approval of the Financial Plan of the Republic Pension and Disability Insurance Fund for 2025, the Draft Decision on Approval of the Financial Plan of the Republic Health Insurance Fund for 2025, the Draft Decision on Approval of the Financial Plan of the Social Insurance Fund for Military Insured Persons for 2025 and the Draft Decision on Approval of the Financial Plan of the National Employment Service for 2025. The session was attended by the representative of the Fiscal Council, Bojan Dimitrijević, with his associates. During 2024, parliamentary elections were held, so the Assembly did not work for several months. In previous years, FS representatives participated in at least three or more meetings of the Committee. FS representatives participated in two sessions of the Committee for Finance and Budget Control in 2024.</t>
  </si>
  <si>
    <t>SRB|2025|q107</t>
  </si>
  <si>
    <t>https://www.fiskalnisavet.rs/doc/ocene-i-misljenja/2024/FS_Misljenje-na-Nacrt-Fiskalne-strategije-2025-2027.pdf http://www.parlament.gov.rs/%D0%B0%D0%BA%D1%82%D0%B8%D0%B2%D0%BD%D0%BE%D1%81%D1%82%D0%B8/%D0%BD%D0%B0%D1%80%D0%BE%D0%B4%D0%BD%D0%B0-%D1%81%D0%BA%D1%83%D0%BF%D1%88%D1%82%D0%B8%D0%BD%D0%B0/%D1%80%D0%B0%D0%B4%D0%BD%D0%B0-%D1%82%D0%B5%D0%BB%D0%B0/%D0%BE%D0%B4%D0%B1%D0%BE%D1%80%D0%B8,-%D0%BF%D0%BE%D0%B4%D0%BE%D0%B4%D0%B1%D0%BE%D1%80%D0%B8,-%D1%80%D0%B0%D0%B4%D0%BD%D0%B5-%D0%B3%D1%80%D1%83%D0%BF%D0%B5.2335.html?offset=2</t>
  </si>
  <si>
    <t>Parliament and the Committee on Finance, the Republican Budget and Public Expenditure Control did not consider the budget policy before adopting the EBP. The first engagement of the Parliament with the budget is the consideration of the EBP. (The EBP was adopted on November 27, 2024). However, on July 5, 2024, the Fiscal Council published an Opinion on the Draft Fiscal Strategy for 2025 with projections for 2026 and 2027.</t>
  </si>
  <si>
    <t>SRB|2025|q108</t>
  </si>
  <si>
    <t>http://www.parlament.gov.rs/upload/archive/files/cir/pdf/predlozi_zakona/14_saziv/2640-24.pdf https://www.paragraf.rs/dnevne-vesti/131124/131124-vest11.html</t>
  </si>
  <si>
    <t>EBP for BY 2025 arrived in the National Assembly on November 8, and the Government of the Republic of Serbia adopted it a day earlier. That is less than two months before the start of the budget year.</t>
  </si>
  <si>
    <t>SRB|2025|q109</t>
  </si>
  <si>
    <t>Law on the budget of the republic of Serbia for 2025: http://www.parlament.gov.rs/upload/archive/files/cir/pdf/zakoni/14_saziv/2640-24%20Budzet2025.pdf https://www.mfin.gov.rs/sr/aktivnosti-1/usvojen-zakon-o-budzetu-republike-srbije-za-2025-godinu-ministar-mali-poruio-da-e-srbija-nastaviti-da-obara-rekorde-1</t>
  </si>
  <si>
    <t>The Enacted Budget was adopted on November 27, 2024.</t>
  </si>
  <si>
    <t>SRB|2025|q110</t>
  </si>
  <si>
    <t>Law on the budget system: https://pravno-informacioni-sistem.rs/eli/rep/sgrs/skupstina/zakon/2009/54/1/reg</t>
  </si>
  <si>
    <t>The Parliament has the authority to amend any Governmental draft. However, amendments made in the Parliament are limited in the way that each amendment proposing increase or decrease of a certain expenditure or revenue must also contain information on what other expenditures or revenues will be affected by such change in one way or another. The rationale of such a limitation is to keep the budget balanced if amendments are adopted. (Law on Budgetary System, article 44)</t>
  </si>
  <si>
    <t>SRB|2025|q111</t>
  </si>
  <si>
    <t>b. Yes, the legislature used its authority in law to propose amendments to the Executive’s Budget Proposal, but no amendments were adopted.</t>
  </si>
  <si>
    <t>http://www.parlament.gov.rs/%D0%94%D1%80%D1%83%D0%B3%D0%B0_%D1%81%D0%B5%D0%B4%D0%BD%D0%B8%D1%86%D0%B0_%D0%94%D1%80%D1%83%D0%B3%D0%BE%D0%B3_%D1%80%D0%B5%D0%B4%D0%BE%D0%B2%D0%BD%D0%BE%D0%B3.50210.43.html News (blog) article from November 27, 2024: https://n1info.rs/vesti/blog-skupstina-srbije-danas-glasa-o-predlogu-budzeta-opozicija-ne-ucestvuje-u-glasanju/</t>
  </si>
  <si>
    <t>The Serbian Parliament adopted the 2025 budget without a debate on the proposed law. There was no debate on the submitted amendments either. The debate on the budget, which did not take place, previously was combined with 67 other laws and acts. Opposition MPs were not present during the vote in protest that a debate had not been held.</t>
  </si>
  <si>
    <t>SRB|2025|q112</t>
  </si>
  <si>
    <t>Sunday, November 24, 2024, 18th session of the Committee for Finances, Republic Budget and Control of Spending of Public Funds: http://www.parlament.gov.rs/18._%D1%81%D0%B5%D0%B4%D0%BD%D0%B8%D1%86%D0%B0_%D0%9E%D0%B4%D0%B1%D0%BE%D1%80%D0%B0_%D0%B7%D0%B0_%D1%84%D0%B8%D0%BD%D0%B0%D0%BD%D1%81%D0%B8%D1%98%D0%B5,.50199.43.html</t>
  </si>
  <si>
    <t>The report from the session of the Assembly Committee can not be considered appropriate because it only contains data, without explanation of the amendment and the reason for their refusal or accept. The session was held on Sunday afternoon, the day before the start of the parliamentary debate on the proposed budget.</t>
  </si>
  <si>
    <t>SRB|2025|q113</t>
  </si>
  <si>
    <t>The Seventh Session of the Committee on Economy, Regional Development, Trade, Tourism and Energy: http://www.parlament.gov.rs/%D0%A1%D0%B5%D0%B4%D0%BC%D0%B0_%D1%81%D0%B5%D0%B4%D0%BD%D0%B8%D1%86%D0%B0_%D0%9E%D0%B4%D0%B1%D0%BE%D1%80%D0%B0_%D0%B7%D0%B0_%D0%BF%D1%80%D0%B8%D0%B2%D1%80%D0%B5%D0%B4%D1%83,.50193.43.html 13th Session of the Committee on Constitutional Affairs and Legislation: http://www.parlament.gov.rs/13._%D1%81%D0%B5%D0%B4%D0%BD%D0%B8%D1%86%D0%B0_%D0%9E%D0%B4%D0%B1%D0%BE%D1%80%D0%B0_%D0%B7%D0%B0_%D1%83%D1%81%D1%82%D0%B0%D0%B2%D0%BD%D0%B0.50185.43.html The ninth session of the Committee on Agriculture, Forestry and Water Management: http://www.parlament.gov.rs/%D0%94%D0%B5%D0%B2%D0%B5%D1%82%D0%B0_%D1%81%D0%B5%D0%B4%D0%BD%D0%B8%D1%86%D0%B0_%D0%9E%D0%B4%D0%B1%D0%BE%D1%80%D0%B0_%D0%B7%D0%B0_%D0%BF%D0%BE%D1%99%D0%BE%D0%BF%D1%80%D0%B8%D0%B2%D1%80%D0%B5%D0%B4%D1%83,.50114.43.html</t>
  </si>
  <si>
    <t>The Committee for Economy, Regional Development, Trade, Tourism and Energy held its Seventh Session on November 24, 2024, at which it discussed the proposed budget for 2025. The session was held on Sunday afternoon, the day before the start of the parliamentary debate on the proposed budget. At the session held on November 23, 2024, members of the Committee on Constitutional Affairs and Legislation considered several draft laws, including the budget. The Committee on Agriculture, Forestry and Water Management considered, at the session of November 15, 2024, the Draft Law on the Budget of the Republic of Serbia for 2025.</t>
  </si>
  <si>
    <t>SRB|2025|q114</t>
  </si>
  <si>
    <t>Finance Committee landing page: http://www.parlament.gov.rs/%D0%BD%D0%B0%D1%80%D0%BE%D0%B4%D0%BD%D0%B0-%D1%81%D0%BA%D1%83%D0%BF%D1%88%D1%82%D0%B8%D0%BD%D0%B0/%D1%81%D0%B0%D1%81%D1%82%D0%B0%D0%B2/%D1%80%D0%B0%D0%B4%D0%BD%D0%B0-%D1%82%D0%B5%D0%BB%D0%B0/%D0%BE%D0%B4%D0%B1%D0%BE%D1%80%D0%B8.146.13.html</t>
  </si>
  <si>
    <t>In-Year Reports were never on the agenda of the Finance Committee, neither on the agenda of the Parliament in its plenary session.</t>
  </si>
  <si>
    <t>SRB|2025|q115</t>
  </si>
  <si>
    <t>Budget System Law: https://pravno-informacioni-sistem.rs/eli/rep/sgrs/skupstina/zakon/2009/54/1/reg</t>
  </si>
  <si>
    <t>The Budget System Law (Article 61) regulates changes in appropriations during the budget year. The regulation provides rules for cases where one budget user splits or stops with its operations. It also deals with changes of the purpose of the originally allocated funds within the same budget user (up to 10%, minister's approval). The only possible way for the Executive to shift funds between various administrative units is to take funds from one [admin unit] into the "budget reserve" and to give funds from the "budget reserve" to another administrative unit, so there is no direct shifting in this operation. Furthermore, there are limits - shifting is possible only if "it is not possible to use funds anymore, due to changed circumstances". There is also another limit for shifting of funds into budget reserve - half of maximum level of "budget reserve." The Executive has and uses legal powers to shift up to 4% of the total budget through the budget reserve (contingency funds) and to reallocate budget funds from one administrative unit to another in that way (Article 69). The using of contingency funds by the government during the fiscal year has a significant impact on the budget. Since 2015, there is a legal threshold for such "budget reserve" funds, that is 4% of overall budget income. In practice, the level of contingency funds is significantly smaller in the original budget, approved by the Parliament, but the Government increases it by transferring funds from approved budget appropriations that “cannot be used” to the contingency funds. The Government, however, does not provide explanation on the consequences to the original budget programs from which money was taken. Thereafter, money from the contingency fund is transferred to other budget beneficiaries and spent for other purposes, either entirely new or for those where original funds were insufficient. Significant part of these funds is transferred to other users selected in an arbitrary manner and without an explanation.</t>
  </si>
  <si>
    <t>SRB|2025|q116</t>
  </si>
  <si>
    <t>The Budget System Law allows the executive to collect budget revenues above the adopted level (Article 49), but spending is not allowed before prior approval of legislature. The Serbian Legislature is not performing an effective oversight of the executive's spending. It also readily follows the Government’s intentions to re-balance the budget during the year. However, the Government is also using legal mechanisms to spend a portion of budget funds without previous approval of the Parliament. These mechanisms are transfers from and to the reserve (contingency) funds, i.e. “current budget reserve”. According to the Budget System Law, till 2015, the annual threshold on disposal of the Government was 2% of the overall budget, and thereon is 4%. Usually, at the beginning of the fiscal year, in the approved budget, these funds are significantly smaller. Essentially, the Government plans in advance for a significant part of the original budget to *not* be spent for its original purposes. The law envisages "Current budget reserve" as a part of the planned revenues which are not allocated in advance, but is retained in the name of the current budget reserve and can be used for "unplanned purposes for which no appropriations have been established, or for purposes that during the year show that the appropriations were not sufficient". The Government does not provide an explanation on the consequences for the original budget programs from which money was taken. These funds are used for other purposes, either entirely new or for those where original funds were insufficient. A significant part of these funds is transferred to the municipalities selected in an arbitrary manner and without the explanation. Therefore, contingency funds are also mighty tool of political influence in local governments. In the absence of further explanation and evidence, members of public are unable to check whether municipal transfer really took place "due to the reduced amount of revenues of the local government budget", as the Government's decision claim. The State Audit Institution is providing an overview of these expenditures. Individual Government decisions on transfers, without explanatory note are published in the Official Gazette, but not on-line and for free. This all reduces the level of transparency of this decision making.</t>
  </si>
  <si>
    <t>SRB|2025|q117</t>
  </si>
  <si>
    <t>According to the Budget System Law (articles 62 and 63), the executive has the authority to temporarily suspend budget execution no longer than 45 days due to revenue shortfalls (article 62), but then it has to propose a budget re-balance that the legislature adopts (article 63).</t>
  </si>
  <si>
    <t>SRB|2025|q118</t>
  </si>
  <si>
    <t>The Finance Committee did not consider the Audit of the Final Budget accounts. The SAI is obliged to submit a report on its work to the parliament, with conclusions and recommendations. The fifth session of the Committee on Finance, the Republic Budget and Control of Public Expenditure: http://www.parlament.gov.rs/%D0%9F%D0%B5%D1%82%D0%B0_%D1%81%D0%B5%D0%B4%D0%BD%D0%B8%D1%86%D0%B0_%D0%9E%D0%B4%D0%B1%D0%BE%D1%80%D0%B0_%D0%B7%D0%B0_%D1%84%D0%B8%D0%BD%D0%B0%D0%BD%D1%81%D0%B8%D1%98%D0%B5,.49254.43.html (At the session on June 25, 2024, members of the Committee on Finance, the Republic Budget and Control of Public Expenditure considered the Report on the Work of the State Audit Institution for 2023)</t>
  </si>
  <si>
    <t>Audit Report on the annual budget was presented to committee of the legislature. http://www.parlament.gov.rs/%D0%9E%D0%B4%D1%80%D0%B6%D0%B0%D0%BD%D0%BE_%D1%98%D0%B0%D0%B2%D0%BD%D0%BE_%D1%81%D0%BB%D1%83%D1%88%D1%9A%D0%B5_%D0%BD%D0%B0_%D1%82%D0%B5%D0%BC%D1%83:.50197.43.html https://www.dri.rs/aktuelnost/predsednik-dri-dr-dusko-pejovic-na-sednici-odbora-za-finansije-predstavio-izvestaj-o-reviziji-zavrsnog-racuna-budzeta-republike-srbije-za-2023-godinu</t>
  </si>
  <si>
    <t>We stand by our original answer. Namely, the President of the SAI Council did speak about the audit of the final accounts at the meeting of the Finance Committee, which was formally called the Public Hearing on the Budget Proposal_ “Public Hearing Held on the Topic: Presentation of the Draft Law on the Budget of the Republic of Serbia for 2025 and the Draft Law on the Final Account of the Budget of the Republic of Serbia for 2023”, http://www.parlament.gov.rs/%D0%9E%D0%B4%D1%80%D0%B6%D0%B0%D0%BD%D0%BE_%D1%98%D0%B0%D0%B2%D0%BD%D0%BE_%D1%81%D0%BB%D1%83%D1%88%D1%9A%D0%B5_%D0%BD%D0%B0_%D1%82%D0%B5%D0%BC%D1%83:.50197.43.html but it was not a formal meeting of the Committee dedicated to the Audit Reports, but rather as part of the presentation of the budget proposal and the draft final accounts. Such a meeting cannot be considered a meeting at which the SAI report was reviewed, because it is not in accordance with the OBS standards and methodology. Also, at this meeting the Committee did not propose recommendations based on the SAI findings, issue conclusions, or take formal action within the prescribed timeframe. Recommendations in the OBS explicitly state that legislative committees should examine these reports and publish analyses, indicating that this practice is not currently occurring.</t>
  </si>
  <si>
    <t>IBP appreciates the government reviewer's comment. Considering further information shared by the researcher, we conclude that the President of the SAI Council did speak about the audit of the final accounts at the meeting of the Finance Committee, but this discussion was part of the public hearing around the Presentation of the Draft Law on the Budget of the Republic of Serbia for 2025 and the Draft Law on the Final Account of the Budget of the Republic of Serbia for 2023. It wasn't a proper examination of the "Final Account of the Budget of the Republic of Serbia and 22 individual reports on the audit of users of budget funds". The original answer was maintained.</t>
  </si>
  <si>
    <t>SRB|2025|q119</t>
  </si>
  <si>
    <t>The law on the State Audit Institution: https://pravno-informacioni-sistem.rs/eli/rep/sgrs/skupstina/zakon/2005/101/10 Decision on the Election of the Council of the SAI (April 19, 2018): http://www.parlament.gov.rs/upload/archive/files/cir/pdf/ostala_akta/13_saziv/RS28-23.pdf Thursday, March 30, 2023, 18th session of the Committee for Finances, Republic Budget and Control of Spending of Public Funds:http://www.parlament.rs/18._%D1%81%D0%B5%D0%B4%D0%BD%D0%B8%D1%86%D0%B0_%D0%9E%D0%B4%D0%B1%D0%BE%D1%80%D0%B0_%D0%B7%D0%B0_%D1%84%D0%B8%D0%BD%D0%B0%D0%BD%D1%81%D0%B8%D1%98%D0%B5,.46863.43.html</t>
  </si>
  <si>
    <t>Parliament elected the new management of the State Audit Institution on April 20, 2023. The deputies, by a majority of votes, chose the president, vice-president and members of the Council of the State Audit Institution on the proposal of the Committee on Finance, the Republic budget and control over the spending of public funds of the National Assembly. According to the Law on the State Audit Institution, the mandate of the members of the Council lasts five years, and this function can be performed at most two times (Article 19 and 20). https://www.dri.rs/aktuelnost/primopredaja-duznosti-rukovodioca-dri The current President of the State Audit Institution and the State Auditor General, Dr. Duško Pejović, handed over his duties on February 18, 2025 to the Vice President of the State Audit Institution, Marija Obrenović, who will perform the duties of the Acting President of the State Audit Institution until the election of a new president. Pejović's mandate ended on February 10, 2025, before the time for which he was elected, due to fulfilling the legally prescribed conditions for acquiring the right to a pension.</t>
  </si>
  <si>
    <t>SRB|2025|q120</t>
  </si>
  <si>
    <t>The law on the State Audit Institution: https://pravno-informacioni-sistem.rs/eli/rep/sgrs/skupstina/zakon/2005/101/10</t>
  </si>
  <si>
    <t>The head of SAI may be removed only by the decision of the Parliament. Article 19, para 1: "The chairman, the vice-chairman and members of the Council are elected and dismissed by the Assembly, by a majority vote of members of parliament, at the motion of the competent body of the Assembly. The competent working body shall consider the candidatures, establish whether requirements set by this Law have been met and draw up a list of candidates to be presented to the Assembly. The nominations shall be reasoned, with attached written statement of the candidate that s/he accepts the nomination.</t>
  </si>
  <si>
    <t>SRB|2025|q121</t>
  </si>
  <si>
    <t>https://pravno-informacioni-sistem.rs/eli/rep/sgrs/skupstina/zakon/2009/54/1/reg</t>
  </si>
  <si>
    <t>According to the Budget System Law (Article 37 and 39), the budget of the SAI, along with all other institutions, is drafted by the Ministry of Finances on the basis of needs expressed by each budget beneficiary in "draft financial plan". The Parliament approves that budget later on. The funds for SAI are generally sufficient, but there is a problem of lack of staff and insufficient premises.</t>
  </si>
  <si>
    <t>SRB|2025|q122</t>
  </si>
  <si>
    <t>Article 35 of the Law on Supreme Audit Institution stipulates that the SAI is free to make its own annual audit plan, although there are 5 mandatory audit subjects. State auditors and other employees are obliged to comply with the Law on State Audit Institution, audit standards INTOSAI (International Organization of Supreme Audit Institutions) and INTOSAI Code of Ethics.</t>
  </si>
  <si>
    <t>SRB|2025|q123</t>
  </si>
  <si>
    <t>Organization and composition of the State Audit Institution: https://www.dri.rs/organizacija-dri</t>
  </si>
  <si>
    <t>Within the SAI there is the Department for Audit Methodology and Quality Control that, among other duties, conducts control of auditing in planning, investigation, drafting, implementation of findings and recommendations phase. A special internal unit has also been established in the Institution: the Internal Audit Service.</t>
  </si>
  <si>
    <t>SRB|2025|q124</t>
  </si>
  <si>
    <t>http://www.parlament.gov.rs/%D0%9E%D0%B4%D1%80%D0%B6%D0%B0%D0%BD%D0%BE_%D1%98%D0%B0%D0%B2%D0%BD%D0%BE_%D1%81%D0%BB%D1%83%D1%88%D1%9A%D0%B5_%D0%BD%D0%B0_%D1%82%D0%B5%D0%BC%D1%83:.50197.43.html http://www.parlament.gov.rs/%D0%9F%D0%B5%D1%82%D0%B0_%D1%81%D0%B5%D0%B4%D0%BD%D0%B8%D1%86%D0%B0_%D0%9E%D0%B4%D0%B1%D0%BE%D1%80%D0%B0_%D0%B7%D0%B0_%D1%84%D0%B8%D0%BD%D0%B0%D0%BD%D1%81%D0%B8%D1%98%D0%B5,.49254.43.html</t>
  </si>
  <si>
    <t>The President of the SAI, Duško Pejović, participated in the public hearing of the Finance Committee on the budget on november 24, 2024. The President of the SAI, Duško Pejović, presenteted, at the session on June 25, 2024, to the Committee on Finance, the Republic Budget and Control of Public Expenditure Report on the Work of the State Audit Institution for 2023. The Serbian Parliament was constituted in May 2024 and did not work for the entire 12 months due to elections. Otherwise, it is the practice for SAI representatives to participate in the work of the Finance Committee at least three times.</t>
  </si>
  <si>
    <t>SRB|2025|q125</t>
  </si>
  <si>
    <t>Law on the Budget System: https://pravno-informacioni-sistem.rs/eli/rep/sgrs/skupstina/zakon/2009/54/1/reg</t>
  </si>
  <si>
    <t>Government Rules of Procedure mandate that each new law has to be subjected to public debate. It does not mention the Budget Law explicitly, but it could be interpreted that there is an obligation. In practice, it has never been implemented for the budget though. The Law on the Budget System (Article 31) clearly sets out the obligations and budgets calendar dates, but these dates are not fully respected in practice.</t>
  </si>
  <si>
    <t>In 2025, the Ministry of Finance developed a web portal for citizen participation in the budget process</t>
  </si>
  <si>
    <t>We appreciate the new initiative of the Ministry of Finance. As the portal was developed in 2025, we didn't consider it in this assessment, since the cut-off date for the OBS 2025 research is 31 December 2024.</t>
  </si>
  <si>
    <t>SRB|2025|q126</t>
  </si>
  <si>
    <t>Government Rules of Procedure mandate that each new law has to be subjected to public debate. It does not mention Budget Law explicitly, but it could be interpreted that there is an obligation. In practice, it has never been implemented for the budget though. But, in the direction of greater participation of citizens and civil society organizations in the decision-making process at the local level, the new Law on Local Self-Government (https://pravno-informacioni-sistem.rs/eli/rep/sgrs/skupstina/zakon/2007/129/2/reg) introduces the following novelties: the obligation of local self-government units to regulate the statutory procedure of public debate during the preparation of the statute, budget (in the part of investment planning), strategic development plans, determining the rate of original income, spatial and urban plans, as well as other general acts based on the proposal of a qualified number of citizens or requests of one third of councilors.</t>
  </si>
  <si>
    <t>SRB|2025|q127</t>
  </si>
  <si>
    <t>Until now, citizens representatives have never been involved in the budget preparation process.</t>
  </si>
  <si>
    <t>SRB|2025|q128</t>
  </si>
  <si>
    <t>The executive does not use participation mechanisms.</t>
  </si>
  <si>
    <t>In 2025, the Ministry of Finance developed a web portal for citizen participation in the budget process https://budzet.mfin.gov.rs/sr-cir/</t>
  </si>
  <si>
    <t>SRB|2025|q129</t>
  </si>
  <si>
    <t>No, the executive does not use participation mechanisms. The executive does not take concrete steps to receive input from individuals from and/or organizations representing vulnerable and underrepresented parts of the population on the implementation of the annual budget.</t>
  </si>
  <si>
    <t>SRB|2025|q130</t>
  </si>
  <si>
    <t>No, the executive does not take concrete steps to receive input from citizens.</t>
  </si>
  <si>
    <t>SRB|2025|q131</t>
  </si>
  <si>
    <t>No, the executive does not use participation mechanisms.</t>
  </si>
  <si>
    <t>SRB|2025|q132</t>
  </si>
  <si>
    <t>No, the executive does not provide the public with feedback (even if someone submits an unsolicited proposal). An even bigger problem is the fact that there are no public engagement mechanisms, as described in previous questions.</t>
  </si>
  <si>
    <t>SRB|2025|q133</t>
  </si>
  <si>
    <t>No, the executive has no mechanisms identified.</t>
  </si>
  <si>
    <t>SRB|2025|q134</t>
  </si>
  <si>
    <t>No, the executive does not incorporate participation into its timetable.</t>
  </si>
  <si>
    <t>SRB|2025|q135</t>
  </si>
  <si>
    <t>No ministry uses participation mechanisms.</t>
  </si>
  <si>
    <t>In 2025, the Ministry of Finance developed a web portal for citizen participation in the budget process, and each line ministry will receive citizens’ proposals that relate to their respective competencies. https://budzet.mfin.gov.rs/sr-cir/</t>
  </si>
  <si>
    <t>SRB|2025|q136</t>
  </si>
  <si>
    <t>Sunday, November 24, 2024 - Public hearing on the topic: Presentation of the Draft Law on the Budget of the Republic of Serbia for 2025 and the Draft Law on the Final Account of the Budget of the Republic of Serbia for 2023, organized by the Committee on Finance, the Republic Budget and Control of Public Fund Spending: http://www.parlament.gov.rs/%D0%9E%D0%B4%D1%80%D0%B6%D0%B0%D0%BD%D0%BE_%D1%98%D0%B0%D0%B2%D0%BD%D0%BE_%D1%81%D0%BB%D1%83%D1%88%D1%9A%D0%B5_%D0%BD%D0%B0_%D1%82%D0%B5%D0%BC%D1%83:.50197.43.html</t>
  </si>
  <si>
    <t>Neither public hearings nor other participation mechanisms through which the public can provide input during its public deliberations on the formulation of the annual budget (pre-budget and/or approval stages) are organized. The Finance Committee held its first public hearing on the budget proposal on November 27, just a day before the opening of the budget debate in the parliamentary session. Representatives of the interested public were not invited to the session. However, representatives of several CSOs officially requested from the parliament that they be allowed to attend the public hearing. The day before the public hearing, the chairman of the Committee approved the presence of representatives of the National Convention for the European Union, an organization that brings together several hundred organizations and associations. The public hearing was scheduled for 4 p.m. on Sunday, and two CSO representatives were given the floor at the very end, around 7 p.m. The chairman of the Committee publicly stated at the hearing that it was his good will to allow them to address the public hearing and that the public hearing was organized so that the deputies could hear what the Minister of Finance, as well as representatives of the SAI and the Fiscal Council, had to say about the budget. This means that the public hearing served only to give the representatives of the Ministry of Finance an opportunity to present their budget, and not to hear constructive proposals and suggestions. The representative of Transparency Serbia was given the floor at the very end. He pointed out that there was no public involvement in the budget-making process and that the civil sector was not invited to the public hearing. However, after his presentation, the Chairman of the Committee closed the public hearing without comment. The official report from the public hearing only stated that representatives of Transparency Serbia attended, without specifying what they said.</t>
  </si>
  <si>
    <t>SRB|2025|q137</t>
  </si>
  <si>
    <t>Neither public hearings nor other participation mechanisms through which the public can provide input during its public deliberations on the formulation of the annual budget (pre-budget and/or approval stages) are organized. The Finance Committee held its first public hearing on the budget proposal on November 27, just a day before the opening of the budget debate in the parliamentary session. Representatives of the interested public were not invited to the session. However, representatives of several CSOs officially requested from the parliament that they be allowed to attend the public hearing. The day before the public hearing, the chairman of the Committee approved the presence of representatives of the National Convention for the European Union, an organization that brings together several hundred organizations and associations. The public hearing was scheduled for 4 p.m. on Sunday, and two CSO representatives were given the floor at the very end, around 7 p.m. The chairman of the Committee publicly stated at the hearing that it was his good will to allow them to address the public hearing and that the public hearing was organized so that the deputies could hear what the Minister of Finance, as well as representatives of the SAI and the Fiscal Council, had to say about the budget. This means that the public hearing served only to give the representatives of the Ministry of Finance an opportunity to present their budget, and not to hear constructive proposals and suggestions. The representative of Transparency Serbia was given the floor at the very end. He pointed out that there was no public involvement in the budget-making process and that the civil sector was not invited to the public hearing. However, after his presentation, the Chairman of the Committee closed the public hearing without comment. The official report from the public hearing only stated that representatives of Transparency Serbia attended, without specifying what they said. The organization Transparency Serbia regularly monitors the budget process and its representative participated in the public hearing. Our position is that the public hearing was organized only pro-forma, the day before the opening of the debate in the parliament.</t>
  </si>
  <si>
    <t>At the public hearing, all key elements and components of the budget were presented by the relevant institutions, including the Ministry of Finance, the National Bank, the Fiscal Council, and the State Audit Institution.</t>
  </si>
  <si>
    <t>We stand by our original answer. A public hearing was held, but the name is only formal. In practice, it is only a presentation of budget documents, that is, information from representatives of the government and regulatory bodies. It cannot be said that these are open platforms for citizens to engage on the substantive topics listed in the question. Importantly, there is no evidence that these engagements systematically cover all or specific key topics (macroeconomic issues, revenue policies, social spending, deficit &amp; debt, public investment projects, public services) in a way that would meet OBS standards. http://www.parlament.gov.rs/%D0%9E%D0%B4%D1%80%D0%B6%D0%B0%D0%BD%D0%BE_%D1%98%D0%B0%D0%B2%D0%BD%D0%BE_%D1%81%D0%BB%D1%83%D1%88%D1%9A%D0%B5_%D0%BD%D0%B0_%D1%82%D0%B5%D0%BC%D1%83:.50197.43.html</t>
  </si>
  <si>
    <t>IBP thanks both the government reviewer and the researcher for their comments. While the government indicates that key budget elements were presented during the public hearing by representatives of the Ministry of Finance and other institutions, the available evidence shows that these sessions primarily function as formal presentations, rather than as platforms for citizen engagement. Participation by civil society or experts is discretionary, not guaranteed, and opportunities for meaningful input are limited. Under OBS methodology, a hearing that only presents budget information and does not allow citizens or civil society to engage directly with legislators on budget issues does not qualify as public engagement on the listed topics. Accordingly, “None of the above” remains the appropriate response, and the original assessment is maintained.</t>
  </si>
  <si>
    <t>SRB|2025|q138</t>
  </si>
  <si>
    <t>No, the legislature does not provide regular feedback (even if there was some input). However, a much greater problem is the fact that submission of inputs is not encouraged anyway.</t>
  </si>
  <si>
    <t>SRB|2025|q139</t>
  </si>
  <si>
    <t>No, the legislature does not hold public hearings nor use other participation mechanisms through which the public can provide input during its public deliberations on the Audit Report.</t>
  </si>
  <si>
    <t>SRB|2025|q140</t>
  </si>
  <si>
    <t>General Provisions for the State Auditing Institution ("Official Gazette of RS", No. 9/2009): https://www.dri.rs/storage/upload/documents/Opsti_dokumenti/Poslovnik_DRI.pdf</t>
  </si>
  <si>
    <t>No, the SAI does not have formal mechanisms through which the public can suggest issues to be included in the audit program. Members of the public are free to submit their proposals for the audit and other information to SAI, by using published address of the Institution. However, there is no formal duty of SAI to include these suggestions in its audit plan nor to justify why information was used or not in designing of SAI's audit plan. The manner of work is determined by the Rules of Procedure SAI.</t>
  </si>
  <si>
    <t>SRB|2025|q141</t>
  </si>
  <si>
    <t>No, the SAI does not have formal mechanisms through which the public can suggest issues. Members of the public are free to submit their proposals for the audit and other information to the SAI, by using the Institution's published address. However, the SAI has no formal duty to include these suggestions in its audit plan nor to justify why information was used or not in designing the SAI's audit plan.</t>
  </si>
  <si>
    <t>SRB|2025|q142</t>
  </si>
  <si>
    <t>Nо, the SAI does not maintain formal mechanisms through which the public can contribute to audit investigations.</t>
  </si>
  <si>
    <t>TUN|2025|t3pbs</t>
  </si>
  <si>
    <t>Le RPB n'est pas disponible au budget pour les raisons déjà exposées au niveau du commentaire de la question précédente.</t>
  </si>
  <si>
    <t>TUN|2025|t3ebp</t>
  </si>
  <si>
    <t>http://www.gbo.tn/sites/default/files/2025-03/%D9%85%D9%84%D8%AD%D9%82%201%20%D8%AA%D9%82%D8%B1%D9%8A%D8%B1%20%D9%85%D9%8A%D8%B2%D8%A7%D9%86%D9%8A%D8%A9%202025.pdf</t>
  </si>
  <si>
    <t>Le Projet de loi de finances est produit mais il n'a pas été publié sur le site web du MF avant son approbation par le législatif. Pendant le mois d'octobre 2024, des versions du projet ont été "fuitées" dans des circuits non officiels. Le 26 mars 2025, le MF a publié le rapport annexe sur le projet de loi de finances pour l'année 2025 (voir lien ci-dessus). Toutefois, cette publication a été faite après l'approbation du budget par le législatif.</t>
  </si>
  <si>
    <t>TUN|2025|t3eb</t>
  </si>
  <si>
    <t>https://www.finances.gov.tn/sites/default/files/2024-12/LF2025.pdf</t>
  </si>
  <si>
    <t>Le budget approuvé pour l'année 2025 a été publié le 10 décembre 2024, soit environ une semaine après son approbation par le législatif.</t>
  </si>
  <si>
    <t>TUN|2025|t3iyr</t>
  </si>
  <si>
    <t>Quelques exemples de liens des rapports mensuels d'exécution du budget de l'Etat pour l'année 2024 - Rapport à fin novembre: https://www.finances.gov.tn/sites/default/files/2025-01/R%C3%A9sultats%20provisoires%20de%20l%27ex%C3%A9cution%20du%20Budget%20%C3%A0%20fin%20Novembre%202024.pdf -Rapport à fin mars: https://www.finances.gov.tn/sites/default/files/2024-11/R%C3%A9sultats%20provisoires%20de%20l%27ex%C3%A9cution%20du%20Budget%20%C3%A0%20fin%20Mars%202024.pdf -Rapport à fin juin: https://www.finances.gov.tn/sites/default/files/2024-11/R%C3%A9sultats%20provisoires%20de%20l%27ex%C3%A9cution%20du%20Budget%20%C3%A0%20fin%20Juin%202024.pdf</t>
  </si>
  <si>
    <t>Les liens URL des différents rapports en cours d'années indiquent le mois de publication de chacun d'eux. Une vérification plus pointue par javascript a donné les dates suivantes: - Rapport à fin janvier 2024 : publié le 20 novembre 2024 - Rapport à fin février 2024 : publié le 20 novembre 2024 - Rapport à fin mars 2024 : publié le 20 novembre 2024 - Rapport à fin avril 2024 : publié le 20 novembre 2024 - Rapport à fin mars 2024 : publié le 20 novembre 2024 - Rapport à fin juin 2024 : publié le 20 novembre 2024 - Rapport à fin juillet 2024 : publié le 9 décembre 2024 - Rapport à fin août 2024 : publié le 9 décembre 2024 - Rapport à fin septembre 2024: publié le 9 décembre 2024 - Rapport à fin octobre 2024: publié le 15 janvier 2025 - Rapport à fin novembre 2024: publié le 15 janvier 2025 - Rapport à fin décembre 2024: publié le 10 février 2025 Il est ainsi clair que la majorité des rapports en cours d'année ont été publiés après 3 mois de la fin de la période qu'ils couvrent.</t>
  </si>
  <si>
    <t>"Suite à une mise à jour technique du site web du ministère des Finances effectuée en novembre 2024, les six premiers rapports mensuels d’exécution du budget de l’État ont été republiés le 20 novembre 2024 sur la nouvelle version du site. Cependant, les dates réelles de publication de ces rapports sur l’ancienne version du site, telles que confirmées par les captures d’écran du back-office (voir annexes 2 et 3), sont les suivantes : Rapport à fin janvier 2024 : publié le 22 mai 2024 Rapport à fin février 2024 : publié le 22 mai 2024 Rapport à fin mars 2024 : publié le 22 mai 2024 Rapport à fin avril 2024 : publié le 07 août 2024 Rapport à fin mai 2024 : publié le 07 août 2024 Rapport à fin juin 2024 : publié le 20 août 2024 Pour les autres rapports mensuels, je confirme les dates mentionnées par le chercheur, celles-ci étant conformes aux informations disponibles sur le nouveau site. il est clair que au moins 7 des 12 derniers rapports mensuels d'exécution, sont disponibles au public au plus tard trois mois après la fin de la période considérée," (voir annexes 2 et 3) https://www.finances.gov.tn/fr/telechargement?title=&amp;field_secteur_et_domaines_target_id=75&amp;page=1</t>
  </si>
  <si>
    <t>En l'absence des dates exactes de publication des rapports en cours d'année sur le site web du MF, le chercheur a fourni des efforts, avec l'aide de l'équipe technique de l'IBP, pour estimer avec exactitude les dates de mise en ligne des différents rapports en cours d'année via, entre autres, javascript. Le chercheur, n'ayant pas accès aux informations techniques relatives à la mise à jour des rapports sur le site, a adopté les dernières dates de publications. Toutefois, après revue du commentaire du gouvernement faisant référence à dates ultérieures de publication (avant mise à jour du site web du MF), le chercheur accepte la modification de la réponse à cette question de "d" à "c". Ainsi, les dates effectives de publication pour chacun des rapports sont les suivantes: Rapport à fin janvier 2024 : publié le 22 mai 2024 Rapport à fin février 2024 : publié le 22 mai 2024 Rapport à fin mars 2024 : publié le 22 mai 2024 Rapport à fin avril 2024 : publié le 07 août 2024 Rapport à fin mai 2024 : publié le 07 août 2024 Rapport à fin juin 2024 : publié le 20 août 2024 Rapport à fin juillet 2024 : publié le 9 décembre 2024 Rapport à fin août 2024 : publié le 9 décembre 2024 Rapport à fin septembre 2024: publié le 9 décembre 2024 Rapport à fin octobre 2024: publié le 15 janvier 2025 Rapport à fin novembre 2024: publié le 15 janvier 2025 Rapport à fin décembre 2024: publié le 10 février 2025</t>
  </si>
  <si>
    <t>Le commentaire de l'examinateur gouvernemental est bien noté. À la lumière de la « Response to Review » fournie par le chercheur de l’OBS, l’IBP approuve son évaluation et sa décision de modifier la réponse de « d » à « c ». Sur la base des commentaires de l'examinateur, les rapports suivants ont été publiés dans les délais : Février 2024 (publié le 22 mai 2024) Mars 2024 (publié le 22 mai 2024) Mai 2024 (publié le 7 août 2024) Juin 2024 (publié le 20 août 2024) Septembre 2024 (publié le 9 décembre 2024) Les rapports d'octobre et de novembre 2024 ont également été publiés dans les délais (étant donné qu'ils ont été publiés le 15 janvier 2025, soit dans les trois mois suivant la période de référence). Cependant, comme cette date de publication est postérieure à la date limite de recherche du 31 décembre 2024, nous ne pouvons pas les prendre en compte. Nous pouvons donc remonter plus loin dans le temps, jusqu'aux rapports d'octobre à décembre 2023. Parmi ces 3 rapports, le Rapport à fin octobre 2023 (publié le 25 janvier 2024) et le Rapport à fin novembre 2023 (publié le 24 janvier 2024) ont été publiés à temps. Par conséquent, 7 des 12 IYRs mensuels ont été publiés dans les 3 mois suivant leur période de rapport, et la réponse « c » est sélectionnée.</t>
  </si>
  <si>
    <t>TUN|2025|t3myr</t>
  </si>
  <si>
    <t>Rapport Semestriel sur l'exécution du Budget de l'Etat à fin juin 2023 https://www.finances.gov.tn/sites/default/files/2023-10/rapport%20derniere%20version%2010_compressed.pdf</t>
  </si>
  <si>
    <t>Respectivement en 2022 et 2023, le MF a produit et publié le rapport semestriel de l'exécution du budget de l'Etat à fin juin. Toutefois, le contenu du rapport n'est pas conforme aux exigences de la méthodologie de l'enquête et ne satisfait pas les conditions minimales pour être pris en considération. En 2024, ce rapport n'a pas été produit.</t>
  </si>
  <si>
    <t>TUN|2025|t3yer</t>
  </si>
  <si>
    <t>https://www.finances.gov.tn/sites/default/files/2025-04/rapport%20semestriel%20de%20budget%20de%20l%27Etat%20%C3%A0%20fin%20decembre%202023.pdf</t>
  </si>
  <si>
    <t>L'examen des "propriétés du document" montre que le rapport de fin d'année de 2023 a été créé et posté le 18 avril 2025, soit après plus de 12 mois de l'achèvement de l'année fiscale. Par ailleurs, la date de publication dépasse la date limite du 31 décembre 2024 fixée par la méthodologie de l'enquête.</t>
  </si>
  <si>
    <t>TUN|2025|t3ar</t>
  </si>
  <si>
    <t>http://www.courdescomptes.nat.tn/Ar/%D8%A5%D8%B5%D8%AF%D8%A7%D8%B1%D8%A7%D8%AA_59_3_0_0_0_0000_0000_eeeee-ee-eee-eeeeeee-eeeeee-eeee-2022_69</t>
  </si>
  <si>
    <t>Le lien ci-dessus pour l'accès au rapport d'audit pour l'année 2022 mentionne sa date de mise en ligne, soit le 31 décembre 2024, dépassant ainsi le délai de conformité de 18 mois.</t>
  </si>
  <si>
    <t>TUN|2025|q1</t>
  </si>
  <si>
    <t>http://www.gbo.tn/index.php/fr/Loi-de-Finance-et-rapports-annexes</t>
  </si>
  <si>
    <t>Le Projet de loi de finances ainsi que les rapports qui lui sont annexés ont été publiés le 26 mars 2025, soit après plus de 3 mois de la date d'approbation de la loi par le législatif. Ils sont donc considérés comme "non disponibles au public"</t>
  </si>
  <si>
    <t>TUN|2025|q2</t>
  </si>
  <si>
    <t>TUN|2025|q3</t>
  </si>
  <si>
    <t>Le Projet de loi de finances pour l'année 2025 ainsi que les rapports qui lui sont annexés ont été publiés le 26 mars 2025, soit après plus de 3 mois de la date d'approbation de la loi par le législatif. Ils sont donc considérés comme "non disponibles au public".</t>
  </si>
  <si>
    <t>TUN|2025|q4</t>
  </si>
  <si>
    <t>TUN|2025|q5</t>
  </si>
  <si>
    <t>TUN|2025|q6</t>
  </si>
  <si>
    <t>TUN|2025|q7</t>
  </si>
  <si>
    <t>TUN|2025|q8</t>
  </si>
  <si>
    <t>TUN|2025|q9</t>
  </si>
  <si>
    <t>TUN|2025|q10</t>
  </si>
  <si>
    <t>TUN|2025|q11</t>
  </si>
  <si>
    <t>TUN|2025|q12</t>
  </si>
  <si>
    <t>TUN|2025|q13</t>
  </si>
  <si>
    <t>TUN|2025|q14</t>
  </si>
  <si>
    <t>TUN|2025|q15</t>
  </si>
  <si>
    <t>TUN|2025|q16</t>
  </si>
  <si>
    <t>TUN|2025|q17</t>
  </si>
  <si>
    <t>TUN|2025|q18</t>
  </si>
  <si>
    <t>TUN|2025|q19</t>
  </si>
  <si>
    <t>TUN|2025|q20</t>
  </si>
  <si>
    <t>TUN|2025|q21</t>
  </si>
  <si>
    <t>TUN|2025|q22</t>
  </si>
  <si>
    <t>TUN|2025|q23</t>
  </si>
  <si>
    <t>TUN|2025|q24</t>
  </si>
  <si>
    <t>TUN|2025|q25</t>
  </si>
  <si>
    <t>TUN|2025|q26</t>
  </si>
  <si>
    <t>TUN|2025|q27</t>
  </si>
  <si>
    <t>TUN|2025|q28</t>
  </si>
  <si>
    <t>TUN|2025|q29</t>
  </si>
  <si>
    <t>TUN|2025|q30</t>
  </si>
  <si>
    <t>TUN|2025|q31</t>
  </si>
  <si>
    <t>TUN|2025|q32</t>
  </si>
  <si>
    <t>TUN|2025|q33</t>
  </si>
  <si>
    <t>TUN|2025|q34</t>
  </si>
  <si>
    <t>TUN|2025|q35</t>
  </si>
  <si>
    <t>TUN|2025|q36</t>
  </si>
  <si>
    <t>TUN|2025|q37</t>
  </si>
  <si>
    <t>TUN|2025|q38</t>
  </si>
  <si>
    <t>TUN|2025|q39</t>
  </si>
  <si>
    <t>TUN|2025|q40</t>
  </si>
  <si>
    <t>TUN|2025|q41</t>
  </si>
  <si>
    <t>TUN|2025|q42</t>
  </si>
  <si>
    <t>TUN|2025|q43</t>
  </si>
  <si>
    <t>TUN|2025|q44</t>
  </si>
  <si>
    <t>TUN|2025|q45</t>
  </si>
  <si>
    <t>TUN|2025|q46</t>
  </si>
  <si>
    <t>TUN|2025|q47</t>
  </si>
  <si>
    <t>TUN|2025|q48</t>
  </si>
  <si>
    <t>TUN|2025|q49</t>
  </si>
  <si>
    <t>TUN|2025|q50</t>
  </si>
  <si>
    <t>TUN|2025|q51</t>
  </si>
  <si>
    <t>TUN|2025|q52</t>
  </si>
  <si>
    <t>TUN|2025|q53</t>
  </si>
  <si>
    <t>http://www.gbo.tn/fr/le-calendrier-budgetaire-0</t>
  </si>
  <si>
    <t>Un calendrier budgétaire détaillé est disponible sur le deuxième site du MF au lien ci-dessus. Il contient 3 colonnes détaillant les phases, les structures intervenantes et les échéances.</t>
  </si>
  <si>
    <t>TUN|2025|q54</t>
  </si>
  <si>
    <t>Le rapport préalable au Budget n'est pas disponible/accessible au public.</t>
  </si>
  <si>
    <t>TUN|2025|q55</t>
  </si>
  <si>
    <t>TUN|2025|q56</t>
  </si>
  <si>
    <t>Le rapport préalable au Budget n'est pas disponible au public.</t>
  </si>
  <si>
    <t>TUN|2025|q57</t>
  </si>
  <si>
    <t>TUN|2025|q58</t>
  </si>
  <si>
    <t>TUN|2025|q59</t>
  </si>
  <si>
    <t>Loi de finances pour l'année 2025 https://www.finances.gov.tn/sites/default/files/2024-12/LF2025.pdf</t>
  </si>
  <si>
    <t>Le tableau "C" (pages 43-45 du PDF) présente une classification économique et administrative de toutes les dépenses.</t>
  </si>
  <si>
    <t>Classification administrative Classification économique Classification fonctionnelle</t>
  </si>
  <si>
    <t>Le rapport de budget de l'Etat 2025, la loi des finances 2025 et les rapports annuels de performance sont tous publiés http://www.gbo.tn/index.php/fr/Loi-de-Finance-et-rapports-annexes</t>
  </si>
  <si>
    <t>Le commentaire de l'examinateur gouvernemental est bien noté. Les RAP et les PAP seraient applicables aux présentations des dépenses par programme (car ils fournissent des détails sur les dépenses en dessous du niveau des unités administratives). Toutefois, afin de garantir une application cohérente de la méthodologie d'enquête dans tous les pays, les réponses existantes « Administrative classification » et « Economic classification » sont maintenues.</t>
  </si>
  <si>
    <t>TUN|2025|q60</t>
  </si>
  <si>
    <t>Le tableau "C" (pages 43-45 ) fournit une présentation de toutes les dépenses selon les programmes respectifs de chaque mission (unité administrative).</t>
  </si>
  <si>
    <t>TUN|2025|q61</t>
  </si>
  <si>
    <t>Le tableau "A" (pages 38-41) présente toutes les recettes prévisionnelles selon leurs catégories (sources).</t>
  </si>
  <si>
    <t>TUN|2025|q62</t>
  </si>
  <si>
    <t>Le tableau A (pages 38-41) donne une présentation de l'ensemble des recettes prévisionnelles par source individuelle de revenu.</t>
  </si>
  <si>
    <t>TUN|2025|q63</t>
  </si>
  <si>
    <t>1) Le tableau situé au niveau de l'article 7 (page 3) présente une estimation des ressources en emprunts qu'ils soient intérieurs et extérieurs ainsi que le paiement estimé du principal de la dette pour l'année 2025. 2) Nouveau: Le point 33 du tableau "C" (page 45) présente une dépense de 6487 millions de dinar, à titre de "Charges de Financement". Il s'agit d'un terme très récent dans les documents budgétaires en Tunisie. Il a été introduit en vertu de la nouvelle Loi Organique du Budget de 2019 et qui a pris environ 3 années pour être complètement implémentée. Selon un entretien avec le Directeur Général des Dépenses tenu le 19 mai à Amman, cette "nouvelle ligne" se réfère au paiement des intérêts sur l'encours de la dette pour l'année 2025.</t>
  </si>
  <si>
    <t>Le rapport sur le projet de budget de l'Etat pour l'année 2025 présente les prévision des ressourses d'emprunts, des charges de financement et de l'encour de la dette (page 66, 170 et 173 respectivement) http://www.gbo.tn/sites/default/files/2025-03/%D9%85%D9%84%D8%AD%D9%82%201%20%D8%AA%D9%82%D8%B1%D9%8A%D8%B1%20%D9%85%D9%8A%D8%B2%D8%A7%D9%86%D9%8A%D8%A9%202025.pdf</t>
  </si>
  <si>
    <t>Le commentaire de l'examinateur gouvernemental est bien noté. Le rapport cité fait partie du paquet du PLF 2025, qui concerne les questions « EBP » et qui a été publié en 2025, après la date limite de recherches de l'OBS, fixée au 31 décembre 2024 (voir les questions « EBP» dans la section 1). La réponse actuelle de « B » est maintenue.</t>
  </si>
  <si>
    <t>TUN|2025|q64</t>
  </si>
  <si>
    <t>Le Budget du Citoyen pour l'année 2024 a été publié le 20 novembre 2024, soit après environ 11 mois de l'approbation du budget par le législatif. Il est donc considéré comme "non disponible au public" selon la méthodologie de l'enquête.</t>
  </si>
  <si>
    <t>TUN|2025|q65</t>
  </si>
  <si>
    <t>TUN|2025|q66</t>
  </si>
  <si>
    <t>Il n'existe aucun mécanisme pour identifier les besoins du public en matière d'informations budgétaires avant de publier le Budget des citoyens.</t>
  </si>
  <si>
    <t>TUN|2025|q67</t>
  </si>
  <si>
    <t>Le Budget citoyen pour l'année 2024 se rapporte au Budget approuvé de la même année. Toutefois, comme expliqué auparavant, il a été publié tardivement, soit beaucoup plus après le délai de 3 mois fixé par la méthodologie de l'enquête.</t>
  </si>
  <si>
    <t>TUN|2025|q68</t>
  </si>
  <si>
    <t>Les liens URL des différents rapports en cours d'années indiquent le mois de publication de chacun d'eux. Une vérification plus pointue par javascript a donné les dates suivantes: - Rapport à fin janvier 2024 : publié le 20 novembre 2024 - Rapport à fin février 2024 : publié le 20 novembre 2024 - Rapport à fin mars 2024 : publié le 20 novembre 2024 - Rapport à fin avril 2024 : publié le 20 novembre 2024 - Rapport à fin mars 2024 : publié le 20 novembre 2024 - Rapport à fin juin 2024 : publié le 20 novembre 2024 - Rapport à fin juillet 2024 : publié le 9 décembre 2024 - Rapport à fin août 2024 : publié le 9 décembre 2024 - Rapport à fin septembre 2024: publié le 9 décembre 2024 -Rapport à fin octobre 2024: publié le 15 janvier 2025. -Rapport à fin novembre 2024: publié le 15 janvier 2025. -Rapport à fin décembre 2024: publié le 10 février 2025. Il est ainsi clair que la majorité des rapports en cours d'année ont été publiés après 3 mois de la fin de la période qu'ils couvrent. Ils sont donc comme "indisponibles au public"</t>
  </si>
  <si>
    <t>c. Oui, les rapports en cours d’exercice ne présentent les dépenses réelles que pour l’une des trois catégories de dépenses.</t>
  </si>
  <si>
    <t>Suite à une mise à jour technique du site web du ministère des Finances effectuée en novembre 2024, les six premiers rapports mensuels d’exécution du budget de l’État ont été republiés le 20 novembre 2024 sur la nouvelle version du site. Cependant, les dates réelles de publication de ces rapports sur l’ancienne version du site, telles que confirmées par les captures d’écran du back-office (voir annexe 1 et 2), sont les suivantes : Rapport à fin janvier 2024 : publié le 22 mai 2024 Rapport à fin février 2024 : publié le 22 mai 2024 Rapport à fin mars 2024 : publié le 22 mai 2024 Rapport à fin avril 2024 : publié le 07 août 2024 Rapport à fin mai 2024 : publié le 07 août 2024 Rapport à fin juin 2024 : publié le 20 août 2024 Rapport à fin juillet 2024 : publié le 9 décembre 2024 Rapport à fin août 2024 : publié le 9 décembre 2024 Rapport à fin septembre 2024: publié le 9 décembre 2024 Rapport à fin octobre 2024: publié le 15 janvier 2025. Rapport à fin novembre 2024: publié le 15 janvier 2025. Rapport à fin décembre 2024: publié le 10 février 2025. Pour les six derniers rapports mensuels, je confirme les dates mentionnées par le chercheur, celles-ci étant conformes aux informations disponibles sur le nouveau site. il est clair que au moins 7 des 12 derniers rapports mensuels d'exécution, sont disponibles au public au plus tard trois mois après la fin de la période considérée, https://www.finances.gov.tn/fr/telechargement?title=&amp;field_secteur_et_domaines_target_id=75&amp;page=1</t>
  </si>
  <si>
    <t>La réponse initiale du chercheur a été basée sur la "non disponibilité" des rapports en cours d'année. Toutefois, après la prise en considération du commentaire du gouvernement et l'examen du contenu des rapports en cours d'année, il s'avère que ces rapports présentent une classification économique des dépenses publiques (salaires, fonctionnement, service de la dette...etc). L'exemple ci-dessous du rapport d'exécution à fin septembre 2024, présente cette classification au niveau de la page 5 et la page 11. https://www.finances.gov.tn/sites/default/files/2024-12/R%C3%A9sultats%20provisoires%20de%20l%27ex%C3%A9cution%20du%20Budget%20%C3%A0%20fin%20Septembre%202024_compressed.pdf Ainsi, le chercheur accorde la modification de la réponse de "d" à "c".</t>
  </si>
  <si>
    <t>Le commentaire de l'examinateur gouvernemental est bien noté. À la lumière de la « Response to Review » fournie par le chercheur de l’OBS, l’IBP approuve son évaluation et sa décision de modifier la réponse de « None of the above » à « Economic classification ».</t>
  </si>
  <si>
    <t>TUN|2025|q69</t>
  </si>
  <si>
    <t>TUN|2025|q70</t>
  </si>
  <si>
    <t>les taux de croissance de chaque catégorie de dépense par rapport à la même période de l’année précédente sont bien indiqués dans le tableau des dépenses, figurant à la page 8 du rapport mensuel d’exécution du budget. Ces taux sont affichés sous chaque valeur correspondante, ce qui permet de visualiser directement l’évolution des dépenses d’une année à l’autre, ou d'une période à l'autre Suite à une mise à jour technique du site web du ministère des Finances effectuée en novembre 2024, les six premiers rapports mensuels d’exécution du budget de l’État ont été republiés le 20 novembre 2024 sur la nouvelle version du site. Cependant, les dates réelles de publication de ces rapports sur l’ancienne version du site, telles que confirmées par les captures d’écran du back-office (voir annexe 1 et 2), sont les suivantes : Rapport à fin janvier 2024 : publié le 22 mai 2024 Rapport à fin février 2024 : publié le 22 mai 2024 Rapport à fin mars 2024 : publié le 22 mai 2024 Rapport à fin avril 2024 : publié le 07 août 2024 Rapport à fin mai 2024 : publié le 07 août 2024 Rapport à fin juin 2024 : publié le 20 août 2024 - Rapport à fin juillet 2024 : publié le 9 décembre 2024 - Rapport à fin août 2024 : publié le 9 décembre 2024 - Rapport à fin septembre 2024: publié le 9 décembre 2024 -Rapport à fin octobre 2024: publié le 15 janvier 2025. -Rapport à fin novembre 2024: publié le 15 janvier 2025. -Rapport à fin décembre 2024: publié le 10 février 2025. Pour les six derniers rapports mensuels, je confirme les dates mentionnées par le chercheur, celles-ci étant conformes aux informations disponibles sur le nouveau site. il est clair que au moins 7 des 12 derniers rapports mensuels d'exécution, sont disponibles au public au plus tard trois mois après la fin de la période considérée, https://www.finances.gov.tn/fr/telechargement?title=&amp;field_secteur_et_domaines_target_id=75&amp;page=1</t>
  </si>
  <si>
    <t>La réponse initiale du chercheur a été basée sur la "non disponibilité" des rapports en cours d'année. Toutefois, après la prise en considération du commentaire du gouvernement et l'examen du contenu des rapports en cours d'année, il s'avère que ces rapports présentent une comparaison des niveaux de dépenses jusqu'à la période couverte avec leurs niveaux prévus par la LF2024. La comparaison est aussi présentée avec le niveau de dépenses de la même période de l'année 2023. L'exemple ci-dessous du rapport d'exécution à fin septembre 2024, présente ces informations au niveau de la page 5 et la page 11. https://www.finances.gov.tn/sites/default/files/2024-12/R%C3%A9sultats%20provisoires%20de%20l%27ex%C3%A9cution%20du%20Budget%20%C3%A0%20fin%20Septembre%202024_compressed.pdf Ainsi, le chercheur accorde la modification de la réponse de "b" à "a".</t>
  </si>
  <si>
    <t>Le commentaire de l'examinateur gouvernemental est bien noté. À la lumière de la « Response to Review » fournie par le chercheur de l’OBS, l’IBP approuve son évaluation et sa décision de modifier la réponse de « b » à « a ».</t>
  </si>
  <si>
    <t>TUN|2025|q71</t>
  </si>
  <si>
    <t>Suite à une mise à jour technique du site web du ministère des Finances effectuée en novembre 2024, les six premiers rapports mensuels d’exécution du budget de l’État ont été republiés le 20 novembre 2024 sur la nouvelle version du site. Cependant, les dates réelles de publication de ces rapports sur l’ancienne version du site, telles que confirmées par les captures d’écran du back-office (voir annexe 1 et 2), sont les suivantes : Rapport à fin janvier 2024 : publié le 22 mai 2024 Rapport à fin février 2024 : publié le 22 mai 2024 Rapport à fin mars 2024 : publié le 22 mai 2024 Rapport à fin avril 2024 : publié le 07 août 2024 Rapport à fin mai 2024 : publié le 07 août 2024 Rapport à fin juin 2024 : publié le 20 août 2024 - Rapport à fin juillet 2024 : publié le 9 décembre 2024 - Rapport à fin août 2024 : publié le 9 décembre 2024 - Rapport à fin septembre 2024: publié le 9 décembre 2024 -Rapport à fin octobre 2024: publié le 15 janvier 2025. -Rapport à fin novembre 2024: publié le 15 janvier 2025. -Rapport à fin décembre 2024: publié le 10 février 2025. Pour les six derniers rapports mensuels, je confirme les dates mentionnées par le chercheur, celles-ci étant conformes aux informations disponibles sur le nouveau site. il est clair que au moins 7 des 12 derniers rapports mensuels d'exécution, sont disponibles au public au plus tard trois mois après la fin de la période considérée, (voir annexes 2 et 3) https://www.finances.gov.tn/fr/telechargement?title=&amp;field_secteur_et_domaines_target_id=75&amp;page=1</t>
  </si>
  <si>
    <t>La réponse initiale du chercheur a été basée sur la "non disponibilité" des rapports en cours d'année. Toutefois, après la prise en considération du commentaire du gouvernement et l'examen du contenu des rapports en cours d'année, il s'avère que ces rapports présentent les recettes fiscales par catégorie. L'exemple ci-dessous du rapport d'exécution à fin septembre 2024, présente cette information au niveau des pages 6-7. https://www.finances.gov.tn/sites/default/files/2024-12/R%C3%A9sultats%20provisoires%20de%20l%27ex%C3%A9cution%20du%20Budget%20%C3%A0%20fin%20Septembre%202024_compressed.pdf Ainsi, le chercheur accorde la modification de la réponse de "b" à "a".</t>
  </si>
  <si>
    <t>TUN|2025|q72</t>
  </si>
  <si>
    <t>Suite à une mise à jour technique du site web du ministère des Finances effectuée en novembre 2024, les six premiers rapports mensuels d’exécution du budget de l’État ont été republiés le 20 novembre 2024 sur la nouvelle version du site. Cependant, les dates réelles de publication de ces rapports sur l’ancienne version du site, telles que confirmées par les captures d’écran du back-office (voir annexes 1 et 2), sont les suivantes : Rapport à fin janvier 2024 : publié le 22 mai 2024 Rapport à fin février 2024 : publié le 22 mai 2024 Rapport à fin mars 2024 : publié le 22 mai 2024 Rapport à fin avril 2024 : publié le 07 août 2024 Rapport à fin mai 2024 : publié le 07 août 2024 Rapport à fin juin 2024 : publié le 20 août 2024 Rapport à fin juillet 2024 : publié le 9 décembre 2024 Rapport à fin août 2024 : publié le 9 décembre 2024 Rapport à fin septembre 2024: publié le 9 décembre 2024 Rapport à fin octobre 2024: publié le 15 janvier 2025. Rapport à fin novembre 2024: publié le 15 janvier 2025. Rapport à fin décembre 2024: publié le 10 février 2025. Pour les six derniers rapports mensuels, je confirme les dates mentionnées par le chercheur, celles-ci étant conformes aux informations disponibles sur le nouveau site. il est clair que au moins 7 des 12 derniers rapports mensuels d'exécution, sont disponibles au public au plus tard trois mois après la fin de la période considérée, (voir annexes 2 et 3) https://www.finances.gov.tn/fr/telechargement?title=&amp;field_secteur_et_domaines_target_id=75&amp;page=1</t>
  </si>
  <si>
    <t>La réponse initiale du chercheur a été basée sur la "non disponibilité" des rapports en cours d'année. Toutefois, après la prise en considération du commentaire du gouvernement et l'examen du contenu des rapports en cours d'année, il s'avère que ces rapports contiennent une présentation détaillée de toutes les recettes par source individuelle (Impôt sur le revenu, TVA, taxe à la consommation, Droits de Douane...etc) . L'exemple ci-dessous du rapport d'exécution à fin septembre 2024, présente cette information au niveau des pages 6 et 7. https://www.finances.gov.tn/sites/default/files/2024-12/R%C3%A9sultats%20provisoires%20de%20l%27ex%C3%A9cution%20du%20Budget%20%C3%A0%20fin%20Septembre%202024_compressed.pdf Ainsi, le chercheur accorde la modification de la réponse de "d" à "a".</t>
  </si>
  <si>
    <t>Le commentaire de l'examinateur gouvernemental est bien noté. À la lumière de la « Response to Review » fournie par le chercheur de l’OBS, l'IBP convient que les Rapports en cours d'année devraient être considérés comme accessibles au public. Toutefois, aux pages 6 et 7 des Résultats provisoires de l'Exécution du Budget de l'Etat A fin Septembre 2024, des sources générales et non détaillées telles que « Autres Recettes », « Autres Impôts Directs » et « Autres Recettes non fiscales » représentent plus de 3 % du total des recettes. La réponse est donc révisée de « d » à « b ».</t>
  </si>
  <si>
    <t>TUN|2025|q73</t>
  </si>
  <si>
    <t>les taux de croissance de chaque catégorie de recette par rapport à la même période de l’année précédente sont bien indiqués dans le tableau des recettes figurant à la page 6 du rapport mensuel d’exécution du budget. Ces taux sont affichés sous chaque valeur correspondante, ce qui permet de visualiser directement l’évolution des recettes d’une année à l’autre, ou d'une période à l'autre Suite à une mise à jour technique du site web du ministère des Finances effectuée en novembre 2024, les six premiers rapports mensuels d’exécution du budget de l’État ont été republiés le 20 novembre 2024 sur la nouvelle version du site. Cependant, les dates réelles de publication de ces rapports sur l’ancienne version du site, telles que confirmées par les captures d’écran du back-office (voir annexe 1 et 2), sont les suivantes : Rapport à fin janvier 2024 : publié le 22 mai 2024 Rapport à fin février 2024 : publié le 22 mai 2024 Rapport à fin mars 2024 : publié le 22 mai 2024 Rapport à fin avril 2024 : publié le 07 août 2024 Rapport à fin mai 2024 : publié le 07 août 2024 Rapport à fin juin 2024 : publié le 20 août 2024 - Rapport à fin juillet 2024 : publié le 9 décembre 2024 - Rapport à fin août 2024 : publié le 9 décembre 2024 - Rapport à fin septembre 2024: publié le 9 décembre 2024 -Rapport à fin octobre 2024: publié le 15 janvier 2025. -Rapport à fin novembre 2024: publié le 15 janvier 2025. -Rapport à fin décembre 2024: publié le 10 février 2025. Pour les six derniers rapports mensuels, je confirme les dates mentionnées par le chercheur, celles-ci étant conformes aux informations disponibles sur le nouveau site. il est clair que au moins 7 des 12 derniers rapports mensuels d'exécution, sont disponibles au public au plus tard trois mois après la fin de la période considérée, (voir annexes 2 et 3) https://www.finances.gov.tn/fr/telechargement?title=&amp;field_secteur_et_domaines_target_id=75&amp;page=1</t>
  </si>
  <si>
    <t>La réponse initiale du chercheur a été basée sur la "non disponibilité" des rapports en cours d'année. Toutefois, après la prise en considération du commentaire du gouvernement et l'examen du contenu des rapports en cours d'année, il s'avère que ces rapports présentent, pour chacune des sources individuelles des recettes, une comparaison aussi bien avec les niveaux initialement prévus par la LF 2024. Une comparaison avec les niveaux enregistrés à la même période de l'année 2023 est également présentée. L'exemple ci-dessous du rapport d'exécution à fin septembre 2024, présente cette information au niveau des pages 6-7. https://www.finances.gov.tn/sites/default/files/2024-12/R%C3%A9sultats%20provisoires%20de%20l%27ex%C3%A9cution%20du%20Budget%20%C3%A0%20fin%20Septembre%202024_compressed.pdf Ainsi, le chercheur accorde la modification de la réponse de "b" à "a".</t>
  </si>
  <si>
    <t>TUN|2025|q74</t>
  </si>
  <si>
    <t>Page 10 et 11 du rapport mensuel Suite à une mise à jour technique du site web du ministère des Finances effectuée en novembre 2024, les six premiers rapports mensuels d’exécution du budget de l’État ont été republiés le 20 novembre 2024 sur la nouvelle version du site. Cependant, les dates réelles de publication de ces rapports sur l’ancienne version du site, telles que confirmées par les captures d’écran du back-office (voir annexe 1 et 2), sont les suivantes : Rapport à fin janvier 2024 : publié le 22 mai 2024 Rapport à fin février 2024 : publié le 22 mai 2024 Rapport à fin mars 2024 : publié le 22 mai 2024 Rapport à fin avril 2024 : publié le 07 août 2024 Rapport à fin mai 2024 : publié le 07 août 2024 Rapport à fin juin 2024 : publié le 20 août 2024 Rapport à fin juillet 2024 : publié le 9 décembre 2024 Rapport à fin août 2024 : publié le 9 décembre 2024 Rapport à fin septembre 2024: publié le 9 décembre 2024 Rapport à fin octobre 2024: publié le 15 janvier 2025. Rapport à fin novembre 2024: publié le 15 janvier 2025. Rapport à fin décembre 2024: publié le 10 février 2025. Pour les six derniers rapports mensuels, je confirme les dates mentionnées par le chercheur, celles-ci étant conformes aux informations disponibles sur le nouveau site. il est clair que au moins 7 des 12 derniers rapports mensuels d'exécution, sont disponibles au public au plus tard trois mois après la fin de la période considérée, (voir annexes 2 et 3) https://www.finances.gov.tn/fr/telechargement?title=&amp;field_secteur_et_domaines_target_id=75&amp;page=1</t>
  </si>
  <si>
    <t>La réponse initiale du chercheur a été basée sur la "non disponibilité" des rapports en cours d'année. Toutefois, après la prise en considération du commentaire du gouvernement et l'examen du contenu des rapports en cours d'année, il s'avère que ces rapports présentent la composition détaillé de la dette publique, le montant de la nouvelle dette contractée par bailleur, l'encours total de la dette, et les paiements mis à jour des intérêts et du principal de la dette. L'exemple ci-dessous du rapport d'exécution à fin septembre 2024, présente ces informations au niveau des pages 10 et 11. https://www.finances.gov.tn/sites/default/files/2024-12/R%C3%A9sultats%20provisoires%20de%20l%27ex%C3%A9cution%20du%20Budget%20%C3%A0%20fin%20Septembre%202024_compressed.pdf Ainsi, le chercheur accorde la modification de la réponse de "d" à "a".</t>
  </si>
  <si>
    <t>Le commentaire de l'examinateur gouvernemental est bien noté. À la lumière de la « Response to Review » fournie par le chercheur de l’OBS, l’IBP approuve son évaluation et sa décision de modifier la réponse de « d » à « a ».</t>
  </si>
  <si>
    <t>TUN|2025|q75</t>
  </si>
  <si>
    <t>Suite à la discussion entre l'examinateur gouvernemental et le chercheur de l'OBS à l'indicateur « IYRs-2 », les Rapports en cours d'année sont considérés comme accessibles au public. Ces rapports fournissent effectivement des informations sur la répartition de l'encours de la dette entre dette intérieure et extérieure ; à titre d'exemple, veuillez consulter la page 11 des Résultats provisoires de l'Exécution du Budget de l'Etat à fin septembre 2024 (https://www.finances.gov.tn/sites/default/files/2024-12/R%C3%A9sultats%20provisoires%20de%20l%27ex%C3%A9cution%20du%20Budget%20%C3%A0%20fin%20Septembre%202024_compressed.pdf). La réponse est donc révisée de « d » à « c ».</t>
  </si>
  <si>
    <t>TUN|2025|q76</t>
  </si>
  <si>
    <t>Le rapport de milieu d'année n'est pas disponible au public.</t>
  </si>
  <si>
    <t>TUN|2025|q77</t>
  </si>
  <si>
    <t>TUN|2025|q78</t>
  </si>
  <si>
    <t>TUN|2025|q79</t>
  </si>
  <si>
    <t>Le rapport en milieu d'année n'est pas disponible au public.</t>
  </si>
  <si>
    <t>TUN|2025|q80</t>
  </si>
  <si>
    <t>TUN|2025|q81</t>
  </si>
  <si>
    <t>TUN|2025|q82</t>
  </si>
  <si>
    <t>TUN|2025|q83</t>
  </si>
  <si>
    <t>TUN|2025|q84</t>
  </si>
  <si>
    <t>Le rapport de fin d'année est non disponible au public.</t>
  </si>
  <si>
    <t>TUN|2025|q85</t>
  </si>
  <si>
    <t>TUN|2025|q86</t>
  </si>
  <si>
    <t>TUN|2025|q87</t>
  </si>
  <si>
    <t>TUN|2025|q88</t>
  </si>
  <si>
    <t>TUN|2025|q89</t>
  </si>
  <si>
    <t>TUN|2025|q90</t>
  </si>
  <si>
    <t>TUN|2025|q91</t>
  </si>
  <si>
    <t>TUN|2025|q92</t>
  </si>
  <si>
    <t>TUN|2025|q93</t>
  </si>
  <si>
    <t>TUN|2025|q94</t>
  </si>
  <si>
    <t>TUN|2025|q95</t>
  </si>
  <si>
    <t>TUN|2025|q96</t>
  </si>
  <si>
    <t>TUN|2025|q97</t>
  </si>
  <si>
    <t>Le rapport d'audit pour l'année 2022 a été publié le 31 décembre 2024, dépassant ainsi le délai de 18 mois accepté par l'enquête. Le rapport est donc considéré comme non disponible au public.</t>
  </si>
  <si>
    <t>TUN|2025|q98</t>
  </si>
  <si>
    <t>TUN|2025|q99</t>
  </si>
  <si>
    <t>TUN|2025|q100</t>
  </si>
  <si>
    <t>TUN|2025|q101</t>
  </si>
  <si>
    <t>Abstraction des délais tardifs de la publication du rapport d'audit par la Cour des Comptes, l'exécutif ne fait pas de reporting sur les mesures prises pour mettre en œuvre les recommandations issues du rapport d'audit.</t>
  </si>
  <si>
    <t>TUN|2025|q102</t>
  </si>
  <si>
    <t>La Cour des comptes ne rapporte pas publiquement sur les mesures prises par l'exécutif pour mettre en œuvre les recommandations d'audit.</t>
  </si>
  <si>
    <t>TUN|2025|q103</t>
  </si>
  <si>
    <t>http://www.finances.gov.tn/fr/conseil-national-de-la-fiscalite-cnf</t>
  </si>
  <si>
    <t>Il existe un Conseil National de la Fiscalité créé en vertu de l'article 4 du code des droits et procédures fiscaux. Il est chargé de l'évaluation du système fiscal et de proposer à l'exécutif des nouvelles mesures et politiques fiscales dans le cadre des projets de budget. Il regroupe des représentants des ministères secteurs ainsi que des représentants des Organisations de la Société Civile, notamment les syndicats. Etant donné qu'il est présidé par le ministre des finances lui-même, le Conseil n'est pas indépendant. De plus, il n'existe aucune information disponible sur la tenue de réunions dans le cadre de la préparation de loi de finances pour l'année 2025.</t>
  </si>
  <si>
    <t>TUN|2025|q104</t>
  </si>
  <si>
    <t>Le Conseil National de la Fiscalité ne publie pas de rapports. De plus, l'essentiel de ses attributions portent sur les politiques fiscales plutôt que les prévisions budgétaires.</t>
  </si>
  <si>
    <t>TUN|2025|q105</t>
  </si>
  <si>
    <t>Le Conseil National de la Fiscalité de publie pas de rapports et ne dispose pas d'un site web officiel.</t>
  </si>
  <si>
    <t>TUN|2025|q106</t>
  </si>
  <si>
    <t>https://www.arp.tn/ar_SY/commission/fixe/rapports/20 (Rapport de la commission parlementaire des finances sur la discussion du projet de loi de finances pour l'année 2025)</t>
  </si>
  <si>
    <t>Au niveau de la page 20, le rapport cité en haut mentionne toutes les séances d'audition qui ont été tenues par la commission des finances dans le cadre de la discussion du Projet de Loi de Finances pour l'année 2025. Le CNF ne figure pas parmi les organismes impliqués dans ces séances d'audition.</t>
  </si>
  <si>
    <t>TUN|2025|q107</t>
  </si>
  <si>
    <t>https://www.arp.tn/ar_SY/commission/fixe/rapports/20 (Rapport de la commission parlementaire des finances sur la discussion du projet de loi de finances pour l'année 2025) Lien direct : https://www.arp.tn/ar_SY/document/download/105728 https://www.arp.tn/ar_SY/proceeding/details/6814 (Communiqué de l'Assemblée des Représentants du Peuple sur l'approbation en séance plénière du projet de loi de finances pour l'année 2025)</t>
  </si>
  <si>
    <t>Une revue de toutes les réunions qui ont eu lieu à l'Assemblée dans le cadre de la discussion du budget de l'Etat pour l'année 2025 (liens ci-dessus) a montré que celles-ci ont eu lieu toutes après le 15 octobre 2024, c'est-à-dire après le dépôt du projet de loi de finances pour l'année 2025 à l'Assemblée. Il n'y a aucun communiqué, ni aucune déclaration n'ont été publiée à ce titre. Pourtant, l'article 36 de la Loi Organique du Budget stipule clairement que "le gouvernement présente à l’Assemblée des représentants du peuple, au plus tard le 15 juillet de chaque année, un rapport sur les orientations budgétaires pour l’élaboration du projet de loi de finances de l’année suivante", et que "l'Assemblée devrait organiser un débat à ce sujet, sans vote". Toutefois, dans la pratique, les dispositions de l'article 36 n'ont pas été appliquées.</t>
  </si>
  <si>
    <t>TUN|2025|q108</t>
  </si>
  <si>
    <t>La Constitution de la République Tunisienne 2022, Article 78 https://www.jurisitetunisie.com/tunisie/codes/Constitution_2022/const1020p.htm Page du site officiel de l'Assemblée indiquant la date de soumission. https://www.arp.tn/ar_SY/loi/project/4070</t>
  </si>
  <si>
    <t>Selon l'Article 78 de la Constitution, le Projet de loi de finances doit être soumis à l'Assemblée au plus tard le 15 octobre de chaque année (N-1), soit plus de deux mois avant le commencement de l'année fiscale. Dans la pratique, ce délai a été respecté dans la soumission du projet de loi de finances 2025. La page du site officiel de l'Assemblée copiée ci-dessus, indique la date de soumission du PLF, à savoir le 14 octobre 2024.</t>
  </si>
  <si>
    <t>TUN|2025|q109</t>
  </si>
  <si>
    <t>La Constitution de la République Tunisienne 2022, Article 78 https://www.jurisitetunisie.com/tunisie/codes/Constitution_2022/const1020p.htm Page du site officiel de l'Assemblée indiquant la date de l'approbation. https://www.arp.tn/ar_SY/loi/project/4070</t>
  </si>
  <si>
    <t>Selon l'Article 78 de la Constitution du pays, le Projet de loi de finances doit être approuvé au plus tard le 10 décembre de chaque année N-1. Dans la pratique, le PLF pour l'année 2025 a été approuvé le 02 décembre 2025, comme indiqué sur la page du site de l'Assemblée dédiée à ce projet de loi (deuxième lien en haut).</t>
  </si>
  <si>
    <t>TUN|2025|q110</t>
  </si>
  <si>
    <t>Loi Organique du Budget. Articles 49 et 50. https://www.finances.gov.tn/sites/default/files/2019-08/loi_organique_budget_2019.pdf Rapport de la commission de finances sur l'examen du projet de loi de finances pour l'année 2025 https://www.arp.tn/ar_SY/loi/project/4070</t>
  </si>
  <si>
    <t>Les articles 49 et 50 traitent le droit d'amendement du Budget par le législatif. Ce droit est garanti sauf qu'il est conditionné par un certain nombre de restrictions dans le cas ou les amendements suscitent des dépenses additionnelles. Au niveau de la pratique de ce droit, le rapport de la commission législative sur l'examen du PLF 2025 fait apparaître un grand nombre d'articles qui ont été amendés/modifiés à l'égard des dispositions des articles 27, 31, 32, 33, 38 et 44. D'autres articles ont été carrément rejetés (articles 53 et 54, par exemples).</t>
  </si>
  <si>
    <t>TUN|2025|q111</t>
  </si>
  <si>
    <t>https://www.arp.tn/ar_SY/loi/project/4070 Page du site officiel de l'Assemblée incluant le rapport de la commission ainsi que la nouvelle version du projet de loi de finances, y compris les nouveaux amendements du législatif.</t>
  </si>
  <si>
    <t>Le rapport de la commission législative sur l'examen du PLF 2025 fait apparaître un grand nombre d'articles qui ont été amendés/modifiés à l'égard des dispositions des articles 27, 31, 32, 33, 38 et 44. D'autres articles ont été carrément rejetés (articles 53 et 54, par exemples). Ce rapport a été parachevé par une nouvelle version du projet de loi de finances incluant les nouveaux amendements. Cette version a été publiée sur le site web de l'Assemblée.</t>
  </si>
  <si>
    <t>TUN|2025|q112</t>
  </si>
  <si>
    <t>https://www.arp.tn/ar_SY/loi/project/4070 Page du site officiel de l'Assemblée incluant le rapport de la commission ainsi que la nouvelle version du projet de loi de finances incluant les nouveaux amendements du législatif.</t>
  </si>
  <si>
    <t>Ladite page indique la date de réception du PLF 2025 par la commission des finances, à savoir le 17 octobre 2024. Les discussions se sont poursuivies jusqu'au 22 novembre 2024, date à laquelle le rapport final de la commission a été publié.</t>
  </si>
  <si>
    <t>TUN|2025|q113</t>
  </si>
  <si>
    <t>https://www.arp.tn/ar_SY/commissions/fixe Page du site web de l'Assemblée dédiée aux activités des commissions parlementaires</t>
  </si>
  <si>
    <t>La revue de l'historique des activités des commissions parlementaires ne fait pas apparaître de discussions sur les budgets sectoriels des ministères ni de rapports s'y rapportant. Pourtant, cet historique montre que des discussions sur les budgets sectoriels ont eu lieu lors de l'examen du projet de budget pour l'année 2024, mais cela n'a pas été le cas pour le projet de budget pour l'année 2025.</t>
  </si>
  <si>
    <t>TUN|2025|q114</t>
  </si>
  <si>
    <t>https://www.arp.tn/ar_SY/commissions/fixe</t>
  </si>
  <si>
    <t>La revue de l'historique des activités des commissions parlementaires, y compris les communiqués de presse issus de l'Assemblée, ne font apparaitre aucune information sur l'examen de l'exécution budgétaire en cours d'année durant les 12 derniers mois.</t>
  </si>
  <si>
    <t>TUN|2025|q115</t>
  </si>
  <si>
    <t>Loi Organique du Budget, Titre 4 http://www.finances.gov.tn/sites/default/files/2019-08/loi_organique_budget_2019.pdf</t>
  </si>
  <si>
    <t>Selon les dispositions du titre 4 de la loi organique du budget (à partir de la page 15 du document cité en haut), l'exécutif peut procéder à des transfert de crédits selon des conditions précises, mais n'a pas l'obligation d'obtenir une approbation préalable de la part du législatif. Les modifications sont présentés à posteriori (après la clôture de l'année) par décret ou arrêté selon le type de transfert (articles 52 à 56). Ainsi, le ministre chargé des finances intervient, après la fin de l’année budgétaire, par arrêté pour régulariser l'ensemble des virements/transferts.</t>
  </si>
  <si>
    <t>TUN|2025|q116</t>
  </si>
  <si>
    <t>La Loi Organique du Budget http://www.finances.gov.tn/sites/default/files/2019-08/loi_organique_budget_2019.pdf</t>
  </si>
  <si>
    <t>En cas de recettes excédentaire, la loi organique du budget ne prévoit aucune disposition exigeant l'obtention d'une approbation préalable de la part du législatif.</t>
  </si>
  <si>
    <t>TUN|2025|q117</t>
  </si>
  <si>
    <t>Loi Organique du Budget, Chapitre 2, Article 59 http://www.finances.gov.tn/sites/default/files/2019-08/loi_organique_budget_2019.pdf</t>
  </si>
  <si>
    <t>L'article 59 de la LOB se rapporte aux procédures d'annulation/suppression des crédits. Celle ci se fait par décret gouvernemental sous proposition du ministre des finances. L'Assemblée devrait obligatoirement en être informée, mais ne dispose pas de pouvoir pour l'approuver ou le rejeter.</t>
  </si>
  <si>
    <t>TUN|2025|q118</t>
  </si>
  <si>
    <t>https://www.arp.tn/ar_SY/commission/fixe/activite/20</t>
  </si>
  <si>
    <t>Selon un communiqué officiel de la commission des finances, une séance dédiée à l'examen du rapport d'audit pour l'année 2022 a été tenue le 30 avril 2025 (lien en haut), sachant que la cour des comptes a publié ce même rapport le 31 décembre 2024. Par ailleurs, la commission n'a publié aucun rapport sur les conclusions et les recommandations issues des réunions d'examen. Etant donné que cette séance a eu lieu après la date limite du 31/12/2024, elle n'est pas donc considérée par l'enquête.</t>
  </si>
  <si>
    <t>TUN|2025|q119</t>
  </si>
  <si>
    <t>Décret-loi n° 2022-11 du 12 février 2022, relatif à la création du Conseil supérieur provisoire de la magistrature (Article 28 et Article 8) https://legislation-securite.tn/fr/law/105201</t>
  </si>
  <si>
    <t>En février 2022, la présidence de la République a adopté un nouveau décret-loi portant création d'un conseil supérieur provisoire de la magistrature et ce en substitution du Conseil supérieur de la magistrature prévu par la loi organique n° 2016-34 du 28 avril 2016. Selon l'article 21 de la loi organique de la Cour, le conseil de la justice financière, faisant partie du conseil national de la magistrature (dissout en 2022), constitue l'instance qui est habilitée à désigner le Président de la Cour. Depuis février 2022, cette instance n'existe plus. On constate donc un "vide législatif" concernant les dispositions de désignation. Dans la pratique, le position de "Premier Président de la Cour" est actuellement vacante, et ce depuis 2023, année à laquelle l'ancien Président de la Cour ait pris sa retraite. Se référant à la jurisprudence, c'est le Président de la République qui devrait désigner le Président de la Cour, en vertu de ses prérogatives constitutionnelles lui assignant le rôle de chef de l'Etat, et lui procurant la première responsabilité de la gestion de toutes les institutions de l'Etat.</t>
  </si>
  <si>
    <t>TUN|2025|q120</t>
  </si>
  <si>
    <t>https://legislation-securite.tn/ar/node/104563 Loi Organique 41-2019 de la Cour des comptes (article 21) Décret-loi n° 2022-11 du 12 février 2022, relatif à la création du Conseil supérieur provisoire de la magistrature (Article 28) https://legislation-securite.tn/fr/law/105201</t>
  </si>
  <si>
    <t>La loi organique ne se prononce pas sur les modalités de destitution du Premier Président de la cour. L'article 21 porte uniquement sur les modalités de désignation. Cet article est lui même remis en question après la dissolution du Conseil de la Justice Financière en février 2022. La question reste confuse et ambiguë aussi bien au niveau de la désignation qu'au niveau de la destitution. Dans la pratique, il n'y a pas eu de changement à la tête de la cour depuis 2017. Actuellement, le poste reste vacant depuis près de deux années, chose qui ne facilite pas l'analyse des mécanismes de désignation/destitution.</t>
  </si>
  <si>
    <t>TUN|2025|q121</t>
  </si>
  <si>
    <t>Loi organique de la Cour des comptes ( Article 3) https://legislation-securite.tn/fr/law/104563 Concertation avec le Directeur Général des dépenses au sein du MF</t>
  </si>
  <si>
    <t>Selon l'article 3 de la nouvelle LO de la cour, l'instance jouit d'une "autonomie totale" en matières administrative et financière. Les propos tenus par le DG des dépenses au sein du MF lors d'un entretien avec le chercheur confirment que les dispositions de l'article 3 ont été bien respectées lors de la phase de préparation du projet de loi de finances pour l'année 2025.</t>
  </si>
  <si>
    <t>TUN|2025|q122</t>
  </si>
  <si>
    <t>Loi organique de la Cour 41-2019 (article 4) https://legislation-securite.tn/fr/law/104563</t>
  </si>
  <si>
    <t>Selon les dispositions de l'article 4, la cour dispose du "droit d'autosaisie" lui permettant de procéder aux audits de tous les établissements relevant de ses attributions. Ledit article lui garantie également l'accès à toutes les informations demandées. Il est important de mentionner qu'au delà des rapports sur le règlement du budget de l'Etat, la Cour procède régulièrement a des missions ponctuelles d'audit au sein d'institutions bien déterminées. Les résultats et les conclusions de ces missions sont détaillés dans les rapports annuels de la Cour.</t>
  </si>
  <si>
    <t>TUN|2025|q123</t>
  </si>
  <si>
    <t>Articles 8 et 12 de la loi organique 34-2016 portant sur le Conseil Supérieur de la Magistrature https://legislation-securite.tn/fr/node/45776 Décret-loi n° 2022-11 du 12 février 2022, relatif à la création du Conseil supérieur provisoire de la magistrature https://legislation-securite.tn/fr/law/105201</t>
  </si>
  <si>
    <t>Selon la loi, la cour des comptes opère sous le contrôle et la supervision du Conseil de la Magistrature Financière. Toutefois, ce conseil a été dissout en février 2022 par le Décret-loi du 12 février 2022. Dans ce dernier, il n'y a aucune disposition se rapportant à la revue indépendante des opérations d'audit menées par la cour.</t>
  </si>
  <si>
    <t>TUN|2025|q124</t>
  </si>
  <si>
    <t>https://www.arp.tn/ar_SY/commission/fixe/activite/20 http://www.courdescomptes.nat.tn/Ar/%D8%A7%D9%84%D8%A3%D8%AE%D8%A8%D8%A7%D8%B1_7_22_D216</t>
  </si>
  <si>
    <t>Une revue de l'historique des activités de l'Assemblée durant les 12 derniers mois fait ressortir la tenue de 2 réunions deux auditions parlementaires impliquant la Cour des Comptes: la première a été tenue le 30 avril 2024 et a porté sur le règlement du budget de l'Etat pour les années 2021 et 2022. La deuxième s'est tenue en séance plénière</t>
  </si>
  <si>
    <t>TUN|2025|q125</t>
  </si>
  <si>
    <t>Site web du MF: https://www.finances.gov.tn/fr Page officielle sur Facebook du MF: https://www.facebook.com/MFTunisie</t>
  </si>
  <si>
    <t>Contrairement aux années précédentes, il n'y a aucune information disponible sur des consultations préalables avec des parties prenantes, y compris le Conseil National de la Fiscalité. La revue de l'historique de la page officielle du MF sur Facebook fait apparaitre une seule réunion avec le CNF, tenue le 12 août 2024. Celle-ci n'a pas porté sur le projet de budget, elle a été dédiée à la présentation de la stratégie du ministère en matière de lutte contre l'économie informelle.</t>
  </si>
  <si>
    <t>TUN|2025|q126</t>
  </si>
  <si>
    <t>Il n'existe pas de mécanismes participatifs lors de la phase de préparation du budget pour l'année 2025.</t>
  </si>
  <si>
    <t>TUN|2025|q127</t>
  </si>
  <si>
    <t>Il n'existe aucune démarche participative de la part de l'exécutif lors de la phase de formulation du budget pour l'année 2025.</t>
  </si>
  <si>
    <t>TUN|2025|q128</t>
  </si>
  <si>
    <t>L'exécutif n'adopte pas de mécanismes à travers lesquels le public peut fournir des inputs sur l'exécution du budget.</t>
  </si>
  <si>
    <t>TUN|2025|q129</t>
  </si>
  <si>
    <t>TUN|2025|q130</t>
  </si>
  <si>
    <t>Il n'y a pas de mécanismes engageant les citoyens durant l'implémentation du Budget.</t>
  </si>
  <si>
    <t>TUN|2025|q131</t>
  </si>
  <si>
    <t>L'exécutif ne fournit pas d'informations exhaustives sur le processus de participation.</t>
  </si>
  <si>
    <t>TUN|2025|q132</t>
  </si>
  <si>
    <t>L'exécutif ne fournit pas de feedback sur la manière par laquelle les inputs des citoyens ont été pris en considération.</t>
  </si>
  <si>
    <t>TUN|2025|q133</t>
  </si>
  <si>
    <t>L'exécutif ne fournit pas d'information sur la manière par laquelle les avis des citoyens ont été pris en considération dans l'implémentation du budget.</t>
  </si>
  <si>
    <t>TUN|2025|q134</t>
  </si>
  <si>
    <t>http://www.gbo.tn/fr/le-calendrier-budgetaire-0 (Calendrier budgétaire publié par le site web du MF)</t>
  </si>
  <si>
    <t>Sur le deuxième site web officiel du MF, une nouvelle page a été récemment créée présentant le calendrier budgétaire sous forme de tableau détaillé mentionnant les délais des différentes étapes ainsi que les parties prenantes intervenantes dans chacune d'elles. Le tableau mentionne l'implication "des organisations nationales et la Société Civile" en tant qu'acteurs intervenants lors de la phase de formulation des politiques fiscales et budgétaires (entre mars et avril de chaque année N-1). Toutefois, dans la pratique, cette mention ne s'est concrétisée par aucune mesure effective lors de la formulation du PLF 2025.</t>
  </si>
  <si>
    <t>TUN|2025|q135</t>
  </si>
  <si>
    <t>Il n'existe aucun mécanisme participatif au niveau des ministères sectoriels sur la préparation et l'exécution budgétaire.</t>
  </si>
  <si>
    <t>TUN|2025|q136</t>
  </si>
  <si>
    <t>Rapport de la commission parlementaire des finances sur l'examen du projet de loi finances pour l'année 2025 (pages 19-33) https://www.arp.tn/ar_SY/commission/fixe/rapports/20 Lien direct : https://www.arp.tn/ar_SY/document/download/105728</t>
  </si>
  <si>
    <t>Le rapport de la commission parlementaire présente l'inventaire de l'ensemble des séances d'audition qui ont été tenues avec 12 organisations de la société civile dans le cadre de l'examen du PLF 2025. Le rapport présente également un narratif détaillé sur les recommandations des OSCs.</t>
  </si>
  <si>
    <t>TUN|2025|q137</t>
  </si>
  <si>
    <t>Le rapport de la commission parlementaire présente l'inventaire de l'ensemble des séances d'audition qui ont été tenues avec 12 organisations de la société civile dans le cadre de l'examen du PLF 2025. Selon le contenu du rapport, les auditions ont porté uniquement sur les nouvelles dispositions fiscales.</t>
  </si>
  <si>
    <t>TUN|2025|q138</t>
  </si>
  <si>
    <t>Rapport de la commission des finances sur l'examen du PLF 2025 (pages 19-32) https://www.arp.tn/ar_SY/commission/fixe/rapports/20 Lien direct : https://www.arp.tn/ar_SY/document/download/105728</t>
  </si>
  <si>
    <t>Le rapport de la commission parlementaire présente l'inventaire de l'ensemble des séances d'audition qui ont été tenues avec 12 organisations de la société civile dans le cadre de l'examen du PLF 2025. Le rapport présente également un narratif détaillé sur les recommandations des OSCs, mais ce narratif ne contient aucun lien explicite entre les recommandations des OSCs et les amendements qui ont été proposés par la commission. Il s'agit d'un narratif plutôt proche d'un "Procès Verbal".</t>
  </si>
  <si>
    <t>TUN|2025|q139</t>
  </si>
  <si>
    <t>Communiqué de la commission parlementaire des finances sur l'examen des rapports d'audit de la Cour des Comptes pour les années 2021 et 2022 https://www.arp.tn/ar_SY/commission/fixe/activite/20</t>
  </si>
  <si>
    <t>Bien que la commission ait tenu en avril 2025 des discussions avec la Cour des Comptes sur l'examen des rapports d'audit de 2021 et 2022, elle n'a pas tenu des auditions impliquant les citoyens ni la société civile.</t>
  </si>
  <si>
    <t>TUN|2025|q140</t>
  </si>
  <si>
    <t>La cour des comptes n'adopte pas de mécanismes permettant au public de s'impliquer dans l'identification des secteurs/thématiques faisant l'objet d'audit.</t>
  </si>
  <si>
    <t>TUN|2025|q141</t>
  </si>
  <si>
    <t>La cour ne fournit pas de feedbacks sur comment les inputs du public ont été prises en compte.</t>
  </si>
  <si>
    <t>TUN|2025|q142</t>
  </si>
  <si>
    <t>La Cour des Comptes n'adopte pas de mécanismes permettant au public de prendre part au processus d'investigation.</t>
  </si>
  <si>
    <t>TUR|2025|t3pbs</t>
  </si>
  <si>
    <t>Official Gazette: https://www.resmigazete.gov.tr/eskiler/2024/09/20240905M1-1.pdf MoF link: https://www.sbb.gov.tr/wp-content/uploads/2024/09/Orta-Vadeli-Program_2025-2027.pdf Landing page: https://www.sbb.gov.tr/orta-vadeli-program-2025-2027-aciklandi/</t>
  </si>
  <si>
    <t>The PBS was published on 05.09.2024 in the Official Gazette. Also, it was announced on 05.09.2024 on the web page of the Presidency of Strategy and Budget. EBP submitted to the legislature for consideration on 17 October 2024 The EBP started to be discussed in the parliament on 10 December 2024 and the negotiations were completed on 21 December 2024. The Parliament News page with the URL https://www.tbmm.gov.tr/meclis-haber/ , which was referenced in previous surveys, is not accessible as of March 2025. The website of Anadolu Ajansı, the official news agency of Türkiye, was used as the source for the relevant questions. Date of submission: https://www.aa.com.tr/tr/politika/2025-yili-merkezi-yonetim-butce-kanunu-teklifi-tbmm-baskanligina-sunuldu/3365559 Date of debates: https://www.aa.com.tr/tr/politika/tbmm-genel-kurulundaki-butce-gorusmelerinde-ilk-gun-geride-kaldi/3419612 Date of approval: https://www.aa.com.tr/tr/politika/2025-yili-merkezi-yonetim-butce-kanunu-teklifi-tbmm-genel-kurulunda-kabul-edildi/3430610</t>
  </si>
  <si>
    <t>TUR|2025|t3ebp</t>
  </si>
  <si>
    <t>Source: The program of the Legislature's activities, which includes the consideration of the budget proposal, is available at the link below. https://www.sbb.gov.tr/tbmm-plan-ve-butce-komisyonu-butce-tutanaklari/#1543312172966-b62de4d7-b832 https://www5.tbmm.gov.tr/develop/owa/komisyon_tutanaklari.tutanaklar?pKomKod=17&amp;pDonem=28 https://www.tbmm.gov.tr/Tutanaklar/TutanakGoster/3317 2025 Central Government Budget Law Proposal for the Year 2025 and Related Schedules: https://www.sbb.gov.tr/2025-myb-kanunu-teklifi-ve-bagli-cetveller-2025-yili-butce-gerekcesi/ https://www.sbb.gov.tr/wp-content/uploads/2024/10/2025-Yili-Merkezi-Yonetim-Butce-Kanun-Teklifi-ve-Bagli-Cetveller.pdf Enacted Budget: https://www.sbb.gov.tr/wp-content/uploads/2025/01/1-2025-Yili-Merkezi-Yonetim-Butce-Kanunu.pdf</t>
  </si>
  <si>
    <t>The whole meetings of the plan and budget committee between the dates 30/10/2024 – 29/11/2024. https://www.sbb.gov.tr/tbmm-plan-ve-butce-komisyonu-butce-tutanaklari/#1543312172966-b62de4d7-b832 Date of submission: 17/10/2024 https://www.aa.com.tr/tr/politika/2025-yili-merkezi-yonetim-butce-kanunu-teklifi-tbmm-baskanligina-sunuldu/3365559 https://www.tbmm.gov.tr/Tutanaklar/TutanakGoster/3317 Date of EBP presentation by the Vice President: 22/10/2024 https://www.sbb.gov.tr/wp-content/uploads/2025/02/22-Ekim-2024-Tarihli-Gorusme-Butce-Sunumu.pdf https://www.tbmm.gov.tr/Tutanaklar/TutanakGoster/3317 https://www.aa.com.tr/tr/gundem/cumhurbaskani-yardimcisi-yilmaz-tbmm-plan-ve-butce-komisyonunda-2025-yili-butcesini-sundu/3370728 Date of debates in the plenary session of the Parliament 10/12/2024 https://www.aa.com.tr/tr/politika/tbmm-genel-kurulundaki-butce-gorusmelerinde-ilk-gun-geride-kaldi/3419612 Date of approval: 21/12/2024 https://www.aa.com.tr/tr/politika/2025-yili-merkezi-yonetim-butce-kanunu-teklifi-tbmm-genel-kurulunda-kabul-edildi/3430610</t>
  </si>
  <si>
    <t>TUR|2025|t3eb</t>
  </si>
  <si>
    <t>https://www.sbb.gov.tr/wp-content/uploads/2025/01/1-2025-Yili-Merkezi-Yonetim-Butce-Kanunu.pdf https://www.resmigazete.gov.tr/eskiler/2024/12/20241231M1-1.htm</t>
  </si>
  <si>
    <t>The budget was enacted on December 21, 2024, and published in the Official Gazette on December 31. https://www.resmigazete.gov.tr/eskiler/2024/12/20241231M1-1.htm</t>
  </si>
  <si>
    <t>TUR|2025|t3iyr</t>
  </si>
  <si>
    <t>Three set of monthly reports that are produced by the Ministry of Treasury and Finance: Monthly Budget Bulletin https://kmyd.hmb.gov.tr/aylik-butce-bulteni Budget Realization Results https://www.hmb.gov.tr/butce-gerceklestirme-sonuclari Monthly Budget Implementation Results https://www.hmb.gov.tr/bumko-aylik-butce-uygulama-sonuclari One type of reports that are produced by the Presidency of Strategy and Budget. https://www.sbb.gov.tr/merkezi-yonetim-butcesi-aylik-gerceklesmeleri/#1739784021575-905e2379-9558 In addition, Ministry of Treasury and Finance also publishes the Public Debt Reports on a monthly basis For English: https://en.hmb.gov.tr/public-debt-management-reports In addition, Ministry of Treasury and Finance also publishes the Public Debt Reports on a monthly basis For English: https://en.hmb.gov.tr/public-debt-management-reports</t>
  </si>
  <si>
    <t>Budget Actualization Reports for the previous month are published in the middle of each month.These reports are available on the announcements page of the Ministry of Treasury and Finance. Source: https://www.hmb.gov.tr/arama/b%C3%BCt%C3%A7e%20ger%C3%A7ekle%C5%9Fme</t>
  </si>
  <si>
    <t>Mof Directorate General of Public Financial Management and Transformation revized their websites. So "https://www.hmb.gov.tr/bumko-aylik-butce-bulteni" is broken link. You can use this link. "https://kmyd.hmb.gov.tr/aylik-butce-bulteni"</t>
  </si>
  <si>
    <t>The government reviewers' comment regarding the updated functional link is well noted.</t>
  </si>
  <si>
    <t>TUR|2025|t3myr</t>
  </si>
  <si>
    <t>https://www.sbb.gov.tr/2024-yili-merkezi-yonetim-butce-gerceklesmeleri-ve-beklentiler-raporu/ https://www.sbb.gov.tr/wp-content/uploads/2024/07/2024-Merkezi-Yonetim-Butce-Gerceklesmeleri-ve-Beklentiler-Raporu.pdf Top 10 largest spending Institutions 2024 Institutional Financial Status and Expectations Reports: - MINISTRY OF TREASURY AND FINANCE "HAZİNE VE MALİYE BAKANLIĞI" (41.5% of the 2024 budget): https://ms.hmb.gov.tr/uploads/2024/09/2024-Yili-HMB-Kurumsal-Mali-Durum-ve-Beklentiler-Raporu.pdf - MINISTRY OF NATIONAL EDUCATION "MİLLİ EĞİTİM BAKANLIĞI" (9.9%): https://butceveperformans.meb.gov.tr/file/2024%20Kurumsal%20Mali%20Durum%20ve%20Bekletiler%20Raporu.pdf - DISASTER AND EMERGENCY MANAGEMENT PRESIDENCY "AFET VE ACİL DURUM YÖNETİMİ BAŞKANLIĞI" (6.10%): https://www.afad.gov.tr/kurumsal-raporlar - MINISTRY OF LABOR AND SOCIAL SECURITY "ÇALIŞMA VE SOSYAL GÜVENLİK BAKANLIĞI" (5.7%): https://www.csgb.gov.tr/bakanlik/plan-program-ve-raporlar/kurumsal-mali-durum-ve-beklentiler-raporlari/ - MINISTRY OF NATIONAL DEFENSE "MİLLİ SAVUNMA BAKANLIĞI" (4%): https://www.msb.gov.tr/Maliye/icerik/5018-sayili-kanun-kapsaminda-hazirlanan-bilgilendirme-ve-raporlar - MINISTRY OF TRANSPORT AND INFRASTRUCTURE "ULAŞTIRMA VE ALTYAPI BAKANLIĞI" (3.4%): https://www.uab.gov.tr/uploads/pages/butce-raporlari/uab-kurumsal-mali-durum-ve-beklentiler-raporu-2024.pdf - MINISTRY OF FAMILY AND SOCIAL SERVICES "AİLE VE SOSYAL HİZMETLER BAKANLIĞI" (3%): https://www.aile.tr/media/173647/2024-yili-kurumsal-mali-durum-ve-beklentiler-raporu.pdf - MINISTRY OF AGRICULTURE AND FORESTRY "TARIM VE ORMAN BAKANLIĞ" (2.6%): https://www.tarimorman.gov.tr/SGB/Belgeler/Bütçe/raporlar/2024%20Yılı%20Kurumsal%20Mali%20Durum%20ve%20Beklentiler%20Raporu.pdf - MINISTRY OF ENVIRONMENT, URBANIZATION AND CLIMATE CHANGE "ÇEVRE, ŞEHİRCİLİK VE İKLİM DEĞİŞİKLİĞİ BAKANLIĞI" (2.5%): https://webdosya.csb.gov.tr/db/strateji/icerikler/2024-kmd-20240731165239.pdf - DIRECTORATE OF STRATEGY AND BUDGET "STRATEJİ VE BÜTÇE BAŞKANLIĞI" (2%): https://www.sbb.gov.tr/wp-content/uploads/2024/08/2024_Yili_Kurumsal_Mali_Durum_ve_Beklentiler_Raporu.pdf</t>
  </si>
  <si>
    <t>The beginning of the fiscal year in Turkiye is January 1. July 31 is 6 weeks or less from mid-year. Top 10 largest spending Institutions 2024 Institutional Financial Status and Expectations Reports all published within 3 months of the mid-year point (June 30th, 2024): - MINISTRY OF TREASURY AND FINANCE "HAZİNE VE MALİYE BAKANLIĞI" (Published: 6/9/2024) - MINISTRY OF NATIONAL EDUCATION "MİLLİ EĞİTİM BAKANLIĞI" (Published: 2/8/2024) - DISASTER AND EMERGENCY MANAGEMENT PRESIDENCY "AFET VE ACİL DURUM YÖNETİMİ BAŞKANLIĞI" (Published: 5/8/2024) - MINISTRY OF LABOR AND SOCIAL SECURITY "ÇALIŞMA VE SOSYAL GÜVENLİK BAKANLIĞI" (Published: 1/8/2024) - MINISTRY OF NATIONAL DEFENSE "MİLLİ SAVUNMA BAKANLIĞI" (Published: 31/07/24) - MINISTRY OF TRANSPORT AND INFRASTRUCTURE "ULAŞTIRMA VE ALTYAPI BAKANLIĞI" (Published: 24/07/24) - MINISTRY OF FAMILY AND SOCIAL SERVICES "AİLE VE SOSYAL HİZMETLER BAKANLIĞI" (Published: 31/07/24) - MINISTRY OF AGRICULTURE AND FORESTRY "TARIM VE ORMAN BAKANLIĞ" (Published: 30/07/24) - MINISTRY OF ENVIRONMENT, URBANIZATION AND CLIMATE CHANGE "ÇEVRE, ŞEHİRCİLİK VE İKLİM DEĞİŞİKLİĞİ BAKANLIĞI" (Published: 31/07/24) - DIRECTORATE OF STRATEGY AND BUDGET "STRATEJİ VE BÜTÇE BAŞKANLIĞI" (Published: 1/8/2024)</t>
  </si>
  <si>
    <t>Agreed with IBP's review and additional sources.</t>
  </si>
  <si>
    <t>Upon further evidence and clarification provided by the government reviewer in q78, for the purposes of this assessment, the MYR is considered to consist of both the centrally published mid-year budget information and the institution-level mid-year reports prepared and disclosed by individual public administrations. Under Article 30 of the Public Financial Management and Control Law No. 5018, all general government administrations are legally required to publicly disclose, by July of each year, information on: (i) budget implementation for the first six months of the year; (ii) expectations and targets for the second half of the year; and (iii) key activities. This legal framework establishes the institutional mid-year reports as an integral component of Turkey’s mid-year budget reporting system. In line with this requirement, the Ministry of Treasury and Finance issued the General Letter on the 2024 Corporate Financial Position and Expectations Report and its Annexes (https://www.sbb.gov.tr/2024-yili-kurumsal-mali-durum-ve-beklentiler-raporu-hakkinda-genel-yazi-ve-ekleri/ (dated June 25, 2024)), which instructs each public administration to prepare and publish its Institutional Financial Situation and Expectations Report. These reports are published individually by the respective institutions and provide updated expenditure information for the budget year, including administrative and economic level detail. Consistent with OBS methodology, which allows the use of multiple official documents to assess a single budget indicator where such documents are formally mandated, publicly available, and collectively provide the required information, the institution-level mid-year reports are accepted as supplemental MYR evidence. To ensure adequate coverage of budget execution, links have been provided for the mid-year reports of the ten largest spending institutions, which together account for approximately 80.1 percent of total budget expenditures, along with their respective publication dates.</t>
  </si>
  <si>
    <t>TUR|2025|t3yer</t>
  </si>
  <si>
    <t>The announcement can be seen through the following link: https://www.sbb.gov.tr/tumu/page/2/ The report can be accessed through the following links: https://www.sbb.gov.tr/2023-yili-genel-faaliyet-raporu/ https://www.sbb.gov.tr/wp-content/uploads/2024/06/2023-Yili-Genel-Faaliyet-Raporu.pdf</t>
  </si>
  <si>
    <t>The year end report corresponding to the 2023 fiscal year is published on the Presidency of Strategy and Budget web page on 28 June 2024.</t>
  </si>
  <si>
    <t>TUR|2025|t3ar</t>
  </si>
  <si>
    <t>The report can be accessed through the following link: https://www.sayistay.gov.tr/reports/47o8yM4gy6-2023-yili-genel-uygunluk-bildirimi https://www.sayistay.gov.tr/reports?kategori=2&amp;yil=2023 https://www.sayistay.gov.tr/reports/peYMqOjYd9-2023-yili-dis-denetim-genel-degerlendirme-raporu</t>
  </si>
  <si>
    <t>The audit reports corresponding to the 2023 fiscal year were published on the Turkish Court of Accounts web page in September 2024. Publication dates of these reports were shown on their cover pages.</t>
  </si>
  <si>
    <t>TUR|2025|q1</t>
  </si>
  <si>
    <t>2025 YILI MERKEZİ YÖNETİM BÜTÇE KANUN TEKLIFI VE BAĞLI CETVELLER, pp. 33-40 Table: 2025 YILI MERKEZİ YÖNETİM BÜTÇE KANUNU İCMALİ (I) SAYILI CETVEL - GENEL BÜTÇELİ KURUMLAR (EKONOMİK SINIFLANDIRMA), p.35 [General Budget Administrations] Table: 2025 YILI MERKEZ YÖNETİM BÜTÇE KANUNU İCMALİ (II) SAYILI CETVEL - ÖZEL BÜTÇELİ KURUMLAR- YÜKSEKÖGRETİM KURUMLARI (EKONOMİK SINIFLANDIRMA), pp.36-38 [Special Budget Institutions - Higher Education / University Administrations] Table: 2025 YILI MERKEZİ YÖNETİM BÜTÇE KANUNU İCMALİ (II) SAYILI CETVEL - ÖZEL BÜTÇELİ DİĞER KURUMLAR (EKONOMİK SINIFLANDIRMA), p.39 [Other Special Budget Administrations] Table: 2025 YILI MERKEZİ YÖNETİM BÜTÇE KANUNU İCMALİ (III) SAYILI CETVEL - DÜZENLEYİCİ VE DENETLEYİCİ KURUMLAR, p.40 [Regulatory and Supervisory Administrations] 2025 YILI MERKEZİ YÖNETİM BÜTÇE KANUN TEKLIFI VE BAĞLI CETVELLER [2025 YEAR CENTRAL GOVERNMENT BUDGET LAW (Draft Budget Proposal/Bill) - DECLARATION AND ASSOCIATED STATEMENTS] https://www.sbb.gov.tr/wp-content/uploads/2024/10/2025-Yili-Merkezi-Yonetim-Butce-Kanun-Teklifi-ve-Bagli-Cetveller.pdf</t>
  </si>
  <si>
    <t>The EBP presents expenditures for the budget year that are classified by administrative unit. EBP documentation provides budget year estimates (FY 2025) for all administrative units accounting for all expenditures.</t>
  </si>
  <si>
    <t>TUR|2025|q2</t>
  </si>
  <si>
    <t>EBP documentation provide expenditures for the budget year by functional classification. Table 5 MERKEZİ YÖNETİM BÜTÇE ÖDENEKLERİNİN FONKSİYONEL DAĞILIMI (2025-2027), p.133 (central government budget appropriations based on functional classification) Tables 20 (I) SAYILI CETVEL - GENEL BÜTÇELİ KURUMLAR, p.153 [General Budget Administrations] Table 23/A (II) SAYILI CETVEL - YÜKSEKÖGRETİM KURUMLARI, p.156 [Higher Education/University Administrations] Table 23/B (II) SAYILI CETVEL - ÖZEL BÜTÇELİ DİĞER KURUMLAR, p.157 [Special Budget Administrations] Table 26 (III) SAYILI CETVEL - DÜZENLEYİCİ VE DENETLEYİCİ KURUMLAR, p.162 [Regulatory and Supervisory Administrations] 2025 YILI BÜTÇE GEREKÇESİ [2025 Budget Justification (Supporting Documentation)] https://www.sbb.gov.tr/wp-content/uploads/2024/11/2025-Yili-Butce-Gerekcesi_11112024.pdf</t>
  </si>
  <si>
    <t>EBP documentation provides expenditures for the budget year by functional classification.</t>
  </si>
  <si>
    <t>TUR|2025|q3</t>
  </si>
  <si>
    <t>Table 23/A (II) SAYILI CETVEL - YÜKSEKÖGRETİM KURUMLARI, p.156 [Higher Education/University Administrations] Table 23/B (II) SAYILI CETVEL - ÖZEL BÜTÇELİ DİĞER KURUMLAR, p.157 [Special Budget Administrations] Table 26 (III) SAYILI CETVEL - DÜZENLEYİCİ VE DENETLEYİCİ KURUMLAR, p.162 [Regulatory and Supervisory Administrations] 2025 YILI BÜTÇE GEREKÇESİ [2025 Budget Justification (Supporting Documentation)] https://www.sbb.gov.tr/wp-content/uploads/2024/11/2025-Yili-Butce-Gerekcesi_11112024.pdf</t>
  </si>
  <si>
    <t>The functional classification, as presented in the tables cited above, is as follows: General Public Services (Genel Kamu Hizmetleri) Defense (Savunma Hizmetleri) Public Order and Safety (Kamu Düzeni ve Güvenlik Hizmetleri) Economic Affairs (Ekonomik İşler ve Hizmetler) Environmental Protection (Çevre Koruma Hizmetleri) Housing and Public Welfare (İskan ve Toplum Refahı Hizmetleri) Health (Sağlık Hizmetleri) Recreation, Culture and Religion Services (Dinlenme, Kültür ve Din Hizmetleri) Education Services (Eğitim Hizmetleri) Social Security and Social Protection (Sosyal Güvenlik ve Sosyal Yardım Hizmetleri)</t>
  </si>
  <si>
    <t>TUR|2025|q4</t>
  </si>
  <si>
    <t>Table 4 MERKEZİ YÖNETİM BÜTÇE ÖDENEKLERİNİN EKONOMİK DAĞILIMI (2025-2027) p.132 (the central government budget appropriations based on economic classification) Table 11 (I) SAYILI CETVEL - GENEL BÜTÇELİ İDARELER, p.143 [General Budget Administrations] Table 14/A (II) SAYILI CETVEL - YÜKSEKÖGRETİM KURUMLARI, p.146 [Higher Education/University Administrations] Table 14/B (II) SAYILI CETVEL - ÖZEL BÜTÇELİ DİGER KURUMLAR, p.117 [Special Budget Administrations] Table 17 (III) SAYILI CETVEL - DÜZENLEYİCİ VE DENETLEYİCİ KURUMLAR, p.152 [Regulatory and Supervisory Administrations] 2025 YILI BÜTÇE GEREKÇESİ [2025 Budget Justification (Supporting Documentation)] https://www.sbb.gov.tr/wp-content/uploads/2024/11/2025-Yili-Butce-Gerekcesi_11112024.pdf</t>
  </si>
  <si>
    <t>EBP documentation does provide expenditures for the budget year by economic classification.</t>
  </si>
  <si>
    <t>TUR|2025|q5</t>
  </si>
  <si>
    <t>Compensation for Employees (Personel Giderleri) Social Security Payments (Sosyal Güvenlik ve Devlet Primi Giderleri) Purchase of Goods and Services (Mal ve Hizmet Alım Giderleri) Interest (FaizGiderleri) Current Transfers (Cari Transfer) Capital Spending (Sermaye Gideri) Capital Transfer (Sermaye Transferi) Lending (Borç verme) Reserve Allocation (Yedek Ödenek) Table 11 (I) SAYILI CETVEL - GENEL BÜTÇELİ İDARELER, p.143 [General Budget Administrations] Table 14/A (II) SAYILI CETVEL - YÜKSEKÖGRETİM KURUMLARI, p.146 [Higher Education/University Administrations] Table 14/B (II) SAYILI CETVEL - ÖZEL BÜTÇELİ DİGER KURUMLAR, p.147 [Special Budget Administrations] Table 17 (III) SAYILI CETVEL - DÜZENLEYİCİ VE DENETLEYİCİ KURUMLAR, p.152 [Regulatory and Supervisory Administrations] 2025 YILI BÜTÇE GEREKÇESİ [2025 Budget Justification (Supporting Documentation)] https://www.sbb.gov.tr/wp-content/uploads/2024/11/2025-Yili-Butce-Gerekcesi_11112024.pdf</t>
  </si>
  <si>
    <t>Although many categories in Türkiye’s economic classification are in line with international standards, Grants and subsidies appropriation proposals of the executive are not included in the budget proposal. Source: https://www.sbb.gov.tr/wp-content/uploads/2024/11/2025-Yili-Butce-Gerekcesi_11112024.pd</t>
  </si>
  <si>
    <t>The answer should be “a,” as the International Monetary Fund’s GFS definitions of Grants and Subsidies align with Türkiye’s economic classification of Current Transfers and Capital Transfers. According to the Analytical Budget Classification Guidance, current transfers are non-repayable payments made to finance the acquisition of goods and services of a current nature, without aiming at capital accumulation. These payments are classified according to the institution or sector receiving them rather than the final beneficiary, and include major items such as losses from government-mandated tasks, treasury grants, transfers to households, and current transfers abroad. In contrast, capital transfers are non-repayable payments made to support capital accumulation or to finance capital goods and services, and can be directed to domestic or foreign institutions, organizations, or individuals. Overall, the definitions of current and capital transfers in Türkiye closely correspond to those in the IMF’s GFS manual. In both frameworks, transfers are unrequited payments classified by recipient and purpose, with current transfers covering day-to-day operational expenses and capital transfers supporting investment or asset acquisition. This alignment ensures that Türkiye's public finance data can be reported in accordance with international standards. https://www.sbb.gov.tr/wp-content/uploads/2024/09/2025-2027_Rehber_Bolum9_11.pdf</t>
  </si>
  <si>
    <t>Agreed with IBP's review, and the answer should be maintained.</t>
  </si>
  <si>
    <t>The government reviewer’s clarification and supporting documentation are noted and appreciated. As outlined in the IMF’s Government Finance Statistics (GFS) framework, key economic categories—such as grants, subsidies, and social benefits—are defined as distinct expense items and are further disaggregated by type and recipient (e.g., current vs. capital grants, social security vs. social assistance benefits). The government’s explanation, as well as Section 9.1.8 (Economic Classification – Expenditure https://www.sbb.gov.tr/wp-content/uploads/2024/09/2025-2027_Rehber_Bolum9_8.pdf), of the Budget Call Circular, indicates that more detailed, disaggregated economic classifications are used internally, which conceptually align with GFS definitions. However, for the purposes of this indicator, OBS methodology assesses the level of detail at which expenditures are publicly presented in the Executive’s Budget Proposal. In the EBP, expenditures are shown only at the first-level economic classification, with transfers aggregated under broad categories such as current and capital transfers, without publicly available second-level detail that would allow grants, subsidies, or social benefits to be separately identified in line with GFS classifications required for international comparability. Accordingly, despite potential internal alignment with international standards, the publicly presented economic classification does not provide sufficient disaggregation to assess compatibility with the GFS framework for cross-country comparison as assessed by this indicator, and the response remains “b.”</t>
  </si>
  <si>
    <t>TUR|2025|q6</t>
  </si>
  <si>
    <t>Program-level spending data are presented in the section Programme Performance Information pp.173-256 Also, program-level estimates data provided for some specific programs such as those benefiting women, children, youth, elderly and disabled, as well as other budget year spending proposals as identified in the text of EBP supporting documentation. The narrative discussion does include proposed budget allocations for these programs. Chapter 6 - Expenditure policies, pp.307-339 In particular, see Section 3, pp.313 3.1 - Women policies, 313 3.2 - Child policies, p.316 3.3 - Youth policies, p.318 3.4 - Elderly policies , p.319 3.5 - Disabled policies, p.320 Chapter 9- Health and social protection, pp.409-464 [2025 Budget Justification (Supporting Documentation)] https://www.sbb.gov.tr/wp-content/uploads/2024/11/2025-Yili-Butce-Gerekcesi_11112024.pdf</t>
  </si>
  <si>
    <t>Also, please find below the performance programs for some ministries. These are not published alongside the budget on Budget Department's website. İçişleri Bakanlığı (Ministry of Interior) https://www.icisleri.gov.tr/kurumlar/icisleri.gov.tr/IcSite/strateji/raporlar/performans-programlari/2024_Performans_Programi.pdf Adalet Bakanlığı (Ministry of Justice) https://sgb.adalet.gov.tr/Resimler/SayfaDokuman/19012024101409Adalet%20Bakanl%C4%B1%C4%9F%C4%B1%202024%20Y%C4%B1l%C4%B1%20Performans%20Program%C4%B1.pdf Çalışma, Sosyal Güvenlik Bakanlığı (Ministry of Labor and Social Security) https://www.csgb.gov.tr/tr/bakanlik/plan-program-ve-raporlar/performans-programi-raporlari/ Hazine ve Maliye Bakanlığı (Ministry of Treasury and Finance) https://ms.hmb.gov.tr/uploads/sites/6/2024/01/OIB-2024-Yili-Performans-Programi.pdf</t>
  </si>
  <si>
    <t>Source below "2025 Budget Rationale" should be "2025 Budget Justification"</t>
  </si>
  <si>
    <t>The government reviewer’s clarification regarding the document titles is noted. Accordingly, the document name "2025 Budget Rationale" has been revised to "2025 Budget Justification".</t>
  </si>
  <si>
    <t>TUR|2025|q7</t>
  </si>
  <si>
    <t>2025 YILI BÜTÇE GEREKÇESİ [2025 Budget Justification (Supporting Documentation)] https://www.sbb.gov.tr/wp-content/uploads/2024/11/2025-Yili-Butce-Gerekcesi_11112024.pdf</t>
  </si>
  <si>
    <t>Information for multi-year expenditures for all three classifications can be found in pages 138 to 165.</t>
  </si>
  <si>
    <t>TUR|2025|q8</t>
  </si>
  <si>
    <t>https://www.sbb.gov.tr/wp-content/uploads/2024/11/2025-Yili-Butce-Gerekcesi_11112024.pdf https://www.sbb.gov.tr/wp-content/uploads/2024/10/2025-Yili-Merkezi-Yonetim-Butce-Kanun-Teklifi-ve-Bagli-Cetveller.pdf</t>
  </si>
  <si>
    <t>Expenditure estimates for the budget year and two subsequent years are provided on the program and subprogram basis. Pages 53 and 54 of the 2025 Central Government Draft Budget Law and Annex tables present multi-year estimates for program-based appropriation proposals. Also, there exists program-performance information for a multi-year period in Chapter 4 of the 2025 budget rationale (see: p.175 and the following pages of the 2025 budget rationale for more detailed information). https://www.sbb.gov.tr/wp-content/uploads/2024/11/2025-Yili-Butce-Gerekcesi_11112024.pdf https://www.sbb.gov.tr/wp-content/uploads/2024/10/2025-Yili-Merkezi-Yonetim-Butce-Kanun-Teklifi-ve-Bagli-Cetveller.pdf</t>
  </si>
  <si>
    <t>TUR|2025|q9</t>
  </si>
  <si>
    <t>Revenue Tables with data for all items under budget (revenue) code "01", pp. 73-76 2025 YILI MERKEZİ YÖNETİM BÜTÇE KANUN TEKLIFI VE BAĞLI CETVELLER [2025 YEAR CENTRAL GOVERNMENT BUDGET LAW (Draft Budget Proposal/Bill) - DECLARATION AND ASSOCIATED STATEMENTS] https://www.sbb.gov.tr/wp-content/uploads/2024/10/2025-Yili-Merkezi-Yonetim-Butce-Kanun-Teklifi-ve-Bagli-Cetveller.pdf</t>
  </si>
  <si>
    <t>EBP documentation presents budget year data for individual sources of tax revenue accounting for all tax revenues. The data is presented at a highly disaggregated level down to 4-digit code categories for individual sources of tax revenue, leaving only very small amount unspecified as "other".</t>
  </si>
  <si>
    <t>TUR|2025|q10</t>
  </si>
  <si>
    <t>2025 YILI MERKEZİ YÖNETİM BÜTÇE KANUN TEKLIFI VE BAĞLI CETVELLER [2025 YEAR CENTRAL GOVERNMENT BUDGET LAW (Draft Budget Proposal/Bill) - DECLARATION AND ASSOCIATED STATEMENTS] https://www.sbb.gov.tr/wp-content/uploads/2024/10/2025-Yili-Merkezi-Yonetim-Butce-Kanun-Teklifi-ve-Bagli-Cetveller.pdf</t>
  </si>
  <si>
    <t>EBP documentation presents budget year data for individual sources of non-tax revenue accounting for all non-tax revenues. Revenue Table with data for all items under the following non-tax revenue budget (revenue) codes : Enterprise and property revenues "03", pp.77-79 Special revenue and obtained grant and donations "04", p.80 Interest, shares, and fines "05", pp.81-83 Revenue Tables with data for all items under budget (revenue) code "01", pp. 73-76</t>
  </si>
  <si>
    <t>TUR|2025|q11</t>
  </si>
  <si>
    <t>EBP documentation presents multi-year estimates of revenue by broad categories (for FY 2026 and FY 2027) Revenue Table, p.69 2025 YILI MERKEZİ YÖNETİM BÜTÇE KANUN TEKLIFI VE BAĞLI CETVELLER [2025 YEAR CENTRAL GOVERNMENT BUDGET LAW (Draft Budget Proposal/Bill) - DECLARATION AND ASSOCIATED STATEMENTS] https://www.sbb.gov.tr/wp-content/uploads/2024/10/2025-Yili-Merkezi-Yonetim-Butce-Kanun-Teklifi-ve-Bagli-Cetveller.pdf</t>
  </si>
  <si>
    <t>Multi-year estimates of revenue by broad categories (such as tax and non-tax) for a multi-year period (at least two years beyond the budget year) were provided on pages 67-89 of the Executive’s Budget Proposal.</t>
  </si>
  <si>
    <t>TUR|2025|q12</t>
  </si>
  <si>
    <t>EBP documentation presents budget year data for individual sources of revenue accounting for all revenues. Revenue Table with data for all items according to very detailed (4-digit) code, pp. 70-91</t>
  </si>
  <si>
    <t>TUR|2025|q13</t>
  </si>
  <si>
    <t>2025 YILI BÜTÇE GEREKÇESİ [2025 Budget Justification (Supporting Documentation)] https://www.sbb.gov.tr/wp-content/uploads/2024/11/2025-Yili-Butce-Gerekcesi_11112024.pdf https://ms.hmb.gov.tr/uploads/sites/2/2024/12/Web_Public_Debt_Management_Report_November_2024.pdf</t>
  </si>
  <si>
    <t>Interest payments for 2025 can be found on page 349. Total debt burden for 2025 can be found in page 344 New borrowing requirements for 2025 (Deficit) can be found in pages 124 to 126</t>
  </si>
  <si>
    <t>TUR|2025|q14</t>
  </si>
  <si>
    <t>2024 September Public Debt Management Report https://www.hmb.gov.tr/kamu-finansmani-raporlari https://ms.hmb.gov.tr/uploads/2024/10/Web_Kamu_Borc_Yonetimi_Raporu_Eylul-_2024.pdf 2025 YILI BÜTÇE GEREKÇESİ [2025 Budget Justification (Supporting Documentation)] https://www.sbb.gov.tr/wp-content/uploads/2024/11/2025-Yili-Butce-Gerekcesi_11112024.pdf</t>
  </si>
  <si>
    <t>Neither the September 2024 Public Debt Management Report nor the 2025 Budget Justification provide the core information required on the composition of total debt outstanding at the end of the proposed budget year, 2025. As neither document covers the full fiscal year of the proposed budget, we do not consider the core information to be fully included. That said, some relevant details can be found in Section 7 (pp. 341–354) of the Budget Justification, which outlines the objectives of borrowing policies, the strategies pursued, and notable changes in the debt structure. This section includes partial information on the composition of outstanding debt, primarily focused on debt management and borrowing policies. For instance, projections for new domestic and external borrowing in 2025 are provided on page 346. In contrast, the September 2024 Public Debt Management Report contains limited data on the composition of total debt and omits several core elements, but does provide some additional information (i.e. pg 10 there is information on yield curves for bonds issued and pg 22 with payment projections of treasury guaranteed loans). But, its content is largely focused on debt figures for the previous budget year (BY–1).</t>
  </si>
  <si>
    <t>Maturity profile of the debt Whether the debt is domestic or external Information beyond the core elements (please indicate in comments)</t>
  </si>
  <si>
    <t>Details on public borrowing can be found in Section 7 (pp. 341–354) of the Budget Justification, which outlines the objectives of borrowing policies, the strategies implemented to achieve them, and notable shifts in the overall debt structure. This section provides important information on the composition of outstanding public debt, with a primary emphasis on the government’s debt management framework and borrowing practices. For example, projections for new domestic and external borrowing planned for 2025 are presented on page 346. In addition, the Public Debt Management Report of December 2024 provides a more detailed financial outlook, particularly with respect to debt servicing obligations. It presents projections of both principal repayments and interest payments on internal and external debt, along with their respective maturity profiles (pp. 9 and 13). https://ms.hmb.gov.tr/uploads/2025/01/Web_Kamu_Borc_Yonetimi_Raporu_ARALIK_2024.pdf</t>
  </si>
  <si>
    <t>Since the source added by the government reviewer is not a supporting document, the answer should remain. Agreed with IBP's review.</t>
  </si>
  <si>
    <t>The government reviewer’s comments and references are appreciated, and help clarify the types of debt-related information that are available. The Budget Justification includes a useful discussion of borrowing objectives, debt management strategies, and shows projected interest and principal payments for domestic and external debt. While this information is useful for understanding debt servicing and fiscal costs, it does not present the composition of the total debt outstanding at the end of the budget year (2025), as required by this indicator. In particular, the documentation does not provide interest rates on debt instruments, a maturity profile of the total debt stock, or a clear breakdown of total outstanding debt as domestic or external at end-year. Payment schedules and aggregate interest appropriations do not substitute for this core information. In this case, the information cited primarily relates to borrowing strategies, new borrowing projections, the previous budget years' information, and future debt servicing (principal and interest payments by year), rather than the composition of the total outstanding debt stock at end-year. In addition, the Public Debt Management Report referenced by the government was published after the legislature approved the budget, and its purpose is not to inform the Budget Proposal (not a supplementary document submitted to the legislature along with the EBP); therefore cannot be used to assess this question under OBS methodology. While some information beyond the core elements—such as debt management objectives and payment projections—is available, the required core elements are not fully presented in the Executive’s Budget Proposal or supporting documentation released prior to budget approval. Accordingly, the original response has been maintained.</t>
  </si>
  <si>
    <t>TUR|2025|q15</t>
  </si>
  <si>
    <t>EBP documentation does present information about 3 of the 4 core elements of macroeconomic data on which the budget forecasts are based. There is a table showing budget year and medium-term forecasts for 3 of the 4 core elements: GDP growth, nominal GDP and inflation. Tablo 1.1.: Temel Ekonomik Büyüklükler [Table 1.1.: Basic Economic Indicators] Chapter 2, p.87 In addition, there is also some limited information provided for the 4th core element (interest rates) in narrative discussion about debt management and borrowing policies. But the information provided is limited to a brief explanation of historical trends through the 1st half of BY-1 (FY2024). “The average annual compound interest rate of fixed-rate cash borrowing, which was realized at 20.61% in 2023, stood at 35.10% in the January-July period of 2024." (p. 343) 2025 YILI BÜTÇE GEREKÇESİ [2025 Budget Justification (Supporting Documentation)] https://www.sbb.gov.tr/wp-content/uploads/2024/11/2025-Yili-Butce-Gerekcesi_11112024.pdf</t>
  </si>
  <si>
    <t>Since the explanations regarding interest rates in the EBP and supporting documents are limited, the option for interest rates has not been included.</t>
  </si>
  <si>
    <t>“The average interest rate on TL denominated fixed rate cash borrowing, which was 20,61 in 2023, realized 35,10 percent in January-August 2022 period.”(p. 343) Year should be 2024.</t>
  </si>
  <si>
    <t>Agreed with the government reviewer’s clarification.</t>
  </si>
  <si>
    <t>The government reviewer’s clarification regarding the quote is well noted. Accordingly, the sentence " The average interest rate on TL-denominated fixed-rate cash borrowing, which was 20,61 in 2023, realized 35,10 percent in the January-August 2022 period" has been revised to "The average annual compound interest rate of fixed-rate cash borrowing, which was realized at 20.61% in 2023, stood at 35.10% in the January-July period of 2024." as copied from page 343.</t>
  </si>
  <si>
    <t>TUR|2025|q16</t>
  </si>
  <si>
    <t>EBP documentation does not present information about the impact of alternative macroeconomic assumptions or scenarios on fiscal forecasts (budget estimates).</t>
  </si>
  <si>
    <t>TUR|2025|q17</t>
  </si>
  <si>
    <t>EBP documentation does present information for how some new policy proposals affect expenditures in the budget year. Two separate chapters in the supporting budget documentation (Bütçe Gerekçesi) provide extensive narrative discussion of new and ongoing expenditure policies, including frequent references to amounts of funding for the budget year. (FY2025) Chapter 6: Expenditures policies, pp. 307-338 Narrative discussion covers a broad range of broad expenditure policies with citation of proposed budget year spending allocations. Chapter 9: Health and social protection system, pp. 409-464 Narrative discusses wide range of health and social protection policies including frequent reference in narrative to expenditure trends and proposed spending allocations for the budget year (FY 2025).</t>
  </si>
  <si>
    <t>TUR|2025|q18</t>
  </si>
  <si>
    <t>EBP documentation does present information for how some new policy proposals affect revenues in the budget year. There is an entire chapter in the supporting budget documentation (Bütçe Gerekçesi) providing extensive narrative discussion of revenue policy measures for the budget year (FY 2025). Chapter 5: Revenue policies, pp. 257-306 Wide ranging and extensive discussion of revenue policy initiatives with some general references to the expected fiscal impacts, but not providing specific estimates of the revenue impacts attributed to specific initiatives. The focus is details of legal/regulatory changes, possibly with some short explanation of the rationale (policy objectives) for such measures.</t>
  </si>
  <si>
    <t>TUR|2025|q19</t>
  </si>
  <si>
    <t>Economic classification for BY-1 (2024) can be found in Table 3, page 8. Administrative classification can be found in Table 8, page 138 Functional classification can be found in Table 8, page 11.</t>
  </si>
  <si>
    <t>TUR|2025|q20</t>
  </si>
  <si>
    <t>Türkiye has had a program-based appropriation classification since 2021. The program-based budget appropriations for BY-1 can be found on pages 176 and 177 of the 2025 Budget Justification</t>
  </si>
  <si>
    <t>TUR|2025|q21</t>
  </si>
  <si>
    <t>EBP documentation does provide a relatively limited amount of revised expenditure data for BY-1 (FY 2024). Table 1-7, p.7-10 - Aggregate spending and economic classification data. 2025 YILI BÜTÇE GEREKÇESİ [2025 Budget Justification (Supporting Documentation)] https://www.sbb.gov.tr/wp-content/uploads/2024/11/2025-Yili-Butce-Gerekcesi_11112024.pdf</t>
  </si>
  <si>
    <t>There is no explanation of how the estimates are calculated and how many months of data on actual expenditure is reflected in the revised estimates.</t>
  </si>
  <si>
    <t>TUR|2025|q22</t>
  </si>
  <si>
    <t>EBP documentation presents expenditure data for BY-2 and prior years by economic and functional classification. Economic classification Chapter 1 Table 3, p.8 - Historic data series including BY-2 (FY 2023). Functional classification Chapter 1 Table 8, p.10 - Historic data series including BY-2 (FY 2023)</t>
  </si>
  <si>
    <t>TUR|2025|q23</t>
  </si>
  <si>
    <t>https://www.sbb.gov.tr/wp-content/uploads/2024/10/2025-Yili-Merkezi-Yonetim-Butce-Kanun-Teklifi-ve-Bagli-Cetveller.pdf p.53-54</t>
  </si>
  <si>
    <t>TUR|2025|q24</t>
  </si>
  <si>
    <t>Economic classification Chapter 1 Table 3, p.8 - Historic data series including BY-2 (FY 2023). Functional classification Chapter 1 Table 8, p.11 - Historic data series including BY-2 (FY 2023).</t>
  </si>
  <si>
    <t>TUR|2025|q25</t>
  </si>
  <si>
    <t>EBP documentation does present revenue estimates for BY-1 (FY 2024) by broad category (such as tax and non-tax). Table 6, p.134</t>
  </si>
  <si>
    <t>TUR|2025|q26</t>
  </si>
  <si>
    <t>2025 YILI BÜTÇE GEREKÇESİ [2025 Budget Justification (Supporting Documentation)] https://www.sbb.gov.tr/wp-content/uploads/2024/11/2025-Yili-Butce-Gerekcesi_11112024.pdf Another even more detailed source of data for individual revenue sources in BY-1 (including updated/revised estimates based on actual collections over the first 8 months of FY 2024) is provided in a different EBP document.This extensive set of tables presents revised BY-1 (FY 2024) estimates at the most detailed 4-digit categories of revenue, pp. 92-141. Revised annual estimates for BY-1 (FY 2024) are based on actual revenue collections over the first 8 months of 2024 (as noted in the tables). 2025 YILI MERKEZİ YÖNETİM BÜTÇE KANUN TEKLIFI VE BAĞLI CETVELLER [2025 YEAR CENTRAL GOVERNMENT BUDGET LAW (Draft Budget Proposal/Bill) - DECLARATION AND ASSOCIATED STATEMENTS] https://www.sbb.gov.tr/wp-content/uploads/2024/10/2025-Yili-Merkezi-Yonetim-Butce-Kanun-Teklifi-ve-Bagli-Cetveller.pdf</t>
  </si>
  <si>
    <t>EBP documentation does present revenue estimates for BY-1 (FY 2024) for individual sources that together account for all revenues. EBP documentation does present revenue estimates for BY-1 (FY 2022) by broad category (such as tax and non-tax). Table 6, p.134</t>
  </si>
  <si>
    <t>TUR|2025|q27</t>
  </si>
  <si>
    <t>EBP documentation provides revised estimates of revenues for BY-1 (FY 2024). An extensive set of tables provides updated estimates of revenue for BY-1 (FY 2024) both for total revenues, broad categories and for each individual revenue source using the full 4-digit budget code for revenue categories, pp. 92-141. Revised annual estimates for BY-1 (FY 2024) are based on actual revenue collections over the first 8 months of 2024 (as noted in the tables).</t>
  </si>
  <si>
    <t>TUR|2025|q28</t>
  </si>
  <si>
    <t>EBP documentation presents revenue estimates for BY-2 (FY 2023) and prior years by category (such as tax and non-tax). Table 17, p.19 Table 21, p. 23 2025 YILI BÜTÇE GEREKÇESİ [2025 Budget Justification (Supporting Documentation)] https://www.sbb.gov.tr/wp-content/uploads/2024/11/2025-Yili-Butce-Gerekcesi_11112024.pdf An extensive set of tables provides updated estimates of revenue for BY-2 (FY 2023), both for total revenues, broad categories, and for each individual revenue source using the full 4-digit budget code for revenue categories, pp. 92-141. 2025 YILI MERKEZİ YÖNETİM BÜTÇE KANUN TEKLIFI VE BAĞLI CETVELLER [2025 YEAR CENTRAL GOVERNMENT BUDGET LAW (Draft Budget Proposal/Bill) - DECLARATION AND ASSOCIATED STATEMENTS] https://www.sbb.gov.tr/wp-content/uploads/2024/10/2025-Yili-Merkezi-Yonetim-Butce-Kanun-Teklifi-ve-Bagli-Cetveller.pdf</t>
  </si>
  <si>
    <t>EBP documentation presents revenue estimates for BY-2 (FY 2023) and prior years by category (such as tax and non-tax).</t>
  </si>
  <si>
    <t>Below source "An extensive set of tables provides updated estimates of revenue for BY-2 (FY 2021) both for total revenues, broad categories and for each individual revenue source using the full 4-digit budget code for revenue categories, pp. 92-141." year (FY 2021) should be (FY 2023).</t>
  </si>
  <si>
    <t>The government reviewer’s clarification regarding the FY in the researcher's comment is well noted. Accordingly, this line "An extensive set of tables provides updated estimates of revenue for BY-2 (FY 2021)...." has been revised to "An extensive set of tables provides updated estimates of revenue for BY-2 (FY 2023)....".</t>
  </si>
  <si>
    <t>TUR|2025|q29</t>
  </si>
  <si>
    <t>EBP documentation presents revenue estimates for individual sources of revenue for BY-2 (FY 2023) that account for all revenues. Table 17, p.19 2025 YILI BÜTÇE GEREKÇESİ [2025 Budget Justification (Supporting Documentation)] https://www.sbb.gov.tr/wp-content/uploads/2024/11/2025-Yili-Butce-Gerekcesi_11112024.pdf A much more detailed source of data for individual revenue sources in BY-2 (FY 2023) is provided in a separate EBP document with an extensive set of tables providing data at the most detailed 4-digit categories of revenue, pp. 92-141. 2025 YILI MERKEZİ YÖNETİM BÜTÇE KANUN TEKLIFI VE BAĞLI CETVELLER [2025 YEAR CENTRAL GOVERNMENT BUDGET LAW (Draft Budget Proposal/Bill) - DECLARATION AND ASSOCIATED STATEMENTS] https://www.sbb.gov.tr/wp-content/uploads/2024/10/2025-Yili-Merkezi-Yonetim-Butce-Kanun-Teklifi-ve-Bagli-Cetveller.pdf</t>
  </si>
  <si>
    <t>EBP documentation presents revenue estimates for individual sources of revenue for BY-2 (FY 2023) that account for all revenues. Table 17, p.19</t>
  </si>
  <si>
    <t>TUR|2025|q30</t>
  </si>
  <si>
    <t>EBP documentation presents revenue estimates for individual sources of revenue for BY-2 (FY 2023) that account for all revenues. Table 17, p.19 2025 YILI BÜTÇE GEREKÇESİ [2025 Budget Justification (Supporting Documentation)] https://www.sbb.gov.tr/wp-content/uploads/2024/11/2025-Yili-Butce-Gerekcesi_11112024.pdf</t>
  </si>
  <si>
    <t>TUR|2025|q31</t>
  </si>
  <si>
    <t>2025 YILI BÜTÇE GEREKÇESİ [2025 Budget Justification (Supporting Documentation)] https://www.sbb.gov.tr/wp-content/uploads/2024/11/2025-Yili-Butce-Gerekcesi_11112024.pdf Eylül 2024 Kamu Borç Yönetimi Raporu [September 2024 Public Debt Management Report] https://ms.hmb.gov.tr/uploads/2024/10/Web_Kamu_Borc_Yonetimi_Raporu_Eylul-_2024.pdf</t>
  </si>
  <si>
    <t>EBP documentation provides relatively comprehensive information for all of the core elements related to Government borrowing and debt, including its composition, for BY-1 (FY 2024). 1. Debt: Chapter 7, pp. 339-354 on Debt Management presents data for total stock of outstanding debt expressed as percentage of GDP, with additional limited data provided separately for both domestic and external debt stock. Grafik 1: AB Tanımlı Borç Stokunun GSYH’ye Oranı, p. 346 (long-term annual data series through FY 2027) [Graph 1: Ratio of EU Defined Debt Stock to GDP] 2. Amount of net new borrowing: Chapter 1, Table 1, p.7 – data on Central Government Budget Figures showing “Budget Balance” through Revised Budget estimates for FY 2024 3. Interest payments on the debt: Chapter 1, Table 3, p.8 - Historic economic classification data series showing interest payments through Revised Budget estimates for FY 2024 (Item VIII) 4. Interest rates on the debt instruments: There is discussion on “...“The average interest rate on TL denominated fixed rate cash borrowing, which was 20,61 in 2023, realized 35,10 percent in the January-July 2024 period.”(p. 343) 5. Maturity profile of the debt: “The average maturity of domestic borrowing was 65.1 months at the end of 2023, and as of July 2024, it stood at 51.8 months. (p. 343) 6. Domestic and external debt Domestic debt stock (the narrative states that most of the Government's planned borrowing requirement is being financed by issuance of domestic debt.) Table 3, p. 348- long-term annual series data through BY-1 (FY 2024) calculated based on actual data as of 31/7/2024 External debt stock: Table 8, p. 353 - long-term annual series data through BY-1 (FY 2024) 2025 YILI BÜTÇE GEREKÇESİ [2025 Budget Justification (Supporting Documentation)] https://www.sbb.gov.tr/wp-content/uploads/2024/11/2025-Yili-Butce-Gerekcesi_11112024.pdf September 2024 Public Debt Management Report Also, the 2024 September Public Debt Management Report as part of the EBP presents information beyond the core elements. (currency and maturity composition of the debt; whether the debt carries a fixed or variable interest rate; debt payment projections; debt service payments a profile of the creditors), but not for the entirety of the BY-1 (2024) year.</t>
  </si>
  <si>
    <t>4. Interest rates on the debt instruments: There is discussion on “...“The average interest rate on TL denominated fixed rate cash borrowing, which was 20,61 in 2023, realized 35,10 percent in January-August 2022 period.”(p. 343). "January-August 2022" should be "January-July 2024". 5. Maturity profile of the debt: There is a comment, "The average maturity of domestic debt stock was 51,8 months at the end of 2021, increased 65,1 months as of July 2024."(p. 343) The comment contains translation error. It should be: "The average maturity of domestic borrowing was 65.1 months at the end of 2023, and as of July 2024, it stood at 51.8 months.”</t>
  </si>
  <si>
    <t>The government reviewer’s clarification regarding the translation error and the reference year is noted. Accordingly, in point 4, “January–August 2022” has been revised to “January–July 2024.” In point 5, the sentence “The average maturity of domestic debt stock was 51.8 months at the end of 2021, increased 65.1 months as of July 2024” has been revised to read: “The average maturity of domestic borrowing was 65.1 months at the end of 2023, and as of July 2024, it stood at 51.8 months.”</t>
  </si>
  <si>
    <t>TUR|2025|q32</t>
  </si>
  <si>
    <t>EBP documentation includes data for actual outcomes for government debt and borrowing for BY-2 (FY 2023). Please refer to the graph and data tables presented in Chapter 7 of the EBP supporting documentation: Chapter 7 pp. 339-355 Debt figures for BY-2 (2023) in Table 1, 2, 3, 4, 5, 6, 7, 7/A</t>
  </si>
  <si>
    <t>At the comment "BY-2 (FY 2021) should be "BY-2 (FY 2023).</t>
  </si>
  <si>
    <t>The government reviewer’s clarification regarding the reference year is noted. The part mentioning BY-2 as (FY 2021) has been revised to the correct reference year of 2023.</t>
  </si>
  <si>
    <t>TUR|2025|q33</t>
  </si>
  <si>
    <t>EBP documentation provides estimates for income and expenditure of some but not all extra-budgetary funds (EBFs) on a gross basis, but there is no explanation of their policy purpose or rationale. Table 2: Fund Revenues and Expenses, p.492 2025 YILI BÜTÇE GEREKÇESİ [2025 Budget Justification (Supporting Documentation)] https://www.sbb.gov.tr/wp-content/uploads/2024/11/2025-Yili-Butce-Gerekcesi_11112024.pdf</t>
  </si>
  <si>
    <t>In the budget justification, it is said that, to increase transparency, the information regarding extra-budgetary funds and organizations receiving aid from the budget is included. However, no detailed explanation has been found.</t>
  </si>
  <si>
    <t>TUR|2025|q34</t>
  </si>
  <si>
    <t>There is Annex Table 1.2.: Public Sector General Balance that shows the full financial statement of public sector including both budgetary and extrabudgetary. (p.88)</t>
  </si>
  <si>
    <t>TUR|2025|q35</t>
  </si>
  <si>
    <t>EBP documentation does include some information about intergovernmental transfers from the central government budget to subnational (local) government budgets. However the data presented is consolidated across all local jurisdictions (rather than showing transfers to individual local jurisdictions) and there is no narrative discussion. Chapter 12 - Table 3: Local Administration Revenues and Expenses, p. 493 (annual data from 2022-2027)</t>
  </si>
  <si>
    <t>TUR|2025|q36</t>
  </si>
  <si>
    <t>The EBP does not present alternative displays of expenditures are not presented to illustrate the financial impact of policies on different groups of citizens. 2025 YILI BÜTÇE GEREKÇESİ [2025 Budget Justification (Supporting Documentation)] https://www.sbb.gov.tr/wp-content/uploads/2024/11/2025-Yili-Butce-Gerekcesi_11112024.pdf</t>
  </si>
  <si>
    <t>The 2023 Budget Justification has a section highlighting the scope of expenditures targeting disadvantaged groups. Chapter V (pp 313- 321) of this document presents information about the planned policies towards the disadvantageous groups of society (by age and gender). This section also contains information on specific projects and their estimated budget. However, it does not constitute an "alternative" display of the financial impact of budget expenditures on different groups of citizens. It highlights a limited number of program areas that affect different groups of citizens but not a comprehensive review of how all budget policies affect these citizens. On page 176, the table showing the distribution of central budget appropriations by programs includes a specific line item for the "Empowerment of Women." This line indicates a steady increase in appropriations from 2024 to 2027. Furthermore, within the scope of the "Empowerment of Women" program, there's a stated objective to support women entrepreneurs. On page 316, the table titled "Number of Supported Women Entrepreneurs and Amount of Support Provided by Years" presents data from 2018 up to September 2024. Nevertheless, it would not be convenient to consider these budget classifications as gender-responsive budgeting since GRB requires a wholesome approach to budgeting issues whereas the document only involves "women's empowerment" category. While supporting budget documents include sections [2025 Budget Justification p.313- 316) https://www.sbb.gov.tr/wp-content/uploads/2024/11/2025-Yili-Butce-Gerekcesi_11112024.pdf ) on budgets allocated to women's issues, this is insufficient for accepting the document’s gender-responsive budgeting approach.</t>
  </si>
  <si>
    <t>TUR|2025|q37</t>
  </si>
  <si>
    <t>EBP documentation does provide information about transfers to and revenue from State Owned Enterprises (referred to as Kamu iktisadi teşebbüsleri ot KiT). There is also a narrative discussion in Chapter 10, pp. 435-438 However, there is very little data or discussion about transfers (or other financial issues) for public enterprises for the budget year. Most of the information presented is only through BY-1 (FY 2024), discussion of budget year FY 2025 is limited. Table 1, p. 472 (data only through BY-1 FY 2024) Graph 1, p. 473 (data only through BY-1 FY 2024) Table 3, p. 8, (data only through BY-1 FY 2024) Table 9, p.13 (data only through BY-1 FY 2024) The tables provide information about the budget balance (loss/profit) of State Owned Enterprises (SOE)'s and the planned transfers from the general budget to the SOEs. Narrative on p. 124 states: "From the 2025 budget, 772 billion TL has been allocated for the duty losses, and from this allocation 503,5 billion TL is allocated for the duty losses of the state-owned enterprises'."</t>
  </si>
  <si>
    <t>TUR|2025|q38</t>
  </si>
  <si>
    <t>Source: 2025 Cumhurbaşkanlığı Yıllık Programı 2025 The Presidency Annual Program Table 1- Page 77 https://www.sbb.gov.tr/wp-content/uploads/2024/11/2025-Yili-Cumhurbaskanligi-Yillik-Programi-05112024.pdf https://www.resmigazete.gov.tr/eskiler/2024/10/20241030M1-1.pdf</t>
  </si>
  <si>
    <t>Part of core information such as revenues, expenses, financing, and the revenue-expense difference is included in the 2025 The Presidency Annual Program. However, information such as a discussion of their objectives; historical information on defaults; the differences between reported values and market values; and a summary of financial assets as part of the government's balance 1 sheet is not available.</t>
  </si>
  <si>
    <t>2025 Budget Justification provides information on the purpose and scope of the payments made to SOEs under assignment costs (p. 468-469): Payments for assignment costs made to State Owned Enterprises (SOEs) cover the amounts arising from the tasks assigned to SOEs by the President, such as protecting consumers from high energy prices, supporting agricultural production, and providing coal aid to needy families. Accordingly, in 2022, assignment cost payments amounted to 19.5 billion TRY, and in 2023, to 179.6 billion TRY. A significant portion of the assignment cost payments made during the mentioned period stemmed from the Turkish Grain Board’s (TMO) grain purchases and the payments made to EÜAŞ and BOTAŞ aimed at supporting final electricity consumers as well as residential and SME natural gas consumers. https://www.sbb.gov.tr/wp-content/uploads/2024/11/2025-Yili-Butce-Gerekcesi_11112024.pdf</t>
  </si>
  <si>
    <t>The government reviewer’s additional context and page references are noted and appreciated.</t>
  </si>
  <si>
    <t>TUR|2025|q39</t>
  </si>
  <si>
    <t>There is no information on financial assets held by the government for the budget year of the executives budget proposal (2025).</t>
  </si>
  <si>
    <t>TUR|2025|q40</t>
  </si>
  <si>
    <t>EBP documentation does not provide a valuation of the stock of nonfinancial assets held by the government, but there is a listing of selected property items owned by administrative units, including some buildings, buildings, vehicles and telephone lines. However, it is not for the budget year, but the year preceding the budget year. Tables for specific types of items include: Numbers of facilities used for social purposes, pp. 499-503 Number of vehicles, pp. 504-508 Chapter 13 ("Other Issues"), pp. 497-513</t>
  </si>
  <si>
    <t>TUR|2025|q41</t>
  </si>
  <si>
    <t>EBP documentation does not provide information (estimates) for expenditure arrears.</t>
  </si>
  <si>
    <t>TUR|2025|q42</t>
  </si>
  <si>
    <t>2024 September Public Debt Management Report https://ms.hmb.gov.tr/uploads/2024/10/Web_Kamu_Borc_Yonetimi_Raporu_Eylul-_2024.pdf</t>
  </si>
  <si>
    <t>The Public Debt Management Report for September 2024, which was submitted as part of the EBP does include information on treasury guaranteed debt payment projections (p.22).</t>
  </si>
  <si>
    <t>TUR|2025|q43</t>
  </si>
  <si>
    <t>EBP documentation does not provide projections assessing the government’s future liabilities and the sustainability of its finances over the longer term.</t>
  </si>
  <si>
    <t>TUR|2025|q44</t>
  </si>
  <si>
    <t>The Executive’s Budget Proposal presents “donations and benefits” as a separate category. (p.80) Lines 2 and 3. 2025 YILI MERKEZİ YÖNETİM BÜTÇE KANUN TEKLIFI VE BAĞLI CETVELLER [2025 YEAR CENTRAL GOVERNMENT BUDGET LAW (Draft Budget Proposal/Bill) - DECLARATION AND ASSOCIATED STATEMENTS] https://www.sbb.gov.tr/wp-content/uploads/2024/10/2025-Yili-Merkezi-Yonetim-Butce-Kanun-Teklifi-ve-Bagli-Cetveller.pdf</t>
  </si>
  <si>
    <t>Page 80 of the EBP presents special revenues and donations. Although donations and aid received from abroad were shown in a separate category, the sources of donor assistance, both financial and in-kind, are not included in the EBP or any supporting budget documentation.</t>
  </si>
  <si>
    <t>TUR|2025|q45</t>
  </si>
  <si>
    <t>EBP documentation does not present a statement of tax expenditure. However, it does present some limited information related to a broad selection of revenue policy measures (proposals) specifying a large number of tax (or non-tax) concessions, exclusions, exemptions and credits. This narrative discussion does not include much information about the policy rationale for specific measures and there are no estimates of revenues foregone as a result of any specific measure. For the narrative presentation (listing) of specific measures, see: Chapter 5: Revenue policies, pp. 257-306</t>
  </si>
  <si>
    <t>The 2023 Tax Expenditure Report, prepared by the Revenue Administration, provides a comprehensive overview of the scope and structure of tax expenditures. The report classifies these expenditures according to the type of tax and sets out the underlying policy rationales for each provision, explaining why certain exemptions, deductions, credits, or preferential rates are applied. It also identifies the intended beneficiaries of these measures, including households, businesses, or specific sectors of the economy, thereby clarifying the distributional and sectoral impacts of tax policy decisions. The report also presents detailed estimates of the revenue foregone due to each tax expenditure item, with projections specifically prepared for the 2025 budget year. https://cdn.gib.gov.tr/api/gibportal-file/file/getFileResources?objectKey=arsiv/kurumsal/Vergi_Harcamalari_Raporu_2023.pdf In addition, the 2025 Executive Budget Proposal includes the table titled "Estimates of Total Tax Expenditures by Type of Tax" (p. 171) and the list titled "Legal Basis of Tax Expenditures" (pp. 142–170). https://www.sbb.gov.tr/wp-content/uploads/2024/10/2025-Yili-Merkezi-Yonetim-Butce-Kanun-Teklifi-ve-Bagli-Cetveller.pdf</t>
  </si>
  <si>
    <t>Agreed with IBP's review, and the answer should remain a "c".</t>
  </si>
  <si>
    <t>The government reviewer’s additional documentation is acknowledged and appreciated. The 2023 Tax Expenditure Report provides detailed and valuable analysis, including policy rationales, beneficiary information, and estimates of revenue foregone. However, under OBS methodology, this report cannot be considered for scoring purposes, as it was not submitted to the legislature as part of the budget approval process and was published by an affiliated authority outside the qualifying timeframe. Within the 2025 Executive’s Budget Proposal, some information on tax expenditures is presented, including legal bases and aggregate estimates by type of tax. However, the budget documentation does not consistently present the full set of core elements—specifically, clear policy rationales and estimates of revenue foregone—for individual tax expenditure measures. While the table titled “Estimates of Total Tax Expenditures by Type of Tax” provides breakdowns for the four largest tax types, the remaining expenditures are grouped under “Other,” representing 7.7 percent of total tax expenditures, without accompanying policy rationale or statement of purpose. Accordingly, the assessment remains unchanged.</t>
  </si>
  <si>
    <t>TUR|2025|q46</t>
  </si>
  <si>
    <t>Article 13/g of the PFMC Law No: 5018, https://cdn.tbmm.gov.tr/KKBSPublicFile/D22/Y2/T1/KanunMetni/e8ca123e-02ca-4e98-abaa-3c565acb3261.html https://www.tbmm.gov.tr/Yasama/Kanun/F72877BD-A642-037B-E050-007F01005610 Kamu Mali Yönetimi ve Kontrol Kanunu (Public Fiscal Management and Control Law) English link: https://ms.hmb.gov.tr/uploads/2019/01/Public-Financial-Management-and-Control-Law-No.-5018.pdf</t>
  </si>
  <si>
    <t>EBP documentation does not provide any estimates of earmarked revenues that are only to be used for a specific purpose. According to Article 13/g of the PFMC Law No: 5018, it is essential not to allocate certain revenues for some specific expenditures and this principle shall apply to the preparation, implementation and control of the budget (implying that by law there can be no earmarked revenues). Kamu Mali Yönetimi ve Kontrol Kanunu (Public Fiscal Management and Control Law)</t>
  </si>
  <si>
    <t>TUR|2025|q47</t>
  </si>
  <si>
    <t>Chapter 2 - Medium term program and broad-level Government policies Narrative discussion, pp. 31-84 Chapter 3 - FY 2025 Budget Narrative discussion, pp. 119-173 Tables, pp. 127-171 (including many tables for FY 2026 and FY 2027) Chapter 4- FY 2025 Budget pp 137-224 Chapter 5 - Revenue policies Narrative discussion, pp. 257-306 Chapter 6 - Expenditure policies Narrative discussion, pp. 307-338 2025 YILI BÜTÇE GEREKÇESİ [2025 Budget Justification (Supporting Documentation)] https://www.sbb.gov.tr/wp-content/uploads/2024/11/2025-Yili-Butce-Gerekcesi_11112024.pdf</t>
  </si>
  <si>
    <t>Yes, information that shows how the proposed budget is linked to some but not all of the government’s policy goals for the budget year is presented.EBP documentation does provide some limited and quite general information about how the proposed budget (both new proposals and existing policies) is linked to government’s policy goals for the budget year. There are 5 chapters of the supporting EBP documentation that provide discussion of broad level Government policies, annual budget policies and budget measures (inclusive of both revenues and expenditures). However, the discussion of budget policies (initiatives) on the expenditure side is quite general. On the revenue side, there is lengthy description of many very specific legislative measures related to tax policies (mostly specific concessions), along with some discussion of efforts related to tax administration and revenue mobilisation. On the expenditure side, there is a substantive description of spending measures (programs) across sectors. However, the linkages between the discussion of broad government policies (or sector policies) and the discussion of specific budget initiatives is not strong, and there are not any tables to present estimates of new (or changes to existing) budget policies in any alignment to well defined Government policy priorities/objectives. Finally, it is worth noting that there is no comprehensive set of estimates for program-level spending. The tables that are presented are limited to administrative, economic and broad functional classifications.</t>
  </si>
  <si>
    <t>TUR|2025|q48</t>
  </si>
  <si>
    <t>DISTRIBUTION OF CENTRAL GOVERNMENT BUDGET APPROPRIATIONS BY PROGRAMS (2024-2027) on page 176, from Chapter IV. https://www.sbb.gov.tr/wp-content/uploads/2024/11/2025-Yili-Butce-Gerekcesi_11112024.pdf 2025 YILI BÜTÇE GEREKÇESİ [2025 Budget Justification (Supporting Documentation)] https://www.sbb.gov.tr/wp-content/uploads/2024/11/2025-Yili-Butce-Gerekcesi_11112024.pdf</t>
  </si>
  <si>
    <t>The government's policy objectives were set out as a program basis in the medium-term program, and the EBP document has a program classification. Pages 140-141 of the central government budget justification for FY 2025 include limited information on government goals for all expenditures for a multi-year period.</t>
  </si>
  <si>
    <t>TUR|2025|q49</t>
  </si>
  <si>
    <t>Please see the links of some them: İçişleri Bakanlığı (Ministry of Interior) https://www.icisleri.gov.tr/kurumlar/icisleri.gov.tr/IcSite/strateji/raporlar/performans-programlari/2024_Performans_Programi.pdf Adalet Bakanlığı (Ministry of Justice) https://sgb.adalet.gov.tr/Resimler/SayfaDokuman/19012024101409Adalet%20Bakanl%C4%B1%C4%9F%C4%B1%202024%20Y%C4%B1l%C4%B1%20Performans%20Program%C4%B1.pdf Çalışma, Sosyal Güvenlik Bakanlığı (Ministry of Labor and Social Security) https://www.csgb.gov.tr/tr/bakanlik/plan-program-ve-raporlar/performans-programi-raporlari/ Hazine ve Maliye Bakanlığı (Ministry of Treasury and Finance) https://ms.hmb.gov.tr/uploads/2024/02/HMB-2024-Yili-Performans-Programi-1.pdf</t>
  </si>
  <si>
    <t>Please see the tables provided in the supporting document (Bütçe Gerekçesi) pp. 391-402 related to inputs used in specific ministry programs. Individual ministry's performance budgets contain detailed information on non-financial inputs associated with each indicator. However, Ministry budgets are not published on Presidency of Strategy and Budget’s website. They are published on each ministry website.</t>
  </si>
  <si>
    <t>In the Budget Justification, within the section on Program Performance Information (pp. 178–256), detailed information is provided on the objectives, targets, and performance indicators of each program. These indicators are not limited to financial figures but also include non-financial metrics that establish a clear link between the programs and the broader goals outlined in the national development plan. For each indicator, the methodology of calculation is explained, ensuring transparency and consistency, and three-year projections are included to provide a forward-looking perspective. This section also highlights a set of key performance indicators that are designed to be comparable with internationally recognized standards, enabling benchmarking against global practices. Such indicators include, for example, the childhood vaccination rate (p. 213), which reflects progress in preventive healthcare, and the number of nurses per 100,000 people (p. 237), a critical measure of healthcare system capacity. https://www.sbb.gov.tr/wp-content/uploads/2024/11/2025-Yili-Butce-Gerekcesi_11112024.pdf</t>
  </si>
  <si>
    <t>Agreed with IBP's review and the answer should remain a "d".</t>
  </si>
  <si>
    <t>The government reviewer’s comment and references are appreciated and highlight the significant progress Türkiye has made in implementing program and performance budgeting. The Budget Justification provides extensive nonfinancial information on program objectives, targets, and performance indicators, including outputs and outcomes that support monitoring and evaluation of public service delivery. However, Question 49 specifically assesses the presentation of nonfinancial data on inputs to be acquired for the budget year (FY 2025), such as quantities of resources, facilities, or staff to be financed. While the documentation includes descriptive and contextual information on public services, it does not systematically present nonfinancial input data for the budget year across programs or administrative units. Accordingly, and in line with OBS methodology, the original assessment has been maintained.</t>
  </si>
  <si>
    <t>TUR|2025|q50</t>
  </si>
  <si>
    <t>Chapter 6 - Expenditure policies Narrative discussion, pp. 307-338 Chapter 9 - Health and Social Security System Narrative discussion, pp. 409-426 Chapter 4- Program Based Information Narrative discussion p. 175 Tables pp. 176-256 2025 YILI BÜTÇE GEREKÇESİ [2025 Budget Justification (Supporting Documentation)] https://www.sbb.gov.tr/wp-content/uploads/2024/11/2025-Yili-Butce-Gerekcesi_11112024.pdf</t>
  </si>
  <si>
    <t>Pages 173-256 from the Budget justification include sections with the purpose for each program along with a non-financial indicator and its corresponding target. the information also shows a comparison between the previous year and the budget year.</t>
  </si>
  <si>
    <t>TUR|2025|q51</t>
  </si>
  <si>
    <t>Chapter 4- Program Based Information Narrative discussion p. 175 Tables pp. 176-256 In this section, there are some program-based targets. 2025 YILI BÜTÇE GEREKÇESİ [2025 Budget Justification (Supporting Documentation)] https://www.sbb.gov.tr/wp-content/uploads/2024/11/2025-Yili-Butce-Gerekcesi_11112024.pdf</t>
  </si>
  <si>
    <t>TUR|2025|q52</t>
  </si>
  <si>
    <t>[2025 Budget Justification (Supporting Documentation)] https://www.sbb.gov.tr/wp-content/uploads/2024/11/2025-Yili-Butce-Gerekcesi_11112024.pdf Also, on the revenue side, among the many revenue-policy concessions are some intended to provide some tax relief to relatively low income population or to support lower prices for certain basic goods. Chapter 5: Revenue policies, pp. 257-306 2025 YILI BÜTÇE GEREKÇESİ [2025 Budget Justification (Supporting Documentation)] https://www.sbb.gov.tr/wp-content/uploads/2024/11/2025-Yili-Butce-Gerekcesi_11112024.pdf</t>
  </si>
  <si>
    <t>Chapter 6 - Expenditure policies, pp.307-338 In particular, see Section 3, pp.295 3.1 - Women policies, 313 3.2 - Child policies, p.316 3.3 - Youth policies, p.318 3.4 - Elderly policies , p.319 3.5 - Disabled policies, p.320 Chapter 9- Health and social protection, pp.409-465</t>
  </si>
  <si>
    <t>In source "2025 Budget Rationale" should be "2025 Budget Justification".</t>
  </si>
  <si>
    <t>The government reviewer's comment on the document title is well received, and the source has been revised from "2025 Budget Rationale" to "2025 Budget Justification".</t>
  </si>
  <si>
    <t>TUR|2025|q53</t>
  </si>
  <si>
    <t>English link: https://ms.hmb.gov.tr/uploads/2019/01/Public-Financial-Management-and-Control-Law-No.-5018.pdf Turkish Link: https://www.mevzuat.gov.tr/mevzuat?MevzuatNo=5018&amp;MevzuatTur=1&amp;MevzuatTertip=5 The Presidency of Strategy and Budget also published a "Budget Call" on September 16, 2024. https://www.sbb.gov.tr/wp-content/uploads/2024/09/2025-2027_ButceCagrisi.pdf</t>
  </si>
  <si>
    <t>The timetable is available in the law no 5018, Articles 16-19.</t>
  </si>
  <si>
    <t>Public Financial Management and Control Law No.5018 english link is right but its old version. The updated link provided below should be included (Turkish): https://www.mevzuat.gov.tr/mevzuat?MevzuatNo=5018&amp;MevzuatTur=1&amp;MevzuatTertip=5</t>
  </si>
  <si>
    <t>The updated Turkish-language link provided by the government reviewer has been added as a source.</t>
  </si>
  <si>
    <t>TUR|2025|q54</t>
  </si>
  <si>
    <t>2025-2027 Orta Vadeli Program 2025-2027 Medium Term Program https://www.sbb.gov.tr/wp-content/uploads/2024/09/Orta-Vadeli-Program_2025-2027.pdf https://www.resmigazete.gov.tr/eskiler/2024/09/20240905M1.pdf https://www.sbb.gov.tr/orta-vadeli-program-2025-2027-aciklandi/</t>
  </si>
  <si>
    <t>FY 2025- 2027 Table 1.1 Basic Economic Aspects (page 69) The Pre-Budget Statement (Medium Term Program 2025-2027) includes data on real GDP growth, nominal GDP level, and the inflation rate, but it doesn't provide information on interest rates.</t>
  </si>
  <si>
    <t>TUR|2025|q55</t>
  </si>
  <si>
    <t>FY 2025- 2027 Table 1.1 Basic Economic Aspects 2025-2027 Orta Vadeli Program 2025-2027 Medium Term Program https://www.sbb.gov.tr/wp-content/uploads/2024/09/Orta-Vadeli-Program_2025-2027.pdf https://www.resmigazete.gov.tr/eskiler/2024/09/20240905M1.pdf https://www.sbb.gov.tr/orta-vadeli-program-2025-2027-aciklandi/</t>
  </si>
  <si>
    <t>The information on the government’s expenditure policies and priorities that guide the upcoming Budget is presented in the MediumTerm Program</t>
  </si>
  <si>
    <t>TUR|2025|q56</t>
  </si>
  <si>
    <t>The Pre-Budget Statement (the Medium-Term Program) for budget 2025 does provide core information on a discussion of revenue policies and priorities, as well as an estimate of total revenue</t>
  </si>
  <si>
    <t>In comment "budget 2024" should be "budget 2025".</t>
  </si>
  <si>
    <t>The government reviewer's comment is well-received, and the fiscal year has been revised from 2024 to 2025 in the comment.</t>
  </si>
  <si>
    <t>TUR|2025|q57</t>
  </si>
  <si>
    <t>FY 2025- 2027 Table 1.4 (p.71) Other Public Sector Indicators, includes information on the general government debt stock to GDP ratio. Table 1.5 (p.72) General Government Balance, shows net new borrowing requirements (deficit) and interest payments for the upcoming year.</t>
  </si>
  <si>
    <t>TUR|2025|q58</t>
  </si>
  <si>
    <t>FY 2025- 2027 Tables 1.5 and 1.6 of the Medium-Term Program present estimates of total expenditures for the budget year and two years beyond the budget year.</t>
  </si>
  <si>
    <t>TUR|2025|q59</t>
  </si>
  <si>
    <t>2025 YILI MERKEZİ YÖNETİM BÜTÇE KANUNU 2025 CENTRAL GOVERNMENT BUDGET LAW https://www.sbb.gov.tr/wp-content/uploads/2025/01/1-2025-Yili-Merkezi-Yonetim-Butce-Kanunu.pdf https://www.sbb.gov.tr/merkezi-yonetim-butce-kanunlari/#1550658802053-28e1db68-a098 https://www.resmigazete.gov.tr/eskiler/2024/12/20241231M1-1.htm</t>
  </si>
  <si>
    <t>Clicking on the administrative unit provided in the Appendix Table A one can reach the expenditure estimates by two expenditure classifications.</t>
  </si>
  <si>
    <t>TUR|2025|q60</t>
  </si>
  <si>
    <t>https://www.sbb.gov.tr/wp-content/uploads/2025/01/2d-2025-2027-Donemi-Merkezi-Yonetim-Butce-Odeneklerinin-Programlara-Gore-Dagilimi.pdf 2025 YILI MERKEZİ YÖNETİM BÜTÇE KANUNU 2025 CENTRAL GOVERNMENT BUDGET LAW https://www.sbb.gov.tr/wp-content/uploads/2025/01/1-2025-Yili-Merkezi-Yonetim-Butce-Kanunu.pdf https://www.sbb.gov.tr/merkezi-yonetim-butce-kanunlari/#1550658802053-28e1db68-a098 https://www.resmigazete.gov.tr/eskiler/2024/12/20241231M1-1.htm</t>
  </si>
  <si>
    <t>EB documentation does provide estimates for program-level spending accounting for all expenditures. The Table provided in the Appendix of the EB) present expenditure estimates by programs. Please see the link of Distribution of Central Government Budget Allocations for the Period of 2025-2027 by Programs</t>
  </si>
  <si>
    <t>TUR|2025|q61</t>
  </si>
  <si>
    <t>https://www.sbb.gov.tr/wp-content/uploads/2025/01/3a-Genel-Butceli-Kamu-Idarelerinin-2025-Yili-Gelirleri-ile-2026-2027-Donemi-Gelir-Tahminleri.pdf https://www.resmigazete.gov.tr/eskiler/2024/12/20241231M1-1.htm</t>
  </si>
  <si>
    <t>EB document does provide revenue estimates by broad category of revenues. Please see the Annex B of the EB</t>
  </si>
  <si>
    <t>TUR|2025|q62</t>
  </si>
  <si>
    <t>B document does provide individual sources for all revenues. Please see the Annex B of the EB</t>
  </si>
  <si>
    <t>TUR|2025|q63</t>
  </si>
  <si>
    <t>https://www.sbb.gov.tr/wp-content/uploads/2025/01/1-2025-Yili-Merkezi-Yonetim-Butce-Kanunu.pdf</t>
  </si>
  <si>
    <t>The information about net new borrowing for the budget year (FY 2025), identified in Article 3 of the EB document as the difference between the two figures cited in Articles 1 and 2, for expenditures and revenues. The article 12 -Chapter 4 of the enacted budget includes the Treasury guaranteed facility and loan limit of external debt, debt commitment limit and informations related to the borrowing transactions. ** The comment and source have been revised to correctly reflect the requirements of this question. Please refer to the IBP comment for details on the revision.</t>
  </si>
  <si>
    <t>Researcher's source and comment is wrong. You can use below information. The information about net new borrowing for the budget year (FY 2025), identified in Article 3 of the EB document as the difference between the two figures cited in Articles 1 and 2, for expenditures and revenues. The article 12 -Chapter 4 of the enacted budget includes the Treasury guaranteed facility and loan limit of external debt, debt commitment limit and informations related to the borrowing transactions. https://www.sbb.gov.tr/wp-content/uploads/2025/01/1-2025-Yili-Merkezi-Yonetim-Butce-Kanunu.pdf</t>
  </si>
  <si>
    <t>The government reviewer’s clarification is noted and appreciated. Based on this, the researcher’s entry has been updated: the source has been revised to cite the Enacted Budget Law document rather than the previously listed annex, and the accompanying comment has been corrected to reference the specific provisions in the Enacted Budget (Articles 1–3 and Article 12/Chapter 4) where the borrowing information is presented. Previous Source: https://www.sbb.gov.tr/wp-content/uploads/2025/01/3a-Genel-Butceli-Kamu-Idarelerinin-2025-Yili-Gelirleri-ile-2026-2027-Donemi-Gelir-Tahminleri.pdf https://www.resmigazete.gov.tr/eskiler/2024/12/20241231M1-1.htm Previous Comment: B document does provide individual sources for all revenues. Please see the Annex B of the EB</t>
  </si>
  <si>
    <t>TUR|2025|q64</t>
  </si>
  <si>
    <t>https://www.sbb.gov.tr/2024-yili-butcesi-vatandasin-butce-rehberi/ https://www.sbb.gov.tr/wp-content/uploads/2024/01/2024-VatandasinButce-Rehberi.pdf</t>
  </si>
  <si>
    <t>The Citizens Budget for 2024 contains: - Expenditure and revenue totals with some level of breakdown (pg 2), - Main policy initiatives broken down by sector/ functional classification (pg 3-15), - Contact information, email (last page) Information on the macroeconomic forecasts on which the budget is based is not available in the citizens' budget. **Note: The 2024 Citizens’ Budget corresponding to the enacted budget is assessed, as the 2025 Citizens’ Budget was published after the OBS cut-off date of December 31, 2024.</t>
  </si>
  <si>
    <t>TUR|2025|q65</t>
  </si>
  <si>
    <t>Only by Internet (It is published on the Presidency of Strategy and Budget website)</t>
  </si>
  <si>
    <t>TUR|2025|q66</t>
  </si>
  <si>
    <t>There is no established mechanism to identify public requirements for the budget information before the release of the Citizens’ Budget.</t>
  </si>
  <si>
    <t>TUR|2025|q67</t>
  </si>
  <si>
    <t>The Citizens’ Budget was only published for the Enacted Budget, which is one stage of the budget cycle.</t>
  </si>
  <si>
    <t>TUR|2025|q68</t>
  </si>
  <si>
    <t>Pp. 15-23 Aylık Bütçe Bülteni – Kasım 2024 Monthly Budget Bulletin - November 2024 https://ms.hmb.gov.tr/uploads/sites/23/2024/12/Kasim-2024-Aylik-Butce-Bulteni.pdf Merkezi Yönetim Mali İstatistikleri- Kasım 2024 Central Government Financial statistics bulletin https://muhasebat.hmb.gov.tr/duyuru/2024-yili-kasim-ayi-merkezi-yonetim-butce-istatistikleri-yayimlandi https://ms.hmb.gov.tr/uploads/sites/3/2022/12/2022-Kasim-Ayi-Merkezi-Yonetim-Mali-Istatistikleri-Bulteni.pdf</t>
  </si>
  <si>
    <t>IYR documentation presents actual expenditure data for 3 expenditure classifications.</t>
  </si>
  <si>
    <t>TUR|2025|q69</t>
  </si>
  <si>
    <t>Aylık Bütçe Gerçekleşme Raporu - Kasım 2024 Monthly Budget Realization Report - November 2024 https://ms.hmb.gov.tr/uploads/2024/12/2024-Kasim-Aylik-Butce-Gerceklesme-Raporu.pdf 2024 Aylık Bütçe Bülteni-Kasım 2024 Monthly Budget Bulletin- November https://ms.hmb.gov.tr/uploads/sites/23/2024/12/Kasim-2024-Aylik-Butce-Bulteni.pdf Strategy and Budget Office has made public actual expenditures for programs accounting for all expenditures monthly reports links are below: https://www.sbb.gov.tr/merkezi-yonetim-butcesi-aylik-gerceklesmeleri/#1739784134229-0158837e-728e</t>
  </si>
  <si>
    <t>The Central Government Budget Monthly Realizations, from the Office of Strategy and Budget of the Presidency, indeed shows program-level execution information on a monthly basis, and these reports are consistent with the timeliness criteria for publication within one month of the period covered.</t>
  </si>
  <si>
    <t>TUR|2025|q70</t>
  </si>
  <si>
    <t>Aylık Bütçe Gerçekleşme Raporu - Kasım 2024 Monthly Budget Realization Report - November 2024 https://ms.hmb.gov.tr/uploads/2024/12/2024-Kasim-Aylik-Butce-Gerceklesme-Raporu.pdf 2024 Aylık Bütçe Bülteni-Kasım 2024 Monthly Budget Bulletin- November https://ms.hmb.gov.tr/uploads/sites/23/2024/12/Kasim-2024-Aylik-Butce-Bulteni.pdf Landing Page: https://www.sbb.gov.tr/merkezi-yonetim-butcesi-aylik-gerceklesmeleri/#1739784134229-0158837e-728e</t>
  </si>
  <si>
    <t>Comparisons are made for expenditures presented in the In-Year Reports.</t>
  </si>
  <si>
    <t>You can also add this link https://www.sbb.gov.tr/merkezi-yonetim-butcesi-aylik-gerceklesmeleri/#1739784134229-0158837e-728e</t>
  </si>
  <si>
    <t>The landing page link to all the Central Government Budget Monthly Realizations provided by the government reviewer has been added as a source.</t>
  </si>
  <si>
    <t>TUR|2025|q71</t>
  </si>
  <si>
    <t>Revenues by categories were presented both in the monthly budget realization reports and in the monthly budget bulletins.</t>
  </si>
  <si>
    <t>TUR|2025|q72</t>
  </si>
  <si>
    <t>Aylık Bütçe Gerçekleşme Raporu - Kasım 2024 Monthly Budget Realization Report - November 2024 https://ms.hmb.gov.tr/uploads/2024/12/2024-Kasim-Aylik-Butce-Gerceklesme-Raporu.pdf 2024 Aylık Bütçe Bülteni-Kasım 2024 Monthly Budget Bulletin- November https://ms.hmb.gov.tr/uploads/sites/23/2024/12/Kasim-2024-Aylik-Butce-Bulteni.pdf Link to all Reports: https://www.sbb.gov.tr/merkezi-yonetim-butcesi-aylik-gerceklesmeleri/#1739784134229-0158837e-728e</t>
  </si>
  <si>
    <t>In-Year Reports present individual sources of actual revenue accounting for all revenue.</t>
  </si>
  <si>
    <t>TUR|2025|q73</t>
  </si>
  <si>
    <t>The IYR documentation does include actual revenue data comparisons with the same period the previous year</t>
  </si>
  <si>
    <t>The landing page link for all the Central Government Budget Monthly Realizations provided by the government reviewer has been added as a source.</t>
  </si>
  <si>
    <t>TUR|2025|q74</t>
  </si>
  <si>
    <t>Aylık Bütçe Gerçekleşme Raporu - Kasım 2024 Monthly Budget Realization Report - November 2024 https://ms.hmb.gov.tr/uploads/2024/12/2024-Kasim-Aylik-Butce-Gerceklesme-Raporu.pdf Please See the Public Debt Management Report – Monthly https://www.hmb.gov.tr/kamu-finansmani-raporlari</t>
  </si>
  <si>
    <t>The amount of net new borrowing so far during the year can be found in pp 2 The central government’s total debt burden at that point in the year is found in pp1 The interest payments to-date on the outstanding debt is found in page 14</t>
  </si>
  <si>
    <t>TUR|2025|q75</t>
  </si>
  <si>
    <t>Please See the Public Debt Management Report – Monthly https://www.hmb.gov.tr/kamu-finansmani-raporlari https://ms.hmb.gov.tr/uploads/2024/11/Web_Kamu_Borc_Yonetimi_Raporu_KASIM_2024.pdf</t>
  </si>
  <si>
    <t>The monthly public debt management reports have details on the core information. In addition, there are details on assets and liabilities, guarantees, debt in foreign currency and calendar of borrowings.</t>
  </si>
  <si>
    <t>TUR|2025|q76</t>
  </si>
  <si>
    <t>2024 Yılı Merkezi Yönetim Bütçe Gerçekleşmeleri ve Beklentiler Raporu [Central Government Budget Realisations and Expectations Report, 2024] https://www.sbb.gov.tr/wp-content/uploads/2024/07/2024-Merkezi-Yonetim-Butce-Gerceklesmeleri-ve-Beklentiler-Raporu.pdf</t>
  </si>
  <si>
    <t>The Central Government Budget Realisations and Expectations Report does not include updated estimates for macroeconomic indicators.</t>
  </si>
  <si>
    <t>TUR|2025|q77</t>
  </si>
  <si>
    <t>MYR documentation does provide updated estimates of expenditures, but there is no (substantive) explanation of the differences between original budget estimates and the updated estimates or the factors underlying the revised annual estimates for FY 2024. Note, updates estimates of annual expenditures for FY 2024 are provided for 3 broad measures of expenditures: 1. Total expenditures 2. Total expenditures excluding interest payments 3. Interest payments Chapter 4 - Table 11, p. 54 Although there is a brief narrative that presents the information already presented in the table showing revised estimates for the 3 aggregate expenditure categories, there is no explanation of what factors have led to changes made to the original budget estimates for total expenditures,non-interest total expenditures and interest payments. Chapter 4 - Section B p. 54-55</t>
  </si>
  <si>
    <t>TUR|2025|q78</t>
  </si>
  <si>
    <t>Economic classification Ek-1: 2023 - 2024 Yılları Ocak - Haziran Dönemi Merkezi Yönetim Bütçe Gerçekleşmeleri / Appendix 1: Central Government Budget Realisations for January - June 2023 - 2024 (p. 58) Tablo 11: Merkezi Yönetim Bütçesi Yıl Sonu Gerçekleşme Tahmini / Central Government Budget End of Year Realisation Estimate (p. 53) 2024 Yılı Merkezi Yönetim Bütçe Gerçekleşmeleri ve Beklentiler Raporu [Central Government Budget Realisations and Expectations Report, 2024] https://www.sbb.gov.tr/wp-content/uploads/2024/07/2024-Merkezi-Yonetim-Butce-Gerceklesmeleri-ve-Beklentiler-Raporu.pdf</t>
  </si>
  <si>
    <t>The sources also included administrative and functional classification resources, but only the economic classification (p.15, Table 6: Budget Expenditures by Economic Classification) in the budget documents presents updated expenditure figures for the full budget year. The administrative and program classifications only offer estimates for the first half of the year, while the functional classification (Table 7, p. 27), while in the 2023 OBS (MYR 2022) used to provide a column for the original budgeted amounts, no longer includes the necessary column for the entire year, a change from previous reports. Therefore, for this question, we'll consider only the economic classification as meeting the criteria for updated expenditure estimates.</t>
  </si>
  <si>
    <t>For administrative classification, the updated expenditure estimates for the budget year are included in the Institutional Financial Status and Expectations Report prepared by each public administration. These reports are published individually by the respective institutions. For example, in the 2024 Institutional Financial Status and Expectations Report of the Ministry of Agriculture and Forestry, published on July 30, 2024 and available at the link below, pages 44 and 45 provide projections and analyses on the development of budget expenditures by economic and program classifications. https://www.tarimorman.gov.tr/SGB/Belgeler/B%C3%BCt%C3%A7e/raporlar/2024%20Y%C4%B1l%C4%B1%20Kurumsal%20Mali%20Durum%20ve%20Beklentiler%20Raporu.pdf</t>
  </si>
  <si>
    <t>The government reviewer’s and IBP's review and clarification is noted. Upon additional review, Institutional Financial Status and Expectations Reports Ministries publish individually that includes Development of Budget Expenditures According to the 2024 Program Classification information is accepted as Administrative Classification. The answered is revised accordingly from "Economic classification" to "Administrative classification" and "Economic classification". Additional Sources: General Letter on the 2024 Corporate Financial Position and Expectations Report and its Annexes: https://www.sbb.gov.tr/2024-yili-kurumsal-mali-durum-ve-beklentiler-raporu-hakkinda-genel-yazi-ve-ekleri/ Annex 1 template provided to ministries with the required information that includes economic level classification and the updated column “2024 Year-End Realization Estimate” (2024 YILSONU GERÇEKLEŞME TAHMİNİ): https://www.sbb.gov.tr/wp-content/uploads/2024/06/Ek-1-Butce-Giderlerinin-Gelisimi.pdf Top 10 largest spending Institutions 2024 Institutional Financial Status and Expectations Reports: - MINISTRY OF TREASURY AND FINANCE "HAZİNE VE MALİYE BAKANLIĞI" (41.5% of the 2024 budget): https://ms.hmb.gov.tr/uploads/2024/09/2024-Yili-HMB-Kurumsal-Mali-Durum-ve-Beklentiler-Raporu.pdf - MINISTRY OF NATIONAL EDUCATION "MİLLİ EĞİTİM BAKANLIĞI" (9.9%): https://butceveperformans.meb.gov.tr/file/2024%20Kurumsal%20Mali%20Durum%20ve%20Bekletiler%20Raporu.pdf - DISASTER AND EMERGENCY MANAGEMENT PRESIDENCY "AFET VE ACİL DURUM YÖNETİMİ BAŞKANLIĞI" (6.10%): https://www.afad.gov.tr/kurumsal-raporlar - MINISTRY OF LABOR AND SOCIAL SECURITY "ÇALIŞMA VE SOSYAL GÜVENLİK BAKANLIĞI" (5.7%): https://www.csgb.gov.tr/bakanlik/plan-program-ve-raporlar/kurumsal-mali-durum-ve-beklentiler-raporlari/ - MINISTRY OF NATIONAL DEFENSE "MİLLİ SAVUNMA BAKANLIĞI" (4%): https://www.msb.gov.tr/Maliye/icerik/5018-sayili-kanun-kapsaminda-hazirlanan-bilgilendirme-ve-raporlar - MINISTRY OF TRANSPORT AND INFRASTRUCTURE "ULAŞTIRMA VE ALTYAPI BAKANLIĞI" (3.4%): https://www.uab.gov.tr/uploads/pages/butce-raporlari/uab-kurumsal-mali-durum-ve-beklentiler-raporu-2024.pdf - MINISTRY OF FAMILY AND SOCIAL SERVICES "AİLE VE SOSYAL HİZMETLER BAKANLIĞI" (3%): https://www.aile.tr/media/173647/2024-yili-kurumsal-mali-durum-ve-beklentiler-raporu.pdf - MINISTRY OF AGRICULTURE AND FORESTRY "TARIM VE ORMAN BAKANLIĞ" (2.6%): https://www.tarimorman.gov.tr/SGB/Belgeler/Bütçe/raporlar/2024%20Yılı%20Kurumsal%20Mali%20Durum%20ve%20Beklentiler%20Raporu.pdf - MINISTRY OF ENVIRONMENT, URBANIZATION AND CLIMATE CHANGE "ÇEVRE, ŞEHİRCİLİK VE İKLİM DEĞİŞİKLİĞİ BAKANLIĞI" (2.5%): https://webdosya.csb.gov.tr/db/strateji/icerikler/2024-kmd-20240731165239.pdf - DIRECTORATE OF STRATEGY AND BUDGET "STRATEJİ VE BÜTÇE BAŞKANLIĞI" (2%): https://www.sbb.gov.tr/wp-content/uploads/2024/08/2024_Yili_Kurumsal_Mali_Durum_ve_Beklentiler_Raporu.pdf</t>
  </si>
  <si>
    <t>The government reviewer’s clarification regarding the availability of updated expenditure estimates in institution-level Institutional Financial Status and Expectations Reports is noted and appreciated. Upon additional review, the central government Mid-Year Review (MYR) itself does not present updated expenditure estimates by administrative, economic, or functional classification; rather, it provides updated expectations only for aggregate total expenditures and revenues, which represents a change from earlier practice. In OBS 2023 (MYR 2022), Türkiye scored positively on this indicator because the MYR annexes included administrative and economic classifications with a column labeled “Budget (including supplementary budget),” which IBP treated as updated estimates. Since 2023, however, Türkiye has abolished supplementary appropriations. As a result, while the 2024 MYR continues to present economic classifications, these tables now show comparisons only against the approved budget, without revised or year-end estimates at the classification level. At the same time, as clarified by the government reviewer and consistent with Article 30 of the Public Financial Management and Control Law, individual public administrations are formally required to publish mid-year Institutional Financial Status and Expectations Reports (Issued in the General Letter on the 2024 Corporate Financial Position and Expectations Report and its Annexes: https://www.sbb.gov.tr/2024-yili-kurumsal-mali-durum-ve-beklentiler-raporu-hakkinda-genel-yazi-ve-ekleri/). These institution-level reports include updated expenditure projections for the budget year by administrative and economic classification, and together cover a substantial share of total budget expenditures. In line with OBS methodology—which allows the use of multiple formally mandated and publicly available documents to assess a single indicator—these institutional MYRs are therefore accepted as supplemental evidence. Accordingly, updated expenditure estimates by administrative and economic classification are considered to be presented for the budget year underway, based on the combined use of institution-level MYRs. As a forward-looking recommendation, consolidating key administrative, economic, and program-level tables from institutional MYRs into annexes of the central MYR—or adding year-end realization estimate columns (e.g., “2024 Year-End Realization Estimate”) to the central MYR’s classification tables—would further strengthen transparency and accessibility for users.</t>
  </si>
  <si>
    <t>TUR|2025|q79</t>
  </si>
  <si>
    <t>MYR documentation does present program-level expenditures but does not present expenditure estimates by program.</t>
  </si>
  <si>
    <t>The government reviewer’s clarification in q78 and IBP's review for this question is noted. Institutional Financial Status and Expectations Reports are presenting updates to the program-level information. However, it is hard to verify what ratio the estimates correspond to, as local authorities do not publish this information. Based on the Presidency of Strategy and Budget 2024 Corporate Financial Position and Expectations Report the answer is changed from a "d" to "b". Additional sources: https://www.sbb.gov.tr/2024-yili-kurumsal-mali-durum-ve-beklentiler-raporu-hakkinda-genel-yazi-ve-ekleri/ https://www.sbb.gov.tr/wp-content/uploads/2024/08/2024_Yili_Kurumsal_Mali_Durum_ve_Beklentiler_Raporu.pdf</t>
  </si>
  <si>
    <t>The government’s clarification in q78 regarding the publication of Institutional Financial Status and Expectations Reports is also being used to reevaluate this question. While the central Mid-Year Review (MYR) does not itself present updated expenditure estimates by program, additional review confirms that updated program-level expenditure estimates for the budget year underway are presented through institution-level MYRs, which are formally mandated and publicly available. As stipulated in Article 30 of the Public Financial Management and Control Law and operationalized through the General Letter on the 2024 Corporate Financial Position and Expectations Report and its Annexes, individual public administrations are required to publish mid-year reports that include revised expectations for budget implementation. Under Türkiye’s performance-based program budgeting framework, these institutional reports provide updated expenditure projections by program and subprogram, including year-end expectations, through standardized formats (notably Form Annex-3: https://www.sbb.gov.tr/wp-content/uploads/2024/06/Ek-3-Program-Siniflandirmasina-Gore-Butce-Giderlerinin-Gelisimi.pdf). Although social security institutions and local administrations are not yet covered under the program budget framework and therefore do not report at the program level, the institutional MYRs issued by central government administrations collectively account for a substantial share of total budget expenditures. Accordingly, the Mid-Year Review process is considered to present updated expenditure estimates by program classification for the budget year underway, based on the combined use of institutional MYRs. As a forward-looking recommendation, consolidating key program-level tables from institutional MYRs into annexes of the central MYR, or adding a “year-end realization estimate” column to central MYR program tables, would further enhance transparency and ease of access for users.</t>
  </si>
  <si>
    <t>TUR|2025|q80</t>
  </si>
  <si>
    <t>MYR documentation does present updated (revised) estimates of annual revenue for FY 2024 for total revenue and for 2 broad categories of revenue (tax and non-tax revenues), but there is no (substantive) explanation of the differences between original budget estimates and the updated estimates or the factors underlying the revised annual estimates for FY 2024. Chapter 4 - Table 11, p. 54 (total revenue and tax revenue) Chapter 4 - Section C, p. 55 (text includes the revised annual estimate for total non-tax revenues) Although there is a brief narrative that presents the information already presented in the table showing revised estimates for the 3 aggregate expenditure categories, there is no explanation of what factors have led to changes made to the original budget estimates for total revenues, total tax revenues or total non-tax revenues. Chapter 4 - Section C, p. 55</t>
  </si>
  <si>
    <t>TUR|2025|q81</t>
  </si>
  <si>
    <t>MYR documentation does provide data for the broad categories of revenue (such as tax and non-tax revenues). Chapter 2 - Section C - Table 8, p. 30</t>
  </si>
  <si>
    <t>Upon further review and clarification from IBP, the previously cited evidence is incorrect. While Chapter 2, Section C, Table 8 (p. 30) presents revenue information by category, this table shows year-to-date actuals (January–June) alongside the original 2024 budget amounts, rather than revised or updated revenue estimates for the full budget year. As such, this table alone does not meet the methodological requirement for updated estimates. The required evidence is instead provided in Section 4, “Central Government Budget Revenues” (p. 55), where the government presents revised year-end revenue estimates in narrative form. This section clearly distinguishes between tax and non-tax revenues and provides updated projections for each category. On this basis, the Mid-Year Review does meet the criteria for presenting updated revenue estimates by category. With the additional evidence, this does not affect the answer; it remains an "a". Source: https://www.sbb.gov.tr/wp-content/uploads/2024/07/2024-Merkezi-Yonetim-Butce-Gerceklesmeleri-ve-Beklentiler-Raporu.pdf</t>
  </si>
  <si>
    <t>TUR|2025|q82</t>
  </si>
  <si>
    <t>The data presented is for actual 6-month revenue for the main types of tax revenues, as well as the original budget estimates (for comparisons). Data for individual sources of non-tax revenue is not provided. Also, there are no revised/updated annual estimates for individual sources of revenue. Chapter 2 - Section C - Table 9, p.33 Page 65: EK 4: 2023 - 2024 Yılları Ocak - Haziran Dönemi Merkezi Yönetim Bütçe Gelirleri</t>
  </si>
  <si>
    <t>Upon additional review and clarification by IBP, it was noted that the central government's Mid-Year Review (MYR) does not present updated revenue estimates by individual sources; rather, it provides updated expectations only for aggregate total revenues. While it does have information for individual revenue sources, it is for the budget year underway (year-to-date) and not updated amounts. Per OBS methodology guidelines, we do not accept for this question year-to-date revenues as assessed in the IYRs. This does represent a change from earlier practice. In OBS 2023 (MYR 2022), Türkiye scored positively on this indicator because the MYR included a column labeled “Budget (including supplementary budget),” which we treated as updated estimates. Since 2023, however, Türkiye has abolished supplementary appropriations. As a result, while the 2024 MYR continues to present individual sources of revenue, these tables now show comparisons only against the approved budget, without revised or year-end estimates at the required level. Furthermore, although individual sources of revenue are included in the General Letter on the 2024 Corporate Financial Position and Expectations Report and its Annexes, Ministries' Financial Status and Expectations Reports do not provide year-end realization estimates for revenue. Therefore, the answer has been changed from “b” to “d”. Additional Sources: https://www.sbb.gov.tr/2024-yili-kurumsal-mali-durum-ve-beklentiler-raporu-hakkinda-genel-yazi-ve-ekleri/</t>
  </si>
  <si>
    <t>TUR|2025|q83</t>
  </si>
  <si>
    <t>It should be noted that the MYR does provide extensive coverage of all the core elements related to Government debt, borrowing and the composition of debt for the 1st half of FY 2024 (through 30 June 2024). However, chapter 4 - Table 11, p.54 shows interest payments and deficit with a year-end realization forecast for the remainder of 2024. Other information, is included in Chapter 3 - Table 10, p.48, together with the narrative discussion that follows (pp. 48-52), providing substantive information for actual debt-related outcomes in the 1st half of FY2024 for: 1. net borrowing 2. total outstanding debt 3. interest payments 4. interest rates on debt 5. maturity profile 6. domestic and external debt (shares) Chapter 3, pp.48-52</t>
  </si>
  <si>
    <t>TUR|2025|q84</t>
  </si>
  <si>
    <t>YER documentation includes estimates of the differences between the enacted levels and the actual outcome for all expenditures, and a narrative discussion is included. Annexes of the YER, p.1 (showing expenditures by functional and economic classification) YER Annexes https://www.resmigazete.gov.tr/eskiler/2024/12/20241231M2-1-1.pdf YER https://www.resmigazete.gov.tr/eskiler/2024/12/20241231M2-1.htm 2023 Genel Faaliyet Raporu 2023 General Activity Report https://www.sbb.gov.tr/wp-content/uploads/2024/06/2023-Yili-Genel-Faaliyet-Raporu.pdf Table 9- Page 19 Table 10- Page 21 Economic classification PP 21-23 – narrative for personal expenditures PP 23-24-25-26 – narrative for goods and services expenditures P 27 – narrative for interest expenditures PP 28-29-30-31-32 narrative for current transfers PP 32-33-34 narrative for capital expenditures PP 38-39-40 narrative for capital transfers PP 40-41 narrative for loans Table 13- Page 42- functional classification PP 41-44 narrative for functional classification Table 14- 15 PP 45-46 administrative classification (First ten units)</t>
  </si>
  <si>
    <t>Differences between the enacted levels and the actual outcome for all expenditures by program classification are presented in the annexed tables of final accounts for the budget year 2023. Additionally, the differences between the enacted levels and the actual outcome for expenditure (by administrative, economic, and functional categories) are presented on pages 17-48 and 236-245 of the General Activity Report, along with a narrative discussion. https://www.resmigazete.gov.tr/eskiler/2024/12/20241231M2-1.htm https://www.sbb.gov.tr/wp-content/uploads/2024/06/2023-Yili-Genel-Faaliyet-Raporu.pdf</t>
  </si>
  <si>
    <t>TUR|2025|q85</t>
  </si>
  <si>
    <t>YER Annexes https://www.resmigazete.gov.tr/eskiler/2024/12/20241231M2-1-1.pdf Also, the General Activity Report for 2021 includes expenditure estimates by all three expenditure classifications - administrative, economic, and functional classification. Economic classification, Table 10 p. 21 Functional classification, Table 13 p. 41 Administrative classification, Table 14 p. 47. Also in page 236 to 244 2023 Genel Faaliyet Raporu 2023 General Activity Report https://www.sbb.gov.tr/wp-content/uploads/2024/06/2023-Yili-Genel-Faaliyet-Raporu.pdf</t>
  </si>
  <si>
    <t>YER documentation includes expenditure estimates by all three expenditure classifications - administrative, economic, and functional classification. Administrative and classification by programs</t>
  </si>
  <si>
    <t>TUR|2025|q86</t>
  </si>
  <si>
    <t>https://www.resmigazete.gov.tr/eskiler/2024/12/20241231M2-1-1.pdf</t>
  </si>
  <si>
    <t>YER Annexes, For instance pages 16, 17, and 18 of the pdf, for programs corresponding to the Ministry of TReasury and Finance, Ministry of Education, and Ministry of Health.</t>
  </si>
  <si>
    <t>You should also add this link https://www.sbb.gov.tr/wp-content/uploads/2024/06/2023-Yili-Genel-Faaliyet-Raporu.pdf</t>
  </si>
  <si>
    <t>TUR|2025|q87</t>
  </si>
  <si>
    <t>https://www.resmigazete.gov.tr/eskiler/2024/12/20241231M2-1-1.pdf The accompanying narrative is included in the General Activity Report. The main reason of the differences is increasing in tax revenues 2023 Genel Faaliyet Raporu 2023 General Activity Report https://www.sbb.gov.tr/wp-content/uploads/2024/06/2023-Yili-Genel-Faaliyet-Raporu.pdf Table 9 – Page 19 Table 16- Page 138 Narrative 138-139</t>
  </si>
  <si>
    <t>YER documents provide estimates of the differences between the enacted levels and the actual outcome for all revenues are presented.</t>
  </si>
  <si>
    <t>TUR|2025|q88</t>
  </si>
  <si>
    <t>https://www.resmigazete.gov.tr/eskiler/2024/12/20241231M2-1-1.pdf 2023 Genel Faaliyet Raporu 2023 General Activity Report https://www.sbb.gov.tr/wp-content/uploads/2024/06/2023-Yili-Genel-Faaliyet-Raporu.pdf Table 9 – Page 19 Table 16- Page 138 Narrative 138-139</t>
  </si>
  <si>
    <t>YER documentation does provide revenue estimates by broad categories (such as tax and non-tax). YER Annexes, p.4 (aggregate data by economic code)</t>
  </si>
  <si>
    <t>TUR|2025|q89</t>
  </si>
  <si>
    <t>YER Annexes, https://www.resmigazete.gov.tr/eskiler/2024/12/20241231M2-1-1.pdf YER Annexes, p.5 (revenue data by economic code) Table 17- p. 139 2023 Genel Faaliyet Raporu 2023 General Activity Report https://www.sbb.gov.tr/wp-content/uploads/2024/06/2023-Yili-Genel-Faaliyet-Raporu.pdf</t>
  </si>
  <si>
    <t>Although public revenues are presented at a broad level according to their sources in YER documents, it does not provide an appropriate disaggregation of individual sources of revenues by international classification. Only 2nd level data on tax revenues are listed on page 5 of the final accounts and pages 139 and 140 of the General Activity Report, but not for all revenue sources.</t>
  </si>
  <si>
    <t>TUR|2025|q90</t>
  </si>
  <si>
    <t>2023 Genel Faaliyet Raporu 2023 General Activity Report https://www.sbb.gov.tr/wp-content/uploads/2024/06/2023-Yili-Genel-Faaliyet-Raporu.pdf</t>
  </si>
  <si>
    <t>Chapter II , part B is on public debt management (pages 167-174) includes information related to the actual amounts. There is no information for the differences between the actuals and estimates. Only the economic classification, Table 10 p. 21, shows differences in the interest payments.</t>
  </si>
  <si>
    <t>TUR|2025|q91</t>
  </si>
  <si>
    <t>The General Activity Report as the YER then Table 1 on p. 7 presents the differences between the original macroeconomic forecast and the actual outcome for 2023.</t>
  </si>
  <si>
    <t>TUR|2025|q92</t>
  </si>
  <si>
    <t>The Year-End Report does not provide data on nonfinancial inputs and the differences between the approved and actual input levels.</t>
  </si>
  <si>
    <t>TUR|2025|q93</t>
  </si>
  <si>
    <t>The year-end report does not provide estimates of the differences between the original forecasts of non-financial data on results and the actual outcome.</t>
  </si>
  <si>
    <t>TUR|2025|q94</t>
  </si>
  <si>
    <t>2023 Genel Faaliyet Raporu 2023 General Activity Report https://www.sbb.gov.tr/wp-content/uploads/2024/06/2023-Yili-Genel-Faaliyet-Raporu.pdf p.135-136, p.189 p. 15 Item 6- Item 11 p. 16- Item 6 https://www.resmigazete.gov.tr/eskiler/2024/12/20241231M2-1-1.pdf</t>
  </si>
  <si>
    <t>The Year-End Report includes limited information about social expenditures that are made from the central government budget.</t>
  </si>
  <si>
    <t>TUR|2025|q95</t>
  </si>
  <si>
    <t>The Year-end report documentation does not provide estimates of the differences between the original forecasts of extra-budgetary funds and the actual outcomes</t>
  </si>
  <si>
    <t>TUR|2025|q96</t>
  </si>
  <si>
    <t>See comparative consolidated balance sheets and activity results are in the annexes no. 8, 9, 10, 11, 12, 13, 14, 15, 16, 17, 18 and 19 of the main report.</t>
  </si>
  <si>
    <t>TUR|2025|q97</t>
  </si>
  <si>
    <t>1.Compliance audit: 2023 YILI GENEL UYGUNLUK BİLDİRİMİ [General Compliance Report 2023] https://sayistay.gov.tr/reports/47o8yM4gy6-2023-yili-genel-uygunluk-bildirimi https://sayistay.gov.tr/reports/download/47o8yM4gy6-2023-yili-genel-uygunluk-bildirimi 2. Financial audit 2023 YILI MALİ İSTATİSTİKLERİ DEĞERLENDİRME RAPORU [Financial Statistics Evaluation Report 2023] https://www.sayistay.gov.tr/reports/bmg0qm6Q0O-2023-yili-mali-istatistikleri-degerlendirme-raporu https://kararlar.sayistay.gov.tr/reports/download/bmg0qm6Q0O-2023-yili-mali-istatistikleri-degerlendirme-raporu</t>
  </si>
  <si>
    <t>Based on documentation describing the scope of its work and functions, the SAI reportedly conducts all 3 types of audits - compliance, financial and performance. However, concrete evidence of documentation made publicly available support the assessment that for the reporting year being assessed, 2 of the 3 types of audits were completed - compliance and financial.</t>
  </si>
  <si>
    <t>TUR|2025|q98</t>
  </si>
  <si>
    <t>for the reports on all the public institutions (e.g. general budget / private budget / municipalities / Regulatory and supervisory authorities / social security institutions...) https://www.sayistay.gov.tr/reports/category/5-kamu-idareleri-denetim-raporlari</t>
  </si>
  <si>
    <t>Not all public expenditures within the mandate of the Court of Accounts were audited. State-owned enterprises, extra-budgetary funds, development agencies, and local administrations cannot be audited regularly and at the desired level.</t>
  </si>
  <si>
    <t>In Türkiye, all public expenditures within the mandate of the government fall under the audit scope of the Turkish Court of Accounts (TCA), as stated by the Public Financial Management and Control Law No. 5018 and the Court of Accounts Law No. 6085. The TCA conducts audits of all public administrations—including the central government, social security institutions, and local administrations—within the framework of its audit plan, in accordance with Article 4 of Law No. 6085. Accordingly, all expenditures are legally subject to audit, although the timing of audits may vary from year to year. For example, the following link provides access to audit reports from development agencies, which are audited annually. https://www.sayistay.gov.tr/reports/category/33-kalkinma-ajanslari https://www.mevzuat.gov.tr/mevzuat?MevzuatNo=6085&amp;MevzuatTur=1&amp;MevzuatTertip=5 https://www.mevzuat.gov.tr/mevzuat?MevzuatNo=5018&amp;MevzuatTur=1&amp;MevzuatTertip=5</t>
  </si>
  <si>
    <t>In Türkiye, all public expenditures within the mandate of the government fall under the audit scope of the Turkish Court of Accounts (TCA). However, state-owned enterprises, extra-budgetary funds, development agencies, and local administrations cannot be audited regularly and at the desired level (as noted by the TSA), or information on audits is not publicly available. For instance, only 3 of 26 development agencies' audit reports have been publicly available before cut off date. Additional source: https://www.sayistay.gov.tr/reports/category/33-kalkinma-ajanslari</t>
  </si>
  <si>
    <t>The government’s clarification is noted and appreciated. As highlighted by the government reviewer, the researcher, and established under Article 36(1) of the Court of Accounts Audit Regulation, the mandate of the TCA extends to expenditures of central government budget institutions, special budget administrations, regulatory and supervisory agencies, social security institutions, local administrations, and other public entities. Accordingly, Question 98 assesses audit coverage across this entire universe of expenditures that fall within the SAI’s statutory mandate. The External Audit General Evaluation Report provides a summary of audit coverage by institution type in Figure 1 (page 7 of the report; page 23 of the PDF). This figure shows that audit coverage is complete for several major components of the mandate, including central government budget institutions and social security institutions. However, the report also indicates that audit coverage is not comprehensive across all entities within the mandate, particularly among certain local administrations and other public bodies, where audit rates fall below full coverage (see also the researcher's response to review, where only 3 of 26 development agencies were audited). As not all expenditures subject to the SAI’s legal authority were audited during the reporting year, the conditions for a score of “a” are not met. In line with OBS methodology, the existing response of “b” is therefore maintained.</t>
  </si>
  <si>
    <t>TUR|2025|q99</t>
  </si>
  <si>
    <t>https://www.sayistay.gov.tr/reports/category/10-diger-kamu-idareleri (SAVINGS DEPOSIT INSURANCE FUND)</t>
  </si>
  <si>
    <t>According to Article 4 of Law No. 6085, the Supreme Audit Institution is authorized to audit all extra-budgetary funds; however, in practice, only one extra-budgetary fund (Saving Deposit Insurance Fund) is audited by the Court of Accounts.</t>
  </si>
  <si>
    <t>In Türkiye, all public expenditures within the mandate of the government fall under the audit scope of the Turkish Court of Accounts as stated by the Public Financial Management and Control Law No. 5018 and the Court of Accounts Law No. 6085. The TCA conducts audits of all public administrations, including the central government, social security institutions, and local administrations, within the framework of its audit plan, in accordance with Article 4 of Law No. 6085. The TCA also audits all public accounts, funds, resources, and activities, including special accounts, regardless of whether they are included in the budgets of public administrations. Accordingly, all expenditures are legally subject to audit, although the timing of audits may vary from year to year. https://www.mevzuat.gov.tr/mevzuat?MevzuatNo=6085&amp;MevzuatTur=1&amp;MevzuatTertip=5</t>
  </si>
  <si>
    <t>The comprehensive list of extra-budgetary funds and their audit reports are not publicly available. Only the audit report of the Savings Deposit Insurance Fund can be accessed from online sources.</t>
  </si>
  <si>
    <t>The government’s comment is noted. While Article 4 of Law No. 6085 authorizes the Supreme Audit Institution to audit all extra-budgetary funds, the available evidence indicates that, in practice, audit coverage remains limited. As documented by the researcher, only one extra-budgetary fund—the Savings Deposit Insurance Fund—has been audited by the Court of Accounts. In the absence of evidence demonstrating that audits of additional extra-budgetary funds have been conducted in practice, the assessment remains unchanged, and response “c” is retained.</t>
  </si>
  <si>
    <t>TUR|2025|q100</t>
  </si>
  <si>
    <t>https://www.sayistay.gov.tr/reports/download/47o8yM4gy6-2023-yili-genel-uygunluk-bildirimi</t>
  </si>
  <si>
    <t>The Annual Audit Report for 2023 does not include an executive summary</t>
  </si>
  <si>
    <t>TUR|2025|q101</t>
  </si>
  <si>
    <t>The executive does not make publicly available a report on what steps have been taken to address audit recommendations or findings indicating the need for remedial action.</t>
  </si>
  <si>
    <t>TUR|2025|q102</t>
  </si>
  <si>
    <t>https://www.sayistay.gov.tr/reports/peYMqOjYd9-2023-yili-dis-denetim-genel-degerlendirme-raporu https://www.sayistay.gov.tr/reports/download/peYMqOjYd9-2023-yili-dis-denetim-genel-degerlendirme-raporu</t>
  </si>
  <si>
    <t>The Supreme Audit Institution (TCA) reports publicly on the steps taken by the executive to address all audit recommendations. In its General Evaluation Report on External Audits, the TCA summarizes the main issues identified across audits and provides corresponding general recommendations. In addition, institutional findings and recommendations for each public administration are presented in separate Public Administration Audit Reports. These reports are publicly accessible through the following link: https://www.sayistay.gov.tr/reports/category/5-kamu-idareleri-denetim-raporlari</t>
  </si>
  <si>
    <t>Upon further review of the individual audit reports, it is confirmed that recommendations issued by the Turkish Court of Accounts (TCA), as well as the monitoring of these recommendations, are presented within the institution-level audit reports, either in tabular form and/or through narrative discussion(https://www.sayistay.gov.tr/reports/category/5-kamu-idareleri-denetim-raporlari). For each major group of public administrations that fall within the scope of the central government budget (including general budget administrations, special budget administrations, and social security institutions), a review of at least one 2023 audit report from each group shows that the reports include information on follow-up and the status of audit recommendations. This reporting format appears to be applied consistently across institutions. Based on this additional evidence, the response is revised from “c” to “a”. Additional sources: - For the Genel Bütçe Kapsamındaki Kamu İdareleri [Public Administrations Under the General Budget] Category: Ministry of Labor and Social Security, p. 31(https://www.sayistay.gov.tr/reports/download/6do38P6gXx-calisma-ve-sosyal-guvenlik-bakanligi); Ministry of Family and Social Services p.33 (https://www.sayistay.gov.tr/reports/download/xLYGP0rop4-aile-ve-sosyal-hizmetler-bakanligi) - For the Özel Bütçeli İdareler - A [Special Budget Administrations - A] Category: The Council of Higher Education (YÖK) p.15 (https://www.sayistay.gov.tr/reports/download/47o8ynegy6-yuksekogretim-kurulu) - For the Özel Bütçeli İdareler - B [Special Budget Administrations - B] Category: Vakıflar Genel Müdürlüğü [Directorate General Of Foundations] p.38 (https://www.sayistay.gov.tr/reports/download/X6QLAE4Yyp-vakiflar-genel-mudurlugu) - For the Düzenleyici ve Denetleyici Kurumlar [Regulation and Supervision Agencies] Category: Bankacılık Düzenleme ve Denetleme Kurumu [Banking Regulation and Supervision Agency's] p. 17 (https://www.sayistay.gov.tr/reports/download/qZoxeZ1g5P-bankacilik-duzenleme-ve-denetleme-kurumu) - For the Sosyal Güvenlik Kurumları [Social Security Institutions] Category: Sosyal Güvenlik Kurumu [Social Security Institution] p. 40 (https://www.sayistay.gov.tr/reports/download/0wgvnjJglL-sosyal-guvenlik-kurumu) - For the Özel İdareler [Special Administrations] Category: Bolu İl Özel İdaresi [Bolu Provincial Special Administration] p.26 (https://www.sayistay.gov.tr/reports/download/5pokWNxoDW-bolu-il-ozel-idaresi) - For the Belediyeler - Bağlı İdareler [Municipalities - Affiliated Administrations] Category: Adana Büyükşehir Belediyesi [Adana Metropolitan Municipality] p.67 (https://www.sayistay.gov.tr/reports/download/47o8ymLgy6-adana-buyuksehir-belediyesi) - For the Yatırım İzleme ve Koordinasyon Başkanlıkları [Investment Monitoring Coordination Presidencies] Category: Antalya Valiliği Yatırım İzleme ve Koordinasyon Başkanlığı [Antalya Governorate Investment Monitoring and Coordination Presidency] p. 28 (https://www.sayistay.gov.tr/reports/download/JzgPOXkoAp-antalya-valiligi-yatirim-izleme-ve-koordinasyon-baskanligi) - For the Kalkınma Ajansları [Development Agencies] Category: Ankara Kalkınma Ajansı [Ankara Development Agency] in narrative form p.13 (https://www.sayistay.gov.tr/reports/download/6do38JygXx-ankara-kalkinma-ajansi) - For the Diğer Kamu İdareleri [Other Public Administrations] Category: Avrupa Birliği Eğitim ve Gençlik Programları Başkanlığı [Center for EU Education and Youth Programmes] in narrtive form p. 10 (https://www.sayistay.gov.tr/reports/download/OqY775pYN1-avrupa-birligi-egitim-ve-genclik-programlari-merkezi-baskanligi-turkiye-ulusal-a)</t>
  </si>
  <si>
    <t>IBP thanks the government reviewer for the additional clarification and evidence provided. While the General Evaluation Report on External Audits does not include a dedicated section on the monitoring of recommendations from previous audit reports, the institution-level audit reports referenced by the government reviewer and confirmed through the researcher’s follow-up review do include information on audit recommendations and their follow-up. On the basis of this additional evidence, the response has been revised from “c” to “a.”</t>
  </si>
  <si>
    <t>TUR|2025|q103</t>
  </si>
  <si>
    <t>TUR|2025|q104</t>
  </si>
  <si>
    <t>TUR|2025|q105</t>
  </si>
  <si>
    <t>TUR|2025|q106</t>
  </si>
  <si>
    <t>TUR|2025|q107</t>
  </si>
  <si>
    <t>13/6/2024 Announcement for Budget preparations for the period 2025-2027 https://www.sbb.gov.tr/2025-2027-donemi-butce-hazirliklari/ 12/7/2024 2023 central government budget meeting schedule https://www.sbb.gov.tr/2025-yili-merkezi-yonetim-butce-gorusme-takvimi/ 16/9/2024 Announcement for Budget preparations for the period 2025-2027 https://www.sbb.gov.tr/2025-2027-donemi-butce-cagrisi-ve-eki-butce-hazirlama-rehberi/</t>
  </si>
  <si>
    <t>TUR|2025|q108</t>
  </si>
  <si>
    <t>17/10/2024 https://www.sbb.gov.tr/2025-myb-kanunu-teklifi-ve-bagli-cetveller-2025-yili-butce-gerekcesi/ https://www5.tbmm.gov.tr/develop/owa/komisyon_tutanaklari.goruntule?pTutanakId=3317</t>
  </si>
  <si>
    <t>According to article 18 of the Public Financial Management and Control Law No. 5018, the President shall submit central government budget bill and the report indicating the national budgetary estimates to the Grand National Assembly of Turkey at least before seventy-five days from the beginning of the fiscal year. During the most recent budget cycle, the budget was submitted to the grand assembly on 17th October 2024, which is less than three months before the start of the budget year on 1st January 2025.</t>
  </si>
  <si>
    <t>TUR|2025|q109</t>
  </si>
  <si>
    <t>https://www.resmigazete.gov.tr/eskiler/2024/12/20241231M1-1.htm The Legislature approved the EBP on December 21, 2024.</t>
  </si>
  <si>
    <t>The Central Government Budget Law was approved by the President and published in the Official Gazette on 31 Dec 2024 before the beginning of the fiscal year and enters into force as of January 1st. https://www.resmigazete.gov.tr/eskiler/2024/12/20241231M1-1.htm</t>
  </si>
  <si>
    <t>TUR|2025|q110</t>
  </si>
  <si>
    <t>The Plan and Budget commission is regulated in the Constitution of the Republic of Turkey, as per Article 87 of the Constitution. https://cdn.tbmm.gov.tr/TbmmWeb/Icerik/Dosya/2e5836e4-4d42-4255-92ff-7e749130096c.pdf</t>
  </si>
  <si>
    <t>The Turkish Grand National Assembly votes on the Draft Budget Law and cannot introduce amendments which increase total expenditures or reduce revenues. Expenditures and revenues as well as the draft law can be amended in the Plan and Budget Committee. Although the Plan and Budget Committee has the authority to amend the executive’ budget proposal without limitations, the General Assembly cannot make proposals to increase expenditures or decrease revenues. See: The articles 87 and 161 of the Turkish Constitution, https://cdn.tbmm.gov.tr/TbmmWeb/Icerik/Dosya/2e5836e4-4d42-4255-92ff-7e749130096c.pdf</t>
  </si>
  <si>
    <t>TUR|2025|q111</t>
  </si>
  <si>
    <t>Please see p. 131. 30/10/2024 https://www5.tbmm.gov.tr/develop/owa/komisyon_tutanaklari.goruntule?pTutanakId=3323 Please see Plan and Budget Committee report 28/3, 162, 7535: https://www.tbmm.gov.tr/ihtisas-komisyonlari/KomisyonRaporlari/plan-ve-butce-komisyonu/f72877d1-b469-037b-e050-007f01005610 https://cdn.tbmm.gov.tr/KKBSPublicFile/D28/Y3/T1/DosyaKomisyonRaporunuVerdi/14e372cc-5396-486e-809c-841540afbf41.pdf Landing page from which the report can be downloaded: https://www.tbmm.gov.tr/ihtisas-komisyonlari/KomisyonRaporlari/plan-ve-butce-komisyonu/f72877d1-b469-037b-e050-007f01005610</t>
  </si>
  <si>
    <t>The whole meetings of the plan and budget committee between the dates 30/10/2024 - 29/11/2024 https://www.sbb.gov.tr/tbmm-plan-ve-butce-komisyonu-butce-tutanaklari/#1543312172966-b62de4d7-b832</t>
  </si>
  <si>
    <t>TUR|2025|q112</t>
  </si>
  <si>
    <t>The whole meetings of the plan and budget committee between the dates 30/10/2024 - 29/11/2024 https://www.tbmm.gov.tr/Tutanaklar/KomisyonTutanaklari https://www.sbb.gov.tr/tbmm-plan-ve-butce-komisyonu-butce-tutanaklari/#1543312172966-b62de4d7-b832</t>
  </si>
  <si>
    <t>The Plan and Budget Committee consists of 31 members (at least 15 from the ruling party). The committee scrutinizes the budget draft law, technically make amendments if necessary and sends it to the Parliament together with a report and appendices. https://www.mecliste.org/1015/Plan-ve-Butce-Komisyonu</t>
  </si>
  <si>
    <t>TUR|2025|q113</t>
  </si>
  <si>
    <t>EBP is examined only by the plan and budget committee.</t>
  </si>
  <si>
    <t>TUR|2025|q114</t>
  </si>
  <si>
    <t>The Ministry of Finance and The Presidency of Strategy and Budget monitor achievements against performance programs on a quarterly and annual basis electronically by using reports submitted online by the budget organizations. The plan and budget committee examines the end-year implementation of the budget but not the in-year one.</t>
  </si>
  <si>
    <t>TUR|2025|q115</t>
  </si>
  <si>
    <t>English Version: https://ms.hmb.gov.tr/uploads/2019/01/Public-Financial-Management-and-Control-Law-No.-5018.pdf Turkish Version: https://www.mevzuat.gov.tr/mevzuat?MevzuatNo=5018&amp;MevzuatTur=1&amp;MevzuatTertip=5</t>
  </si>
  <si>
    <t>According to Article 21 of Law No 5018, Carry-over of appropriations among the budgets of the public administrations within the scope of central government is realised by law. However, the authority, operations, rules, and procedures relating the carry over appropriations up to the amount of ten percent of the general budget appropriations between the public administrations within the scope of the central government are arranged in the central government budget law. Public administrations within the scope of the central government may transfer appropriations within their budget up to twenty percent of the appropriations to be transferred. The Presidency of Strategy and Budget is authorised to transfer appropriations exceeding 20% in case of necessity. No carryovers are allowed from the allocations for personnel expenditures, allocations including a previous carryover and contingency appropriations to the other allocations.</t>
  </si>
  <si>
    <t>Public Financial Management and Control Law No.5018 English link is right, but it's an old version. The updated link provided below should be included (Turkish): https://www.mevzuat.gov.tr/mevzuat?MevzuatNo=5018&amp;MevzuatTur=1&amp;MevzuatTertip=5</t>
  </si>
  <si>
    <t>The updated link for the Public Financial Management and Control Law No.5018 provided by the government reviewer has been added as a source.</t>
  </si>
  <si>
    <t>TUR|2025|q116</t>
  </si>
  <si>
    <t>Please see the item d) of Article 20 of the PFMC law No. 5018: "d) Public administrations are not allowed to spend in excess of the appropriations indicated in their budgets. The appropriations provided with the budget shall be used in line with the purposes they are allocated for to cover the works done, goods and services purchased and other expenditures made in the relevant year. However, previous years' overdue debts that are neither recorded in custody account nor subject to lapse of time, and debts based on a written judicial decree shall be paid from the current budget of the relevant public administration." https://ms.hmb.gov.tr/uploads/2019/01/Public-Financial-Management-and-Control-Law-No.-5018.pd</t>
  </si>
  <si>
    <t>In practice, however, a few public administrations exceed their appropriations without prior authorization, and when they do, the parliament approves them as part of the final accounting approval procedure. These expenditures, known as supplementary appropriations, are onlyratified by the legislature at the end of the fiscal year rather than authorized in advance. Source: See article 20 of PFNC law No:5018, https://www.mevzuat.gov.tr/mevzuatmetin/1.5.5018.pdf</t>
  </si>
  <si>
    <t>The executive is required by law to obtain prior legislative approval before spending excess revenues, and this requirement is observed in practice. In Türkiye, such approval is granted primarily through the annual Central Government Budget Law and other relevant legislation. The former practice of using supplementary appropriations was abolished as of 2023, and under the 2023 Central Government Final Accounts Law, there was no need for supplementary appropriations. This demonstrates that any use of excess revenues is subject to legislative approval and follows the legal framework in place. No expenditures exceeding the budget were made in the 2023 General Compliance Report, and there has been no need for supplementary appropriations since this year. 2023 General Compliance Report https://www.sayistay.gov.tr/reports/download/47o8yM4gy6-2023-yili-genel-uygunluk-bildirimi 2023 Final Accounts Law: https://www.resmigazete.gov.tr/eskiler/2024/12/20241231M2-1.htm</t>
  </si>
  <si>
    <t>Upon further review on The 2023 General Compliance Report, it was presented that no expenditures exceeded appropriations and no unapproved excess spending occurred. Even though there was a supplemental budget for 2023, post ratified supplemental appropriations were abolished as 2023 Yılı Merkezi Yönetim Bütçe Kanunu ile Bağlı Cetvellerde Değişiklik Yapılmasına Dair Kanun [Law Amending the 2023 Central Administration Budget Law and Related Tables]. The answer is revised from a "c" to "a". Additional sources: https://www.sbb.gov.tr/wp-content/uploads/2023/07/7457-Sayili-2023-Yili-Merkezi-Yonetim-Butce-Kanunu-ile-Bagli-Cetvellerinde-Degisiklik-Yapilmasina-Dair-Kanun.pdf https://www.sbb.gov.tr/2023-yili-merkezi-yonetim-butce-kanunundaki-yedek-odeneklerin-kullanimi/</t>
  </si>
  <si>
    <t>IBP thanks the government reviewer for the clarification regarding the abolition of post-ratified supplementary appropriations. As noted by the government, supplementary appropriations were abolished as of 2023, and according to the 2023 General Compliance Report and the 2023 Final Accounts Law, no expenditures exceeded approved appropriations during that fiscal year, nor was there a need to regularize spending ex post through supplementary budgets. The original assessment was based on prior practice, under which supplementary appropriations were used and approved only at the end of the fiscal year, allowing excess revenues to be spent before legislative authorization. If the abolition of supplementary appropriations reflects a sustained change in practice—such that excess revenues can no longer be spent without prior legislative approval—this would represent an important strengthening of legislative oversight. In light of the government’s clarification and the researcher’s reassessment, this question has been reviewed to reflect current practice. Where confirmed evidence demonstrates that prior legislative approval is both legally required and followed in practice, the score has been revised from a "c" to an "a".</t>
  </si>
  <si>
    <t>TUR|2025|q117</t>
  </si>
  <si>
    <t>https://ms.hmb.gov.tr/uploads/2019/01/Public-Financial-Management-and-Control-Law-No.-5018.pdf https://www.mevzuat.gov.tr/mevzuat?MevzuatNo=5018&amp;MevzuatTur=1&amp;MevzuatTertip=5</t>
  </si>
  <si>
    <t>The updated link for the Public Financial Management and Control Law No. 5018, provided by the government reviewer, has been added as a source.</t>
  </si>
  <si>
    <t>TUR|2025|q118</t>
  </si>
  <si>
    <t>Announcement link to the reports submitted to the Turkish Grand National Assembly by the Court of Accounts (TCA): https://www.sayistay.gov.tr/reports/category/16-kamuoyu-duyurusu Minutes of the Plan and Budget Committee: https://www.sbb.gov.tr/tbmm-plan-ve-butce-komisyonu-butce-tutanaklari/#1543312172966-b62de4d7-b832 https://www.tbmm.gov.tr/Tutanaklar/TutanakGoster/4012</t>
  </si>
  <si>
    <t>The Court of Accounts sends its audit reports to the Parliament for it to examine them. With the Public Financial Management and Control Law No. 5018, public financial management has been largely revised and the obligation of the TCA to report to Parliament has been increased. The Plan and Budget Committee is tasked with reviewing the audit report. See: https://www.tbmm.gov.tr/Tutanaklar/TutanakGoster/4012</t>
  </si>
  <si>
    <t>TUR|2025|q119</t>
  </si>
  <si>
    <t>Court of Accounts Law (No 6085): https://www.mevzuat.gov.tr/MevzuatMetin/1.5.6085.pdf https://www.sayistay.gov.tr/files/1150_English%20Version(1).pdf</t>
  </si>
  <si>
    <t>The president of the Court of Accounts is elected by the Parliament on the basis of "absolute majority". For details please see the Articles 13 and 16 of the Court of Accounts Law (No 6085).</t>
  </si>
  <si>
    <t>TUR|2025|q120</t>
  </si>
  <si>
    <t>Court of Accounts Law (No. 6085): https://www.sayistay.gov.tr/files/1150_English%20Version(1).pdf</t>
  </si>
  <si>
    <t>Article 70 of the Court of Accounts Law (No. 6085) states that "The President, chairmen of chambers and members of Turkish Court of Accounts cannot be dismissed, and they cannot be retired before the age of 65, unless they desire so. However, the office of those who have been convicted of an offence which results in dismissal from public service shall be terminated automatically; those certified by medical report by an official board of health of a fully equipped hospital that they are incapacitated for reasons of health shall be removed from office upon the decision of the General Assembly of Turkish Court of Accounts."</t>
  </si>
  <si>
    <t>TUR|2025|q121</t>
  </si>
  <si>
    <t>Article 62 of the Law on the Turkish Court of Accounts: https://www.sayistay.gov.tr/files/1150_English%20Version(1).pdf</t>
  </si>
  <si>
    <t>ARTICLE 62 (1) Turkish Court of Accounts is within the scope of the general budget. (2) The Presidency of Turkish Court of Accounts shall submit its budget directly to the Turkish Grand National Assembly by the end of September and forward one copy to the Ministry of Finance. (NOTE: Although the information that the Court of Accounts has to send a copy of its budget to the Ministry of Finance is not correct in Article 62 of Law No. 6085; with the transition to the Presidential System, the Court of Accounts started to send a copy of its budget to the Presidency of Strategy and Budget. One can also access this information from Article 18 of Law No. 5018. https://www.mevzuat.gov.tr/MevzuatMetin/1.5.5018.pdf . As a result of the transition to the Presidential System, the “Council of Ministers’ decision” expression was changed as the “President’s decision”.) (3) Operations and transactions pertaining to the budget of Turkish Court of Accounts shall be governed by the President of Turkish Court ofAccounts. (4) In cases where the decision of the President of the Republic is necessitated by various laws, those pertaining to the functioning of Turkish Court of Accounts shall be governed by decisions of administrative nature rendered by the General Assembly of Turkish Court of Accounts. (5) Accounting services of Turkish Court of Accounts shall be executed by the accounting officer appointed by the Speaker of the Turkish Grand National Assembly.</t>
  </si>
  <si>
    <t>TUR|2025|q122</t>
  </si>
  <si>
    <t>Turkish Court of Accounts (TCA) law: https://www.sayistay.gov.tr/files/1150_English%20Version(1).pdf</t>
  </si>
  <si>
    <t>Refer to article 44 of the TCA law, as well as articles 4 and 5, which state the audit areas and duties of the SAI. According to Article 160 of the Turkish Constitution, the establishment, functioning, auditing procedures, qualifications, appointments, duties and powers, rights and obligations, and other personnel matters of the members and guarantees of the President and the members of the Court shall be regulated by law. In line with the aforementioned constitutional arrangement, The Turkish Court of Accounts Law (no.6085) sets the establishment, functioning, audit, and judicial procedures of the Turkish Court of Accounts. Article 3 of this law states that the Turkish Court of Accounts shall have functional and institutional independence in carrying out its duties of examination, audit, and taking final decisions conferred by this Law and other laws. https://cdn.tbmm.gov.tr/TbmmWeb/Icerik/Dosya/2e5836e4-4d42-4255-92ff-7e749130096c.pdf https://www.sayistay.gov.tr/files/1150_English%20Version(1).pdf</t>
  </si>
  <si>
    <t>TUR|2025|q123</t>
  </si>
  <si>
    <t>Please see the peer review report of Turkish TCA, dated 22/09/2020 and 08/4/2021 https://www.sayistay.gov.tr/files/1175_TCAPeerReviewReport_22_09_2020.pdf?lang=en https://sayistay.gov.tr/activity/87-peer-review-of-the-sai-of-azerbaijan-by-th?lang=en https://sayistay.gov.tr/activity/105-peer-review-report-on-the-independence-of?lang=en Introductory booklet of the TCA: https://www.sayistay.gov.tr/files/2438_SAYISTAYTANITIMENG.pdf?lang=en TCA Law No 6085: https://silo.tips/download/law-no-on-turkish-court-of-accounts</t>
  </si>
  <si>
    <t>In 2020, a peer review report prepared by Pakistan SAI (as reviewer) included an independent assessment of independence of Turkish Court of Accounts (TCA) considering the INTOSAI principles, ISSAIs and international good practices. The report date is 22/09/2020.The Turkish Court of Accounts also conducts peer reviews as an independent institution. For example, in January and February 2021, it carried out a review upon the request of the Chamber of Accounts of Azerbaijan. Article 79 of the TCA Law No 6085 was annulled by the Constitutional Court. It stated the following: (1) The Turkish Court of Accounts shall be audited annually on the basis of accounts and relevant documents on behalf of the Turkish Grand National Assembly by a commission composed of auditors having the required professional qualifications, appointed by the Presidential Board of the Turkish Grand National Assembly.</t>
  </si>
  <si>
    <t>TUR|2025|q124</t>
  </si>
  <si>
    <t>https://www.sayistay.gov.tr/Duyuru https://www.sayistay.gov.tr/duyuru/611-2024-yili-sayistay-butce-teklifi-tbmm-gen</t>
  </si>
  <si>
    <t>Announcements on the TCA website indicates that the last participation of the head of SAI was in 22.12.2023. There are no relevant announcements made in the past 12 months. https://www.sayistay.gov.tr/Duyuru https://www.sayistay.gov.tr/duyuru/611-2024-yili-sayistay-butce-teklifi-tbmm-gen</t>
  </si>
  <si>
    <t>On October 30 and 31, 2024, the President of the Turkish Court of Accounts (TCA) presented information to the Turkish Grand National Assembly’s Plan and Budget Committee regarding the TCA’s audit activities for 2024, the finalized accounts for 2023, the estimated budget realizations for 2024, and the 2025 budget proposal. https://www.tbmm.gov.tr/Tutanaklar/TutanakGoster/4012 https://www.tbmm.gov.tr/Tutanaklar/TutanakGoster/4013</t>
  </si>
  <si>
    <t>Agreed with the IBP's review and revision of answer from "d" to "c".</t>
  </si>
  <si>
    <t>The government reviewer’s additional evidence is well noted. The minutes of the Turkish Grand National Assembly’s Plan and Budget Committee confirm that the President of the Turkish Court of Accounts testified before the legislature on October 30–31, 2024, presenting information on audit activities, the 2023 Final Accounts, and budget-related matters. Based on this evidence, the response has been revised from “d” to “c” to reflect participation by the head of the SAI in legislative hearings occurring within the past 12 months.</t>
  </si>
  <si>
    <t>TUR|2025|q125</t>
  </si>
  <si>
    <t>Participation mechanisms are not available in Türkiye.</t>
  </si>
  <si>
    <t>TUR|2025|q126</t>
  </si>
  <si>
    <t>TUR|2025|q127</t>
  </si>
  <si>
    <t>TUR|2025|q128</t>
  </si>
  <si>
    <t>Link to the 'Public Expenditures Monitoring Platform' ("Kamu Harcamalarını İzleme Platformu): https://www.kahip.org/</t>
  </si>
  <si>
    <t>The public cannot provide input in monitoring the implementation of the annual budget. There are some independent organizations, for instance, there is one CSO called 'Public Expenditures Monitoring Platform.' ("Kamu Harcamalarını İzleme Platformu).</t>
  </si>
  <si>
    <t>TUR|2025|q129</t>
  </si>
  <si>
    <t>Link to the Public Expenditures Monitoring Platform ("Kamu Harcamalarını İzleme Platformu"): https://www.kahip.org/</t>
  </si>
  <si>
    <t>The public cannot provide input in monitoring the implementation of the annual budget. For instance, there is one CSO called 'Public Expenditures Monitoring Platform' ("Kamu Harcamalarını İzleme Platformu").</t>
  </si>
  <si>
    <t>TUR|2025|q130</t>
  </si>
  <si>
    <t>The public cannot provide input in monitoring the implementation of the annual budget. For instance, there is one CSO called Public Expenditures Monitoring Platform ("Kamu Harcamalarını İzleme Platformu"). Public participation mechanisms are insufficient. So, it can be stated that the executive does not have engagement with citizens during the implementation of the annual budget.</t>
  </si>
  <si>
    <t>TUR|2025|q131</t>
  </si>
  <si>
    <t>TUR|2025|q132</t>
  </si>
  <si>
    <t>The public cannot provide input in monitoring the formulation of the annual budget.</t>
  </si>
  <si>
    <t>TUR|2025|q133</t>
  </si>
  <si>
    <t>TUR|2025|q134</t>
  </si>
  <si>
    <t>The executive does not use any sort of participation mechanism in the formulation of its budget proposal. The participation mechanisms were not incorporated in the timetable for the formulation of the Executive Budget Proposal.</t>
  </si>
  <si>
    <t>TUR|2025|q135</t>
  </si>
  <si>
    <t>There exist no participation mechanisms with regards to the formulation of the budget at the line ministries.</t>
  </si>
  <si>
    <t>TUR|2025|q136</t>
  </si>
  <si>
    <t>Neither the legislature nor its budget committee holds public hearings that allow the public to provide input during budget deliberations.</t>
  </si>
  <si>
    <t>TUR|2025|q137</t>
  </si>
  <si>
    <t>TUR|2025|q138</t>
  </si>
  <si>
    <t>Since there is no mechanism or process for public participation during legislative deliberations on the annual budget, no feedback is provided.</t>
  </si>
  <si>
    <t>TUR|2025|q139</t>
  </si>
  <si>
    <t>Neither the legislature nor its budget committee holds public hearings that allow the public to provide input on the Audit Report.</t>
  </si>
  <si>
    <t>TUR|2025|q140</t>
  </si>
  <si>
    <t>Link to the mechanism for denunciation and information : https://www.sayistay.gov.tr/pages/64-sayistay-yargisi https://www.sayistay.gov.tr/pages/119-bilgi-edinme</t>
  </si>
  <si>
    <t>The public can not suggest any issue to include in the SAI's audit program, but there is a mechanism of denunciation.</t>
  </si>
  <si>
    <t>TUR|2025|q141</t>
  </si>
  <si>
    <t>TUR|2025|q142</t>
  </si>
  <si>
    <t>Link to the mechanism of denunciation and information : https://www.sayistay.gov.tr/pages/64-sayistay-yargisi https://www.sayistay.gov.tr/pages/119-bilgi-edinme</t>
  </si>
  <si>
    <t>The public can not suggest any issue to include in the SAI's audit program, but there is a mechanism of denunciation. Citizens cannot directly and spontaneously intervene in the audit investigations of the Court of Accounts. However, if they possess the status of an 'ahiz' (recipient) affected by public services or resources, they can participate in hearings as an 'accessory intervener' by submitting a petition and upon the approval of the relevant Chamber of the Court of Accounts. This situation can be considered an indirect contribution of citizens to the audit process.</t>
  </si>
  <si>
    <t>While the Court of Accounts allows individuals who are directly affected by audited matters to participate in proceedings under specific legal conditions (e.g., as accessory interveners), this does not constitute a formal mechanism through which the public can broadly contribute to audit investigations. The available procedures are limited in scope, require prior approval, and are not designed to enable general public or civil society participation as respondents or witnesses in audit investigations. Accordingly, the requirements for an “a” response are not met, and the response remains “b.”</t>
  </si>
  <si>
    <t>UKR|2025|t3pbs</t>
  </si>
  <si>
    <t>1. https://zakon.rada.gov.ua/laws/show/751-2024-%D0%BF/card4#History 2. https://www.kmu.gov.ua/npas/pro-skhvalennia-biudzhetnoi-deklaratsii-na-20252027-roky-a751 3. https://suspilne.media/780987-kabmin-shvaliv-budzetnu-deklaraciu-na-2025-2027-roki-so-vona-peredbacae/ 4. https://web.archive.org/web/20240701130851/https://www.kmu.gov.ua/npas/pro-skhvalennia-biudzhetnoi-deklaratsii-na-20252027-roky-a751 5. https://zakon.rada.gov.ua/laws/show/2456-17#Text 6. https://meta.ua/uk/news/economics/180317-kabmin-podav-do-vru-byudzhetnu-deklaratsiyu-na-20252027-roki-kondratyuk/</t>
  </si>
  <si>
    <t>According to the PBS publication report [1, 2], PBS was published on 28.06.24. First overview appeared on Jul 1 [3], on the same day web.archive.org "Wayback Machine", captured the first snapshot of the PBS [4]. It would be safe to say that on Jul 1 the PBS with annexes was fully available for the public. Thus, "A" answer applies. p.s. According to section 8 of Article 33 of the budget code [5], the Cabinet of Ministers is obligated to submit the EBP to the Parliament. According to media [6] this happened on Jul 3.</t>
  </si>
  <si>
    <t>UKR|2025|t3ebp</t>
  </si>
  <si>
    <t>1. https://itd.rada.gov.ua/billinfo/Bills/Card/44888 2. https://www.ukrinform.ua/rubric-economy/3905569-budzet2025-so-proponuut-v-uradi.html 3. https://oblikbudget.com.ua/news/82932-na-sayti-verkhovnoi-radi-opublikovaniy-zakonoproekt-pro-derzhbyudzhet-2025 4. https://zakon.rada.gov.ua/laws/show/4059-IX#Text</t>
  </si>
  <si>
    <t>Both the Parliament and independent media websites [1, 2] confirm that EBP 2025 was published on the 14th of September 2024. But annexes to the EBP were uploaded a bit later. First confirmation on EBP annexes is from September16th [3]. Thus "A" answer applies. p.s.: State budget was approved on 19 Nov 2024.</t>
  </si>
  <si>
    <t>UKR|2025|t3eb</t>
  </si>
  <si>
    <t>1. https://zakon.rada.gov.ua/laws/card/4059-20 2. https://mof.gov.ua/uk/news/verkhovna_rada_ukraini_priiniala_derzhbiudzhet_na_2025_rik_oboronu_kraini_bude_zabezpecheno-4897 3. https://www.unian.ua/economics/finance/rada-prinyala-proekt-gosbyudzheta-na-2025-god-12825255.html 4. https://www.ukrinform.ua/rubric-economy/3932258-prezident-pidpisav-zakon-pro-derzavnij-budzet-na-2025-rik-smigal.html 5. https://www.golos.com.ua/article/380936</t>
  </si>
  <si>
    <t>EB was enacted by the Parliament on November 19, 2024 [1, 2, 3] and published the same day on the Parliament's portal [1]. Officially it came into power after the signature of the President on (28.11.22) [4] and official publication in the "Voice of Ukraine" newspaper (28.11.24) [5], therefore - "A" answer applies.</t>
  </si>
  <si>
    <t>UKR|2025|t3iyr</t>
  </si>
  <si>
    <t>Jan-April IYR 2024 https://www.treasury.gov.ua/file-storage/misiachnyi-zvit-pro-vykonannia-derzhavnoho-biudzhetu-ukrainy-za-sichen-kviten-2024-roku?page=2 Jan-May IYR 2024 https://www.treasury.gov.ua/file-storage/misiachnyi-zvit-pro-vykonannia-derzhavnoho-biudzhetu-ukrainy-za-sichen-traven-2024-roku?page=2 Jan-Jun IYR 2024 https://www.treasury.gov.ua/file-storage/misiachnyi-zvit-pro-vykonannia-derzhavnoho-biudzhetu-ukrainy-za-sichen-cherven-2024-roku?page=2 Jan-Jul IYR 2024 https://www.treasury.gov.ua/file-storage/misiachnyi-zvit-pro-vykonannia-derzhavnoho-biudzhetu-ukrainy-za-sichen-lypen-2024-roku?page=2 Jan-Aug IYR 2024 https://www.treasury.gov.ua/file-storage/misiachnyi-zvit-pro-vykonannia-derzhavnoho-biudzhetu-ukrainy-za-sichen-serpen-2024-roku?page=2 Jan-Sep IYR 2024 https://www.treasury.gov.ua/file-storage/misiachnyi-zvit-pro-vykonannia-derzhavnoho-biudzhetu-ukrainy-za-sichen-veresen-2024-roku?page=2 Jan-Oct IYR 2024 https://www.treasury.gov.ua/file-storage/misiachnyi-zvit-pro-vykonannia-derzhavnoho-biudzhetu-ukrainy-za-sichen-zhovten-2024-roku Jan-Nov IYR 2024 https://www.treasury.gov.ua/file-storage/misiachnyi-zvit-pro-vykonannia-derzhavnoho-biudzhetu-ukrainy-za-sichen-lystopad-2024-roku</t>
  </si>
  <si>
    <t>The website of the State Treasury Service does not indicate the publication date. From practice, we know that the IYRs are being published not later than 30 days after the end of the month.</t>
  </si>
  <si>
    <t>1. https://zakon.rada.gov.ua/laws/show/2456-17#Text Pursuant to Article 28 of the Budget Code of Ukraine [1], the Treasury posts on the official website the reporting on the execution of the state budget. Usually, this occurs at the end of the month following the reporting month.</t>
  </si>
  <si>
    <t>The government reviewer’s additional comment, including the link to the Budget Code, which outlines the Treasury's requirements for publishing the execution reports, is well noted. Additionally, in support of the IYRs published on the Treasury's website, the Ministry of Finance also publishes monthly reports on budget execution in textual and tabular form, based on the Treasury’s reporting as well as monthly updates regarding the Public debt and state-guaranteed debt. [1] Information on the implementation of the Consolidated and State Budgets of Ukraine for 2024: https://mof.gov.ua/uk/derzhavnij-borg-ta-garantovanij-derzhavju-borg [2] Monthly reporting of Public debt and state-guaranteed debt for 2024: https://mof.gov.ua/uk/derzhavnij-borg-ta-garantovanij-derzhavju-borg</t>
  </si>
  <si>
    <t>UKR|2025|t3myr</t>
  </si>
  <si>
    <t>MYR is not produced by the MoF.</t>
  </si>
  <si>
    <t>UKR|2025|t3yer</t>
  </si>
  <si>
    <t>1. https://itd.rada.gov.ua/billInfo/Bills/Card/44453 2. https://budget.rada.gov.ua/news/Zakonoproektna_robota/Visnovki_ZP_golovni_9skl/78530.html 3. https://web.archive.org/web/20240101000000*/https://itd.rada.gov.ua/billInfo/Bills/Card/44453</t>
  </si>
  <si>
    <t>According to the Parliament website, YER has been published on June 19th 24 [1], already on the next day the Budget Committee published their opinion on YER [2]. the Web archive crawler captured the publication on June 20th [3].</t>
  </si>
  <si>
    <t>In 2022 (the actual year during which data for the OBS 2023 analysis were collected) the Annual Report on the execution of the state budget was not publicly disclosed due to the declaration of martial law and the introduction of legislative restrictions on the publication of budget data sets. In 2024 (the actual year during which data for the OBS 2025 analysis are collected), a gradual restoration of public access to information on the execution of the state budget for 2023 has been ensured, while the data are provided in a simplified format and in a shorter form than usual.</t>
  </si>
  <si>
    <t>The government reviewer’s additional comment on the change in practice between OBS 2023 and OBS 2025 is also well noted. This context helps clarify how and why practices have shifted since the previous round. Additionally, following a second review and consideration of the government reviewer’s responses to the content questions, IBP and the researcher have determined that the document “Information of the Ministry of Finance of Ukraine on the implementation of the State Budget of Ukraine for 2023” (published March 4, 2024) meets the criteria for public availability and contains relevant Year-End Report information. As such, it is considered a supplementary document to the YER for this assessment. https://mof.gov.ua/uk/budget_2023-582</t>
  </si>
  <si>
    <t>UKR|2025|t3ar</t>
  </si>
  <si>
    <t>1. https://rp.gov.ua/PressCenter/News/?id=1909 2. https://rp.gov.ua/FinControl/FinReports/?id=1800</t>
  </si>
  <si>
    <t>AR was published on 09.05.24 [1, 2], less than 6 month after the end of the budget year - "A".</t>
  </si>
  <si>
    <t>UKR|2025|q1</t>
  </si>
  <si>
    <t>1. https://itd.rada.gov.ua/billinfo/Bills/Card/44888 2. First Hearing https://itd.rada.gov.ua/billinfo/Bills/pubFile/2525598 3. Second Hearing https://itd.rada.gov.ua/billinfo/Bills/pubFile/2612725</t>
  </si>
  <si>
    <t>Information is available in the Executive's Budget Proposal [1] in Annex №3 "Distribution of Expenditures of the State Budget of Ukraine 2025" [2, 3]</t>
  </si>
  <si>
    <t>UKR|2025|q2</t>
  </si>
  <si>
    <t>1. https://itd.rada.gov.ua/billinfo/Bills/Card/44888 2. First Hearing https://itd.rada.gov.ua/billinfo/Bills/pubFile/2525598 3. Second Hearing https://itd.rada.gov.ua/billinfo/Bills/pubFile/2612725 4. https://itd.rada.gov.ua/billinfo/Bills/pubFile/2525599 5. Second Hearing https://itd.rada.gov.ua/billinfo/Bills/pubFile/2612726 6. Annex 19 https://itd.rada.gov.ua/billinfo/Bills/pubFile/2525615</t>
  </si>
  <si>
    <t>Annexes:№ 3 "Distribution of expenditures of the State Budget of Ukraine for 2025" [2, 3], №4 "Return of loans to the State Budget of Ukraine and distribution of loans from the State Budget of Ukraine in 2025" [4, 5] and Annex 19 [6] of the Executive’s Budget Proposal [1] present expenditures &amp; loans by functional classification.</t>
  </si>
  <si>
    <t>UKR|2025|q3</t>
  </si>
  <si>
    <t>1. Annex 19 https://itd.rada.gov.ua/billinfo/Bills/pubFile/2525615</t>
  </si>
  <si>
    <t>Information on the budget expenditures by functional classification can be found in Column F of the EBP's Annex №19“Forecast of expenditures and loans of the consolidated, state and local budgets of Ukraine for 2025” [1]. Budget expenditures by functional classification are compatible with international standards. That refers to "A" answer.</t>
  </si>
  <si>
    <t>UKR|2025|q4</t>
  </si>
  <si>
    <t>1. https://itd.rada.gov.ua/billinfo/Bills/Card/44888 2. https://itd.rada.gov.ua/billinfo/Bills/pubFile/2525614</t>
  </si>
  <si>
    <t>Annex №18 "Expenditures and lending for 2025 by economic classification" [2] of the EBP [1] presents expenditures by economic classification. That is an "A".</t>
  </si>
  <si>
    <t>UKR|2025|q5</t>
  </si>
  <si>
    <t>Yes, the economic classification [1, 2] is compatible with international standards.</t>
  </si>
  <si>
    <t>UKR|2025|q6</t>
  </si>
  <si>
    <t>1. https://itd.rada.gov.ua/billinfo/Bills/Card/44888 2. https://itd.rada.gov.ua/billinfo/Bills/pubFile/2525598 3. https://itd.rada.gov.ua/billinfo/Bills/pubFile/2525642</t>
  </si>
  <si>
    <t>Information on the budget expenditures for individual programs can be found in Annex №3 “Distribution of Expenditures of the State Budget of Ukraine for 2025”[2] of the EBP [1]. KPIs for budget programs can be found in Annex № 46 "Information on the purpose, tasks and performance indicators each budget spending unit of the state budget is expected to achieve during the implementation of budget programs in 2023 - 2027" [3]. This corresponds with an "A" answer.</t>
  </si>
  <si>
    <t>UKR|2025|q7</t>
  </si>
  <si>
    <t>1. https://itd.rada.gov.ua/billinfo/Bills/Card/44888</t>
  </si>
  <si>
    <t>Multi-year expenditure estimates are not presented by any expenditure classification [1].</t>
  </si>
  <si>
    <t>1.https://zakon.rada.gov.ua/laws/show/751-2024-%D0%BF#Text 2. https://zakon.rada.gov.ua/laws/file/text/117/f536611n18.pdf 3. https://itd.rada.gov.ua/billinfo/Bills/pubFile/2525643 4. https://itd.rada.gov.ua/billinfo/Bills/pubFile/2525605 In June 2024, the Cabinet of Ministers of Ukraine approved the Budget Declaration for 2025–2027 [1], which determined the main parameters and guidelines of budget policy for the medium-term perspective and became the basis for preparing the Draft Law on the State Budget for 2025. The forecast expenditure indicators for the medium-term period are provided in the table on p. 2 of the Budget Declaration for 2025–2027 [1]. The Annex to the Budget Declaration [2] contains expenditure indicators by administrative classification (for each key spending unit of the state budget). Supporting budget documentation to EBP contain the Information on taking into account the Budget Declaration for 2025–2027 [3] and the Explanations of deviations of the Draft State Budget indicators from the indicators of the Budget Declaration for 2025–2027 [4]. Given the linkage between the Draft Budget Law and the Budget Declaration, we consider score C (there is at least one classifications) appropriate.</t>
  </si>
  <si>
    <t>I have to agree with the IBP Comment. Sources presented by the Government Reviewer refer to the Pre-Budget Statement. Executive Budget Proposal, a similar document - Annex 46 [5], but expenditure estimates for BY+1, BY+2 are excluded. Thus, the answer remains “None of the above.” 5.https://itd.rada.gov.ua/billinfo/Bills/pubFile/2525642</t>
  </si>
  <si>
    <t>IBP thanks the government reviewer for the additional information and references. Upon further review, including documents [3] and [4], IBP notes that while these materials explain deviations between the Budget Declaration and the Draft Budget, they primarily focus on changes for the budget year (2025). However, the purpose of this question is to assess whether the Executive’s Budget Proposal presents multi-year expenditure estimates (i.e., for BY+1 and BY+2) by classification, demonstrating how current budget decisions affect the medium-term fiscal framework. While the Budget Declaration includes forward-looking estimates, the supporting documents do not present updated multi-year expenditure estimates that reflect revisions from the Draft Budget for 2026 and 2027. Therefore, in the absence of clear and updated multi-year expenditure estimates by classification linked to the Executive’s Budget Proposal, the answer remains “None of the above.”</t>
  </si>
  <si>
    <t>UKR|2025|q8</t>
  </si>
  <si>
    <t>No, multi-year estimates for programs are not presented [1].</t>
  </si>
  <si>
    <t>UKR|2025|q9</t>
  </si>
  <si>
    <t>1. https://itd.rada.gov.ua/billinfo/Bills/Card/44888 2. https://itd.rada.gov.ua/billinfo/Bills/pubFile/2525596</t>
  </si>
  <si>
    <t>All sources of tax revenues for the budget year are indicated individually in the explanatory note and in annex №1 "Revenues of the State Budget" [1, 2]. This corresponds to "A" answer.</t>
  </si>
  <si>
    <t>UKR|2025|q10</t>
  </si>
  <si>
    <t>All sources of non-tax revenues for the budget year are indicated individually in the explanatory note and in annex №1 "Revenues of the State Budget" [1, 2]. This corresponds to "A" answer.</t>
  </si>
  <si>
    <t>UKR|2025|q11</t>
  </si>
  <si>
    <t>No, multi-year estimates of revenue are not presented by category [1].</t>
  </si>
  <si>
    <t>1.https://zakon.rada.gov.ua/laws/show/751-2024-%D0%BF#Text 2. https://itd.rada.gov.ua/billinfo/Bills/pubFile/2525643 3. https://itd.rada.gov.ua/billinfo/Bills/pubFile/2525605 In June 2024, the Cabinet of Ministers of Ukraine approved the Budget Declaration for 2025–2027 [1], which determined the main parameters and guidelines of budget policy for the medium-term perspective and became the basis for preparing the Draft Law on the State Budget for 2025. Current forecast indicators of the revenue side for the medium-term period, broken down into tax and non-tax revenues (by the general and special funds), are provided in the table on p. 13 of the Budget Declaration for 2025–2027 [1]. Supporting budget documentation to EBP contain the Information on taking into account the Budget Declaration for 2025–2027 in the Draft State Budget [2] and the Explanations of deviations of the Draft State Budget indicators from the indicators of the Budget Declaration for 2025–2027 [3]. Given the linkage between the Draft Budget Law and the Budget Declaration, we consider score A appropriate.</t>
  </si>
  <si>
    <t>The researcher agrees with the IBP comment provided below. The Executive’s Budget Proposal and its supporting documentation do not demonstrate how updated revenue projections extend into the medium term following revisions. The requirements for a “a” response are not met. Therefore, the answer remains “b.”</t>
  </si>
  <si>
    <t>IBP thanks the government reviewer for the additional information and references. Upon further review, including documents [2] and [3], IBP acknowledges the linkage between the Budget Declaration and the Executive’s Budget Proposal, particularly through the supporting materials that explain deviations between the two. However, these documents primarily focus on changes for the budget year (2025) and do not present updated multi-year revenue estimates that reflect how these revisions affect projections for subsequent years (BY+1 and BY+2). While the Budget Declaration includes forward-looking estimates, these are not revised or re-presented in light of the Draft Budget. As the Executive’s Budget Proposal and its supporting documentation do not demonstrate how updated revenue projections extend into the medium term following revisions, the requirements for a “a” response are not met. Therefore, the answer remains “b.”</t>
  </si>
  <si>
    <t>UKR|2025|q12</t>
  </si>
  <si>
    <t>No, multi-year estimates for individual sources of revenue are not presented [1].</t>
  </si>
  <si>
    <t>1.https://zakon.rada.gov.ua/laws/show/751-2024-%D0%BF#Text 2. https://itd.rada.gov.ua/billinfo/Bills/pubFile/2525643 3. https://itd.rada.gov.ua/billinfo/Bills/pubFile/2525605 In June 2024, the Cabinet of Ministers of Ukraine approved the Budget Declaration for 2025–2027 [1], which determined the main parameters and guidelines of budget policy for the medium-term perspective and became the basis for preparing the Draft Law on the State Budget for 2025. Current forecast indicators of the revenue side for the medium-term period by individual components are provided on pp. 13–17 of the Budget Declaration for 2025–2027 [1]. Supporting budget documentation to EBP contain the Information on taking into account the Budget Declaration for 2025–2027 [2] and the Explanations of deviations of the Draft State Budget indicators from the indicators of the Budget Declaration for 2025–2027 [3]. Given the linkage between the Draft Budget Law and the Budget Declaration, we consider score C appropriate.</t>
  </si>
  <si>
    <t>The researcher is in agreement with the IBP comment provided below. The Executive’s Budget Proposal and its supporting documentation do not demonstrate how updated revenue projections extend into the medium term following revisions; the answer remains “D.”</t>
  </si>
  <si>
    <t>IBP thanks the government reviewer for the additional information and references. Upon further review, including documents [2] and [3], IBP acknowledges the linkage between the Budget Declaration and the Executive’s Budget Proposal, particularly through the supporting materials that explain deviations between the two. However, these documents primarily focus on changes for the budget year (2025) and do not present updated multi-year revenue estimates that reflect how these revisions affect projections for subsequent years (BY+1 and BY+2). While the Budget Declaration includes forward-looking estimates, these are not revised or re-presented in light of the Draft Budget. As the Executive’s Budget Proposal and its supporting documentation do not demonstrate how updated revenue projections extend into the medium term following revisions, the answer remains “d.”</t>
  </si>
  <si>
    <t>UKR|2025|q13</t>
  </si>
  <si>
    <t>1. https://itd.rada.gov.ua/billinfo/Bills/Card/44888 2. https://itd.rada.gov.ua/billinfo/Bills/pubFile/2525597 3. https://itd.rada.gov.ua/billinfo/Bills/pubFile/2525603 4. https://itd.rada.gov.ua/billinfo/Bills/pubFile/2525620 5. https://itd.rada.gov.ua/billinfo/Bills/pubFile/2525621 6. https://itd.rada.gov.ua/billinfo/Bills/pubFile/2525648</t>
  </si>
  <si>
    <t>Yes, all three estimates related to government borrowing and debt are presented in the EBP [1]: The amount of net new borrowing required during the budget year is presented in Annex 2 [2], Annex 8 (borrowing from foreign countries and IFIs) [3], Annex 24 "Estimated volume of state debt and state-guaranteed debt by type of debt obligation" [4]; The total debt outstanding at the end of the budget year; is presented in Annex 25 "Payments for the fulfillment of current debt and guaranteed obligations for 2025 and subsequent budget periods until the full repayment of such obligations" [5]; Interest payments on the debt for the budget year are presented on p. 25 of the Explanatory note [6] This refers to A answer.</t>
  </si>
  <si>
    <t>UKR|2025|q14</t>
  </si>
  <si>
    <t>1. https://itd.rada.gov.ua/billinfo/Bills/Card/44888 2. https://itd.rada.gov.ua/billinfo/Bills/pubFile/2525648 3. https://itd.rada.gov.ua/billinfo/Bills/pubFile/2525597 4. https://itd.rada.gov.ua/billinfo/Bills/pubFile/2525603 5. https://itd.rada.gov.ua/billinfo/Bills/pubFile/2525623 6. https://itd.rada.gov.ua/billinfo/Bills/pubFile/2525622 7. https://itd.rada.gov.ua/billinfo/Bills/pubFile/2525620 8. https://itd.rada.gov.ua/billinfo/Bills/pubFile/2525621</t>
  </si>
  <si>
    <t>The EBPs' [1] explanatory note [2 see p.24-26] has information about cumulative debt, interest payments for BY 2025, and a description of whether the debt is domestic or external. Also, it can be viewed in Annex 2 [3]. Annex 8 [4] presents debt obtained by the special fund of the state budget to finance investment projects. Detailed information about interest rates for new borrowings per debt instrument (maturity profile) breakdown can be found in Annex 27 "Plan of State Borrowings to the General Fund of the State Budget for 2025" [6], maturity profiles for the instruments used in previous years are available only for few debt instruments. Beyond the core elements: Annex 24 [7] "Forecasted volume of public debt and state-guaranteed debt" has a list of debt instruments by type of debt obligation. Annex 25 [8] has information on payments for the fulfillment of current debt and guarantee obligations for 2025 and subsequent budget periods until the full repayment of such obligations.</t>
  </si>
  <si>
    <t>UKR|2025|q15</t>
  </si>
  <si>
    <t>1. https://itd.rada.gov.ua/billinfo/Bills/Card/44888 2. https://itd.rada.gov.ua/billinfo/Bills/pubFile/2525648 3. https://itd.rada.gov.ua/billinfo/Bills/pubFile/2525622</t>
  </si>
  <si>
    <t>The Executive’s Budget Proposal Explanatory Note [1, 2] presents core &amp; "beyond the core" information: Nominal &amp; Real GDP estimates, inflation rate, average monthly salary estimates, unemployment rate, producers price index, etc. (for details, see p. 7) Information on "Interest rates" is presented in Annex 26" Plan of state borrowings to the general fund of the state budget for 2025"[3]. The core information is presented for the macroeconomic forecast. Also Executive gives estimates for import\export &amp; average monthly salary estimates [2 see p.5-6], which is beyond the core. In my opinion, this is an "A" answer.</t>
  </si>
  <si>
    <t>UKR|2025|q16</t>
  </si>
  <si>
    <t>1. https://itd.rada.gov.ua/billinfo/Bills/Card/44888 2. https://itd.rada.gov.ua/billinfo/Bills/pubFile/2525648</t>
  </si>
  <si>
    <t>The Executive did not provide analysis on different scenarios in EBP [1, 2], due to high level of uncertainty (caused by the continuing Russian invasion of Ukraine).</t>
  </si>
  <si>
    <t>1. https://itd.rada.gov.ua/billinfo/Bills/pubFile/2525630 In the Annex Information on fiscal risks [1], the descriptive and calculation parts of the possible impact of the main fiscal risks on budget indicators are provided (pp. 5–7). The baseline and alternative scenarios of economic development for 2025 (changes in real GDP and inflation rate, in %) are presented, as well as calculations of the impact of certain risks in the macroeconomic environment on changes in budget indicators through elasticity coefficients of certain types of budget revenues (to GDP, in %) (p. 6). We consider that score C should be applied.</t>
  </si>
  <si>
    <t>I fully agree with the Governmental reviewer's comment. Therefore, the response has been revised from “d” to “c.</t>
  </si>
  <si>
    <t>IBP thanks the government reviewer for the additional information and references. Upon further review of the fiscal risk statement, IBP agrees that the document presents some elements of sensitivity analysis, including alternative macroeconomic scenarios and estimates of the impact of changes in real GDP on budget revenues using elasticity coefficients. However, the analysis does not cover all core elements required by the OBS methodology, as it does not comprehensively assess the impact of changes in inflation and interest rates, nor does it fully model the effects on expenditures and debt. Therefore, the response has been revised from “d” to “c.”</t>
  </si>
  <si>
    <t>UKR|2025|q17</t>
  </si>
  <si>
    <t>Explanatory note [1, 2] includes estimates that show the impact of very few, but not all, policy proposals (e.g. [2] p. 28 on social programs). In my opinion it refers to "C" answer.</t>
  </si>
  <si>
    <t>UKR|2025|q18</t>
  </si>
  <si>
    <t>1. https://itd.rada.gov.ua/billinfo/Bills/Card/44888 2. https://itd.rada.gov.ua/billinfo/Bills/pubFile/2525648 3. https://itd.rada.gov.ua/billinfo/Bills/pubFile/2525608 4. https://itd.rada.gov.ua/billinfo/Bills/pubFile/2525609 5. https://itd.rada.gov.ua/billinfo/Bills/pubFile/2525610 6. https://itd.rada.gov.ua/billinfo/Bills/pubFile/2525611</t>
  </si>
  <si>
    <t>The Executive provides key taxation indicators reflecting changes in the tax policy (see p 12-14 of the Explanatory note [2]) and accompanies it with short narrative of influence on revenues (p.14-24). Additionally, Annexes 12, 13, 14 &amp; 15 [3, 4, 5, 6] have additional narrative and explanation on revenues from different taxes and dynamics through the previous years. "A" answer applies.</t>
  </si>
  <si>
    <t>UKR|2025|q19</t>
  </si>
  <si>
    <t>1. https://itd.rada.gov.ua/billinfo/Bills/Card/44888 2. https://itd.rada.gov.ua/billinfo/Bills/pubFile/2525640</t>
  </si>
  <si>
    <t>Annex 44 [2] contains comparative tables on BY-1, BY-2 figures for all 3 budget classifications. That is an A.</t>
  </si>
  <si>
    <t>UKR|2025|q20</t>
  </si>
  <si>
    <t>Annex 44 [2] contains comparative tables on BY-1, BY-2 figures for all listed budget classifications. It includes 6 tabs. Tab №2 - by administrative, № 3 - Functional; №4 - Economic and №5 - program classifications. This is an A.</t>
  </si>
  <si>
    <t>UKR|2025|q21</t>
  </si>
  <si>
    <t>1. https://itd.rada.gov.ua/billinfo/Bills/Card/44888 2. https://itd.rada.gov.ua/billinfo/Bills/pubFile/2525640 3. https://zakon.rada.gov.ua/laws/show/3460-20/ed20231109#Text 4. https://zakon.rada.gov.ua/laws/show/3460-20#Text</t>
  </si>
  <si>
    <t>Annex 44 [1,2] includes expenditure estimates of BY-1 by economic classification that have been updated from the original enacted levels [3] to reflect actual expenditures [4]. Expenditures by administrative, functional and program classification remained not updated. It feels like being closer the B than to an A.</t>
  </si>
  <si>
    <t>Guidelines OBS to question 21 do not specify the budget classifications (economic, administrative, functional or program classification) according to which the expenditure estimates must be updated. We consider that the updated expenditure indicators in Annex 44 (by the link provided by the Expert in the comment) fully correspond to score A. To adhere to a consistent approach to assessing this question in previous OBS assessments, we propose score A.</t>
  </si>
  <si>
    <t>Indeed, the Q 21 does not specify the budget classifications according to which the expenditure estimates must be updated. The response has been revised from “B” to “A”.</t>
  </si>
  <si>
    <t>IBP thanks the government reviewer for the clarification. Upon further review, IBP agrees that the expenditure estimates for BY-1 have been updated from the original enacted levels. In particular, Annex 44 presents updated planned indicators for 2024 by economic classification, explicitly noting that these reflect changes made by budget managers. Additionally, the total expenditure figures for 2024 differ from the originally enacted amounts, confirming that updates have been made. Therefore, the response has been revised from “b” to “a.” At the same time, IBP notes that these updates are presented only by economic classification, whereas in previous years updates were also available across other classifications.</t>
  </si>
  <si>
    <t>UKR|2025|q22</t>
  </si>
  <si>
    <t>Annex 44 [1, 2] contains comparative tables on BY-1, &amp; BY-2 figures for all 3 budget classifications.</t>
  </si>
  <si>
    <t>UKR|2025|q23</t>
  </si>
  <si>
    <t>Annex 44 [1, 2] include expenditure estimates of BY-2 (by program classification- tab №5) This is an A.</t>
  </si>
  <si>
    <t>UKR|2025|q24</t>
  </si>
  <si>
    <t>Annex 44 [1, 2] presents the data on actual outcomes for all expenditures (total figures) for two years prior to the budget year. It refers to "A" answer.</t>
  </si>
  <si>
    <t>UKR|2025|q25</t>
  </si>
  <si>
    <t>Annex 44 [1, 2] includes revenue by category (such as tax and non-tax) for the year BY-1 (see tab №1). This is an A.</t>
  </si>
  <si>
    <t>UKR|2025|q26</t>
  </si>
  <si>
    <t>Annex 44 [1, 2] includes information on individual sources of revenue for the BY-1. (see tab №1). This is an A.</t>
  </si>
  <si>
    <t>UKR|2025|q27</t>
  </si>
  <si>
    <t>Annex 44 [1, 2] includes estimates of revenues of BY-1 which have been updated from the original enacted levels (for details see tab 1 title of the Column "D"). This is an A.</t>
  </si>
  <si>
    <t>UKR|2025|q28</t>
  </si>
  <si>
    <t>Annex 44 [1, 2] includes estimates of BY-2 revenues which are presented by categories (for details see tab №1), but there is no information on prior to BY-2 years. Still A applies.</t>
  </si>
  <si>
    <t>UKR|2025|q29</t>
  </si>
  <si>
    <t>Annex 44 [1, 2] presents individual sources of revenue for BY-2 (for details see tab №1), but there is no information on prior to BY-2 years. Still "A" applies.</t>
  </si>
  <si>
    <t>UKR|2025|q30</t>
  </si>
  <si>
    <t>Annex 44 [1,2] presents the data on actual outcomes for all revenues for two years prior to the budget year (BY-2) for details see tab №1. It refers to "A" answer.</t>
  </si>
  <si>
    <t>UKR|2025|q31</t>
  </si>
  <si>
    <t>1. https://itd.rada.gov.ua/billinfo/Bills/Card/44888 2. https://itd.rada.gov.ua/billinfo/Bills/pubFile/2525621</t>
  </si>
  <si>
    <t>Annex 25 [2] of the EBP [1] provides an information on total debt outstanding at the end of BY-1 &amp; interest payments on the debt and whether it is domestic or external debt in BY-1. Some information is presented, but it excludes some core elements - "C" answer applies.</t>
  </si>
  <si>
    <t>IBP notes that Annex 44 (https://itd.rada.gov.ua/billinfo/Bills/pubFile/2525640) includes information on the deficit for 2024 (as a proxy for borrowing). However, key elements such as interest rates and the maturity profile of the debt are not presented. Therefore, the answer “c” is maintained.</t>
  </si>
  <si>
    <t>UKR|2025|q32</t>
  </si>
  <si>
    <t>1. https://itd.rada.gov.ua/billinfo/Bills/Card/44888 2. https://itd.rada.gov.ua/billinfo/Bills/pubFile/2525640 3. https://itd.rada.gov.ua/billinfo/Bills/pubFile/2525626</t>
  </si>
  <si>
    <t>Information on debt payments made in BY-2 can be traced in Annex 44 [2], tab №3 - functional classification, line code 0170. Annex 30 [3] has info on the BY-1 debt performance, but covers only 2 Quarters of the BY-1. But actual outcomes for total debt outstanding in BY-2 could not be found, thus D applies.</t>
  </si>
  <si>
    <t>Technically, the diagram on p.11 of the Annex [4], presents the actual Debt figures for BY 2023 (BY-2). Actual debt figures can be verified via the State Treasury Report on the Execution of State Budget 2023 [5], for details see Cell E38). It also has to be mentioned that the narrative discussion is missing. But at the same time not explicitly required by the Methodology. Taking this into account, the answer has been revised to an ''A". 4. https://itd.rada.gov.ua/billinfo/Bills/pubFile/2525630 5.https://www.treasury.gov.ua/storage/app/uploads/public/69b/3da/ead/69b3daead1cde323656530.xlsx</t>
  </si>
  <si>
    <t>After a second review, and as noted in the researcher's comment, it was confirmed that the information on debt for BY-2 is actual figures. Therefore, the answer has been revised from a "d" to an "a".</t>
  </si>
  <si>
    <t>UKR|2025|q33</t>
  </si>
  <si>
    <t>1. https://itd.rada.gov.ua/billinfo/Bills/Card/44888 2. https://itd.rada.gov.ua/billinfo/Bills/pubFile/2525634 3. https://itd.rada.gov.ua/billinfo/Bills/pubFile/2525648</t>
  </si>
  <si>
    <t>The purpose is well indicated in the extra-budgetary funds' title. Figures on income, expenditure, and financing data on a gross basis are presented in Annex 38 "Forecast indicators of the Social Insurance Fund of Ukraine for 2025"[2] has two tabs - first on "Pension fund" and second on "Unemployment fund". Very limited information on policy towards the pension fund is available in the explanatory note [3]. This is sufficient for a B.</t>
  </si>
  <si>
    <t>UKR|2025|q34</t>
  </si>
  <si>
    <t>1. https://itd.rada.gov.ua/billinfo/Bills/Card/44888 2. https://itd.rada.gov.ua/billinfo/Bills/pubFile/2525615</t>
  </si>
  <si>
    <t>There is no supporting budget documentation that presents central government finances (both budgetary and extra-budgetary) on a consolidated basis. However, there is a Consolidated budget (Annex 19 [2]) that includes figures of state &amp; local budgets combined. But it lacks information on extra-budgetary funds. Thus A criteria have not been met.</t>
  </si>
  <si>
    <t>1.https://itd.rada.gov.ua/billinfo/Bills/pubFile/2525615 2.https://itd.rada.gov.ua/billinfo/Bills/pubFile/2525613 3.https://itd.rada.gov.ua/billinfo/Bills/pubFile/2525634 EBP or any supporting budget documentation include: forecasted revenues, expenditures and financing indicators for the budget year separately by the Consolidated Budget, the State Budget, the local budgets in Annexes «Expenditure forecast» (1), «Revenue forecast, financing forecast» (2). Forecasted revenues, expenditures indicators for the budget year separately for the Compulsory State Social Unemployment Insurance Fund (3, sheet 1) and the Pension Fund (3, sheet 2). Currently, the terminology and corresponding methodology for calculating the general government sector (both budgetary and extra-budgetary on a consolidated basis) are not standardized in the budget legislation of Ukraine. Therefore such indicators cannot be included in the EBP or any supporting budget documentation. Thus, we suggest revising the score.</t>
  </si>
  <si>
    <t>The researcher agrees with the IBP comment. The lack of a consolidated view combining both budgetary and extra-budgetary activities means the criteria for an “a” response are not met. Therefore, the answer "B" remains.</t>
  </si>
  <si>
    <t>IBP thanks the government for the clarification. While the Executive’s Budget Proposal and supporting documentation present information on budgetary and extra-budgetary components separately, they are not consolidated into a single presentation of central government finances. Additionally, a response of “not applicable” would only be appropriate in cases where extra-budgetary funds do not exist, but the existence of separate reporting for extra-budgetary funds confirms that such entities exist; however, the lack of a consolidated view combining both budgetary and extra-budgetary activities means the criteria for an “a” response are not met. Therefore, the answer remains “b.”</t>
  </si>
  <si>
    <t>UKR|2025|q35</t>
  </si>
  <si>
    <t>1. https://itd.rada.gov.ua/billinfo/Bills/Card/44888 2. https://itd.rada.gov.ua/billinfo/Bills/pubFile/2525600 3. https://itd.rada.gov.ua/billinfo/Bills/pubFile/2525601 4. https://itd.rada.gov.ua/billinfo/Bills/pubFile/2525648</t>
  </si>
  <si>
    <t>Annex 5 &amp; Annex 6 [2, 3] of the EBP [1] contain information on intergovernmental transfers. It is accompanied by the short narrative discussion in the Explanatory note (p. 50-57) [4]. "A" applies.</t>
  </si>
  <si>
    <t>UKR|2025|q36</t>
  </si>
  <si>
    <t>1. https://itd.rada.gov.ua/billinfo/Bills/Card/44888 2. https://itd.rada.gov.ua/billinfo/Bills/pubFile/2525648 3. https://itd.rada.gov.ua/billinfo/Bills/pubFile/2525642 4. https://itd.rada.gov.ua/billinfo/Bills/pubFile/2525616</t>
  </si>
  <si>
    <t>The Explanatory [2] note to the EBP [1] mentions that 65 budget programs include gender aspects (see p 59). KPIs for the budget programs are available in Annex 46 (e.g. 6431010; 3801140; 64311010; 6491010; 6501010; et al) [3], Annex 20 [4] has information on social security support targets for citizens of different ages. Explanatory note (p. 28) also includes information on the distribution of social support for low-income citizens. Following a thorough discussion with the IBP team, we concluded that there is considerable room for improvement in disaggregating budget allocations by socioeconomic status, income, and demographic groups. Сurrent reporting practices are too far away from the alternative displays of budget information provided in the examples to count them in. Thus, only "Impacts of budget policies by gender" applies.</t>
  </si>
  <si>
    <t>UKR|2025|q37</t>
  </si>
  <si>
    <t>1. https://itd.rada.gov.ua/billinfo/Bills/Card/44888 2. https://itd.rada.gov.ua/billinfo/Bills/pubFile/2525614 3. https://ips.ligazakon.net/document/RE20769Z?an=4&amp;ed=2018_12_03 4. https://itd.rada.gov.ua/billinfo/Bills/pubFile/2525631</t>
  </si>
  <si>
    <t>p.26 of the Explanatory note of the EBP [1] provides the estimated level of state guarantees given to state enterprises. Annex 18 "Expenditures by economic classification" [2] has two budget lines that might bring us closer to the understanding of relevant figures - Line Line 2610 "Subsidies and current transfers to enterprises (institutions, organizations)" &amp; Line 3210 "Capital transfers to enterprises (institutions, organizations)" (but it includes much more than However, we have to take into account an instruction "On the Application of the Economic Classification of Budget Expenditures" adopted by the Ministry of finance on 27.03.2012 N 456/20769 [3], which shows that these two lines may include much more than transfers to public corporations. Annex 35 [4] lists quasi-fiscal operations that can influence the state budget. However, it doesn't include estimates covering transfers to public corporations. Considering this, we can not distinguish the exact amount of money that has been transferred to the public corporations, and due to the lack of narrative, I suggest "D" as the most applicable answer.</t>
  </si>
  <si>
    <t>UKR|2025|q38</t>
  </si>
  <si>
    <t>1. https://itd.rada.gov.ua/billinfo/Bills/Card/44888 2. https://itd.rada.gov.ua/billinfo/Bills/pubFile/2525617 3. https://itd.rada.gov.ua/billinfo/Bills/pubFile/2525631 4. https://itd.rada.gov.ua/billinfo/Bills/pubFile/2525632</t>
  </si>
  <si>
    <t>Annex 21 "List of Exemptions from Taxes and Duties" [1, 2] includes information about intended beneficiaries of the quasi-fiscal activities and figures of budget revenue losses from their provision for BY, BY-1, BY-2. Annexes 35 &amp; 36 "Quasi-fiscal activities" [3, 4] include a list of quasi-fiscal operations that will have an influence on the state budget. Sadly, no estimations of the impact on the budget have been provided. In my opinion, it is a "С" answer.</t>
  </si>
  <si>
    <t>UKR|2025|q39</t>
  </si>
  <si>
    <t>UKR|2025|q40</t>
  </si>
  <si>
    <t>UKR|2025|q41</t>
  </si>
  <si>
    <t>1. https://itd.rada.gov.ua/billinfo/Bills/pubFile/2525598 In the annex Distribution of state budget expenditures for 2025 [1], indicators are provided regarding expenditures for servicing the state debt (budget program 3511350), contributions to international organizations (budget program 3511130), for the fulfillment of debt obligations on borrowings raised by the state or under state guarantees for the development of the public road network (budget program 3111030), measures to enforce court decisions guaranteed by the state (budget program 3504040), payments to enforce decisions of foreign jurisdictional bodies adopted as a result of consideration of cases against Ukraine (budget program 3601170). We consider that score C should be applied.</t>
  </si>
  <si>
    <t>The researcher agrees with the IBP Comment. The documentation does not present quantified estimates of arrears, either in full or in part. Therefore, the criteria for a “C” response are not met, and the answer remains “D”.</t>
  </si>
  <si>
    <t>IBP thanks the government for the additional references. However, the cited budget programs relate to planned expenditures and debt servicing obligations, rather than estimates of expenditure arrears (i.e., overdue unpaid obligations). The documentation does not present quantified estimates of arrears, either in full or in part. Therefore, the criteria for a “c” response are not met, and the answer remains “d.”</t>
  </si>
  <si>
    <t>UKR|2025|q42</t>
  </si>
  <si>
    <t>1. https://itd.rada.gov.ua/billinfo/Bills/Card/44888 2. https://itd.rada.gov.ua/billinfo/Bills/pubFile/2525623 3. https://itd.rada.gov.ua/billinfo/Bills/pubFile/2525650</t>
  </si>
  <si>
    <t>Annex 27 [2] provides a list of investment projects for which state guarantees can be provided in 2025 and includes some information on guarantees proposed for the budget year. But the information is available only for part of explicit contingent liabilities, information on the other two core components is missing. Draft of the Law [3] article 6 also provides a limit for provision of state guarantees but does not specify who is entitled to get them. So some core elements are missing. "C" answer applies.</t>
  </si>
  <si>
    <t>UKR|2025|q43</t>
  </si>
  <si>
    <t>Annex 25 "Payments under current debt obligations" [2] includes information on debt payments until full repayment of such obligations. Otherwise, no, information related to future liabilities and the sustainability of finances over the longer term is not presented. Thus "D" applies.</t>
  </si>
  <si>
    <t>UKR|2025|q44</t>
  </si>
  <si>
    <t>Annex 1 of the EBP [1, 2] has a budget line №40000000 "Official transfers" that depicts donor assistance and grants. Ukraine is a country under active full-scale russian invasion and receives in-kind support from many countries. In-kind support distributed directly to the authorities of local level or to population directly, thus can not be calculated by the government. "C" answer applies.</t>
  </si>
  <si>
    <t>1.https://itd.rada.gov.ua/billinfo/Bills/pubFile/2525596 In Annex 1 State budget revenues [1], under budget classification code 40000000 “Official transfers”, receipts of grants (gifts) received by budgets of all levels are reflected; under budget classification code 25020000 “Other sources of own revenues of budgetary institutions”, accounting is also kept for in-kind donor assistance in non-cash (in-kind) form. Thus, the Executive’s Budget Proposal present estimates of the sources of donor assistance, both financial and in-kind, for at least the budget year. Since the estimation of in-kind donor assistance in material form belongs to external assumptions determined outside the Government’s influence, and taking into account the provision of such assistance by many countries during the year, the plan of receipts under code 25020000 “Other sources of own revenues of budgetary institutions” is constantly clarified during the budget year. We consider that score B corresponds.</t>
  </si>
  <si>
    <t>The researcher agrees with the IBP Comment. In-kind donations, indeed, are to be presented in the budget line under code 25020000 “Other sources of own revenues of budgetary institutions”. But this budget line is aggregated and does not provide estimates of the sources of donor assistance. Therefore, the "C" answer remains.</t>
  </si>
  <si>
    <t>IBP acknowledges that additional documentation provides more detailed information on external financing and revenue classifications, including donor-related transfers. However, these remain presented in aggregated form and do not identify the specific sources of donor assistance. Furthermore, the additional materials primarily relate to borrowing rather than donor grants or in-kind assistance. As the requirement to present estimates of all sources of donor assistance is not met, the answer remains “c.”</t>
  </si>
  <si>
    <t>UKR|2025|q45</t>
  </si>
  <si>
    <t>1. https://itd.rada.gov.ua/billinfo/Bills/Card/44888 2. https://itd.rada.gov.ua/billinfo/Bills/pubFile/2525617</t>
  </si>
  <si>
    <t>Annex 21 "List of Tax Exemptions" [2] includes detailed information about exemptions from taxes and duties, estimated revenue foregone &amp; list of the beneficiaries - the title of each exemption kind of gives information about the beneficiaries but no narrative is provided. The executive gives no information about policy rationale list of beneficiaries therefore answer "C" is selected.</t>
  </si>
  <si>
    <t>UKR|2025|q46</t>
  </si>
  <si>
    <t>1. https://itd.rada.gov.ua/billinfo/Bills/Card/44888 2. https://itd.rada.gov.ua/billinfo/Bills/pubFile/2525596 3. https://itd.rada.gov.ua/billinfo/Bills/pubFile/2525648 4. https://itd.rada.gov.ua/billinfo/Bills/pubFile/2525608 5. https://itd.rada.gov.ua/billinfo/Bills/pubFile/2525609 6. https://itd.rada.gov.ua/billinfo/Bills/pubFile/2525610 7. https://itd.rada.gov.ua/billinfo/Bills/pubFile/2525611</t>
  </si>
  <si>
    <t>Technically all revenues of the state budgets' special fund are earmarked and can be seen in Annex 1 [2]. The Explanatory note [3] includes a narrative discussion on specific targeted / reserved fuel and transport excise tax revenues, budgetary institutions own revenues, etc. (p.10-24). Annexes 12, 13, 14 &amp; 15 provide additional analysis of earmarked taxes [4-7]. I suggest to leave an "A".</t>
  </si>
  <si>
    <t>UKR|2025|q47</t>
  </si>
  <si>
    <t>1. https://itd.rada.gov.ua/billinfo/Bills/Card/44888 2. https://itd.rada.gov.ua/billinfo/Bills/pubFile/2525648 3. https://itd.rada.gov.ua/billinfo/Bills/pubFile/2525641 4. https://itd.rada.gov.ua/billinfo/Bills/pubFile/2525642</t>
  </si>
  <si>
    <t>The Explanatory Note to the Executive’s Budget Proposal [2] provides the link to the macro-fiscal indicators (p.7-8) and has some links to tax policy goals (p.10-24), social policy goals (p.24-32). Annexes 45 &amp; 46 [3, 4] include KPIs for ministries and state agencies which can serve as a linkage to the state policy. In my opinion it refers to "B" answer.</t>
  </si>
  <si>
    <t>UKR|2025|q48</t>
  </si>
  <si>
    <t>No, information on the link between the budget and the government’s stated policy goals for a multi-year period is not presented. D applies.</t>
  </si>
  <si>
    <t>1. https://itd.rada.gov.ua/billinfo/Bills/pubFile/2525641 2. https://zakon.rada.gov.ua/laws/show/751-2024-%D0%BF#Text 3. https://itd.rada.gov.ua/billinfo/Bills/pubFile/2525643 TSupporting budget documentation to EBP contain the Annex Information on government policy goals and indicators of their achievement in 2023–2027 [1]. In the Annex Government policy goals to the Budget Declaration for 2025–2027 [2], indicators for 2025–2027 are likewise provided. The linkage between the Draft Budget and the Budget Declaration is ensured through the Annex Information on taking into account the Budget Declaration for 2025–2027 in the Draft State Budget for 2025 [3]. Thus, information on how the proposed budget (both new proposals and existing policies) is linked to government’s policy goals for a multi-year period is ensured. We consider that score B corresponds.</t>
  </si>
  <si>
    <t>IBP appreciates the additional sources provided by the government reviewer. After further review and discussions with the researcher, it was agreed that while the referenced documents (including the Budget Declaration and its annexes) present government policy goals and related indicators for a multi-year period, these are not sufficiently linked to the Executive’s Budget Proposal (EBP). Specifically, the supporting documentation to the EBP does not clearly demonstrate how budget allocations (for both new and existing policies) are connected to these policy goals over a multi-year period. While some annexes include performance indicators, they do not consistently present the corresponding budget estimates needed to establish a clear linkage between policy goals and budget figures. In line with OBS guidelines, this linkage must be explicit within the EBP or its supporting documentation. Therefore, a “d” response is maintained.</t>
  </si>
  <si>
    <t>UKR|2025|q49</t>
  </si>
  <si>
    <t>1. https://itd.rada.gov.ua/billinfo/Bills/Card/44888 2. https://itd.rada.gov.ua/billinfo/Bills/pubFile/2525641 3. https://itd.rada.gov.ua/billinfo/Bills/pubFile/2525642</t>
  </si>
  <si>
    <t>Annexes 45 &amp; 46 have a set of input indicators (purpose, tasks, performance indicators) for each program including non-financial. [2, 3] Thus A answer applies.</t>
  </si>
  <si>
    <t>UKR|2025|q50</t>
  </si>
  <si>
    <t>Annexes 45 &amp; 46 [2, 3] include KPIs for ministries and state agencies which can serve as a linkage to the state policy, and nonfinancial data on results are provided for each program within all administrative units, thus A applies.</t>
  </si>
  <si>
    <t>UKR|2025|q51</t>
  </si>
  <si>
    <t>Annexes 45 &amp; 46 [2, 3] have a set of expected KPIs on outputs and outcomes for each program including non-financial. Thus A answer applies.</t>
  </si>
  <si>
    <t>UKR|2025|q52</t>
  </si>
  <si>
    <t>1. https://itd.rada.gov.ua/billinfo/Bills/Card/44888 2. https://itd.rada.gov.ua/billinfo/Bills/pubFile/2525648 3. https://itd.rada.gov.ua/billinfo/Bills/pubFile/2525598 4. https://itd.rada.gov.ua/billinfo/Bills/pubFile/2525641 5. https://itd.rada.gov.ua/billinfo/Bills/pubFile/2525642 6. https://itd.rada.gov.ua/billinfo/Bills/pubFile/2525616 7. https://itd.rada.gov.ua/billinfo/Bills/pubFile/2525634</t>
  </si>
  <si>
    <t>Explanatory note [2] includes information regarding the indicators representing policies towards the country’s most impoverished population, like minimum wage (p.27). There is minimal information provided on the influence of sectoral policies like education (p.34), health care (p.33) etc., on the impoverished population: Information on pensioners can be found on (p.31); Information on poor families, disabled since childhood &amp; Information on programs for disabled persons – (p.28-30). Annex 20 [6] includes information on minimal social standards adopted for BY2025. Annex 3 " Expenditures indicators" [3] provides a forecast of expenditures distribution by function "Social protection and security", which is aimed at supporting the most vulnerable population categories. There, one can spot the codes of functional classification (1010-1090). With these codes and Annex 45 &amp; 46 [4, 5] one can define all budget programs related to the support of vulnerable groups and spot policy objectives &amp; resources allocated for both new and older policies. Thus, all of the essential elements are presented in the annexes. Annex 38 [7] provides an overview of the transfers to the "Pension Fund" and the "Social Security Fund". I suggest this to be sufficient to upgrade the answer to "B".</t>
  </si>
  <si>
    <t>UKR|2025|q53</t>
  </si>
  <si>
    <t>1. http://zakon4.rada.gov.ua/laws/show/2456-17/print1477907228832813 2. https://openbudget.gov.ua/budget-literacy/budget-process</t>
  </si>
  <si>
    <t>General procedure is written down in Chapter 6 (Articles 33-37 on p.46) of the Budget Code [1]. Detailed action plan is available on the website of MoF. Visualized budget calendar is available on the web-site administered by the MoF team [2]. In my opinion this is an A.</t>
  </si>
  <si>
    <t>UKR|2025|q54</t>
  </si>
  <si>
    <t>1. https://zakon.rada.gov.ua/laws/show/751-2024-%D0%BF#Text</t>
  </si>
  <si>
    <t>Nominal GDP level, inflation rate, and real GDP growth are presented in PBS. Instead of the "Interest rates" the expected USD\UAH exchange rates are presented. The table is also accompanied by beyond the core information on expected figures of import\export and expected levels of unemployment. For details, see p.6 [1]. Since PBS does not contain information on interest rates (one of the core elements), “B” answer applies.</t>
  </si>
  <si>
    <t>1. https://bank.gov.ua/admin_uploads/article/IR_2024-Q3.pdf?v=14 We agree with the Expert’s comment regarding the presence in the PBS of such core components as nominal GDP level, inflation rate, real GDP growth. Regarding interest rates – on p. 8 (by the link in the Expert’s comment) a descriptive part on monetary policy for the medium-term period is provided. The key policy rate and other interest indicators are not displayed directly in the Budget Declaration, since they belong to external assumptions determined outside the budget planning process – within the framework of monetary policy conducted by the National Bank of Ukraine. As an independent body and holder of these data, the NBU publishes them separately on its official website, in particular within quarterly Inflation Reports. Thus, in the Inflation Report for July 2024 [1] on p. 5 a forecast of the key policy rate (quantitative measure) for the medium-term perspective to the end of 2026 is provided, and on p. 27 – a descriptive part regarding the key policy rate and interest rates including quantitative indicators. This approach guarantees public access to the most up-to-date information and a clear delineation between the budget planning process and monetary policy, which promotes the transparency and effectiveness of both processes. Considering the availability to the public of all of the core information related to the macroeconomic forecast upon which the budget projections are based as well as some additional information beyond the core elements – we consider that score A should be applied.</t>
  </si>
  <si>
    <t>IBP thanks the government for the additional clarification and reference to the National Bank of Ukraine’s Inflation Report. While this report provides valuable and publicly available information on interest rate projections, the assessment of this question is limited to the content presented within the Pre-Budget Statement (or its supporting budget documentation). In this case, the Pre-Budget Statement does not include explicit quantitative information on interest rates used in preparing the budget projections. As the intent of the question is to assess the macroeconomic assumptions underpinning the budget itself—specifically those used by the Ministry of Finance—external publications are not considered for scoring purposes. Therefore, while most core elements are presented and additional macroeconomic information is included, the absence of interest rate estimates within the Pre-Budget Statement means the answer remains “b.”</t>
  </si>
  <si>
    <t>UKR|2025|q55</t>
  </si>
  <si>
    <t>The PBS includes a discussion of expenditure policies and priorities (see pp. 20-35 [1]) and an estimate of total expenditures (p. 2). PBS also includes plenty of beyond the core information, like policy priorities on income (p.10-17), fiscal risks (p.36), and investment projects (p.40), etc. Thus, "A" answer applies.</t>
  </si>
  <si>
    <t>UKR|2025|q56</t>
  </si>
  <si>
    <t>PBS presents a discussion of revenue policies and priorities, see p. 10-17 [1] and an estimate of total revenue - p.2 [1]. Information on fiscal risks (p.36), and expected tax rates for a variety of taxes (p.16-17 [1]) and revenue estimates by tax and non-tax for BY +2 (Pg 12-13) extend beyond the core information. Thus, "A" answer applies.</t>
  </si>
  <si>
    <t>UKR|2025|q57</t>
  </si>
  <si>
    <t>Narrative on the debt policy is presented on p.10-17 of the PBS [1], however it excludes direct figures of expected levels of net borrowing, total debt and interest payments. Thus "D" applies.</t>
  </si>
  <si>
    <t>We agree with the Researcher’s comment regarding the narrative discussion of debt policy for 2025–2027 (p. 18, section “Financing and debt policy” by the link in the Expert’s comment). We do not agree regarding the absence of direct figures related to government borrowing and debt. Thus, on p. 18, forecast indicators of new borrowings are provided separately for the general/special fund and in total for 2025–2027. Thus, one of the three estimates related to government borrowing and debt are presented. This corresponds to score C.</t>
  </si>
  <si>
    <t>Response upgraded to "C".</t>
  </si>
  <si>
    <t>IBP thanks the government reviewer for the additional clarification. Upon further review, IBP agrees that the Pre-Budget Statement presents information on the projected budget deficit, which can be used as a proxy for net new borrowing for the budget year. However, the Pre-Budget Statement does not present estimates of total debt outstanding at the end of the budget year or interest payments on the debt. Therefore, as only one of the three required elements is included, the response has been revised from “d” to “c.”</t>
  </si>
  <si>
    <t>UKR|2025|q58</t>
  </si>
  <si>
    <t>Yes, multi-year expenditure estimates for BY 2025-2027 are presented on p. 2-3 of the PBS[1].</t>
  </si>
  <si>
    <t>UKR|2025|q59</t>
  </si>
  <si>
    <t>1. https://zakon.rada.gov.ua/laws/show/4059-IX#Text 2. https://zakon.rada.gov.ua/laws/file/text/121/f540516n293.xlsx</t>
  </si>
  <si>
    <t>Tab №3 of the Annex to the EB [1,2] contains expenditure estimates by administrative, program and functional classifications.</t>
  </si>
  <si>
    <t>UKR|2025|q60</t>
  </si>
  <si>
    <t>Tab №3 in the Annex to the EB [1, 2] presents expenditure estimates by administrative classification, and includes such level of detail that can be considered as individual programs. Therefore it is a "A".</t>
  </si>
  <si>
    <t>UKR|2025|q61</t>
  </si>
  <si>
    <t>Tab № 1 in the Annexes to the EB [1, 2] presents revenue estimates by category. Therefore it is an "A".</t>
  </si>
  <si>
    <t>UKR|2025|q62</t>
  </si>
  <si>
    <t>Tab №1 of the Annex to the EB [1, 2] includes information about individual sources of revenue. Therefore it is an "A".</t>
  </si>
  <si>
    <t>UKR|2025|q63</t>
  </si>
  <si>
    <t>Total debt outstanding at the end of the budget year can be found on p.2 (article 5) of the EB [1]. Tab № 2 of the Annex to the EB [2] contains estimates for net new borrowing &amp; Tab № 3 of the Annex to the EB [2]has interest payments, (see line 3511350). Therefore it is an "A" answer.</t>
  </si>
  <si>
    <t>UKR|2025|q64</t>
  </si>
  <si>
    <t>1. https://mof.gov.ua/uk/budget_of_2025-770 2. https://openbudget.gov.ua/en/national-budget/expenses?class=program&amp;view=table 3. https://openbudget.gov.ua/en/national-budget/incomes</t>
  </si>
  <si>
    <t>CB presents information on the macroeconomic forecast upon which the budget is based (p.2), revenue totals (p.3), expenditure totals (p.5), main policy initiatives in the budget (p. 6-15), and contact information is available below at the webpage [1]. Visualizations of the income and expenditure of the EB [2, 3] and information on public investment projects (pp. 17-18 [1]) bring it beyond the core. The PDF, does not contain contact information; thus, "B" answer applies.</t>
  </si>
  <si>
    <t>UKR|2025|q65</t>
  </si>
  <si>
    <t>1. https://mof.gov.ua/uk/budget_of_2025-770</t>
  </si>
  <si>
    <t>According to my knowledge CB is being presented only in digital form - "C" answer applies.</t>
  </si>
  <si>
    <t>1.https://mof.gov.ua/uk/news/uriad_skhvaliv_proekt_derzhbiudzhetu_na_2025_rik_oboronu_kraini_bude_zabezpecheno-4788 2. https://t.me/MOF_ua/2853 3.https://mof.gov.ua/uk/budget_of_2025-770 4.https://www.facebook.com/reel/977284957567181/?mibextid=rS40aB7S9Ucbxw6v 5. https://www.facebook.com/100064597185010/posts/970526731777224/ 6.https://www.facebook.com/100064597185010/posts/956869256476305/ 7.https://www.facebook.com/100064597185010/posts/954032216760009/ 8.https://www.facebook.com/100064597185010/posts/946884007474830/ 9.https://www.facebook.com/100064597185010/posts/949686863861211/ 10.https://www.facebook.com/100064597185010/posts/949021327261098/ 11.https://www.facebook.com/100064597185010/posts/944790771017487/ The Ministry of Finance published on its website [1] and in social networks [2] a presentation of the Draft Budget, which was approved by the Government and submitted to the Verkhovna Rada for consideration. After the Law on the State Budget was adopted, the Ministry of Finance published on the website [3] a presentation of the Budget Law. In social networks, using creative media tools to reach the largest possible share of the population (mainly youth), a video infographic of the presentation of the Budget Law [4] and separate slides with the main directions of budget policy concerning Public investment projects [5], Support for business [6], Education [7], Social support of the population [8], Health care [9], Support for war veterans [10], Defense [11] were posted. Social networks today play an important role in information dissemination; we consider them a separate communication channel. Therefore, response B is proposed since dissemination are made through a combination of two means of communication.</t>
  </si>
  <si>
    <t>Score upgraded to "B".</t>
  </si>
  <si>
    <t>IBP thanks the government reviewer for the additional information and examples provided on the dissemination of the Citizens Budget. Based on this additional evidence, the score has been revised from “c” to “b" as social media platforms are used for broader outreach.</t>
  </si>
  <si>
    <t>UKR|2025|q66</t>
  </si>
  <si>
    <t>1. https://mof.gov.ua/uk/budget_of_2025-770 2. https://openbudget.gov.ua/en/national-budget/expenses?class=program&amp;view=table 3. https://openbudget.gov.ua/en/contact-us</t>
  </si>
  <si>
    <t>MoF has launched a portal dedicated to the execution of state &amp; local budgets which has a contact us form [2-3]. This does not seem to too inclusive. Monitoring of MoF's the social media didn't provide evindence of any invitations to provide public’s requirements for budget information in the Citizen’s Budget. After consultations with IBP staff D opinion was chosen.</t>
  </si>
  <si>
    <t>UKR|2025|q67</t>
  </si>
  <si>
    <t>CB for EB 2025 is presented on the MoF website [1]. The CBs for IYRs/YER are available in the openbudget.gov.ua website [2,3]. Moreover the data is presented in the form of Microsoft Business Intelligence interactive visualization. The information on CB portal is being updated on the monthly basis. "B" answer applies.</t>
  </si>
  <si>
    <t>UKR|2025|q68</t>
  </si>
  <si>
    <t>1. Jan-Nov IYR 2024 https://www.treasury.gov.ua/file-storage/misiachnyi-zvit-pro-vykonannia-derzhavnoho-biudzhetu-ukrainy-za-sichen-lystopad-2024-roku 2. https://www.treasury.gov.ua/storage/app/uploads/public/67a/c9c/478/67ac9c478d361479308971.xlsx 3. https://www.treasury.gov.ua/storage/app/uploads/public/67a/c9c/6b5/67ac9c6b5a21d112608991.xlsx 4. https://www.treasury.gov.ua/storage/app/uploads/public/67a/c9c/861/67ac9c8616df9089178259.xlsx</t>
  </si>
  <si>
    <t>IYRs present actual expenditures by all of the three expenditure classifications (by administrative\program [2], functional [3] &amp; economic [4] classifications.</t>
  </si>
  <si>
    <t>1. https://mof.gov.ua/uk/budget_of_2025-770 In 2022 (the actual year during which data for the OBS 2023 analysis were collected), the Treasury did not post reporting on its website due to the declaration of martial law and the introduction of legislative restrictions on the publication of budget data sets. In 2024 (the actual year during which data for the OBS 2025 analysis are collected), the Treasury posts on its website the reporting for each reporting month in approved forms. However, in view of cybersecurity risks, changes occurred in the path of posting on the Treasury’s website. Links to reporting for monthly reporting periods are provided in the Expert’s comment to question IYR-2. The Ministry of Finance on its website monthly posts information on budget execution in textual and tabular form, based on the Treasury’s reporting [1].</t>
  </si>
  <si>
    <t>IBP thanks the government for the additional clarification regarding the publication of In-Year Reports and the context around data availability and access. This information and where to find additional execution data are noted and added as supplemental documentation to IYRs-2.</t>
  </si>
  <si>
    <t>UKR|2025|q69</t>
  </si>
  <si>
    <t>1. Jan-Nov IYR 2024 https://www.treasury.gov.ua/file-storage/misiachnyi-zvit-pro-vykonannia-derzhavnoho-biudzhetu-ukrainy-za-sichen-lystopad-2024-roku 2. https://www.treasury.gov.ua/storage/app/uploads/public/67a/c9c/478/67ac9c478d361479308971.xlsx</t>
  </si>
  <si>
    <t>IYRs present actual expenditures for programs accounting for all expenditures [1, 2].</t>
  </si>
  <si>
    <t>IBP thanks the government for the additional clarification regarding the publication and source of the In-Year Reports.</t>
  </si>
  <si>
    <t>UKR|2025|q70</t>
  </si>
  <si>
    <t>1. Jan-Nov IYR 2024 https://www.treasury.gov.ua/file-storage/misiachnyi-zvit-pro-vykonannia-derzhavnoho-biudzhetu-ukrainy-za-sichen-lystopad-2024-roku 2. https://www.treasury.gov.ua/storage/app/uploads/public/67a/c9c/6b5/67ac9c6b5a21d112608991.xlsx</t>
  </si>
  <si>
    <t>Comparisons are made for expenditures presented in the IYRs, for details see columns L, M, N [1, 2].</t>
  </si>
  <si>
    <t>1. https://mof.gov.ua/uk/budget_of_2025-770 In 2022 (the actual year during which data for the OBS 2023 analysis were collected), the Treasury did not post reporting on its website due to the declaration of martial law and the introduction of legislative restrictions on the publication of budget data sets. In 2024 (the actual year during which data for the OBS 2025 analysis are collected), the Treasury posts on its website the reporting for each reporting month in approved forms. However, in view of cybersecurity risks, changes occurred in the path of posting on the Treasury’s website. Links to reporting for monthly reporting periods are provided in the Expert’s comment to question IYR-2. The Ministry of Finance on its website monthly posts information on budget execution in textual and tabular form, based on the Treasury’s reporting [1]. In the tabular version, the main indicators for revenues/expenditures/lending/financing are presented in comparison with the corresponding period of the year preceding the reporting year.</t>
  </si>
  <si>
    <t>IBP thanks the government for the additional clarification on where to find the relevant information in the tabular version.</t>
  </si>
  <si>
    <t>UKR|2025|q71</t>
  </si>
  <si>
    <t>1. https://www.treasury.gov.ua/file-storage/misiachnyi-zvit-pro-vykonannia-derzhavnoho-biudzhetu-ukrainy-za-sichen-lystopad-2024-roku 2. https://www.treasury.gov.ua/storage/app/uploads/public/67a/c9b/d86/67ac9bd86dfa5195820112.xlsx</t>
  </si>
  <si>
    <t>Annex "Section I. Revenues" of in-year reports present actual revenue by category (such as tax and non-tax), that refers to "A" answer</t>
  </si>
  <si>
    <t>UKR|2025|q72</t>
  </si>
  <si>
    <t>Annex "Section I. Revenues" of in-year reports present individual sources of actual revenue accounting for all revenue [1, 2], that refers to "A".</t>
  </si>
  <si>
    <t>UKR|2025|q73</t>
  </si>
  <si>
    <t>Comparisons are made for revenues presented in the IYRs, for details see columns J, K, L [1, 2]. "A" answer applies.</t>
  </si>
  <si>
    <t>UKR|2025|q74</t>
  </si>
  <si>
    <t>1. https://www.treasury.gov.ua/file-storage/misiachnyi-zvit-pro-vykonannia-derzhavnoho-biudzhetu-ukrainy-za-sichen-lystopad-2024-roku 2. https://www.treasury.gov.ua/storage/app/uploads/public/67a/c9d/68d/67ac9d68d2f51278070620.xlsx</t>
  </si>
  <si>
    <t>The amount of net new borrowing so far during the year [2, lines 9 &amp; 11], the interest payments to date on the outstanding debt [2, lines 13], and the central government’s total debt burden at that point in the year do not seem to be presented in IYRs. “B” answer applies.</t>
  </si>
  <si>
    <t>1.https://www.treasury.gov.ua/storage/app/uploads/public/67a/e14/1fd/67ae141fd56a9353006945.xlsx 2.https://www.treasury.gov.ua/storage/app/uploads/public/67a/e14/9d1/67ae149d1002a753783875.xlsx 3.https://mof.gov.ua/uk/derzhavnij-borg-ta-garantovanij-derzhavju-borg The indicators “amount of new borrowings” and “interest payments on outstanding debt” are included in the Treasury’s monthly report “Information on operations carried out for state debt management” at the link provided in the Expert’s comment. The indicator “overall debt burden” is included in the Treasury’s quarterly report “Report on the state and state-guaranteed debt” [1]. Likewise, “Information on operations carried out for state debt management” [2] is posted on a quarterly basis. At the same time, on the MoF website, information on the overall debt burden is disclosed on a monthly basis in tabular and textual form [3]. Since the disclosure of all three indicators related to government borrowing and debt is ensured, we consider score A more correct.</t>
  </si>
  <si>
    <t>I agree with the Government Reviewers' comment. The response has been revised from "B" to an “A”.</t>
  </si>
  <si>
    <t>IBP thanks the government reviewer for the additional references. Upon further review, IBP notes that information on total debt outstanding is presented on a monthly basis on the Ministry of Finance website, while data on net borrowing and interest payments are available in the Treasury’s reports. Taken together, these sources provide all three required elements related to government borrowing and debt. As these constitute supporting documentation to the In-Year Reports, the response has been revised from a "b" to an “a.”</t>
  </si>
  <si>
    <t>UKR|2025|q75</t>
  </si>
  <si>
    <t>1. https://www.treasury.gov.ua/file-storage/misiachnyi-zvit-pro-vykonannia-derzhavnoho-biudzhetu-ukrainy-za-sichen-lystopad-2024-roku?page=2 2. https://www.treasury.gov.ua/storage/app/uploads/public/67a/c9d/68d/67ac9d68d2f51278070620.xlsx 3. https://www.treasury.gov.ua/storage/app/uploads/public/67a/c9d/0ba/67ac9d0ba5c40454376928.xlsx</t>
  </si>
  <si>
    <t>Annex "Information on completed public debt management operations" [2] presents information on whether the debt is domestic or external. The maturity profiles of the debt are partially presented in Annex "Financing according to the classification of budget financing by type of debt obligation" [3]. Interest rates on the debt instruments are not disclosed. In my opinion "C" answer applies.</t>
  </si>
  <si>
    <t>1.https://mof.gov.ua/uk/derzhavnij-borg-ta-garantovanij-derzhavju-borg 2. https://mof.gov.ua/uk/ovdp-shho-perebuvajut-v-obigu 3. https://mof.gov.ua/uk/ogoloshennja-ta-rezultati-aukcioniv 4. https://mof.gov.ua/uk/ozdp-shho-perebuvajut-v-obigu 5. https://mof.gov.ua/uk/informacija-dlja-investoriv The Ministry of Finance acts as the holder of a part of the component indicators included in government borrowing and debt in question 75. Therefore, in addition to the links provided by the Expert to the Treasury Service reports, the component indicators of government borrowing and debt are posted on the website of the Ministry of Finance. Thus, weekly the results of OVDP placements [3] (including interest rates and maturities) are published; monthly – information on OVDP outstanding [2] (including interest rates and maturities); information on OZDP outstanding [4]; monthly – statistics of government debt and state-guaranteed debt (broken down into domestic and external debt) [1]; periodically – information for investors [5], where sets of component indicators of government borrowing and debt are presented. We consider that score B should be applied.</t>
  </si>
  <si>
    <t>Taking into account the link provided by the GR, the answer has been upgraded to B.</t>
  </si>
  <si>
    <t>IBP thanks the government reviewer for the additional references. Upon further review, IBP notes that information on interest rates is published monthly on the Ministry of Finance’s website under “Public debt and state-guaranteed debt.” The sources provided constitute supporting documentation to the In-Year Reports. Based on this additional evidence, the response has been revised from “c” to “b.”</t>
  </si>
  <si>
    <t>UKR|2025|q76</t>
  </si>
  <si>
    <t>MYR is not produced in Ukraine.</t>
  </si>
  <si>
    <t>UKR|2025|q77</t>
  </si>
  <si>
    <t>UKR|2025|q78</t>
  </si>
  <si>
    <t>UKR|2025|q79</t>
  </si>
  <si>
    <t>UKR|2025|q80</t>
  </si>
  <si>
    <t>UKR|2025|q81</t>
  </si>
  <si>
    <t>UKR|2025|q82</t>
  </si>
  <si>
    <t>UKR|2025|q83</t>
  </si>
  <si>
    <t>UKR|2025|q84</t>
  </si>
  <si>
    <t>1. https://itd.rada.gov.ua/billInfo/Bills/Card/44453 2. https://itd.rada.gov.ua/billInfo/Bills/pubFile/2410343</t>
  </si>
  <si>
    <t>Estimates of the differences between the enacted levels and the actual outcome for all expenditures are presented, along with a narrative discussion (p. 3 [2]). "A" applies.</t>
  </si>
  <si>
    <t>In 2022 (the actual year during which data for the OBS 2023 analysis were collected) the Annual Report on the execution of the state budget was not publicly disclosed due to the declaration of martial law and the introduction of legislative restrictions on the publication of budget data sets. In 2024 (the actual year during which data for the OBS 2025 analysis are collected) a gradual restoration of public access to information on the execution of the state budget for 2023 has been ensured, while the data are provided in a simplified format and in a shortened form than usual. We confirm the presence of the indicators cited in the Expert’s comment.</t>
  </si>
  <si>
    <t>IBP acknowledges the challenging circumstances that affected the publication of budget reports in previous years and appreciates the efforts made to restore public access to the Year-End Report. This progress is a positive step toward strengthening budget transparency.</t>
  </si>
  <si>
    <t>UKR|2025|q85</t>
  </si>
  <si>
    <t>Explanatory note to the YER is published on the Parliament website [1, 2]. It includes generalized tables presenting expenditure estimates by functional (p. 29-30) and economic (p. 35-36), classifications.</t>
  </si>
  <si>
    <t>UKR|2025|q86</t>
  </si>
  <si>
    <t>No, the YER does not present expenditure estimates by program.</t>
  </si>
  <si>
    <t>UKR|2025|q87</t>
  </si>
  <si>
    <t>Estimates of the differences between the enacted levels and the actual outcome for all revenues are presented on p. 3 [2], along with a narrative discussion on revenues - p. 6-16 [2]. Thus, "A" applies.</t>
  </si>
  <si>
    <t>UKR|2025|q88</t>
  </si>
  <si>
    <t>YER presents revenue estimates by category - p. 6-7 [2]. "A", applies.</t>
  </si>
  <si>
    <t>UKR|2025|q89</t>
  </si>
  <si>
    <t>YER presents individual sources of revenue accounting for most of revenues in a graphic form on p. 7-8 [2]. However, small revenue streams accounting for 4,5% were aggregated into "other revenue streams" group. Thus, B answer applies.</t>
  </si>
  <si>
    <t>UKR|2025|q90</t>
  </si>
  <si>
    <t>1. https://itd.rada.gov.ua/billInfo/Bills/Card/44453 2. https://itd.rada.gov.ua/billInfo/Bills/pubFile/2410343 3. https://itd.rada.gov.ua/billInfo/Bills/pubFile/2410380</t>
  </si>
  <si>
    <t>The generalized numbers on differences between the original estimates and actual outcomes for the amount of net new borrowing required during the budget year are presented for general fund of the state budget - on p.19 [2], for special fund of the state budget - on p. 22 [2]. Differences on interest payments are presented on p. 23 [2] (but no information on interest rates). Differences between the estimated and actual total debt burden at the end of the budget year can be found on p.9 [3], alongside with narrative discussion on respective pages of [2, 3]. However, the maturity profile of the debt by the end of the year is missing. Thus, "C" answer seems to be most appropriate.</t>
  </si>
  <si>
    <t>UKR|2025|q91</t>
  </si>
  <si>
    <t>Estimates of the differences between all the original macroeconomic assumptions for the fiscal year and the actual outcome for that year are presented (Nominal and Real GDP - p.4; inflation - p.5; USD\UAH exchange rate - p.5; Figures on export import - p.6 [2]), Explanatory note provides information on interest rates (see paragraph 2 on p.19 and paragraph 1 on p.20 [1]), but a narrative discussion is almost absent. The ongoing russian invasion is a main contributor to the differences between the original macroeconomic forecasts. "B" answer applies.</t>
  </si>
  <si>
    <t>1. https://mof.gov.ua/uk/budget_2023-582 In 2022 (the actual year during which data for the OBS 2023 analysis were collected) the Annual Report on the execution of the state budget was not publicly disclosed due to the declaration of martial law and the introduction of legislative restrictions on the publication of budget data sets. In 2024 (the actual year during which data for the OBS 2025 analysis are collected) a gradual restoration of public access to information on the execution of the state budget for 2023 has been ensured, while the data are provided in a simplified format and in a shortened form than usual. We confirm the presence of the indicators cited in the Expert’s comment. At the same time, the Information on the execution of the state budget for 2023, published on the MoF website [1], contains a narrative discussion (pp. 4–7) regarding the macroeconomic conditions of budget execution. We consider score A more appropriate.</t>
  </si>
  <si>
    <t>Taking into account the source provided by the government reviewer, the answer has been upgraded to an "A".</t>
  </si>
  <si>
    <t>IBP thanks the government reviewer for the additional evidence. Following a second review, IBP has determined that the document “Information of the Ministry of Finance of Ukraine on the implementation of the State Budget of Ukraine for 2023” is considered a supplementary document to the Year-End Report and has also been included in Section 1 for public availability assessment. Based on the information presented, and as confirmed by the researcher, the document—similar to the main YER—presents differences between the original macroeconomic forecast and actual outcomes, along with sufficient narrative discussion. Accordingly, the score has been revised from “b” to “a.”</t>
  </si>
  <si>
    <t>UKR|2025|q92</t>
  </si>
  <si>
    <t>1. https://itd.rada.gov.ua/billInfo/Bills/Card/44453</t>
  </si>
  <si>
    <t>1.https://mof.gov.ua/storage/files/2_%D0%BC%D0%B5%D1%82%D0%B0.rtf 2. https://mfa.gov.ua/storage/app/sites/1/budget/zvit-za-2023-rik.pdf 3.https://mtu.gov.ua/files/%D0%9A%D0%92%D0%9A%20312%D0%86%D0%BD%D1%84.rtf 4.https://mepr.gov.ua/wp-content/uploads/2024/03/Informatsiya-pro-dosyagnennya-zaplanovanoyi-mety-zavdan-ta-rezultatyvnyh-pokaznykiv-byudzhetnyh-program-a-takozh-tsilej-derzhavnoyi-polityky-za-rezultatamy-2023-roku.pdf 5. https://www.kmu.gov.ua/storage/app/sites/1/24-buh/2023/%D0%B4%D0%BE%D1%81%D1%8F%D0%B3%D0%BD%D0%B5%D0%BD%D0%BD%D1%8F%20%D0%BC%D0%B5%D1%82%D0%B8/%D0%86%D0%BD%D1%84%D0%BE%D1%80%D0%BC%D0%B0%D1%86%D1%96%D1%8F%20%D0%BF%D1%80%D0%BE%20%D0%B4%D0%BE%D1%81%D1%8F%D0%B3%D0%BD%D0%B5%D0%BD%D0%BD%D1%8F%20%D0%BC%D0%B5%D1%82%D0%B8%202023.pdf Nonfinancial data on inputs (including original estimates and actual outcome) are presented as a separate group of indicators in the Annex “Information Purpose, objectives, indicators” for each key spending unit of the state budget. For some reason, annexes were published only on the website of each key spending unit of the state budget and were excluded from the website of the Parliament (by the link in the Expert’s comment), but public access to the information is ensured. As an example, links to the Annex “Information Purpose, objectives, indicators” of the MoF [1], the MFA [2], the Ministry of Infrastructure [3], the Ministry of Environmental Protection [4], the Secretariat of the Cabinet of Ministers [5]. We consider that score A should be applied.</t>
  </si>
  <si>
    <t>I agree with the IBP Comment. In addition to the sources provided by the Government Reviewer, we have found two reports representing the KPI's for execution of budget programs in Ministry of Economy: https://bit.ly/4ekjEU4 &amp; Ministry of Digital Transformation: https://storage.thedigital.gov.ua/files/e/ee/0fff9bf958e698972d30bee2e9bc4ee3.pdf In total, less than half of the Ministries published their respective reports in 2023 on their websites. Thus, C answer applies.</t>
  </si>
  <si>
    <t>IBP appreciates the additional information provided by the government reviewer and the follow-up verification by the researcher. In line with OBS methodology, IBP accepts that individual administrative units may publish supplementary Year-End Report information on their respective websites, and confirms that several of the referenced documents were publicly available within the required timeframe. However, upon further review, IBP finds that nonfinancial input data and corresponding comparisons between original estimates and actual outcomes are not presented consistently across all major spending units. In particular, such information could not be identified for some of the larger spending entities, including the Ministry of Social Policy and the Ministry of Defense, which represent a substantial share of total budget expenditures. As a result, while the available documents provide evidence that this information is presented for some administrative units, it does not cover the full scope required for a higher score. Accordingly, the response has been revised from “d” to “c.”</t>
  </si>
  <si>
    <t>UKR|2025|q93</t>
  </si>
  <si>
    <t>1.https://mof.gov.ua/storage/files/2_%D0%BC%D0%B5%D1%82%D0%B0.rtf 2.https://mfa.gov.ua/storage/app/sites/1/budget/zvit-za-2023-rik.pdf 3.https://mtu.gov.ua/files/%D0%9A%D0%92%D0%9A%20312%D0%86%D0%BD%D1%84.rtf 4.https://mepr.gov.ua/wp-content/uploads/2024/03/Informatsiya-pro-dosyagnennya-zaplanovanoyi-mety-zavdan-ta-rezultatyvnyh-pokaznykiv-byudzhetnyh-program-a-takozh-tsilej-derzhavnoyi-polityky-za-rezultatamy-2023-roku.pdf 5.https://www.kmu.gov.ua/storage/app/sites/1/24-buh/2023/%D0%B4%D0%BE%D1%81%D1%8F%D0%B3%D0%BD%D0%B5%D0%BD%D0%BD%D1%8F%20%D0%BC%D0%B5%D1%82%D0%B8/%D0%86%D0%BD%D1%84%D0%BE%D1%80%D0%BC%D0%B0%D1%86%D1%96%D1%8F%20%D0%BF%D1%80%D0%BE%20%D0%B4%D0%BE%D1%81%D1%8F%D0%B3%D0%BD%D0%B5%D0%BD%D0%BD%D1%8F%20%D0%BC%D0%B5%D1%82%D0%B8%202023.pdf Nonfinancial data on inputs and results (including original estimates and actual outcome) are presented as a separate group of indicators in the Annex “Information Purpose, objectives, indicators” for each key spending unit of the state budget. For some reason, annexes were published only on the website of each key spending unit of the state budget and were excluded from the website of the Parliament (by the link in the Expert’s comment), but public access to the information is ensured. As an example, links to the Annex “Information Purpose, objectives, indicators” of the MoF [1], the MFA [2], the Ministry of Infrastructure [3], the Ministry of Environmental Protection [4], the Secretariat of the Cabinet of Ministers. We consider that score A should be applied.</t>
  </si>
  <si>
    <t>IBP appreciates the additional information provided by the government reviewer and the follow-up verification by the researcher. Similarly to q92, while individual administrative units may publish supplementary Year-End Report information on their respective websites, upon further review, IBP finds that nonfinancial data on results and corresponding comparisons between original estimates and actual outcomes are not presented consistently across all major spending units. As a result, while the available documents provide evidence that this information is presented for some administrative units, it does not cover the full scope required for a higher score. Accordingly, the response has been revised from “d” to “c.”</t>
  </si>
  <si>
    <t>UKR|2025|q94</t>
  </si>
  <si>
    <t>Due to ongoing russian invasion, social standards have not been updated since previous budget year. So de facto there were no differences between the enacted and actual levels, and not much space for narrative discussion. This is reflected in both EB and YER. Confirmation on figures of minimum wage, subsistence minimum, civil servant minimal salary rates can be found on p. 35 [2].</t>
  </si>
  <si>
    <t>UKR|2025|q95</t>
  </si>
  <si>
    <t>UKR|2025|q96</t>
  </si>
  <si>
    <t>UKR|2025|q97</t>
  </si>
  <si>
    <t>1. http://www.rp.gov.ua/Planunsched/Planunsched20-24/?id=1752</t>
  </si>
  <si>
    <t>SAI has conducted all three types of audits (compliance, financial, or performance) and made them available to the public [1]. A answer applies.</t>
  </si>
  <si>
    <t>UKR|2025|q98</t>
  </si>
  <si>
    <t>1. http://www.rp.gov.ua/upload-files/Activity/Reports/2023/ZVIT_RP_2023.pdf 2. https://zakon.rada.gov.ua/laws/show/2710-20#Text 3. https://zakon.rada.gov.ua/laws/show/631-2023-%D0%BF#Text</t>
  </si>
  <si>
    <t>On p. 8 of the Chambers of Audit Annual Report 2023 [1] it is mentioned that SAI covered with audits expenditures worth - 771 Billion UAH. According to the EB 2023 [2] expenditures were set on a level of 3392 Billion UAH and expenditures of the Pension Fund 2023 were around 770 billion UAH [3]. Taking into account 2 biggest expenditure sources within the mandate of the SAI, they managed to cover around 18% of joint expenditures, which is less than two-thirds. Thus, "C" answer applies.</t>
  </si>
  <si>
    <t>UKR|2025|q99</t>
  </si>
  <si>
    <t>1. http://www.rp.gov.ua/upload-files/Activity/Reports/2023/ZVIT_RP_2023.pdf</t>
  </si>
  <si>
    <t>Annual Report 2023 of the Chambers of Accounts of Ukraine [1] does not contain any mentions of the audits of the extra-budgetary funds.</t>
  </si>
  <si>
    <t>The authority to carry out measures of state external financial control (audit) regarding the receipt and use of funds of the compulsory state social and pension insurance funds appeared for the Accounting Chamber on 19.12.2024, when Law No. 4042-IX of 30.10.2024 entered into force. Prior to that, the Accounting Chamber had the authority to carry out measures of state external financial control (audit): – regarding the use of state budget funds provided to the compulsory state social and pension insurance funds;  upon request of the compulsory state social and pension insurance funds regarding the activities of the subjects of appeal. We consider score A advisable.</t>
  </si>
  <si>
    <t>I agree with the IBP Team's comment. The information provided by the government reviewer refers to the legal authority to carry out such audits, rather than evidence that these audits have taken place. "D" answer remains.</t>
  </si>
  <si>
    <t>IBP thanks the government for the clarification regarding the Accounting Chamber’s mandate. However, this question assesses whether audits of extra-budgetary funds have been conducted in practice. The information provided refers to the legal authority to carry out such audits, rather than evidence that these audits have taken place. As no evidence is presented for this round demonstrating that extra-budgetary funds were audited during the period under review, the answer remains “d.”</t>
  </si>
  <si>
    <t>UKR|2025|q100</t>
  </si>
  <si>
    <t>First section of the Chambers of Account Annual Report 2023 (p. 7-13) [1] contains an executive summary.</t>
  </si>
  <si>
    <t>UKR|2025|q101</t>
  </si>
  <si>
    <t>1. http://www.rp.gov.ua/FinControl/FinReactions/?pid=113</t>
  </si>
  <si>
    <t>Executive agencies usually do not report on steps taken to address audit findings. However the Chambers of Accounts proactively collects information on the actions taken by the auditees and publishes such reports on a regular basis [1]. Seems that D answer applies.</t>
  </si>
  <si>
    <t>UKR|2025|q102</t>
  </si>
  <si>
    <t>Chambers of Accounts collects information on the actions taken by the auditees and publishes such reports on a regular basis [1]. A answer applies.</t>
  </si>
  <si>
    <t>UKR|2025|q103</t>
  </si>
  <si>
    <t>There is no institution that fully comply with the Principles for Independent Fiscal Institutions (OECD). 'D' answer.</t>
  </si>
  <si>
    <t>The creation of an independent fiscal institution is envisaged in the section “Public finance management” of the Roadmap on public administration reform (Order of the Cabinet of Ministers of Ukraine No. 475-r of 11.05.2025 “Certain issues of ensuring the negotiation process on Ukraine’s accession to the European Union within cluster 1 ‘Foundations of the process of accession to the EU’”). The deadline for the measure is Q4 2027. Currently, the MoF is studying international experience on this issue. In particular, within the framework of the bilateral cooperation program of the Ministry of Finance of Ukraine with the Kingdom of the Netherlands, the issue of determining the optimal model of an independent fiscal institution and ways of its creation is being worked out. The issue of preparing proposals regarding the potential model of an independent fiscal institution of Ukraine is also included among the priorities of the next stage of the Public Finance Management Support Program for Ukraine (EU4PFM II). For reference. Within the framework of the implementation of lending programs with the International Monetary Fund, an external and independent review of macroeconomic and budget forecasts is in fact carried out by the Fund.</t>
  </si>
  <si>
    <t>IBP thanks the government for the additional information and notes the ongoing efforts and plans to establish an Independent Fiscal Institution in Ukraine. These are positive developments.</t>
  </si>
  <si>
    <t>UKR|2025|q104</t>
  </si>
  <si>
    <t>There is no institution that fully comply with the Principles for Independent Fiscal Institutions (OECD). That leads to 'd' answer.</t>
  </si>
  <si>
    <t>UKR|2025|q105</t>
  </si>
  <si>
    <t>There is no institution that fully comply with the Principles for Independent Fiscal Institutions (OECD). "D" answer applies.</t>
  </si>
  <si>
    <t>UKR|2025|q106</t>
  </si>
  <si>
    <t>UKR|2025|q107</t>
  </si>
  <si>
    <t>1. https://zakon.rada.gov.ua/laws/show/2456-17#Text 2. https://zakon.rada.gov.ua/laws/show/1861-17#n22 3. https://budget.rada.gov.ua/print/78665.html 4. https://budget.rada.gov.ua/news/Diyalnist_Komit/Stenogramy_9skl/79728.html 5. https://budget.rada.gov.ua/news/Diyalnist_Komit/Protokoly_9skl/79727.html</t>
  </si>
  <si>
    <t>Paragraph 8 of the Article 33 of the Budget code [1] and Article 152 of the "Rules of Procedure of the Parliament of Ukraine" [2] provide information on the procedural process of the PBS review by the Parliament and respective committees and deliberately mentions that PBS is being taken into account during the EBP discussion. Additionally Paragraph 3 of the Article 153 [2] says that: "EBP must be developed in compliance with the requirements of the Budget Code of Ukraine and must be based on the PBS, taking into account the recommendations of the Parliament on budget policy (if such recommendations are approved in accordance with part six of Article 152 of these Regulations [2])". Such recommendations are being prepared in practice by the budget committee [3]. The debate is reflected in minutes from the budget committee meetings [4]. Recommendations to the Cabinet of Ministers were approved by the decision of the Committee [5] for details see section titled "Approved". Budget committee has the right to escalate the discussion to the full parliament discussions, but it is not obligatory. "B" seems to me as most suitable option.</t>
  </si>
  <si>
    <t>UKR|2025|q108</t>
  </si>
  <si>
    <t>The legislature received the Executive’s Budget Proposal 2025 on 14.09.24 [1]. This corresponds to the “A” answer.</t>
  </si>
  <si>
    <t>UKR|2025|q109</t>
  </si>
  <si>
    <t>According to the Parliament's website, the legislature approved the EBP on 19.11.24. The President of Ukraine signed the Law "on State Budget" on 26.11.24 [1]. This corresponds to “A” answer.</t>
  </si>
  <si>
    <t>UKR|2025|q110</t>
  </si>
  <si>
    <t>1. http://zakon4.rada.gov.ua/laws/show/1861-17/page7</t>
  </si>
  <si>
    <t>Paragraph 4 Article 158 of the Law "On Parliament Regulations" [1] gives the right to the Parliament during second "reading" of the Draft of the Law "On State Budget" to enact the "maximum amount of the annual deficit (surplus) of the state budget, the maximum amount of public debt and the maximum amount of state guarantees; the total amount of incomes, expenditures and lending to the state budget; the size of the minimum wage for the relevant budget period, the subsistence minimum for the relevant budget period per month per person, as well as separately for the main social and demographic groups and the level of maintenance of the subsistence minimum for the relevant budget period; budget allocations for intergovernmental transfers and other provisions necessary for the formation of local budgets. That refers to "A" answer.</t>
  </si>
  <si>
    <t>UKR|2025|q111</t>
  </si>
  <si>
    <t>Yes, the legislature used its authority in law to amend the Executive’s Budget Proposal [1] during the first &amp; second hearings (see the "Chronology of the review/Хронологія розгляду" tab at the above link). Also one can find a set of Annexes and comparative tables [1], with indications of proposed amendments. That's an "A" answer.</t>
  </si>
  <si>
    <t>UKR|2025|q112</t>
  </si>
  <si>
    <t>1. https://itd.rada.gov.ua/billinfo/Bills/Card/44888 2. https://budget.rada.gov.ua/meeting/faxiv/show/4123.html 3. https://budget.rada.gov.ua/meeting/faxiv/show/4127.html 4. https://budget.rada.gov.ua/meeting/awt/show/4126.html 5. https://budget.rada.gov.ua/news/Diyalnist_Komit/Stenogramy_9skl/79156.html 6. https://budget.rada.gov.ua/meeting/stenogr/55</t>
  </si>
  <si>
    <t>According to the website of the Parliament, the budget committee received EBP on 14.09.24 [1] see tab "Passage\Проходження". I managed to identify 2 discussions in the budget committee regarding the EBP. Initial EBP presentation was held on 19.09.24 [2], and Presentation of the EBP to the second hearing - on 24.10.24 [3]. The Parliament adopted EB on 19.11.24. Thus, the budget committee had more than one month to develop recommendations. Recommendations and transcripts of the budget committee deliberations are available on the budget committee's website [4, 5, 6]. Considering this, I suggest an "A".</t>
  </si>
  <si>
    <t>UKR|2025|q113</t>
  </si>
  <si>
    <t>1. https://itd.rada.gov.ua/billinfo/Bills/Card/44888 2. https://zakon.rada.gov.ua/laws/show/116/95-%D0%B2%D1%80 3. https://komzdrav.rada.gov.ua/uploads/documents/33742.pdf 4. https://kno.rada.gov.ua/documents/zasid/76698.html</t>
  </si>
  <si>
    <t>Parliament committees received the EBP on 14.09.24 [1]. Due to Article 27 of the Law "On Parliament Committees"[2], sector committees have to provide their recommendations by the 1st of October. At the same time, reports with findings and recommendations are published before the budget is adopted. For example, the Healthcare committee published their recommendations on 30.09.24 [3], the Committee on Education, Science and Innovation on 30.09.24 [4]. “B” answer applies.</t>
  </si>
  <si>
    <t>UKR|2025|q114</t>
  </si>
  <si>
    <t>1. https://budget.rada.gov.ua/news/Diyalnist_Komit/Protokoly_9skl/79394.html 2. https://budget.rada.gov.ua/news/Diyalnist_Komit/Protokoly_9skl/79727.html 3. https://budget.rada.gov.ua/news/Diyalnist_Komit/Protokoly_9skl/78766.html 4. https://budget.rada.gov.ua/news/Diyalnist_Komit/Stenogramy_9skl/79395.html 5. https://budget.rada.gov.ua/news/Diyalnist_Komit/Stenogramy_9skl/79728.html 6. https://budget.rada.gov.ua/news/Diyalnist_Komit/Stenogramy_9skl/78777.html 7. https://budget.rada.gov.ua/meeting/faxiv/54</t>
  </si>
  <si>
    <t>The Сommittee examined in-year implementation of the budget [1, 2, 3], and reviewed reports of the State Treasury Service. But findings and recommendations are neither presented in meeting transcripts [4, 5, 6] nor in Committee decisions [7]. "C" seems to be the most appropriate option.</t>
  </si>
  <si>
    <t>UKR|2025|q115</t>
  </si>
  <si>
    <t>1. https://zakon4.rada.gov.ua/laws/show/2456-17/print1394742740790374 2. https://zakon.rada.gov.ua/laws/show/18-2011-%D0%BF#n8 3. https://zakon.rada.gov.ua/laws/show/64/2022#Text 4. https://zakon.rada.gov.ua/laws/show/740/2024#n2 5. https://zakon.rada.gov.ua/laws/show/4059-IX#Text</t>
  </si>
  <si>
    <t>Paragraph 6 of Article 23 of the Budget Code [1] defines that transfers of budget assignments are to be carried out based on the decision of the Cabinet of Ministers, approved by the Parliament's Budget Committee. Paragraph 8 of Decree №18 of the Cabinet of Ministers [2] defines that: transfers of budget allocations to the main spending unit can be done only via amendments to the Law on the State Budget of Ukraine. So the executive is required by Law or regulation to obtain approval from the legislature before shifting funds between administrative units. Due to the ongoing full-scale russian invasion of Ukraine, the President of Ukraine declared martial Law on 24.02.22 [3, 4]. As a result, sections 10 &amp; 11 of Article 23 of the budget code have been suspended [5, see paragraph 22], excluding the Cabinet of Ministers' obligation to comply with the requirements of Article 23 of the budget code until the end of the martial Law. To maintain consistency with the previous year's evaluation, the "A" answer applies.</t>
  </si>
  <si>
    <t>UKR|2025|q116</t>
  </si>
  <si>
    <t>b. The executive obtains approval from the legislature prior to spending excess revenue, but is not required to do so by law or regulation.</t>
  </si>
  <si>
    <t>1. The Law "On the Cabinet of Ministers" https://zakon.rada.gov.ua/laws/show/794-18/print 2. Budget Code http://zakon4.rada.gov.ua/laws/show/2456-17/print1394742740790374 3. Amendments to the Law "On the State Budget 2024" https://zakon.rada.gov.ua/laws/show/3978-20#n2 4. Decree on Martial Law https://zakon.rada.gov.ua/laws/show/64/2022#Text 5. Temporary Amendments to the Budget Code https://zakon.rada.gov.ua/laws/show/2134-20#n2</t>
  </si>
  <si>
    <t>Paragraph 1 of Article 20 of the Law "On the Cabinet of Ministers" [1] mentions that: "The Cabinet of Ministers ensures the execution of the State Budget of Ukraine approved by the Parliament of Ukraine. Articles 53-54 of the Budget Code [2] include regulations on the Cabinet of Ministers' actions (if budget revenues are more than 15% higher or lower than estimates). In this case, the Cabinet of Ministers should prepare amendments to the Law "On the State Budget". If budget revenues are lower than estimates by less than 15%, the Executive has the right to act independently. Due to the full-scale russian invasion of Ukraine, the President of Ukraine declared martial Law on 24.02.22 [4]. As a result, the budget code has been amended [5], excluding the Cabinet of Ministers' obligation to comply with the requirements of article 54 of the budget code until the end of martial Law. It means that, according to the legislation, the executive can generally revise expenditures independently if the difference between planned and actual revenues is less than 15%. However, in practice, amendments to the State Budget Law are usually approved by the Parliament despite of this threshold. But since the government still passes the amendment through the Parliament in practice [3], I think that "B" answer applies.</t>
  </si>
  <si>
    <t>UKR|2025|q117</t>
  </si>
  <si>
    <t>b. The executive obtains approval from the legislature prior to reducing spending below enacted levels, but is not required to do so by law or regulation.</t>
  </si>
  <si>
    <t>1. Budget Code http://zakon4.rada.gov.ua/laws/show/2456-17/print1394742740790374 2. Law "On the Cabinet of Ministers" https://zakon.rada.gov.ua/laws/show/794-18/print 3. Martial Law https://zakon.rada.gov.ua/laws/show/64/2022#Text 4. Temporary Amendments to the Budget Code https://zakon.rada.gov.ua/laws/show/2134-20#n2 5. Sequester 2022 №1 https://www.epravda.com.ua/news/2022/04/3/685148/ 6. Sequester 2022 №2 https://www.kmu.gov.ua/npas/pro-spryamuvannya-koshtiv-do-rezervnogo-fondu-derzhavnogo-byudzhetu-401 7. https://forbes.ua/money/derzhbyudzhetu-ne-vistachae-do-20-mlrd-u-2024-rotsi-navit-za-otrimannya-povnogo-mizhnarodnogo-finansuvannya-pyat-mozhlivikh-optsiy-de-ukraini-vzyati-groshi-vid-finanalitikiv-oleksandra-parashchiya-ta--11012024-18460</t>
  </si>
  <si>
    <t>Articles 53-54 of the Budget Code [1] include regulations on the Cabinet of Ministers' actions (if budget revenues are more than 15% higher or lower than estimates). Paragraph 1 of Article 20 of the Law "On the Cabinet of Ministers"[2] mentions that: "Cabinet of Ministers ensures execution of the State Budget of Ukraine approved by the Verkhovna Rada of Ukraine (Parliament). In this case, the Cabinet of Ministers has an obligation to prepare amendments to the Law "On State Budget". If budget revenues are lower than estimates by less than 15%, the Executive has the right to act independently. Due to the ongoing full-scale russian invasion of Ukraine, the President of Ukraine declared martial Law on 24.02.22 [3]. As a result, the budget code has been temporarily amended [4], excluding the Cabinet of Ministers' obligation to comply with the requirements of article 54 of the budget code until the end of martial Law. As can be seen [5, 6], in 2022, there were a couple of sequesters performed by the Cabinet of Ministers without Parliament approval based on Martial Law regulations [3, 4]. As mentioned in the article [7], due to the need to finance defense, social spending has been limited to minimal levels, due to the ongoing russian invasion. To maintain consistency with the previous year, "B" answer applies.</t>
  </si>
  <si>
    <t>UKR|2025|q118</t>
  </si>
  <si>
    <t>1. https://budget.rada.gov.ua/print/78530.html 2. https://rp.gov.ua/PressCenter/News/?id=1909 3. https://rp.gov.ua/FinControl/FinReports/?id=1800</t>
  </si>
  <si>
    <t>AR was published on 09.05.24 by the SAI [2, 3]. The budget committee examined SAI AR on the annual budget within three months of its availability on 20.06.24. "A" applies.</t>
  </si>
  <si>
    <t>UKR|2025|q119</t>
  </si>
  <si>
    <t>1. The Constitution of Ukraine http://zakon2.rada.gov.ua/laws/show/254%D0%BA/96-%D0%B2%D1%80 2. The Law "On Accounting Chamber" https://zakon5.rada.gov.ua/laws/show/576-19</t>
  </si>
  <si>
    <t>The article 85 of the Constitution of Ukraine, directly defines that the head of the SAI may only be appointed by the legislature. Article 3 of the Law "On Accounting Chamber" says that the head of the SAI may only be appointed by the legislature. Article 20 provides details on the process of appointment. That refers to "A" answer.</t>
  </si>
  <si>
    <t>UKR|2025|q120</t>
  </si>
  <si>
    <t>1. The Constitution of Ukraine https://zakon.rada.gov.ua/laws/show/254%D0%BA/96-%D0%B2%D1%80 2. The Law "On Accounting Chamber" http://zakon5.rada.gov.ua/laws/show/576-19/print1452669196879670</t>
  </si>
  <si>
    <t>Both Article 85 of the Constitution of Ukraine &amp; Paragraph 7 of the Article 20 of the Law "On Accounting Chamber" define that the head of the SAI may only be dismissed by the legislature. This is a clear A.</t>
  </si>
  <si>
    <t>UKR|2025|q121</t>
  </si>
  <si>
    <t>1. https://zakon.rada.gov.ua/laws/show/576-19/print1452669196879670#Text 2. https://itd.rada.gov.ua/billInfo/Bills/Card/42796 3. https://itd.rada.gov.ua/billInfo/Bills/pubFile/1986587 4. https://zakon.rada.gov.ua/laws/show/3460-20#Text 5. https://www.treasury.gov.ua/file-storage/misiachnyi-zvit-pro-vykonannia-derzhavnoho-biudzhetu-ukrainy-za-sichen-hruden-2024-roku</t>
  </si>
  <si>
    <t>Paragraph 3 of Article 5 of the Law "On Accounting Chamber"[1] says that SAI determines its own budget. But, eventually, the budget is determined by the Legislature. I have checked BY 2024. The budget request for the Chamber of Accounts (see budget line 6510000) has been - 511 M UAH [2, 3], and it was approved [4]. The YER says that 510.4 M were funded [5]. In my opinion, it is still an "A".</t>
  </si>
  <si>
    <t>UKR|2025|q122</t>
  </si>
  <si>
    <t>1. The Law "On Accounting Chamber" https://zakon5.rada.gov.ua/laws/show/576-19/print1452669196879670</t>
  </si>
  <si>
    <t>Article 4 of the Law "On Accounting Chamber" describes the types of audits the SAI can perform. Paragraph 4 of the Article 3 of the Law "On Accounting Chamber" says that SAI is independent in the ways of performing its duty. At the same time, Accounting Chamber can audit only transactions (operations) that have financial implications on the State Budget. According to the Law of Ukraine On Accounting Chamber of Ukraine (Art. 7), Paragraph 7, the Accounting Chamber implements "measures of state external financial control (audit) upon the appeal of local governments, funds of compulsory state social and pension insurance, state enterprises and other economic entities of the economy in relation to the relevant local budgets and activities of the entities of circulation. Thus, not all resources of extra-budgetary funds are supposed to be audited by the ACU. However, in case of an appeal by the Verkhovna Rada of Ukraine, the SAI can\is obligated to perform an audit of extra-budgetary funds\local budget funds. Since this can be considered a limitation of SAI's activity, I suggest leaving "B".</t>
  </si>
  <si>
    <t>1. https://zakon.rada.gov.ua/laws/show/576-19#Text The limitations on the powers of the Accounting Chamber to carry out measures of state external financial control (audit), previously specified in point 7 of part one of Article 7 of the Law of Ukraine On the Accounting Chamber [1], were in place until 19.12.2024, when Law No. 4042-IX of 30.10.2024 entered into force, by which point 7 of part one of Article 7 was excluded. We consider score A advisable.</t>
  </si>
  <si>
    <t>I agree with the Government reviewers' comment. Taking into consideration the amendments to the Law "On Accounting Chamber" [2], "A" score applies. 2. https://zakon.rada.gov.ua/laws/show/4042-20#n5</t>
  </si>
  <si>
    <t>IBP thanks the government reviewer for the additional information and clarification. As the previous score of “b” was based on legal restrictions limiting the auditing of extra-budgetary funds, and these restrictions were removed prior to the cutoff date, this represents an improvement in practice. Accordingly, the response has been revised from “b” to “a.”</t>
  </si>
  <si>
    <t>UKR|2025|q123</t>
  </si>
  <si>
    <t>1. The Law "On Accounting Chamber" http://zakon5.rada.gov.ua/laws/show/576-19/print1452669196879670 2. Accounting Chambers' sector of internal control https://rp.gov.ua/About/Structure/ 3. SAI YER 2023 https://rp.gov.ua/Activity/Reports/?id=1898 4. SAI YER 2022 https://rp.gov.ua/Activity/Reports/?id=1530</t>
  </si>
  <si>
    <t>Paragraph 1 of Article 43 of the Law "On Accounting Chamber" says that the SAI Activities can be audited by an independent external audit once in 3 years. YERs contain a brief section on SAI's internal control (for details, see p. 175 [3], p.158 [4],). No signs of the conduction of external audits have been found. This "C" answer applies.</t>
  </si>
  <si>
    <t>UKR|2025|q124</t>
  </si>
  <si>
    <t>1. https://budget.rada.gov.ua/news/Diyalnist_Komit/Protokoly_9skl/79155.html 2. https://budget.rada.gov.ua/news/Diyalnist_Komit/Protokoly_9skl/79804.html 3. https://budget.rada.gov.ua/news/Diyalnist_Komit/Protokoly_9skl/79804.html 4. https://budget.rada.gov.ua/news/Diyalnist_Komit/Protokoly_9skl/79452.html 5. https://budget.rada.gov.ua/news/Diyalnist_Komit/Protokoly_9skl/78779.html 6. https://budget.rada.gov.ua/news/Diyalnist_Komit/Protokoly_9skl/79082.html</t>
  </si>
  <si>
    <t>The head of the SAI took part in the more than 5 Budget Committees' hearings through 2024. It refers to an "A" answer.</t>
  </si>
  <si>
    <t>UKR|2025|q125</t>
  </si>
  <si>
    <t>1. https://zakon.rada.gov.ua/laws/show/393/96-%D0%B2%D1%80#Text 2. https://petition.kmu.gov.ua/ 3. https://www.fpsu.org.ua/napryamki-diyalnosti/sotsialnij-dialog-ta-kolektivno-dogovirne-regulyuvannya/26632-vidbulasia-onlain-zustrich-z-minfinom-z-obhovorennia-profspilkovykh-propozytsii-do-proektu-derzhavnoho-biudzhetu-ukrainy-na-2025-rik.html 4. https://auc.org.ua/novyna/derzhbyudzhet-2025-shvaleno-parlamentom 5. https://www.mof.gov.ua/uk/public_council_2021-535</t>
  </si>
  <si>
    <t>The Law "On public appeals" [1] gives the right to citizens to send their appeals to the executive bodies (including questions and propositions that affect spending). Secondly, the Cabinet of Ministers established a mechanism of e-petitions [2] that provides an opportunity to raise issues that may influence spending. The MoF organizes meetings with different groups of stakeholders - trade unions [3], key spending units, members of the association of local self-governance &amp; the association of the cities of Ukraine [4] (this mechanism is being evaluated). Thus, participation instruments exist, but their nature in practice is not open to everyone. Also, MoF has a civic council. But due to the full-scale russian invasion of Ukraine, the civic council did not perform meetings and stopped publishing meeting protocols [5]. Thus "C" answer seems to be most appropriate.</t>
  </si>
  <si>
    <t>1. https://mof.gov.ua/uk/public_council_2021-535 We agree with the Expert's assessment. We would like to clarificate for the civic council under the Mof. The civic council is actively working and the results of its meetings are posted on the MoF website (1).</t>
  </si>
  <si>
    <t>IBP thanks the government for the clarification regarding the civic council under the Ministry of Finance. We acknowledge that the council is active and that information on its meetings is published on the MoF website https://mof.gov.ua/uk/public_council_2021-535. This is noted and reflected in the assessment.</t>
  </si>
  <si>
    <t>UKR|2025|q126</t>
  </si>
  <si>
    <t>Mechanisms identified in the Q 125 do not have concreate steps to include vulnerable or under-represented groups.</t>
  </si>
  <si>
    <t>UKR|2025|q127</t>
  </si>
  <si>
    <t>1. https://www.fpsu.org.ua/napryamki-diyalnosti/sotsialnij-dialog-ta-kolektivno-dogovirne-regulyuvannya/26632-vidbulasia-onlain-zustrich-z-minfinom-z-obhovorennia-profspilkovykh-propozytsii-do-proektu-derzhavnoho-biudzhetu-ukrainy-na-2025-rik.html 2. https://auc.org.ua/novyna/derzhbyudzhet-2025-shvaleno-parlamentom 3. https://www.auc.org.ua/novyna/byudzhetni-konsultaciyi-2025</t>
  </si>
  <si>
    <t>Based on the identified sources of information we can see that consultations covered social spending policies, public investment projects and Revenue forecasts [1, 2, 3].</t>
  </si>
  <si>
    <t>UKR|2025|q128</t>
  </si>
  <si>
    <t>1. Law on Public Appeals https://zakon.rada.gov.ua/go/393/96-вр 2. Law on Open Spending https://zakon3.rada.gov.ua/laws/show/183-viii 3. Portal on Transactions and Contracts - www.spending.gov.ua 4. Portal on State &amp; local budgets execution - https://openbudget.gov.ua 5. Civic Council under the MoF https://www.mof.gov.ua/uk/public_council_2021-535 6. Consultations with citizens by the MoF https://mof.gov.ua/uk/orientovnij-plan-provedennja-konsultacij-z-gromadskistju 7. Spending review by the MoF https://zakon.rada.gov.ua/laws/show/348-2024-%D1%80#Text 8. https://mms.gov.ua/ministerstvo/obsyagi-byudzhetnih-priznachen-asignuvan-ta-provedenih-vidatkiv-byudzhetu/oglyad-vitrat 9. https://mms.gov.ua/storage/app/sites/16/Bydjetni%20vutratu/Zvitu%202021/Ogljad%20vutrar/ogljad-vutrat-fk.pdf 10. https://mon.gov.ua/ministerstvo-2/diyalnist/byudzhet-ta-zakupivli/byudzhet/2024-rik/zvit-pro-ohliad-vytrat-derzhavnoho-biudzhetu-u-sferi-osvity-i-nauky-za-2024-rik 11. https://me.gov.ua/Documents/List?lang=uk-UA&amp;id=2d354293-d097-49ea-84e0-22fb85855a9e&amp;tag=OgliadiVitratDerzhavnogoBiudzhetu</t>
  </si>
  <si>
    <t>The Law "On Public Appeals" [1] gives citizens the right to send appeals to the state bodies that certainly include MoF and covers issues that influence revenue &amp; expenditure policies. The MoF launched portals that provide information on the execution of state &amp; local budgets, including publication of all transactions &amp; contracts [2, 3, 4]. Secondly, the civic council under the MoF [5] can raise relevant questions. Plan of consolations does not have relevant questions in its' agenda [6]. Also MoF used to invite experts to take part in the spending reviews [7], however the participation can not be considered as open to anyone. Spending review seems to me as the most relevant mechanism for evaluation. Results of the Spending reviews can be seen in published reports by the executive line ministries [e.g. 8, 10, 11]. Participation of Civil society can be traced via the signatures under the reports (e.g. see p 17 [9]). Taking into account the previous year's evaluation, i think that "C" answer is the most appropriate. p.s. Source [3] is being assessed.</t>
  </si>
  <si>
    <t>UKR|2025|q129</t>
  </si>
  <si>
    <t>I couldn't find any signs of mechanism for vulnerable and underrepresented groups' inclusion Thus "B" answer is applied.</t>
  </si>
  <si>
    <t>UKR|2025|q130</t>
  </si>
  <si>
    <t>1. https://auc.org.ua/novyna/uryad-chastkovo-zminyv-pozyciyu-shchodo-reversu 2. https://dream.gov.ua/special/eDem 3. https://itd.rada.gov.ua/billinfo/Bills/Card/45320 4. https://dream.gov.ua/news/article-78 5. https://zakon.rada.gov.ua/laws/show/348-2024-%D1%80#Text 6. https://spending.gov.ua</t>
  </si>
  <si>
    <t>Implementation of public investment projects [2, 3, 4] in Dream system has been piloted in 2024. Full implementation should happen sometime in 2025, which is beyond the cut-off date. But, since in Question 128 the Portal on Transactions and Contracts - www.spending.gov.ua has been chosen for evaluation [6], we can say that engagement with citizens during the budget implementation via [6] covers: Implementation of social spending and collection of revenue (additionally supported by discussions with stakeholders [1]), and implementing of social spending and delivery of public services, (additionally supported by the instrument of spending reviews [5].)</t>
  </si>
  <si>
    <t>UKR|2025|q131</t>
  </si>
  <si>
    <t>1. https://openbudget.gov.ua/budget-literacy/budget-process?task=001 2. https://mof.gov.ua/uk/draft_regulatory_acts_for_discussion_in_2025-819 3. https://mof.gov.ua/uk/orientovnij-plan-provedennja-konsultacij-z-gromadskistju 4. https://www.mof.gov.ua/uk/public_council_2021-535</t>
  </si>
  <si>
    <t>The MoF provides information on the Budget process and timeline [1]. It does not have discrete steps of public engagement but hints at when to engage with the policymaker. The scope is usually determined by the topic of the discussion [2, 3, 4]. In practice, the purpose always remains the same and can be formulated as - "to get propositions, comments, and remarks" But due to ongoing russian invasion the engagement with public has been minimized. YER, IYR &amp; AR are being published. I think that C answer is most applicable.</t>
  </si>
  <si>
    <t>UKR|2025|q132</t>
  </si>
  <si>
    <t>UKR|2025|q133</t>
  </si>
  <si>
    <t>1. https://mof.gov.ua/uk/zviti-pro-nadhodzhennja-zapitiv</t>
  </si>
  <si>
    <t>Usually information is provided in a form of short summary [1], no information on separate inputs is given. That's why D applies.</t>
  </si>
  <si>
    <t>UKR|2025|q134</t>
  </si>
  <si>
    <t>1. https://openbudget.gov.ua/budget-literacy/budget-process 2. http://zakon4.rada.gov.ua/laws/show/2456-17/print1477907228832813</t>
  </si>
  <si>
    <t>There is lack of clear set of guidelines that enable citizens and civil servants to understand when participation mechanisms should be used to enable citizen inputs to be incorporated into the annual budget. It can be seen from the MoF's Budget Process Calendar [1] &amp; Budget Code [2].</t>
  </si>
  <si>
    <t>UKR|2025|q135</t>
  </si>
  <si>
    <t>1. https://www.msp.gov.ua/hromadska-rada 2. https://www.msp.gov.ua/about/konsultatyvno-doradchi-orhany/konsultatsiyi-z-hromadskistyu/zvity?q=%25D0%25B1%25D1%258E%25D0%25B4%25D0%25B6%25D0%25B5%25D1%2582&amp;page=1 3. https://www.msp.gov.ua/legislation/regulatory-framework/regulatory-framework-56</t>
  </si>
  <si>
    <t>Almost all central executive bodies use open participation mechanisms like public council [1], public consultations [2] &amp; [3 see lines 14, 22, 25] through which members of the public and government officials exchange views on the budget &amp; other topics as well. In my opinion it refers to "A" answer.</t>
  </si>
  <si>
    <t>UKR|2025|q136</t>
  </si>
  <si>
    <t>1. https://budget.rada.gov.ua/news/Diyalnist_Komit/Protokoly_9skl/79155.html 2. https://budget.rada.gov.ua/news/Diyalnist_Komit/Protokoly_9skl/79804.html 3. https://budget.rada.gov.ua/news/Diyalnist_Komit/Protokoly_9skl/79803.html 4. https://budget.rada.gov.ua/news/Diyalnist_Komit/Protokoly_9skl/79084.html</t>
  </si>
  <si>
    <t>Public hearings are held in the Parliament Committees, and members of the public/CSOs can testify in case they are invited, but most often they are not. Surprisingly, [1, 2, 3, 4] in 2024 representatives of CSOs were invited quite often, they didn't testify, but provided their input via other means. I think that "B" answer applies.</t>
  </si>
  <si>
    <t>UKR|2025|q137</t>
  </si>
  <si>
    <t>1. https://budget.rada.gov.ua/news/Diyalnist_Komit/Protokoly_9skl/79155.html 2. https://budget.rada.gov.ua/news/Diyalnist_Komit/Protokoly_9skl/79804.html 3. https://budget.rada.gov.ua/news/Diyalnist_Komit/Protokoly_9skl/79803.html 4. https://budget.rada.gov.ua/news/Diyalnist_Komit/Protokoly_9skl/79084.html 5. https://www.rise.org.ua/</t>
  </si>
  <si>
    <t>According to the protocols [1, 2] Rise coalition representatives took part in the budget committee's hearings. Coalition is focused on public investment management and reconstruction [5]. Also the "Association of Cities" contributed to hearings [3, 4] requesting amendments into the legislation related to redistribution of funds which cover both revenues and spending.</t>
  </si>
  <si>
    <t>UKR|2025|q138</t>
  </si>
  <si>
    <t>1. https://budget.rada.gov.ua/news/Diyalnist_Komit/Protokoly_9skl/79084.html 2. https://budget.rada.gov.ua/news/Diyalnist_Komit/Protokoly_9skl/79803.html</t>
  </si>
  <si>
    <t>On these occasions [1, 2] proposals submitted by the "Association of Cities" have been supported by the Budget Committee, which is reflected in the resolution of the hearings. But there is lack of information on the list of inputs. I think that "C" answer applies.</t>
  </si>
  <si>
    <t>UKR|2025|q139</t>
  </si>
  <si>
    <t>1. https://budget.rada.gov.ua/news/Diyalnist_Komit/Protokoly_9skl/78779.html 2. https://rp.gov.ua/FinControl/FinReports/?id=1800</t>
  </si>
  <si>
    <t>It seems that the requirements for a “c” response or above are not met [1, 2].</t>
  </si>
  <si>
    <t>UKR|2025|q140</t>
  </si>
  <si>
    <t>1. Law on Public Appeal http://zakon2.rada.gov.ua/laws/show/393/96-%D0%B2%D1%80/print1447224677693607 2. Contacts on the website of the Accounting Chamber https://rp.gov.ua/Management/text.php/?pid=185 3. http://rp.gov.ua/Corruption/corrup_contact/?id=197 4. https://rp.gov.ua/Activity/Reports/?id=1898 5. https://rp.gov.ua/About/ContactRP/</t>
  </si>
  <si>
    <t>There's a general Law "On Public Appeal" [1] that gives the right to the citizens to send appeals to any civil servant. There is established mechanism through which the public can provide suggestions on issues/topics to be included in its audit program. Web-site of the SAI has a dedicated page with contact information on public appeals on corruption cases [3], and contact numbers of SAI hotline &amp; regional offices[2, 5]. It is worth to mention that appeals can be anonymous. Also, SAI's YER mentions that there were 16 appeals from citizens in 2024 (see p. 154 [4]). In my opinion it corresponds with "A" answer.</t>
  </si>
  <si>
    <t>UKR|2025|q141</t>
  </si>
  <si>
    <t>1. https://rp.gov.ua/Activity/Reports/?id=1898</t>
  </si>
  <si>
    <t>The SAI does not produce any report on the suggestions that were included into the audit program based on public appeals. The SAIs' YER only mentions that all appeals received replies according to the law (see p.154 [1]). Also, it has a brief summary saying: "Most often, inquirers and authors of appeals were interested in the forms, methods, plans and organization of the work of the Accounting Chamber, control over its activities, the results of control measures, information on the use of budget funds by the Ministry of Culture of Ukraine and the Ministry of Defense of Ukraine." I think that publication of the summary, deserves a "C".</t>
  </si>
  <si>
    <t>UKR|2025|q142</t>
  </si>
  <si>
    <t>1. https://zakon.rada.gov.ua/laws/show/393/96-%D0%B2%D1%80#Text 2. https://rp.gov.ua/upload-files/About/RegulatoryDoc/Por_opg_2025.pdf 3. https://rp.gov.ua/Corruption/corrup_prog/?id=219 4. https://rp.gov.ua/upload-files/Activity/Corruption/Anticor_prog_22-24.pdf</t>
  </si>
  <si>
    <t>Public can contribute to the investigations via in person meetings with any person in the SAI staff, including the Head of the SAI. Such mechanics is allowed under the Article 22 of the Law "On Citizens' Appeal" [1]. Procedure of in person meetings with the SAI staff is adopted by the decision of the Head of the SAI [2]. SAI pro-actively invited civil society to contribute to the Anti-corruption and risk identification in SAI procedures [3, 4 (see p.1)]. I think this is an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</si>
</sst>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43" formatCode="_(* #,##0.00_);_(* \(#,##0.00\);_(* &quot;-&quot;??_);_(@_)"/>
  </numFmts>
  <fonts count="47">
    <font>
      <sz val="11"/>
      <color theme="1"/>
      <name val="Calibri"/>
      <family val="2"/>
      <scheme val="minor"/>
    </font>
    <font>
      <b/>
      <sz val="11"/>
      <name val="Calibri"/>
      <family val="2"/>
    </font>
    <font>
      <sz val="11"/>
      <color rgb="FF006100"/>
      <name val="Calibri"/>
      <family val="2"/>
      <scheme val="minor"/>
    </font>
    <font>
      <sz val="11"/>
      <color rgb="FF9C0006"/>
      <name val="Calibri"/>
      <family val="2"/>
      <scheme val="minor"/>
    </font>
    <font>
      <sz val="11"/>
      <color rgb="FF9C5700"/>
      <name val="Calibri"/>
      <family val="2"/>
      <scheme val="minor"/>
    </font>
    <font>
      <b/>
      <sz val="11"/>
      <color theme="1"/>
      <name val="Calibri"/>
      <family val="2"/>
      <scheme val="minor"/>
    </font>
    <font>
      <b/>
      <sz val="11"/>
      <color rgb="FF000000"/>
      <name val="Calibri"/>
      <family val="2"/>
      <scheme val="minor"/>
    </font>
    <font>
      <sz val="11"/>
      <color rgb="FF000000"/>
      <name val="Calibri"/>
      <family val="2"/>
      <scheme val="minor"/>
    </font>
    <font>
      <sz val="11"/>
      <color rgb="FF000000"/>
      <name val="Calibri"/>
      <family val="2"/>
    </font>
    <font>
      <sz val="11"/>
      <name val="Calibri"/>
      <family val="2"/>
    </font>
    <font>
      <sz val="11"/>
      <color rgb="FF1F1F1F"/>
      <name val="Calibri"/>
      <family val="2"/>
    </font>
    <font>
      <b/>
      <sz val="13"/>
      <color rgb="FFFFFFFF"/>
      <name val="Calibri"/>
      <family val="2"/>
    </font>
    <font>
      <sz val="10"/>
      <color rgb="FF606060"/>
      <name val="Calibri"/>
      <family val="2"/>
    </font>
    <font>
      <sz val="11"/>
      <color theme="1"/>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b/>
      <sz val="11"/>
      <color theme="0"/>
      <name val="Calibri"/>
      <family val="2"/>
      <scheme val="minor"/>
    </font>
    <font>
      <i/>
      <sz val="11"/>
      <color rgb="FF7F7F7F"/>
      <name val="Calibri"/>
      <family val="2"/>
      <scheme val="minor"/>
    </font>
    <font>
      <sz val="11"/>
      <color theme="0"/>
      <name val="Calibri"/>
      <family val="2"/>
      <scheme val="minor"/>
    </font>
    <font>
      <sz val="11"/>
      <color theme="1"/>
      <name val="Calibri"/>
      <family val="2"/>
    </font>
    <font>
      <b/>
      <sz val="13"/>
      <color theme="0"/>
      <name val="Calibri"/>
      <family val="2"/>
    </font>
    <font>
      <b/>
      <sz val="11"/>
      <color theme="1"/>
      <name val="Calibri"/>
      <family val="2"/>
    </font>
    <font>
      <b/>
      <sz val="20"/>
      <color theme="4" tint="-0.499984740745262"/>
      <name val="Calibri"/>
      <family val="2"/>
      <scheme val="minor"/>
    </font>
    <font>
      <b/>
      <i/>
      <sz val="11"/>
      <color theme="2" tint="-0.499984740745262"/>
      <name val="Calibri"/>
      <family val="2"/>
      <scheme val="minor"/>
    </font>
    <font>
      <b/>
      <sz val="20"/>
      <color theme="3"/>
      <name val="Calibri"/>
      <family val="2"/>
      <scheme val="minor"/>
    </font>
    <font>
      <b/>
      <sz val="11"/>
      <color rgb="FF004A8A"/>
      <name val="Calibri"/>
      <family val="2"/>
    </font>
    <font>
      <b/>
      <sz val="11"/>
      <color rgb="FF004A8A"/>
      <name val="Calibri"/>
      <family val="2"/>
      <scheme val="minor"/>
    </font>
    <font>
      <u/>
      <sz val="11"/>
      <color theme="10"/>
      <name val="Calibri"/>
      <family val="2"/>
      <scheme val="minor"/>
    </font>
    <font>
      <b/>
      <sz val="11"/>
      <color theme="0"/>
      <name val="Calibri"/>
      <family val="2"/>
    </font>
    <font>
      <b/>
      <sz val="11"/>
      <color theme="2" tint="-0.749992370372631"/>
      <name val="Calibri"/>
      <family val="2"/>
      <scheme val="minor"/>
    </font>
    <font>
      <b/>
      <sz val="10"/>
      <color rgb="FFFFFFFF"/>
      <name val="Arial"/>
      <family val="2"/>
    </font>
    <font>
      <sz val="10"/>
      <name val="Arial"/>
      <family val="2"/>
    </font>
    <font>
      <sz val="10"/>
      <color rgb="FF9C0006"/>
      <name val="Arial"/>
      <family val="2"/>
    </font>
    <font>
      <sz val="10"/>
      <color rgb="FF006100"/>
      <name val="Arial"/>
      <family val="2"/>
    </font>
    <font>
      <b/>
      <u/>
      <sz val="11"/>
      <color rgb="FF004A8A"/>
      <name val="Calibri Bold"/>
    </font>
    <font>
      <u/>
      <sz val="11"/>
      <color rgb="FF004A8A"/>
      <name val="Calibri Bold"/>
    </font>
    <font>
      <b/>
      <sz val="13"/>
      <color theme="0"/>
      <name val="Calibri bold"/>
    </font>
    <font>
      <b/>
      <sz val="13"/>
      <color rgb="FFFFFFFF"/>
      <name val="Calibri Bold"/>
    </font>
    <font>
      <b/>
      <sz val="11"/>
      <color rgb="FF000000"/>
      <name val="Calibri"/>
      <family val="2"/>
    </font>
    <font>
      <b/>
      <sz val="11"/>
      <color rgb="FF1F1F1F"/>
      <name val="Calibri"/>
      <family val="2"/>
    </font>
    <font>
      <i/>
      <sz val="11"/>
      <name val="Calibri"/>
      <family val="2"/>
    </font>
    <font>
      <i/>
      <sz val="11"/>
      <color theme="2" tint="-0.499984740745262"/>
      <name val="Calibri"/>
      <family val="2"/>
      <scheme val="minor"/>
    </font>
    <font>
      <b/>
      <sz val="14"/>
      <color theme="1"/>
      <name val="Calibri Bold"/>
    </font>
    <font>
      <sz val="14"/>
      <color theme="1"/>
      <name val="Calibri Bold"/>
    </font>
    <font>
      <b/>
      <sz val="12"/>
      <color theme="1"/>
      <name val="Calibri"/>
      <family val="2"/>
    </font>
    <font>
      <sz val="9"/>
      <color indexed="81"/>
      <name val="Tahoma"/>
      <family val="2"/>
    </font>
  </fonts>
  <fills count="17">
    <fill>
      <patternFill patternType="none"/>
    </fill>
    <fill>
      <patternFill patternType="gray125"/>
    </fill>
    <fill>
      <patternFill patternType="solid">
        <fgColor rgb="FFC6EFCE"/>
        <bgColor rgb="FF000000"/>
      </patternFill>
    </fill>
    <fill>
      <patternFill patternType="solid">
        <fgColor rgb="FFFFEB9C"/>
        <bgColor rgb="FF000000"/>
      </patternFill>
    </fill>
    <fill>
      <patternFill patternType="solid">
        <fgColor rgb="FFFFC7CE"/>
        <bgColor rgb="FF000000"/>
      </patternFill>
    </fill>
    <fill>
      <patternFill patternType="solid">
        <fgColor rgb="FFFFFF00"/>
        <bgColor indexed="64"/>
      </patternFill>
    </fill>
    <fill>
      <patternFill patternType="solid">
        <fgColor theme="8" tint="0.79998168889431442"/>
        <bgColor indexed="64"/>
      </patternFill>
    </fill>
    <fill>
      <patternFill patternType="solid">
        <fgColor rgb="FFD9E1F2"/>
        <bgColor rgb="FF000000"/>
      </patternFill>
    </fill>
    <fill>
      <patternFill patternType="solid">
        <fgColor theme="8" tint="0.79998168889431442"/>
        <bgColor indexed="65"/>
      </patternFill>
    </fill>
    <fill>
      <patternFill patternType="solid">
        <fgColor theme="4" tint="-0.249977111117893"/>
        <bgColor indexed="64"/>
      </patternFill>
    </fill>
    <fill>
      <patternFill patternType="solid">
        <fgColor theme="4" tint="0.79998168889431442"/>
        <bgColor indexed="64"/>
      </patternFill>
    </fill>
    <fill>
      <patternFill patternType="solid">
        <fgColor rgb="FF004A8A"/>
        <bgColor rgb="FF000000"/>
      </patternFill>
    </fill>
    <fill>
      <patternFill patternType="solid">
        <fgColor rgb="FF004A8A"/>
        <bgColor indexed="64"/>
      </patternFill>
    </fill>
    <fill>
      <patternFill patternType="solid">
        <fgColor rgb="FF0083A9"/>
        <bgColor indexed="64"/>
      </patternFill>
    </fill>
    <fill>
      <patternFill patternType="solid">
        <fgColor theme="8" tint="0.59999389629810485"/>
        <bgColor indexed="64"/>
      </patternFill>
    </fill>
    <fill>
      <patternFill patternType="solid">
        <fgColor rgb="FF1F4E79"/>
      </patternFill>
    </fill>
    <fill>
      <patternFill patternType="solid">
        <fgColor auto="1"/>
        <bgColor indexed="64"/>
      </patternFill>
    </fill>
  </fills>
  <borders count="108">
    <border>
      <left/>
      <right/>
      <top/>
      <bottom/>
      <diagonal/>
    </border>
    <border>
      <left/>
      <right style="thin">
        <color theme="4"/>
      </right>
      <top/>
      <bottom/>
      <diagonal/>
    </border>
    <border>
      <left/>
      <right style="thin">
        <color theme="4"/>
      </right>
      <top/>
      <bottom style="thin">
        <color theme="4"/>
      </bottom>
      <diagonal/>
    </border>
    <border>
      <left style="thin">
        <color theme="4"/>
      </left>
      <right style="thin">
        <color theme="4"/>
      </right>
      <top/>
      <bottom/>
      <diagonal/>
    </border>
    <border>
      <left style="thin">
        <color theme="4"/>
      </left>
      <right style="thin">
        <color theme="4"/>
      </right>
      <top/>
      <bottom style="thin">
        <color theme="4"/>
      </bottom>
      <diagonal/>
    </border>
    <border>
      <left/>
      <right style="medium">
        <color theme="4"/>
      </right>
      <top style="medium">
        <color theme="4"/>
      </top>
      <bottom/>
      <diagonal/>
    </border>
    <border>
      <left style="medium">
        <color theme="4"/>
      </left>
      <right style="thin">
        <color theme="4"/>
      </right>
      <top style="thin">
        <color theme="4"/>
      </top>
      <bottom style="medium">
        <color theme="4"/>
      </bottom>
      <diagonal/>
    </border>
    <border>
      <left/>
      <right style="medium">
        <color theme="4"/>
      </right>
      <top style="thin">
        <color theme="4"/>
      </top>
      <bottom style="medium">
        <color theme="4"/>
      </bottom>
      <diagonal/>
    </border>
    <border>
      <left/>
      <right style="medium">
        <color theme="4"/>
      </right>
      <top/>
      <bottom style="medium">
        <color theme="4"/>
      </bottom>
      <diagonal/>
    </border>
    <border>
      <left/>
      <right style="medium">
        <color theme="4"/>
      </right>
      <top style="medium">
        <color theme="4"/>
      </top>
      <bottom style="thin">
        <color theme="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medium">
        <color theme="0" tint="-0.34998626667073579"/>
      </left>
      <right style="medium">
        <color theme="0" tint="-0.34998626667073579"/>
      </right>
      <top style="medium">
        <color theme="0" tint="-0.34998626667073579"/>
      </top>
      <bottom style="medium">
        <color theme="0" tint="-0.34998626667073579"/>
      </bottom>
      <diagonal/>
    </border>
    <border>
      <left style="medium">
        <color theme="0" tint="-0.34998626667073579"/>
      </left>
      <right style="medium">
        <color theme="0" tint="-0.34998626667073579"/>
      </right>
      <top/>
      <bottom style="medium">
        <color theme="0" tint="-0.34998626667073579"/>
      </bottom>
      <diagonal/>
    </border>
    <border>
      <left/>
      <right style="medium">
        <color theme="0" tint="-0.34998626667073579"/>
      </right>
      <top style="medium">
        <color theme="0" tint="-0.34998626667073579"/>
      </top>
      <bottom style="medium">
        <color theme="0" tint="-0.34998626667073579"/>
      </bottom>
      <diagonal/>
    </border>
    <border>
      <left style="medium">
        <color theme="0" tint="-0.34998626667073579"/>
      </left>
      <right style="medium">
        <color theme="2" tint="-0.499984740745262"/>
      </right>
      <top style="medium">
        <color theme="0" tint="-0.34998626667073579"/>
      </top>
      <bottom style="medium">
        <color theme="0" tint="-0.34998626667073579"/>
      </bottom>
      <diagonal/>
    </border>
    <border>
      <left style="medium">
        <color theme="0" tint="-0.34998626667073579"/>
      </left>
      <right style="medium">
        <color theme="2" tint="-0.249977111117893"/>
      </right>
      <top style="medium">
        <color theme="0" tint="-0.34998626667073579"/>
      </top>
      <bottom style="medium">
        <color theme="0" tint="-0.34998626667073579"/>
      </bottom>
      <diagonal/>
    </border>
    <border>
      <left style="medium">
        <color theme="0" tint="-0.34998626667073579"/>
      </left>
      <right style="thick">
        <color theme="2" tint="-0.749992370372631"/>
      </right>
      <top style="medium">
        <color theme="0" tint="-0.34998626667073579"/>
      </top>
      <bottom style="medium">
        <color theme="0" tint="-0.34998626667073579"/>
      </bottom>
      <diagonal/>
    </border>
    <border>
      <left style="medium">
        <color theme="0" tint="-0.34998626667073579"/>
      </left>
      <right style="thick">
        <color theme="2" tint="-0.749992370372631"/>
      </right>
      <top style="medium">
        <color theme="0" tint="-0.34998626667073579"/>
      </top>
      <bottom style="thick">
        <color theme="2" tint="-0.749992370372631"/>
      </bottom>
      <diagonal/>
    </border>
    <border>
      <left style="medium">
        <color theme="0" tint="-0.34998626667073579"/>
      </left>
      <right style="thick">
        <color theme="2" tint="-0.749992370372631"/>
      </right>
      <top/>
      <bottom style="medium">
        <color theme="0" tint="-0.34998626667073579"/>
      </bottom>
      <diagonal/>
    </border>
    <border>
      <left/>
      <right style="medium">
        <color theme="0" tint="-0.34998626667073579"/>
      </right>
      <top/>
      <bottom style="medium">
        <color theme="0" tint="-0.34998626667073579"/>
      </bottom>
      <diagonal/>
    </border>
    <border>
      <left style="medium">
        <color theme="0" tint="-0.34998626667073579"/>
      </left>
      <right style="medium">
        <color theme="2" tint="-0.249977111117893"/>
      </right>
      <top/>
      <bottom style="medium">
        <color theme="0" tint="-0.34998626667073579"/>
      </bottom>
      <diagonal/>
    </border>
    <border>
      <left style="medium">
        <color theme="0" tint="-0.34998626667073579"/>
      </left>
      <right style="medium">
        <color theme="2" tint="-0.499984740745262"/>
      </right>
      <top/>
      <bottom style="medium">
        <color theme="0" tint="-0.34998626667073579"/>
      </bottom>
      <diagonal/>
    </border>
    <border>
      <left/>
      <right style="medium">
        <color theme="0" tint="-0.34998626667073579"/>
      </right>
      <top style="medium">
        <color theme="0" tint="-0.34998626667073579"/>
      </top>
      <bottom style="thick">
        <color theme="2" tint="-0.749992370372631"/>
      </bottom>
      <diagonal/>
    </border>
    <border>
      <left style="medium">
        <color theme="0" tint="-0.34998626667073579"/>
      </left>
      <right style="medium">
        <color theme="0" tint="-0.34998626667073579"/>
      </right>
      <top style="medium">
        <color theme="0" tint="-0.34998626667073579"/>
      </top>
      <bottom style="thick">
        <color theme="2" tint="-0.749992370372631"/>
      </bottom>
      <diagonal/>
    </border>
    <border>
      <left style="medium">
        <color theme="0" tint="-0.34998626667073579"/>
      </left>
      <right style="medium">
        <color theme="2" tint="-0.499984740745262"/>
      </right>
      <top style="medium">
        <color theme="0" tint="-0.34998626667073579"/>
      </top>
      <bottom style="thick">
        <color theme="2" tint="-0.749992370372631"/>
      </bottom>
      <diagonal/>
    </border>
    <border>
      <left style="medium">
        <color theme="0" tint="-0.34998626667073579"/>
      </left>
      <right style="medium">
        <color theme="2" tint="-0.249977111117893"/>
      </right>
      <top style="medium">
        <color theme="0" tint="-0.34998626667073579"/>
      </top>
      <bottom style="thick">
        <color theme="2" tint="-0.749992370372631"/>
      </bottom>
      <diagonal/>
    </border>
    <border>
      <left style="medium">
        <color theme="2" tint="-9.9978637043366805E-2"/>
      </left>
      <right style="medium">
        <color theme="2" tint="-9.9978637043366805E-2"/>
      </right>
      <top style="medium">
        <color theme="2" tint="-9.9978637043366805E-2"/>
      </top>
      <bottom style="medium">
        <color theme="2" tint="-9.9978637043366805E-2"/>
      </bottom>
      <diagonal/>
    </border>
    <border>
      <left/>
      <right style="medium">
        <color theme="2" tint="-9.9978637043366805E-2"/>
      </right>
      <top style="medium">
        <color theme="2" tint="-9.9978637043366805E-2"/>
      </top>
      <bottom style="medium">
        <color theme="2" tint="-9.9978637043366805E-2"/>
      </bottom>
      <diagonal/>
    </border>
    <border>
      <left style="medium">
        <color theme="2" tint="-9.9978637043366805E-2"/>
      </left>
      <right style="medium">
        <color theme="2" tint="-0.499984740745262"/>
      </right>
      <top style="medium">
        <color theme="2" tint="-9.9978637043366805E-2"/>
      </top>
      <bottom style="medium">
        <color theme="2" tint="-9.9978637043366805E-2"/>
      </bottom>
      <diagonal/>
    </border>
    <border>
      <left/>
      <right style="medium">
        <color theme="2" tint="-0.499984740745262"/>
      </right>
      <top/>
      <bottom/>
      <diagonal/>
    </border>
    <border>
      <left style="medium">
        <color theme="2" tint="-0.499984740745262"/>
      </left>
      <right style="medium">
        <color theme="2" tint="-9.9978637043366805E-2"/>
      </right>
      <top style="medium">
        <color theme="2" tint="-9.9978637043366805E-2"/>
      </top>
      <bottom style="medium">
        <color theme="2" tint="-9.9978637043366805E-2"/>
      </bottom>
      <diagonal/>
    </border>
    <border>
      <left/>
      <right style="medium">
        <color theme="2" tint="-0.499984740745262"/>
      </right>
      <top/>
      <bottom style="medium">
        <color theme="2" tint="-0.499984740745262"/>
      </bottom>
      <diagonal/>
    </border>
    <border>
      <left style="medium">
        <color theme="2" tint="-9.9978637043366805E-2"/>
      </left>
      <right style="medium">
        <color theme="2" tint="-0.499984740745262"/>
      </right>
      <top/>
      <bottom style="medium">
        <color theme="2" tint="-9.9978637043366805E-2"/>
      </bottom>
      <diagonal/>
    </border>
    <border>
      <left/>
      <right style="medium">
        <color theme="2" tint="-9.9978637043366805E-2"/>
      </right>
      <top/>
      <bottom style="medium">
        <color theme="2" tint="-9.9978637043366805E-2"/>
      </bottom>
      <diagonal/>
    </border>
    <border>
      <left style="medium">
        <color theme="2" tint="-9.9978637043366805E-2"/>
      </left>
      <right style="medium">
        <color theme="2" tint="-9.9978637043366805E-2"/>
      </right>
      <top/>
      <bottom style="medium">
        <color theme="2" tint="-9.9978637043366805E-2"/>
      </bottom>
      <diagonal/>
    </border>
    <border>
      <left style="medium">
        <color theme="2" tint="-0.499984740745262"/>
      </left>
      <right style="medium">
        <color theme="2" tint="-9.9978637043366805E-2"/>
      </right>
      <top/>
      <bottom style="medium">
        <color theme="2" tint="-9.9978637043366805E-2"/>
      </bottom>
      <diagonal/>
    </border>
    <border>
      <left/>
      <right/>
      <top/>
      <bottom style="medium">
        <color theme="2" tint="-0.499984740745262"/>
      </bottom>
      <diagonal/>
    </border>
    <border>
      <left style="thin">
        <color theme="2" tint="-0.499984740745262"/>
      </left>
      <right style="thin">
        <color theme="2" tint="-0.499984740745262"/>
      </right>
      <top style="thin">
        <color theme="2" tint="-0.499984740745262"/>
      </top>
      <bottom style="thin">
        <color theme="2" tint="-0.499984740745262"/>
      </bottom>
      <diagonal/>
    </border>
    <border>
      <left style="thin">
        <color theme="2" tint="-0.249977111117893"/>
      </left>
      <right style="thin">
        <color theme="2" tint="-0.249977111117893"/>
      </right>
      <top style="thin">
        <color theme="2" tint="-0.249977111117893"/>
      </top>
      <bottom style="thin">
        <color theme="2" tint="-0.249977111117893"/>
      </bottom>
      <diagonal/>
    </border>
    <border>
      <left style="thin">
        <color theme="2" tint="-0.249977111117893"/>
      </left>
      <right style="medium">
        <color theme="2" tint="-0.499984740745262"/>
      </right>
      <top style="thin">
        <color theme="2" tint="-0.249977111117893"/>
      </top>
      <bottom style="thin">
        <color theme="2" tint="-0.249977111117893"/>
      </bottom>
      <diagonal/>
    </border>
    <border>
      <left style="medium">
        <color theme="0" tint="-0.14990691854609822"/>
      </left>
      <right style="medium">
        <color theme="2" tint="-0.499984740745262"/>
      </right>
      <top/>
      <bottom/>
      <diagonal/>
    </border>
    <border>
      <left style="medium">
        <color theme="2" tint="-0.499984740745262"/>
      </left>
      <right style="medium">
        <color theme="0" tint="-0.14990691854609822"/>
      </right>
      <top/>
      <bottom/>
      <diagonal/>
    </border>
    <border>
      <left style="thin">
        <color rgb="FF004A8A"/>
      </left>
      <right style="thin">
        <color rgb="FF004A8A"/>
      </right>
      <top style="thin">
        <color rgb="FF004A8A"/>
      </top>
      <bottom style="medium">
        <color theme="4"/>
      </bottom>
      <diagonal/>
    </border>
    <border>
      <left style="thin">
        <color rgb="FF004A8A"/>
      </left>
      <right style="thin">
        <color rgb="FF004A8A"/>
      </right>
      <top/>
      <bottom/>
      <diagonal/>
    </border>
    <border>
      <left style="thin">
        <color rgb="FF004A8A"/>
      </left>
      <right style="thin">
        <color rgb="FF004A8A"/>
      </right>
      <top/>
      <bottom style="thin">
        <color rgb="FF004A8A"/>
      </bottom>
      <diagonal/>
    </border>
    <border>
      <left style="medium">
        <color theme="0" tint="-0.14990691854609822"/>
      </left>
      <right style="medium">
        <color theme="0" tint="-0.14990691854609822"/>
      </right>
      <top/>
      <bottom/>
      <diagonal/>
    </border>
    <border>
      <left style="medium">
        <color theme="0" tint="-0.14990691854609822"/>
      </left>
      <right/>
      <top/>
      <bottom/>
      <diagonal/>
    </border>
    <border>
      <left/>
      <right style="medium">
        <color theme="0" tint="-0.14990691854609822"/>
      </right>
      <top/>
      <bottom/>
      <diagonal/>
    </border>
    <border>
      <left/>
      <right style="thick">
        <color theme="2" tint="-0.749992370372631"/>
      </right>
      <top style="medium">
        <color theme="0" tint="-0.34998626667073579"/>
      </top>
      <bottom style="thick">
        <color theme="2" tint="-0.749992370372631"/>
      </bottom>
      <diagonal/>
    </border>
    <border>
      <left/>
      <right style="thick">
        <color theme="2" tint="-0.749992370372631"/>
      </right>
      <top/>
      <bottom style="medium">
        <color theme="0" tint="-0.34998626667073579"/>
      </bottom>
      <diagonal/>
    </border>
    <border>
      <left style="medium">
        <color theme="2" tint="-0.499984740745262"/>
      </left>
      <right style="medium">
        <color theme="2" tint="-0.499984740745262"/>
      </right>
      <top/>
      <bottom/>
      <diagonal/>
    </border>
    <border>
      <left style="medium">
        <color theme="4"/>
      </left>
      <right style="medium">
        <color theme="4"/>
      </right>
      <top style="medium">
        <color theme="4"/>
      </top>
      <bottom/>
      <diagonal/>
    </border>
    <border>
      <left style="medium">
        <color theme="4"/>
      </left>
      <right style="medium">
        <color theme="4"/>
      </right>
      <top style="medium">
        <color theme="4"/>
      </top>
      <bottom style="thin">
        <color theme="4"/>
      </bottom>
      <diagonal/>
    </border>
    <border>
      <left/>
      <right style="medium">
        <color theme="2" tint="-0.499984740745262"/>
      </right>
      <top style="medium">
        <color theme="2" tint="-9.9978637043366805E-2"/>
      </top>
      <bottom style="medium">
        <color theme="2" tint="-9.9978637043366805E-2"/>
      </bottom>
      <diagonal/>
    </border>
    <border>
      <left style="medium">
        <color theme="2" tint="-9.9978637043366805E-2"/>
      </left>
      <right style="medium">
        <color theme="2" tint="-0.499984740745262"/>
      </right>
      <top style="medium">
        <color theme="2" tint="-9.9978637043366805E-2"/>
      </top>
      <bottom style="medium">
        <color theme="0" tint="-0.14999847407452621"/>
      </bottom>
      <diagonal/>
    </border>
    <border>
      <left/>
      <right style="medium">
        <color theme="2" tint="-9.9978637043366805E-2"/>
      </right>
      <top style="medium">
        <color theme="2" tint="-9.9978637043366805E-2"/>
      </top>
      <bottom style="medium">
        <color theme="0" tint="-0.14999847407452621"/>
      </bottom>
      <diagonal/>
    </border>
    <border>
      <left/>
      <right style="medium">
        <color theme="2" tint="-0.499984740745262"/>
      </right>
      <top style="medium">
        <color theme="2" tint="-9.9978637043366805E-2"/>
      </top>
      <bottom style="medium">
        <color theme="0" tint="-0.14999847407452621"/>
      </bottom>
      <diagonal/>
    </border>
    <border>
      <left style="medium">
        <color theme="2" tint="-9.9978637043366805E-2"/>
      </left>
      <right style="medium">
        <color theme="2" tint="-9.9978637043366805E-2"/>
      </right>
      <top style="medium">
        <color theme="2" tint="-9.9978637043366805E-2"/>
      </top>
      <bottom style="medium">
        <color theme="0" tint="-0.14999847407452621"/>
      </bottom>
      <diagonal/>
    </border>
    <border>
      <left style="medium">
        <color theme="2" tint="-0.499984740745262"/>
      </left>
      <right style="medium">
        <color theme="2" tint="-9.9978637043366805E-2"/>
      </right>
      <top style="medium">
        <color theme="2" tint="-9.9978637043366805E-2"/>
      </top>
      <bottom style="medium">
        <color theme="0" tint="-0.14999847407452621"/>
      </bottom>
      <diagonal/>
    </border>
    <border>
      <left/>
      <right style="medium">
        <color theme="0" tint="-0.14993743705557422"/>
      </right>
      <top style="medium">
        <color theme="0" tint="-0.14999847407452621"/>
      </top>
      <bottom style="medium">
        <color theme="0" tint="-0.14993743705557422"/>
      </bottom>
      <diagonal/>
    </border>
    <border>
      <left style="medium">
        <color theme="0" tint="-0.14993743705557422"/>
      </left>
      <right style="medium">
        <color theme="0" tint="-0.14993743705557422"/>
      </right>
      <top style="medium">
        <color theme="0" tint="-0.14999847407452621"/>
      </top>
      <bottom style="medium">
        <color theme="0" tint="-0.14993743705557422"/>
      </bottom>
      <diagonal/>
    </border>
    <border>
      <left/>
      <right style="medium">
        <color theme="0" tint="-0.14993743705557422"/>
      </right>
      <top style="medium">
        <color theme="0" tint="-0.14993743705557422"/>
      </top>
      <bottom style="medium">
        <color theme="0" tint="-0.14993743705557422"/>
      </bottom>
      <diagonal/>
    </border>
    <border>
      <left style="medium">
        <color theme="0" tint="-0.14993743705557422"/>
      </left>
      <right style="medium">
        <color theme="0" tint="-0.14993743705557422"/>
      </right>
      <top style="medium">
        <color theme="0" tint="-0.14993743705557422"/>
      </top>
      <bottom style="medium">
        <color theme="0" tint="-0.14993743705557422"/>
      </bottom>
      <diagonal/>
    </border>
    <border>
      <left style="medium">
        <color theme="2" tint="-9.9978637043366805E-2"/>
      </left>
      <right style="medium">
        <color theme="2" tint="-0.499984740745262"/>
      </right>
      <top style="medium">
        <color theme="2" tint="-0.499984740745262"/>
      </top>
      <bottom style="medium">
        <color theme="2" tint="-9.9978637043366805E-2"/>
      </bottom>
      <diagonal/>
    </border>
    <border>
      <left/>
      <right style="medium">
        <color theme="2" tint="-0.499984740745262"/>
      </right>
      <top style="medium">
        <color theme="0" tint="-0.14999847407452621"/>
      </top>
      <bottom style="medium">
        <color theme="0" tint="-0.14993743705557422"/>
      </bottom>
      <diagonal/>
    </border>
    <border>
      <left/>
      <right style="medium">
        <color theme="2" tint="-0.499984740745262"/>
      </right>
      <top style="medium">
        <color theme="0" tint="-0.14993743705557422"/>
      </top>
      <bottom style="medium">
        <color theme="0" tint="-0.14993743705557422"/>
      </bottom>
      <diagonal/>
    </border>
    <border>
      <left style="medium">
        <color theme="0" tint="-0.14993743705557422"/>
      </left>
      <right style="medium">
        <color theme="2" tint="-0.499984740745262"/>
      </right>
      <top style="medium">
        <color theme="0" tint="-0.14999847407452621"/>
      </top>
      <bottom style="medium">
        <color theme="0" tint="-0.14993743705557422"/>
      </bottom>
      <diagonal/>
    </border>
    <border>
      <left style="medium">
        <color theme="0" tint="-0.14993743705557422"/>
      </left>
      <right style="medium">
        <color theme="2" tint="-0.499984740745262"/>
      </right>
      <top style="medium">
        <color theme="0" tint="-0.14993743705557422"/>
      </top>
      <bottom style="medium">
        <color theme="0" tint="-0.14993743705557422"/>
      </bottom>
      <diagonal/>
    </border>
    <border>
      <left style="medium">
        <color theme="2" tint="-0.499984740745262"/>
      </left>
      <right style="thin">
        <color theme="2" tint="-0.249977111117893"/>
      </right>
      <top style="thin">
        <color theme="2" tint="-0.249977111117893"/>
      </top>
      <bottom style="thin">
        <color theme="2" tint="-0.249977111117893"/>
      </bottom>
      <diagonal/>
    </border>
    <border>
      <left style="medium">
        <color theme="2" tint="-0.499984740745262"/>
      </left>
      <right style="medium">
        <color theme="0" tint="-0.14993743705557422"/>
      </right>
      <top style="medium">
        <color theme="0" tint="-0.14999847407452621"/>
      </top>
      <bottom style="medium">
        <color theme="0" tint="-0.14993743705557422"/>
      </bottom>
      <diagonal/>
    </border>
    <border>
      <left style="medium">
        <color theme="2" tint="-0.499984740745262"/>
      </left>
      <right style="medium">
        <color theme="0" tint="-0.14993743705557422"/>
      </right>
      <top style="medium">
        <color theme="0" tint="-0.14993743705557422"/>
      </top>
      <bottom style="medium">
        <color theme="0" tint="-0.14993743705557422"/>
      </bottom>
      <diagonal/>
    </border>
    <border>
      <left/>
      <right style="medium">
        <color theme="2" tint="-0.499984740745262"/>
      </right>
      <top style="medium">
        <color theme="0" tint="-0.14993743705557422"/>
      </top>
      <bottom style="medium">
        <color theme="2" tint="-0.499984740745262"/>
      </bottom>
      <diagonal/>
    </border>
    <border>
      <left/>
      <right style="medium">
        <color theme="0" tint="-0.14993743705557422"/>
      </right>
      <top style="medium">
        <color theme="0" tint="-0.14993743705557422"/>
      </top>
      <bottom style="medium">
        <color theme="2" tint="-0.499984740745262"/>
      </bottom>
      <diagonal/>
    </border>
    <border>
      <left style="medium">
        <color theme="0" tint="-0.14993743705557422"/>
      </left>
      <right style="medium">
        <color theme="0" tint="-0.14993743705557422"/>
      </right>
      <top style="medium">
        <color theme="0" tint="-0.14993743705557422"/>
      </top>
      <bottom style="medium">
        <color theme="2" tint="-0.499984740745262"/>
      </bottom>
      <diagonal/>
    </border>
    <border>
      <left style="medium">
        <color theme="0" tint="-0.14993743705557422"/>
      </left>
      <right style="medium">
        <color theme="2" tint="-0.499984740745262"/>
      </right>
      <top style="medium">
        <color theme="0" tint="-0.14993743705557422"/>
      </top>
      <bottom style="medium">
        <color theme="2" tint="-0.499984740745262"/>
      </bottom>
      <diagonal/>
    </border>
    <border>
      <left style="medium">
        <color theme="2" tint="-0.499984740745262"/>
      </left>
      <right style="medium">
        <color theme="0" tint="-0.14993743705557422"/>
      </right>
      <top style="medium">
        <color theme="0" tint="-0.14993743705557422"/>
      </top>
      <bottom style="medium">
        <color theme="2" tint="-0.499984740745262"/>
      </bottom>
      <diagonal/>
    </border>
    <border>
      <left/>
      <right style="medium">
        <color theme="2" tint="-0.499984740745262"/>
      </right>
      <top style="medium">
        <color theme="2" tint="-0.499984740745262"/>
      </top>
      <bottom style="medium">
        <color theme="2" tint="-9.9978637043366805E-2"/>
      </bottom>
      <diagonal/>
    </border>
    <border>
      <left style="medium">
        <color theme="0" tint="-0.34998626667073579"/>
      </left>
      <right style="thick">
        <color theme="2" tint="-0.749992370372631"/>
      </right>
      <top style="medium">
        <color theme="0" tint="-0.34998626667073579"/>
      </top>
      <bottom/>
      <diagonal/>
    </border>
    <border>
      <left/>
      <right style="medium">
        <color theme="0" tint="-0.34998626667073579"/>
      </right>
      <top style="medium">
        <color theme="0" tint="-0.34998626667073579"/>
      </top>
      <bottom/>
      <diagonal/>
    </border>
    <border>
      <left style="medium">
        <color theme="0" tint="-0.34998626667073579"/>
      </left>
      <right style="medium">
        <color theme="0" tint="-0.34998626667073579"/>
      </right>
      <top style="medium">
        <color theme="0" tint="-0.34998626667073579"/>
      </top>
      <bottom/>
      <diagonal/>
    </border>
    <border>
      <left style="medium">
        <color theme="0" tint="-0.34998626667073579"/>
      </left>
      <right style="medium">
        <color theme="2" tint="-0.249977111117893"/>
      </right>
      <top style="medium">
        <color theme="0" tint="-0.34998626667073579"/>
      </top>
      <bottom/>
      <diagonal/>
    </border>
    <border>
      <left/>
      <right style="thick">
        <color theme="2" tint="-0.749992370372631"/>
      </right>
      <top style="medium">
        <color theme="0" tint="-0.34998626667073579"/>
      </top>
      <bottom/>
      <diagonal/>
    </border>
    <border>
      <left style="medium">
        <color theme="0" tint="-0.34998626667073579"/>
      </left>
      <right style="medium">
        <color theme="2" tint="-0.499984740745262"/>
      </right>
      <top style="medium">
        <color theme="0" tint="-0.34998626667073579"/>
      </top>
      <bottom/>
      <diagonal/>
    </border>
    <border>
      <left/>
      <right style="medium">
        <color theme="2" tint="-0.24994659260841701"/>
      </right>
      <top style="medium">
        <color theme="2" tint="-0.24994659260841701"/>
      </top>
      <bottom style="medium">
        <color theme="2" tint="-0.24994659260841701"/>
      </bottom>
      <diagonal/>
    </border>
    <border>
      <left style="medium">
        <color theme="2" tint="-0.24994659260841701"/>
      </left>
      <right style="medium">
        <color theme="2" tint="-0.24994659260841701"/>
      </right>
      <top style="medium">
        <color theme="2" tint="-0.24994659260841701"/>
      </top>
      <bottom style="medium">
        <color theme="2" tint="-0.24994659260841701"/>
      </bottom>
      <diagonal/>
    </border>
    <border>
      <left style="medium">
        <color theme="0" tint="-0.34998626667073579"/>
      </left>
      <right style="thick">
        <color theme="2" tint="-0.749992370372631"/>
      </right>
      <top style="thick">
        <color theme="2" tint="-0.749992370372631"/>
      </top>
      <bottom style="medium">
        <color theme="0" tint="-0.34998626667073579"/>
      </bottom>
      <diagonal/>
    </border>
    <border>
      <left/>
      <right style="thick">
        <color theme="2" tint="-0.749992370372631"/>
      </right>
      <top style="medium">
        <color theme="2" tint="-0.24994659260841701"/>
      </top>
      <bottom style="medium">
        <color theme="2" tint="-0.24994659260841701"/>
      </bottom>
      <diagonal/>
    </border>
    <border>
      <left style="medium">
        <color theme="2" tint="-0.24994659260841701"/>
      </left>
      <right style="thick">
        <color theme="2" tint="-0.749992370372631"/>
      </right>
      <top style="medium">
        <color theme="2" tint="-0.24994659260841701"/>
      </top>
      <bottom style="medium">
        <color theme="2" tint="-0.24994659260841701"/>
      </bottom>
      <diagonal/>
    </border>
    <border>
      <left/>
      <right style="thick">
        <color theme="2" tint="-0.749992370372631"/>
      </right>
      <top style="medium">
        <color theme="2" tint="-0.24994659260841701"/>
      </top>
      <bottom style="thick">
        <color theme="2" tint="-0.749992370372631"/>
      </bottom>
      <diagonal/>
    </border>
    <border>
      <left/>
      <right style="medium">
        <color theme="2" tint="-0.24994659260841701"/>
      </right>
      <top style="medium">
        <color theme="2" tint="-0.24994659260841701"/>
      </top>
      <bottom style="thick">
        <color theme="2" tint="-0.749992370372631"/>
      </bottom>
      <diagonal/>
    </border>
    <border>
      <left style="medium">
        <color theme="2" tint="-0.24994659260841701"/>
      </left>
      <right style="medium">
        <color theme="2" tint="-0.24994659260841701"/>
      </right>
      <top style="medium">
        <color theme="2" tint="-0.24994659260841701"/>
      </top>
      <bottom style="thick">
        <color theme="2" tint="-0.749992370372631"/>
      </bottom>
      <diagonal/>
    </border>
    <border>
      <left style="medium">
        <color theme="2" tint="-0.24994659260841701"/>
      </left>
      <right style="thick">
        <color theme="2" tint="-0.749992370372631"/>
      </right>
      <top style="medium">
        <color theme="2" tint="-0.24994659260841701"/>
      </top>
      <bottom style="thick">
        <color theme="2" tint="-0.749992370372631"/>
      </bottom>
      <diagonal/>
    </border>
    <border>
      <left style="medium">
        <color theme="2" tint="-0.24994659260841701"/>
      </left>
      <right style="medium">
        <color theme="2" tint="-0.499984740745262"/>
      </right>
      <top style="medium">
        <color theme="2" tint="-0.24994659260841701"/>
      </top>
      <bottom style="medium">
        <color theme="2" tint="-0.24994659260841701"/>
      </bottom>
      <diagonal/>
    </border>
    <border>
      <left style="medium">
        <color theme="2" tint="-0.24994659260841701"/>
      </left>
      <right style="medium">
        <color theme="2" tint="-0.499984740745262"/>
      </right>
      <top style="medium">
        <color theme="2" tint="-0.24994659260841701"/>
      </top>
      <bottom style="thick">
        <color theme="2" tint="-0.749992370372631"/>
      </bottom>
      <diagonal/>
    </border>
    <border>
      <left style="thin">
        <color theme="2" tint="-0.499984740745262"/>
      </left>
      <right style="thin">
        <color theme="2" tint="-0.499984740745262"/>
      </right>
      <top style="thin">
        <color theme="2" tint="-0.499984740745262"/>
      </top>
      <bottom/>
      <diagonal/>
    </border>
    <border>
      <left/>
      <right style="medium">
        <color theme="2" tint="-0.499984740745262"/>
      </right>
      <top/>
      <bottom style="medium">
        <color theme="2" tint="-9.9978637043366805E-2"/>
      </bottom>
      <diagonal/>
    </border>
    <border>
      <left/>
      <right style="medium">
        <color theme="2" tint="-0.499984740745262"/>
      </right>
      <top style="medium">
        <color theme="2" tint="-9.9978637043366805E-2"/>
      </top>
      <bottom style="medium">
        <color theme="0" tint="-0.249977111117893"/>
      </bottom>
      <diagonal/>
    </border>
    <border>
      <left style="medium">
        <color theme="0" tint="-0.14999847407452621"/>
      </left>
      <right style="medium">
        <color theme="0" tint="-0.14999847407452621"/>
      </right>
      <top style="medium">
        <color theme="0" tint="-0.14999847407452621"/>
      </top>
      <bottom style="medium">
        <color theme="0" tint="-0.14999847407452621"/>
      </bottom>
      <diagonal/>
    </border>
    <border>
      <left style="medium">
        <color theme="0" tint="-0.14999847407452621"/>
      </left>
      <right style="medium">
        <color theme="0" tint="-0.14999847407452621"/>
      </right>
      <top style="medium">
        <color theme="2" tint="-0.499984740745262"/>
      </top>
      <bottom style="medium">
        <color theme="0" tint="-0.14999847407452621"/>
      </bottom>
      <diagonal/>
    </border>
    <border>
      <left style="medium">
        <color theme="0" tint="-0.14999847407452621"/>
      </left>
      <right style="medium">
        <color theme="0" tint="-0.14999847407452621"/>
      </right>
      <top style="medium">
        <color theme="0" tint="-0.14999847407452621"/>
      </top>
      <bottom style="medium">
        <color theme="2" tint="-0.499984740745262"/>
      </bottom>
      <diagonal/>
    </border>
    <border>
      <left/>
      <right style="medium">
        <color theme="2" tint="-0.24994659260841701"/>
      </right>
      <top/>
      <bottom style="medium">
        <color theme="2" tint="-0.24994659260841701"/>
      </bottom>
      <diagonal/>
    </border>
    <border>
      <left style="medium">
        <color theme="2" tint="-0.24994659260841701"/>
      </left>
      <right style="medium">
        <color theme="2" tint="-0.24994659260841701"/>
      </right>
      <top/>
      <bottom style="medium">
        <color theme="2" tint="-0.24994659260841701"/>
      </bottom>
      <diagonal/>
    </border>
    <border>
      <left style="medium">
        <color theme="2" tint="-0.249977111117893"/>
      </left>
      <right style="medium">
        <color theme="2" tint="-0.249977111117893"/>
      </right>
      <top style="medium">
        <color theme="2" tint="-0.249977111117893"/>
      </top>
      <bottom style="medium">
        <color theme="2" tint="-0.249977111117893"/>
      </bottom>
      <diagonal/>
    </border>
    <border>
      <left style="medium">
        <color theme="2" tint="-0.24994659260841701"/>
      </left>
      <right style="medium">
        <color theme="2" tint="-0.24994659260841701"/>
      </right>
      <top style="medium">
        <color theme="2" tint="-0.24994659260841701"/>
      </top>
      <bottom/>
      <diagonal/>
    </border>
    <border>
      <left style="thick">
        <color theme="2" tint="-0.749992370372631"/>
      </left>
      <right style="medium">
        <color theme="2" tint="-0.249977111117893"/>
      </right>
      <top style="medium">
        <color theme="2" tint="-0.24994659260841701"/>
      </top>
      <bottom style="medium">
        <color theme="2" tint="-0.249977111117893"/>
      </bottom>
      <diagonal/>
    </border>
    <border>
      <left style="thick">
        <color theme="2" tint="-0.749992370372631"/>
      </left>
      <right style="medium">
        <color theme="2" tint="-0.249977111117893"/>
      </right>
      <top style="medium">
        <color theme="2" tint="-0.249977111117893"/>
      </top>
      <bottom style="medium">
        <color theme="2" tint="-0.249977111117893"/>
      </bottom>
      <diagonal/>
    </border>
  </borders>
  <cellStyleXfs count="8">
    <xf numFmtId="0" fontId="0" fillId="0" borderId="0"/>
    <xf numFmtId="43" fontId="13" fillId="0" borderId="0"/>
    <xf numFmtId="0" fontId="14" fillId="0" borderId="10"/>
    <xf numFmtId="0" fontId="15" fillId="0" borderId="11"/>
    <xf numFmtId="0" fontId="16" fillId="0" borderId="12"/>
    <xf numFmtId="0" fontId="18" fillId="0" borderId="0"/>
    <xf numFmtId="0" fontId="13" fillId="8" borderId="0"/>
    <xf numFmtId="0" fontId="28" fillId="0" borderId="0"/>
  </cellStyleXfs>
  <cellXfs count="228">
    <xf numFmtId="0" fontId="0" fillId="0" borderId="0" xfId="0"/>
    <xf numFmtId="0" fontId="1" fillId="0" borderId="0" xfId="0" applyFont="1"/>
    <xf numFmtId="0" fontId="0" fillId="0" borderId="0" xfId="0" applyProtection="1">
      <protection locked="0"/>
    </xf>
    <xf numFmtId="0" fontId="8" fillId="0" borderId="0" xfId="0" applyFont="1" applyAlignment="1">
      <alignment wrapText="1"/>
    </xf>
    <xf numFmtId="0" fontId="8" fillId="0" borderId="0" xfId="0" applyFont="1"/>
    <xf numFmtId="0" fontId="0" fillId="0" borderId="0" xfId="0" applyAlignment="1">
      <alignment horizontal="center"/>
    </xf>
    <xf numFmtId="0" fontId="0" fillId="0" borderId="0" xfId="0" applyAlignment="1">
      <alignment wrapText="1"/>
    </xf>
    <xf numFmtId="0" fontId="5" fillId="0" borderId="0" xfId="0" applyFont="1"/>
    <xf numFmtId="0" fontId="1" fillId="0" borderId="7" xfId="0" applyFont="1" applyBorder="1" applyProtection="1">
      <protection locked="0"/>
    </xf>
    <xf numFmtId="0" fontId="0" fillId="0" borderId="0" xfId="0" applyAlignment="1">
      <alignment horizontal="left" vertical="top" wrapText="1"/>
    </xf>
    <xf numFmtId="0" fontId="1" fillId="0" borderId="8" xfId="0" applyFont="1" applyBorder="1" applyProtection="1">
      <protection locked="0"/>
    </xf>
    <xf numFmtId="0" fontId="1" fillId="0" borderId="2" xfId="0" applyFont="1" applyBorder="1"/>
    <xf numFmtId="0" fontId="1" fillId="0" borderId="1" xfId="0" applyFont="1" applyBorder="1" applyAlignment="1" applyProtection="1">
      <alignment horizontal="left"/>
      <protection locked="0"/>
    </xf>
    <xf numFmtId="0" fontId="10" fillId="0" borderId="0" xfId="0" applyFont="1" applyAlignment="1">
      <alignment wrapText="1"/>
    </xf>
    <xf numFmtId="0" fontId="1" fillId="0" borderId="6" xfId="0" applyFont="1" applyBorder="1"/>
    <xf numFmtId="0" fontId="1" fillId="0" borderId="3" xfId="0" applyFont="1" applyBorder="1"/>
    <xf numFmtId="0" fontId="1" fillId="0" borderId="4" xfId="0" applyFont="1" applyBorder="1"/>
    <xf numFmtId="0" fontId="19" fillId="0" borderId="0" xfId="0" applyFont="1" applyAlignment="1">
      <alignment horizontal="center"/>
    </xf>
    <xf numFmtId="0" fontId="19" fillId="9" borderId="0" xfId="0" applyFont="1" applyFill="1" applyAlignment="1">
      <alignment horizontal="center"/>
    </xf>
    <xf numFmtId="0" fontId="18" fillId="0" borderId="0" xfId="5" applyAlignment="1">
      <alignment wrapText="1"/>
    </xf>
    <xf numFmtId="0" fontId="18" fillId="0" borderId="0" xfId="5" applyAlignment="1">
      <alignment horizontal="left" vertical="top" wrapText="1"/>
    </xf>
    <xf numFmtId="0" fontId="20" fillId="0" borderId="0" xfId="0" applyFont="1"/>
    <xf numFmtId="0" fontId="22" fillId="0" borderId="0" xfId="0" applyFont="1"/>
    <xf numFmtId="0" fontId="20" fillId="0" borderId="0" xfId="0" applyFont="1" applyAlignment="1">
      <alignment horizontal="left" vertical="top" wrapText="1"/>
    </xf>
    <xf numFmtId="0" fontId="8" fillId="0" borderId="13" xfId="0" applyFont="1" applyBorder="1" applyAlignment="1">
      <alignment vertical="top"/>
    </xf>
    <xf numFmtId="0" fontId="8" fillId="0" borderId="13" xfId="0" applyFont="1" applyBorder="1" applyAlignment="1">
      <alignment vertical="top" wrapText="1"/>
    </xf>
    <xf numFmtId="0" fontId="8" fillId="0" borderId="13" xfId="0" applyFont="1" applyBorder="1" applyAlignment="1">
      <alignment horizontal="left" vertical="top" wrapText="1"/>
    </xf>
    <xf numFmtId="0" fontId="0" fillId="0" borderId="13" xfId="0" applyBorder="1" applyAlignment="1">
      <alignment vertical="top"/>
    </xf>
    <xf numFmtId="0" fontId="1" fillId="0" borderId="13" xfId="0" applyFont="1" applyBorder="1" applyAlignment="1">
      <alignment vertical="top"/>
    </xf>
    <xf numFmtId="0" fontId="9" fillId="0" borderId="13" xfId="0" applyFont="1" applyBorder="1" applyAlignment="1">
      <alignment vertical="top"/>
    </xf>
    <xf numFmtId="0" fontId="9" fillId="0" borderId="13" xfId="0" applyFont="1" applyBorder="1" applyAlignment="1">
      <alignment vertical="top" wrapText="1"/>
    </xf>
    <xf numFmtId="0" fontId="0" fillId="0" borderId="13" xfId="0" applyBorder="1" applyAlignment="1">
      <alignment vertical="top" wrapText="1"/>
    </xf>
    <xf numFmtId="0" fontId="9" fillId="0" borderId="14" xfId="0" applyFont="1" applyBorder="1" applyAlignment="1">
      <alignment vertical="top"/>
    </xf>
    <xf numFmtId="0" fontId="8" fillId="0" borderId="0" xfId="0" applyFont="1" applyAlignment="1">
      <alignment vertical="top"/>
    </xf>
    <xf numFmtId="0" fontId="8" fillId="0" borderId="0" xfId="0" applyFont="1" applyAlignment="1">
      <alignment vertical="top" wrapText="1"/>
    </xf>
    <xf numFmtId="0" fontId="16" fillId="10" borderId="12" xfId="4" applyFill="1" applyAlignment="1">
      <alignment horizontal="center"/>
    </xf>
    <xf numFmtId="0" fontId="16" fillId="10" borderId="12" xfId="4" applyFill="1" applyAlignment="1">
      <alignment horizontal="center" vertical="top"/>
    </xf>
    <xf numFmtId="0" fontId="21" fillId="12" borderId="0" xfId="0" applyFont="1" applyFill="1" applyAlignment="1">
      <alignment wrapText="1"/>
    </xf>
    <xf numFmtId="0" fontId="8" fillId="0" borderId="14" xfId="0" applyFont="1" applyBorder="1" applyAlignment="1">
      <alignment vertical="top"/>
    </xf>
    <xf numFmtId="0" fontId="8" fillId="0" borderId="14" xfId="0" applyFont="1" applyBorder="1" applyAlignment="1">
      <alignment vertical="top" wrapText="1"/>
    </xf>
    <xf numFmtId="0" fontId="26" fillId="0" borderId="13" xfId="0" applyFont="1" applyBorder="1" applyAlignment="1">
      <alignment vertical="top"/>
    </xf>
    <xf numFmtId="0" fontId="26" fillId="0" borderId="14" xfId="0" applyFont="1" applyBorder="1" applyAlignment="1">
      <alignment vertical="top"/>
    </xf>
    <xf numFmtId="0" fontId="27" fillId="0" borderId="13" xfId="0" applyFont="1" applyBorder="1" applyAlignment="1">
      <alignment vertical="top"/>
    </xf>
    <xf numFmtId="0" fontId="9" fillId="0" borderId="14" xfId="0" applyFont="1" applyBorder="1" applyAlignment="1">
      <alignment vertical="top" wrapText="1"/>
    </xf>
    <xf numFmtId="0" fontId="0" fillId="0" borderId="0" xfId="0" applyAlignment="1">
      <alignment vertical="center"/>
    </xf>
    <xf numFmtId="0" fontId="15" fillId="0" borderId="13" xfId="3" applyBorder="1" applyAlignment="1">
      <alignment horizontal="left" vertical="center" wrapText="1"/>
    </xf>
    <xf numFmtId="0" fontId="15" fillId="0" borderId="11" xfId="3" applyAlignment="1">
      <alignment horizontal="center" vertical="center"/>
    </xf>
    <xf numFmtId="0" fontId="15" fillId="0" borderId="11" xfId="3" applyAlignment="1">
      <alignment horizontal="center" vertical="center" wrapText="1"/>
    </xf>
    <xf numFmtId="0" fontId="27" fillId="0" borderId="14" xfId="0" applyFont="1" applyBorder="1" applyAlignment="1">
      <alignment horizontal="center" vertical="center" wrapText="1"/>
    </xf>
    <xf numFmtId="0" fontId="27" fillId="0" borderId="13" xfId="0" applyFont="1" applyBorder="1" applyAlignment="1">
      <alignment horizontal="center" vertical="center" wrapText="1"/>
    </xf>
    <xf numFmtId="0" fontId="15" fillId="0" borderId="14" xfId="3" applyBorder="1" applyAlignment="1">
      <alignment horizontal="left" vertical="center" wrapText="1"/>
    </xf>
    <xf numFmtId="0" fontId="0" fillId="0" borderId="0" xfId="0" applyAlignment="1">
      <alignment horizontal="left" vertical="center"/>
    </xf>
    <xf numFmtId="0" fontId="0" fillId="0" borderId="0" xfId="0" applyAlignment="1">
      <alignment horizontal="left" vertical="center" wrapText="1"/>
    </xf>
    <xf numFmtId="0" fontId="0" fillId="0" borderId="14" xfId="0" applyBorder="1" applyAlignment="1">
      <alignment horizontal="left" vertical="center" wrapText="1"/>
    </xf>
    <xf numFmtId="0" fontId="0" fillId="0" borderId="13" xfId="0" applyBorder="1" applyAlignment="1">
      <alignment horizontal="left" vertical="center" wrapText="1"/>
    </xf>
    <xf numFmtId="0" fontId="28" fillId="0" borderId="0" xfId="7"/>
    <xf numFmtId="0" fontId="29" fillId="13" borderId="24" xfId="0" applyFont="1" applyFill="1" applyBorder="1" applyAlignment="1">
      <alignment horizontal="center" vertical="center"/>
    </xf>
    <xf numFmtId="0" fontId="29" fillId="13" borderId="25" xfId="0" applyFont="1" applyFill="1" applyBorder="1" applyAlignment="1">
      <alignment horizontal="center" vertical="center"/>
    </xf>
    <xf numFmtId="0" fontId="29" fillId="13" borderId="19" xfId="0" applyFont="1" applyFill="1" applyBorder="1" applyAlignment="1">
      <alignment horizontal="center" vertical="center"/>
    </xf>
    <xf numFmtId="0" fontId="7" fillId="0" borderId="28" xfId="0" applyFont="1" applyBorder="1" applyAlignment="1">
      <alignment horizontal="center"/>
    </xf>
    <xf numFmtId="0" fontId="2" fillId="2" borderId="30" xfId="0" applyFont="1" applyFill="1" applyBorder="1" applyAlignment="1">
      <alignment horizontal="center"/>
    </xf>
    <xf numFmtId="0" fontId="6" fillId="0" borderId="30" xfId="0" applyFont="1" applyBorder="1"/>
    <xf numFmtId="0" fontId="3" fillId="4" borderId="30" xfId="0" applyFont="1" applyFill="1" applyBorder="1" applyAlignment="1">
      <alignment horizontal="center"/>
    </xf>
    <xf numFmtId="0" fontId="4" fillId="3" borderId="30" xfId="0" applyFont="1" applyFill="1" applyBorder="1" applyAlignment="1">
      <alignment horizontal="center"/>
    </xf>
    <xf numFmtId="0" fontId="7" fillId="0" borderId="32" xfId="0" applyFont="1" applyBorder="1" applyAlignment="1">
      <alignment horizontal="center"/>
    </xf>
    <xf numFmtId="0" fontId="7" fillId="0" borderId="36" xfId="0" applyFont="1" applyBorder="1" applyAlignment="1">
      <alignment horizontal="center"/>
    </xf>
    <xf numFmtId="0" fontId="2" fillId="2" borderId="34" xfId="0" applyFont="1" applyFill="1" applyBorder="1" applyAlignment="1">
      <alignment horizontal="center"/>
    </xf>
    <xf numFmtId="0" fontId="4" fillId="3" borderId="34" xfId="0" applyFont="1" applyFill="1" applyBorder="1" applyAlignment="1">
      <alignment horizontal="center"/>
    </xf>
    <xf numFmtId="0" fontId="7" fillId="0" borderId="37" xfId="0" applyFont="1" applyBorder="1" applyAlignment="1">
      <alignment horizontal="center"/>
    </xf>
    <xf numFmtId="0" fontId="6" fillId="14" borderId="40" xfId="0" applyFont="1" applyFill="1" applyBorder="1" applyAlignment="1">
      <alignment horizontal="center"/>
    </xf>
    <xf numFmtId="0" fontId="6" fillId="14" borderId="41" xfId="0" applyFont="1" applyFill="1" applyBorder="1" applyAlignment="1">
      <alignment horizontal="center"/>
    </xf>
    <xf numFmtId="0" fontId="5" fillId="6" borderId="40" xfId="0" applyFont="1" applyFill="1" applyBorder="1"/>
    <xf numFmtId="0" fontId="5" fillId="6" borderId="40" xfId="0" applyFont="1" applyFill="1" applyBorder="1" applyAlignment="1">
      <alignment wrapText="1"/>
    </xf>
    <xf numFmtId="0" fontId="0" fillId="0" borderId="40" xfId="0" applyBorder="1" applyAlignment="1">
      <alignment horizontal="left" vertical="top"/>
    </xf>
    <xf numFmtId="0" fontId="0" fillId="0" borderId="40" xfId="0" applyBorder="1" applyAlignment="1">
      <alignment horizontal="left" vertical="top" wrapText="1"/>
    </xf>
    <xf numFmtId="0" fontId="5" fillId="0" borderId="40" xfId="0" applyFont="1" applyBorder="1" applyAlignment="1">
      <alignment horizontal="left" vertical="top"/>
    </xf>
    <xf numFmtId="0" fontId="5" fillId="0" borderId="40" xfId="0" applyFont="1" applyBorder="1" applyAlignment="1">
      <alignment vertical="top"/>
    </xf>
    <xf numFmtId="0" fontId="0" fillId="0" borderId="40" xfId="0" applyBorder="1" applyAlignment="1">
      <alignment vertical="top"/>
    </xf>
    <xf numFmtId="0" fontId="1" fillId="0" borderId="44" xfId="0" applyFont="1" applyBorder="1"/>
    <xf numFmtId="0" fontId="1" fillId="0" borderId="45" xfId="0" applyFont="1" applyBorder="1"/>
    <xf numFmtId="0" fontId="1" fillId="0" borderId="46" xfId="0" applyFont="1" applyBorder="1"/>
    <xf numFmtId="0" fontId="17" fillId="13" borderId="49" xfId="0" applyFont="1" applyFill="1" applyBorder="1" applyAlignment="1">
      <alignment horizontal="center"/>
    </xf>
    <xf numFmtId="0" fontId="17" fillId="13" borderId="47" xfId="0" applyFont="1" applyFill="1" applyBorder="1" applyAlignment="1">
      <alignment horizontal="center"/>
    </xf>
    <xf numFmtId="0" fontId="17" fillId="13" borderId="48" xfId="0" applyFont="1" applyFill="1" applyBorder="1" applyAlignment="1">
      <alignment horizontal="center"/>
    </xf>
    <xf numFmtId="0" fontId="5" fillId="0" borderId="39" xfId="0" applyFont="1" applyBorder="1" applyAlignment="1">
      <alignment horizontal="left"/>
    </xf>
    <xf numFmtId="0" fontId="0" fillId="0" borderId="39" xfId="0" applyBorder="1" applyAlignment="1">
      <alignment horizontal="center"/>
    </xf>
    <xf numFmtId="1" fontId="0" fillId="0" borderId="39" xfId="0" applyNumberFormat="1" applyBorder="1" applyAlignment="1">
      <alignment horizontal="center"/>
    </xf>
    <xf numFmtId="0" fontId="30" fillId="0" borderId="39" xfId="0" applyFont="1" applyBorder="1" applyAlignment="1">
      <alignment horizontal="center" vertical="top"/>
    </xf>
    <xf numFmtId="1" fontId="30" fillId="0" borderId="39" xfId="0" applyNumberFormat="1" applyFont="1" applyBorder="1" applyAlignment="1">
      <alignment horizontal="center" vertical="top"/>
    </xf>
    <xf numFmtId="0" fontId="17" fillId="13" borderId="0" xfId="0" applyFont="1" applyFill="1" applyAlignment="1">
      <alignment horizontal="center"/>
    </xf>
    <xf numFmtId="0" fontId="17" fillId="13" borderId="43" xfId="0" applyFont="1" applyFill="1" applyBorder="1" applyAlignment="1">
      <alignment horizontal="center"/>
    </xf>
    <xf numFmtId="0" fontId="17" fillId="13" borderId="42" xfId="0" applyFont="1" applyFill="1" applyBorder="1" applyAlignment="1">
      <alignment horizontal="center"/>
    </xf>
    <xf numFmtId="0" fontId="29" fillId="13" borderId="26" xfId="0" applyFont="1" applyFill="1" applyBorder="1" applyAlignment="1">
      <alignment horizontal="center" vertical="center"/>
    </xf>
    <xf numFmtId="0" fontId="29" fillId="13" borderId="27" xfId="0" applyFont="1" applyFill="1" applyBorder="1" applyAlignment="1">
      <alignment horizontal="center" vertical="center"/>
    </xf>
    <xf numFmtId="0" fontId="26" fillId="0" borderId="13" xfId="0" applyFont="1" applyBorder="1" applyAlignment="1">
      <alignment vertical="top" wrapText="1"/>
    </xf>
    <xf numFmtId="0" fontId="29" fillId="13" borderId="50" xfId="0" applyFont="1" applyFill="1" applyBorder="1" applyAlignment="1">
      <alignment horizontal="center" vertical="center"/>
    </xf>
    <xf numFmtId="0" fontId="8" fillId="0" borderId="0" xfId="0" applyFont="1" applyAlignment="1">
      <alignment vertical="center"/>
    </xf>
    <xf numFmtId="0" fontId="7" fillId="0" borderId="55" xfId="0" applyFont="1" applyBorder="1"/>
    <xf numFmtId="0" fontId="6" fillId="0" borderId="56" xfId="0" applyFont="1" applyBorder="1"/>
    <xf numFmtId="0" fontId="7" fillId="0" borderId="58" xfId="0" applyFont="1" applyBorder="1"/>
    <xf numFmtId="0" fontId="7" fillId="0" borderId="59" xfId="0" applyFont="1" applyBorder="1" applyAlignment="1">
      <alignment horizontal="center"/>
    </xf>
    <xf numFmtId="0" fontId="0" fillId="0" borderId="56" xfId="0" applyBorder="1" applyAlignment="1">
      <alignment horizontal="center"/>
    </xf>
    <xf numFmtId="0" fontId="0" fillId="0" borderId="59" xfId="0" applyBorder="1" applyAlignment="1">
      <alignment horizontal="center"/>
    </xf>
    <xf numFmtId="0" fontId="0" fillId="0" borderId="60" xfId="0" applyBorder="1" applyAlignment="1">
      <alignment horizontal="center"/>
    </xf>
    <xf numFmtId="0" fontId="6" fillId="0" borderId="65" xfId="0" applyFont="1" applyBorder="1"/>
    <xf numFmtId="0" fontId="5" fillId="0" borderId="66" xfId="0" applyFont="1" applyBorder="1"/>
    <xf numFmtId="0" fontId="5" fillId="0" borderId="67" xfId="0" applyFont="1" applyBorder="1"/>
    <xf numFmtId="0" fontId="6" fillId="14" borderId="70" xfId="0" applyFont="1" applyFill="1" applyBorder="1" applyAlignment="1">
      <alignment horizontal="center"/>
    </xf>
    <xf numFmtId="0" fontId="7" fillId="0" borderId="60" xfId="0" applyFont="1" applyBorder="1" applyAlignment="1">
      <alignment horizontal="center"/>
    </xf>
    <xf numFmtId="0" fontId="5" fillId="0" borderId="73" xfId="0" applyFont="1" applyBorder="1"/>
    <xf numFmtId="0" fontId="0" fillId="0" borderId="62" xfId="0" applyBorder="1" applyAlignment="1">
      <alignment horizontal="center"/>
    </xf>
    <xf numFmtId="0" fontId="0" fillId="0" borderId="64" xfId="0" applyBorder="1" applyAlignment="1">
      <alignment horizontal="center"/>
    </xf>
    <xf numFmtId="0" fontId="0" fillId="0" borderId="75" xfId="0" applyBorder="1" applyAlignment="1">
      <alignment horizontal="center"/>
    </xf>
    <xf numFmtId="0" fontId="0" fillId="0" borderId="71" xfId="0" applyBorder="1" applyAlignment="1">
      <alignment horizontal="center"/>
    </xf>
    <xf numFmtId="0" fontId="0" fillId="0" borderId="68" xfId="0" applyBorder="1" applyAlignment="1">
      <alignment horizontal="center"/>
    </xf>
    <xf numFmtId="0" fontId="0" fillId="0" borderId="72" xfId="0" applyBorder="1" applyAlignment="1">
      <alignment horizontal="center"/>
    </xf>
    <xf numFmtId="0" fontId="0" fillId="0" borderId="69" xfId="0" applyBorder="1" applyAlignment="1">
      <alignment horizontal="center"/>
    </xf>
    <xf numFmtId="0" fontId="0" fillId="0" borderId="77" xfId="0" applyBorder="1" applyAlignment="1">
      <alignment horizontal="center"/>
    </xf>
    <xf numFmtId="0" fontId="0" fillId="0" borderId="76" xfId="0" applyBorder="1" applyAlignment="1">
      <alignment horizontal="center"/>
    </xf>
    <xf numFmtId="0" fontId="7" fillId="0" borderId="78" xfId="0" applyFont="1" applyBorder="1"/>
    <xf numFmtId="0" fontId="0" fillId="0" borderId="85" xfId="0" applyBorder="1" applyAlignment="1">
      <alignment horizontal="left" vertical="center" wrapText="1"/>
    </xf>
    <xf numFmtId="0" fontId="0" fillId="0" borderId="86" xfId="0" applyBorder="1" applyAlignment="1">
      <alignment horizontal="left" vertical="center" wrapText="1"/>
    </xf>
    <xf numFmtId="0" fontId="0" fillId="0" borderId="89" xfId="0" applyBorder="1" applyAlignment="1">
      <alignment horizontal="left" vertical="center" wrapText="1"/>
    </xf>
    <xf numFmtId="0" fontId="0" fillId="0" borderId="94" xfId="0" applyBorder="1" applyAlignment="1">
      <alignment horizontal="left" vertical="center" wrapText="1"/>
    </xf>
    <xf numFmtId="0" fontId="0" fillId="0" borderId="91" xfId="0" applyBorder="1" applyAlignment="1">
      <alignment horizontal="left" vertical="center" wrapText="1"/>
    </xf>
    <xf numFmtId="0" fontId="0" fillId="0" borderId="92" xfId="0" applyBorder="1" applyAlignment="1">
      <alignment horizontal="left" vertical="center" wrapText="1"/>
    </xf>
    <xf numFmtId="0" fontId="0" fillId="0" borderId="93" xfId="0" applyBorder="1" applyAlignment="1">
      <alignment horizontal="left" vertical="center" wrapText="1"/>
    </xf>
    <xf numFmtId="0" fontId="0" fillId="0" borderId="95" xfId="0" applyBorder="1" applyAlignment="1">
      <alignment horizontal="left" vertical="center" wrapText="1"/>
    </xf>
    <xf numFmtId="0" fontId="27" fillId="0" borderId="87" xfId="0" applyFont="1" applyBorder="1" applyAlignment="1">
      <alignment horizontal="left" vertical="center" wrapText="1"/>
    </xf>
    <xf numFmtId="0" fontId="0" fillId="0" borderId="21" xfId="0" applyBorder="1" applyAlignment="1">
      <alignment horizontal="left" vertical="center" wrapText="1"/>
    </xf>
    <xf numFmtId="0" fontId="0" fillId="0" borderId="22" xfId="0" applyBorder="1" applyAlignment="1">
      <alignment horizontal="left" vertical="center" wrapText="1"/>
    </xf>
    <xf numFmtId="0" fontId="0" fillId="0" borderId="51" xfId="0" applyBorder="1" applyAlignment="1">
      <alignment horizontal="left" vertical="center" wrapText="1"/>
    </xf>
    <xf numFmtId="0" fontId="0" fillId="0" borderId="20" xfId="0" applyBorder="1" applyAlignment="1">
      <alignment horizontal="left" vertical="center" wrapText="1"/>
    </xf>
    <xf numFmtId="0" fontId="0" fillId="0" borderId="23" xfId="0" applyBorder="1" applyAlignment="1">
      <alignment horizontal="left" vertical="center" wrapText="1"/>
    </xf>
    <xf numFmtId="0" fontId="0" fillId="0" borderId="87" xfId="0" applyBorder="1" applyAlignment="1">
      <alignment horizontal="left" vertical="center" wrapText="1"/>
    </xf>
    <xf numFmtId="0" fontId="27" fillId="0" borderId="18" xfId="0" applyFont="1" applyBorder="1" applyAlignment="1">
      <alignment horizontal="left" vertical="center" wrapText="1"/>
    </xf>
    <xf numFmtId="0" fontId="0" fillId="0" borderId="15" xfId="0" applyBorder="1" applyAlignment="1">
      <alignment horizontal="left" vertical="center" wrapText="1"/>
    </xf>
    <xf numFmtId="0" fontId="0" fillId="0" borderId="17" xfId="0" applyBorder="1" applyAlignment="1">
      <alignment horizontal="left" vertical="center" wrapText="1"/>
    </xf>
    <xf numFmtId="0" fontId="0" fillId="0" borderId="18" xfId="0" applyBorder="1" applyAlignment="1">
      <alignment horizontal="left" vertical="center" wrapText="1"/>
    </xf>
    <xf numFmtId="0" fontId="0" fillId="0" borderId="16" xfId="0" applyBorder="1" applyAlignment="1">
      <alignment horizontal="left" vertical="center" wrapText="1"/>
    </xf>
    <xf numFmtId="0" fontId="27" fillId="0" borderId="79" xfId="0" applyFont="1" applyBorder="1" applyAlignment="1">
      <alignment horizontal="left" vertical="center" wrapText="1"/>
    </xf>
    <xf numFmtId="0" fontId="0" fillId="0" borderId="80" xfId="0" applyBorder="1" applyAlignment="1">
      <alignment horizontal="left" vertical="center" wrapText="1"/>
    </xf>
    <xf numFmtId="0" fontId="0" fillId="0" borderId="81" xfId="0" applyBorder="1" applyAlignment="1">
      <alignment horizontal="left" vertical="center" wrapText="1"/>
    </xf>
    <xf numFmtId="0" fontId="0" fillId="0" borderId="82" xfId="0" applyBorder="1" applyAlignment="1">
      <alignment horizontal="left" vertical="center" wrapText="1"/>
    </xf>
    <xf numFmtId="0" fontId="0" fillId="0" borderId="83" xfId="0" applyBorder="1" applyAlignment="1">
      <alignment horizontal="left" vertical="center" wrapText="1"/>
    </xf>
    <xf numFmtId="0" fontId="0" fillId="0" borderId="79" xfId="0" applyBorder="1" applyAlignment="1">
      <alignment horizontal="left" vertical="center" wrapText="1"/>
    </xf>
    <xf numFmtId="0" fontId="0" fillId="0" borderId="84" xfId="0" applyBorder="1" applyAlignment="1">
      <alignment horizontal="left" vertical="center" wrapText="1"/>
    </xf>
    <xf numFmtId="0" fontId="27" fillId="0" borderId="88" xfId="0" applyFont="1" applyBorder="1" applyAlignment="1">
      <alignment horizontal="left" vertical="center" wrapText="1"/>
    </xf>
    <xf numFmtId="0" fontId="27" fillId="0" borderId="90" xfId="0" applyFont="1" applyBorder="1" applyAlignment="1">
      <alignment horizontal="left" vertical="center" wrapText="1"/>
    </xf>
    <xf numFmtId="0" fontId="0" fillId="0" borderId="96" xfId="0" applyBorder="1" applyAlignment="1">
      <alignment horizontal="center"/>
    </xf>
    <xf numFmtId="0" fontId="5" fillId="16" borderId="39" xfId="0" applyFont="1" applyFill="1" applyBorder="1" applyAlignment="1">
      <alignment horizontal="left"/>
    </xf>
    <xf numFmtId="0" fontId="5" fillId="16" borderId="96" xfId="0" applyFont="1" applyFill="1" applyBorder="1" applyAlignment="1">
      <alignment horizontal="left"/>
    </xf>
    <xf numFmtId="0" fontId="30" fillId="0" borderId="96" xfId="0" applyFont="1" applyBorder="1" applyAlignment="1">
      <alignment horizontal="center" vertical="top"/>
    </xf>
    <xf numFmtId="1" fontId="30" fillId="0" borderId="96" xfId="0" applyNumberFormat="1" applyFont="1" applyBorder="1" applyAlignment="1">
      <alignment horizontal="center" vertical="top"/>
    </xf>
    <xf numFmtId="1" fontId="0" fillId="0" borderId="96" xfId="0" applyNumberFormat="1" applyBorder="1" applyAlignment="1">
      <alignment horizontal="center"/>
    </xf>
    <xf numFmtId="0" fontId="31" fillId="15" borderId="0" xfId="0" applyFont="1" applyFill="1" applyAlignment="1">
      <alignment horizontal="center" vertical="center"/>
    </xf>
    <xf numFmtId="0" fontId="37" fillId="12" borderId="0" xfId="0" applyFont="1" applyFill="1" applyAlignment="1">
      <alignment wrapText="1"/>
    </xf>
    <xf numFmtId="0" fontId="0" fillId="12" borderId="0" xfId="0" applyFill="1"/>
    <xf numFmtId="0" fontId="20" fillId="0" borderId="13" xfId="0" applyFont="1" applyBorder="1" applyAlignment="1">
      <alignment vertical="top" wrapText="1"/>
    </xf>
    <xf numFmtId="0" fontId="7" fillId="0" borderId="35" xfId="0" applyFont="1" applyBorder="1" applyAlignment="1">
      <alignment horizontal="center" vertical="center"/>
    </xf>
    <xf numFmtId="0" fontId="7" fillId="0" borderId="29" xfId="0" applyFont="1" applyBorder="1" applyAlignment="1">
      <alignment horizontal="center" vertical="center"/>
    </xf>
    <xf numFmtId="0" fontId="7" fillId="0" borderId="57" xfId="0" applyFont="1" applyBorder="1" applyAlignment="1">
      <alignment horizontal="center" vertical="center"/>
    </xf>
    <xf numFmtId="0" fontId="0" fillId="0" borderId="61" xfId="0" applyBorder="1" applyAlignment="1">
      <alignment horizontal="center" vertical="center"/>
    </xf>
    <xf numFmtId="0" fontId="0" fillId="0" borderId="63" xfId="0" applyBorder="1" applyAlignment="1">
      <alignment horizontal="center" vertical="center"/>
    </xf>
    <xf numFmtId="0" fontId="0" fillId="0" borderId="74" xfId="0" applyBorder="1" applyAlignment="1">
      <alignment horizontal="center" vertical="center"/>
    </xf>
    <xf numFmtId="0" fontId="7" fillId="0" borderId="97" xfId="0" applyFont="1" applyBorder="1"/>
    <xf numFmtId="0" fontId="7" fillId="0" borderId="98" xfId="0" applyFont="1" applyBorder="1"/>
    <xf numFmtId="0" fontId="0" fillId="0" borderId="66" xfId="0" applyBorder="1"/>
    <xf numFmtId="0" fontId="0" fillId="0" borderId="67" xfId="0" applyBorder="1"/>
    <xf numFmtId="0" fontId="0" fillId="0" borderId="73" xfId="0" applyBorder="1"/>
    <xf numFmtId="0" fontId="0" fillId="0" borderId="99" xfId="0" applyBorder="1" applyAlignment="1">
      <alignment horizontal="left" vertical="center" wrapText="1"/>
    </xf>
    <xf numFmtId="0" fontId="0" fillId="0" borderId="100" xfId="0" applyBorder="1" applyAlignment="1">
      <alignment horizontal="left" vertical="center" wrapText="1"/>
    </xf>
    <xf numFmtId="0" fontId="0" fillId="0" borderId="101" xfId="0" applyBorder="1" applyAlignment="1">
      <alignment horizontal="left" vertical="center" wrapText="1"/>
    </xf>
    <xf numFmtId="0" fontId="0" fillId="0" borderId="0" xfId="0" applyAlignment="1">
      <alignment horizontal="center" vertical="center"/>
    </xf>
    <xf numFmtId="0" fontId="33" fillId="0" borderId="0" xfId="0" applyFont="1" applyAlignment="1">
      <alignment horizontal="center"/>
    </xf>
    <xf numFmtId="0" fontId="34" fillId="0" borderId="0" xfId="0" applyFont="1" applyAlignment="1">
      <alignment horizontal="center"/>
    </xf>
    <xf numFmtId="0" fontId="32" fillId="0" borderId="0" xfId="0" applyFont="1" applyAlignment="1">
      <alignment horizontal="center"/>
    </xf>
    <xf numFmtId="0" fontId="0" fillId="0" borderId="102" xfId="0" applyBorder="1" applyAlignment="1">
      <alignment horizontal="left" vertical="center" wrapText="1"/>
    </xf>
    <xf numFmtId="0" fontId="0" fillId="0" borderId="103" xfId="0" applyBorder="1" applyAlignment="1">
      <alignment horizontal="left" vertical="center" wrapText="1"/>
    </xf>
    <xf numFmtId="0" fontId="0" fillId="0" borderId="105" xfId="0" applyBorder="1" applyAlignment="1">
      <alignment horizontal="left" vertical="center" wrapText="1"/>
    </xf>
    <xf numFmtId="0" fontId="0" fillId="0" borderId="104" xfId="0" applyBorder="1" applyAlignment="1">
      <alignment horizontal="left" vertical="center" wrapText="1"/>
    </xf>
    <xf numFmtId="0" fontId="0" fillId="0" borderId="106" xfId="0" applyBorder="1" applyAlignment="1">
      <alignment horizontal="left" vertical="center" wrapText="1"/>
    </xf>
    <xf numFmtId="0" fontId="0" fillId="0" borderId="107" xfId="0" applyBorder="1" applyAlignment="1">
      <alignment horizontal="left" vertical="center" wrapText="1"/>
    </xf>
    <xf numFmtId="0" fontId="0" fillId="0" borderId="15" xfId="0" applyBorder="1" applyAlignment="1">
      <alignment horizontal="left" vertical="center"/>
    </xf>
    <xf numFmtId="0" fontId="0" fillId="0" borderId="13" xfId="0" applyBorder="1" applyAlignment="1">
      <alignment horizontal="left" vertical="center"/>
    </xf>
    <xf numFmtId="0" fontId="0" fillId="0" borderId="16" xfId="0" applyBorder="1" applyAlignment="1">
      <alignment horizontal="left" vertical="center"/>
    </xf>
    <xf numFmtId="0" fontId="0" fillId="0" borderId="85" xfId="0" applyBorder="1" applyAlignment="1">
      <alignment horizontal="left" vertical="center"/>
    </xf>
    <xf numFmtId="0" fontId="0" fillId="0" borderId="86" xfId="0" applyBorder="1" applyAlignment="1">
      <alignment horizontal="left" vertical="center"/>
    </xf>
    <xf numFmtId="0" fontId="0" fillId="0" borderId="107" xfId="0" applyBorder="1" applyAlignment="1">
      <alignment horizontal="left" vertical="center"/>
    </xf>
    <xf numFmtId="0" fontId="0" fillId="0" borderId="104" xfId="0" applyBorder="1" applyAlignment="1">
      <alignment horizontal="left" vertical="center"/>
    </xf>
    <xf numFmtId="0" fontId="23" fillId="10" borderId="10" xfId="2" applyFont="1" applyFill="1" applyAlignment="1">
      <alignment horizontal="center" vertical="center"/>
    </xf>
    <xf numFmtId="0" fontId="38" fillId="11" borderId="0" xfId="0" applyFont="1" applyFill="1" applyAlignment="1">
      <alignment wrapText="1"/>
    </xf>
    <xf numFmtId="0" fontId="10" fillId="0" borderId="0" xfId="0" applyFont="1" applyAlignment="1">
      <alignment wrapText="1"/>
    </xf>
    <xf numFmtId="43" fontId="11" fillId="11" borderId="0" xfId="1" applyFont="1" applyFill="1" applyAlignment="1">
      <alignment wrapText="1"/>
    </xf>
    <xf numFmtId="0" fontId="8" fillId="0" borderId="0" xfId="0" applyFont="1" applyAlignment="1">
      <alignment wrapText="1"/>
    </xf>
    <xf numFmtId="0" fontId="20" fillId="0" borderId="0" xfId="0" applyFont="1" applyAlignment="1">
      <alignment horizontal="left" vertical="top" wrapText="1"/>
    </xf>
    <xf numFmtId="0" fontId="10" fillId="0" borderId="0" xfId="0" applyFont="1" applyAlignment="1">
      <alignment vertical="top" wrapText="1"/>
    </xf>
    <xf numFmtId="0" fontId="13" fillId="8" borderId="0" xfId="6" applyAlignment="1">
      <alignment vertical="top" wrapText="1"/>
    </xf>
    <xf numFmtId="0" fontId="24" fillId="0" borderId="0" xfId="5" applyFont="1" applyAlignment="1">
      <alignment horizontal="left" vertical="top" wrapText="1"/>
    </xf>
    <xf numFmtId="0" fontId="8" fillId="0" borderId="0" xfId="0" applyFont="1" applyAlignment="1">
      <alignment vertical="top" wrapText="1"/>
    </xf>
    <xf numFmtId="0" fontId="11" fillId="11" borderId="0" xfId="0" applyFont="1" applyFill="1" applyAlignment="1">
      <alignment vertical="top" wrapText="1"/>
    </xf>
    <xf numFmtId="0" fontId="12" fillId="0" borderId="0" xfId="0" applyFont="1" applyAlignment="1">
      <alignment vertical="top" wrapText="1"/>
    </xf>
    <xf numFmtId="0" fontId="11" fillId="11" borderId="0" xfId="0" applyFont="1" applyFill="1" applyAlignment="1">
      <alignment wrapText="1"/>
    </xf>
    <xf numFmtId="0" fontId="20" fillId="0" borderId="0" xfId="0" applyFont="1" applyAlignment="1">
      <alignment horizontal="left" wrapText="1"/>
    </xf>
    <xf numFmtId="0" fontId="25" fillId="0" borderId="10" xfId="2" applyFont="1" applyAlignment="1">
      <alignment horizontal="center" vertical="center"/>
    </xf>
    <xf numFmtId="0" fontId="25" fillId="0" borderId="10" xfId="2" applyFont="1" applyAlignment="1">
      <alignment horizontal="center" wrapText="1"/>
    </xf>
    <xf numFmtId="0" fontId="45" fillId="7" borderId="0" xfId="0" applyFont="1" applyFill="1" applyAlignment="1">
      <alignment wrapText="1"/>
    </xf>
    <xf numFmtId="0" fontId="43" fillId="6" borderId="0" xfId="0" applyFont="1" applyFill="1" applyAlignment="1">
      <alignment horizontal="left" vertical="center" wrapText="1"/>
    </xf>
    <xf numFmtId="0" fontId="25" fillId="0" borderId="10" xfId="2" applyFont="1" applyAlignment="1">
      <alignment horizontal="center" vertical="top"/>
    </xf>
    <xf numFmtId="0" fontId="5" fillId="6" borderId="0" xfId="0" applyFont="1" applyFill="1" applyAlignment="1">
      <alignment horizontal="left" vertical="center" wrapText="1"/>
    </xf>
    <xf numFmtId="0" fontId="0" fillId="0" borderId="0" xfId="0" applyAlignment="1">
      <alignment horizontal="left" vertical="center"/>
    </xf>
    <xf numFmtId="0" fontId="0" fillId="0" borderId="0" xfId="0" applyAlignment="1">
      <alignment horizontal="left" vertical="center" wrapText="1"/>
    </xf>
    <xf numFmtId="0" fontId="29" fillId="12" borderId="38" xfId="0" applyFont="1" applyFill="1" applyBorder="1" applyAlignment="1">
      <alignment horizontal="center" vertical="center"/>
    </xf>
    <xf numFmtId="0" fontId="17" fillId="12" borderId="52" xfId="0" applyFont="1" applyFill="1" applyBorder="1" applyAlignment="1">
      <alignment horizontal="center" vertical="center" wrapText="1"/>
    </xf>
    <xf numFmtId="0" fontId="29" fillId="12" borderId="33" xfId="0" applyFont="1" applyFill="1" applyBorder="1" applyAlignment="1">
      <alignment horizontal="center" vertical="center"/>
    </xf>
    <xf numFmtId="0" fontId="5" fillId="5" borderId="53" xfId="0" applyFont="1" applyFill="1" applyBorder="1" applyAlignment="1">
      <alignment horizontal="center"/>
    </xf>
    <xf numFmtId="0" fontId="5" fillId="5" borderId="54" xfId="0" applyFont="1" applyFill="1" applyBorder="1" applyAlignment="1">
      <alignment horizontal="center"/>
    </xf>
    <xf numFmtId="0" fontId="0" fillId="0" borderId="10" xfId="0" applyBorder="1" applyAlignment="1"/>
    <xf numFmtId="0" fontId="0" fillId="0" borderId="0" xfId="0" applyAlignment="1"/>
    <xf numFmtId="0" fontId="28" fillId="0" borderId="0" xfId="7" applyAlignment="1"/>
    <xf numFmtId="0" fontId="0" fillId="8" borderId="0" xfId="6" applyFont="1" applyAlignment="1"/>
    <xf numFmtId="0" fontId="13" fillId="8" borderId="0" xfId="6" applyAlignment="1"/>
    <xf numFmtId="0" fontId="44" fillId="0" borderId="0" xfId="0" applyFont="1" applyAlignment="1"/>
    <xf numFmtId="0" fontId="0" fillId="0" borderId="31" xfId="0" applyBorder="1" applyAlignment="1"/>
    <xf numFmtId="0" fontId="0" fillId="0" borderId="33" xfId="0" applyBorder="1" applyAlignment="1"/>
    <xf numFmtId="0" fontId="0" fillId="0" borderId="38" xfId="0" applyBorder="1" applyAlignment="1"/>
    <xf numFmtId="0" fontId="0" fillId="0" borderId="5" xfId="0" applyBorder="1" applyAlignment="1"/>
    <xf numFmtId="0" fontId="0" fillId="0" borderId="9" xfId="0" applyBorder="1" applyAlignment="1"/>
  </cellXfs>
  <cellStyles count="8">
    <cellStyle name="20% - Accent5" xfId="6" builtinId="46"/>
    <cellStyle name="Comma" xfId="1" builtinId="3"/>
    <cellStyle name="Explanatory Text" xfId="5" builtinId="53"/>
    <cellStyle name="Heading 1" xfId="2" builtinId="16"/>
    <cellStyle name="Heading 2" xfId="3" builtinId="17"/>
    <cellStyle name="Heading 3" xfId="4" builtinId="18"/>
    <cellStyle name="Hyperlink" xfId="7" builtinId="8"/>
    <cellStyle name="Normal" xfId="0" builtinId="0"/>
  </cellStyles>
  <dxfs count="324">
    <dxf>
      <font>
        <b val="0"/>
        <i val="0"/>
        <strike val="0"/>
        <condense val="0"/>
        <extend val="0"/>
        <outline val="0"/>
        <shadow val="0"/>
        <u val="none"/>
        <vertAlign val="baseline"/>
        <sz val="10"/>
        <color rgb="FF006100"/>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center"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center"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center"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center"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center"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center"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center" textRotation="0" wrapText="0" indent="0" justifyLastLine="0" shrinkToFit="0" readingOrder="0"/>
    </dxf>
    <dxf>
      <font>
        <b/>
        <i val="0"/>
        <strike val="0"/>
        <condense val="0"/>
        <extend val="0"/>
        <outline val="0"/>
        <shadow val="0"/>
        <u val="none"/>
        <vertAlign val="baseline"/>
        <sz val="10"/>
        <color rgb="FFFFFFFF"/>
        <name val="Arial"/>
        <family val="2"/>
        <scheme val="none"/>
      </font>
      <fill>
        <patternFill patternType="solid">
          <fgColor indexed="64"/>
          <bgColor rgb="FF1F4E79"/>
        </patternFill>
      </fill>
      <alignment horizontal="center" vertical="center" textRotation="0" wrapText="0" indent="0" justifyLastLine="0" shrinkToFit="0" readingOrder="0"/>
    </dxf>
    <dxf>
      <font>
        <color rgb="FF9C5700"/>
      </font>
      <fill>
        <patternFill>
          <bgColor rgb="FFFFEB9C"/>
        </patternFill>
      </fill>
    </dxf>
    <dxf>
      <font>
        <color rgb="FF9C0006"/>
      </font>
      <fill>
        <patternFill>
          <bgColor rgb="FFFFC7CE"/>
        </patternFill>
      </fill>
    </dxf>
    <dxf>
      <font>
        <color rgb="FF006100"/>
      </font>
      <fill>
        <patternFill>
          <bgColor rgb="FFC6EFCE"/>
        </patternFill>
      </fill>
    </dxf>
    <dxf>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numFmt numFmtId="1" formatCode="0"/>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numFmt numFmtId="1" formatCode="0"/>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numFmt numFmtId="1" formatCode="0"/>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numFmt numFmtId="1" formatCode="0"/>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numFmt numFmtId="1" formatCode="0"/>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numFmt numFmtId="1" formatCode="0"/>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numFmt numFmtId="1" formatCode="0"/>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numFmt numFmtId="1" formatCode="0"/>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numFmt numFmtId="1" formatCode="0"/>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numFmt numFmtId="1" formatCode="0"/>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numFmt numFmtId="1" formatCode="0"/>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numFmt numFmtId="1" formatCode="0"/>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numFmt numFmtId="1" formatCode="0"/>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numFmt numFmtId="1" formatCode="0"/>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numFmt numFmtId="1" formatCode="0"/>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numFmt numFmtId="1" formatCode="0"/>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numFmt numFmtId="1" formatCode="0"/>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numFmt numFmtId="1" formatCode="0"/>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numFmt numFmtId="1" formatCode="0"/>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numFmt numFmtId="1" formatCode="0"/>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numFmt numFmtId="1" formatCode="0"/>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numFmt numFmtId="1" formatCode="0"/>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numFmt numFmtId="1" formatCode="0"/>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numFmt numFmtId="1" formatCode="0"/>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numFmt numFmtId="1" formatCode="0"/>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numFmt numFmtId="1" formatCode="0"/>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numFmt numFmtId="1" formatCode="0"/>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numFmt numFmtId="1" formatCode="0"/>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numFmt numFmtId="1" formatCode="0"/>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numFmt numFmtId="1" formatCode="0"/>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numFmt numFmtId="1" formatCode="0"/>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numFmt numFmtId="1" formatCode="0"/>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numFmt numFmtId="1" formatCode="0"/>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numFmt numFmtId="1" formatCode="0"/>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numFmt numFmtId="1" formatCode="0"/>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numFmt numFmtId="1" formatCode="0"/>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numFmt numFmtId="1" formatCode="0"/>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numFmt numFmtId="1" formatCode="0"/>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numFmt numFmtId="1" formatCode="0"/>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numFmt numFmtId="1" formatCode="0"/>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numFmt numFmtId="1" formatCode="0"/>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numFmt numFmtId="1" formatCode="0"/>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numFmt numFmtId="1" formatCode="0"/>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numFmt numFmtId="1" formatCode="0"/>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numFmt numFmtId="1" formatCode="0"/>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numFmt numFmtId="1" formatCode="0"/>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numFmt numFmtId="1" formatCode="0"/>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numFmt numFmtId="1" formatCode="0"/>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numFmt numFmtId="1" formatCode="0"/>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numFmt numFmtId="1" formatCode="0"/>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numFmt numFmtId="1" formatCode="0"/>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numFmt numFmtId="1" formatCode="0"/>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numFmt numFmtId="1" formatCode="0"/>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numFmt numFmtId="1" formatCode="0"/>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numFmt numFmtId="1" formatCode="0"/>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numFmt numFmtId="1" formatCode="0"/>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numFmt numFmtId="1" formatCode="0"/>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numFmt numFmtId="1" formatCode="0"/>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numFmt numFmtId="1" formatCode="0"/>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numFmt numFmtId="1" formatCode="0"/>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numFmt numFmtId="1" formatCode="0"/>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numFmt numFmtId="1" formatCode="0"/>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numFmt numFmtId="1" formatCode="0"/>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numFmt numFmtId="1" formatCode="0"/>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numFmt numFmtId="1" formatCode="0"/>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numFmt numFmtId="1" formatCode="0"/>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numFmt numFmtId="1" formatCode="0"/>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numFmt numFmtId="1" formatCode="0"/>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numFmt numFmtId="1" formatCode="0"/>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numFmt numFmtId="1" formatCode="0"/>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numFmt numFmtId="1" formatCode="0"/>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numFmt numFmtId="1" formatCode="0"/>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numFmt numFmtId="1" formatCode="0"/>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numFmt numFmtId="1" formatCode="0"/>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numFmt numFmtId="1" formatCode="0"/>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numFmt numFmtId="1" formatCode="0"/>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numFmt numFmtId="1" formatCode="0"/>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numFmt numFmtId="1" formatCode="0"/>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numFmt numFmtId="1" formatCode="0"/>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numFmt numFmtId="1" formatCode="0"/>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numFmt numFmtId="1" formatCode="0"/>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numFmt numFmtId="1" formatCode="0"/>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numFmt numFmtId="1" formatCode="0"/>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numFmt numFmtId="1" formatCode="0"/>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numFmt numFmtId="1" formatCode="0"/>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numFmt numFmtId="1" formatCode="0"/>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numFmt numFmtId="1" formatCode="0"/>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numFmt numFmtId="1" formatCode="0"/>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numFmt numFmtId="1" formatCode="0"/>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numFmt numFmtId="1" formatCode="0"/>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numFmt numFmtId="1" formatCode="0"/>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numFmt numFmtId="1" formatCode="0"/>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numFmt numFmtId="1" formatCode="0"/>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numFmt numFmtId="1" formatCode="0"/>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numFmt numFmtId="1" formatCode="0"/>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numFmt numFmtId="1" formatCode="0"/>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numFmt numFmtId="1" formatCode="0"/>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numFmt numFmtId="1" formatCode="0"/>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numFmt numFmtId="1" formatCode="0"/>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numFmt numFmtId="1" formatCode="0"/>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numFmt numFmtId="1" formatCode="0"/>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numFmt numFmtId="1" formatCode="0"/>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numFmt numFmtId="1" formatCode="0"/>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numFmt numFmtId="1" formatCode="0"/>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numFmt numFmtId="1" formatCode="0"/>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numFmt numFmtId="1" formatCode="0"/>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numFmt numFmtId="1" formatCode="0"/>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numFmt numFmtId="1" formatCode="0"/>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numFmt numFmtId="1" formatCode="0"/>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numFmt numFmtId="1" formatCode="0"/>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numFmt numFmtId="1" formatCode="0"/>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numFmt numFmtId="1" formatCode="0"/>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numFmt numFmtId="1" formatCode="0"/>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numFmt numFmtId="1" formatCode="0"/>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numFmt numFmtId="1" formatCode="0"/>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numFmt numFmtId="1" formatCode="0"/>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numFmt numFmtId="1" formatCode="0"/>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numFmt numFmtId="1" formatCode="0"/>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numFmt numFmtId="1" formatCode="0"/>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numFmt numFmtId="1" formatCode="0"/>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numFmt numFmtId="1" formatCode="0"/>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numFmt numFmtId="1" formatCode="0"/>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numFmt numFmtId="1" formatCode="0"/>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numFmt numFmtId="1" formatCode="0"/>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numFmt numFmtId="1" formatCode="0"/>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numFmt numFmtId="1" formatCode="0"/>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numFmt numFmtId="1" formatCode="0"/>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numFmt numFmtId="1" formatCode="0"/>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numFmt numFmtId="1" formatCode="0"/>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numFmt numFmtId="1" formatCode="0"/>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numFmt numFmtId="1" formatCode="0"/>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numFmt numFmtId="1" formatCode="0"/>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numFmt numFmtId="1" formatCode="0"/>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numFmt numFmtId="1" formatCode="0"/>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numFmt numFmtId="1" formatCode="0"/>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numFmt numFmtId="1" formatCode="0"/>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numFmt numFmtId="1" formatCode="0"/>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numFmt numFmtId="1" formatCode="0"/>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numFmt numFmtId="1" formatCode="0"/>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numFmt numFmtId="1" formatCode="0"/>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numFmt numFmtId="1" formatCode="0"/>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numFmt numFmtId="1" formatCode="0"/>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numFmt numFmtId="1" formatCode="0"/>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numFmt numFmtId="1" formatCode="0"/>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numFmt numFmtId="1" formatCode="0"/>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numFmt numFmtId="1" formatCode="0"/>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numFmt numFmtId="1" formatCode="0"/>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numFmt numFmtId="1" formatCode="0"/>
      <alignment horizontal="center"/>
      <border>
        <left style="thin">
          <color theme="2" tint="-0.499984740745262"/>
        </left>
        <right style="thin">
          <color theme="2" tint="-0.499984740745262"/>
        </right>
        <top style="thin">
          <color theme="2" tint="-0.499984740745262"/>
        </top>
        <bottom style="thin">
          <color theme="2" tint="-0.499984740745262"/>
        </bottom>
        <vertical style="thin">
          <color theme="2" tint="-0.499984740745262"/>
        </vertical>
        <horizontal style="thin">
          <color theme="2" tint="-0.499984740745262"/>
        </horizontal>
      </border>
    </dxf>
    <dxf>
      <numFmt numFmtId="1" formatCode="0"/>
      <alignment horizontal="center"/>
      <border outline="0">
        <left style="thin">
          <color theme="2" tint="-0.499984740745262"/>
        </left>
        <right style="thin">
          <color theme="2" tint="-0.499984740745262"/>
        </right>
        <top style="thin">
          <color theme="2" tint="-0.499984740745262"/>
        </top>
        <bottom style="thin">
          <color theme="2" tint="-0.499984740745262"/>
        </bottom>
      </border>
    </dxf>
    <dxf>
      <font>
        <b/>
        <strike val="0"/>
        <outline val="0"/>
        <shadow val="0"/>
        <vertAlign val="baseline"/>
        <sz val="11"/>
        <color theme="2" tint="-0.749992370372631"/>
        <name val="Calibri"/>
        <family val="2"/>
        <scheme val="minor"/>
      </font>
      <numFmt numFmtId="1" formatCode="0"/>
      <alignment horizontal="center" vertical="top"/>
      <border outline="0">
        <left style="thin">
          <color theme="2" tint="-0.499984740745262"/>
        </left>
        <right style="thin">
          <color theme="2" tint="-0.499984740745262"/>
        </right>
        <top style="thin">
          <color theme="2" tint="-0.499984740745262"/>
        </top>
        <bottom style="thin">
          <color theme="2" tint="-0.499984740745262"/>
        </bottom>
      </border>
    </dxf>
    <dxf>
      <font>
        <b/>
        <strike val="0"/>
        <outline val="0"/>
        <shadow val="0"/>
        <vertAlign val="baseline"/>
        <sz val="11"/>
        <color theme="2" tint="-0.749992370372631"/>
        <name val="Calibri"/>
        <family val="2"/>
        <scheme val="minor"/>
      </font>
      <alignment horizontal="center" vertical="top"/>
      <border outline="0">
        <left style="thin">
          <color theme="2" tint="-0.499984740745262"/>
        </left>
        <right style="thin">
          <color theme="2" tint="-0.499984740745262"/>
        </right>
        <top style="thin">
          <color theme="2" tint="-0.499984740745262"/>
        </top>
        <bottom style="thin">
          <color theme="2" tint="-0.499984740745262"/>
        </bottom>
      </border>
    </dxf>
    <dxf>
      <font>
        <b/>
        <strike val="0"/>
        <outline val="0"/>
        <shadow val="0"/>
        <vertAlign val="baseline"/>
        <sz val="11"/>
        <color theme="2" tint="-0.749992370372631"/>
        <name val="Calibri"/>
        <family val="2"/>
        <scheme val="minor"/>
      </font>
      <alignment horizontal="center" vertical="top"/>
      <border outline="0">
        <left style="thin">
          <color theme="2" tint="-0.499984740745262"/>
        </left>
        <right style="thin">
          <color theme="2" tint="-0.499984740745262"/>
        </right>
        <top style="thin">
          <color theme="2" tint="-0.499984740745262"/>
        </top>
        <bottom style="thin">
          <color theme="2" tint="-0.499984740745262"/>
        </bottom>
      </border>
    </dxf>
    <dxf>
      <font>
        <b/>
        <strike val="0"/>
        <outline val="0"/>
        <shadow val="0"/>
        <vertAlign val="baseline"/>
        <sz val="11"/>
        <color theme="1"/>
        <name val="Calibri"/>
        <family val="2"/>
        <scheme val="minor"/>
      </font>
      <fill>
        <patternFill>
          <fgColor indexed="64"/>
          <bgColor auto="1"/>
        </patternFill>
      </fill>
      <alignment horizontal="left"/>
      <border outline="0">
        <left style="thin">
          <color theme="2" tint="-0.499984740745262"/>
        </left>
        <right style="thin">
          <color theme="2" tint="-0.499984740745262"/>
        </right>
        <top style="thin">
          <color theme="2" tint="-0.499984740745262"/>
        </top>
        <bottom style="thin">
          <color theme="2" tint="-0.499984740745262"/>
        </bottom>
      </border>
    </dxf>
    <dxf>
      <border>
        <top style="medium">
          <color theme="0" tint="-0.14990691854609822"/>
        </top>
      </border>
    </dxf>
    <dxf>
      <border>
        <bottom style="medium">
          <color theme="2" tint="-0.499984740745262"/>
        </bottom>
      </border>
    </dxf>
    <dxf>
      <border>
        <left/>
        <right style="medium">
          <color theme="2" tint="-0.499984740745262"/>
        </right>
        <top/>
        <bottom style="medium">
          <color theme="2" tint="-0.499984740745262"/>
        </bottom>
      </border>
    </dxf>
    <dxf>
      <alignment horizontal="center"/>
    </dxf>
    <dxf>
      <font>
        <b/>
        <strike val="0"/>
        <condense val="0"/>
        <extend val="0"/>
        <outline val="0"/>
        <shadow val="0"/>
        <vertAlign val="baseline"/>
        <sz val="11"/>
        <color theme="0"/>
        <name val="Calibri"/>
        <family val="2"/>
        <scheme val="minor"/>
      </font>
      <fill>
        <patternFill patternType="solid">
          <fgColor indexed="64"/>
          <bgColor rgb="FF0083A9"/>
        </patternFill>
      </fill>
      <alignment horizontal="center"/>
      <border outline="0">
        <left style="medium">
          <color theme="0" tint="-0.14990691854609822"/>
        </left>
        <right style="medium">
          <color theme="0" tint="-0.14990691854609822"/>
        </right>
        <top/>
        <bottom/>
      </border>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theme="1"/>
      </font>
      <fill>
        <patternFill>
          <fgColor indexed="64"/>
          <bgColor auto="1"/>
        </patternFill>
      </fill>
    </dxf>
    <dxf>
      <border>
        <left style="thin">
          <color theme="2" tint="-0.499984740745262"/>
        </left>
        <right style="thin">
          <color theme="2" tint="-0.499984740745262"/>
        </right>
        <top style="thin">
          <color theme="2" tint="-0.499984740745262"/>
        </top>
        <bottom style="thin">
          <color theme="2" tint="-0.499984740745262"/>
        </bottom>
      </border>
    </dxf>
  </dxfs>
  <tableStyles count="2" defaultTableStyle="TableStyleMedium2" defaultPivotStyle="PivotStyleMedium9">
    <tableStyle name="Table Style 1" pivot="0" count="0" xr9:uid="{671EEBCE-724A-407C-B263-D34FB073EBBC}"/>
    <tableStyle name="Table Style 2" pivot="0" count="1" xr9:uid="{E93BDA07-436C-45D7-821B-63207C76E246}">
      <tableStyleElement type="lastColumn" dxfId="323"/>
    </tableStyle>
  </tableStyles>
  <colors>
    <mruColors>
      <color rgb="FF004A8A"/>
      <color rgb="FF60606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53512</xdr:colOff>
      <xdr:row>0</xdr:row>
      <xdr:rowOff>1</xdr:rowOff>
    </xdr:from>
    <xdr:to>
      <xdr:col>1</xdr:col>
      <xdr:colOff>1701658</xdr:colOff>
      <xdr:row>1</xdr:row>
      <xdr:rowOff>6259</xdr:rowOff>
    </xdr:to>
    <xdr:pic>
      <xdr:nvPicPr>
        <xdr:cNvPr id="5" name="Picture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1" cstate="print"/>
        <a:stretch>
          <a:fillRect/>
        </a:stretch>
      </xdr:blipFill>
      <xdr:spPr>
        <a:xfrm>
          <a:off x="181939" y="1"/>
          <a:ext cx="1648146" cy="691202"/>
        </a:xfrm>
        <a:prstGeom prst="rect">
          <a:avLst/>
        </a:prstGeom>
        <a:ln>
          <a:prstDash val="solid"/>
        </a:ln>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KP141" totalsRowShown="0" headerRowDxfId="318" dataDxfId="317" headerRowBorderDxfId="315" tableBorderDxfId="316" totalsRowBorderDxfId="314">
  <autoFilter ref="A1:KP141" xr:uid="{00000000-0009-0000-0100-000001000000}">
    <filterColumn colId="3">
      <filters>
        <filter val="2017"/>
      </filters>
    </filterColumn>
  </autoFilter>
  <sortState xmlns:xlrd2="http://schemas.microsoft.com/office/spreadsheetml/2017/richdata2" ref="A2:KP141">
    <sortCondition descending="1" ref="D1:D141"/>
  </sortState>
  <tableColumns count="302">
    <tableColumn id="1" xr3:uid="{00000000-0010-0000-0000-000001000000}" name="Country" dataDxfId="313"/>
    <tableColumn id="2" xr3:uid="{00000000-0010-0000-0000-000002000000}" name="ISO3" dataDxfId="312"/>
    <tableColumn id="3" xr3:uid="{00000000-0010-0000-0000-000003000000}" name="ISO2" dataDxfId="311"/>
    <tableColumn id="4" xr3:uid="{00000000-0010-0000-0000-000004000000}" name="YEAR" dataDxfId="310"/>
    <tableColumn id="5" xr3:uid="{00000000-0010-0000-0000-000005000000}" name="PBS2" dataDxfId="309"/>
    <tableColumn id="6" xr3:uid="{00000000-0010-0000-0000-000006000000}" name="EBP2" dataDxfId="308"/>
    <tableColumn id="7" xr3:uid="{00000000-0010-0000-0000-000007000000}" name="EB2" dataDxfId="307"/>
    <tableColumn id="8" xr3:uid="{00000000-0010-0000-0000-000008000000}" name="IYRs2" dataDxfId="306"/>
    <tableColumn id="9" xr3:uid="{00000000-0010-0000-0000-000009000000}" name="MYR2" dataDxfId="305"/>
    <tableColumn id="10" xr3:uid="{00000000-0010-0000-0000-00000A000000}" name="YER2" dataDxfId="304"/>
    <tableColumn id="11" xr3:uid="{00000000-0010-0000-0000-00000B000000}" name="AR2" dataDxfId="303"/>
    <tableColumn id="12" xr3:uid="{00000000-0010-0000-0000-00000C000000}" name="Q1" dataDxfId="302"/>
    <tableColumn id="13" xr3:uid="{00000000-0010-0000-0000-00000D000000}" name="Q2" dataDxfId="301"/>
    <tableColumn id="14" xr3:uid="{00000000-0010-0000-0000-00000E000000}" name="Q3" dataDxfId="300"/>
    <tableColumn id="15" xr3:uid="{00000000-0010-0000-0000-00000F000000}" name="Q4" dataDxfId="299"/>
    <tableColumn id="16" xr3:uid="{00000000-0010-0000-0000-000010000000}" name="Q5" dataDxfId="298"/>
    <tableColumn id="17" xr3:uid="{00000000-0010-0000-0000-000011000000}" name="Q6" dataDxfId="297"/>
    <tableColumn id="18" xr3:uid="{00000000-0010-0000-0000-000012000000}" name="Q7" dataDxfId="296"/>
    <tableColumn id="19" xr3:uid="{00000000-0010-0000-0000-000013000000}" name="Q8" dataDxfId="295"/>
    <tableColumn id="20" xr3:uid="{00000000-0010-0000-0000-000014000000}" name="Q9" dataDxfId="294"/>
    <tableColumn id="21" xr3:uid="{00000000-0010-0000-0000-000015000000}" name="Q10" dataDxfId="293"/>
    <tableColumn id="22" xr3:uid="{00000000-0010-0000-0000-000016000000}" name="Q11" dataDxfId="292"/>
    <tableColumn id="23" xr3:uid="{00000000-0010-0000-0000-000017000000}" name="Q12" dataDxfId="291"/>
    <tableColumn id="24" xr3:uid="{00000000-0010-0000-0000-000018000000}" name="Q13" dataDxfId="290"/>
    <tableColumn id="25" xr3:uid="{00000000-0010-0000-0000-000019000000}" name="Q14" dataDxfId="289"/>
    <tableColumn id="26" xr3:uid="{00000000-0010-0000-0000-00001A000000}" name="Q15" dataDxfId="288"/>
    <tableColumn id="27" xr3:uid="{00000000-0010-0000-0000-00001B000000}" name="Q16" dataDxfId="287"/>
    <tableColumn id="28" xr3:uid="{00000000-0010-0000-0000-00001C000000}" name="Q17" dataDxfId="286"/>
    <tableColumn id="29" xr3:uid="{00000000-0010-0000-0000-00001D000000}" name="Q18" dataDxfId="285"/>
    <tableColumn id="30" xr3:uid="{00000000-0010-0000-0000-00001E000000}" name="Q19" dataDxfId="284"/>
    <tableColumn id="31" xr3:uid="{00000000-0010-0000-0000-00001F000000}" name="Q20" dataDxfId="283"/>
    <tableColumn id="32" xr3:uid="{00000000-0010-0000-0000-000020000000}" name="Q21" dataDxfId="282"/>
    <tableColumn id="33" xr3:uid="{00000000-0010-0000-0000-000021000000}" name="Q22" dataDxfId="281"/>
    <tableColumn id="34" xr3:uid="{00000000-0010-0000-0000-000022000000}" name="Q23" dataDxfId="280"/>
    <tableColumn id="35" xr3:uid="{00000000-0010-0000-0000-000023000000}" name="Q24" dataDxfId="279"/>
    <tableColumn id="36" xr3:uid="{00000000-0010-0000-0000-000024000000}" name="Q25" dataDxfId="278"/>
    <tableColumn id="37" xr3:uid="{00000000-0010-0000-0000-000025000000}" name="Q26" dataDxfId="277"/>
    <tableColumn id="38" xr3:uid="{00000000-0010-0000-0000-000026000000}" name="Q27" dataDxfId="276"/>
    <tableColumn id="39" xr3:uid="{00000000-0010-0000-0000-000027000000}" name="Q28" dataDxfId="275"/>
    <tableColumn id="40" xr3:uid="{00000000-0010-0000-0000-000028000000}" name="Q29" dataDxfId="274"/>
    <tableColumn id="41" xr3:uid="{00000000-0010-0000-0000-000029000000}" name="Q30" dataDxfId="273"/>
    <tableColumn id="42" xr3:uid="{00000000-0010-0000-0000-00002A000000}" name="Q31" dataDxfId="272"/>
    <tableColumn id="43" xr3:uid="{00000000-0010-0000-0000-00002B000000}" name="Q32" dataDxfId="271"/>
    <tableColumn id="44" xr3:uid="{00000000-0010-0000-0000-00002C000000}" name="Q33" dataDxfId="270"/>
    <tableColumn id="45" xr3:uid="{00000000-0010-0000-0000-00002D000000}" name="Q34" dataDxfId="269"/>
    <tableColumn id="46" xr3:uid="{00000000-0010-0000-0000-00002E000000}" name="Q35" dataDxfId="268"/>
    <tableColumn id="47" xr3:uid="{00000000-0010-0000-0000-00002F000000}" name="Q36" dataDxfId="267"/>
    <tableColumn id="48" xr3:uid="{00000000-0010-0000-0000-000030000000}" name="Q37" dataDxfId="266"/>
    <tableColumn id="49" xr3:uid="{00000000-0010-0000-0000-000031000000}" name="Q38" dataDxfId="265"/>
    <tableColumn id="50" xr3:uid="{00000000-0010-0000-0000-000032000000}" name="Q39" dataDxfId="264"/>
    <tableColumn id="51" xr3:uid="{00000000-0010-0000-0000-000033000000}" name="Q40" dataDxfId="263"/>
    <tableColumn id="52" xr3:uid="{00000000-0010-0000-0000-000034000000}" name="Q41" dataDxfId="262"/>
    <tableColumn id="53" xr3:uid="{00000000-0010-0000-0000-000035000000}" name="Q42" dataDxfId="261"/>
    <tableColumn id="54" xr3:uid="{00000000-0010-0000-0000-000036000000}" name="Q43" dataDxfId="260"/>
    <tableColumn id="55" xr3:uid="{00000000-0010-0000-0000-000037000000}" name="Q44" dataDxfId="259"/>
    <tableColumn id="56" xr3:uid="{00000000-0010-0000-0000-000038000000}" name="Q45" dataDxfId="258"/>
    <tableColumn id="57" xr3:uid="{00000000-0010-0000-0000-000039000000}" name="Q46" dataDxfId="257"/>
    <tableColumn id="58" xr3:uid="{00000000-0010-0000-0000-00003A000000}" name="Q47" dataDxfId="256"/>
    <tableColumn id="59" xr3:uid="{00000000-0010-0000-0000-00003B000000}" name="Q48" dataDxfId="255"/>
    <tableColumn id="60" xr3:uid="{00000000-0010-0000-0000-00003C000000}" name="Q49" dataDxfId="254"/>
    <tableColumn id="61" xr3:uid="{00000000-0010-0000-0000-00003D000000}" name="Q50" dataDxfId="253"/>
    <tableColumn id="62" xr3:uid="{00000000-0010-0000-0000-00003E000000}" name="Q51" dataDxfId="252"/>
    <tableColumn id="63" xr3:uid="{00000000-0010-0000-0000-00003F000000}" name="Q52" dataDxfId="251"/>
    <tableColumn id="64" xr3:uid="{00000000-0010-0000-0000-000040000000}" name="Q53" dataDxfId="250"/>
    <tableColumn id="65" xr3:uid="{00000000-0010-0000-0000-000041000000}" name="Q54" dataDxfId="249"/>
    <tableColumn id="66" xr3:uid="{00000000-0010-0000-0000-000042000000}" name="Q55" dataDxfId="248"/>
    <tableColumn id="67" xr3:uid="{00000000-0010-0000-0000-000043000000}" name="Q56" dataDxfId="247"/>
    <tableColumn id="68" xr3:uid="{00000000-0010-0000-0000-000044000000}" name="Q57" dataDxfId="246"/>
    <tableColumn id="69" xr3:uid="{00000000-0010-0000-0000-000045000000}" name="Q58" dataDxfId="245"/>
    <tableColumn id="70" xr3:uid="{00000000-0010-0000-0000-000046000000}" name="Q59" dataDxfId="244"/>
    <tableColumn id="71" xr3:uid="{00000000-0010-0000-0000-000047000000}" name="Q60" dataDxfId="243"/>
    <tableColumn id="72" xr3:uid="{00000000-0010-0000-0000-000048000000}" name="Q61" dataDxfId="242"/>
    <tableColumn id="73" xr3:uid="{00000000-0010-0000-0000-000049000000}" name="Q62" dataDxfId="241"/>
    <tableColumn id="74" xr3:uid="{00000000-0010-0000-0000-00004A000000}" name="Q63" dataDxfId="240"/>
    <tableColumn id="75" xr3:uid="{00000000-0010-0000-0000-00004B000000}" name="Q64" dataDxfId="239"/>
    <tableColumn id="76" xr3:uid="{00000000-0010-0000-0000-00004C000000}" name="Q65" dataDxfId="238"/>
    <tableColumn id="77" xr3:uid="{00000000-0010-0000-0000-00004D000000}" name="Q66" dataDxfId="237"/>
    <tableColumn id="78" xr3:uid="{00000000-0010-0000-0000-00004E000000}" name="Q67" dataDxfId="236"/>
    <tableColumn id="79" xr3:uid="{00000000-0010-0000-0000-00004F000000}" name="Q68" dataDxfId="235"/>
    <tableColumn id="80" xr3:uid="{00000000-0010-0000-0000-000050000000}" name="Q69" dataDxfId="234"/>
    <tableColumn id="81" xr3:uid="{00000000-0010-0000-0000-000051000000}" name="Q70" dataDxfId="233"/>
    <tableColumn id="82" xr3:uid="{00000000-0010-0000-0000-000052000000}" name="Q71" dataDxfId="232"/>
    <tableColumn id="83" xr3:uid="{00000000-0010-0000-0000-000053000000}" name="Q72" dataDxfId="231"/>
    <tableColumn id="84" xr3:uid="{00000000-0010-0000-0000-000054000000}" name="Q73" dataDxfId="230"/>
    <tableColumn id="85" xr3:uid="{00000000-0010-0000-0000-000055000000}" name="Q74" dataDxfId="229"/>
    <tableColumn id="86" xr3:uid="{00000000-0010-0000-0000-000056000000}" name="Q75" dataDxfId="228"/>
    <tableColumn id="87" xr3:uid="{00000000-0010-0000-0000-000057000000}" name="Q76" dataDxfId="227"/>
    <tableColumn id="88" xr3:uid="{00000000-0010-0000-0000-000058000000}" name="Q77" dataDxfId="226"/>
    <tableColumn id="89" xr3:uid="{00000000-0010-0000-0000-000059000000}" name="Q78" dataDxfId="225"/>
    <tableColumn id="90" xr3:uid="{00000000-0010-0000-0000-00005A000000}" name="Q79" dataDxfId="224"/>
    <tableColumn id="91" xr3:uid="{00000000-0010-0000-0000-00005B000000}" name="Q80" dataDxfId="223"/>
    <tableColumn id="92" xr3:uid="{00000000-0010-0000-0000-00005C000000}" name="Q81" dataDxfId="222"/>
    <tableColumn id="93" xr3:uid="{00000000-0010-0000-0000-00005D000000}" name="Q82" dataDxfId="221"/>
    <tableColumn id="94" xr3:uid="{00000000-0010-0000-0000-00005E000000}" name="Q83" dataDxfId="220"/>
    <tableColumn id="95" xr3:uid="{00000000-0010-0000-0000-00005F000000}" name="Q84" dataDxfId="219"/>
    <tableColumn id="96" xr3:uid="{00000000-0010-0000-0000-000060000000}" name="Q85" dataDxfId="218"/>
    <tableColumn id="97" xr3:uid="{00000000-0010-0000-0000-000061000000}" name="Q86" dataDxfId="217"/>
    <tableColumn id="98" xr3:uid="{00000000-0010-0000-0000-000062000000}" name="Q87" dataDxfId="216"/>
    <tableColumn id="99" xr3:uid="{00000000-0010-0000-0000-000063000000}" name="Q88" dataDxfId="215"/>
    <tableColumn id="100" xr3:uid="{00000000-0010-0000-0000-000064000000}" name="Q89" dataDxfId="214"/>
    <tableColumn id="101" xr3:uid="{00000000-0010-0000-0000-000065000000}" name="Q90" dataDxfId="213"/>
    <tableColumn id="102" xr3:uid="{00000000-0010-0000-0000-000066000000}" name="Q91" dataDxfId="212"/>
    <tableColumn id="103" xr3:uid="{00000000-0010-0000-0000-000067000000}" name="Q92" dataDxfId="211"/>
    <tableColumn id="104" xr3:uid="{00000000-0010-0000-0000-000068000000}" name="Q93" dataDxfId="210"/>
    <tableColumn id="105" xr3:uid="{00000000-0010-0000-0000-000069000000}" name="Q94" dataDxfId="209"/>
    <tableColumn id="106" xr3:uid="{00000000-0010-0000-0000-00006A000000}" name="Q95" dataDxfId="208"/>
    <tableColumn id="107" xr3:uid="{00000000-0010-0000-0000-00006B000000}" name="Q96" dataDxfId="207"/>
    <tableColumn id="108" xr3:uid="{00000000-0010-0000-0000-00006C000000}" name="Q97" dataDxfId="206"/>
    <tableColumn id="109" xr3:uid="{00000000-0010-0000-0000-00006D000000}" name="Q98" dataDxfId="205"/>
    <tableColumn id="110" xr3:uid="{00000000-0010-0000-0000-00006E000000}" name="Q99" dataDxfId="204"/>
    <tableColumn id="111" xr3:uid="{00000000-0010-0000-0000-00006F000000}" name="Q100" dataDxfId="203"/>
    <tableColumn id="112" xr3:uid="{00000000-0010-0000-0000-000070000000}" name="Q101" dataDxfId="202"/>
    <tableColumn id="113" xr3:uid="{00000000-0010-0000-0000-000071000000}" name="Q102" dataDxfId="201"/>
    <tableColumn id="114" xr3:uid="{00000000-0010-0000-0000-000072000000}" name="Q103" dataDxfId="200"/>
    <tableColumn id="115" xr3:uid="{00000000-0010-0000-0000-000073000000}" name="Q104" dataDxfId="199"/>
    <tableColumn id="116" xr3:uid="{00000000-0010-0000-0000-000074000000}" name="Q105" dataDxfId="198"/>
    <tableColumn id="117" xr3:uid="{00000000-0010-0000-0000-000075000000}" name="Q106" dataDxfId="197"/>
    <tableColumn id="118" xr3:uid="{00000000-0010-0000-0000-000076000000}" name="Q107" dataDxfId="196"/>
    <tableColumn id="119" xr3:uid="{00000000-0010-0000-0000-000077000000}" name="Q108" dataDxfId="195"/>
    <tableColumn id="120" xr3:uid="{00000000-0010-0000-0000-000078000000}" name="Q109" dataDxfId="194"/>
    <tableColumn id="121" xr3:uid="{00000000-0010-0000-0000-000079000000}" name="Q110" dataDxfId="193"/>
    <tableColumn id="122" xr3:uid="{00000000-0010-0000-0000-00007A000000}" name="Q111" dataDxfId="192"/>
    <tableColumn id="123" xr3:uid="{00000000-0010-0000-0000-00007B000000}" name="Q112" dataDxfId="191"/>
    <tableColumn id="124" xr3:uid="{00000000-0010-0000-0000-00007C000000}" name="Q113" dataDxfId="190"/>
    <tableColumn id="125" xr3:uid="{00000000-0010-0000-0000-00007D000000}" name="Q114" dataDxfId="189"/>
    <tableColumn id="126" xr3:uid="{00000000-0010-0000-0000-00007E000000}" name="Q115" dataDxfId="188"/>
    <tableColumn id="127" xr3:uid="{00000000-0010-0000-0000-00007F000000}" name="Q116" dataDxfId="187"/>
    <tableColumn id="128" xr3:uid="{00000000-0010-0000-0000-000080000000}" name="Q117" dataDxfId="186"/>
    <tableColumn id="129" xr3:uid="{00000000-0010-0000-0000-000081000000}" name="Q118" dataDxfId="185"/>
    <tableColumn id="130" xr3:uid="{00000000-0010-0000-0000-000082000000}" name="Q119" dataDxfId="184"/>
    <tableColumn id="131" xr3:uid="{00000000-0010-0000-0000-000083000000}" name="Q120" dataDxfId="183"/>
    <tableColumn id="132" xr3:uid="{00000000-0010-0000-0000-000084000000}" name="Q121" dataDxfId="182"/>
    <tableColumn id="133" xr3:uid="{00000000-0010-0000-0000-000085000000}" name="Q122" dataDxfId="181"/>
    <tableColumn id="134" xr3:uid="{00000000-0010-0000-0000-000086000000}" name="Q123" dataDxfId="180"/>
    <tableColumn id="135" xr3:uid="{00000000-0010-0000-0000-000087000000}" name="Q124" dataDxfId="179"/>
    <tableColumn id="136" xr3:uid="{00000000-0010-0000-0000-000088000000}" name="Q125" dataDxfId="178"/>
    <tableColumn id="137" xr3:uid="{00000000-0010-0000-0000-000089000000}" name="Q126" dataDxfId="177"/>
    <tableColumn id="138" xr3:uid="{00000000-0010-0000-0000-00008A000000}" name="Q127" dataDxfId="176"/>
    <tableColumn id="139" xr3:uid="{00000000-0010-0000-0000-00008B000000}" name="Q128" dataDxfId="175"/>
    <tableColumn id="140" xr3:uid="{00000000-0010-0000-0000-00008C000000}" name="Q129" dataDxfId="174"/>
    <tableColumn id="141" xr3:uid="{00000000-0010-0000-0000-00008D000000}" name="Q130" dataDxfId="173"/>
    <tableColumn id="142" xr3:uid="{00000000-0010-0000-0000-00008E000000}" name="Q131" dataDxfId="172"/>
    <tableColumn id="143" xr3:uid="{00000000-0010-0000-0000-00008F000000}" name="Q132" dataDxfId="171"/>
    <tableColumn id="144" xr3:uid="{00000000-0010-0000-0000-000090000000}" name="Q133" dataDxfId="170"/>
    <tableColumn id="145" xr3:uid="{00000000-0010-0000-0000-000091000000}" name="Q134" dataDxfId="169"/>
    <tableColumn id="146" xr3:uid="{00000000-0010-0000-0000-000092000000}" name="Q135" dataDxfId="168"/>
    <tableColumn id="147" xr3:uid="{00000000-0010-0000-0000-000093000000}" name="Q136" dataDxfId="167"/>
    <tableColumn id="148" xr3:uid="{00000000-0010-0000-0000-000094000000}" name="Q137" dataDxfId="166"/>
    <tableColumn id="149" xr3:uid="{00000000-0010-0000-0000-000095000000}" name="Q138" dataDxfId="165"/>
    <tableColumn id="150" xr3:uid="{00000000-0010-0000-0000-000096000000}" name="Q139" dataDxfId="164"/>
    <tableColumn id="151" xr3:uid="{00000000-0010-0000-0000-000097000000}" name="Q140" dataDxfId="163"/>
    <tableColumn id="152" xr3:uid="{00000000-0010-0000-0000-000098000000}" name="Q141" dataDxfId="162"/>
    <tableColumn id="153" xr3:uid="{00000000-0010-0000-0000-000099000000}" name="Q142" dataDxfId="161"/>
    <tableColumn id="154" xr3:uid="{00000000-0010-0000-0000-00009A000000}" name="PBS2LETTER" dataDxfId="160"/>
    <tableColumn id="155" xr3:uid="{00000000-0010-0000-0000-00009B000000}" name="EBP2LETTER" dataDxfId="159"/>
    <tableColumn id="156" xr3:uid="{00000000-0010-0000-0000-00009C000000}" name="EB2LETTER" dataDxfId="158"/>
    <tableColumn id="157" xr3:uid="{00000000-0010-0000-0000-00009D000000}" name="IYRs2LETTER" dataDxfId="157"/>
    <tableColumn id="158" xr3:uid="{00000000-0010-0000-0000-00009E000000}" name="MYR2LETTER" dataDxfId="156"/>
    <tableColumn id="159" xr3:uid="{00000000-0010-0000-0000-00009F000000}" name="YER2LETTER" dataDxfId="155"/>
    <tableColumn id="160" xr3:uid="{00000000-0010-0000-0000-0000A0000000}" name="AR2LETTER" dataDxfId="154"/>
    <tableColumn id="161" xr3:uid="{00000000-0010-0000-0000-0000A1000000}" name="Q1LETTER" dataDxfId="153"/>
    <tableColumn id="162" xr3:uid="{00000000-0010-0000-0000-0000A2000000}" name="Q2LETTER" dataDxfId="152"/>
    <tableColumn id="163" xr3:uid="{00000000-0010-0000-0000-0000A3000000}" name="Q3LETTER" dataDxfId="151"/>
    <tableColumn id="164" xr3:uid="{00000000-0010-0000-0000-0000A4000000}" name="Q4LETTER" dataDxfId="150"/>
    <tableColumn id="165" xr3:uid="{00000000-0010-0000-0000-0000A5000000}" name="Q5LETTER" dataDxfId="149"/>
    <tableColumn id="166" xr3:uid="{00000000-0010-0000-0000-0000A6000000}" name="Q6LETTER" dataDxfId="148"/>
    <tableColumn id="167" xr3:uid="{00000000-0010-0000-0000-0000A7000000}" name="Q7LETTER" dataDxfId="147"/>
    <tableColumn id="168" xr3:uid="{00000000-0010-0000-0000-0000A8000000}" name="Q8LETTER" dataDxfId="146"/>
    <tableColumn id="169" xr3:uid="{00000000-0010-0000-0000-0000A9000000}" name="Q9LETTER" dataDxfId="145"/>
    <tableColumn id="170" xr3:uid="{00000000-0010-0000-0000-0000AA000000}" name="Q10LETTER" dataDxfId="144"/>
    <tableColumn id="171" xr3:uid="{00000000-0010-0000-0000-0000AB000000}" name="Q11LETTER" dataDxfId="143"/>
    <tableColumn id="172" xr3:uid="{00000000-0010-0000-0000-0000AC000000}" name="Q12LETTER" dataDxfId="142"/>
    <tableColumn id="173" xr3:uid="{00000000-0010-0000-0000-0000AD000000}" name="Q13LETTER" dataDxfId="141"/>
    <tableColumn id="174" xr3:uid="{00000000-0010-0000-0000-0000AE000000}" name="Q14LETTER" dataDxfId="140"/>
    <tableColumn id="175" xr3:uid="{00000000-0010-0000-0000-0000AF000000}" name="Q15LETTER" dataDxfId="139"/>
    <tableColumn id="176" xr3:uid="{00000000-0010-0000-0000-0000B0000000}" name="Q16LETTER" dataDxfId="138"/>
    <tableColumn id="177" xr3:uid="{00000000-0010-0000-0000-0000B1000000}" name="Q17LETTER" dataDxfId="137"/>
    <tableColumn id="178" xr3:uid="{00000000-0010-0000-0000-0000B2000000}" name="Q18LETTER" dataDxfId="136"/>
    <tableColumn id="179" xr3:uid="{00000000-0010-0000-0000-0000B3000000}" name="Q19LETTER" dataDxfId="135"/>
    <tableColumn id="180" xr3:uid="{00000000-0010-0000-0000-0000B4000000}" name="Q20LETTER" dataDxfId="134"/>
    <tableColumn id="181" xr3:uid="{00000000-0010-0000-0000-0000B5000000}" name="Q21LETTER" dataDxfId="133"/>
    <tableColumn id="182" xr3:uid="{00000000-0010-0000-0000-0000B6000000}" name="Q22LETTER" dataDxfId="132"/>
    <tableColumn id="183" xr3:uid="{00000000-0010-0000-0000-0000B7000000}" name="Q23LETTER" dataDxfId="131"/>
    <tableColumn id="184" xr3:uid="{00000000-0010-0000-0000-0000B8000000}" name="Q24LETTER" dataDxfId="130"/>
    <tableColumn id="185" xr3:uid="{00000000-0010-0000-0000-0000B9000000}" name="Q25LETTER" dataDxfId="129"/>
    <tableColumn id="186" xr3:uid="{00000000-0010-0000-0000-0000BA000000}" name="Q26LETTER" dataDxfId="128"/>
    <tableColumn id="187" xr3:uid="{00000000-0010-0000-0000-0000BB000000}" name="Q27LETTER" dataDxfId="127"/>
    <tableColumn id="188" xr3:uid="{00000000-0010-0000-0000-0000BC000000}" name="Q28LETTER" dataDxfId="126"/>
    <tableColumn id="189" xr3:uid="{00000000-0010-0000-0000-0000BD000000}" name="Q29LETTER" dataDxfId="125"/>
    <tableColumn id="190" xr3:uid="{00000000-0010-0000-0000-0000BE000000}" name="Q30LETTER" dataDxfId="124"/>
    <tableColumn id="191" xr3:uid="{00000000-0010-0000-0000-0000BF000000}" name="Q31LETTER" dataDxfId="123"/>
    <tableColumn id="192" xr3:uid="{00000000-0010-0000-0000-0000C0000000}" name="Q32LETTER" dataDxfId="122"/>
    <tableColumn id="193" xr3:uid="{00000000-0010-0000-0000-0000C1000000}" name="Q33LETTER" dataDxfId="121"/>
    <tableColumn id="194" xr3:uid="{00000000-0010-0000-0000-0000C2000000}" name="Q34LETTER" dataDxfId="120"/>
    <tableColumn id="195" xr3:uid="{00000000-0010-0000-0000-0000C3000000}" name="Q35LETTER" dataDxfId="119"/>
    <tableColumn id="196" xr3:uid="{00000000-0010-0000-0000-0000C4000000}" name="Q36LETTER" dataDxfId="118"/>
    <tableColumn id="197" xr3:uid="{00000000-0010-0000-0000-0000C5000000}" name="Q37LETTER" dataDxfId="117"/>
    <tableColumn id="198" xr3:uid="{00000000-0010-0000-0000-0000C6000000}" name="Q38LETTER" dataDxfId="116"/>
    <tableColumn id="199" xr3:uid="{00000000-0010-0000-0000-0000C7000000}" name="Q39LETTER" dataDxfId="115"/>
    <tableColumn id="200" xr3:uid="{00000000-0010-0000-0000-0000C8000000}" name="Q40LETTER" dataDxfId="114"/>
    <tableColumn id="201" xr3:uid="{00000000-0010-0000-0000-0000C9000000}" name="Q41LETTER" dataDxfId="113"/>
    <tableColumn id="202" xr3:uid="{00000000-0010-0000-0000-0000CA000000}" name="Q42LETTER" dataDxfId="112"/>
    <tableColumn id="203" xr3:uid="{00000000-0010-0000-0000-0000CB000000}" name="Q43LETTER" dataDxfId="111"/>
    <tableColumn id="204" xr3:uid="{00000000-0010-0000-0000-0000CC000000}" name="Q44LETTER" dataDxfId="110"/>
    <tableColumn id="205" xr3:uid="{00000000-0010-0000-0000-0000CD000000}" name="Q45LETTER" dataDxfId="109"/>
    <tableColumn id="206" xr3:uid="{00000000-0010-0000-0000-0000CE000000}" name="Q46LETTER" dataDxfId="108"/>
    <tableColumn id="207" xr3:uid="{00000000-0010-0000-0000-0000CF000000}" name="Q47LETTER" dataDxfId="107"/>
    <tableColumn id="208" xr3:uid="{00000000-0010-0000-0000-0000D0000000}" name="Q48LETTER" dataDxfId="106"/>
    <tableColumn id="209" xr3:uid="{00000000-0010-0000-0000-0000D1000000}" name="Q49LETTER" dataDxfId="105"/>
    <tableColumn id="210" xr3:uid="{00000000-0010-0000-0000-0000D2000000}" name="Q50LETTER" dataDxfId="104"/>
    <tableColumn id="211" xr3:uid="{00000000-0010-0000-0000-0000D3000000}" name="Q51LETTER" dataDxfId="103"/>
    <tableColumn id="212" xr3:uid="{00000000-0010-0000-0000-0000D4000000}" name="Q52LETTER" dataDxfId="102"/>
    <tableColumn id="213" xr3:uid="{00000000-0010-0000-0000-0000D5000000}" name="Q53LETTER" dataDxfId="101"/>
    <tableColumn id="214" xr3:uid="{00000000-0010-0000-0000-0000D6000000}" name="Q54LETTER" dataDxfId="100"/>
    <tableColumn id="215" xr3:uid="{00000000-0010-0000-0000-0000D7000000}" name="Q55LETTER" dataDxfId="99"/>
    <tableColumn id="216" xr3:uid="{00000000-0010-0000-0000-0000D8000000}" name="Q56LETTER" dataDxfId="98"/>
    <tableColumn id="217" xr3:uid="{00000000-0010-0000-0000-0000D9000000}" name="Q57LETTER" dataDxfId="97"/>
    <tableColumn id="218" xr3:uid="{00000000-0010-0000-0000-0000DA000000}" name="Q58LETTER" dataDxfId="96"/>
    <tableColumn id="219" xr3:uid="{00000000-0010-0000-0000-0000DB000000}" name="Q59LETTER" dataDxfId="95"/>
    <tableColumn id="220" xr3:uid="{00000000-0010-0000-0000-0000DC000000}" name="Q60LETTER" dataDxfId="94"/>
    <tableColumn id="221" xr3:uid="{00000000-0010-0000-0000-0000DD000000}" name="Q61LETTER" dataDxfId="93"/>
    <tableColumn id="222" xr3:uid="{00000000-0010-0000-0000-0000DE000000}" name="Q62LETTER" dataDxfId="92"/>
    <tableColumn id="223" xr3:uid="{00000000-0010-0000-0000-0000DF000000}" name="Q63LETTER" dataDxfId="91"/>
    <tableColumn id="224" xr3:uid="{00000000-0010-0000-0000-0000E0000000}" name="Q64LETTER" dataDxfId="90"/>
    <tableColumn id="225" xr3:uid="{00000000-0010-0000-0000-0000E1000000}" name="Q65LETTER" dataDxfId="89"/>
    <tableColumn id="226" xr3:uid="{00000000-0010-0000-0000-0000E2000000}" name="Q66LETTER" dataDxfId="88"/>
    <tableColumn id="227" xr3:uid="{00000000-0010-0000-0000-0000E3000000}" name="Q67LETTER" dataDxfId="87"/>
    <tableColumn id="228" xr3:uid="{00000000-0010-0000-0000-0000E4000000}" name="Q68LETTER" dataDxfId="86"/>
    <tableColumn id="229" xr3:uid="{00000000-0010-0000-0000-0000E5000000}" name="Q69LETTER" dataDxfId="85"/>
    <tableColumn id="230" xr3:uid="{00000000-0010-0000-0000-0000E6000000}" name="Q70LETTER" dataDxfId="84"/>
    <tableColumn id="231" xr3:uid="{00000000-0010-0000-0000-0000E7000000}" name="Q71LETTER" dataDxfId="83"/>
    <tableColumn id="232" xr3:uid="{00000000-0010-0000-0000-0000E8000000}" name="Q72LETTER" dataDxfId="82"/>
    <tableColumn id="233" xr3:uid="{00000000-0010-0000-0000-0000E9000000}" name="Q73LETTER" dataDxfId="81"/>
    <tableColumn id="234" xr3:uid="{00000000-0010-0000-0000-0000EA000000}" name="Q74LETTER" dataDxfId="80"/>
    <tableColumn id="235" xr3:uid="{00000000-0010-0000-0000-0000EB000000}" name="Q75LETTER" dataDxfId="79"/>
    <tableColumn id="236" xr3:uid="{00000000-0010-0000-0000-0000EC000000}" name="Q76LETTER" dataDxfId="78"/>
    <tableColumn id="237" xr3:uid="{00000000-0010-0000-0000-0000ED000000}" name="Q77LETTER" dataDxfId="77"/>
    <tableColumn id="238" xr3:uid="{00000000-0010-0000-0000-0000EE000000}" name="Q78LETTER" dataDxfId="76"/>
    <tableColumn id="239" xr3:uid="{00000000-0010-0000-0000-0000EF000000}" name="Q79LETTER" dataDxfId="75"/>
    <tableColumn id="240" xr3:uid="{00000000-0010-0000-0000-0000F0000000}" name="Q80LETTER" dataDxfId="74"/>
    <tableColumn id="241" xr3:uid="{00000000-0010-0000-0000-0000F1000000}" name="Q81LETTER" dataDxfId="73"/>
    <tableColumn id="242" xr3:uid="{00000000-0010-0000-0000-0000F2000000}" name="Q82LETTER" dataDxfId="72"/>
    <tableColumn id="243" xr3:uid="{00000000-0010-0000-0000-0000F3000000}" name="Q83LETTER" dataDxfId="71"/>
    <tableColumn id="244" xr3:uid="{00000000-0010-0000-0000-0000F4000000}" name="Q84LETTER" dataDxfId="70"/>
    <tableColumn id="245" xr3:uid="{00000000-0010-0000-0000-0000F5000000}" name="Q85LETTER" dataDxfId="69"/>
    <tableColumn id="246" xr3:uid="{00000000-0010-0000-0000-0000F6000000}" name="Q86LETTER" dataDxfId="68"/>
    <tableColumn id="247" xr3:uid="{00000000-0010-0000-0000-0000F7000000}" name="Q87LETTER" dataDxfId="67"/>
    <tableColumn id="248" xr3:uid="{00000000-0010-0000-0000-0000F8000000}" name="Q88LETTER" dataDxfId="66"/>
    <tableColumn id="249" xr3:uid="{00000000-0010-0000-0000-0000F9000000}" name="Q89LETTER" dataDxfId="65"/>
    <tableColumn id="250" xr3:uid="{00000000-0010-0000-0000-0000FA000000}" name="Q90LETTER" dataDxfId="64"/>
    <tableColumn id="251" xr3:uid="{00000000-0010-0000-0000-0000FB000000}" name="Q91LETTER" dataDxfId="63"/>
    <tableColumn id="252" xr3:uid="{00000000-0010-0000-0000-0000FC000000}" name="Q92LETTER" dataDxfId="62"/>
    <tableColumn id="253" xr3:uid="{00000000-0010-0000-0000-0000FD000000}" name="Q93LETTER" dataDxfId="61"/>
    <tableColumn id="254" xr3:uid="{00000000-0010-0000-0000-0000FE000000}" name="Q94LETTER" dataDxfId="60"/>
    <tableColumn id="255" xr3:uid="{00000000-0010-0000-0000-0000FF000000}" name="Q95LETTER" dataDxfId="59"/>
    <tableColumn id="256" xr3:uid="{00000000-0010-0000-0000-000000010000}" name="Q96LETTER" dataDxfId="58"/>
    <tableColumn id="257" xr3:uid="{00000000-0010-0000-0000-000001010000}" name="Q97LETTER" dataDxfId="57"/>
    <tableColumn id="258" xr3:uid="{00000000-0010-0000-0000-000002010000}" name="Q98LETTER" dataDxfId="56"/>
    <tableColumn id="259" xr3:uid="{00000000-0010-0000-0000-000003010000}" name="Q99LETTER" dataDxfId="55"/>
    <tableColumn id="260" xr3:uid="{00000000-0010-0000-0000-000004010000}" name="Q100LETTER" dataDxfId="54"/>
    <tableColumn id="261" xr3:uid="{00000000-0010-0000-0000-000005010000}" name="Q101LETTER" dataDxfId="53"/>
    <tableColumn id="262" xr3:uid="{00000000-0010-0000-0000-000006010000}" name="Q102LETTER" dataDxfId="52"/>
    <tableColumn id="263" xr3:uid="{00000000-0010-0000-0000-000007010000}" name="Q103LETTER" dataDxfId="51"/>
    <tableColumn id="264" xr3:uid="{00000000-0010-0000-0000-000008010000}" name="Q104LETTER" dataDxfId="50"/>
    <tableColumn id="265" xr3:uid="{00000000-0010-0000-0000-000009010000}" name="Q105LETTER" dataDxfId="49"/>
    <tableColumn id="266" xr3:uid="{00000000-0010-0000-0000-00000A010000}" name="Q106LETTER" dataDxfId="48"/>
    <tableColumn id="267" xr3:uid="{00000000-0010-0000-0000-00000B010000}" name="Q107LETTER" dataDxfId="47"/>
    <tableColumn id="268" xr3:uid="{00000000-0010-0000-0000-00000C010000}" name="Q108LETTER" dataDxfId="46"/>
    <tableColumn id="269" xr3:uid="{00000000-0010-0000-0000-00000D010000}" name="Q109LETTER" dataDxfId="45"/>
    <tableColumn id="270" xr3:uid="{00000000-0010-0000-0000-00000E010000}" name="Q110LETTER" dataDxfId="44"/>
    <tableColumn id="271" xr3:uid="{00000000-0010-0000-0000-00000F010000}" name="Q111LETTER" dataDxfId="43"/>
    <tableColumn id="272" xr3:uid="{00000000-0010-0000-0000-000010010000}" name="Q112LETTER" dataDxfId="42"/>
    <tableColumn id="273" xr3:uid="{00000000-0010-0000-0000-000011010000}" name="Q113LETTER" dataDxfId="41"/>
    <tableColumn id="274" xr3:uid="{00000000-0010-0000-0000-000012010000}" name="Q114LETTER" dataDxfId="40"/>
    <tableColumn id="275" xr3:uid="{00000000-0010-0000-0000-000013010000}" name="Q115LETTER" dataDxfId="39"/>
    <tableColumn id="276" xr3:uid="{00000000-0010-0000-0000-000014010000}" name="Q116LETTER" dataDxfId="38"/>
    <tableColumn id="277" xr3:uid="{00000000-0010-0000-0000-000015010000}" name="Q117LETTER" dataDxfId="37"/>
    <tableColumn id="278" xr3:uid="{00000000-0010-0000-0000-000016010000}" name="Q118LETTER" dataDxfId="36"/>
    <tableColumn id="279" xr3:uid="{00000000-0010-0000-0000-000017010000}" name="Q119LETTER" dataDxfId="35"/>
    <tableColumn id="280" xr3:uid="{00000000-0010-0000-0000-000018010000}" name="Q120LETTER" dataDxfId="34"/>
    <tableColumn id="281" xr3:uid="{00000000-0010-0000-0000-000019010000}" name="Q121LETTER" dataDxfId="33"/>
    <tableColumn id="282" xr3:uid="{00000000-0010-0000-0000-00001A010000}" name="Q122LETTER" dataDxfId="32"/>
    <tableColumn id="283" xr3:uid="{00000000-0010-0000-0000-00001B010000}" name="Q123LETTER" dataDxfId="31"/>
    <tableColumn id="284" xr3:uid="{00000000-0010-0000-0000-00001C010000}" name="Q124LETTER" dataDxfId="30"/>
    <tableColumn id="285" xr3:uid="{00000000-0010-0000-0000-00001D010000}" name="Q125LETTER" dataDxfId="29"/>
    <tableColumn id="286" xr3:uid="{00000000-0010-0000-0000-00001E010000}" name="Q126LETTER" dataDxfId="28"/>
    <tableColumn id="287" xr3:uid="{00000000-0010-0000-0000-00001F010000}" name="Q127LETTER" dataDxfId="27"/>
    <tableColumn id="288" xr3:uid="{00000000-0010-0000-0000-000020010000}" name="Q128LETTER" dataDxfId="26"/>
    <tableColumn id="289" xr3:uid="{00000000-0010-0000-0000-000021010000}" name="Q129LETTER" dataDxfId="25"/>
    <tableColumn id="290" xr3:uid="{00000000-0010-0000-0000-000022010000}" name="Q130LETTER" dataDxfId="24"/>
    <tableColumn id="291" xr3:uid="{00000000-0010-0000-0000-000023010000}" name="Q131LETTER" dataDxfId="23"/>
    <tableColumn id="292" xr3:uid="{00000000-0010-0000-0000-000024010000}" name="Q132LETTER" dataDxfId="22"/>
    <tableColumn id="293" xr3:uid="{00000000-0010-0000-0000-000025010000}" name="Q133LETTER" dataDxfId="21"/>
    <tableColumn id="294" xr3:uid="{00000000-0010-0000-0000-000026010000}" name="Q134LETTER" dataDxfId="20"/>
    <tableColumn id="295" xr3:uid="{00000000-0010-0000-0000-000027010000}" name="Q135LETTER" dataDxfId="19"/>
    <tableColumn id="296" xr3:uid="{00000000-0010-0000-0000-000028010000}" name="Q136LETTER" dataDxfId="18"/>
    <tableColumn id="297" xr3:uid="{00000000-0010-0000-0000-000029010000}" name="Q137LETTER" dataDxfId="17"/>
    <tableColumn id="298" xr3:uid="{00000000-0010-0000-0000-00002A010000}" name="Q138LETTER" dataDxfId="16"/>
    <tableColumn id="299" xr3:uid="{00000000-0010-0000-0000-00002B010000}" name="Q139LETTER" dataDxfId="15"/>
    <tableColumn id="300" xr3:uid="{00000000-0010-0000-0000-00002C010000}" name="Q140LETTER" dataDxfId="14"/>
    <tableColumn id="301" xr3:uid="{00000000-0010-0000-0000-00002D010000}" name="Q141LETTER" dataDxfId="13"/>
    <tableColumn id="302" xr3:uid="{00000000-0010-0000-0000-00002E010000}" name="Q142LETTER" dataDxfId="12"/>
  </tableColumns>
  <tableStyleInfo showFirstColumn="1"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3C84999-FCC3-436C-99C1-D583C129DDD3}" name="Table2" displayName="Table2" ref="A1:G4620" totalsRowShown="0" headerRowDxfId="8" dataDxfId="7">
  <autoFilter ref="A1:G4620" xr:uid="{00000000-0001-0000-0C00-000000000000}"/>
  <tableColumns count="7">
    <tableColumn id="1" xr3:uid="{39650F0A-77E8-443F-97A6-A0D7A201D976}" name="Country" dataDxfId="6"/>
    <tableColumn id="2" xr3:uid="{052BF5B4-CA12-4FCF-87A8-32842370D2C7}" name="ISO" dataDxfId="5"/>
    <tableColumn id="3" xr3:uid="{7FBC7AFE-E174-4D26-8917-202CA56A55C8}" name="Indicator" dataDxfId="4"/>
    <tableColumn id="4" xr3:uid="{42480B0B-F555-4EEF-B9FD-BA61757CA96C}" name="Doc" dataDxfId="3"/>
    <tableColumn id="5" xr3:uid="{9A035A77-F362-4021-82CC-09219CAF36CD}" name="Score_2023" dataDxfId="2"/>
    <tableColumn id="6" xr3:uid="{C6331266-075D-4B8C-9643-8113A8F17DA0}" name="Score_2025" dataDxfId="1"/>
    <tableColumn id="7" xr3:uid="{BEF44D21-04C9-45B1-912C-819F7AF4426B}" name="Change" dataDxfId="0"/>
  </tableColumns>
  <tableStyleInfo name="TableStyleLight11" showFirstColumn="0" showLastColumn="1" showRowStripes="1" showColumn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G102"/>
  <sheetViews>
    <sheetView showGridLines="0" tabSelected="1" zoomScale="89" zoomScaleNormal="89" workbookViewId="0">
      <selection activeCell="K8" sqref="K8"/>
    </sheetView>
  </sheetViews>
  <sheetFormatPr defaultRowHeight="15"/>
  <cols>
    <col min="1" max="1" width="2" customWidth="1"/>
    <col min="2" max="2" width="143" customWidth="1"/>
  </cols>
  <sheetData>
    <row r="1" spans="2:7" ht="54" customHeight="1" thickBot="1">
      <c r="B1" s="190" t="s">
        <v>0</v>
      </c>
      <c r="C1" s="217"/>
      <c r="D1" s="217"/>
      <c r="E1" s="217"/>
      <c r="F1" s="217"/>
      <c r="G1" s="217"/>
    </row>
    <row r="2" spans="2:7" ht="15.75" customHeight="1" thickTop="1"/>
    <row r="3" spans="2:7" ht="17.25" customHeight="1">
      <c r="B3" s="191" t="s">
        <v>1</v>
      </c>
      <c r="C3" s="218"/>
      <c r="D3" s="218"/>
      <c r="E3" s="218"/>
      <c r="F3" s="218"/>
      <c r="G3" s="218"/>
    </row>
    <row r="4" spans="2:7" ht="7.5" customHeight="1"/>
    <row r="5" spans="2:7">
      <c r="B5" s="219" t="s">
        <v>2</v>
      </c>
      <c r="C5" s="219"/>
      <c r="D5" s="219"/>
      <c r="E5" s="219"/>
      <c r="F5" s="219"/>
      <c r="G5" s="219"/>
    </row>
    <row r="6" spans="2:7">
      <c r="B6" s="219" t="s">
        <v>3</v>
      </c>
      <c r="C6" s="219"/>
      <c r="D6" s="219"/>
      <c r="E6" s="219"/>
      <c r="F6" s="219"/>
      <c r="G6" s="219"/>
    </row>
    <row r="7" spans="2:7">
      <c r="B7" s="219" t="s">
        <v>4</v>
      </c>
      <c r="C7" s="219"/>
      <c r="D7" s="219"/>
      <c r="E7" s="219"/>
      <c r="F7" s="219"/>
      <c r="G7" s="219"/>
    </row>
    <row r="8" spans="2:7">
      <c r="B8" s="219" t="s">
        <v>5</v>
      </c>
      <c r="C8" s="219"/>
      <c r="D8" s="219"/>
      <c r="E8" s="219"/>
      <c r="F8" s="219"/>
      <c r="G8" s="219"/>
    </row>
    <row r="9" spans="2:7">
      <c r="B9" s="219" t="s">
        <v>6</v>
      </c>
      <c r="C9" s="219"/>
      <c r="D9" s="219"/>
      <c r="E9" s="219"/>
      <c r="F9" s="219"/>
      <c r="G9" s="219"/>
    </row>
    <row r="10" spans="2:7">
      <c r="B10" s="219" t="s">
        <v>7</v>
      </c>
      <c r="C10" s="219"/>
      <c r="D10" s="219"/>
      <c r="E10" s="219"/>
      <c r="F10" s="219"/>
      <c r="G10" s="219"/>
    </row>
    <row r="11" spans="2:7">
      <c r="B11" s="55" t="s">
        <v>8</v>
      </c>
    </row>
    <row r="12" spans="2:7">
      <c r="B12" s="55" t="s">
        <v>9</v>
      </c>
    </row>
    <row r="13" spans="2:7">
      <c r="B13" s="4"/>
    </row>
    <row r="14" spans="2:7" ht="17.25" customHeight="1">
      <c r="B14" s="156" t="s">
        <v>10</v>
      </c>
      <c r="C14" s="37"/>
      <c r="D14" s="37"/>
      <c r="E14" s="37"/>
      <c r="F14" s="37"/>
      <c r="G14" s="157"/>
    </row>
    <row r="15" spans="2:7" ht="36.75" customHeight="1">
      <c r="B15" s="199" t="s">
        <v>11</v>
      </c>
      <c r="C15" s="218"/>
      <c r="D15" s="218"/>
      <c r="E15" s="218"/>
      <c r="F15" s="218"/>
      <c r="G15" s="218"/>
    </row>
    <row r="16" spans="2:7" ht="31.5" customHeight="1">
      <c r="B16" s="194" t="s">
        <v>12</v>
      </c>
      <c r="C16" s="218"/>
      <c r="D16" s="218"/>
      <c r="E16" s="218"/>
      <c r="F16" s="218"/>
      <c r="G16" s="218"/>
    </row>
    <row r="17" spans="2:7" ht="24" customHeight="1">
      <c r="B17" s="3" t="s">
        <v>13</v>
      </c>
    </row>
    <row r="18" spans="2:7" ht="15.75" customHeight="1">
      <c r="B18" s="19" t="s">
        <v>14</v>
      </c>
    </row>
    <row r="19" spans="2:7" ht="9.75" customHeight="1">
      <c r="B19" s="19"/>
    </row>
    <row r="20" spans="2:7" ht="20.25" customHeight="1">
      <c r="B20" s="96" t="s">
        <v>15</v>
      </c>
    </row>
    <row r="21" spans="2:7" ht="17.25" customHeight="1">
      <c r="B21" s="220" t="s">
        <v>16</v>
      </c>
      <c r="C21" s="218"/>
    </row>
    <row r="22" spans="2:7">
      <c r="B22" s="221" t="s">
        <v>17</v>
      </c>
      <c r="C22" s="218"/>
    </row>
    <row r="23" spans="2:7" ht="33.75" customHeight="1">
      <c r="B23" s="197" t="s">
        <v>18</v>
      </c>
      <c r="C23" s="218"/>
    </row>
    <row r="24" spans="2:7">
      <c r="B24" s="3"/>
    </row>
    <row r="25" spans="2:7" ht="17.25" customHeight="1">
      <c r="B25" s="193" t="s">
        <v>19</v>
      </c>
      <c r="C25" s="218"/>
      <c r="D25" s="218"/>
      <c r="E25" s="218"/>
      <c r="F25" s="218"/>
      <c r="G25" s="218"/>
    </row>
    <row r="26" spans="2:7">
      <c r="B26" s="192" t="s">
        <v>20</v>
      </c>
      <c r="C26" s="218"/>
      <c r="D26" s="218"/>
      <c r="E26" s="218"/>
      <c r="F26" s="218"/>
      <c r="G26" s="218"/>
    </row>
    <row r="27" spans="2:7" ht="5.25" customHeight="1">
      <c r="B27" s="13"/>
      <c r="C27" s="13"/>
      <c r="D27" s="13"/>
      <c r="E27" s="13"/>
      <c r="F27" s="13"/>
      <c r="G27" s="13"/>
    </row>
    <row r="28" spans="2:7" ht="35.25" customHeight="1">
      <c r="B28" s="196" t="s">
        <v>21</v>
      </c>
      <c r="C28" s="218"/>
      <c r="D28" s="218"/>
      <c r="E28" s="218"/>
      <c r="F28" s="218"/>
      <c r="G28" s="218"/>
    </row>
    <row r="29" spans="2:7">
      <c r="B29" s="1" t="s">
        <v>22</v>
      </c>
      <c r="C29" s="4"/>
      <c r="D29" s="4"/>
      <c r="E29" s="4"/>
      <c r="F29" s="4"/>
      <c r="G29" s="4"/>
    </row>
    <row r="30" spans="2:7" ht="38.25" customHeight="1">
      <c r="B30" s="198" t="s">
        <v>23</v>
      </c>
      <c r="C30" s="218"/>
      <c r="D30" s="218"/>
      <c r="E30" s="218"/>
      <c r="F30" s="218"/>
      <c r="G30" s="218"/>
    </row>
    <row r="31" spans="2:7" ht="9.75" customHeight="1">
      <c r="B31" s="20"/>
      <c r="C31" s="20"/>
      <c r="D31" s="20"/>
      <c r="E31" s="20"/>
      <c r="F31" s="20"/>
      <c r="G31" s="20"/>
    </row>
    <row r="32" spans="2:7" ht="17.25" customHeight="1">
      <c r="B32" s="202" t="s">
        <v>24</v>
      </c>
      <c r="C32" s="218"/>
      <c r="D32" s="218"/>
      <c r="E32" s="218"/>
      <c r="F32" s="218"/>
      <c r="G32" s="218"/>
    </row>
    <row r="33" spans="2:7" ht="32.25" customHeight="1">
      <c r="B33" s="192" t="s">
        <v>25</v>
      </c>
      <c r="C33" s="218"/>
      <c r="D33" s="218"/>
      <c r="E33" s="218"/>
      <c r="F33" s="218"/>
      <c r="G33" s="218"/>
    </row>
    <row r="34" spans="2:7" ht="12" customHeight="1">
      <c r="B34" s="13"/>
      <c r="C34" s="13"/>
      <c r="D34" s="13"/>
      <c r="E34" s="13"/>
      <c r="F34" s="13"/>
      <c r="G34" s="13"/>
    </row>
    <row r="35" spans="2:7" ht="17.25" customHeight="1">
      <c r="B35" s="200" t="s">
        <v>26</v>
      </c>
      <c r="C35" s="218"/>
      <c r="D35" s="218"/>
      <c r="E35" s="218"/>
      <c r="F35" s="218"/>
      <c r="G35" s="218"/>
    </row>
    <row r="36" spans="2:7" ht="21.75" customHeight="1">
      <c r="B36" s="4" t="s">
        <v>27</v>
      </c>
      <c r="C36" s="13"/>
      <c r="D36" s="13"/>
      <c r="E36" s="13"/>
      <c r="F36" s="13"/>
      <c r="G36" s="13"/>
    </row>
    <row r="37" spans="2:7" ht="16.5" customHeight="1">
      <c r="B37" s="22" t="s">
        <v>28</v>
      </c>
      <c r="C37" s="13"/>
      <c r="D37" s="13"/>
      <c r="E37" s="13"/>
      <c r="F37" s="13"/>
      <c r="G37" s="13"/>
    </row>
    <row r="38" spans="2:7" ht="16.5" customHeight="1">
      <c r="B38" s="22" t="s">
        <v>29</v>
      </c>
      <c r="C38" s="13"/>
      <c r="D38" s="13"/>
      <c r="E38" s="13"/>
      <c r="F38" s="13"/>
      <c r="G38" s="13"/>
    </row>
    <row r="39" spans="2:7" ht="33.75" customHeight="1">
      <c r="B39" s="203" t="s">
        <v>30</v>
      </c>
      <c r="C39" s="218"/>
      <c r="D39" s="218"/>
      <c r="E39" s="218"/>
      <c r="F39" s="218"/>
      <c r="G39" s="218"/>
    </row>
    <row r="40" spans="2:7" ht="17.25" customHeight="1">
      <c r="B40" s="21" t="s">
        <v>31</v>
      </c>
    </row>
    <row r="41" spans="2:7" ht="19.5" customHeight="1">
      <c r="B41" s="21" t="s">
        <v>32</v>
      </c>
    </row>
    <row r="42" spans="2:7" ht="9" customHeight="1">
      <c r="B42" s="21"/>
    </row>
    <row r="43" spans="2:7" ht="33" customHeight="1">
      <c r="B43" s="195" t="s">
        <v>33</v>
      </c>
      <c r="C43" s="218"/>
      <c r="D43" s="218"/>
      <c r="E43" s="218"/>
      <c r="F43" s="218"/>
      <c r="G43" s="218"/>
    </row>
    <row r="44" spans="2:7" ht="10.5" customHeight="1">
      <c r="B44" s="23"/>
      <c r="C44" s="23"/>
      <c r="D44" s="23"/>
      <c r="E44" s="23"/>
      <c r="F44" s="23"/>
      <c r="G44" s="23"/>
    </row>
    <row r="45" spans="2:7" ht="17.25" customHeight="1">
      <c r="B45" s="200" t="s">
        <v>34</v>
      </c>
      <c r="C45" s="218"/>
      <c r="D45" s="218"/>
      <c r="E45" s="218"/>
      <c r="F45" s="218"/>
      <c r="G45" s="218"/>
    </row>
    <row r="46" spans="2:7" ht="93" customHeight="1">
      <c r="B46" s="23" t="s">
        <v>35</v>
      </c>
      <c r="C46" s="23"/>
      <c r="D46" s="23"/>
      <c r="E46" s="23"/>
      <c r="F46" s="23"/>
      <c r="G46" s="23"/>
    </row>
    <row r="47" spans="2:7" ht="11.25" customHeight="1">
      <c r="B47" s="21"/>
    </row>
    <row r="48" spans="2:7" ht="17.25" customHeight="1">
      <c r="B48" s="202" t="s">
        <v>36</v>
      </c>
      <c r="C48" s="218"/>
      <c r="D48" s="218"/>
      <c r="E48" s="218"/>
      <c r="F48" s="218"/>
      <c r="G48" s="218"/>
    </row>
    <row r="49" spans="2:7" ht="17.25" customHeight="1">
      <c r="B49" s="192" t="s">
        <v>37</v>
      </c>
      <c r="C49" s="218"/>
      <c r="D49" s="218"/>
      <c r="E49" s="218"/>
      <c r="F49" s="218"/>
      <c r="G49" s="218"/>
    </row>
    <row r="50" spans="2:7" ht="20.25" customHeight="1">
      <c r="B50" s="192" t="s">
        <v>38</v>
      </c>
      <c r="C50" s="218"/>
      <c r="D50" s="218"/>
      <c r="E50" s="218"/>
      <c r="F50" s="218"/>
      <c r="G50" s="218"/>
    </row>
    <row r="51" spans="2:7">
      <c r="B51" s="13"/>
      <c r="C51" s="13"/>
      <c r="D51" s="13"/>
      <c r="E51" s="13"/>
      <c r="F51" s="13"/>
      <c r="G51" s="13"/>
    </row>
    <row r="52" spans="2:7" ht="60" customHeight="1">
      <c r="B52" s="201" t="s">
        <v>39</v>
      </c>
      <c r="C52" s="218"/>
      <c r="D52" s="218"/>
      <c r="E52" s="218"/>
      <c r="F52" s="218"/>
      <c r="G52" s="218"/>
    </row>
    <row r="53" spans="2:7">
      <c r="B53" s="3"/>
    </row>
    <row r="54" spans="2:7">
      <c r="B54" s="4"/>
    </row>
    <row r="55" spans="2:7">
      <c r="B55" s="4"/>
    </row>
    <row r="56" spans="2:7">
      <c r="B56" s="4"/>
    </row>
    <row r="57" spans="2:7">
      <c r="B57" s="4"/>
    </row>
    <row r="72" spans="2:7">
      <c r="B72" s="4"/>
      <c r="C72" s="4"/>
      <c r="D72" s="4"/>
      <c r="E72" s="4"/>
      <c r="F72" s="4"/>
      <c r="G72" s="4"/>
    </row>
    <row r="73" spans="2:7">
      <c r="B73" s="4"/>
      <c r="C73" s="4"/>
      <c r="D73" s="4"/>
      <c r="E73" s="4"/>
      <c r="F73" s="4"/>
      <c r="G73" s="4"/>
    </row>
    <row r="74" spans="2:7">
      <c r="B74" s="4"/>
      <c r="C74" s="4"/>
      <c r="D74" s="4"/>
      <c r="E74" s="4"/>
      <c r="F74" s="4"/>
      <c r="G74" s="4"/>
    </row>
    <row r="75" spans="2:7">
      <c r="B75" s="4"/>
      <c r="C75" s="4"/>
      <c r="D75" s="4"/>
      <c r="E75" s="4"/>
      <c r="F75" s="4"/>
      <c r="G75" s="4"/>
    </row>
    <row r="76" spans="2:7">
      <c r="B76" s="4"/>
      <c r="C76" s="4"/>
      <c r="D76" s="4"/>
      <c r="E76" s="4"/>
      <c r="F76" s="4"/>
      <c r="G76" s="4"/>
    </row>
    <row r="77" spans="2:7">
      <c r="B77" s="4"/>
      <c r="C77" s="4"/>
      <c r="D77" s="4"/>
      <c r="E77" s="4"/>
      <c r="F77" s="4"/>
      <c r="G77" s="4"/>
    </row>
    <row r="78" spans="2:7">
      <c r="B78" s="4"/>
      <c r="C78" s="4"/>
      <c r="D78" s="4"/>
      <c r="E78" s="4"/>
      <c r="F78" s="4"/>
      <c r="G78" s="4"/>
    </row>
    <row r="79" spans="2:7">
      <c r="B79" s="4"/>
      <c r="C79" s="4"/>
      <c r="D79" s="4"/>
      <c r="E79" s="4"/>
      <c r="F79" s="4"/>
      <c r="G79" s="4"/>
    </row>
    <row r="80" spans="2:7">
      <c r="B80" s="4"/>
      <c r="C80" s="4"/>
      <c r="D80" s="4"/>
      <c r="E80" s="4"/>
      <c r="F80" s="4"/>
      <c r="G80" s="4"/>
    </row>
    <row r="81" spans="2:7">
      <c r="B81" s="4"/>
      <c r="C81" s="4"/>
      <c r="D81" s="4"/>
      <c r="E81" s="4"/>
      <c r="F81" s="4"/>
      <c r="G81" s="4"/>
    </row>
    <row r="82" spans="2:7">
      <c r="B82" s="4"/>
      <c r="C82" s="4"/>
      <c r="D82" s="4"/>
      <c r="E82" s="4"/>
      <c r="F82" s="4"/>
      <c r="G82" s="4"/>
    </row>
    <row r="83" spans="2:7">
      <c r="B83" s="4"/>
      <c r="C83" s="4"/>
      <c r="D83" s="4"/>
      <c r="E83" s="4"/>
      <c r="F83" s="4"/>
      <c r="G83" s="4"/>
    </row>
    <row r="84" spans="2:7">
      <c r="B84" s="4"/>
      <c r="C84" s="4"/>
      <c r="D84" s="4"/>
      <c r="E84" s="4"/>
      <c r="F84" s="4"/>
      <c r="G84" s="4"/>
    </row>
    <row r="85" spans="2:7">
      <c r="B85" s="4"/>
      <c r="C85" s="4"/>
      <c r="D85" s="4"/>
      <c r="E85" s="4"/>
      <c r="F85" s="4"/>
      <c r="G85" s="4"/>
    </row>
    <row r="86" spans="2:7">
      <c r="B86" s="4"/>
      <c r="C86" s="4"/>
      <c r="D86" s="4"/>
      <c r="E86" s="4"/>
      <c r="F86" s="4"/>
      <c r="G86" s="4"/>
    </row>
    <row r="87" spans="2:7">
      <c r="B87" s="4"/>
      <c r="C87" s="4"/>
      <c r="D87" s="4"/>
      <c r="E87" s="4"/>
      <c r="F87" s="4"/>
      <c r="G87" s="4"/>
    </row>
    <row r="88" spans="2:7">
      <c r="B88" s="4"/>
      <c r="C88" s="4"/>
      <c r="D88" s="4"/>
      <c r="E88" s="4"/>
      <c r="F88" s="4"/>
      <c r="G88" s="4"/>
    </row>
    <row r="89" spans="2:7">
      <c r="B89" s="4"/>
      <c r="C89" s="4"/>
      <c r="D89" s="4"/>
      <c r="E89" s="4"/>
      <c r="F89" s="4"/>
      <c r="G89" s="4"/>
    </row>
    <row r="90" spans="2:7">
      <c r="B90" s="4"/>
      <c r="C90" s="4"/>
      <c r="D90" s="4"/>
      <c r="E90" s="4"/>
      <c r="F90" s="4"/>
      <c r="G90" s="4"/>
    </row>
    <row r="91" spans="2:7">
      <c r="B91" s="4"/>
      <c r="C91" s="4"/>
      <c r="D91" s="4"/>
      <c r="E91" s="4"/>
      <c r="F91" s="4"/>
      <c r="G91" s="4"/>
    </row>
    <row r="92" spans="2:7">
      <c r="B92" s="4"/>
      <c r="C92" s="4"/>
      <c r="D92" s="4"/>
      <c r="E92" s="4"/>
      <c r="F92" s="4"/>
      <c r="G92" s="4"/>
    </row>
    <row r="93" spans="2:7">
      <c r="B93" s="4"/>
      <c r="C93" s="4"/>
      <c r="D93" s="4"/>
      <c r="E93" s="4"/>
      <c r="F93" s="4"/>
      <c r="G93" s="4"/>
    </row>
    <row r="94" spans="2:7">
      <c r="B94" s="4"/>
      <c r="C94" s="4"/>
      <c r="D94" s="4"/>
      <c r="E94" s="4"/>
      <c r="F94" s="4"/>
      <c r="G94" s="4"/>
    </row>
    <row r="95" spans="2:7">
      <c r="B95" s="4"/>
      <c r="C95" s="4"/>
      <c r="D95" s="4"/>
      <c r="E95" s="4"/>
      <c r="F95" s="4"/>
      <c r="G95" s="4"/>
    </row>
    <row r="96" spans="2:7">
      <c r="B96" s="4"/>
      <c r="C96" s="4"/>
      <c r="D96" s="4"/>
      <c r="E96" s="4"/>
      <c r="F96" s="4"/>
      <c r="G96" s="4"/>
    </row>
    <row r="97" spans="2:7">
      <c r="B97" s="4"/>
      <c r="C97" s="4"/>
      <c r="D97" s="4"/>
      <c r="E97" s="4"/>
      <c r="F97" s="4"/>
      <c r="G97" s="4"/>
    </row>
    <row r="98" spans="2:7">
      <c r="B98" s="4"/>
      <c r="C98" s="4"/>
      <c r="D98" s="4"/>
      <c r="E98" s="4"/>
      <c r="F98" s="4"/>
      <c r="G98" s="4"/>
    </row>
    <row r="99" spans="2:7">
      <c r="B99" s="4"/>
      <c r="C99" s="4"/>
      <c r="D99" s="4"/>
      <c r="E99" s="4"/>
      <c r="F99" s="4"/>
      <c r="G99" s="4"/>
    </row>
    <row r="100" spans="2:7">
      <c r="B100" s="4"/>
      <c r="C100" s="4"/>
      <c r="D100" s="4"/>
      <c r="E100" s="4"/>
      <c r="F100" s="4"/>
      <c r="G100" s="4"/>
    </row>
    <row r="101" spans="2:7">
      <c r="B101" s="4"/>
      <c r="C101" s="4"/>
      <c r="D101" s="4"/>
      <c r="E101" s="4"/>
      <c r="F101" s="4"/>
      <c r="G101" s="4"/>
    </row>
    <row r="102" spans="2:7">
      <c r="B102" s="4"/>
      <c r="C102" s="4"/>
      <c r="D102" s="4"/>
      <c r="E102" s="4"/>
      <c r="F102" s="4"/>
      <c r="G102" s="4"/>
    </row>
  </sheetData>
  <mergeCells count="27">
    <mergeCell ref="B52:G52"/>
    <mergeCell ref="B48:G48"/>
    <mergeCell ref="B39:G39"/>
    <mergeCell ref="B50:G50"/>
    <mergeCell ref="B32:G32"/>
    <mergeCell ref="B49:G49"/>
    <mergeCell ref="B45:G45"/>
    <mergeCell ref="B26:G26"/>
    <mergeCell ref="B7:G7"/>
    <mergeCell ref="B25:G25"/>
    <mergeCell ref="B16:G16"/>
    <mergeCell ref="B43:G43"/>
    <mergeCell ref="B28:G28"/>
    <mergeCell ref="B9:G9"/>
    <mergeCell ref="B23:C23"/>
    <mergeCell ref="B30:G30"/>
    <mergeCell ref="B15:G15"/>
    <mergeCell ref="B33:G33"/>
    <mergeCell ref="B35:G35"/>
    <mergeCell ref="B1:G1"/>
    <mergeCell ref="B8:G8"/>
    <mergeCell ref="B22:C22"/>
    <mergeCell ref="B21:C21"/>
    <mergeCell ref="B10:G10"/>
    <mergeCell ref="B6:G6"/>
    <mergeCell ref="B5:G5"/>
    <mergeCell ref="B3:G3"/>
  </mergeCells>
  <hyperlinks>
    <hyperlink ref="B5:G5" location="Data_Dictionary!A1" display="Data_Dictionary: Definitions, types, value coding, and notes for all variables" xr:uid="{DDF610AC-1036-4BEF-B562-46F30DCCD62A}"/>
    <hyperlink ref="B6:G6" location="Question_Map!A1" display="Question_Map: Mapping of survey questions to their possible responses" xr:uid="{59D56334-A34E-4506-A081-AD0C0349C889}"/>
    <hyperlink ref="B7:G7" location="'OBS_Data_2006-2025'!A1" display="OBS_Data_2006-2025: Main dataset containing country identifiers, composite scores, and indicator variables" xr:uid="{F1A87860-41FA-41A3-A3DF-A5FF02067561}"/>
    <hyperlink ref="B8:G8" location="Summary_3_Pillars!A1" display="Summary_3_Pillars: High-level pillar scores for OBS 2025 and OBS 2023 where applicable" xr:uid="{4FE45AB2-697E-4E4C-A6C3-3AE5BBD514EC}"/>
    <hyperlink ref="B9:G9" location="'Scores + Letters'!A1" display="Scores + Letters: Expanded view with numeric scores and selected categorical/letter-coded fields used in reporting (Data available for OBS 2017-OBS 2025)" xr:uid="{9AB78B44-D49B-45B9-A41B-9A398A8C5384}"/>
    <hyperlink ref="B10:G10" location="Metadata_UI!A1" display="Metadata_UI: Supporting metadata with individual country results including source and comment fields" xr:uid="{B96F9663-A970-45EB-A419-AA6EC5D27525}"/>
    <hyperlink ref="B11" location="General_Questions_UI!A1" display="General_Questions_UI: Unscored general questions for individual countries" xr:uid="{BE339652-765E-4B21-9FF8-9677592AA1AE}"/>
    <hyperlink ref="B12" location="Indicator_Change!A1" display="Indicator_Change: Change in score for each indicator from OBS 2023 to OBS 2025" xr:uid="{24563236-653B-4BB9-B23D-E237E624F03F}"/>
  </hyperlinks>
  <pageMargins left="0.7" right="0.7" top="0.75" bottom="0.75" header="0.3" footer="0.3"/>
  <pageSetup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F76"/>
  <sheetViews>
    <sheetView showGridLines="0" topLeftCell="A53" zoomScale="70" zoomScaleNormal="70" workbookViewId="0">
      <selection activeCell="E74" sqref="E74"/>
    </sheetView>
  </sheetViews>
  <sheetFormatPr defaultRowHeight="15"/>
  <cols>
    <col min="1" max="1" width="2.7109375" customWidth="1"/>
    <col min="2" max="2" width="43.28515625" customWidth="1"/>
    <col min="3" max="3" width="60.85546875" customWidth="1"/>
    <col min="4" max="4" width="41.7109375" bestFit="1" customWidth="1"/>
    <col min="5" max="5" width="51.5703125" customWidth="1"/>
    <col min="6" max="6" width="109" customWidth="1"/>
  </cols>
  <sheetData>
    <row r="1" spans="2:6" ht="73.5" customHeight="1">
      <c r="B1" s="207" t="s">
        <v>40</v>
      </c>
      <c r="C1" s="222"/>
      <c r="D1" s="222"/>
      <c r="E1" s="222"/>
      <c r="F1" s="222"/>
    </row>
    <row r="3" spans="2:6" ht="15.75" customHeight="1">
      <c r="B3" s="206" t="s">
        <v>41</v>
      </c>
      <c r="C3" s="218"/>
      <c r="D3" s="218"/>
      <c r="E3" s="218"/>
      <c r="F3" s="218"/>
    </row>
    <row r="4" spans="2:6">
      <c r="B4" s="192" t="s">
        <v>42</v>
      </c>
      <c r="C4" s="218"/>
      <c r="D4" s="218"/>
      <c r="E4" s="218"/>
      <c r="F4" s="218"/>
    </row>
    <row r="5" spans="2:6">
      <c r="B5" s="192" t="s">
        <v>43</v>
      </c>
      <c r="C5" s="218"/>
      <c r="D5" s="218"/>
      <c r="E5" s="218"/>
      <c r="F5" s="218"/>
    </row>
    <row r="6" spans="2:6">
      <c r="B6" s="192" t="s">
        <v>44</v>
      </c>
      <c r="C6" s="218"/>
      <c r="D6" s="218"/>
      <c r="E6" s="218"/>
      <c r="F6" s="218"/>
    </row>
    <row r="7" spans="2:6">
      <c r="B7" s="192" t="s">
        <v>45</v>
      </c>
      <c r="C7" s="218"/>
      <c r="D7" s="218"/>
      <c r="E7" s="218"/>
      <c r="F7" s="218"/>
    </row>
    <row r="8" spans="2:6">
      <c r="B8" s="192" t="s">
        <v>46</v>
      </c>
      <c r="C8" s="218"/>
      <c r="D8" s="218"/>
      <c r="E8" s="218"/>
      <c r="F8" s="218"/>
    </row>
    <row r="9" spans="2:6">
      <c r="B9" s="13"/>
      <c r="C9" s="13"/>
      <c r="D9" s="13"/>
      <c r="E9" s="13"/>
      <c r="F9" s="13"/>
    </row>
    <row r="10" spans="2:6" ht="27" customHeight="1" thickBot="1">
      <c r="B10" s="205" t="s">
        <v>47</v>
      </c>
      <c r="C10" s="217"/>
      <c r="D10" s="217"/>
      <c r="E10" s="217"/>
      <c r="F10" s="217"/>
    </row>
    <row r="11" spans="2:6" ht="15.75" customHeight="1" thickTop="1">
      <c r="B11" s="13"/>
      <c r="C11" s="13"/>
      <c r="D11" s="13"/>
      <c r="E11" s="13"/>
      <c r="F11" s="13"/>
    </row>
    <row r="12" spans="2:6" ht="15.75" customHeight="1" thickBot="1">
      <c r="B12" s="35" t="s">
        <v>48</v>
      </c>
      <c r="C12" s="35" t="s">
        <v>49</v>
      </c>
      <c r="D12" s="35" t="s">
        <v>50</v>
      </c>
      <c r="E12" s="35" t="s">
        <v>51</v>
      </c>
      <c r="F12" s="35" t="s">
        <v>52</v>
      </c>
    </row>
    <row r="13" spans="2:6" ht="35.25" customHeight="1" thickBot="1">
      <c r="B13" s="40" t="s">
        <v>53</v>
      </c>
      <c r="C13" s="24" t="s">
        <v>54</v>
      </c>
      <c r="D13" s="24" t="s">
        <v>55</v>
      </c>
      <c r="E13" s="24" t="s">
        <v>56</v>
      </c>
      <c r="F13" s="25" t="s">
        <v>57</v>
      </c>
    </row>
    <row r="14" spans="2:6" ht="23.25" customHeight="1" thickBot="1">
      <c r="B14" s="40" t="s">
        <v>58</v>
      </c>
      <c r="C14" s="24" t="s">
        <v>59</v>
      </c>
      <c r="D14" s="24" t="s">
        <v>60</v>
      </c>
      <c r="E14" s="24"/>
      <c r="F14" s="24"/>
    </row>
    <row r="15" spans="2:6" ht="39.75" customHeight="1" thickBot="1">
      <c r="B15" s="40" t="s">
        <v>61</v>
      </c>
      <c r="C15" s="24" t="s">
        <v>62</v>
      </c>
      <c r="D15" s="24" t="s">
        <v>55</v>
      </c>
      <c r="E15" s="24"/>
      <c r="F15" s="25" t="s">
        <v>63</v>
      </c>
    </row>
    <row r="16" spans="2:6" ht="36" customHeight="1" thickBot="1">
      <c r="B16" s="40" t="s">
        <v>64</v>
      </c>
      <c r="C16" s="24" t="s">
        <v>65</v>
      </c>
      <c r="D16" s="24" t="s">
        <v>66</v>
      </c>
      <c r="E16" s="25" t="s">
        <v>67</v>
      </c>
      <c r="F16" s="25" t="s">
        <v>68</v>
      </c>
    </row>
    <row r="17" spans="2:6" ht="100.5" customHeight="1" thickBot="1">
      <c r="B17" s="40" t="s">
        <v>69</v>
      </c>
      <c r="C17" s="24" t="s">
        <v>70</v>
      </c>
      <c r="D17" s="24" t="s">
        <v>71</v>
      </c>
      <c r="E17" s="25" t="s">
        <v>72</v>
      </c>
      <c r="F17" s="26" t="s">
        <v>73</v>
      </c>
    </row>
    <row r="18" spans="2:6" ht="66.75" customHeight="1" thickBot="1">
      <c r="B18" s="40" t="s">
        <v>74</v>
      </c>
      <c r="C18" s="24" t="s">
        <v>75</v>
      </c>
      <c r="D18" s="24" t="s">
        <v>71</v>
      </c>
      <c r="E18" s="25" t="s">
        <v>76</v>
      </c>
      <c r="F18" s="25" t="s">
        <v>77</v>
      </c>
    </row>
    <row r="19" spans="2:6" ht="25.5" customHeight="1" thickBot="1">
      <c r="B19" s="40" t="s">
        <v>78</v>
      </c>
      <c r="C19" s="24" t="s">
        <v>79</v>
      </c>
      <c r="D19" s="24" t="s">
        <v>71</v>
      </c>
      <c r="E19" s="25" t="s">
        <v>80</v>
      </c>
      <c r="F19" s="25" t="s">
        <v>81</v>
      </c>
    </row>
    <row r="20" spans="2:6" ht="99.75" customHeight="1" thickBot="1">
      <c r="B20" s="40" t="s">
        <v>82</v>
      </c>
      <c r="C20" s="24" t="s">
        <v>83</v>
      </c>
      <c r="D20" s="24" t="s">
        <v>71</v>
      </c>
      <c r="E20" s="25" t="s">
        <v>84</v>
      </c>
      <c r="F20" s="25" t="s">
        <v>85</v>
      </c>
    </row>
    <row r="21" spans="2:6" ht="43.5" customHeight="1" thickBot="1">
      <c r="B21" s="40" t="s">
        <v>86</v>
      </c>
      <c r="C21" s="24" t="s">
        <v>87</v>
      </c>
      <c r="D21" s="24" t="s">
        <v>66</v>
      </c>
      <c r="E21" s="24" t="s">
        <v>88</v>
      </c>
      <c r="F21" s="25" t="s">
        <v>89</v>
      </c>
    </row>
    <row r="22" spans="2:6" ht="40.5" customHeight="1" thickBot="1">
      <c r="B22" s="40" t="s">
        <v>90</v>
      </c>
      <c r="C22" s="24" t="s">
        <v>91</v>
      </c>
      <c r="D22" s="24" t="s">
        <v>66</v>
      </c>
      <c r="E22" s="24" t="s">
        <v>92</v>
      </c>
      <c r="F22" s="25" t="s">
        <v>93</v>
      </c>
    </row>
    <row r="23" spans="2:6" ht="42" customHeight="1" thickBot="1">
      <c r="B23" s="40" t="s">
        <v>94</v>
      </c>
      <c r="C23" s="24" t="s">
        <v>95</v>
      </c>
      <c r="D23" s="24" t="s">
        <v>66</v>
      </c>
      <c r="E23" s="24" t="s">
        <v>96</v>
      </c>
      <c r="F23" s="25" t="s">
        <v>97</v>
      </c>
    </row>
    <row r="24" spans="2:6" ht="54.75" customHeight="1" thickBot="1">
      <c r="B24" s="40" t="s">
        <v>98</v>
      </c>
      <c r="C24" s="24" t="s">
        <v>99</v>
      </c>
      <c r="D24" s="24" t="s">
        <v>66</v>
      </c>
      <c r="E24" s="24" t="s">
        <v>100</v>
      </c>
      <c r="F24" s="25" t="s">
        <v>101</v>
      </c>
    </row>
    <row r="25" spans="2:6" ht="63" customHeight="1" thickBot="1">
      <c r="B25" s="40" t="s">
        <v>102</v>
      </c>
      <c r="C25" s="25" t="s">
        <v>103</v>
      </c>
      <c r="D25" s="24" t="s">
        <v>71</v>
      </c>
      <c r="E25" s="24" t="s">
        <v>104</v>
      </c>
      <c r="F25" s="25" t="s">
        <v>105</v>
      </c>
    </row>
    <row r="26" spans="2:6" ht="45.75" customHeight="1" thickBot="1">
      <c r="B26" s="40" t="s">
        <v>106</v>
      </c>
      <c r="C26" s="24" t="s">
        <v>107</v>
      </c>
      <c r="D26" s="24" t="s">
        <v>66</v>
      </c>
      <c r="E26" s="24" t="s">
        <v>108</v>
      </c>
      <c r="F26" s="25" t="s">
        <v>109</v>
      </c>
    </row>
    <row r="27" spans="2:6" ht="59.25" customHeight="1" thickBot="1">
      <c r="B27" s="40" t="s">
        <v>110</v>
      </c>
      <c r="C27" s="24" t="s">
        <v>111</v>
      </c>
      <c r="D27" s="24" t="s">
        <v>71</v>
      </c>
      <c r="E27" s="25" t="s">
        <v>112</v>
      </c>
      <c r="F27" s="25" t="s">
        <v>113</v>
      </c>
    </row>
    <row r="28" spans="2:6" ht="105.75" customHeight="1" thickBot="1">
      <c r="B28" s="40" t="s">
        <v>114</v>
      </c>
      <c r="C28" s="24" t="s">
        <v>115</v>
      </c>
      <c r="D28" s="24" t="s">
        <v>71</v>
      </c>
      <c r="E28" s="25" t="s">
        <v>116</v>
      </c>
      <c r="F28" s="25" t="s">
        <v>117</v>
      </c>
    </row>
    <row r="29" spans="2:6" ht="39.75" customHeight="1" thickBot="1">
      <c r="B29" s="40" t="s">
        <v>118</v>
      </c>
      <c r="C29" s="24" t="s">
        <v>119</v>
      </c>
      <c r="D29" s="24" t="s">
        <v>120</v>
      </c>
      <c r="E29" s="24" t="s">
        <v>121</v>
      </c>
      <c r="F29" s="25" t="s">
        <v>122</v>
      </c>
    </row>
    <row r="30" spans="2:6" ht="161.25" customHeight="1" thickBot="1">
      <c r="B30" s="94" t="s">
        <v>123</v>
      </c>
      <c r="C30" s="25" t="s">
        <v>124</v>
      </c>
      <c r="D30" s="24" t="s">
        <v>66</v>
      </c>
      <c r="E30" s="25" t="s">
        <v>125</v>
      </c>
      <c r="F30" s="25" t="s">
        <v>126</v>
      </c>
    </row>
    <row r="31" spans="2:6" ht="103.5" customHeight="1" thickBot="1">
      <c r="B31" s="94" t="s">
        <v>127</v>
      </c>
      <c r="C31" s="25" t="s">
        <v>128</v>
      </c>
      <c r="D31" s="24" t="s">
        <v>129</v>
      </c>
      <c r="E31" s="25" t="s">
        <v>130</v>
      </c>
      <c r="F31" s="25" t="s">
        <v>131</v>
      </c>
    </row>
    <row r="32" spans="2:6" ht="99.75" customHeight="1" thickBot="1">
      <c r="B32" s="94" t="s">
        <v>132</v>
      </c>
      <c r="C32" s="25" t="s">
        <v>133</v>
      </c>
      <c r="D32" s="24" t="s">
        <v>60</v>
      </c>
      <c r="E32" s="25" t="s">
        <v>134</v>
      </c>
      <c r="F32" s="25" t="s">
        <v>135</v>
      </c>
    </row>
    <row r="33" spans="2:6" ht="105.75" customHeight="1" thickBot="1">
      <c r="B33" s="94" t="s">
        <v>136</v>
      </c>
      <c r="C33" s="25" t="s">
        <v>137</v>
      </c>
      <c r="D33" s="24" t="s">
        <v>60</v>
      </c>
      <c r="E33" s="25" t="s">
        <v>138</v>
      </c>
      <c r="F33" s="25" t="s">
        <v>139</v>
      </c>
    </row>
    <row r="34" spans="2:6" ht="58.5" customHeight="1" thickBot="1">
      <c r="B34" s="40" t="s">
        <v>140</v>
      </c>
      <c r="C34" s="24" t="s">
        <v>141</v>
      </c>
      <c r="D34" s="24" t="s">
        <v>142</v>
      </c>
      <c r="E34" s="24" t="s">
        <v>143</v>
      </c>
      <c r="F34" s="25" t="s">
        <v>144</v>
      </c>
    </row>
    <row r="35" spans="2:6" ht="40.5" customHeight="1" thickBot="1">
      <c r="B35" s="40" t="s">
        <v>145</v>
      </c>
      <c r="C35" s="24" t="s">
        <v>146</v>
      </c>
      <c r="D35" s="24" t="s">
        <v>71</v>
      </c>
      <c r="E35" s="25" t="s">
        <v>147</v>
      </c>
      <c r="F35" s="25" t="s">
        <v>148</v>
      </c>
    </row>
    <row r="36" spans="2:6" ht="30.75" customHeight="1" thickBot="1">
      <c r="B36" s="40" t="s">
        <v>149</v>
      </c>
      <c r="C36" s="25" t="s">
        <v>150</v>
      </c>
      <c r="D36" s="24" t="s">
        <v>120</v>
      </c>
      <c r="E36" s="25" t="s">
        <v>151</v>
      </c>
      <c r="F36" s="24" t="s">
        <v>152</v>
      </c>
    </row>
    <row r="37" spans="2:6" ht="222" customHeight="1" thickBot="1">
      <c r="B37" s="94" t="s">
        <v>153</v>
      </c>
      <c r="C37" s="25" t="s">
        <v>154</v>
      </c>
      <c r="D37" s="24" t="s">
        <v>120</v>
      </c>
      <c r="E37" s="25" t="s">
        <v>155</v>
      </c>
      <c r="F37" s="25" t="s">
        <v>156</v>
      </c>
    </row>
    <row r="38" spans="2:6" ht="195.75" customHeight="1" thickBot="1">
      <c r="B38" s="40" t="s">
        <v>157</v>
      </c>
      <c r="C38" s="25" t="s">
        <v>158</v>
      </c>
      <c r="D38" s="24" t="s">
        <v>60</v>
      </c>
      <c r="E38" s="24" t="s">
        <v>159</v>
      </c>
      <c r="F38" s="158" t="s">
        <v>160</v>
      </c>
    </row>
    <row r="39" spans="2:6">
      <c r="B39" s="33"/>
      <c r="C39" s="34"/>
      <c r="D39" s="33"/>
      <c r="E39" s="33"/>
      <c r="F39" s="34"/>
    </row>
    <row r="40" spans="2:6">
      <c r="B40" s="33"/>
      <c r="C40" s="34"/>
      <c r="D40" s="33"/>
      <c r="E40" s="33"/>
      <c r="F40" s="34"/>
    </row>
    <row r="41" spans="2:6" ht="27" customHeight="1" thickBot="1">
      <c r="B41" s="208" t="s">
        <v>161</v>
      </c>
      <c r="C41" s="217"/>
      <c r="D41" s="217"/>
      <c r="E41" s="217"/>
      <c r="F41" s="217"/>
    </row>
    <row r="42" spans="2:6" ht="16.5" customHeight="1" thickTop="1"/>
    <row r="43" spans="2:6" ht="15.75" customHeight="1" thickBot="1">
      <c r="B43" s="36" t="s">
        <v>48</v>
      </c>
      <c r="C43" s="36" t="s">
        <v>49</v>
      </c>
      <c r="D43" s="36" t="s">
        <v>50</v>
      </c>
      <c r="E43" s="36" t="s">
        <v>51</v>
      </c>
      <c r="F43" s="36" t="s">
        <v>52</v>
      </c>
    </row>
    <row r="44" spans="2:6" ht="36.75" customHeight="1" thickBot="1">
      <c r="B44" s="41" t="s">
        <v>162</v>
      </c>
      <c r="C44" s="38" t="s">
        <v>163</v>
      </c>
      <c r="D44" s="32" t="s">
        <v>60</v>
      </c>
      <c r="E44" s="32" t="s">
        <v>164</v>
      </c>
      <c r="F44" s="43" t="s">
        <v>165</v>
      </c>
    </row>
    <row r="45" spans="2:6" ht="106.5" customHeight="1" thickBot="1">
      <c r="B45" s="40" t="s">
        <v>166</v>
      </c>
      <c r="C45" s="24" t="s">
        <v>167</v>
      </c>
      <c r="D45" s="29" t="s">
        <v>168</v>
      </c>
      <c r="E45" s="30" t="s">
        <v>169</v>
      </c>
      <c r="F45" s="30" t="s">
        <v>170</v>
      </c>
    </row>
    <row r="46" spans="2:6" ht="159.75" customHeight="1" thickBot="1">
      <c r="B46" s="40" t="s">
        <v>171</v>
      </c>
      <c r="C46" s="29" t="s">
        <v>172</v>
      </c>
      <c r="D46" s="29" t="s">
        <v>168</v>
      </c>
      <c r="E46" s="29" t="s">
        <v>173</v>
      </c>
      <c r="F46" s="30" t="s">
        <v>174</v>
      </c>
    </row>
    <row r="47" spans="2:6" ht="103.5" customHeight="1" thickBot="1">
      <c r="B47" s="40" t="s">
        <v>175</v>
      </c>
      <c r="C47" s="29" t="s">
        <v>176</v>
      </c>
      <c r="D47" s="29" t="s">
        <v>168</v>
      </c>
      <c r="E47" s="29" t="s">
        <v>177</v>
      </c>
      <c r="F47" s="30" t="s">
        <v>178</v>
      </c>
    </row>
    <row r="48" spans="2:6" ht="258" customHeight="1" thickBot="1">
      <c r="B48" s="40" t="s">
        <v>179</v>
      </c>
      <c r="C48" s="29" t="s">
        <v>180</v>
      </c>
      <c r="D48" s="29" t="s">
        <v>168</v>
      </c>
      <c r="E48" s="30" t="s">
        <v>181</v>
      </c>
      <c r="F48" s="30" t="s">
        <v>182</v>
      </c>
    </row>
    <row r="49" spans="2:6" ht="21" customHeight="1" thickBot="1">
      <c r="B49" s="40" t="s">
        <v>183</v>
      </c>
      <c r="C49" s="29" t="s">
        <v>184</v>
      </c>
      <c r="D49" s="29" t="s">
        <v>60</v>
      </c>
      <c r="E49" s="29"/>
      <c r="F49" s="27" t="s">
        <v>185</v>
      </c>
    </row>
    <row r="50" spans="2:6" ht="21" customHeight="1" thickBot="1">
      <c r="B50" s="40" t="s">
        <v>186</v>
      </c>
      <c r="C50" s="24" t="s">
        <v>187</v>
      </c>
      <c r="D50" s="24" t="s">
        <v>60</v>
      </c>
      <c r="E50" s="24"/>
      <c r="F50" s="28"/>
    </row>
    <row r="51" spans="2:6" ht="23.25" customHeight="1" thickBot="1">
      <c r="B51" s="40" t="s">
        <v>188</v>
      </c>
      <c r="C51" s="24" t="s">
        <v>189</v>
      </c>
      <c r="D51" s="24" t="s">
        <v>60</v>
      </c>
      <c r="E51" s="24" t="s">
        <v>190</v>
      </c>
      <c r="F51" s="28"/>
    </row>
    <row r="52" spans="2:6" ht="21" customHeight="1" thickBot="1">
      <c r="B52" s="40" t="s">
        <v>191</v>
      </c>
      <c r="C52" s="24" t="s">
        <v>192</v>
      </c>
      <c r="D52" s="24" t="s">
        <v>55</v>
      </c>
      <c r="E52" s="24" t="s">
        <v>193</v>
      </c>
      <c r="F52" s="27" t="s">
        <v>194</v>
      </c>
    </row>
    <row r="53" spans="2:6" ht="23.25" customHeight="1" thickBot="1">
      <c r="B53" s="40" t="s">
        <v>195</v>
      </c>
      <c r="C53" s="31" t="s">
        <v>196</v>
      </c>
      <c r="D53" s="24" t="s">
        <v>66</v>
      </c>
      <c r="E53" s="24"/>
      <c r="F53" s="27" t="s">
        <v>197</v>
      </c>
    </row>
    <row r="54" spans="2:6" ht="21.75" customHeight="1" thickBot="1">
      <c r="B54" s="40" t="s">
        <v>198</v>
      </c>
      <c r="C54" s="25" t="s">
        <v>199</v>
      </c>
      <c r="D54" s="24" t="s">
        <v>60</v>
      </c>
      <c r="E54" s="24"/>
      <c r="F54" s="27" t="s">
        <v>200</v>
      </c>
    </row>
    <row r="55" spans="2:6" ht="23.25" customHeight="1" thickBot="1">
      <c r="B55" s="40" t="s">
        <v>201</v>
      </c>
      <c r="C55" s="24" t="s">
        <v>202</v>
      </c>
      <c r="D55" s="24" t="s">
        <v>60</v>
      </c>
      <c r="E55" s="24"/>
      <c r="F55" s="24" t="s">
        <v>203</v>
      </c>
    </row>
    <row r="56" spans="2:6" ht="38.25" customHeight="1" thickBot="1">
      <c r="B56" s="40" t="s">
        <v>204</v>
      </c>
      <c r="C56" s="25" t="s">
        <v>205</v>
      </c>
      <c r="D56" s="24" t="s">
        <v>60</v>
      </c>
      <c r="E56" s="24"/>
      <c r="F56" s="24" t="s">
        <v>206</v>
      </c>
    </row>
    <row r="57" spans="2:6" ht="40.5" customHeight="1" thickBot="1">
      <c r="B57" s="40" t="s">
        <v>207</v>
      </c>
      <c r="C57" s="25" t="s">
        <v>208</v>
      </c>
      <c r="D57" s="24" t="s">
        <v>71</v>
      </c>
      <c r="E57" s="24" t="s">
        <v>209</v>
      </c>
      <c r="F57" s="25" t="s">
        <v>210</v>
      </c>
    </row>
    <row r="58" spans="2:6" ht="23.25" customHeight="1" thickBot="1">
      <c r="B58" s="40" t="s">
        <v>211</v>
      </c>
      <c r="C58" s="24" t="s">
        <v>212</v>
      </c>
      <c r="D58" s="24" t="s">
        <v>60</v>
      </c>
      <c r="E58" s="24" t="s">
        <v>213</v>
      </c>
      <c r="F58" s="24" t="s">
        <v>214</v>
      </c>
    </row>
    <row r="59" spans="2:6" ht="21.75" customHeight="1" thickBot="1">
      <c r="B59" s="40" t="s">
        <v>215</v>
      </c>
      <c r="C59" s="24" t="s">
        <v>216</v>
      </c>
      <c r="D59" s="24" t="s">
        <v>60</v>
      </c>
      <c r="E59" s="24"/>
      <c r="F59" s="25" t="s">
        <v>217</v>
      </c>
    </row>
    <row r="60" spans="2:6" ht="36.75" customHeight="1" thickBot="1">
      <c r="B60" s="40" t="s">
        <v>218</v>
      </c>
      <c r="C60" s="25" t="s">
        <v>219</v>
      </c>
      <c r="D60" s="24" t="s">
        <v>60</v>
      </c>
      <c r="E60" s="24"/>
      <c r="F60" s="25" t="s">
        <v>220</v>
      </c>
    </row>
    <row r="61" spans="2:6" ht="36.75" customHeight="1" thickBot="1">
      <c r="B61" s="40" t="s">
        <v>221</v>
      </c>
      <c r="C61" s="24" t="s">
        <v>222</v>
      </c>
      <c r="D61" s="24" t="s">
        <v>60</v>
      </c>
      <c r="E61" s="24"/>
      <c r="F61" s="25" t="s">
        <v>223</v>
      </c>
    </row>
    <row r="62" spans="2:6">
      <c r="B62" s="33"/>
      <c r="C62" s="33"/>
      <c r="D62" s="33"/>
      <c r="E62" s="33"/>
      <c r="F62" s="34"/>
    </row>
    <row r="63" spans="2:6">
      <c r="B63" s="33"/>
      <c r="C63" s="33"/>
      <c r="D63" s="33"/>
      <c r="E63" s="33"/>
      <c r="F63" s="34"/>
    </row>
    <row r="64" spans="2:6" ht="27" customHeight="1" thickBot="1">
      <c r="B64" s="204" t="s">
        <v>224</v>
      </c>
      <c r="C64" s="217"/>
      <c r="D64" s="217"/>
      <c r="E64" s="217"/>
      <c r="F64" s="217"/>
    </row>
    <row r="65" spans="2:6" ht="15.75" customHeight="1" thickTop="1"/>
    <row r="66" spans="2:6" ht="15.75" customHeight="1" thickBot="1">
      <c r="B66" s="36" t="s">
        <v>48</v>
      </c>
      <c r="C66" s="36" t="s">
        <v>49</v>
      </c>
      <c r="D66" s="36" t="s">
        <v>50</v>
      </c>
      <c r="E66" s="36" t="s">
        <v>51</v>
      </c>
      <c r="F66" s="36" t="s">
        <v>52</v>
      </c>
    </row>
    <row r="67" spans="2:6" ht="60.75" customHeight="1" thickBot="1">
      <c r="B67" s="41" t="s">
        <v>225</v>
      </c>
      <c r="C67" s="38" t="s">
        <v>226</v>
      </c>
      <c r="D67" s="38" t="s">
        <v>227</v>
      </c>
      <c r="E67" s="38"/>
      <c r="F67" s="39" t="s">
        <v>228</v>
      </c>
    </row>
    <row r="68" spans="2:6" ht="30.75" customHeight="1" thickBot="1">
      <c r="B68" s="42" t="s">
        <v>229</v>
      </c>
      <c r="C68" s="31" t="s">
        <v>230</v>
      </c>
      <c r="D68" s="27" t="s">
        <v>231</v>
      </c>
      <c r="E68" s="27"/>
      <c r="F68" s="27" t="s">
        <v>232</v>
      </c>
    </row>
    <row r="70" spans="2:6">
      <c r="F70" s="4"/>
    </row>
    <row r="71" spans="2:6">
      <c r="F71" s="4"/>
    </row>
    <row r="72" spans="2:6">
      <c r="F72" s="4"/>
    </row>
    <row r="73" spans="2:6">
      <c r="F73" s="4"/>
    </row>
    <row r="74" spans="2:6">
      <c r="F74" s="4"/>
    </row>
    <row r="75" spans="2:6">
      <c r="F75" s="4"/>
    </row>
    <row r="76" spans="2:6">
      <c r="F76" s="4"/>
    </row>
  </sheetData>
  <mergeCells count="10">
    <mergeCell ref="B64:F64"/>
    <mergeCell ref="B10:F10"/>
    <mergeCell ref="B3:F3"/>
    <mergeCell ref="B5:F5"/>
    <mergeCell ref="B1:F1"/>
    <mergeCell ref="B8:F8"/>
    <mergeCell ref="B41:F41"/>
    <mergeCell ref="B4:F4"/>
    <mergeCell ref="B7:F7"/>
    <mergeCell ref="B6:F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I153"/>
  <sheetViews>
    <sheetView showGridLines="0" workbookViewId="0">
      <selection activeCell="L7" sqref="L7"/>
    </sheetView>
  </sheetViews>
  <sheetFormatPr defaultRowHeight="15"/>
  <cols>
    <col min="1" max="1" width="2.85546875" customWidth="1"/>
    <col min="2" max="3" width="14.7109375" style="51" customWidth="1"/>
    <col min="4" max="4" width="44.85546875" style="52" customWidth="1"/>
    <col min="5" max="9" width="28.42578125" style="52" customWidth="1"/>
    <col min="11" max="11" width="9.140625" customWidth="1"/>
  </cols>
  <sheetData>
    <row r="1" spans="2:9" ht="50.25" customHeight="1">
      <c r="B1" s="209" t="s">
        <v>233</v>
      </c>
      <c r="C1" s="210"/>
      <c r="D1" s="211"/>
      <c r="E1" s="211"/>
      <c r="F1" s="211"/>
      <c r="G1" s="211"/>
      <c r="H1" s="211"/>
      <c r="I1" s="211"/>
    </row>
    <row r="4" spans="2:9" ht="18" customHeight="1" thickBot="1">
      <c r="B4" s="46" t="s">
        <v>234</v>
      </c>
      <c r="C4" s="46" t="s">
        <v>179</v>
      </c>
      <c r="D4" s="47" t="s">
        <v>183</v>
      </c>
      <c r="E4" s="47" t="s">
        <v>235</v>
      </c>
      <c r="F4" s="47" t="s">
        <v>236</v>
      </c>
      <c r="G4" s="47" t="s">
        <v>237</v>
      </c>
      <c r="H4" s="47" t="s">
        <v>238</v>
      </c>
      <c r="I4" s="47" t="s">
        <v>239</v>
      </c>
    </row>
    <row r="5" spans="2:9" ht="106.5" customHeight="1" thickTop="1" thickBot="1">
      <c r="B5" s="48" t="s">
        <v>240</v>
      </c>
      <c r="C5" s="48" t="s">
        <v>241</v>
      </c>
      <c r="D5" s="53" t="s">
        <v>242</v>
      </c>
      <c r="E5" s="53" t="s">
        <v>243</v>
      </c>
      <c r="F5" s="53" t="s">
        <v>244</v>
      </c>
      <c r="G5" s="53" t="s">
        <v>245</v>
      </c>
      <c r="H5" s="53" t="s">
        <v>246</v>
      </c>
      <c r="I5" s="50"/>
    </row>
    <row r="6" spans="2:9" ht="90.75" customHeight="1" thickBot="1">
      <c r="B6" s="49" t="s">
        <v>247</v>
      </c>
      <c r="C6" s="49" t="s">
        <v>248</v>
      </c>
      <c r="D6" s="54" t="s">
        <v>249</v>
      </c>
      <c r="E6" s="54" t="s">
        <v>250</v>
      </c>
      <c r="F6" s="54" t="s">
        <v>251</v>
      </c>
      <c r="G6" s="54" t="s">
        <v>252</v>
      </c>
      <c r="H6" s="54" t="s">
        <v>253</v>
      </c>
      <c r="I6" s="45"/>
    </row>
    <row r="7" spans="2:9" ht="60.75" customHeight="1" thickBot="1">
      <c r="B7" s="49" t="s">
        <v>254</v>
      </c>
      <c r="C7" s="49" t="s">
        <v>255</v>
      </c>
      <c r="D7" s="54" t="s">
        <v>256</v>
      </c>
      <c r="E7" s="54" t="s">
        <v>257</v>
      </c>
      <c r="F7" s="54" t="s">
        <v>258</v>
      </c>
      <c r="G7" s="54" t="s">
        <v>259</v>
      </c>
      <c r="H7" s="54" t="s">
        <v>260</v>
      </c>
      <c r="I7" s="45"/>
    </row>
    <row r="8" spans="2:9" ht="45.75" customHeight="1" thickBot="1">
      <c r="B8" s="49" t="s">
        <v>261</v>
      </c>
      <c r="C8" s="49" t="s">
        <v>262</v>
      </c>
      <c r="D8" s="54" t="s">
        <v>263</v>
      </c>
      <c r="E8" s="54" t="s">
        <v>264</v>
      </c>
      <c r="F8" s="54" t="s">
        <v>265</v>
      </c>
      <c r="G8" s="54" t="s">
        <v>266</v>
      </c>
      <c r="H8" s="54" t="s">
        <v>267</v>
      </c>
      <c r="I8" s="45"/>
    </row>
    <row r="9" spans="2:9" ht="60.75" customHeight="1" thickBot="1">
      <c r="B9" s="49" t="s">
        <v>268</v>
      </c>
      <c r="C9" s="49" t="s">
        <v>269</v>
      </c>
      <c r="D9" s="54" t="s">
        <v>270</v>
      </c>
      <c r="E9" s="54" t="s">
        <v>271</v>
      </c>
      <c r="F9" s="54" t="s">
        <v>272</v>
      </c>
      <c r="G9" s="54" t="s">
        <v>273</v>
      </c>
      <c r="H9" s="54" t="s">
        <v>274</v>
      </c>
      <c r="I9" s="45"/>
    </row>
    <row r="10" spans="2:9" ht="60.75" customHeight="1" thickBot="1">
      <c r="B10" s="49" t="s">
        <v>275</v>
      </c>
      <c r="C10" s="49" t="s">
        <v>276</v>
      </c>
      <c r="D10" s="54" t="s">
        <v>277</v>
      </c>
      <c r="E10" s="54" t="s">
        <v>278</v>
      </c>
      <c r="F10" s="54" t="s">
        <v>279</v>
      </c>
      <c r="G10" s="54" t="s">
        <v>280</v>
      </c>
      <c r="H10" s="54" t="s">
        <v>281</v>
      </c>
      <c r="I10" s="45"/>
    </row>
    <row r="11" spans="2:9" ht="60.75" customHeight="1" thickBot="1">
      <c r="B11" s="49" t="s">
        <v>282</v>
      </c>
      <c r="C11" s="49" t="s">
        <v>283</v>
      </c>
      <c r="D11" s="54" t="s">
        <v>284</v>
      </c>
      <c r="E11" s="54" t="s">
        <v>278</v>
      </c>
      <c r="F11" s="54" t="s">
        <v>285</v>
      </c>
      <c r="G11" s="54" t="s">
        <v>286</v>
      </c>
      <c r="H11" s="54" t="s">
        <v>287</v>
      </c>
      <c r="I11" s="45"/>
    </row>
    <row r="12" spans="2:9" ht="75.75" customHeight="1" thickBot="1">
      <c r="B12" s="49" t="s">
        <v>288</v>
      </c>
      <c r="C12" s="49" t="s">
        <v>248</v>
      </c>
      <c r="D12" s="54" t="s">
        <v>289</v>
      </c>
      <c r="E12" s="54" t="s">
        <v>290</v>
      </c>
      <c r="F12" s="54" t="s">
        <v>291</v>
      </c>
      <c r="G12" s="54" t="s">
        <v>292</v>
      </c>
      <c r="H12" s="54" t="s">
        <v>293</v>
      </c>
      <c r="I12" s="54" t="s">
        <v>294</v>
      </c>
    </row>
    <row r="13" spans="2:9" ht="60.75" customHeight="1" thickBot="1">
      <c r="B13" s="49" t="s">
        <v>295</v>
      </c>
      <c r="C13" s="49" t="s">
        <v>248</v>
      </c>
      <c r="D13" s="54" t="s">
        <v>296</v>
      </c>
      <c r="E13" s="54" t="s">
        <v>297</v>
      </c>
      <c r="F13" s="54" t="s">
        <v>298</v>
      </c>
      <c r="G13" s="54" t="s">
        <v>294</v>
      </c>
      <c r="H13" s="54"/>
      <c r="I13" s="54"/>
    </row>
    <row r="14" spans="2:9" ht="90.75" customHeight="1" thickBot="1">
      <c r="B14" s="49" t="s">
        <v>299</v>
      </c>
      <c r="C14" s="49" t="s">
        <v>248</v>
      </c>
      <c r="D14" s="54" t="s">
        <v>300</v>
      </c>
      <c r="E14" s="54" t="s">
        <v>301</v>
      </c>
      <c r="F14" s="54" t="s">
        <v>302</v>
      </c>
      <c r="G14" s="54" t="s">
        <v>294</v>
      </c>
      <c r="H14" s="54"/>
      <c r="I14" s="54"/>
    </row>
    <row r="15" spans="2:9" ht="60.75" customHeight="1" thickBot="1">
      <c r="B15" s="49" t="s">
        <v>303</v>
      </c>
      <c r="C15" s="49" t="s">
        <v>248</v>
      </c>
      <c r="D15" s="54" t="s">
        <v>304</v>
      </c>
      <c r="E15" s="54" t="s">
        <v>305</v>
      </c>
      <c r="F15" s="54" t="s">
        <v>306</v>
      </c>
      <c r="G15" s="54" t="s">
        <v>294</v>
      </c>
      <c r="H15" s="54"/>
      <c r="I15" s="54"/>
    </row>
    <row r="16" spans="2:9" ht="90.75" customHeight="1" thickBot="1">
      <c r="B16" s="49" t="s">
        <v>307</v>
      </c>
      <c r="C16" s="49" t="s">
        <v>248</v>
      </c>
      <c r="D16" s="54" t="s">
        <v>308</v>
      </c>
      <c r="E16" s="54" t="s">
        <v>309</v>
      </c>
      <c r="F16" s="54" t="s">
        <v>310</v>
      </c>
      <c r="G16" s="54" t="s">
        <v>294</v>
      </c>
      <c r="H16" s="54"/>
      <c r="I16" s="54"/>
    </row>
    <row r="17" spans="2:9" ht="60.75" customHeight="1" thickBot="1">
      <c r="B17" s="49" t="s">
        <v>311</v>
      </c>
      <c r="C17" s="49" t="s">
        <v>248</v>
      </c>
      <c r="D17" s="54" t="s">
        <v>312</v>
      </c>
      <c r="E17" s="54" t="s">
        <v>313</v>
      </c>
      <c r="F17" s="54" t="s">
        <v>314</v>
      </c>
      <c r="G17" s="54" t="s">
        <v>315</v>
      </c>
      <c r="H17" s="54" t="s">
        <v>316</v>
      </c>
      <c r="I17" s="54" t="s">
        <v>294</v>
      </c>
    </row>
    <row r="18" spans="2:9" ht="105.75" customHeight="1" thickBot="1">
      <c r="B18" s="49" t="s">
        <v>317</v>
      </c>
      <c r="C18" s="49" t="s">
        <v>248</v>
      </c>
      <c r="D18" s="54" t="s">
        <v>318</v>
      </c>
      <c r="E18" s="54" t="s">
        <v>319</v>
      </c>
      <c r="F18" s="54" t="s">
        <v>320</v>
      </c>
      <c r="G18" s="54" t="s">
        <v>321</v>
      </c>
      <c r="H18" s="54" t="s">
        <v>322</v>
      </c>
      <c r="I18" s="54" t="s">
        <v>294</v>
      </c>
    </row>
    <row r="19" spans="2:9" ht="75.75" customHeight="1" thickBot="1">
      <c r="B19" s="49" t="s">
        <v>323</v>
      </c>
      <c r="C19" s="49" t="s">
        <v>248</v>
      </c>
      <c r="D19" s="54" t="s">
        <v>324</v>
      </c>
      <c r="E19" s="54" t="s">
        <v>325</v>
      </c>
      <c r="F19" s="54" t="s">
        <v>326</v>
      </c>
      <c r="G19" s="54" t="s">
        <v>327</v>
      </c>
      <c r="H19" s="54" t="s">
        <v>328</v>
      </c>
      <c r="I19" s="54" t="s">
        <v>294</v>
      </c>
    </row>
    <row r="20" spans="2:9" ht="75.75" customHeight="1" thickBot="1">
      <c r="B20" s="49" t="s">
        <v>329</v>
      </c>
      <c r="C20" s="49" t="s">
        <v>248</v>
      </c>
      <c r="D20" s="54" t="s">
        <v>330</v>
      </c>
      <c r="E20" s="54" t="s">
        <v>331</v>
      </c>
      <c r="F20" s="54" t="s">
        <v>332</v>
      </c>
      <c r="G20" s="54" t="s">
        <v>333</v>
      </c>
      <c r="H20" s="54" t="s">
        <v>334</v>
      </c>
      <c r="I20" s="54" t="s">
        <v>294</v>
      </c>
    </row>
    <row r="21" spans="2:9" ht="90.75" customHeight="1" thickBot="1">
      <c r="B21" s="49" t="s">
        <v>335</v>
      </c>
      <c r="C21" s="49" t="s">
        <v>248</v>
      </c>
      <c r="D21" s="54" t="s">
        <v>336</v>
      </c>
      <c r="E21" s="54" t="s">
        <v>337</v>
      </c>
      <c r="F21" s="54" t="s">
        <v>338</v>
      </c>
      <c r="G21" s="54" t="s">
        <v>339</v>
      </c>
      <c r="H21" s="54" t="s">
        <v>340</v>
      </c>
      <c r="I21" s="54" t="s">
        <v>294</v>
      </c>
    </row>
    <row r="22" spans="2:9" ht="75.75" customHeight="1" thickBot="1">
      <c r="B22" s="49" t="s">
        <v>341</v>
      </c>
      <c r="C22" s="49" t="s">
        <v>248</v>
      </c>
      <c r="D22" s="54" t="s">
        <v>342</v>
      </c>
      <c r="E22" s="54" t="s">
        <v>343</v>
      </c>
      <c r="F22" s="54" t="s">
        <v>344</v>
      </c>
      <c r="G22" s="54" t="s">
        <v>294</v>
      </c>
      <c r="H22" s="54"/>
      <c r="I22" s="54"/>
    </row>
    <row r="23" spans="2:9" ht="75.75" customHeight="1" thickBot="1">
      <c r="B23" s="49" t="s">
        <v>345</v>
      </c>
      <c r="C23" s="49" t="s">
        <v>248</v>
      </c>
      <c r="D23" s="54" t="s">
        <v>346</v>
      </c>
      <c r="E23" s="54" t="s">
        <v>347</v>
      </c>
      <c r="F23" s="54" t="s">
        <v>348</v>
      </c>
      <c r="G23" s="54" t="s">
        <v>349</v>
      </c>
      <c r="H23" s="54" t="s">
        <v>350</v>
      </c>
      <c r="I23" s="54" t="s">
        <v>294</v>
      </c>
    </row>
    <row r="24" spans="2:9" ht="120.75" customHeight="1" thickBot="1">
      <c r="B24" s="49" t="s">
        <v>351</v>
      </c>
      <c r="C24" s="49" t="s">
        <v>248</v>
      </c>
      <c r="D24" s="54" t="s">
        <v>352</v>
      </c>
      <c r="E24" s="54" t="s">
        <v>353</v>
      </c>
      <c r="F24" s="54" t="s">
        <v>354</v>
      </c>
      <c r="G24" s="54" t="s">
        <v>355</v>
      </c>
      <c r="H24" s="54" t="s">
        <v>356</v>
      </c>
      <c r="I24" s="54" t="s">
        <v>294</v>
      </c>
    </row>
    <row r="25" spans="2:9" ht="150.75" customHeight="1" thickBot="1">
      <c r="B25" s="49" t="s">
        <v>357</v>
      </c>
      <c r="C25" s="49" t="s">
        <v>248</v>
      </c>
      <c r="D25" s="54" t="s">
        <v>358</v>
      </c>
      <c r="E25" s="54" t="s">
        <v>359</v>
      </c>
      <c r="F25" s="54" t="s">
        <v>360</v>
      </c>
      <c r="G25" s="54" t="s">
        <v>361</v>
      </c>
      <c r="H25" s="54" t="s">
        <v>362</v>
      </c>
      <c r="I25" s="54" t="s">
        <v>294</v>
      </c>
    </row>
    <row r="26" spans="2:9" ht="135.75" customHeight="1" thickBot="1">
      <c r="B26" s="49" t="s">
        <v>363</v>
      </c>
      <c r="C26" s="49" t="s">
        <v>248</v>
      </c>
      <c r="D26" s="54" t="s">
        <v>364</v>
      </c>
      <c r="E26" s="54" t="s">
        <v>365</v>
      </c>
      <c r="F26" s="54" t="s">
        <v>366</v>
      </c>
      <c r="G26" s="54" t="s">
        <v>361</v>
      </c>
      <c r="H26" s="54" t="s">
        <v>367</v>
      </c>
      <c r="I26" s="54" t="s">
        <v>294</v>
      </c>
    </row>
    <row r="27" spans="2:9" ht="150.75" customHeight="1" thickBot="1">
      <c r="B27" s="49" t="s">
        <v>368</v>
      </c>
      <c r="C27" s="49" t="s">
        <v>248</v>
      </c>
      <c r="D27" s="54" t="s">
        <v>369</v>
      </c>
      <c r="E27" s="54" t="s">
        <v>370</v>
      </c>
      <c r="F27" s="54" t="s">
        <v>371</v>
      </c>
      <c r="G27" s="54" t="s">
        <v>361</v>
      </c>
      <c r="H27" s="54" t="s">
        <v>372</v>
      </c>
      <c r="I27" s="54" t="s">
        <v>294</v>
      </c>
    </row>
    <row r="28" spans="2:9" ht="75.75" customHeight="1" thickBot="1">
      <c r="B28" s="49" t="s">
        <v>373</v>
      </c>
      <c r="C28" s="49" t="s">
        <v>248</v>
      </c>
      <c r="D28" s="54" t="s">
        <v>374</v>
      </c>
      <c r="E28" s="54" t="s">
        <v>375</v>
      </c>
      <c r="F28" s="54" t="s">
        <v>376</v>
      </c>
      <c r="G28" s="54" t="s">
        <v>377</v>
      </c>
      <c r="H28" s="54" t="s">
        <v>378</v>
      </c>
      <c r="I28" s="54" t="s">
        <v>294</v>
      </c>
    </row>
    <row r="29" spans="2:9" ht="75.75" customHeight="1" thickBot="1">
      <c r="B29" s="49" t="s">
        <v>379</v>
      </c>
      <c r="C29" s="49" t="s">
        <v>248</v>
      </c>
      <c r="D29" s="54" t="s">
        <v>380</v>
      </c>
      <c r="E29" s="54" t="s">
        <v>381</v>
      </c>
      <c r="F29" s="54" t="s">
        <v>382</v>
      </c>
      <c r="G29" s="54" t="s">
        <v>383</v>
      </c>
      <c r="H29" s="54" t="s">
        <v>384</v>
      </c>
      <c r="I29" s="54" t="s">
        <v>294</v>
      </c>
    </row>
    <row r="30" spans="2:9" ht="90.75" customHeight="1" thickBot="1">
      <c r="B30" s="49" t="s">
        <v>385</v>
      </c>
      <c r="C30" s="49" t="s">
        <v>248</v>
      </c>
      <c r="D30" s="54" t="s">
        <v>386</v>
      </c>
      <c r="E30" s="54" t="s">
        <v>387</v>
      </c>
      <c r="F30" s="54" t="s">
        <v>388</v>
      </c>
      <c r="G30" s="54" t="s">
        <v>389</v>
      </c>
      <c r="H30" s="54" t="s">
        <v>390</v>
      </c>
      <c r="I30" s="54" t="s">
        <v>294</v>
      </c>
    </row>
    <row r="31" spans="2:9" ht="60.75" customHeight="1" thickBot="1">
      <c r="B31" s="49" t="s">
        <v>391</v>
      </c>
      <c r="C31" s="49" t="s">
        <v>248</v>
      </c>
      <c r="D31" s="54" t="s">
        <v>392</v>
      </c>
      <c r="E31" s="54" t="s">
        <v>393</v>
      </c>
      <c r="F31" s="54" t="s">
        <v>394</v>
      </c>
      <c r="G31" s="54" t="s">
        <v>395</v>
      </c>
      <c r="H31" s="54" t="s">
        <v>396</v>
      </c>
      <c r="I31" s="54" t="s">
        <v>294</v>
      </c>
    </row>
    <row r="32" spans="2:9" ht="90.75" customHeight="1" thickBot="1">
      <c r="B32" s="49" t="s">
        <v>397</v>
      </c>
      <c r="C32" s="49" t="s">
        <v>248</v>
      </c>
      <c r="D32" s="54" t="s">
        <v>398</v>
      </c>
      <c r="E32" s="54" t="s">
        <v>399</v>
      </c>
      <c r="F32" s="54" t="s">
        <v>400</v>
      </c>
      <c r="G32" s="54" t="s">
        <v>294</v>
      </c>
      <c r="H32" s="54"/>
      <c r="I32" s="54"/>
    </row>
    <row r="33" spans="2:9" ht="105.75" customHeight="1" thickBot="1">
      <c r="B33" s="49" t="s">
        <v>401</v>
      </c>
      <c r="C33" s="49" t="s">
        <v>248</v>
      </c>
      <c r="D33" s="54" t="s">
        <v>402</v>
      </c>
      <c r="E33" s="54" t="s">
        <v>403</v>
      </c>
      <c r="F33" s="54" t="s">
        <v>404</v>
      </c>
      <c r="G33" s="54" t="s">
        <v>405</v>
      </c>
      <c r="H33" s="54" t="s">
        <v>406</v>
      </c>
      <c r="I33" s="54" t="s">
        <v>294</v>
      </c>
    </row>
    <row r="34" spans="2:9" ht="75.75" customHeight="1" thickBot="1">
      <c r="B34" s="49" t="s">
        <v>407</v>
      </c>
      <c r="C34" s="49" t="s">
        <v>248</v>
      </c>
      <c r="D34" s="54" t="s">
        <v>408</v>
      </c>
      <c r="E34" s="54" t="s">
        <v>409</v>
      </c>
      <c r="F34" s="54" t="s">
        <v>410</v>
      </c>
      <c r="G34" s="54" t="s">
        <v>411</v>
      </c>
      <c r="H34" s="54" t="s">
        <v>412</v>
      </c>
      <c r="I34" s="54" t="s">
        <v>294</v>
      </c>
    </row>
    <row r="35" spans="2:9" ht="60.75" customHeight="1" thickBot="1">
      <c r="B35" s="49" t="s">
        <v>413</v>
      </c>
      <c r="C35" s="49" t="s">
        <v>248</v>
      </c>
      <c r="D35" s="54" t="s">
        <v>414</v>
      </c>
      <c r="E35" s="54" t="s">
        <v>415</v>
      </c>
      <c r="F35" s="54" t="s">
        <v>416</v>
      </c>
      <c r="G35" s="54" t="s">
        <v>417</v>
      </c>
      <c r="H35" s="54" t="s">
        <v>418</v>
      </c>
      <c r="I35" s="54" t="s">
        <v>294</v>
      </c>
    </row>
    <row r="36" spans="2:9" ht="60.75" customHeight="1" thickBot="1">
      <c r="B36" s="49" t="s">
        <v>419</v>
      </c>
      <c r="C36" s="49" t="s">
        <v>248</v>
      </c>
      <c r="D36" s="54" t="s">
        <v>420</v>
      </c>
      <c r="E36" s="54" t="s">
        <v>421</v>
      </c>
      <c r="F36" s="54" t="s">
        <v>422</v>
      </c>
      <c r="G36" s="54" t="s">
        <v>294</v>
      </c>
      <c r="H36" s="54"/>
      <c r="I36" s="54"/>
    </row>
    <row r="37" spans="2:9" ht="75.75" customHeight="1" thickBot="1">
      <c r="B37" s="49" t="s">
        <v>423</v>
      </c>
      <c r="C37" s="49" t="s">
        <v>248</v>
      </c>
      <c r="D37" s="54" t="s">
        <v>424</v>
      </c>
      <c r="E37" s="54" t="s">
        <v>425</v>
      </c>
      <c r="F37" s="54" t="s">
        <v>426</v>
      </c>
      <c r="G37" s="54" t="s">
        <v>427</v>
      </c>
      <c r="H37" s="54" t="s">
        <v>428</v>
      </c>
      <c r="I37" s="54" t="s">
        <v>294</v>
      </c>
    </row>
    <row r="38" spans="2:9" ht="75.75" customHeight="1" thickBot="1">
      <c r="B38" s="49" t="s">
        <v>429</v>
      </c>
      <c r="C38" s="49" t="s">
        <v>248</v>
      </c>
      <c r="D38" s="54" t="s">
        <v>430</v>
      </c>
      <c r="E38" s="54" t="s">
        <v>431</v>
      </c>
      <c r="F38" s="54" t="s">
        <v>432</v>
      </c>
      <c r="G38" s="54" t="s">
        <v>294</v>
      </c>
      <c r="H38" s="54"/>
      <c r="I38" s="54"/>
    </row>
    <row r="39" spans="2:9" ht="75.75" customHeight="1" thickBot="1">
      <c r="B39" s="49" t="s">
        <v>433</v>
      </c>
      <c r="C39" s="49" t="s">
        <v>248</v>
      </c>
      <c r="D39" s="54" t="s">
        <v>434</v>
      </c>
      <c r="E39" s="54" t="s">
        <v>435</v>
      </c>
      <c r="F39" s="54" t="s">
        <v>436</v>
      </c>
      <c r="G39" s="54" t="s">
        <v>294</v>
      </c>
      <c r="H39" s="54"/>
      <c r="I39" s="54"/>
    </row>
    <row r="40" spans="2:9" ht="75.75" customHeight="1" thickBot="1">
      <c r="B40" s="49" t="s">
        <v>437</v>
      </c>
      <c r="C40" s="49" t="s">
        <v>248</v>
      </c>
      <c r="D40" s="54" t="s">
        <v>438</v>
      </c>
      <c r="E40" s="54" t="s">
        <v>439</v>
      </c>
      <c r="F40" s="54" t="s">
        <v>440</v>
      </c>
      <c r="G40" s="54" t="s">
        <v>441</v>
      </c>
      <c r="H40" s="54" t="s">
        <v>442</v>
      </c>
      <c r="I40" s="54" t="s">
        <v>294</v>
      </c>
    </row>
    <row r="41" spans="2:9" ht="60.75" customHeight="1" thickBot="1">
      <c r="B41" s="49" t="s">
        <v>443</v>
      </c>
      <c r="C41" s="49" t="s">
        <v>248</v>
      </c>
      <c r="D41" s="54" t="s">
        <v>444</v>
      </c>
      <c r="E41" s="54" t="s">
        <v>415</v>
      </c>
      <c r="F41" s="54" t="s">
        <v>416</v>
      </c>
      <c r="G41" s="54" t="s">
        <v>417</v>
      </c>
      <c r="H41" s="54" t="s">
        <v>445</v>
      </c>
      <c r="I41" s="54" t="s">
        <v>294</v>
      </c>
    </row>
    <row r="42" spans="2:9" ht="195.75" customHeight="1" thickBot="1">
      <c r="B42" s="49" t="s">
        <v>446</v>
      </c>
      <c r="C42" s="49" t="s">
        <v>248</v>
      </c>
      <c r="D42" s="54" t="s">
        <v>447</v>
      </c>
      <c r="E42" s="54" t="s">
        <v>448</v>
      </c>
      <c r="F42" s="54" t="s">
        <v>449</v>
      </c>
      <c r="G42" s="54" t="s">
        <v>361</v>
      </c>
      <c r="H42" s="54" t="s">
        <v>450</v>
      </c>
      <c r="I42" s="54" t="s">
        <v>294</v>
      </c>
    </row>
    <row r="43" spans="2:9" ht="75.75" customHeight="1" thickBot="1">
      <c r="B43" s="49" t="s">
        <v>451</v>
      </c>
      <c r="C43" s="49" t="s">
        <v>248</v>
      </c>
      <c r="D43" s="54" t="s">
        <v>452</v>
      </c>
      <c r="E43" s="54" t="s">
        <v>415</v>
      </c>
      <c r="F43" s="54" t="s">
        <v>416</v>
      </c>
      <c r="G43" s="54" t="s">
        <v>417</v>
      </c>
      <c r="H43" s="54" t="s">
        <v>453</v>
      </c>
      <c r="I43" s="54" t="s">
        <v>294</v>
      </c>
    </row>
    <row r="44" spans="2:9" ht="150.75" customHeight="1" thickBot="1">
      <c r="B44" s="49" t="s">
        <v>454</v>
      </c>
      <c r="C44" s="49" t="s">
        <v>248</v>
      </c>
      <c r="D44" s="54" t="s">
        <v>455</v>
      </c>
      <c r="E44" s="54" t="s">
        <v>456</v>
      </c>
      <c r="F44" s="54" t="s">
        <v>457</v>
      </c>
      <c r="G44" s="54" t="s">
        <v>458</v>
      </c>
      <c r="H44" s="54" t="s">
        <v>459</v>
      </c>
      <c r="I44" s="54" t="s">
        <v>294</v>
      </c>
    </row>
    <row r="45" spans="2:9" ht="75.75" customHeight="1" thickBot="1">
      <c r="B45" s="49" t="s">
        <v>460</v>
      </c>
      <c r="C45" s="49" t="s">
        <v>248</v>
      </c>
      <c r="D45" s="54" t="s">
        <v>461</v>
      </c>
      <c r="E45" s="54" t="s">
        <v>462</v>
      </c>
      <c r="F45" s="54" t="s">
        <v>463</v>
      </c>
      <c r="G45" s="54" t="s">
        <v>294</v>
      </c>
      <c r="H45" s="54"/>
      <c r="I45" s="54"/>
    </row>
    <row r="46" spans="2:9" ht="60.75" customHeight="1" thickBot="1">
      <c r="B46" s="49" t="s">
        <v>464</v>
      </c>
      <c r="C46" s="49" t="s">
        <v>248</v>
      </c>
      <c r="D46" s="54" t="s">
        <v>465</v>
      </c>
      <c r="E46" s="54" t="s">
        <v>466</v>
      </c>
      <c r="F46" s="54" t="s">
        <v>467</v>
      </c>
      <c r="G46" s="54" t="s">
        <v>468</v>
      </c>
      <c r="H46" s="54" t="s">
        <v>469</v>
      </c>
      <c r="I46" s="54" t="s">
        <v>294</v>
      </c>
    </row>
    <row r="47" spans="2:9" ht="105.75" customHeight="1" thickBot="1">
      <c r="B47" s="49" t="s">
        <v>470</v>
      </c>
      <c r="C47" s="49" t="s">
        <v>248</v>
      </c>
      <c r="D47" s="54" t="s">
        <v>471</v>
      </c>
      <c r="E47" s="54" t="s">
        <v>472</v>
      </c>
      <c r="F47" s="54" t="s">
        <v>473</v>
      </c>
      <c r="G47" s="54" t="s">
        <v>474</v>
      </c>
      <c r="H47" s="54" t="s">
        <v>475</v>
      </c>
      <c r="I47" s="54" t="s">
        <v>294</v>
      </c>
    </row>
    <row r="48" spans="2:9" ht="60.75" customHeight="1" thickBot="1">
      <c r="B48" s="49" t="s">
        <v>476</v>
      </c>
      <c r="C48" s="49" t="s">
        <v>248</v>
      </c>
      <c r="D48" s="54" t="s">
        <v>477</v>
      </c>
      <c r="E48" s="54" t="s">
        <v>478</v>
      </c>
      <c r="F48" s="54" t="s">
        <v>479</v>
      </c>
      <c r="G48" s="54" t="s">
        <v>480</v>
      </c>
      <c r="H48" s="54" t="s">
        <v>481</v>
      </c>
      <c r="I48" s="54" t="s">
        <v>294</v>
      </c>
    </row>
    <row r="49" spans="2:9" ht="120.75" customHeight="1" thickBot="1">
      <c r="B49" s="49" t="s">
        <v>482</v>
      </c>
      <c r="C49" s="49" t="s">
        <v>248</v>
      </c>
      <c r="D49" s="54" t="s">
        <v>483</v>
      </c>
      <c r="E49" s="54" t="s">
        <v>484</v>
      </c>
      <c r="F49" s="54" t="s">
        <v>485</v>
      </c>
      <c r="G49" s="54" t="s">
        <v>486</v>
      </c>
      <c r="H49" s="54" t="s">
        <v>487</v>
      </c>
      <c r="I49" s="54" t="s">
        <v>294</v>
      </c>
    </row>
    <row r="50" spans="2:9" ht="105.75" customHeight="1" thickBot="1">
      <c r="B50" s="49" t="s">
        <v>488</v>
      </c>
      <c r="C50" s="49" t="s">
        <v>248</v>
      </c>
      <c r="D50" s="54" t="s">
        <v>489</v>
      </c>
      <c r="E50" s="54" t="s">
        <v>490</v>
      </c>
      <c r="F50" s="54" t="s">
        <v>491</v>
      </c>
      <c r="G50" s="54" t="s">
        <v>492</v>
      </c>
      <c r="H50" s="54" t="s">
        <v>493</v>
      </c>
      <c r="I50" s="54" t="s">
        <v>294</v>
      </c>
    </row>
    <row r="51" spans="2:9" ht="105.75" customHeight="1" thickBot="1">
      <c r="B51" s="49" t="s">
        <v>494</v>
      </c>
      <c r="C51" s="49" t="s">
        <v>248</v>
      </c>
      <c r="D51" s="54" t="s">
        <v>495</v>
      </c>
      <c r="E51" s="54" t="s">
        <v>496</v>
      </c>
      <c r="F51" s="54" t="s">
        <v>497</v>
      </c>
      <c r="G51" s="54" t="s">
        <v>498</v>
      </c>
      <c r="H51" s="54" t="s">
        <v>499</v>
      </c>
      <c r="I51" s="54" t="s">
        <v>294</v>
      </c>
    </row>
    <row r="52" spans="2:9" ht="60.75" customHeight="1" thickBot="1">
      <c r="B52" s="49" t="s">
        <v>500</v>
      </c>
      <c r="C52" s="49" t="s">
        <v>248</v>
      </c>
      <c r="D52" s="54" t="s">
        <v>501</v>
      </c>
      <c r="E52" s="54" t="s">
        <v>502</v>
      </c>
      <c r="F52" s="54" t="s">
        <v>503</v>
      </c>
      <c r="G52" s="54" t="s">
        <v>504</v>
      </c>
      <c r="H52" s="54" t="s">
        <v>505</v>
      </c>
      <c r="I52" s="54" t="s">
        <v>294</v>
      </c>
    </row>
    <row r="53" spans="2:9" ht="210.75" customHeight="1" thickBot="1">
      <c r="B53" s="49" t="s">
        <v>506</v>
      </c>
      <c r="C53" s="49" t="s">
        <v>248</v>
      </c>
      <c r="D53" s="54" t="s">
        <v>507</v>
      </c>
      <c r="E53" s="54" t="s">
        <v>508</v>
      </c>
      <c r="F53" s="54" t="s">
        <v>509</v>
      </c>
      <c r="G53" s="54" t="s">
        <v>510</v>
      </c>
      <c r="H53" s="54" t="s">
        <v>511</v>
      </c>
      <c r="I53" s="54" t="s">
        <v>294</v>
      </c>
    </row>
    <row r="54" spans="2:9" ht="165.75" customHeight="1" thickBot="1">
      <c r="B54" s="49" t="s">
        <v>512</v>
      </c>
      <c r="C54" s="49" t="s">
        <v>248</v>
      </c>
      <c r="D54" s="54" t="s">
        <v>513</v>
      </c>
      <c r="E54" s="54" t="s">
        <v>514</v>
      </c>
      <c r="F54" s="54" t="s">
        <v>515</v>
      </c>
      <c r="G54" s="54" t="s">
        <v>361</v>
      </c>
      <c r="H54" s="54" t="s">
        <v>516</v>
      </c>
      <c r="I54" s="54" t="s">
        <v>294</v>
      </c>
    </row>
    <row r="55" spans="2:9" ht="60.75" customHeight="1" thickBot="1">
      <c r="B55" s="49" t="s">
        <v>517</v>
      </c>
      <c r="C55" s="49" t="s">
        <v>248</v>
      </c>
      <c r="D55" s="54" t="s">
        <v>518</v>
      </c>
      <c r="E55" s="54" t="s">
        <v>519</v>
      </c>
      <c r="F55" s="54" t="s">
        <v>520</v>
      </c>
      <c r="G55" s="54" t="s">
        <v>521</v>
      </c>
      <c r="H55" s="54" t="s">
        <v>522</v>
      </c>
      <c r="I55" s="54" t="s">
        <v>294</v>
      </c>
    </row>
    <row r="56" spans="2:9" ht="135.75" customHeight="1" thickBot="1">
      <c r="B56" s="49" t="s">
        <v>523</v>
      </c>
      <c r="C56" s="49" t="s">
        <v>248</v>
      </c>
      <c r="D56" s="54" t="s">
        <v>524</v>
      </c>
      <c r="E56" s="54" t="s">
        <v>525</v>
      </c>
      <c r="F56" s="54" t="s">
        <v>526</v>
      </c>
      <c r="G56" s="54" t="s">
        <v>527</v>
      </c>
      <c r="H56" s="54" t="s">
        <v>528</v>
      </c>
      <c r="I56" s="54" t="s">
        <v>294</v>
      </c>
    </row>
    <row r="57" spans="2:9" ht="60.75" customHeight="1" thickBot="1">
      <c r="B57" s="49" t="s">
        <v>529</v>
      </c>
      <c r="C57" s="49" t="s">
        <v>248</v>
      </c>
      <c r="D57" s="54" t="s">
        <v>530</v>
      </c>
      <c r="E57" s="54" t="s">
        <v>531</v>
      </c>
      <c r="F57" s="54" t="s">
        <v>532</v>
      </c>
      <c r="G57" s="54" t="s">
        <v>533</v>
      </c>
      <c r="H57" s="54" t="s">
        <v>534</v>
      </c>
      <c r="I57" s="54" t="s">
        <v>294</v>
      </c>
    </row>
    <row r="58" spans="2:9" ht="90.75" customHeight="1" thickBot="1">
      <c r="B58" s="49" t="s">
        <v>535</v>
      </c>
      <c r="C58" s="49" t="s">
        <v>248</v>
      </c>
      <c r="D58" s="54" t="s">
        <v>536</v>
      </c>
      <c r="E58" s="54" t="s">
        <v>537</v>
      </c>
      <c r="F58" s="54" t="s">
        <v>538</v>
      </c>
      <c r="G58" s="54" t="s">
        <v>539</v>
      </c>
      <c r="H58" s="54" t="s">
        <v>540</v>
      </c>
      <c r="I58" s="54" t="s">
        <v>294</v>
      </c>
    </row>
    <row r="59" spans="2:9" ht="105.75" customHeight="1" thickBot="1">
      <c r="B59" s="49" t="s">
        <v>541</v>
      </c>
      <c r="C59" s="49" t="s">
        <v>248</v>
      </c>
      <c r="D59" s="54" t="s">
        <v>542</v>
      </c>
      <c r="E59" s="54" t="s">
        <v>543</v>
      </c>
      <c r="F59" s="54" t="s">
        <v>544</v>
      </c>
      <c r="G59" s="54" t="s">
        <v>545</v>
      </c>
      <c r="H59" s="54" t="s">
        <v>546</v>
      </c>
      <c r="I59" s="54" t="s">
        <v>294</v>
      </c>
    </row>
    <row r="60" spans="2:9" ht="75.75" customHeight="1" thickBot="1">
      <c r="B60" s="49" t="s">
        <v>547</v>
      </c>
      <c r="C60" s="49" t="s">
        <v>248</v>
      </c>
      <c r="D60" s="54" t="s">
        <v>548</v>
      </c>
      <c r="E60" s="54" t="s">
        <v>549</v>
      </c>
      <c r="F60" s="54" t="s">
        <v>550</v>
      </c>
      <c r="G60" s="54" t="s">
        <v>551</v>
      </c>
      <c r="H60" s="54" t="s">
        <v>552</v>
      </c>
      <c r="I60" s="54" t="s">
        <v>294</v>
      </c>
    </row>
    <row r="61" spans="2:9" ht="75.75" customHeight="1" thickBot="1">
      <c r="B61" s="49" t="s">
        <v>553</v>
      </c>
      <c r="C61" s="49" t="s">
        <v>248</v>
      </c>
      <c r="D61" s="54" t="s">
        <v>554</v>
      </c>
      <c r="E61" s="54" t="s">
        <v>555</v>
      </c>
      <c r="F61" s="54" t="s">
        <v>556</v>
      </c>
      <c r="G61" s="54" t="s">
        <v>557</v>
      </c>
      <c r="H61" s="54" t="s">
        <v>558</v>
      </c>
      <c r="I61" s="54" t="s">
        <v>294</v>
      </c>
    </row>
    <row r="62" spans="2:9" ht="75.75" customHeight="1" thickBot="1">
      <c r="B62" s="49" t="s">
        <v>559</v>
      </c>
      <c r="C62" s="49" t="s">
        <v>248</v>
      </c>
      <c r="D62" s="54" t="s">
        <v>560</v>
      </c>
      <c r="E62" s="54" t="s">
        <v>561</v>
      </c>
      <c r="F62" s="54" t="s">
        <v>562</v>
      </c>
      <c r="G62" s="54" t="s">
        <v>563</v>
      </c>
      <c r="H62" s="54" t="s">
        <v>564</v>
      </c>
      <c r="I62" s="54" t="s">
        <v>294</v>
      </c>
    </row>
    <row r="63" spans="2:9" ht="90.75" customHeight="1" thickBot="1">
      <c r="B63" s="49" t="s">
        <v>565</v>
      </c>
      <c r="C63" s="49" t="s">
        <v>248</v>
      </c>
      <c r="D63" s="54" t="s">
        <v>566</v>
      </c>
      <c r="E63" s="54" t="s">
        <v>567</v>
      </c>
      <c r="F63" s="54" t="s">
        <v>568</v>
      </c>
      <c r="G63" s="54" t="s">
        <v>569</v>
      </c>
      <c r="H63" s="54" t="s">
        <v>570</v>
      </c>
      <c r="I63" s="54" t="s">
        <v>294</v>
      </c>
    </row>
    <row r="64" spans="2:9" ht="135.75" customHeight="1" thickBot="1">
      <c r="B64" s="49" t="s">
        <v>571</v>
      </c>
      <c r="C64" s="49" t="s">
        <v>248</v>
      </c>
      <c r="D64" s="54" t="s">
        <v>572</v>
      </c>
      <c r="E64" s="54" t="s">
        <v>573</v>
      </c>
      <c r="F64" s="54" t="s">
        <v>574</v>
      </c>
      <c r="G64" s="54" t="s">
        <v>575</v>
      </c>
      <c r="H64" s="54" t="s">
        <v>576</v>
      </c>
      <c r="I64" s="54" t="s">
        <v>294</v>
      </c>
    </row>
    <row r="65" spans="2:9" ht="120.75" customHeight="1" thickBot="1">
      <c r="B65" s="49" t="s">
        <v>577</v>
      </c>
      <c r="C65" s="49" t="s">
        <v>241</v>
      </c>
      <c r="D65" s="54" t="s">
        <v>578</v>
      </c>
      <c r="E65" s="54" t="s">
        <v>365</v>
      </c>
      <c r="F65" s="54" t="s">
        <v>366</v>
      </c>
      <c r="G65" s="54" t="s">
        <v>361</v>
      </c>
      <c r="H65" s="54" t="s">
        <v>367</v>
      </c>
      <c r="I65" s="54" t="s">
        <v>294</v>
      </c>
    </row>
    <row r="66" spans="2:9" ht="135.75" customHeight="1" thickBot="1">
      <c r="B66" s="49" t="s">
        <v>579</v>
      </c>
      <c r="C66" s="49" t="s">
        <v>241</v>
      </c>
      <c r="D66" s="54" t="s">
        <v>580</v>
      </c>
      <c r="E66" s="54" t="s">
        <v>581</v>
      </c>
      <c r="F66" s="54" t="s">
        <v>582</v>
      </c>
      <c r="G66" s="54" t="s">
        <v>361</v>
      </c>
      <c r="H66" s="54" t="s">
        <v>583</v>
      </c>
      <c r="I66" s="54" t="s">
        <v>294</v>
      </c>
    </row>
    <row r="67" spans="2:9" ht="135.75" customHeight="1" thickBot="1">
      <c r="B67" s="49" t="s">
        <v>584</v>
      </c>
      <c r="C67" s="49" t="s">
        <v>241</v>
      </c>
      <c r="D67" s="54" t="s">
        <v>585</v>
      </c>
      <c r="E67" s="54" t="s">
        <v>586</v>
      </c>
      <c r="F67" s="54" t="s">
        <v>587</v>
      </c>
      <c r="G67" s="54" t="s">
        <v>361</v>
      </c>
      <c r="H67" s="54" t="s">
        <v>588</v>
      </c>
      <c r="I67" s="54" t="s">
        <v>294</v>
      </c>
    </row>
    <row r="68" spans="2:9" ht="105.75" customHeight="1" thickBot="1">
      <c r="B68" s="49" t="s">
        <v>589</v>
      </c>
      <c r="C68" s="49" t="s">
        <v>241</v>
      </c>
      <c r="D68" s="54" t="s">
        <v>590</v>
      </c>
      <c r="E68" s="54" t="s">
        <v>353</v>
      </c>
      <c r="F68" s="54" t="s">
        <v>354</v>
      </c>
      <c r="G68" s="54" t="s">
        <v>355</v>
      </c>
      <c r="H68" s="54" t="s">
        <v>356</v>
      </c>
      <c r="I68" s="54" t="s">
        <v>294</v>
      </c>
    </row>
    <row r="69" spans="2:9" ht="60.75" customHeight="1" thickBot="1">
      <c r="B69" s="49" t="s">
        <v>591</v>
      </c>
      <c r="C69" s="49" t="s">
        <v>241</v>
      </c>
      <c r="D69" s="54" t="s">
        <v>592</v>
      </c>
      <c r="E69" s="54" t="s">
        <v>593</v>
      </c>
      <c r="F69" s="54" t="s">
        <v>594</v>
      </c>
      <c r="G69" s="54" t="s">
        <v>294</v>
      </c>
      <c r="H69" s="54"/>
      <c r="I69" s="54"/>
    </row>
    <row r="70" spans="2:9" ht="90.75" customHeight="1" thickBot="1">
      <c r="B70" s="49" t="s">
        <v>595</v>
      </c>
      <c r="C70" s="49" t="s">
        <v>255</v>
      </c>
      <c r="D70" s="54" t="s">
        <v>596</v>
      </c>
      <c r="E70" s="54" t="s">
        <v>597</v>
      </c>
      <c r="F70" s="54" t="s">
        <v>598</v>
      </c>
      <c r="G70" s="54" t="s">
        <v>599</v>
      </c>
      <c r="H70" s="54" t="s">
        <v>600</v>
      </c>
      <c r="I70" s="54" t="s">
        <v>294</v>
      </c>
    </row>
    <row r="71" spans="2:9" ht="75.75" customHeight="1" thickBot="1">
      <c r="B71" s="49" t="s">
        <v>601</v>
      </c>
      <c r="C71" s="49" t="s">
        <v>255</v>
      </c>
      <c r="D71" s="54" t="s">
        <v>602</v>
      </c>
      <c r="E71" s="54" t="s">
        <v>603</v>
      </c>
      <c r="F71" s="54" t="s">
        <v>604</v>
      </c>
      <c r="G71" s="54" t="s">
        <v>605</v>
      </c>
      <c r="H71" s="54" t="s">
        <v>606</v>
      </c>
      <c r="I71" s="54" t="s">
        <v>294</v>
      </c>
    </row>
    <row r="72" spans="2:9" ht="45.75" customHeight="1" thickBot="1">
      <c r="B72" s="49" t="s">
        <v>607</v>
      </c>
      <c r="C72" s="49" t="s">
        <v>255</v>
      </c>
      <c r="D72" s="54" t="s">
        <v>608</v>
      </c>
      <c r="E72" s="54" t="s">
        <v>609</v>
      </c>
      <c r="F72" s="54" t="s">
        <v>610</v>
      </c>
      <c r="G72" s="54" t="s">
        <v>294</v>
      </c>
      <c r="H72" s="54"/>
      <c r="I72" s="54"/>
    </row>
    <row r="73" spans="2:9" ht="75.75" customHeight="1" thickBot="1">
      <c r="B73" s="49" t="s">
        <v>611</v>
      </c>
      <c r="C73" s="49" t="s">
        <v>255</v>
      </c>
      <c r="D73" s="54" t="s">
        <v>612</v>
      </c>
      <c r="E73" s="54" t="s">
        <v>613</v>
      </c>
      <c r="F73" s="54" t="s">
        <v>614</v>
      </c>
      <c r="G73" s="54" t="s">
        <v>615</v>
      </c>
      <c r="H73" s="54" t="s">
        <v>616</v>
      </c>
      <c r="I73" s="54" t="s">
        <v>294</v>
      </c>
    </row>
    <row r="74" spans="2:9" ht="105.75" customHeight="1" thickBot="1">
      <c r="B74" s="49" t="s">
        <v>617</v>
      </c>
      <c r="C74" s="49" t="s">
        <v>255</v>
      </c>
      <c r="D74" s="54" t="s">
        <v>618</v>
      </c>
      <c r="E74" s="54" t="s">
        <v>353</v>
      </c>
      <c r="F74" s="54" t="s">
        <v>354</v>
      </c>
      <c r="G74" s="54" t="s">
        <v>355</v>
      </c>
      <c r="H74" s="54" t="s">
        <v>356</v>
      </c>
      <c r="I74" s="54" t="s">
        <v>294</v>
      </c>
    </row>
    <row r="75" spans="2:9" ht="135.75" customHeight="1" thickBot="1">
      <c r="B75" s="49" t="s">
        <v>619</v>
      </c>
      <c r="C75" s="49" t="s">
        <v>620</v>
      </c>
      <c r="D75" s="54" t="s">
        <v>621</v>
      </c>
      <c r="E75" s="54" t="s">
        <v>622</v>
      </c>
      <c r="F75" s="54" t="s">
        <v>623</v>
      </c>
      <c r="G75" s="54" t="s">
        <v>624</v>
      </c>
      <c r="H75" s="54" t="s">
        <v>625</v>
      </c>
      <c r="I75" s="54" t="s">
        <v>294</v>
      </c>
    </row>
    <row r="76" spans="2:9" ht="105.75" customHeight="1" thickBot="1">
      <c r="B76" s="49" t="s">
        <v>626</v>
      </c>
      <c r="C76" s="49" t="s">
        <v>620</v>
      </c>
      <c r="D76" s="54" t="s">
        <v>627</v>
      </c>
      <c r="E76" s="54" t="s">
        <v>628</v>
      </c>
      <c r="F76" s="54" t="s">
        <v>629</v>
      </c>
      <c r="G76" s="54" t="s">
        <v>630</v>
      </c>
      <c r="H76" s="54" t="s">
        <v>631</v>
      </c>
      <c r="I76" s="54" t="s">
        <v>294</v>
      </c>
    </row>
    <row r="77" spans="2:9" ht="135.75" customHeight="1" thickBot="1">
      <c r="B77" s="49" t="s">
        <v>632</v>
      </c>
      <c r="C77" s="49" t="s">
        <v>620</v>
      </c>
      <c r="D77" s="54" t="s">
        <v>633</v>
      </c>
      <c r="E77" s="54" t="s">
        <v>634</v>
      </c>
      <c r="F77" s="54" t="s">
        <v>635</v>
      </c>
      <c r="G77" s="54" t="s">
        <v>636</v>
      </c>
      <c r="H77" s="54" t="s">
        <v>637</v>
      </c>
      <c r="I77" s="54" t="s">
        <v>294</v>
      </c>
    </row>
    <row r="78" spans="2:9" ht="90.75" customHeight="1" thickBot="1">
      <c r="B78" s="49" t="s">
        <v>638</v>
      </c>
      <c r="C78" s="49" t="s">
        <v>620</v>
      </c>
      <c r="D78" s="54" t="s">
        <v>639</v>
      </c>
      <c r="E78" s="54" t="s">
        <v>640</v>
      </c>
      <c r="F78" s="54" t="s">
        <v>641</v>
      </c>
      <c r="G78" s="54" t="s">
        <v>642</v>
      </c>
      <c r="H78" s="54" t="s">
        <v>643</v>
      </c>
      <c r="I78" s="54" t="s">
        <v>294</v>
      </c>
    </row>
    <row r="79" spans="2:9" ht="90.75" customHeight="1" thickBot="1">
      <c r="B79" s="49" t="s">
        <v>644</v>
      </c>
      <c r="C79" s="49" t="s">
        <v>262</v>
      </c>
      <c r="D79" s="54" t="s">
        <v>645</v>
      </c>
      <c r="E79" s="54" t="s">
        <v>646</v>
      </c>
      <c r="F79" s="54" t="s">
        <v>647</v>
      </c>
      <c r="G79" s="54" t="s">
        <v>648</v>
      </c>
      <c r="H79" s="54" t="s">
        <v>649</v>
      </c>
      <c r="I79" s="54" t="s">
        <v>294</v>
      </c>
    </row>
    <row r="80" spans="2:9" ht="75.75" customHeight="1" thickBot="1">
      <c r="B80" s="49" t="s">
        <v>650</v>
      </c>
      <c r="C80" s="49" t="s">
        <v>262</v>
      </c>
      <c r="D80" s="54" t="s">
        <v>651</v>
      </c>
      <c r="E80" s="54" t="s">
        <v>652</v>
      </c>
      <c r="F80" s="54" t="s">
        <v>653</v>
      </c>
      <c r="G80" s="54" t="s">
        <v>654</v>
      </c>
      <c r="H80" s="54" t="s">
        <v>655</v>
      </c>
      <c r="I80" s="54" t="s">
        <v>294</v>
      </c>
    </row>
    <row r="81" spans="2:9" ht="75.75" customHeight="1" thickBot="1">
      <c r="B81" s="49" t="s">
        <v>656</v>
      </c>
      <c r="C81" s="49" t="s">
        <v>262</v>
      </c>
      <c r="D81" s="54" t="s">
        <v>657</v>
      </c>
      <c r="E81" s="54" t="s">
        <v>658</v>
      </c>
      <c r="F81" s="54" t="s">
        <v>659</v>
      </c>
      <c r="G81" s="54" t="s">
        <v>294</v>
      </c>
      <c r="H81" s="54"/>
      <c r="I81" s="54"/>
    </row>
    <row r="82" spans="2:9" ht="45.75" customHeight="1" thickBot="1">
      <c r="B82" s="49" t="s">
        <v>660</v>
      </c>
      <c r="C82" s="49" t="s">
        <v>262</v>
      </c>
      <c r="D82" s="54" t="s">
        <v>661</v>
      </c>
      <c r="E82" s="54" t="s">
        <v>662</v>
      </c>
      <c r="F82" s="54" t="s">
        <v>663</v>
      </c>
      <c r="G82" s="54" t="s">
        <v>294</v>
      </c>
      <c r="H82" s="54"/>
      <c r="I82" s="54"/>
    </row>
    <row r="83" spans="2:9" ht="75.75" customHeight="1" thickBot="1">
      <c r="B83" s="49" t="s">
        <v>664</v>
      </c>
      <c r="C83" s="49" t="s">
        <v>262</v>
      </c>
      <c r="D83" s="54" t="s">
        <v>665</v>
      </c>
      <c r="E83" s="54" t="s">
        <v>666</v>
      </c>
      <c r="F83" s="54" t="s">
        <v>667</v>
      </c>
      <c r="G83" s="54" t="s">
        <v>668</v>
      </c>
      <c r="H83" s="54" t="s">
        <v>669</v>
      </c>
      <c r="I83" s="54" t="s">
        <v>294</v>
      </c>
    </row>
    <row r="84" spans="2:9" ht="60.75" customHeight="1" thickBot="1">
      <c r="B84" s="49" t="s">
        <v>670</v>
      </c>
      <c r="C84" s="49" t="s">
        <v>262</v>
      </c>
      <c r="D84" s="54" t="s">
        <v>671</v>
      </c>
      <c r="E84" s="54" t="s">
        <v>672</v>
      </c>
      <c r="F84" s="54" t="s">
        <v>673</v>
      </c>
      <c r="G84" s="54" t="s">
        <v>294</v>
      </c>
      <c r="H84" s="54"/>
      <c r="I84" s="54"/>
    </row>
    <row r="85" spans="2:9" ht="60.75" customHeight="1" thickBot="1">
      <c r="B85" s="49" t="s">
        <v>674</v>
      </c>
      <c r="C85" s="49" t="s">
        <v>262</v>
      </c>
      <c r="D85" s="54" t="s">
        <v>675</v>
      </c>
      <c r="E85" s="54" t="s">
        <v>353</v>
      </c>
      <c r="F85" s="54" t="s">
        <v>354</v>
      </c>
      <c r="G85" s="54" t="s">
        <v>355</v>
      </c>
      <c r="H85" s="54" t="s">
        <v>356</v>
      </c>
      <c r="I85" s="54" t="s">
        <v>294</v>
      </c>
    </row>
    <row r="86" spans="2:9" ht="120.75" customHeight="1" thickBot="1">
      <c r="B86" s="49" t="s">
        <v>676</v>
      </c>
      <c r="C86" s="49" t="s">
        <v>262</v>
      </c>
      <c r="D86" s="54" t="s">
        <v>677</v>
      </c>
      <c r="E86" s="54" t="s">
        <v>678</v>
      </c>
      <c r="F86" s="54" t="s">
        <v>679</v>
      </c>
      <c r="G86" s="54" t="s">
        <v>361</v>
      </c>
      <c r="H86" s="54" t="s">
        <v>680</v>
      </c>
      <c r="I86" s="54" t="s">
        <v>294</v>
      </c>
    </row>
    <row r="87" spans="2:9" ht="105.75" customHeight="1" thickBot="1">
      <c r="B87" s="49" t="s">
        <v>681</v>
      </c>
      <c r="C87" s="49" t="s">
        <v>269</v>
      </c>
      <c r="D87" s="54" t="s">
        <v>682</v>
      </c>
      <c r="E87" s="54" t="s">
        <v>683</v>
      </c>
      <c r="F87" s="54" t="s">
        <v>684</v>
      </c>
      <c r="G87" s="54" t="s">
        <v>685</v>
      </c>
      <c r="H87" s="54" t="s">
        <v>686</v>
      </c>
      <c r="I87" s="54" t="s">
        <v>294</v>
      </c>
    </row>
    <row r="88" spans="2:9" ht="105.75" customHeight="1" thickBot="1">
      <c r="B88" s="49" t="s">
        <v>687</v>
      </c>
      <c r="C88" s="49" t="s">
        <v>269</v>
      </c>
      <c r="D88" s="54" t="s">
        <v>688</v>
      </c>
      <c r="E88" s="54" t="s">
        <v>689</v>
      </c>
      <c r="F88" s="54" t="s">
        <v>690</v>
      </c>
      <c r="G88" s="54" t="s">
        <v>691</v>
      </c>
      <c r="H88" s="54" t="s">
        <v>692</v>
      </c>
      <c r="I88" s="54" t="s">
        <v>294</v>
      </c>
    </row>
    <row r="89" spans="2:9" ht="90.75" customHeight="1" thickBot="1">
      <c r="B89" s="49" t="s">
        <v>693</v>
      </c>
      <c r="C89" s="49" t="s">
        <v>269</v>
      </c>
      <c r="D89" s="54" t="s">
        <v>694</v>
      </c>
      <c r="E89" s="54" t="s">
        <v>695</v>
      </c>
      <c r="F89" s="54" t="s">
        <v>696</v>
      </c>
      <c r="G89" s="54" t="s">
        <v>697</v>
      </c>
      <c r="H89" s="54" t="s">
        <v>698</v>
      </c>
      <c r="I89" s="54" t="s">
        <v>294</v>
      </c>
    </row>
    <row r="90" spans="2:9" ht="75.75" customHeight="1" thickBot="1">
      <c r="B90" s="49" t="s">
        <v>699</v>
      </c>
      <c r="C90" s="49" t="s">
        <v>269</v>
      </c>
      <c r="D90" s="54" t="s">
        <v>700</v>
      </c>
      <c r="E90" s="54" t="s">
        <v>701</v>
      </c>
      <c r="F90" s="54" t="s">
        <v>702</v>
      </c>
      <c r="G90" s="54" t="s">
        <v>703</v>
      </c>
      <c r="H90" s="54" t="s">
        <v>704</v>
      </c>
      <c r="I90" s="54" t="s">
        <v>294</v>
      </c>
    </row>
    <row r="91" spans="2:9" ht="90.75" customHeight="1" thickBot="1">
      <c r="B91" s="49" t="s">
        <v>705</v>
      </c>
      <c r="C91" s="49" t="s">
        <v>269</v>
      </c>
      <c r="D91" s="54" t="s">
        <v>706</v>
      </c>
      <c r="E91" s="54" t="s">
        <v>707</v>
      </c>
      <c r="F91" s="54" t="s">
        <v>708</v>
      </c>
      <c r="G91" s="54" t="s">
        <v>709</v>
      </c>
      <c r="H91" s="54" t="s">
        <v>710</v>
      </c>
      <c r="I91" s="54" t="s">
        <v>294</v>
      </c>
    </row>
    <row r="92" spans="2:9" ht="45.75" customHeight="1" thickBot="1">
      <c r="B92" s="49" t="s">
        <v>711</v>
      </c>
      <c r="C92" s="49" t="s">
        <v>269</v>
      </c>
      <c r="D92" s="54" t="s">
        <v>712</v>
      </c>
      <c r="E92" s="54" t="s">
        <v>713</v>
      </c>
      <c r="F92" s="54" t="s">
        <v>714</v>
      </c>
      <c r="G92" s="54" t="s">
        <v>294</v>
      </c>
      <c r="H92" s="54"/>
      <c r="I92" s="54"/>
    </row>
    <row r="93" spans="2:9" ht="75.75" customHeight="1" thickBot="1">
      <c r="B93" s="49" t="s">
        <v>715</v>
      </c>
      <c r="C93" s="49" t="s">
        <v>269</v>
      </c>
      <c r="D93" s="54" t="s">
        <v>716</v>
      </c>
      <c r="E93" s="54" t="s">
        <v>717</v>
      </c>
      <c r="F93" s="54" t="s">
        <v>718</v>
      </c>
      <c r="G93" s="54" t="s">
        <v>719</v>
      </c>
      <c r="H93" s="54" t="s">
        <v>720</v>
      </c>
      <c r="I93" s="54" t="s">
        <v>294</v>
      </c>
    </row>
    <row r="94" spans="2:9" ht="105.75" customHeight="1" thickBot="1">
      <c r="B94" s="49" t="s">
        <v>721</v>
      </c>
      <c r="C94" s="49" t="s">
        <v>269</v>
      </c>
      <c r="D94" s="54" t="s">
        <v>722</v>
      </c>
      <c r="E94" s="54" t="s">
        <v>723</v>
      </c>
      <c r="F94" s="54" t="s">
        <v>724</v>
      </c>
      <c r="G94" s="54" t="s">
        <v>725</v>
      </c>
      <c r="H94" s="54" t="s">
        <v>726</v>
      </c>
      <c r="I94" s="54" t="s">
        <v>294</v>
      </c>
    </row>
    <row r="95" spans="2:9" ht="90.75" customHeight="1" thickBot="1">
      <c r="B95" s="49" t="s">
        <v>727</v>
      </c>
      <c r="C95" s="49" t="s">
        <v>276</v>
      </c>
      <c r="D95" s="54" t="s">
        <v>728</v>
      </c>
      <c r="E95" s="54" t="s">
        <v>729</v>
      </c>
      <c r="F95" s="54" t="s">
        <v>730</v>
      </c>
      <c r="G95" s="54" t="s">
        <v>731</v>
      </c>
      <c r="H95" s="54" t="s">
        <v>732</v>
      </c>
      <c r="I95" s="54" t="s">
        <v>294</v>
      </c>
    </row>
    <row r="96" spans="2:9" ht="90.75" customHeight="1" thickBot="1">
      <c r="B96" s="49" t="s">
        <v>733</v>
      </c>
      <c r="C96" s="49" t="s">
        <v>276</v>
      </c>
      <c r="D96" s="54" t="s">
        <v>734</v>
      </c>
      <c r="E96" s="54" t="s">
        <v>735</v>
      </c>
      <c r="F96" s="54" t="s">
        <v>736</v>
      </c>
      <c r="G96" s="54" t="s">
        <v>737</v>
      </c>
      <c r="H96" s="54" t="s">
        <v>738</v>
      </c>
      <c r="I96" s="54" t="s">
        <v>294</v>
      </c>
    </row>
    <row r="97" spans="2:9" ht="75.75" customHeight="1" thickBot="1">
      <c r="B97" s="49" t="s">
        <v>739</v>
      </c>
      <c r="C97" s="49" t="s">
        <v>276</v>
      </c>
      <c r="D97" s="54" t="s">
        <v>740</v>
      </c>
      <c r="E97" s="54" t="s">
        <v>741</v>
      </c>
      <c r="F97" s="54" t="s">
        <v>742</v>
      </c>
      <c r="G97" s="54" t="s">
        <v>743</v>
      </c>
      <c r="H97" s="54" t="s">
        <v>744</v>
      </c>
      <c r="I97" s="54" t="s">
        <v>294</v>
      </c>
    </row>
    <row r="98" spans="2:9" ht="90.75" customHeight="1" thickBot="1">
      <c r="B98" s="49" t="s">
        <v>745</v>
      </c>
      <c r="C98" s="49" t="s">
        <v>276</v>
      </c>
      <c r="D98" s="54" t="s">
        <v>746</v>
      </c>
      <c r="E98" s="54" t="s">
        <v>747</v>
      </c>
      <c r="F98" s="54" t="s">
        <v>748</v>
      </c>
      <c r="G98" s="54" t="s">
        <v>749</v>
      </c>
      <c r="H98" s="54" t="s">
        <v>750</v>
      </c>
      <c r="I98" s="54" t="s">
        <v>294</v>
      </c>
    </row>
    <row r="99" spans="2:9" ht="45.75" customHeight="1" thickBot="1">
      <c r="B99" s="49" t="s">
        <v>751</v>
      </c>
      <c r="C99" s="49" t="s">
        <v>276</v>
      </c>
      <c r="D99" s="54" t="s">
        <v>752</v>
      </c>
      <c r="E99" s="54" t="s">
        <v>753</v>
      </c>
      <c r="F99" s="54" t="s">
        <v>754</v>
      </c>
      <c r="G99" s="54" t="s">
        <v>294</v>
      </c>
      <c r="H99" s="54"/>
      <c r="I99" s="54"/>
    </row>
    <row r="100" spans="2:9" ht="75.75" customHeight="1" thickBot="1">
      <c r="B100" s="49" t="s">
        <v>755</v>
      </c>
      <c r="C100" s="49" t="s">
        <v>276</v>
      </c>
      <c r="D100" s="54" t="s">
        <v>756</v>
      </c>
      <c r="E100" s="54" t="s">
        <v>757</v>
      </c>
      <c r="F100" s="54" t="s">
        <v>758</v>
      </c>
      <c r="G100" s="54" t="s">
        <v>759</v>
      </c>
      <c r="H100" s="54" t="s">
        <v>760</v>
      </c>
      <c r="I100" s="54" t="s">
        <v>294</v>
      </c>
    </row>
    <row r="101" spans="2:9" ht="135.75" customHeight="1" thickBot="1">
      <c r="B101" s="49" t="s">
        <v>761</v>
      </c>
      <c r="C101" s="49" t="s">
        <v>276</v>
      </c>
      <c r="D101" s="54" t="s">
        <v>762</v>
      </c>
      <c r="E101" s="54" t="s">
        <v>763</v>
      </c>
      <c r="F101" s="54" t="s">
        <v>764</v>
      </c>
      <c r="G101" s="54" t="s">
        <v>765</v>
      </c>
      <c r="H101" s="54" t="s">
        <v>766</v>
      </c>
      <c r="I101" s="54" t="s">
        <v>294</v>
      </c>
    </row>
    <row r="102" spans="2:9" ht="120.75" customHeight="1" thickBot="1">
      <c r="B102" s="49" t="s">
        <v>767</v>
      </c>
      <c r="C102" s="49" t="s">
        <v>276</v>
      </c>
      <c r="D102" s="54" t="s">
        <v>768</v>
      </c>
      <c r="E102" s="54" t="s">
        <v>769</v>
      </c>
      <c r="F102" s="54" t="s">
        <v>770</v>
      </c>
      <c r="G102" s="54" t="s">
        <v>771</v>
      </c>
      <c r="H102" s="54" t="s">
        <v>772</v>
      </c>
      <c r="I102" s="54" t="s">
        <v>294</v>
      </c>
    </row>
    <row r="103" spans="2:9" ht="105.75" customHeight="1" thickBot="1">
      <c r="B103" s="49" t="s">
        <v>773</v>
      </c>
      <c r="C103" s="49" t="s">
        <v>276</v>
      </c>
      <c r="D103" s="54" t="s">
        <v>774</v>
      </c>
      <c r="E103" s="54" t="s">
        <v>775</v>
      </c>
      <c r="F103" s="54" t="s">
        <v>776</v>
      </c>
      <c r="G103" s="54" t="s">
        <v>777</v>
      </c>
      <c r="H103" s="54" t="s">
        <v>778</v>
      </c>
      <c r="I103" s="54" t="s">
        <v>294</v>
      </c>
    </row>
    <row r="104" spans="2:9" ht="105.75" customHeight="1" thickBot="1">
      <c r="B104" s="49" t="s">
        <v>779</v>
      </c>
      <c r="C104" s="49" t="s">
        <v>276</v>
      </c>
      <c r="D104" s="54" t="s">
        <v>780</v>
      </c>
      <c r="E104" s="54" t="s">
        <v>781</v>
      </c>
      <c r="F104" s="54" t="s">
        <v>782</v>
      </c>
      <c r="G104" s="54" t="s">
        <v>783</v>
      </c>
      <c r="H104" s="54" t="s">
        <v>784</v>
      </c>
      <c r="I104" s="54" t="s">
        <v>294</v>
      </c>
    </row>
    <row r="105" spans="2:9" ht="135.75" customHeight="1" thickBot="1">
      <c r="B105" s="49" t="s">
        <v>785</v>
      </c>
      <c r="C105" s="49" t="s">
        <v>276</v>
      </c>
      <c r="D105" s="54" t="s">
        <v>786</v>
      </c>
      <c r="E105" s="54" t="s">
        <v>787</v>
      </c>
      <c r="F105" s="54" t="s">
        <v>788</v>
      </c>
      <c r="G105" s="54" t="s">
        <v>789</v>
      </c>
      <c r="H105" s="54" t="s">
        <v>790</v>
      </c>
      <c r="I105" s="54" t="s">
        <v>294</v>
      </c>
    </row>
    <row r="106" spans="2:9" ht="105.75" customHeight="1" thickBot="1">
      <c r="B106" s="49" t="s">
        <v>791</v>
      </c>
      <c r="C106" s="49" t="s">
        <v>276</v>
      </c>
      <c r="D106" s="54" t="s">
        <v>792</v>
      </c>
      <c r="E106" s="54" t="s">
        <v>793</v>
      </c>
      <c r="F106" s="54" t="s">
        <v>794</v>
      </c>
      <c r="G106" s="54" t="s">
        <v>795</v>
      </c>
      <c r="H106" s="54" t="s">
        <v>796</v>
      </c>
      <c r="I106" s="54" t="s">
        <v>294</v>
      </c>
    </row>
    <row r="107" spans="2:9" ht="60.75" customHeight="1" thickBot="1">
      <c r="B107" s="49" t="s">
        <v>797</v>
      </c>
      <c r="C107" s="49" t="s">
        <v>276</v>
      </c>
      <c r="D107" s="54" t="s">
        <v>798</v>
      </c>
      <c r="E107" s="54" t="s">
        <v>799</v>
      </c>
      <c r="F107" s="54" t="s">
        <v>800</v>
      </c>
      <c r="G107" s="54" t="s">
        <v>294</v>
      </c>
      <c r="H107" s="54"/>
      <c r="I107" s="54"/>
    </row>
    <row r="108" spans="2:9" ht="75.75" customHeight="1" thickBot="1">
      <c r="B108" s="49" t="s">
        <v>801</v>
      </c>
      <c r="C108" s="49" t="s">
        <v>283</v>
      </c>
      <c r="D108" s="54" t="s">
        <v>802</v>
      </c>
      <c r="E108" s="54" t="s">
        <v>803</v>
      </c>
      <c r="F108" s="54" t="s">
        <v>804</v>
      </c>
      <c r="G108" s="54" t="s">
        <v>805</v>
      </c>
      <c r="H108" s="54" t="s">
        <v>806</v>
      </c>
      <c r="I108" s="54" t="s">
        <v>294</v>
      </c>
    </row>
    <row r="109" spans="2:9" ht="75.75" customHeight="1" thickBot="1">
      <c r="B109" s="49" t="s">
        <v>807</v>
      </c>
      <c r="C109" s="49" t="s">
        <v>283</v>
      </c>
      <c r="D109" s="54" t="s">
        <v>808</v>
      </c>
      <c r="E109" s="54" t="s">
        <v>809</v>
      </c>
      <c r="F109" s="54" t="s">
        <v>810</v>
      </c>
      <c r="G109" s="54" t="s">
        <v>811</v>
      </c>
      <c r="H109" s="54" t="s">
        <v>812</v>
      </c>
      <c r="I109" s="54" t="s">
        <v>294</v>
      </c>
    </row>
    <row r="110" spans="2:9" ht="105.75" customHeight="1" thickBot="1">
      <c r="B110" s="49" t="s">
        <v>813</v>
      </c>
      <c r="C110" s="49" t="s">
        <v>283</v>
      </c>
      <c r="D110" s="54" t="s">
        <v>814</v>
      </c>
      <c r="E110" s="54" t="s">
        <v>815</v>
      </c>
      <c r="F110" s="54" t="s">
        <v>816</v>
      </c>
      <c r="G110" s="54" t="s">
        <v>817</v>
      </c>
      <c r="H110" s="54" t="s">
        <v>818</v>
      </c>
      <c r="I110" s="54" t="s">
        <v>294</v>
      </c>
    </row>
    <row r="111" spans="2:9" ht="75.75" customHeight="1" thickBot="1">
      <c r="B111" s="49" t="s">
        <v>819</v>
      </c>
      <c r="C111" s="49" t="s">
        <v>283</v>
      </c>
      <c r="D111" s="54" t="s">
        <v>820</v>
      </c>
      <c r="E111" s="54" t="s">
        <v>821</v>
      </c>
      <c r="F111" s="54" t="s">
        <v>822</v>
      </c>
      <c r="G111" s="54" t="s">
        <v>294</v>
      </c>
      <c r="H111" s="54"/>
      <c r="I111" s="54"/>
    </row>
    <row r="112" spans="2:9" ht="60.75" customHeight="1" thickBot="1">
      <c r="B112" s="49" t="s">
        <v>823</v>
      </c>
      <c r="C112" s="49" t="s">
        <v>283</v>
      </c>
      <c r="D112" s="54" t="s">
        <v>824</v>
      </c>
      <c r="E112" s="54" t="s">
        <v>825</v>
      </c>
      <c r="F112" s="54" t="s">
        <v>826</v>
      </c>
      <c r="G112" s="54" t="s">
        <v>827</v>
      </c>
      <c r="H112" s="54" t="s">
        <v>828</v>
      </c>
      <c r="I112" s="54" t="s">
        <v>294</v>
      </c>
    </row>
    <row r="113" spans="2:9" ht="75.75" customHeight="1" thickBot="1">
      <c r="B113" s="49" t="s">
        <v>829</v>
      </c>
      <c r="C113" s="49" t="s">
        <v>283</v>
      </c>
      <c r="D113" s="54" t="s">
        <v>830</v>
      </c>
      <c r="E113" s="54" t="s">
        <v>831</v>
      </c>
      <c r="F113" s="54" t="s">
        <v>832</v>
      </c>
      <c r="G113" s="54" t="s">
        <v>833</v>
      </c>
      <c r="H113" s="54" t="s">
        <v>834</v>
      </c>
      <c r="I113" s="54" t="s">
        <v>294</v>
      </c>
    </row>
    <row r="114" spans="2:9" ht="90.75" customHeight="1" thickBot="1">
      <c r="B114" s="49" t="s">
        <v>835</v>
      </c>
      <c r="C114" s="49" t="s">
        <v>836</v>
      </c>
      <c r="D114" s="54" t="s">
        <v>837</v>
      </c>
      <c r="E114" s="54" t="s">
        <v>838</v>
      </c>
      <c r="F114" s="54" t="s">
        <v>839</v>
      </c>
      <c r="G114" s="54" t="s">
        <v>840</v>
      </c>
      <c r="H114" s="54" t="s">
        <v>841</v>
      </c>
      <c r="I114" s="54" t="s">
        <v>294</v>
      </c>
    </row>
    <row r="115" spans="2:9" ht="120.75" customHeight="1" thickBot="1">
      <c r="B115" s="49" t="s">
        <v>842</v>
      </c>
      <c r="C115" s="49" t="s">
        <v>836</v>
      </c>
      <c r="D115" s="54" t="s">
        <v>843</v>
      </c>
      <c r="E115" s="54" t="s">
        <v>844</v>
      </c>
      <c r="F115" s="54" t="s">
        <v>845</v>
      </c>
      <c r="G115" s="54" t="s">
        <v>846</v>
      </c>
      <c r="H115" s="54" t="s">
        <v>847</v>
      </c>
      <c r="I115" s="54" t="s">
        <v>294</v>
      </c>
    </row>
    <row r="116" spans="2:9" ht="60.75" customHeight="1" thickBot="1">
      <c r="B116" s="49" t="s">
        <v>848</v>
      </c>
      <c r="C116" s="49" t="s">
        <v>836</v>
      </c>
      <c r="D116" s="54" t="s">
        <v>849</v>
      </c>
      <c r="E116" s="54" t="s">
        <v>850</v>
      </c>
      <c r="F116" s="54" t="s">
        <v>851</v>
      </c>
      <c r="G116" s="54" t="s">
        <v>852</v>
      </c>
      <c r="H116" s="54" t="s">
        <v>853</v>
      </c>
      <c r="I116" s="54" t="s">
        <v>294</v>
      </c>
    </row>
    <row r="117" spans="2:9" ht="75.75" customHeight="1" thickBot="1">
      <c r="B117" s="49" t="s">
        <v>854</v>
      </c>
      <c r="C117" s="49" t="s">
        <v>836</v>
      </c>
      <c r="D117" s="54" t="s">
        <v>855</v>
      </c>
      <c r="E117" s="54" t="s">
        <v>856</v>
      </c>
      <c r="F117" s="54" t="s">
        <v>857</v>
      </c>
      <c r="G117" s="54" t="s">
        <v>858</v>
      </c>
      <c r="H117" s="54" t="s">
        <v>859</v>
      </c>
      <c r="I117" s="54" t="s">
        <v>294</v>
      </c>
    </row>
    <row r="118" spans="2:9" ht="135.75" customHeight="1" thickBot="1">
      <c r="B118" s="49" t="s">
        <v>860</v>
      </c>
      <c r="C118" s="49" t="s">
        <v>861</v>
      </c>
      <c r="D118" s="54" t="s">
        <v>862</v>
      </c>
      <c r="E118" s="54" t="s">
        <v>863</v>
      </c>
      <c r="F118" s="54" t="s">
        <v>864</v>
      </c>
      <c r="G118" s="54" t="s">
        <v>865</v>
      </c>
      <c r="H118" s="54" t="s">
        <v>866</v>
      </c>
      <c r="I118" s="54" t="s">
        <v>294</v>
      </c>
    </row>
    <row r="119" spans="2:9" ht="75.75" customHeight="1" thickBot="1">
      <c r="B119" s="49" t="s">
        <v>867</v>
      </c>
      <c r="C119" s="49" t="s">
        <v>861</v>
      </c>
      <c r="D119" s="54" t="s">
        <v>868</v>
      </c>
      <c r="E119" s="54" t="s">
        <v>869</v>
      </c>
      <c r="F119" s="54" t="s">
        <v>870</v>
      </c>
      <c r="G119" s="54" t="s">
        <v>871</v>
      </c>
      <c r="H119" s="54" t="s">
        <v>872</v>
      </c>
      <c r="I119" s="54" t="s">
        <v>294</v>
      </c>
    </row>
    <row r="120" spans="2:9" ht="75.75" customHeight="1" thickBot="1">
      <c r="B120" s="49" t="s">
        <v>873</v>
      </c>
      <c r="C120" s="49" t="s">
        <v>861</v>
      </c>
      <c r="D120" s="54" t="s">
        <v>874</v>
      </c>
      <c r="E120" s="54" t="s">
        <v>875</v>
      </c>
      <c r="F120" s="54" t="s">
        <v>876</v>
      </c>
      <c r="G120" s="54" t="s">
        <v>877</v>
      </c>
      <c r="H120" s="54" t="s">
        <v>878</v>
      </c>
      <c r="I120" s="54" t="s">
        <v>294</v>
      </c>
    </row>
    <row r="121" spans="2:9" ht="75.75" customHeight="1" thickBot="1">
      <c r="B121" s="49" t="s">
        <v>879</v>
      </c>
      <c r="C121" s="49" t="s">
        <v>861</v>
      </c>
      <c r="D121" s="54" t="s">
        <v>880</v>
      </c>
      <c r="E121" s="54" t="s">
        <v>881</v>
      </c>
      <c r="F121" s="54" t="s">
        <v>882</v>
      </c>
      <c r="G121" s="54" t="s">
        <v>883</v>
      </c>
      <c r="H121" s="54" t="s">
        <v>884</v>
      </c>
      <c r="I121" s="54" t="s">
        <v>294</v>
      </c>
    </row>
    <row r="122" spans="2:9" ht="90.75" customHeight="1" thickBot="1">
      <c r="B122" s="49" t="s">
        <v>885</v>
      </c>
      <c r="C122" s="49" t="s">
        <v>861</v>
      </c>
      <c r="D122" s="54" t="s">
        <v>886</v>
      </c>
      <c r="E122" s="54" t="s">
        <v>887</v>
      </c>
      <c r="F122" s="54" t="s">
        <v>888</v>
      </c>
      <c r="G122" s="54" t="s">
        <v>889</v>
      </c>
      <c r="H122" s="54" t="s">
        <v>890</v>
      </c>
      <c r="I122" s="54" t="s">
        <v>294</v>
      </c>
    </row>
    <row r="123" spans="2:9" ht="150.75" customHeight="1" thickBot="1">
      <c r="B123" s="49" t="s">
        <v>891</v>
      </c>
      <c r="C123" s="49" t="s">
        <v>861</v>
      </c>
      <c r="D123" s="54" t="s">
        <v>892</v>
      </c>
      <c r="E123" s="54" t="s">
        <v>893</v>
      </c>
      <c r="F123" s="54" t="s">
        <v>894</v>
      </c>
      <c r="G123" s="54" t="s">
        <v>895</v>
      </c>
      <c r="H123" s="54" t="s">
        <v>896</v>
      </c>
      <c r="I123" s="54" t="s">
        <v>294</v>
      </c>
    </row>
    <row r="124" spans="2:9" ht="120.75" customHeight="1" thickBot="1">
      <c r="B124" s="49" t="s">
        <v>897</v>
      </c>
      <c r="C124" s="49" t="s">
        <v>861</v>
      </c>
      <c r="D124" s="54" t="s">
        <v>898</v>
      </c>
      <c r="E124" s="54" t="s">
        <v>899</v>
      </c>
      <c r="F124" s="54" t="s">
        <v>900</v>
      </c>
      <c r="G124" s="54" t="s">
        <v>901</v>
      </c>
      <c r="H124" s="54" t="s">
        <v>902</v>
      </c>
      <c r="I124" s="54" t="s">
        <v>294</v>
      </c>
    </row>
    <row r="125" spans="2:9" ht="105.75" customHeight="1" thickBot="1">
      <c r="B125" s="49" t="s">
        <v>903</v>
      </c>
      <c r="C125" s="49" t="s">
        <v>861</v>
      </c>
      <c r="D125" s="54" t="s">
        <v>904</v>
      </c>
      <c r="E125" s="54" t="s">
        <v>905</v>
      </c>
      <c r="F125" s="54" t="s">
        <v>906</v>
      </c>
      <c r="G125" s="54" t="s">
        <v>907</v>
      </c>
      <c r="H125" s="54" t="s">
        <v>908</v>
      </c>
      <c r="I125" s="54" t="s">
        <v>294</v>
      </c>
    </row>
    <row r="126" spans="2:9" ht="165.75" customHeight="1" thickBot="1">
      <c r="B126" s="49" t="s">
        <v>909</v>
      </c>
      <c r="C126" s="49" t="s">
        <v>861</v>
      </c>
      <c r="D126" s="54" t="s">
        <v>910</v>
      </c>
      <c r="E126" s="54" t="s">
        <v>911</v>
      </c>
      <c r="F126" s="54" t="s">
        <v>912</v>
      </c>
      <c r="G126" s="54" t="s">
        <v>913</v>
      </c>
      <c r="H126" s="54" t="s">
        <v>914</v>
      </c>
      <c r="I126" s="54" t="s">
        <v>294</v>
      </c>
    </row>
    <row r="127" spans="2:9" ht="135.75" customHeight="1" thickBot="1">
      <c r="B127" s="49" t="s">
        <v>915</v>
      </c>
      <c r="C127" s="49" t="s">
        <v>861</v>
      </c>
      <c r="D127" s="54" t="s">
        <v>916</v>
      </c>
      <c r="E127" s="54" t="s">
        <v>917</v>
      </c>
      <c r="F127" s="54" t="s">
        <v>918</v>
      </c>
      <c r="G127" s="54" t="s">
        <v>919</v>
      </c>
      <c r="H127" s="54" t="s">
        <v>920</v>
      </c>
      <c r="I127" s="54" t="s">
        <v>294</v>
      </c>
    </row>
    <row r="128" spans="2:9" ht="150.75" customHeight="1" thickBot="1">
      <c r="B128" s="49" t="s">
        <v>921</v>
      </c>
      <c r="C128" s="49" t="s">
        <v>861</v>
      </c>
      <c r="D128" s="54" t="s">
        <v>922</v>
      </c>
      <c r="E128" s="54" t="s">
        <v>923</v>
      </c>
      <c r="F128" s="54" t="s">
        <v>924</v>
      </c>
      <c r="G128" s="54" t="s">
        <v>925</v>
      </c>
      <c r="H128" s="54" t="s">
        <v>926</v>
      </c>
      <c r="I128" s="54" t="s">
        <v>294</v>
      </c>
    </row>
    <row r="129" spans="2:9" ht="120.75" customHeight="1" thickBot="1">
      <c r="B129" s="49" t="s">
        <v>927</v>
      </c>
      <c r="C129" s="49" t="s">
        <v>861</v>
      </c>
      <c r="D129" s="54" t="s">
        <v>928</v>
      </c>
      <c r="E129" s="54" t="s">
        <v>929</v>
      </c>
      <c r="F129" s="54" t="s">
        <v>930</v>
      </c>
      <c r="G129" s="54" t="s">
        <v>931</v>
      </c>
      <c r="H129" s="54" t="s">
        <v>932</v>
      </c>
      <c r="I129" s="54" t="s">
        <v>294</v>
      </c>
    </row>
    <row r="130" spans="2:9" ht="90.75" customHeight="1" thickBot="1">
      <c r="B130" s="49" t="s">
        <v>933</v>
      </c>
      <c r="C130" s="49" t="s">
        <v>934</v>
      </c>
      <c r="D130" s="54" t="s">
        <v>935</v>
      </c>
      <c r="E130" s="54" t="s">
        <v>936</v>
      </c>
      <c r="F130" s="54" t="s">
        <v>937</v>
      </c>
      <c r="G130" s="54" t="s">
        <v>294</v>
      </c>
      <c r="H130" s="54"/>
      <c r="I130" s="54"/>
    </row>
    <row r="131" spans="2:9" ht="90.75" customHeight="1" thickBot="1">
      <c r="B131" s="49" t="s">
        <v>938</v>
      </c>
      <c r="C131" s="49" t="s">
        <v>934</v>
      </c>
      <c r="D131" s="54" t="s">
        <v>939</v>
      </c>
      <c r="E131" s="54" t="s">
        <v>940</v>
      </c>
      <c r="F131" s="54" t="s">
        <v>941</v>
      </c>
      <c r="G131" s="54" t="s">
        <v>294</v>
      </c>
      <c r="H131" s="54"/>
      <c r="I131" s="54"/>
    </row>
    <row r="132" spans="2:9" ht="195.75" customHeight="1" thickBot="1">
      <c r="B132" s="49" t="s">
        <v>942</v>
      </c>
      <c r="C132" s="49" t="s">
        <v>934</v>
      </c>
      <c r="D132" s="54" t="s">
        <v>943</v>
      </c>
      <c r="E132" s="54" t="s">
        <v>944</v>
      </c>
      <c r="F132" s="54" t="s">
        <v>945</v>
      </c>
      <c r="G132" s="54" t="s">
        <v>946</v>
      </c>
      <c r="H132" s="54" t="s">
        <v>947</v>
      </c>
      <c r="I132" s="54" t="s">
        <v>294</v>
      </c>
    </row>
    <row r="133" spans="2:9" ht="60.75" customHeight="1" thickBot="1">
      <c r="B133" s="49" t="s">
        <v>948</v>
      </c>
      <c r="C133" s="49" t="s">
        <v>934</v>
      </c>
      <c r="D133" s="54" t="s">
        <v>949</v>
      </c>
      <c r="E133" s="54" t="s">
        <v>950</v>
      </c>
      <c r="F133" s="54" t="s">
        <v>951</v>
      </c>
      <c r="G133" s="54" t="s">
        <v>952</v>
      </c>
      <c r="H133" s="54" t="s">
        <v>953</v>
      </c>
      <c r="I133" s="54" t="s">
        <v>294</v>
      </c>
    </row>
    <row r="134" spans="2:9" ht="90.75" customHeight="1" thickBot="1">
      <c r="B134" s="49" t="s">
        <v>954</v>
      </c>
      <c r="C134" s="49" t="s">
        <v>934</v>
      </c>
      <c r="D134" s="54" t="s">
        <v>955</v>
      </c>
      <c r="E134" s="54" t="s">
        <v>956</v>
      </c>
      <c r="F134" s="54" t="s">
        <v>957</v>
      </c>
      <c r="G134" s="54" t="s">
        <v>958</v>
      </c>
      <c r="H134" s="54" t="s">
        <v>959</v>
      </c>
      <c r="I134" s="54" t="s">
        <v>294</v>
      </c>
    </row>
    <row r="135" spans="2:9" ht="60.75" customHeight="1" thickBot="1">
      <c r="B135" s="49" t="s">
        <v>960</v>
      </c>
      <c r="C135" s="49" t="s">
        <v>934</v>
      </c>
      <c r="D135" s="54" t="s">
        <v>961</v>
      </c>
      <c r="E135" s="54" t="s">
        <v>962</v>
      </c>
      <c r="F135" s="54" t="s">
        <v>857</v>
      </c>
      <c r="G135" s="54" t="s">
        <v>858</v>
      </c>
      <c r="H135" s="54" t="s">
        <v>859</v>
      </c>
      <c r="I135" s="54" t="s">
        <v>294</v>
      </c>
    </row>
    <row r="136" spans="2:9" ht="165.75" customHeight="1" thickBot="1">
      <c r="B136" s="49" t="s">
        <v>963</v>
      </c>
      <c r="C136" s="49" t="s">
        <v>964</v>
      </c>
      <c r="D136" s="54" t="s">
        <v>965</v>
      </c>
      <c r="E136" s="54" t="s">
        <v>966</v>
      </c>
      <c r="F136" s="54" t="s">
        <v>967</v>
      </c>
      <c r="G136" s="54" t="s">
        <v>968</v>
      </c>
      <c r="H136" s="54" t="s">
        <v>969</v>
      </c>
      <c r="I136" s="54" t="s">
        <v>294</v>
      </c>
    </row>
    <row r="137" spans="2:9" ht="120.75" customHeight="1" thickBot="1">
      <c r="B137" s="49" t="s">
        <v>970</v>
      </c>
      <c r="C137" s="49" t="s">
        <v>964</v>
      </c>
      <c r="D137" s="54" t="s">
        <v>971</v>
      </c>
      <c r="E137" s="54" t="s">
        <v>972</v>
      </c>
      <c r="F137" s="54" t="s">
        <v>973</v>
      </c>
      <c r="G137" s="54" t="s">
        <v>294</v>
      </c>
      <c r="H137" s="54"/>
      <c r="I137" s="54"/>
    </row>
    <row r="138" spans="2:9" ht="210.75" customHeight="1" thickBot="1">
      <c r="B138" s="49" t="s">
        <v>974</v>
      </c>
      <c r="C138" s="49" t="s">
        <v>964</v>
      </c>
      <c r="D138" s="54" t="s">
        <v>975</v>
      </c>
      <c r="E138" s="54" t="s">
        <v>976</v>
      </c>
      <c r="F138" s="54" t="s">
        <v>977</v>
      </c>
      <c r="G138" s="54" t="s">
        <v>978</v>
      </c>
      <c r="H138" s="54" t="s">
        <v>969</v>
      </c>
      <c r="I138" s="54" t="s">
        <v>294</v>
      </c>
    </row>
    <row r="139" spans="2:9" ht="165.75" customHeight="1" thickBot="1">
      <c r="B139" s="49" t="s">
        <v>979</v>
      </c>
      <c r="C139" s="49" t="s">
        <v>980</v>
      </c>
      <c r="D139" s="54" t="s">
        <v>981</v>
      </c>
      <c r="E139" s="54" t="s">
        <v>982</v>
      </c>
      <c r="F139" s="54" t="s">
        <v>983</v>
      </c>
      <c r="G139" s="54" t="s">
        <v>984</v>
      </c>
      <c r="H139" s="54" t="s">
        <v>969</v>
      </c>
      <c r="I139" s="54" t="s">
        <v>294</v>
      </c>
    </row>
    <row r="140" spans="2:9" ht="135.75" customHeight="1" thickBot="1">
      <c r="B140" s="49" t="s">
        <v>985</v>
      </c>
      <c r="C140" s="49" t="s">
        <v>980</v>
      </c>
      <c r="D140" s="54" t="s">
        <v>986</v>
      </c>
      <c r="E140" s="54" t="s">
        <v>987</v>
      </c>
      <c r="F140" s="54" t="s">
        <v>973</v>
      </c>
      <c r="G140" s="54" t="s">
        <v>294</v>
      </c>
      <c r="H140" s="54"/>
      <c r="I140" s="54"/>
    </row>
    <row r="141" spans="2:9" ht="210.75" customHeight="1" thickBot="1">
      <c r="B141" s="49" t="s">
        <v>988</v>
      </c>
      <c r="C141" s="49" t="s">
        <v>980</v>
      </c>
      <c r="D141" s="54" t="s">
        <v>989</v>
      </c>
      <c r="E141" s="54" t="s">
        <v>976</v>
      </c>
      <c r="F141" s="54" t="s">
        <v>977</v>
      </c>
      <c r="G141" s="54" t="s">
        <v>978</v>
      </c>
      <c r="H141" s="54" t="s">
        <v>990</v>
      </c>
      <c r="I141" s="54" t="s">
        <v>294</v>
      </c>
    </row>
    <row r="142" spans="2:9" ht="210.75" customHeight="1" thickBot="1">
      <c r="B142" s="49" t="s">
        <v>991</v>
      </c>
      <c r="C142" s="49" t="s">
        <v>992</v>
      </c>
      <c r="D142" s="54" t="s">
        <v>993</v>
      </c>
      <c r="E142" s="54" t="s">
        <v>994</v>
      </c>
      <c r="F142" s="54" t="s">
        <v>995</v>
      </c>
      <c r="G142" s="54" t="s">
        <v>996</v>
      </c>
      <c r="H142" s="54" t="s">
        <v>969</v>
      </c>
      <c r="I142" s="54" t="s">
        <v>294</v>
      </c>
    </row>
    <row r="143" spans="2:9" ht="105.75" customHeight="1" thickBot="1">
      <c r="B143" s="49" t="s">
        <v>997</v>
      </c>
      <c r="C143" s="49" t="s">
        <v>964</v>
      </c>
      <c r="D143" s="54" t="s">
        <v>998</v>
      </c>
      <c r="E143" s="54" t="s">
        <v>999</v>
      </c>
      <c r="F143" s="54" t="s">
        <v>1000</v>
      </c>
      <c r="G143" s="54" t="s">
        <v>1001</v>
      </c>
      <c r="H143" s="54" t="s">
        <v>969</v>
      </c>
      <c r="I143" s="54" t="s">
        <v>294</v>
      </c>
    </row>
    <row r="144" spans="2:9" ht="120.75" customHeight="1" thickBot="1">
      <c r="B144" s="49" t="s">
        <v>1002</v>
      </c>
      <c r="C144" s="49" t="s">
        <v>980</v>
      </c>
      <c r="D144" s="54" t="s">
        <v>1003</v>
      </c>
      <c r="E144" s="54" t="s">
        <v>1004</v>
      </c>
      <c r="F144" s="54" t="s">
        <v>1005</v>
      </c>
      <c r="G144" s="54" t="s">
        <v>1001</v>
      </c>
      <c r="H144" s="54" t="s">
        <v>969</v>
      </c>
      <c r="I144" s="54" t="s">
        <v>294</v>
      </c>
    </row>
    <row r="145" spans="2:9" ht="105.75" customHeight="1" thickBot="1">
      <c r="B145" s="49" t="s">
        <v>1006</v>
      </c>
      <c r="C145" s="49" t="s">
        <v>964</v>
      </c>
      <c r="D145" s="54" t="s">
        <v>1007</v>
      </c>
      <c r="E145" s="54" t="s">
        <v>1008</v>
      </c>
      <c r="F145" s="54" t="s">
        <v>973</v>
      </c>
      <c r="G145" s="54" t="s">
        <v>294</v>
      </c>
      <c r="H145" s="54"/>
      <c r="I145" s="54"/>
    </row>
    <row r="146" spans="2:9" ht="180.75" customHeight="1" thickBot="1">
      <c r="B146" s="49" t="s">
        <v>1009</v>
      </c>
      <c r="C146" s="49" t="s">
        <v>1010</v>
      </c>
      <c r="D146" s="54" t="s">
        <v>1011</v>
      </c>
      <c r="E146" s="54" t="s">
        <v>1012</v>
      </c>
      <c r="F146" s="54" t="s">
        <v>1013</v>
      </c>
      <c r="G146" s="54" t="s">
        <v>1014</v>
      </c>
      <c r="H146" s="54" t="s">
        <v>969</v>
      </c>
      <c r="I146" s="54" t="s">
        <v>294</v>
      </c>
    </row>
    <row r="147" spans="2:9" ht="180.75" customHeight="1" thickBot="1">
      <c r="B147" s="49" t="s">
        <v>1015</v>
      </c>
      <c r="C147" s="49" t="s">
        <v>1016</v>
      </c>
      <c r="D147" s="54" t="s">
        <v>1017</v>
      </c>
      <c r="E147" s="54" t="s">
        <v>1018</v>
      </c>
      <c r="F147" s="54" t="s">
        <v>1019</v>
      </c>
      <c r="G147" s="54" t="s">
        <v>1020</v>
      </c>
      <c r="H147" s="54" t="s">
        <v>969</v>
      </c>
      <c r="I147" s="54" t="s">
        <v>294</v>
      </c>
    </row>
    <row r="148" spans="2:9" ht="240.75" customHeight="1" thickBot="1">
      <c r="B148" s="49" t="s">
        <v>1021</v>
      </c>
      <c r="C148" s="49" t="s">
        <v>1016</v>
      </c>
      <c r="D148" s="54" t="s">
        <v>1022</v>
      </c>
      <c r="E148" s="54" t="s">
        <v>1023</v>
      </c>
      <c r="F148" s="54" t="s">
        <v>1024</v>
      </c>
      <c r="G148" s="54" t="s">
        <v>1025</v>
      </c>
      <c r="H148" s="54" t="s">
        <v>969</v>
      </c>
      <c r="I148" s="54" t="s">
        <v>294</v>
      </c>
    </row>
    <row r="149" spans="2:9" ht="120.75" customHeight="1" thickBot="1">
      <c r="B149" s="49" t="s">
        <v>1026</v>
      </c>
      <c r="C149" s="49" t="s">
        <v>1016</v>
      </c>
      <c r="D149" s="54" t="s">
        <v>1027</v>
      </c>
      <c r="E149" s="54" t="s">
        <v>1028</v>
      </c>
      <c r="F149" s="54" t="s">
        <v>1029</v>
      </c>
      <c r="G149" s="54" t="s">
        <v>1030</v>
      </c>
      <c r="H149" s="54" t="s">
        <v>969</v>
      </c>
      <c r="I149" s="54" t="s">
        <v>294</v>
      </c>
    </row>
    <row r="150" spans="2:9" ht="180.75" customHeight="1" thickBot="1">
      <c r="B150" s="49" t="s">
        <v>1031</v>
      </c>
      <c r="C150" s="49" t="s">
        <v>1016</v>
      </c>
      <c r="D150" s="54" t="s">
        <v>1032</v>
      </c>
      <c r="E150" s="54" t="s">
        <v>1033</v>
      </c>
      <c r="F150" s="54" t="s">
        <v>1034</v>
      </c>
      <c r="G150" s="54" t="s">
        <v>1035</v>
      </c>
      <c r="H150" s="54" t="s">
        <v>969</v>
      </c>
      <c r="I150" s="54" t="s">
        <v>294</v>
      </c>
    </row>
    <row r="151" spans="2:9" ht="90.75" customHeight="1" thickBot="1">
      <c r="B151" s="49" t="s">
        <v>1036</v>
      </c>
      <c r="C151" s="49" t="s">
        <v>1037</v>
      </c>
      <c r="D151" s="54" t="s">
        <v>1038</v>
      </c>
      <c r="E151" s="54" t="s">
        <v>1039</v>
      </c>
      <c r="F151" s="54" t="s">
        <v>973</v>
      </c>
      <c r="G151" s="54" t="s">
        <v>294</v>
      </c>
      <c r="H151" s="54"/>
      <c r="I151" s="54"/>
    </row>
    <row r="152" spans="2:9" ht="105.75" customHeight="1" thickBot="1">
      <c r="B152" s="49" t="s">
        <v>1040</v>
      </c>
      <c r="C152" s="49" t="s">
        <v>1037</v>
      </c>
      <c r="D152" s="54" t="s">
        <v>1041</v>
      </c>
      <c r="E152" s="54" t="s">
        <v>1042</v>
      </c>
      <c r="F152" s="54" t="s">
        <v>1043</v>
      </c>
      <c r="G152" s="54" t="s">
        <v>1044</v>
      </c>
      <c r="H152" s="54" t="s">
        <v>969</v>
      </c>
      <c r="I152" s="54" t="s">
        <v>294</v>
      </c>
    </row>
    <row r="153" spans="2:9" ht="75.75" customHeight="1" thickBot="1">
      <c r="B153" s="49" t="s">
        <v>1045</v>
      </c>
      <c r="C153" s="49" t="s">
        <v>1037</v>
      </c>
      <c r="D153" s="54" t="s">
        <v>1046</v>
      </c>
      <c r="E153" s="54" t="s">
        <v>1047</v>
      </c>
      <c r="F153" s="54" t="s">
        <v>973</v>
      </c>
      <c r="G153" s="54" t="s">
        <v>294</v>
      </c>
      <c r="H153" s="54"/>
      <c r="I153" s="54"/>
    </row>
  </sheetData>
  <autoFilter ref="B4:I153" xr:uid="{00000000-0009-0000-0000-000002000000}">
    <sortState xmlns:xlrd2="http://schemas.microsoft.com/office/spreadsheetml/2017/richdata2" ref="B5:I153">
      <sortCondition ref="B4:B153" customList="PBS-2,EBP-2,EB-2,IYRs-2,MYR-2,YER-2,AR-2,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
    </sortState>
  </autoFilter>
  <mergeCells count="1">
    <mergeCell ref="B1:I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F259"/>
  <sheetViews>
    <sheetView showGridLines="0" workbookViewId="0">
      <pane xSplit="1" topLeftCell="B1" activePane="topRight" state="frozen"/>
      <selection pane="topRight" activeCell="D6" sqref="D6"/>
    </sheetView>
  </sheetViews>
  <sheetFormatPr defaultRowHeight="15"/>
  <cols>
    <col min="1" max="1" width="22.5703125" customWidth="1"/>
    <col min="3" max="3" width="10.85546875" customWidth="1"/>
    <col min="4" max="4" width="16.85546875" customWidth="1"/>
    <col min="5" max="5" width="23" customWidth="1"/>
    <col min="6" max="6" width="19.85546875" bestFit="1" customWidth="1"/>
    <col min="7" max="7" width="11.28515625" bestFit="1" customWidth="1"/>
    <col min="8" max="8" width="17.28515625" bestFit="1" customWidth="1"/>
    <col min="9" max="10" width="17" bestFit="1" customWidth="1"/>
    <col min="11" max="11" width="14.42578125" bestFit="1" customWidth="1"/>
    <col min="12" max="12" width="19.85546875" bestFit="1" customWidth="1"/>
    <col min="13" max="13" width="18" customWidth="1"/>
    <col min="14" max="14" width="17.5703125" bestFit="1" customWidth="1"/>
    <col min="15" max="15" width="19.85546875" bestFit="1" customWidth="1"/>
    <col min="16" max="16" width="18.5703125" customWidth="1"/>
    <col min="17" max="17" width="17.28515625" bestFit="1" customWidth="1"/>
    <col min="18" max="18" width="19.85546875" bestFit="1" customWidth="1"/>
    <col min="19" max="19" width="14.85546875" bestFit="1" customWidth="1"/>
    <col min="20" max="20" width="17.28515625" bestFit="1" customWidth="1"/>
    <col min="22" max="22" width="14.140625" bestFit="1" customWidth="1"/>
    <col min="23" max="23" width="17.28515625" bestFit="1" customWidth="1"/>
    <col min="24" max="24" width="19.85546875" bestFit="1" customWidth="1"/>
    <col min="25" max="25" width="16.28515625" bestFit="1" customWidth="1"/>
    <col min="26" max="26" width="28.7109375" customWidth="1"/>
    <col min="35" max="35" width="10.85546875" bestFit="1" customWidth="1"/>
    <col min="36" max="36" width="11" bestFit="1" customWidth="1"/>
    <col min="37" max="37" width="9.85546875" bestFit="1" customWidth="1"/>
    <col min="38" max="38" width="9.7109375" bestFit="1" customWidth="1"/>
    <col min="39" max="39" width="10" bestFit="1" customWidth="1"/>
    <col min="40" max="40" width="11.140625" bestFit="1" customWidth="1"/>
    <col min="41" max="41" width="10.5703125" bestFit="1" customWidth="1"/>
    <col min="42" max="42" width="9.42578125" bestFit="1" customWidth="1"/>
    <col min="43" max="43" width="18.7109375" bestFit="1" customWidth="1"/>
    <col min="44" max="44" width="15.5703125" bestFit="1" customWidth="1"/>
    <col min="45" max="45" width="18.85546875" bestFit="1" customWidth="1"/>
    <col min="46" max="46" width="19.85546875" bestFit="1" customWidth="1"/>
    <col min="47" max="47" width="15.7109375" bestFit="1" customWidth="1"/>
    <col min="48" max="48" width="18.85546875" bestFit="1" customWidth="1"/>
    <col min="49" max="49" width="18.7109375" bestFit="1" customWidth="1"/>
    <col min="50" max="50" width="14.5703125" bestFit="1" customWidth="1"/>
    <col min="51" max="51" width="17" bestFit="1" customWidth="1"/>
    <col min="53" max="53" width="14.42578125" bestFit="1" customWidth="1"/>
    <col min="54" max="54" width="18.85546875" bestFit="1" customWidth="1"/>
    <col min="55" max="55" width="19.85546875" bestFit="1" customWidth="1"/>
    <col min="56" max="56" width="14.7109375" bestFit="1" customWidth="1"/>
    <col min="57" max="57" width="18.85546875" bestFit="1" customWidth="1"/>
    <col min="58" max="58" width="19.85546875" bestFit="1" customWidth="1"/>
    <col min="59" max="59" width="15.85546875" bestFit="1" customWidth="1"/>
    <col min="60" max="60" width="18.85546875" bestFit="1" customWidth="1"/>
    <col min="61" max="61" width="19.85546875" bestFit="1" customWidth="1"/>
    <col min="62" max="62" width="15.28515625" bestFit="1" customWidth="1"/>
    <col min="63" max="63" width="18.85546875" bestFit="1" customWidth="1"/>
    <col min="64" max="64" width="19.85546875" bestFit="1" customWidth="1"/>
    <col min="65" max="65" width="14.28515625" bestFit="1" customWidth="1"/>
    <col min="66" max="66" width="18.85546875" bestFit="1" customWidth="1"/>
    <col min="232" max="240" width="12.42578125" bestFit="1" customWidth="1"/>
  </cols>
  <sheetData>
    <row r="1" spans="1:240" s="44" customFormat="1" ht="21" customHeight="1" thickBot="1">
      <c r="A1" s="58" t="s">
        <v>1048</v>
      </c>
      <c r="B1" s="56" t="s">
        <v>188</v>
      </c>
      <c r="C1" s="57" t="s">
        <v>53</v>
      </c>
      <c r="D1" s="93" t="s">
        <v>58</v>
      </c>
      <c r="E1" s="95" t="s">
        <v>1049</v>
      </c>
      <c r="F1" s="56" t="s">
        <v>64</v>
      </c>
      <c r="G1" s="57" t="s">
        <v>1050</v>
      </c>
      <c r="H1" s="57" t="s">
        <v>69</v>
      </c>
      <c r="I1" s="57" t="s">
        <v>74</v>
      </c>
      <c r="J1" s="57" t="s">
        <v>78</v>
      </c>
      <c r="K1" s="92" t="s">
        <v>82</v>
      </c>
      <c r="L1" s="56" t="s">
        <v>86</v>
      </c>
      <c r="M1" s="57" t="s">
        <v>1051</v>
      </c>
      <c r="N1" s="57" t="s">
        <v>1052</v>
      </c>
      <c r="O1" s="57" t="s">
        <v>90</v>
      </c>
      <c r="P1" s="57" t="s">
        <v>1053</v>
      </c>
      <c r="Q1" s="57" t="s">
        <v>1054</v>
      </c>
      <c r="R1" s="57" t="s">
        <v>94</v>
      </c>
      <c r="S1" s="57" t="s">
        <v>1055</v>
      </c>
      <c r="T1" s="93" t="s">
        <v>1056</v>
      </c>
      <c r="U1" s="56" t="s">
        <v>98</v>
      </c>
      <c r="V1" s="57" t="s">
        <v>1057</v>
      </c>
      <c r="W1" s="57" t="s">
        <v>1058</v>
      </c>
      <c r="X1" s="57" t="s">
        <v>106</v>
      </c>
      <c r="Y1" s="57" t="s">
        <v>1059</v>
      </c>
      <c r="Z1" s="58" t="s">
        <v>110</v>
      </c>
      <c r="AA1" s="56" t="s">
        <v>1060</v>
      </c>
      <c r="AB1" s="57" t="s">
        <v>1061</v>
      </c>
      <c r="AC1" s="57" t="s">
        <v>1062</v>
      </c>
      <c r="AD1" s="57" t="s">
        <v>1063</v>
      </c>
      <c r="AE1" s="57" t="s">
        <v>1064</v>
      </c>
      <c r="AF1" s="57" t="s">
        <v>1065</v>
      </c>
      <c r="AG1" s="57" t="s">
        <v>1066</v>
      </c>
      <c r="AH1" s="92" t="s">
        <v>1067</v>
      </c>
      <c r="AI1" s="56" t="s">
        <v>1068</v>
      </c>
      <c r="AJ1" s="57" t="s">
        <v>1069</v>
      </c>
      <c r="AK1" s="57" t="s">
        <v>1070</v>
      </c>
      <c r="AL1" s="57" t="s">
        <v>1071</v>
      </c>
      <c r="AM1" s="57" t="s">
        <v>1072</v>
      </c>
      <c r="AN1" s="57" t="s">
        <v>1073</v>
      </c>
      <c r="AO1" s="57" t="s">
        <v>1074</v>
      </c>
      <c r="AP1" s="58" t="s">
        <v>1075</v>
      </c>
      <c r="AQ1" s="56" t="s">
        <v>1076</v>
      </c>
      <c r="AR1" s="57" t="s">
        <v>1077</v>
      </c>
      <c r="AS1" s="57" t="s">
        <v>1078</v>
      </c>
      <c r="AT1" s="57" t="s">
        <v>1079</v>
      </c>
      <c r="AU1" s="57" t="s">
        <v>1080</v>
      </c>
      <c r="AV1" s="57" t="s">
        <v>1081</v>
      </c>
      <c r="AW1" s="57" t="s">
        <v>1082</v>
      </c>
      <c r="AX1" s="57" t="s">
        <v>1083</v>
      </c>
      <c r="AY1" s="57" t="s">
        <v>1084</v>
      </c>
      <c r="AZ1" s="57" t="s">
        <v>1085</v>
      </c>
      <c r="BA1" s="57" t="s">
        <v>1086</v>
      </c>
      <c r="BB1" s="57" t="s">
        <v>1087</v>
      </c>
      <c r="BC1" s="57" t="s">
        <v>1088</v>
      </c>
      <c r="BD1" s="57" t="s">
        <v>1089</v>
      </c>
      <c r="BE1" s="57" t="s">
        <v>1090</v>
      </c>
      <c r="BF1" s="57" t="s">
        <v>1091</v>
      </c>
      <c r="BG1" s="57" t="s">
        <v>1092</v>
      </c>
      <c r="BH1" s="57" t="s">
        <v>1093</v>
      </c>
      <c r="BI1" s="57" t="s">
        <v>1094</v>
      </c>
      <c r="BJ1" s="57" t="s">
        <v>1095</v>
      </c>
      <c r="BK1" s="57" t="s">
        <v>1096</v>
      </c>
      <c r="BL1" s="57" t="s">
        <v>1097</v>
      </c>
      <c r="BM1" s="57" t="s">
        <v>1098</v>
      </c>
      <c r="BN1" s="58" t="s">
        <v>1099</v>
      </c>
      <c r="BO1" s="56" t="s">
        <v>1100</v>
      </c>
      <c r="BP1" s="57" t="s">
        <v>1101</v>
      </c>
      <c r="BQ1" s="57" t="s">
        <v>1102</v>
      </c>
      <c r="BR1" s="57" t="s">
        <v>1103</v>
      </c>
      <c r="BS1" s="57" t="s">
        <v>1104</v>
      </c>
      <c r="BT1" s="57" t="s">
        <v>1105</v>
      </c>
      <c r="BU1" s="92" t="s">
        <v>1106</v>
      </c>
      <c r="BV1" s="56" t="s">
        <v>1107</v>
      </c>
      <c r="BW1" s="57" t="s">
        <v>1108</v>
      </c>
      <c r="BX1" s="57" t="s">
        <v>1109</v>
      </c>
      <c r="BY1" s="57" t="s">
        <v>1110</v>
      </c>
      <c r="BZ1" s="57" t="s">
        <v>1111</v>
      </c>
      <c r="CA1" s="57" t="s">
        <v>1112</v>
      </c>
      <c r="CB1" s="57" t="s">
        <v>1113</v>
      </c>
      <c r="CC1" s="58" t="s">
        <v>1114</v>
      </c>
      <c r="CD1" s="56" t="s">
        <v>1115</v>
      </c>
      <c r="CE1" s="57" t="s">
        <v>1116</v>
      </c>
      <c r="CF1" s="57" t="s">
        <v>1117</v>
      </c>
      <c r="CG1" s="57" t="s">
        <v>1118</v>
      </c>
      <c r="CH1" s="57" t="s">
        <v>1119</v>
      </c>
      <c r="CI1" s="57" t="s">
        <v>1120</v>
      </c>
      <c r="CJ1" s="57" t="s">
        <v>1121</v>
      </c>
      <c r="CK1" s="57" t="s">
        <v>1122</v>
      </c>
      <c r="CL1" s="57" t="s">
        <v>1123</v>
      </c>
      <c r="CM1" s="57" t="s">
        <v>1124</v>
      </c>
      <c r="CN1" s="57" t="s">
        <v>1125</v>
      </c>
      <c r="CO1" s="57" t="s">
        <v>1126</v>
      </c>
      <c r="CP1" s="57" t="s">
        <v>1127</v>
      </c>
      <c r="CQ1" s="57" t="s">
        <v>1128</v>
      </c>
      <c r="CR1" s="57" t="s">
        <v>1129</v>
      </c>
      <c r="CS1" s="57" t="s">
        <v>1130</v>
      </c>
      <c r="CT1" s="57" t="s">
        <v>1131</v>
      </c>
      <c r="CU1" s="57" t="s">
        <v>1132</v>
      </c>
      <c r="CV1" s="57" t="s">
        <v>1133</v>
      </c>
      <c r="CW1" s="57" t="s">
        <v>1134</v>
      </c>
      <c r="CX1" s="57" t="s">
        <v>1135</v>
      </c>
      <c r="CY1" s="57" t="s">
        <v>1136</v>
      </c>
      <c r="CZ1" s="57" t="s">
        <v>1137</v>
      </c>
      <c r="DA1" s="57" t="s">
        <v>1138</v>
      </c>
      <c r="DB1" s="57" t="s">
        <v>1139</v>
      </c>
      <c r="DC1" s="57" t="s">
        <v>1140</v>
      </c>
      <c r="DD1" s="57" t="s">
        <v>1141</v>
      </c>
      <c r="DE1" s="57" t="s">
        <v>1142</v>
      </c>
      <c r="DF1" s="57" t="s">
        <v>1143</v>
      </c>
      <c r="DG1" s="57" t="s">
        <v>1144</v>
      </c>
      <c r="DH1" s="57" t="s">
        <v>1145</v>
      </c>
      <c r="DI1" s="57" t="s">
        <v>1146</v>
      </c>
      <c r="DJ1" s="57" t="s">
        <v>1147</v>
      </c>
      <c r="DK1" s="57" t="s">
        <v>1148</v>
      </c>
      <c r="DL1" s="57" t="s">
        <v>1149</v>
      </c>
      <c r="DM1" s="57" t="s">
        <v>1150</v>
      </c>
      <c r="DN1" s="57" t="s">
        <v>1151</v>
      </c>
      <c r="DO1" s="57" t="s">
        <v>1152</v>
      </c>
      <c r="DP1" s="57" t="s">
        <v>1153</v>
      </c>
      <c r="DQ1" s="57" t="s">
        <v>1154</v>
      </c>
      <c r="DR1" s="57" t="s">
        <v>1155</v>
      </c>
      <c r="DS1" s="57" t="s">
        <v>1156</v>
      </c>
      <c r="DT1" s="57" t="s">
        <v>1157</v>
      </c>
      <c r="DU1" s="57" t="s">
        <v>1158</v>
      </c>
      <c r="DV1" s="57" t="s">
        <v>1159</v>
      </c>
      <c r="DW1" s="57" t="s">
        <v>1160</v>
      </c>
      <c r="DX1" s="57" t="s">
        <v>1161</v>
      </c>
      <c r="DY1" s="57" t="s">
        <v>1162</v>
      </c>
      <c r="DZ1" s="57" t="s">
        <v>1163</v>
      </c>
      <c r="EA1" s="57" t="s">
        <v>1164</v>
      </c>
      <c r="EB1" s="57" t="s">
        <v>1165</v>
      </c>
      <c r="EC1" s="57" t="s">
        <v>1166</v>
      </c>
      <c r="ED1" s="57" t="s">
        <v>1167</v>
      </c>
      <c r="EE1" s="57" t="s">
        <v>1168</v>
      </c>
      <c r="EF1" s="57" t="s">
        <v>1169</v>
      </c>
      <c r="EG1" s="57" t="s">
        <v>1170</v>
      </c>
      <c r="EH1" s="57" t="s">
        <v>1171</v>
      </c>
      <c r="EI1" s="57" t="s">
        <v>1172</v>
      </c>
      <c r="EJ1" s="57" t="s">
        <v>1173</v>
      </c>
      <c r="EK1" s="57" t="s">
        <v>1174</v>
      </c>
      <c r="EL1" s="57" t="s">
        <v>1175</v>
      </c>
      <c r="EM1" s="57" t="s">
        <v>1176</v>
      </c>
      <c r="EN1" s="57" t="s">
        <v>1177</v>
      </c>
      <c r="EO1" s="57" t="s">
        <v>1178</v>
      </c>
      <c r="EP1" s="57" t="s">
        <v>1179</v>
      </c>
      <c r="EQ1" s="57" t="s">
        <v>1180</v>
      </c>
      <c r="ER1" s="57" t="s">
        <v>1181</v>
      </c>
      <c r="ES1" s="57" t="s">
        <v>1182</v>
      </c>
      <c r="ET1" s="57" t="s">
        <v>1183</v>
      </c>
      <c r="EU1" s="57" t="s">
        <v>1184</v>
      </c>
      <c r="EV1" s="57" t="s">
        <v>1185</v>
      </c>
      <c r="EW1" s="57" t="s">
        <v>1186</v>
      </c>
      <c r="EX1" s="57" t="s">
        <v>1187</v>
      </c>
      <c r="EY1" s="57" t="s">
        <v>1188</v>
      </c>
      <c r="EZ1" s="57" t="s">
        <v>1189</v>
      </c>
      <c r="FA1" s="57" t="s">
        <v>1190</v>
      </c>
      <c r="FB1" s="57" t="s">
        <v>1191</v>
      </c>
      <c r="FC1" s="57" t="s">
        <v>1192</v>
      </c>
      <c r="FD1" s="57" t="s">
        <v>1193</v>
      </c>
      <c r="FE1" s="57" t="s">
        <v>1194</v>
      </c>
      <c r="FF1" s="57" t="s">
        <v>1195</v>
      </c>
      <c r="FG1" s="57" t="s">
        <v>1196</v>
      </c>
      <c r="FH1" s="57" t="s">
        <v>1197</v>
      </c>
      <c r="FI1" s="57" t="s">
        <v>1198</v>
      </c>
      <c r="FJ1" s="57" t="s">
        <v>1199</v>
      </c>
      <c r="FK1" s="57" t="s">
        <v>1200</v>
      </c>
      <c r="FL1" s="57" t="s">
        <v>1201</v>
      </c>
      <c r="FM1" s="57" t="s">
        <v>1202</v>
      </c>
      <c r="FN1" s="57" t="s">
        <v>1203</v>
      </c>
      <c r="FO1" s="57" t="s">
        <v>1204</v>
      </c>
      <c r="FP1" s="57" t="s">
        <v>1205</v>
      </c>
      <c r="FQ1" s="57" t="s">
        <v>1206</v>
      </c>
      <c r="FR1" s="57" t="s">
        <v>1207</v>
      </c>
      <c r="FS1" s="57" t="s">
        <v>1208</v>
      </c>
      <c r="FT1" s="57" t="s">
        <v>1209</v>
      </c>
      <c r="FU1" s="57" t="s">
        <v>1210</v>
      </c>
      <c r="FV1" s="57" t="s">
        <v>1211</v>
      </c>
      <c r="FW1" s="57" t="s">
        <v>1212</v>
      </c>
      <c r="FX1" s="57" t="s">
        <v>1213</v>
      </c>
      <c r="FY1" s="57" t="s">
        <v>1214</v>
      </c>
      <c r="FZ1" s="57" t="s">
        <v>1215</v>
      </c>
      <c r="GA1" s="57" t="s">
        <v>1216</v>
      </c>
      <c r="GB1" s="57" t="s">
        <v>1217</v>
      </c>
      <c r="GC1" s="57" t="s">
        <v>1218</v>
      </c>
      <c r="GD1" s="57" t="s">
        <v>1219</v>
      </c>
      <c r="GE1" s="57" t="s">
        <v>1220</v>
      </c>
      <c r="GF1" s="57" t="s">
        <v>1221</v>
      </c>
      <c r="GG1" s="57" t="s">
        <v>1222</v>
      </c>
      <c r="GH1" s="57" t="s">
        <v>1223</v>
      </c>
      <c r="GI1" s="57" t="s">
        <v>1224</v>
      </c>
      <c r="GJ1" s="57" t="s">
        <v>1225</v>
      </c>
      <c r="GK1" s="57" t="s">
        <v>1226</v>
      </c>
      <c r="GL1" s="57" t="s">
        <v>1227</v>
      </c>
      <c r="GM1" s="57" t="s">
        <v>1228</v>
      </c>
      <c r="GN1" s="57" t="s">
        <v>1229</v>
      </c>
      <c r="GO1" s="57" t="s">
        <v>1230</v>
      </c>
      <c r="GP1" s="57" t="s">
        <v>1231</v>
      </c>
      <c r="GQ1" s="57" t="s">
        <v>1232</v>
      </c>
      <c r="GR1" s="57" t="s">
        <v>1233</v>
      </c>
      <c r="GS1" s="57" t="s">
        <v>1234</v>
      </c>
      <c r="GT1" s="57" t="s">
        <v>1235</v>
      </c>
      <c r="GU1" s="57" t="s">
        <v>1236</v>
      </c>
      <c r="GV1" s="57" t="s">
        <v>1237</v>
      </c>
      <c r="GW1" s="57" t="s">
        <v>1238</v>
      </c>
      <c r="GX1" s="57" t="s">
        <v>1239</v>
      </c>
      <c r="GY1" s="57" t="s">
        <v>1240</v>
      </c>
      <c r="GZ1" s="57" t="s">
        <v>1241</v>
      </c>
      <c r="HA1" s="57" t="s">
        <v>1242</v>
      </c>
      <c r="HB1" s="57" t="s">
        <v>1243</v>
      </c>
      <c r="HC1" s="57" t="s">
        <v>1244</v>
      </c>
      <c r="HD1" s="57" t="s">
        <v>1245</v>
      </c>
      <c r="HE1" s="57" t="s">
        <v>1246</v>
      </c>
      <c r="HF1" s="57" t="s">
        <v>1247</v>
      </c>
      <c r="HG1" s="57" t="s">
        <v>1248</v>
      </c>
      <c r="HH1" s="57" t="s">
        <v>1249</v>
      </c>
      <c r="HI1" s="57" t="s">
        <v>1250</v>
      </c>
      <c r="HJ1" s="57" t="s">
        <v>1251</v>
      </c>
      <c r="HK1" s="57" t="s">
        <v>1252</v>
      </c>
      <c r="HL1" s="57" t="s">
        <v>1253</v>
      </c>
      <c r="HM1" s="57" t="s">
        <v>1254</v>
      </c>
      <c r="HN1" s="57" t="s">
        <v>1255</v>
      </c>
      <c r="HO1" s="57" t="s">
        <v>1256</v>
      </c>
      <c r="HP1" s="57" t="s">
        <v>1257</v>
      </c>
      <c r="HQ1" s="57" t="s">
        <v>1258</v>
      </c>
      <c r="HR1" s="57" t="s">
        <v>1259</v>
      </c>
      <c r="HS1" s="57" t="s">
        <v>1260</v>
      </c>
      <c r="HT1" s="57" t="s">
        <v>1261</v>
      </c>
      <c r="HU1" s="57" t="s">
        <v>1262</v>
      </c>
      <c r="HV1" s="58" t="s">
        <v>1263</v>
      </c>
      <c r="HW1" s="56" t="s">
        <v>149</v>
      </c>
      <c r="HX1" s="57" t="s">
        <v>1264</v>
      </c>
      <c r="HY1" s="57" t="s">
        <v>1265</v>
      </c>
      <c r="HZ1" s="57" t="s">
        <v>1266</v>
      </c>
      <c r="IA1" s="57" t="s">
        <v>1267</v>
      </c>
      <c r="IB1" s="57" t="s">
        <v>1268</v>
      </c>
      <c r="IC1" s="57" t="s">
        <v>1269</v>
      </c>
      <c r="ID1" s="57" t="s">
        <v>1270</v>
      </c>
      <c r="IE1" s="57" t="s">
        <v>1271</v>
      </c>
      <c r="IF1" s="58" t="s">
        <v>1272</v>
      </c>
    </row>
    <row r="2" spans="1:240" s="9" customFormat="1" ht="31.5" customHeight="1" thickTop="1" thickBot="1">
      <c r="A2" s="128" t="s">
        <v>1273</v>
      </c>
      <c r="B2" s="129" t="s">
        <v>1274</v>
      </c>
      <c r="C2" s="53">
        <v>2025</v>
      </c>
      <c r="D2" s="130" t="s">
        <v>1275</v>
      </c>
      <c r="E2" s="131" t="s">
        <v>1276</v>
      </c>
      <c r="F2" s="129">
        <v>64.22935779816514</v>
      </c>
      <c r="G2" s="53">
        <v>64</v>
      </c>
      <c r="H2" s="53" t="s">
        <v>1277</v>
      </c>
      <c r="I2" s="53" t="s">
        <v>1278</v>
      </c>
      <c r="J2" s="53" t="s">
        <v>1278</v>
      </c>
      <c r="K2" s="130" t="s">
        <v>1279</v>
      </c>
      <c r="L2" s="129">
        <v>68.555555555555557</v>
      </c>
      <c r="M2" s="53">
        <v>69</v>
      </c>
      <c r="N2" s="53" t="s">
        <v>1280</v>
      </c>
      <c r="O2" s="53">
        <v>63.916666666666657</v>
      </c>
      <c r="P2" s="53">
        <v>64</v>
      </c>
      <c r="Q2" s="53" t="s">
        <v>1280</v>
      </c>
      <c r="R2" s="53">
        <v>77.833333333333329</v>
      </c>
      <c r="S2" s="53">
        <v>78</v>
      </c>
      <c r="T2" s="130" t="s">
        <v>1280</v>
      </c>
      <c r="U2" s="129">
        <v>0</v>
      </c>
      <c r="V2" s="53">
        <v>0</v>
      </c>
      <c r="W2" s="53" t="s">
        <v>1281</v>
      </c>
      <c r="X2" s="53">
        <v>16.611111111111111</v>
      </c>
      <c r="Y2" s="53">
        <v>17</v>
      </c>
      <c r="Z2" s="132" t="s">
        <v>1282</v>
      </c>
      <c r="AA2" s="129" t="s">
        <v>1283</v>
      </c>
      <c r="AB2" s="53" t="s">
        <v>1283</v>
      </c>
      <c r="AC2" s="53" t="s">
        <v>1283</v>
      </c>
      <c r="AD2" s="53" t="s">
        <v>1283</v>
      </c>
      <c r="AE2" s="53" t="s">
        <v>1283</v>
      </c>
      <c r="AF2" s="53" t="s">
        <v>1283</v>
      </c>
      <c r="AG2" s="53" t="s">
        <v>1283</v>
      </c>
      <c r="AH2" s="133" t="s">
        <v>1283</v>
      </c>
      <c r="AI2" s="129">
        <v>1</v>
      </c>
      <c r="AJ2" s="53">
        <v>1</v>
      </c>
      <c r="AK2" s="53">
        <v>1</v>
      </c>
      <c r="AL2" s="53">
        <v>1</v>
      </c>
      <c r="AM2" s="53">
        <v>1</v>
      </c>
      <c r="AN2" s="53">
        <v>1</v>
      </c>
      <c r="AO2" s="53">
        <v>1</v>
      </c>
      <c r="AP2" s="134">
        <v>1</v>
      </c>
      <c r="AQ2" s="129">
        <v>94.5</v>
      </c>
      <c r="AR2" s="53">
        <v>95</v>
      </c>
      <c r="AS2" s="53" t="s">
        <v>1284</v>
      </c>
      <c r="AT2" s="53">
        <v>61.703703703703702</v>
      </c>
      <c r="AU2" s="53">
        <v>62</v>
      </c>
      <c r="AV2" s="53" t="s">
        <v>1277</v>
      </c>
      <c r="AW2" s="53">
        <v>94.5</v>
      </c>
      <c r="AX2" s="53">
        <v>95</v>
      </c>
      <c r="AY2" s="53" t="s">
        <v>1284</v>
      </c>
      <c r="AZ2" s="53">
        <v>33.25</v>
      </c>
      <c r="BA2" s="53">
        <v>33</v>
      </c>
      <c r="BB2" s="53" t="s">
        <v>1285</v>
      </c>
      <c r="BC2" s="53">
        <v>81.555555555555557</v>
      </c>
      <c r="BD2" s="53">
        <v>82</v>
      </c>
      <c r="BE2" s="53" t="s">
        <v>1284</v>
      </c>
      <c r="BF2" s="53">
        <v>51.888888888888893</v>
      </c>
      <c r="BG2" s="53">
        <v>52</v>
      </c>
      <c r="BH2" s="53" t="s">
        <v>1286</v>
      </c>
      <c r="BI2" s="53">
        <v>54.785714285714278</v>
      </c>
      <c r="BJ2" s="53">
        <v>55</v>
      </c>
      <c r="BK2" s="53" t="s">
        <v>1286</v>
      </c>
      <c r="BL2" s="53">
        <v>62</v>
      </c>
      <c r="BM2" s="53">
        <v>62</v>
      </c>
      <c r="BN2" s="132" t="s">
        <v>1277</v>
      </c>
      <c r="BO2" s="129" t="s">
        <v>1287</v>
      </c>
      <c r="BP2" s="53" t="s">
        <v>1288</v>
      </c>
      <c r="BQ2" s="53" t="s">
        <v>1288</v>
      </c>
      <c r="BR2" s="53" t="s">
        <v>1288</v>
      </c>
      <c r="BS2" s="53" t="s">
        <v>1287</v>
      </c>
      <c r="BT2" s="53" t="s">
        <v>1287</v>
      </c>
      <c r="BU2" s="133" t="s">
        <v>1288</v>
      </c>
      <c r="BV2" s="129" t="s">
        <v>1289</v>
      </c>
      <c r="BW2" s="53" t="s">
        <v>1289</v>
      </c>
      <c r="BX2" s="53" t="s">
        <v>1289</v>
      </c>
      <c r="BY2" s="53" t="s">
        <v>1289</v>
      </c>
      <c r="BZ2" s="53" t="s">
        <v>1289</v>
      </c>
      <c r="CA2" s="53" t="s">
        <v>1289</v>
      </c>
      <c r="CB2" s="53" t="s">
        <v>1289</v>
      </c>
      <c r="CC2" s="132" t="s">
        <v>1289</v>
      </c>
      <c r="CD2" s="129">
        <v>100</v>
      </c>
      <c r="CE2" s="53">
        <v>100</v>
      </c>
      <c r="CF2" s="53">
        <v>100</v>
      </c>
      <c r="CG2" s="53">
        <v>100</v>
      </c>
      <c r="CH2" s="53">
        <v>100</v>
      </c>
      <c r="CI2" s="53">
        <v>100</v>
      </c>
      <c r="CJ2" s="53">
        <v>67</v>
      </c>
      <c r="CK2" s="53">
        <v>100</v>
      </c>
      <c r="CL2" s="53">
        <v>100</v>
      </c>
      <c r="CM2" s="53">
        <v>67</v>
      </c>
      <c r="CN2" s="53">
        <v>100</v>
      </c>
      <c r="CO2" s="53">
        <v>67</v>
      </c>
      <c r="CP2" s="53">
        <v>100</v>
      </c>
      <c r="CQ2" s="53">
        <v>33</v>
      </c>
      <c r="CR2" s="53">
        <v>67</v>
      </c>
      <c r="CS2" s="53">
        <v>0</v>
      </c>
      <c r="CT2" s="53">
        <v>0</v>
      </c>
      <c r="CU2" s="53">
        <v>100</v>
      </c>
      <c r="CV2" s="53">
        <v>33</v>
      </c>
      <c r="CW2" s="53">
        <v>0</v>
      </c>
      <c r="CX2" s="53">
        <v>100</v>
      </c>
      <c r="CY2" s="53">
        <v>33</v>
      </c>
      <c r="CZ2" s="53">
        <v>0</v>
      </c>
      <c r="DA2" s="53">
        <v>100</v>
      </c>
      <c r="DB2" s="53">
        <v>100</v>
      </c>
      <c r="DC2" s="53">
        <v>100</v>
      </c>
      <c r="DD2" s="53">
        <v>100</v>
      </c>
      <c r="DE2" s="53">
        <v>100</v>
      </c>
      <c r="DF2" s="53">
        <v>100</v>
      </c>
      <c r="DG2" s="53">
        <v>100</v>
      </c>
      <c r="DH2" s="53">
        <v>33</v>
      </c>
      <c r="DI2" s="53">
        <v>100</v>
      </c>
      <c r="DJ2" s="53">
        <v>33</v>
      </c>
      <c r="DK2" s="53">
        <v>100</v>
      </c>
      <c r="DL2" s="53">
        <v>100</v>
      </c>
      <c r="DM2" s="53">
        <v>33</v>
      </c>
      <c r="DN2" s="53">
        <v>33</v>
      </c>
      <c r="DO2" s="53">
        <v>0</v>
      </c>
      <c r="DP2" s="53">
        <v>0</v>
      </c>
      <c r="DQ2" s="53">
        <v>0</v>
      </c>
      <c r="DR2" s="53">
        <v>0</v>
      </c>
      <c r="DS2" s="53">
        <v>33</v>
      </c>
      <c r="DT2" s="53">
        <v>0</v>
      </c>
      <c r="DU2" s="53">
        <v>67</v>
      </c>
      <c r="DV2" s="53">
        <v>33</v>
      </c>
      <c r="DW2" s="53">
        <v>33</v>
      </c>
      <c r="DX2" s="53">
        <v>67</v>
      </c>
      <c r="DY2" s="53">
        <v>67</v>
      </c>
      <c r="DZ2" s="53">
        <v>33</v>
      </c>
      <c r="EA2" s="53">
        <v>33</v>
      </c>
      <c r="EB2" s="53">
        <v>67</v>
      </c>
      <c r="EC2" s="53">
        <v>33</v>
      </c>
      <c r="ED2" s="53">
        <v>100</v>
      </c>
      <c r="EE2" s="53">
        <v>100</v>
      </c>
      <c r="EF2" s="53">
        <v>67</v>
      </c>
      <c r="EG2" s="53">
        <v>100</v>
      </c>
      <c r="EH2" s="53">
        <v>100</v>
      </c>
      <c r="EI2" s="53">
        <v>100</v>
      </c>
      <c r="EJ2" s="53">
        <v>100</v>
      </c>
      <c r="EK2" s="53">
        <v>100</v>
      </c>
      <c r="EL2" s="53">
        <v>100</v>
      </c>
      <c r="EM2" s="53">
        <v>100</v>
      </c>
      <c r="EN2" s="53">
        <v>100</v>
      </c>
      <c r="EO2" s="53">
        <v>67</v>
      </c>
      <c r="EP2" s="53">
        <v>33</v>
      </c>
      <c r="EQ2" s="53">
        <v>0</v>
      </c>
      <c r="ER2" s="53">
        <v>33</v>
      </c>
      <c r="ES2" s="53">
        <v>100</v>
      </c>
      <c r="ET2" s="53">
        <v>0</v>
      </c>
      <c r="EU2" s="53">
        <v>100</v>
      </c>
      <c r="EV2" s="53">
        <v>100</v>
      </c>
      <c r="EW2" s="53">
        <v>100</v>
      </c>
      <c r="EX2" s="53">
        <v>100</v>
      </c>
      <c r="EY2" s="53">
        <v>100</v>
      </c>
      <c r="EZ2" s="53">
        <v>67</v>
      </c>
      <c r="FA2" s="53">
        <v>0</v>
      </c>
      <c r="FB2" s="53">
        <v>33</v>
      </c>
      <c r="FC2" s="53">
        <v>33</v>
      </c>
      <c r="FD2" s="53">
        <v>67</v>
      </c>
      <c r="FE2" s="53">
        <v>67</v>
      </c>
      <c r="FF2" s="53">
        <v>100</v>
      </c>
      <c r="FG2" s="53">
        <v>67</v>
      </c>
      <c r="FH2" s="53">
        <v>0</v>
      </c>
      <c r="FI2" s="53">
        <v>100</v>
      </c>
      <c r="FJ2" s="53">
        <v>100</v>
      </c>
      <c r="FK2" s="53">
        <v>100</v>
      </c>
      <c r="FL2" s="53">
        <v>100</v>
      </c>
      <c r="FM2" s="53">
        <v>100</v>
      </c>
      <c r="FN2" s="53">
        <v>100</v>
      </c>
      <c r="FO2" s="53">
        <v>0</v>
      </c>
      <c r="FP2" s="53">
        <v>0</v>
      </c>
      <c r="FQ2" s="53">
        <v>0</v>
      </c>
      <c r="FR2" s="53">
        <v>0</v>
      </c>
      <c r="FS2" s="53">
        <v>0</v>
      </c>
      <c r="FT2" s="53">
        <v>67</v>
      </c>
      <c r="FU2" s="53">
        <v>0</v>
      </c>
      <c r="FV2" s="53">
        <v>67</v>
      </c>
      <c r="FW2" s="53">
        <v>33</v>
      </c>
      <c r="FX2" s="53">
        <v>100</v>
      </c>
      <c r="FY2" s="53">
        <v>100</v>
      </c>
      <c r="FZ2" s="53">
        <v>0</v>
      </c>
      <c r="GA2" s="53">
        <v>67</v>
      </c>
      <c r="GB2" s="53">
        <v>0</v>
      </c>
      <c r="GC2" s="53">
        <v>0</v>
      </c>
      <c r="GD2" s="53">
        <v>0</v>
      </c>
      <c r="GE2" s="53">
        <v>0</v>
      </c>
      <c r="GF2" s="53">
        <v>33</v>
      </c>
      <c r="GG2" s="53">
        <v>67</v>
      </c>
      <c r="GH2" s="53">
        <v>100</v>
      </c>
      <c r="GI2" s="53">
        <v>100</v>
      </c>
      <c r="GJ2" s="53">
        <v>100</v>
      </c>
      <c r="GK2" s="53">
        <v>67</v>
      </c>
      <c r="GL2" s="53">
        <v>67</v>
      </c>
      <c r="GM2" s="53">
        <v>0</v>
      </c>
      <c r="GN2" s="53">
        <v>0</v>
      </c>
      <c r="GO2" s="53">
        <v>100</v>
      </c>
      <c r="GP2" s="53">
        <v>100</v>
      </c>
      <c r="GQ2" s="53">
        <v>33</v>
      </c>
      <c r="GR2" s="53">
        <v>100</v>
      </c>
      <c r="GS2" s="53">
        <v>100</v>
      </c>
      <c r="GT2" s="53">
        <v>100</v>
      </c>
      <c r="GU2" s="53">
        <v>100</v>
      </c>
      <c r="GV2" s="53">
        <v>0</v>
      </c>
      <c r="GW2" s="53">
        <v>67</v>
      </c>
      <c r="GX2" s="53">
        <v>33</v>
      </c>
      <c r="GY2" s="53">
        <v>0</v>
      </c>
      <c r="GZ2" s="53">
        <v>33</v>
      </c>
      <c r="HA2" s="53">
        <v>0</v>
      </c>
      <c r="HB2" s="53">
        <v>0</v>
      </c>
      <c r="HC2" s="53">
        <v>0</v>
      </c>
      <c r="HD2" s="53">
        <v>0</v>
      </c>
      <c r="HE2" s="53">
        <v>0</v>
      </c>
      <c r="HF2" s="53">
        <v>0</v>
      </c>
      <c r="HG2" s="53">
        <v>100</v>
      </c>
      <c r="HH2" s="53">
        <v>33</v>
      </c>
      <c r="HI2" s="53">
        <v>67</v>
      </c>
      <c r="HJ2" s="53">
        <v>33</v>
      </c>
      <c r="HK2" s="53">
        <v>0</v>
      </c>
      <c r="HL2" s="53">
        <v>0</v>
      </c>
      <c r="HM2" s="53">
        <v>0</v>
      </c>
      <c r="HN2" s="53">
        <v>0</v>
      </c>
      <c r="HO2" s="53">
        <v>0</v>
      </c>
      <c r="HP2" s="53">
        <v>100</v>
      </c>
      <c r="HQ2" s="53">
        <v>67</v>
      </c>
      <c r="HR2" s="53">
        <v>67</v>
      </c>
      <c r="HS2" s="53">
        <v>67</v>
      </c>
      <c r="HT2" s="53">
        <v>100</v>
      </c>
      <c r="HU2" s="53">
        <v>100</v>
      </c>
      <c r="HV2" s="132">
        <v>67</v>
      </c>
      <c r="HW2" s="129">
        <v>0</v>
      </c>
      <c r="HX2" s="53">
        <v>1</v>
      </c>
      <c r="HY2" s="53">
        <v>1</v>
      </c>
      <c r="HZ2" s="53">
        <v>1</v>
      </c>
      <c r="IA2" s="53">
        <v>1</v>
      </c>
      <c r="IB2" s="53">
        <v>1</v>
      </c>
      <c r="IC2" s="53">
        <v>1</v>
      </c>
      <c r="ID2" s="53">
        <v>1</v>
      </c>
      <c r="IE2" s="53">
        <v>1</v>
      </c>
      <c r="IF2" s="132">
        <v>1</v>
      </c>
    </row>
    <row r="3" spans="1:240" s="9" customFormat="1" ht="30.75" customHeight="1" thickBot="1">
      <c r="A3" s="135" t="s">
        <v>1273</v>
      </c>
      <c r="B3" s="136" t="s">
        <v>1274</v>
      </c>
      <c r="C3" s="54">
        <v>2023</v>
      </c>
      <c r="D3" s="137" t="s">
        <v>1275</v>
      </c>
      <c r="E3" s="131" t="s">
        <v>1276</v>
      </c>
      <c r="F3" s="136">
        <v>57.477064220183493</v>
      </c>
      <c r="G3" s="54">
        <v>57</v>
      </c>
      <c r="H3" s="54" t="s">
        <v>1286</v>
      </c>
      <c r="I3" s="54" t="s">
        <v>1286</v>
      </c>
      <c r="J3" s="54" t="s">
        <v>1290</v>
      </c>
      <c r="K3" s="137" t="s">
        <v>1291</v>
      </c>
      <c r="L3" s="136">
        <v>66.666666666666671</v>
      </c>
      <c r="M3" s="54">
        <v>67</v>
      </c>
      <c r="N3" s="54" t="s">
        <v>1280</v>
      </c>
      <c r="O3" s="54">
        <v>63.916666666666657</v>
      </c>
      <c r="P3" s="54">
        <v>64</v>
      </c>
      <c r="Q3" s="54" t="s">
        <v>1280</v>
      </c>
      <c r="R3" s="54">
        <v>72.166666666666671</v>
      </c>
      <c r="S3" s="54">
        <v>72</v>
      </c>
      <c r="T3" s="137" t="s">
        <v>1280</v>
      </c>
      <c r="U3" s="136">
        <v>0</v>
      </c>
      <c r="V3" s="54">
        <v>0</v>
      </c>
      <c r="W3" s="54" t="s">
        <v>1281</v>
      </c>
      <c r="X3" s="54">
        <v>9.1666666666666661</v>
      </c>
      <c r="Y3" s="54">
        <v>9</v>
      </c>
      <c r="Z3" s="138" t="s">
        <v>1282</v>
      </c>
      <c r="AA3" s="136" t="s">
        <v>1283</v>
      </c>
      <c r="AB3" s="54" t="s">
        <v>1283</v>
      </c>
      <c r="AC3" s="54" t="s">
        <v>1283</v>
      </c>
      <c r="AD3" s="54" t="s">
        <v>1283</v>
      </c>
      <c r="AE3" s="54" t="s">
        <v>1283</v>
      </c>
      <c r="AF3" s="54" t="s">
        <v>1283</v>
      </c>
      <c r="AG3" s="54" t="s">
        <v>1283</v>
      </c>
      <c r="AH3" s="139" t="s">
        <v>1292</v>
      </c>
      <c r="AI3" s="136">
        <v>1</v>
      </c>
      <c r="AJ3" s="54">
        <v>1</v>
      </c>
      <c r="AK3" s="54">
        <v>1</v>
      </c>
      <c r="AL3" s="54">
        <v>0</v>
      </c>
      <c r="AM3" s="54">
        <v>1</v>
      </c>
      <c r="AN3" s="54">
        <v>1</v>
      </c>
      <c r="AO3" s="54">
        <v>1</v>
      </c>
      <c r="AP3" s="138">
        <v>1</v>
      </c>
      <c r="AQ3" s="136">
        <v>94.5</v>
      </c>
      <c r="AR3" s="54">
        <v>95</v>
      </c>
      <c r="AS3" s="54" t="s">
        <v>1284</v>
      </c>
      <c r="AT3" s="54">
        <v>58.592592592592602</v>
      </c>
      <c r="AU3" s="54">
        <v>59</v>
      </c>
      <c r="AV3" s="54" t="s">
        <v>1286</v>
      </c>
      <c r="AW3" s="54">
        <v>94.5</v>
      </c>
      <c r="AX3" s="54">
        <v>95</v>
      </c>
      <c r="AY3" s="54" t="s">
        <v>1284</v>
      </c>
      <c r="AZ3" s="54">
        <v>0</v>
      </c>
      <c r="BA3" s="54">
        <v>0</v>
      </c>
      <c r="BB3" s="54" t="s">
        <v>1293</v>
      </c>
      <c r="BC3" s="54">
        <v>74</v>
      </c>
      <c r="BD3" s="54">
        <v>74</v>
      </c>
      <c r="BE3" s="54" t="s">
        <v>1294</v>
      </c>
      <c r="BF3" s="54">
        <v>18.555555555555561</v>
      </c>
      <c r="BG3" s="54">
        <v>19</v>
      </c>
      <c r="BH3" s="54" t="s">
        <v>1293</v>
      </c>
      <c r="BI3" s="54">
        <v>50</v>
      </c>
      <c r="BJ3" s="54">
        <v>50</v>
      </c>
      <c r="BK3" s="54" t="s">
        <v>1286</v>
      </c>
      <c r="BL3" s="54">
        <v>62</v>
      </c>
      <c r="BM3" s="54">
        <v>62</v>
      </c>
      <c r="BN3" s="138" t="s">
        <v>1294</v>
      </c>
      <c r="BO3" s="136" t="s">
        <v>1287</v>
      </c>
      <c r="BP3" s="54" t="s">
        <v>1288</v>
      </c>
      <c r="BQ3" s="54" t="s">
        <v>1288</v>
      </c>
      <c r="BR3" s="54" t="s">
        <v>1295</v>
      </c>
      <c r="BS3" s="54" t="s">
        <v>1287</v>
      </c>
      <c r="BT3" s="54" t="s">
        <v>1295</v>
      </c>
      <c r="BU3" s="139" t="s">
        <v>1288</v>
      </c>
      <c r="BV3" s="136" t="s">
        <v>1289</v>
      </c>
      <c r="BW3" s="54" t="s">
        <v>1289</v>
      </c>
      <c r="BX3" s="54" t="s">
        <v>1289</v>
      </c>
      <c r="BY3" s="54" t="s">
        <v>1289</v>
      </c>
      <c r="BZ3" s="54" t="s">
        <v>1289</v>
      </c>
      <c r="CA3" s="54" t="s">
        <v>1289</v>
      </c>
      <c r="CB3" s="54" t="s">
        <v>1289</v>
      </c>
      <c r="CC3" s="138"/>
      <c r="CD3" s="136">
        <v>100</v>
      </c>
      <c r="CE3" s="54">
        <v>100</v>
      </c>
      <c r="CF3" s="54">
        <v>100</v>
      </c>
      <c r="CG3" s="54">
        <v>100</v>
      </c>
      <c r="CH3" s="54">
        <v>100</v>
      </c>
      <c r="CI3" s="54">
        <v>100</v>
      </c>
      <c r="CJ3" s="54">
        <v>67</v>
      </c>
      <c r="CK3" s="54">
        <v>100</v>
      </c>
      <c r="CL3" s="54">
        <v>100</v>
      </c>
      <c r="CM3" s="54">
        <v>67</v>
      </c>
      <c r="CN3" s="54">
        <v>100</v>
      </c>
      <c r="CO3" s="54">
        <v>67</v>
      </c>
      <c r="CP3" s="54">
        <v>100</v>
      </c>
      <c r="CQ3" s="54">
        <v>33</v>
      </c>
      <c r="CR3" s="54">
        <v>33</v>
      </c>
      <c r="CS3" s="54">
        <v>0</v>
      </c>
      <c r="CT3" s="54">
        <v>0</v>
      </c>
      <c r="CU3" s="54">
        <v>100</v>
      </c>
      <c r="CV3" s="54">
        <v>33</v>
      </c>
      <c r="CW3" s="54">
        <v>0</v>
      </c>
      <c r="CX3" s="54">
        <v>100</v>
      </c>
      <c r="CY3" s="54">
        <v>33</v>
      </c>
      <c r="CZ3" s="54">
        <v>0</v>
      </c>
      <c r="DA3" s="54">
        <v>100</v>
      </c>
      <c r="DB3" s="54">
        <v>100</v>
      </c>
      <c r="DC3" s="54">
        <v>100</v>
      </c>
      <c r="DD3" s="54">
        <v>100</v>
      </c>
      <c r="DE3" s="54">
        <v>100</v>
      </c>
      <c r="DF3" s="54">
        <v>100</v>
      </c>
      <c r="DG3" s="54">
        <v>100</v>
      </c>
      <c r="DH3" s="54">
        <v>33</v>
      </c>
      <c r="DI3" s="54">
        <v>100</v>
      </c>
      <c r="DJ3" s="54">
        <v>33</v>
      </c>
      <c r="DK3" s="54">
        <v>100</v>
      </c>
      <c r="DL3" s="54">
        <v>100</v>
      </c>
      <c r="DM3" s="54">
        <v>33</v>
      </c>
      <c r="DN3" s="54">
        <v>33</v>
      </c>
      <c r="DO3" s="54">
        <v>0</v>
      </c>
      <c r="DP3" s="54">
        <v>0</v>
      </c>
      <c r="DQ3" s="54">
        <v>0</v>
      </c>
      <c r="DR3" s="54">
        <v>0</v>
      </c>
      <c r="DS3" s="54">
        <v>33</v>
      </c>
      <c r="DT3" s="54">
        <v>0</v>
      </c>
      <c r="DU3" s="54">
        <v>67</v>
      </c>
      <c r="DV3" s="54">
        <v>33</v>
      </c>
      <c r="DW3" s="54">
        <v>0</v>
      </c>
      <c r="DX3" s="54">
        <v>33</v>
      </c>
      <c r="DY3" s="54">
        <v>33</v>
      </c>
      <c r="DZ3" s="54">
        <v>0</v>
      </c>
      <c r="EA3" s="54">
        <v>33</v>
      </c>
      <c r="EB3" s="54">
        <v>67</v>
      </c>
      <c r="EC3" s="54">
        <v>33</v>
      </c>
      <c r="ED3" s="54">
        <v>100</v>
      </c>
      <c r="EE3" s="54">
        <v>100</v>
      </c>
      <c r="EF3" s="54">
        <v>67</v>
      </c>
      <c r="EG3" s="54">
        <v>100</v>
      </c>
      <c r="EH3" s="54">
        <v>100</v>
      </c>
      <c r="EI3" s="54">
        <v>100</v>
      </c>
      <c r="EJ3" s="54">
        <v>100</v>
      </c>
      <c r="EK3" s="54">
        <v>100</v>
      </c>
      <c r="EL3" s="54">
        <v>100</v>
      </c>
      <c r="EM3" s="54">
        <v>100</v>
      </c>
      <c r="EN3" s="54">
        <v>100</v>
      </c>
      <c r="EO3" s="54">
        <v>0</v>
      </c>
      <c r="EP3" s="54">
        <v>0</v>
      </c>
      <c r="EQ3" s="54">
        <v>0</v>
      </c>
      <c r="ER3" s="54">
        <v>0</v>
      </c>
      <c r="ES3" s="54">
        <v>100</v>
      </c>
      <c r="ET3" s="54">
        <v>0</v>
      </c>
      <c r="EU3" s="54">
        <v>100</v>
      </c>
      <c r="EV3" s="54">
        <v>100</v>
      </c>
      <c r="EW3" s="54">
        <v>100</v>
      </c>
      <c r="EX3" s="54">
        <v>100</v>
      </c>
      <c r="EY3" s="54">
        <v>100</v>
      </c>
      <c r="EZ3" s="54">
        <v>33</v>
      </c>
      <c r="FA3" s="54">
        <v>0</v>
      </c>
      <c r="FB3" s="54">
        <v>0</v>
      </c>
      <c r="FC3" s="54">
        <v>0</v>
      </c>
      <c r="FD3" s="54">
        <v>0</v>
      </c>
      <c r="FE3" s="54">
        <v>67</v>
      </c>
      <c r="FF3" s="54">
        <v>0</v>
      </c>
      <c r="FG3" s="54">
        <v>0</v>
      </c>
      <c r="FH3" s="54">
        <v>0</v>
      </c>
      <c r="FI3" s="54">
        <v>100</v>
      </c>
      <c r="FJ3" s="54">
        <v>100</v>
      </c>
      <c r="FK3" s="54">
        <v>100</v>
      </c>
      <c r="FL3" s="54">
        <v>100</v>
      </c>
      <c r="FM3" s="54">
        <v>100</v>
      </c>
      <c r="FN3" s="54">
        <v>100</v>
      </c>
      <c r="FO3" s="54">
        <v>0</v>
      </c>
      <c r="FP3" s="54">
        <v>0</v>
      </c>
      <c r="FQ3" s="54">
        <v>0</v>
      </c>
      <c r="FR3" s="54">
        <v>0</v>
      </c>
      <c r="FS3" s="54">
        <v>0</v>
      </c>
      <c r="FT3" s="54">
        <v>67</v>
      </c>
      <c r="FU3" s="54">
        <v>0</v>
      </c>
      <c r="FV3" s="54">
        <v>67</v>
      </c>
      <c r="FW3" s="54">
        <v>33</v>
      </c>
      <c r="FX3" s="54">
        <v>100</v>
      </c>
      <c r="FY3" s="54">
        <v>100</v>
      </c>
      <c r="FZ3" s="54">
        <v>0</v>
      </c>
      <c r="GA3" s="54">
        <v>67</v>
      </c>
      <c r="GB3" s="54">
        <v>0</v>
      </c>
      <c r="GC3" s="54">
        <v>0</v>
      </c>
      <c r="GD3" s="54">
        <v>0</v>
      </c>
      <c r="GE3" s="54">
        <v>0</v>
      </c>
      <c r="GF3" s="54">
        <v>33</v>
      </c>
      <c r="GG3" s="54">
        <v>67</v>
      </c>
      <c r="GH3" s="54">
        <v>100</v>
      </c>
      <c r="GI3" s="54">
        <v>100</v>
      </c>
      <c r="GJ3" s="54">
        <v>100</v>
      </c>
      <c r="GK3" s="54">
        <v>67</v>
      </c>
      <c r="GL3" s="54">
        <v>67</v>
      </c>
      <c r="GM3" s="54">
        <v>0</v>
      </c>
      <c r="GN3" s="54">
        <v>0</v>
      </c>
      <c r="GO3" s="54">
        <v>100</v>
      </c>
      <c r="GP3" s="54">
        <v>100</v>
      </c>
      <c r="GQ3" s="54">
        <v>33</v>
      </c>
      <c r="GR3" s="54">
        <v>100</v>
      </c>
      <c r="GS3" s="54">
        <v>100</v>
      </c>
      <c r="GT3" s="54">
        <v>100</v>
      </c>
      <c r="GU3" s="54">
        <v>100</v>
      </c>
      <c r="GV3" s="54">
        <v>0</v>
      </c>
      <c r="GW3" s="54">
        <v>33</v>
      </c>
      <c r="GX3" s="54">
        <v>33</v>
      </c>
      <c r="GY3" s="54">
        <v>0</v>
      </c>
      <c r="GZ3" s="54">
        <v>33</v>
      </c>
      <c r="HA3" s="54">
        <v>0</v>
      </c>
      <c r="HB3" s="54">
        <v>0</v>
      </c>
      <c r="HC3" s="54">
        <v>0</v>
      </c>
      <c r="HD3" s="54">
        <v>0</v>
      </c>
      <c r="HE3" s="54">
        <v>0</v>
      </c>
      <c r="HF3" s="54">
        <v>0</v>
      </c>
      <c r="HG3" s="54">
        <v>0</v>
      </c>
      <c r="HH3" s="54">
        <v>33</v>
      </c>
      <c r="HI3" s="54">
        <v>33</v>
      </c>
      <c r="HJ3" s="54">
        <v>33</v>
      </c>
      <c r="HK3" s="54">
        <v>0</v>
      </c>
      <c r="HL3" s="54">
        <v>0</v>
      </c>
      <c r="HM3" s="54">
        <v>0</v>
      </c>
      <c r="HN3" s="54">
        <v>0</v>
      </c>
      <c r="HO3" s="54">
        <v>0</v>
      </c>
      <c r="HP3" s="54">
        <v>100</v>
      </c>
      <c r="HQ3" s="54">
        <v>67</v>
      </c>
      <c r="HR3" s="54">
        <v>67</v>
      </c>
      <c r="HS3" s="54">
        <v>33</v>
      </c>
      <c r="HT3" s="54">
        <v>100</v>
      </c>
      <c r="HU3" s="54">
        <v>33</v>
      </c>
      <c r="HV3" s="138">
        <v>67</v>
      </c>
      <c r="HW3" s="136">
        <v>0</v>
      </c>
      <c r="HX3" s="54">
        <v>1</v>
      </c>
      <c r="HY3" s="54">
        <v>1</v>
      </c>
      <c r="HZ3" s="54">
        <v>1</v>
      </c>
      <c r="IA3" s="54">
        <v>1</v>
      </c>
      <c r="IB3" s="54">
        <v>1</v>
      </c>
      <c r="IC3" s="54">
        <v>1</v>
      </c>
      <c r="ID3" s="54">
        <v>1</v>
      </c>
      <c r="IE3" s="54">
        <v>1</v>
      </c>
      <c r="IF3" s="138">
        <v>1</v>
      </c>
    </row>
    <row r="4" spans="1:240" s="9" customFormat="1" ht="30.75" customHeight="1" thickBot="1">
      <c r="A4" s="135" t="s">
        <v>1273</v>
      </c>
      <c r="B4" s="136" t="s">
        <v>1274</v>
      </c>
      <c r="C4" s="54">
        <v>2021</v>
      </c>
      <c r="D4" s="137" t="s">
        <v>1275</v>
      </c>
      <c r="E4" s="131" t="s">
        <v>1276</v>
      </c>
      <c r="F4" s="136">
        <v>51.651376146788991</v>
      </c>
      <c r="G4" s="54">
        <v>52</v>
      </c>
      <c r="H4" s="54" t="s">
        <v>1286</v>
      </c>
      <c r="I4" s="54" t="s">
        <v>1286</v>
      </c>
      <c r="J4" s="54" t="s">
        <v>1290</v>
      </c>
      <c r="K4" s="137" t="s">
        <v>1291</v>
      </c>
      <c r="L4" s="136">
        <v>66.666666666666671</v>
      </c>
      <c r="M4" s="54">
        <v>67</v>
      </c>
      <c r="N4" s="54" t="s">
        <v>1280</v>
      </c>
      <c r="O4" s="54">
        <v>63.916666666666657</v>
      </c>
      <c r="P4" s="54">
        <v>64</v>
      </c>
      <c r="Q4" s="54" t="s">
        <v>1280</v>
      </c>
      <c r="R4" s="54">
        <v>72.166666666666671</v>
      </c>
      <c r="S4" s="54">
        <v>72</v>
      </c>
      <c r="T4" s="137" t="s">
        <v>1280</v>
      </c>
      <c r="U4" s="136">
        <v>0</v>
      </c>
      <c r="V4" s="54">
        <v>0</v>
      </c>
      <c r="W4" s="54" t="s">
        <v>1281</v>
      </c>
      <c r="X4" s="54">
        <v>5.5</v>
      </c>
      <c r="Y4" s="54">
        <v>6</v>
      </c>
      <c r="Z4" s="138" t="s">
        <v>1282</v>
      </c>
      <c r="AA4" s="136" t="s">
        <v>1283</v>
      </c>
      <c r="AB4" s="54" t="s">
        <v>1283</v>
      </c>
      <c r="AC4" s="54" t="s">
        <v>1283</v>
      </c>
      <c r="AD4" s="54" t="s">
        <v>1283</v>
      </c>
      <c r="AE4" s="54" t="s">
        <v>1283</v>
      </c>
      <c r="AF4" s="54" t="s">
        <v>1283</v>
      </c>
      <c r="AG4" s="54" t="s">
        <v>1296</v>
      </c>
      <c r="AH4" s="139" t="s">
        <v>1283</v>
      </c>
      <c r="AI4" s="136">
        <v>1</v>
      </c>
      <c r="AJ4" s="54">
        <v>1</v>
      </c>
      <c r="AK4" s="54">
        <v>1</v>
      </c>
      <c r="AL4" s="54">
        <v>1</v>
      </c>
      <c r="AM4" s="54">
        <v>1</v>
      </c>
      <c r="AN4" s="54">
        <v>1</v>
      </c>
      <c r="AO4" s="54">
        <v>1</v>
      </c>
      <c r="AP4" s="138">
        <v>0</v>
      </c>
      <c r="AQ4" s="136">
        <v>94.5</v>
      </c>
      <c r="AR4" s="54">
        <v>95</v>
      </c>
      <c r="AS4" s="54" t="s">
        <v>1284</v>
      </c>
      <c r="AT4" s="54">
        <v>53.037037037037038</v>
      </c>
      <c r="AU4" s="54">
        <v>53</v>
      </c>
      <c r="AV4" s="54" t="s">
        <v>1286</v>
      </c>
      <c r="AW4" s="54">
        <v>94.5</v>
      </c>
      <c r="AX4" s="54">
        <v>95</v>
      </c>
      <c r="AY4" s="54" t="s">
        <v>1284</v>
      </c>
      <c r="AZ4" s="54">
        <v>33.25</v>
      </c>
      <c r="BA4" s="54">
        <v>33</v>
      </c>
      <c r="BB4" s="54" t="s">
        <v>1285</v>
      </c>
      <c r="BC4" s="54">
        <v>74</v>
      </c>
      <c r="BD4" s="54">
        <v>74</v>
      </c>
      <c r="BE4" s="54" t="s">
        <v>1294</v>
      </c>
      <c r="BF4" s="54">
        <v>18.555555555555561</v>
      </c>
      <c r="BG4" s="54">
        <v>19</v>
      </c>
      <c r="BH4" s="54" t="s">
        <v>1293</v>
      </c>
      <c r="BI4" s="54">
        <v>42.785714285714278</v>
      </c>
      <c r="BJ4" s="54">
        <v>43</v>
      </c>
      <c r="BK4" s="54" t="s">
        <v>1286</v>
      </c>
      <c r="BL4" s="54">
        <v>9.5714285714285712</v>
      </c>
      <c r="BM4" s="54">
        <v>10</v>
      </c>
      <c r="BN4" s="138" t="s">
        <v>1293</v>
      </c>
      <c r="BO4" s="136" t="s">
        <v>1287</v>
      </c>
      <c r="BP4" s="54" t="s">
        <v>1288</v>
      </c>
      <c r="BQ4" s="54" t="s">
        <v>1288</v>
      </c>
      <c r="BR4" s="54" t="s">
        <v>1295</v>
      </c>
      <c r="BS4" s="54" t="s">
        <v>1287</v>
      </c>
      <c r="BT4" s="54" t="s">
        <v>1295</v>
      </c>
      <c r="BU4" s="139" t="s">
        <v>1297</v>
      </c>
      <c r="BV4" s="136" t="s">
        <v>1289</v>
      </c>
      <c r="BW4" s="54" t="s">
        <v>1289</v>
      </c>
      <c r="BX4" s="54" t="s">
        <v>1289</v>
      </c>
      <c r="BY4" s="54" t="s">
        <v>1289</v>
      </c>
      <c r="BZ4" s="54" t="s">
        <v>1289</v>
      </c>
      <c r="CA4" s="54" t="s">
        <v>1289</v>
      </c>
      <c r="CB4" s="54" t="s">
        <v>1287</v>
      </c>
      <c r="CC4" s="138"/>
      <c r="CD4" s="136">
        <v>100</v>
      </c>
      <c r="CE4" s="54">
        <v>100</v>
      </c>
      <c r="CF4" s="54">
        <v>100</v>
      </c>
      <c r="CG4" s="54">
        <v>100</v>
      </c>
      <c r="CH4" s="54">
        <v>100</v>
      </c>
      <c r="CI4" s="54">
        <v>100</v>
      </c>
      <c r="CJ4" s="54">
        <v>67</v>
      </c>
      <c r="CK4" s="54">
        <v>33</v>
      </c>
      <c r="CL4" s="54">
        <v>100</v>
      </c>
      <c r="CM4" s="54">
        <v>67</v>
      </c>
      <c r="CN4" s="54">
        <v>100</v>
      </c>
      <c r="CO4" s="54">
        <v>67</v>
      </c>
      <c r="CP4" s="54">
        <v>100</v>
      </c>
      <c r="CQ4" s="54">
        <v>33</v>
      </c>
      <c r="CR4" s="54">
        <v>33</v>
      </c>
      <c r="CS4" s="54">
        <v>0</v>
      </c>
      <c r="CT4" s="54">
        <v>0</v>
      </c>
      <c r="CU4" s="54">
        <v>0</v>
      </c>
      <c r="CV4" s="54">
        <v>33</v>
      </c>
      <c r="CW4" s="54">
        <v>0</v>
      </c>
      <c r="CX4" s="54">
        <v>100</v>
      </c>
      <c r="CY4" s="54">
        <v>33</v>
      </c>
      <c r="CZ4" s="54">
        <v>0</v>
      </c>
      <c r="DA4" s="54">
        <v>100</v>
      </c>
      <c r="DB4" s="54">
        <v>100</v>
      </c>
      <c r="DC4" s="54">
        <v>100</v>
      </c>
      <c r="DD4" s="54">
        <v>100</v>
      </c>
      <c r="DE4" s="54">
        <v>100</v>
      </c>
      <c r="DF4" s="54">
        <v>100</v>
      </c>
      <c r="DG4" s="54">
        <v>100</v>
      </c>
      <c r="DH4" s="54">
        <v>33</v>
      </c>
      <c r="DI4" s="54">
        <v>0</v>
      </c>
      <c r="DJ4" s="54">
        <v>33</v>
      </c>
      <c r="DK4" s="54">
        <v>100</v>
      </c>
      <c r="DL4" s="54">
        <v>100</v>
      </c>
      <c r="DM4" s="54">
        <v>0</v>
      </c>
      <c r="DN4" s="54">
        <v>33</v>
      </c>
      <c r="DO4" s="54">
        <v>0</v>
      </c>
      <c r="DP4" s="54">
        <v>0</v>
      </c>
      <c r="DQ4" s="54">
        <v>0</v>
      </c>
      <c r="DR4" s="54">
        <v>0</v>
      </c>
      <c r="DS4" s="54">
        <v>33</v>
      </c>
      <c r="DT4" s="54">
        <v>0</v>
      </c>
      <c r="DU4" s="54">
        <v>67</v>
      </c>
      <c r="DV4" s="54">
        <v>33</v>
      </c>
      <c r="DW4" s="54">
        <v>0</v>
      </c>
      <c r="DX4" s="54">
        <v>33</v>
      </c>
      <c r="DY4" s="54">
        <v>33</v>
      </c>
      <c r="DZ4" s="54">
        <v>0</v>
      </c>
      <c r="EA4" s="54">
        <v>33</v>
      </c>
      <c r="EB4" s="54">
        <v>67</v>
      </c>
      <c r="EC4" s="54">
        <v>33</v>
      </c>
      <c r="ED4" s="54">
        <v>100</v>
      </c>
      <c r="EE4" s="54">
        <v>100</v>
      </c>
      <c r="EF4" s="54">
        <v>67</v>
      </c>
      <c r="EG4" s="54">
        <v>100</v>
      </c>
      <c r="EH4" s="54">
        <v>100</v>
      </c>
      <c r="EI4" s="54">
        <v>100</v>
      </c>
      <c r="EJ4" s="54">
        <v>100</v>
      </c>
      <c r="EK4" s="54">
        <v>100</v>
      </c>
      <c r="EL4" s="54">
        <v>100</v>
      </c>
      <c r="EM4" s="54">
        <v>100</v>
      </c>
      <c r="EN4" s="54">
        <v>100</v>
      </c>
      <c r="EO4" s="54">
        <v>67</v>
      </c>
      <c r="EP4" s="54">
        <v>33</v>
      </c>
      <c r="EQ4" s="54">
        <v>0</v>
      </c>
      <c r="ER4" s="54">
        <v>33</v>
      </c>
      <c r="ES4" s="54">
        <v>100</v>
      </c>
      <c r="ET4" s="54">
        <v>0</v>
      </c>
      <c r="EU4" s="54">
        <v>100</v>
      </c>
      <c r="EV4" s="54">
        <v>100</v>
      </c>
      <c r="EW4" s="54">
        <v>100</v>
      </c>
      <c r="EX4" s="54">
        <v>100</v>
      </c>
      <c r="EY4" s="54">
        <v>100</v>
      </c>
      <c r="EZ4" s="54">
        <v>33</v>
      </c>
      <c r="FA4" s="54">
        <v>0</v>
      </c>
      <c r="FB4" s="54">
        <v>0</v>
      </c>
      <c r="FC4" s="54">
        <v>0</v>
      </c>
      <c r="FD4" s="54">
        <v>0</v>
      </c>
      <c r="FE4" s="54">
        <v>67</v>
      </c>
      <c r="FF4" s="54">
        <v>0</v>
      </c>
      <c r="FG4" s="54">
        <v>0</v>
      </c>
      <c r="FH4" s="54">
        <v>0</v>
      </c>
      <c r="FI4" s="54">
        <v>100</v>
      </c>
      <c r="FJ4" s="54">
        <v>100</v>
      </c>
      <c r="FK4" s="54">
        <v>33</v>
      </c>
      <c r="FL4" s="54">
        <v>100</v>
      </c>
      <c r="FM4" s="54">
        <v>100</v>
      </c>
      <c r="FN4" s="54">
        <v>100</v>
      </c>
      <c r="FO4" s="54">
        <v>0</v>
      </c>
      <c r="FP4" s="54">
        <v>0</v>
      </c>
      <c r="FQ4" s="54">
        <v>0</v>
      </c>
      <c r="FR4" s="54">
        <v>0</v>
      </c>
      <c r="FS4" s="54">
        <v>0</v>
      </c>
      <c r="FT4" s="54">
        <v>33</v>
      </c>
      <c r="FU4" s="54">
        <v>0</v>
      </c>
      <c r="FV4" s="54">
        <v>0</v>
      </c>
      <c r="FW4" s="54">
        <v>0</v>
      </c>
      <c r="FX4" s="54">
        <v>0</v>
      </c>
      <c r="FY4" s="54">
        <v>0</v>
      </c>
      <c r="FZ4" s="54">
        <v>0</v>
      </c>
      <c r="GA4" s="54">
        <v>67</v>
      </c>
      <c r="GB4" s="54">
        <v>0</v>
      </c>
      <c r="GC4" s="54">
        <v>0</v>
      </c>
      <c r="GD4" s="54">
        <v>0</v>
      </c>
      <c r="GE4" s="54">
        <v>0</v>
      </c>
      <c r="GF4" s="54">
        <v>33</v>
      </c>
      <c r="GG4" s="54">
        <v>67</v>
      </c>
      <c r="GH4" s="54">
        <v>100</v>
      </c>
      <c r="GI4" s="54">
        <v>100</v>
      </c>
      <c r="GJ4" s="54">
        <v>100</v>
      </c>
      <c r="GK4" s="54">
        <v>67</v>
      </c>
      <c r="GL4" s="54">
        <v>67</v>
      </c>
      <c r="GM4" s="54">
        <v>0</v>
      </c>
      <c r="GN4" s="54">
        <v>0</v>
      </c>
      <c r="GO4" s="54">
        <v>100</v>
      </c>
      <c r="GP4" s="54">
        <v>100</v>
      </c>
      <c r="GQ4" s="54">
        <v>33</v>
      </c>
      <c r="GR4" s="54">
        <v>100</v>
      </c>
      <c r="GS4" s="54">
        <v>100</v>
      </c>
      <c r="GT4" s="54">
        <v>100</v>
      </c>
      <c r="GU4" s="54">
        <v>100</v>
      </c>
      <c r="GV4" s="54">
        <v>0</v>
      </c>
      <c r="GW4" s="54">
        <v>33</v>
      </c>
      <c r="GX4" s="54">
        <v>0</v>
      </c>
      <c r="GY4" s="54">
        <v>0</v>
      </c>
      <c r="GZ4" s="54">
        <v>0</v>
      </c>
      <c r="HA4" s="54">
        <v>0</v>
      </c>
      <c r="HB4" s="54">
        <v>0</v>
      </c>
      <c r="HC4" s="54">
        <v>0</v>
      </c>
      <c r="HD4" s="54">
        <v>0</v>
      </c>
      <c r="HE4" s="54">
        <v>0</v>
      </c>
      <c r="HF4" s="54">
        <v>0</v>
      </c>
      <c r="HG4" s="54">
        <v>0</v>
      </c>
      <c r="HH4" s="54">
        <v>33</v>
      </c>
      <c r="HI4" s="54">
        <v>33</v>
      </c>
      <c r="HJ4" s="54">
        <v>33</v>
      </c>
      <c r="HK4" s="54">
        <v>0</v>
      </c>
      <c r="HL4" s="54">
        <v>0</v>
      </c>
      <c r="HM4" s="54">
        <v>0</v>
      </c>
      <c r="HN4" s="54">
        <v>0</v>
      </c>
      <c r="HO4" s="54">
        <v>0</v>
      </c>
      <c r="HP4" s="54">
        <v>100</v>
      </c>
      <c r="HQ4" s="54">
        <v>67</v>
      </c>
      <c r="HR4" s="54">
        <v>67</v>
      </c>
      <c r="HS4" s="54">
        <v>33</v>
      </c>
      <c r="HT4" s="54">
        <v>100</v>
      </c>
      <c r="HU4" s="54">
        <v>33</v>
      </c>
      <c r="HV4" s="138">
        <v>0</v>
      </c>
      <c r="HW4" s="136">
        <v>0</v>
      </c>
      <c r="HX4" s="54">
        <v>1</v>
      </c>
      <c r="HY4" s="54">
        <v>1</v>
      </c>
      <c r="HZ4" s="54">
        <v>1</v>
      </c>
      <c r="IA4" s="54">
        <v>1</v>
      </c>
      <c r="IB4" s="54">
        <v>1</v>
      </c>
      <c r="IC4" s="54">
        <v>1</v>
      </c>
      <c r="ID4" s="54">
        <v>1</v>
      </c>
      <c r="IE4" s="54">
        <v>1</v>
      </c>
      <c r="IF4" s="138">
        <v>1</v>
      </c>
    </row>
    <row r="5" spans="1:240" s="9" customFormat="1" ht="30.75" customHeight="1" thickBot="1">
      <c r="A5" s="135" t="s">
        <v>1273</v>
      </c>
      <c r="B5" s="136" t="s">
        <v>1274</v>
      </c>
      <c r="C5" s="54">
        <v>2019</v>
      </c>
      <c r="D5" s="137" t="s">
        <v>1275</v>
      </c>
      <c r="E5" s="131" t="s">
        <v>1276</v>
      </c>
      <c r="F5" s="136">
        <v>54.715596330275233</v>
      </c>
      <c r="G5" s="54">
        <v>55</v>
      </c>
      <c r="H5" s="54" t="s">
        <v>1286</v>
      </c>
      <c r="I5" s="54" t="s">
        <v>1286</v>
      </c>
      <c r="J5" s="54" t="s">
        <v>1290</v>
      </c>
      <c r="K5" s="137" t="s">
        <v>1291</v>
      </c>
      <c r="L5" s="136">
        <v>64.777777777777771</v>
      </c>
      <c r="M5" s="54">
        <v>65</v>
      </c>
      <c r="N5" s="54" t="s">
        <v>1280</v>
      </c>
      <c r="O5" s="54">
        <v>61.083333333333343</v>
      </c>
      <c r="P5" s="54">
        <v>61</v>
      </c>
      <c r="Q5" s="54" t="s">
        <v>1280</v>
      </c>
      <c r="R5" s="54">
        <v>72.166666666666671</v>
      </c>
      <c r="S5" s="54">
        <v>72</v>
      </c>
      <c r="T5" s="137" t="s">
        <v>1280</v>
      </c>
      <c r="U5" s="136">
        <v>0</v>
      </c>
      <c r="V5" s="54">
        <v>0</v>
      </c>
      <c r="W5" s="54" t="s">
        <v>1281</v>
      </c>
      <c r="X5" s="54">
        <v>7.333333333333333</v>
      </c>
      <c r="Y5" s="54">
        <v>7</v>
      </c>
      <c r="Z5" s="138" t="s">
        <v>1282</v>
      </c>
      <c r="AA5" s="136" t="s">
        <v>1283</v>
      </c>
      <c r="AB5" s="54" t="s">
        <v>1283</v>
      </c>
      <c r="AC5" s="54" t="s">
        <v>1283</v>
      </c>
      <c r="AD5" s="54" t="s">
        <v>1283</v>
      </c>
      <c r="AE5" s="54" t="s">
        <v>1283</v>
      </c>
      <c r="AF5" s="54" t="s">
        <v>1283</v>
      </c>
      <c r="AG5" s="54" t="s">
        <v>1283</v>
      </c>
      <c r="AH5" s="139" t="s">
        <v>1283</v>
      </c>
      <c r="AI5" s="136">
        <v>1</v>
      </c>
      <c r="AJ5" s="54">
        <v>1</v>
      </c>
      <c r="AK5" s="54">
        <v>1</v>
      </c>
      <c r="AL5" s="54">
        <v>1</v>
      </c>
      <c r="AM5" s="54">
        <v>1</v>
      </c>
      <c r="AN5" s="54">
        <v>1</v>
      </c>
      <c r="AO5" s="54">
        <v>1</v>
      </c>
      <c r="AP5" s="138">
        <v>1</v>
      </c>
      <c r="AQ5" s="136">
        <v>94.5</v>
      </c>
      <c r="AR5" s="54">
        <v>95</v>
      </c>
      <c r="AS5" s="54" t="s">
        <v>1284</v>
      </c>
      <c r="AT5" s="54">
        <v>49.351851851851848</v>
      </c>
      <c r="AU5" s="54">
        <v>49</v>
      </c>
      <c r="AV5" s="54" t="s">
        <v>1286</v>
      </c>
      <c r="AW5" s="54">
        <v>100</v>
      </c>
      <c r="AX5" s="54">
        <v>100</v>
      </c>
      <c r="AY5" s="54" t="s">
        <v>1284</v>
      </c>
      <c r="AZ5" s="54">
        <v>33.25</v>
      </c>
      <c r="BA5" s="54">
        <v>33</v>
      </c>
      <c r="BB5" s="54" t="s">
        <v>1285</v>
      </c>
      <c r="BC5" s="54">
        <v>81.444444444444443</v>
      </c>
      <c r="BD5" s="54">
        <v>81</v>
      </c>
      <c r="BE5" s="54" t="s">
        <v>1284</v>
      </c>
      <c r="BF5" s="54">
        <v>18.444444444444439</v>
      </c>
      <c r="BG5" s="54">
        <v>18</v>
      </c>
      <c r="BH5" s="54" t="s">
        <v>1293</v>
      </c>
      <c r="BI5" s="54">
        <v>42.857142857142847</v>
      </c>
      <c r="BJ5" s="54">
        <v>43</v>
      </c>
      <c r="BK5" s="54" t="s">
        <v>1286</v>
      </c>
      <c r="BL5" s="54">
        <v>71.428571428571431</v>
      </c>
      <c r="BM5" s="54">
        <v>71</v>
      </c>
      <c r="BN5" s="138" t="s">
        <v>1294</v>
      </c>
      <c r="BO5" s="136" t="s">
        <v>1287</v>
      </c>
      <c r="BP5" s="54" t="s">
        <v>1288</v>
      </c>
      <c r="BQ5" s="54" t="s">
        <v>1287</v>
      </c>
      <c r="BR5" s="54" t="s">
        <v>1287</v>
      </c>
      <c r="BS5" s="54" t="s">
        <v>1287</v>
      </c>
      <c r="BT5" s="54" t="s">
        <v>1288</v>
      </c>
      <c r="BU5" s="139" t="s">
        <v>1288</v>
      </c>
      <c r="BV5" s="136" t="s">
        <v>1289</v>
      </c>
      <c r="BW5" s="54" t="s">
        <v>1289</v>
      </c>
      <c r="BX5" s="54" t="s">
        <v>1289</v>
      </c>
      <c r="BY5" s="54" t="s">
        <v>1289</v>
      </c>
      <c r="BZ5" s="54" t="s">
        <v>1289</v>
      </c>
      <c r="CA5" s="54" t="s">
        <v>1289</v>
      </c>
      <c r="CB5" s="54" t="s">
        <v>1289</v>
      </c>
      <c r="CC5" s="138"/>
      <c r="CD5" s="136">
        <v>100</v>
      </c>
      <c r="CE5" s="54">
        <v>100</v>
      </c>
      <c r="CF5" s="54">
        <v>100</v>
      </c>
      <c r="CG5" s="54">
        <v>100</v>
      </c>
      <c r="CH5" s="54">
        <v>0</v>
      </c>
      <c r="CI5" s="54">
        <v>100</v>
      </c>
      <c r="CJ5" s="54">
        <v>67</v>
      </c>
      <c r="CK5" s="54">
        <v>67</v>
      </c>
      <c r="CL5" s="54">
        <v>100</v>
      </c>
      <c r="CM5" s="54">
        <v>67</v>
      </c>
      <c r="CN5" s="54">
        <v>100</v>
      </c>
      <c r="CO5" s="54">
        <v>67</v>
      </c>
      <c r="CP5" s="54">
        <v>100</v>
      </c>
      <c r="CQ5" s="54">
        <v>33</v>
      </c>
      <c r="CR5" s="54">
        <v>33</v>
      </c>
      <c r="CS5" s="54">
        <v>0</v>
      </c>
      <c r="CT5" s="54">
        <v>67</v>
      </c>
      <c r="CU5" s="54">
        <v>0</v>
      </c>
      <c r="CV5" s="54">
        <v>33</v>
      </c>
      <c r="CW5" s="54">
        <v>0</v>
      </c>
      <c r="CX5" s="54">
        <v>100</v>
      </c>
      <c r="CY5" s="54">
        <v>33</v>
      </c>
      <c r="CZ5" s="54">
        <v>0</v>
      </c>
      <c r="DA5" s="54">
        <v>100</v>
      </c>
      <c r="DB5" s="54">
        <v>100</v>
      </c>
      <c r="DC5" s="54">
        <v>100</v>
      </c>
      <c r="DD5" s="54">
        <v>100</v>
      </c>
      <c r="DE5" s="54">
        <v>100</v>
      </c>
      <c r="DF5" s="54">
        <v>100</v>
      </c>
      <c r="DG5" s="54">
        <v>100</v>
      </c>
      <c r="DH5" s="54">
        <v>33</v>
      </c>
      <c r="DI5" s="54">
        <v>0</v>
      </c>
      <c r="DJ5" s="54">
        <v>33</v>
      </c>
      <c r="DK5" s="54">
        <v>100</v>
      </c>
      <c r="DL5" s="54">
        <v>100</v>
      </c>
      <c r="DM5" s="54">
        <v>0</v>
      </c>
      <c r="DN5" s="54">
        <v>33</v>
      </c>
      <c r="DO5" s="54">
        <v>0</v>
      </c>
      <c r="DP5" s="54">
        <v>0</v>
      </c>
      <c r="DQ5" s="54">
        <v>0</v>
      </c>
      <c r="DR5" s="54">
        <v>0</v>
      </c>
      <c r="DS5" s="54">
        <v>33</v>
      </c>
      <c r="DT5" s="54">
        <v>0</v>
      </c>
      <c r="DU5" s="54">
        <v>0</v>
      </c>
      <c r="DV5" s="54">
        <v>33</v>
      </c>
      <c r="DW5" s="54">
        <v>0</v>
      </c>
      <c r="DX5" s="54">
        <v>33</v>
      </c>
      <c r="DY5" s="54">
        <v>33</v>
      </c>
      <c r="DZ5" s="54">
        <v>0</v>
      </c>
      <c r="EA5" s="54">
        <v>0</v>
      </c>
      <c r="EB5" s="54">
        <v>0</v>
      </c>
      <c r="EC5" s="54">
        <v>0</v>
      </c>
      <c r="ED5" s="54">
        <v>100</v>
      </c>
      <c r="EE5" s="54">
        <v>100</v>
      </c>
      <c r="EF5" s="54">
        <v>67</v>
      </c>
      <c r="EG5" s="54">
        <v>100</v>
      </c>
      <c r="EH5" s="54">
        <v>100</v>
      </c>
      <c r="EI5" s="54">
        <v>100</v>
      </c>
      <c r="EJ5" s="54">
        <v>100</v>
      </c>
      <c r="EK5" s="54">
        <v>100</v>
      </c>
      <c r="EL5" s="54">
        <v>100</v>
      </c>
      <c r="EM5" s="54">
        <v>100</v>
      </c>
      <c r="EN5" s="54">
        <v>100</v>
      </c>
      <c r="EO5" s="54">
        <v>67</v>
      </c>
      <c r="EP5" s="54">
        <v>33</v>
      </c>
      <c r="EQ5" s="54">
        <v>0</v>
      </c>
      <c r="ER5" s="54">
        <v>33</v>
      </c>
      <c r="ES5" s="54">
        <v>100</v>
      </c>
      <c r="ET5" s="54">
        <v>0</v>
      </c>
      <c r="EU5" s="54">
        <v>100</v>
      </c>
      <c r="EV5" s="54">
        <v>100</v>
      </c>
      <c r="EW5" s="54">
        <v>100</v>
      </c>
      <c r="EX5" s="54">
        <v>100</v>
      </c>
      <c r="EY5" s="54">
        <v>100</v>
      </c>
      <c r="EZ5" s="54">
        <v>33</v>
      </c>
      <c r="FA5" s="54">
        <v>33</v>
      </c>
      <c r="FB5" s="54">
        <v>0</v>
      </c>
      <c r="FC5" s="54">
        <v>0</v>
      </c>
      <c r="FD5" s="54">
        <v>0</v>
      </c>
      <c r="FE5" s="54">
        <v>33</v>
      </c>
      <c r="FF5" s="54">
        <v>0</v>
      </c>
      <c r="FG5" s="54">
        <v>0</v>
      </c>
      <c r="FH5" s="54">
        <v>0</v>
      </c>
      <c r="FI5" s="54">
        <v>100</v>
      </c>
      <c r="FJ5" s="54">
        <v>67</v>
      </c>
      <c r="FK5" s="54">
        <v>33</v>
      </c>
      <c r="FL5" s="54">
        <v>100</v>
      </c>
      <c r="FM5" s="54">
        <v>100</v>
      </c>
      <c r="FN5" s="54">
        <v>100</v>
      </c>
      <c r="FO5" s="54">
        <v>0</v>
      </c>
      <c r="FP5" s="54">
        <v>0</v>
      </c>
      <c r="FQ5" s="54">
        <v>0</v>
      </c>
      <c r="FR5" s="54">
        <v>0</v>
      </c>
      <c r="FS5" s="54">
        <v>0</v>
      </c>
      <c r="FT5" s="54">
        <v>33</v>
      </c>
      <c r="FU5" s="54">
        <v>0</v>
      </c>
      <c r="FV5" s="54">
        <v>100</v>
      </c>
      <c r="FW5" s="54">
        <v>100</v>
      </c>
      <c r="FX5" s="54">
        <v>100</v>
      </c>
      <c r="FY5" s="54">
        <v>100</v>
      </c>
      <c r="FZ5" s="54">
        <v>0</v>
      </c>
      <c r="GA5" s="54">
        <v>33</v>
      </c>
      <c r="GB5" s="54">
        <v>0</v>
      </c>
      <c r="GC5" s="54">
        <v>0</v>
      </c>
      <c r="GD5" s="54">
        <v>0</v>
      </c>
      <c r="GE5" s="54">
        <v>0</v>
      </c>
      <c r="GF5" s="54">
        <v>33</v>
      </c>
      <c r="GG5" s="54">
        <v>33</v>
      </c>
      <c r="GH5" s="54">
        <v>67</v>
      </c>
      <c r="GI5" s="54">
        <v>100</v>
      </c>
      <c r="GJ5" s="54">
        <v>100</v>
      </c>
      <c r="GK5" s="54">
        <v>67</v>
      </c>
      <c r="GL5" s="54">
        <v>33</v>
      </c>
      <c r="GM5" s="54">
        <v>0</v>
      </c>
      <c r="GN5" s="54">
        <v>0</v>
      </c>
      <c r="GO5" s="54">
        <v>100</v>
      </c>
      <c r="GP5" s="54">
        <v>100</v>
      </c>
      <c r="GQ5" s="54">
        <v>100</v>
      </c>
      <c r="GR5" s="54">
        <v>100</v>
      </c>
      <c r="GS5" s="54">
        <v>100</v>
      </c>
      <c r="GT5" s="54">
        <v>100</v>
      </c>
      <c r="GU5" s="54">
        <v>100</v>
      </c>
      <c r="GV5" s="54">
        <v>0</v>
      </c>
      <c r="GW5" s="54">
        <v>33</v>
      </c>
      <c r="GX5" s="54">
        <v>0</v>
      </c>
      <c r="GY5" s="54">
        <v>0</v>
      </c>
      <c r="GZ5" s="54">
        <v>0</v>
      </c>
      <c r="HA5" s="54">
        <v>0</v>
      </c>
      <c r="HB5" s="54">
        <v>0</v>
      </c>
      <c r="HC5" s="54">
        <v>0</v>
      </c>
      <c r="HD5" s="54">
        <v>0</v>
      </c>
      <c r="HE5" s="54">
        <v>0</v>
      </c>
      <c r="HF5" s="54">
        <v>0</v>
      </c>
      <c r="HG5" s="54">
        <v>0</v>
      </c>
      <c r="HH5" s="54">
        <v>33</v>
      </c>
      <c r="HI5" s="54">
        <v>33</v>
      </c>
      <c r="HJ5" s="54">
        <v>33</v>
      </c>
      <c r="HK5" s="54">
        <v>33</v>
      </c>
      <c r="HL5" s="54">
        <v>0</v>
      </c>
      <c r="HM5" s="54">
        <v>0</v>
      </c>
      <c r="HN5" s="54">
        <v>0</v>
      </c>
      <c r="HO5" s="54">
        <v>0</v>
      </c>
      <c r="HP5" s="54">
        <v>100</v>
      </c>
      <c r="HQ5" s="54">
        <v>67</v>
      </c>
      <c r="HR5" s="54">
        <v>100</v>
      </c>
      <c r="HS5" s="54">
        <v>100</v>
      </c>
      <c r="HT5" s="54">
        <v>100</v>
      </c>
      <c r="HU5" s="54">
        <v>67</v>
      </c>
      <c r="HV5" s="138">
        <v>67</v>
      </c>
      <c r="HW5" s="136">
        <v>0</v>
      </c>
      <c r="HX5" s="54">
        <v>1</v>
      </c>
      <c r="HY5" s="54">
        <v>1</v>
      </c>
      <c r="HZ5" s="54">
        <v>1</v>
      </c>
      <c r="IA5" s="54">
        <v>1</v>
      </c>
      <c r="IB5" s="54">
        <v>1</v>
      </c>
      <c r="IC5" s="54">
        <v>1</v>
      </c>
      <c r="ID5" s="54">
        <v>1</v>
      </c>
      <c r="IE5" s="54">
        <v>1</v>
      </c>
      <c r="IF5" s="138">
        <v>1</v>
      </c>
    </row>
    <row r="6" spans="1:240" s="9" customFormat="1" ht="30.75" customHeight="1" thickBot="1">
      <c r="A6" s="135" t="s">
        <v>1273</v>
      </c>
      <c r="B6" s="136" t="s">
        <v>1274</v>
      </c>
      <c r="C6" s="54">
        <v>2017</v>
      </c>
      <c r="D6" s="137" t="s">
        <v>1275</v>
      </c>
      <c r="E6" s="131" t="s">
        <v>1276</v>
      </c>
      <c r="F6" s="136">
        <v>49.657407407407398</v>
      </c>
      <c r="G6" s="54">
        <v>50</v>
      </c>
      <c r="H6" s="54" t="s">
        <v>1286</v>
      </c>
      <c r="I6" s="54" t="s">
        <v>1286</v>
      </c>
      <c r="J6" s="54" t="s">
        <v>1290</v>
      </c>
      <c r="K6" s="137" t="s">
        <v>1291</v>
      </c>
      <c r="L6" s="136">
        <v>68.5</v>
      </c>
      <c r="M6" s="54">
        <v>69</v>
      </c>
      <c r="N6" s="54" t="s">
        <v>1280</v>
      </c>
      <c r="O6" s="54">
        <v>66.666666666666671</v>
      </c>
      <c r="P6" s="54">
        <v>67</v>
      </c>
      <c r="Q6" s="54" t="s">
        <v>1280</v>
      </c>
      <c r="R6" s="54">
        <v>72.166666666666671</v>
      </c>
      <c r="S6" s="54">
        <v>72</v>
      </c>
      <c r="T6" s="137" t="s">
        <v>1280</v>
      </c>
      <c r="U6" s="136">
        <v>0</v>
      </c>
      <c r="V6" s="54">
        <v>0</v>
      </c>
      <c r="W6" s="54" t="s">
        <v>1281</v>
      </c>
      <c r="X6" s="54">
        <v>1.833333333333333</v>
      </c>
      <c r="Y6" s="54">
        <v>2</v>
      </c>
      <c r="Z6" s="138" t="s">
        <v>1298</v>
      </c>
      <c r="AA6" s="136" t="s">
        <v>1283</v>
      </c>
      <c r="AB6" s="54" t="s">
        <v>1283</v>
      </c>
      <c r="AC6" s="54" t="s">
        <v>1283</v>
      </c>
      <c r="AD6" s="54" t="s">
        <v>1283</v>
      </c>
      <c r="AE6" s="54" t="s">
        <v>1299</v>
      </c>
      <c r="AF6" s="54" t="s">
        <v>1283</v>
      </c>
      <c r="AG6" s="54" t="s">
        <v>1283</v>
      </c>
      <c r="AH6" s="139" t="s">
        <v>1283</v>
      </c>
      <c r="AI6" s="136">
        <v>1</v>
      </c>
      <c r="AJ6" s="54">
        <v>1</v>
      </c>
      <c r="AK6" s="54">
        <v>1</v>
      </c>
      <c r="AL6" s="54">
        <v>1</v>
      </c>
      <c r="AM6" s="54">
        <v>1</v>
      </c>
      <c r="AN6" s="54">
        <v>0</v>
      </c>
      <c r="AO6" s="54">
        <v>1</v>
      </c>
      <c r="AP6" s="138">
        <v>1</v>
      </c>
      <c r="AQ6" s="136">
        <v>94.5</v>
      </c>
      <c r="AR6" s="54">
        <v>95</v>
      </c>
      <c r="AS6" s="54" t="s">
        <v>1284</v>
      </c>
      <c r="AT6" s="54">
        <v>49</v>
      </c>
      <c r="AU6" s="54">
        <v>49</v>
      </c>
      <c r="AV6" s="54" t="s">
        <v>1286</v>
      </c>
      <c r="AW6" s="54">
        <v>89</v>
      </c>
      <c r="AX6" s="54">
        <v>89</v>
      </c>
      <c r="AY6" s="54" t="s">
        <v>1284</v>
      </c>
      <c r="AZ6" s="54">
        <v>33.25</v>
      </c>
      <c r="BA6" s="54">
        <v>33</v>
      </c>
      <c r="BB6" s="54" t="s">
        <v>1285</v>
      </c>
      <c r="BC6" s="54">
        <v>74</v>
      </c>
      <c r="BD6" s="54">
        <v>74</v>
      </c>
      <c r="BE6" s="54" t="s">
        <v>1294</v>
      </c>
      <c r="BF6" s="54">
        <v>0</v>
      </c>
      <c r="BG6" s="54">
        <v>0</v>
      </c>
      <c r="BH6" s="54" t="s">
        <v>1293</v>
      </c>
      <c r="BI6" s="54">
        <v>26.142857142857139</v>
      </c>
      <c r="BJ6" s="54">
        <v>26</v>
      </c>
      <c r="BK6" s="54" t="s">
        <v>1285</v>
      </c>
      <c r="BL6" s="54">
        <v>71.428571428571431</v>
      </c>
      <c r="BM6" s="54">
        <v>71</v>
      </c>
      <c r="BN6" s="138" t="s">
        <v>1294</v>
      </c>
      <c r="BO6" s="183" t="s">
        <v>1287</v>
      </c>
      <c r="BP6" s="184" t="s">
        <v>1295</v>
      </c>
      <c r="BQ6" s="184" t="s">
        <v>1288</v>
      </c>
      <c r="BR6" s="184" t="s">
        <v>1295</v>
      </c>
      <c r="BS6" s="184" t="s">
        <v>1297</v>
      </c>
      <c r="BT6" s="184" t="s">
        <v>1295</v>
      </c>
      <c r="BU6" s="185" t="s">
        <v>1288</v>
      </c>
      <c r="BV6" s="136"/>
      <c r="BW6" s="54"/>
      <c r="BX6" s="54"/>
      <c r="BY6" s="54"/>
      <c r="BZ6" s="54"/>
      <c r="CA6" s="54"/>
      <c r="CB6" s="54"/>
      <c r="CC6" s="138"/>
      <c r="CD6" s="136">
        <v>100</v>
      </c>
      <c r="CE6" s="54">
        <v>100</v>
      </c>
      <c r="CF6" s="54">
        <v>100</v>
      </c>
      <c r="CG6" s="54">
        <v>100</v>
      </c>
      <c r="CH6" s="54">
        <v>0</v>
      </c>
      <c r="CI6" s="54">
        <v>100</v>
      </c>
      <c r="CJ6" s="54">
        <v>33</v>
      </c>
      <c r="CK6" s="54">
        <v>0</v>
      </c>
      <c r="CL6" s="54">
        <v>100</v>
      </c>
      <c r="CM6" s="54">
        <v>67</v>
      </c>
      <c r="CN6" s="54">
        <v>100</v>
      </c>
      <c r="CO6" s="54">
        <v>67</v>
      </c>
      <c r="CP6" s="54">
        <v>100</v>
      </c>
      <c r="CQ6" s="54">
        <v>33</v>
      </c>
      <c r="CR6" s="54">
        <v>33</v>
      </c>
      <c r="CS6" s="54">
        <v>0</v>
      </c>
      <c r="CT6" s="54">
        <v>0</v>
      </c>
      <c r="CU6" s="54">
        <v>0</v>
      </c>
      <c r="CV6" s="54">
        <v>33</v>
      </c>
      <c r="CW6" s="54">
        <v>0</v>
      </c>
      <c r="CX6" s="54">
        <v>100</v>
      </c>
      <c r="CY6" s="54">
        <v>33</v>
      </c>
      <c r="CZ6" s="54">
        <v>0</v>
      </c>
      <c r="DA6" s="54">
        <v>100</v>
      </c>
      <c r="DB6" s="54">
        <v>100</v>
      </c>
      <c r="DC6" s="54">
        <v>100</v>
      </c>
      <c r="DD6" s="54">
        <v>100</v>
      </c>
      <c r="DE6" s="54">
        <v>100</v>
      </c>
      <c r="DF6" s="54">
        <v>100</v>
      </c>
      <c r="DG6" s="54">
        <v>100</v>
      </c>
      <c r="DH6" s="54">
        <v>33</v>
      </c>
      <c r="DI6" s="54">
        <v>100</v>
      </c>
      <c r="DJ6" s="54">
        <v>33</v>
      </c>
      <c r="DK6" s="54">
        <v>100</v>
      </c>
      <c r="DL6" s="54">
        <v>100</v>
      </c>
      <c r="DM6" s="54">
        <v>0</v>
      </c>
      <c r="DN6" s="54">
        <v>33</v>
      </c>
      <c r="DO6" s="54">
        <v>67</v>
      </c>
      <c r="DP6" s="54">
        <v>0</v>
      </c>
      <c r="DQ6" s="54">
        <v>0</v>
      </c>
      <c r="DR6" s="54"/>
      <c r="DS6" s="54">
        <v>33</v>
      </c>
      <c r="DT6" s="54">
        <v>0</v>
      </c>
      <c r="DU6" s="54">
        <v>0</v>
      </c>
      <c r="DV6" s="54">
        <v>33</v>
      </c>
      <c r="DW6" s="54">
        <v>0</v>
      </c>
      <c r="DX6" s="54">
        <v>33</v>
      </c>
      <c r="DY6" s="54">
        <v>0</v>
      </c>
      <c r="DZ6" s="54">
        <v>0</v>
      </c>
      <c r="EA6" s="54">
        <v>0</v>
      </c>
      <c r="EB6" s="54">
        <v>0</v>
      </c>
      <c r="EC6" s="54">
        <v>0</v>
      </c>
      <c r="ED6" s="54">
        <v>100</v>
      </c>
      <c r="EE6" s="54">
        <v>100</v>
      </c>
      <c r="EF6" s="54">
        <v>67</v>
      </c>
      <c r="EG6" s="54">
        <v>100</v>
      </c>
      <c r="EH6" s="54">
        <v>100</v>
      </c>
      <c r="EI6" s="54">
        <v>100</v>
      </c>
      <c r="EJ6" s="54">
        <v>100</v>
      </c>
      <c r="EK6" s="54">
        <v>100</v>
      </c>
      <c r="EL6" s="54">
        <v>100</v>
      </c>
      <c r="EM6" s="54">
        <v>100</v>
      </c>
      <c r="EN6" s="54">
        <v>67</v>
      </c>
      <c r="EO6" s="54">
        <v>67</v>
      </c>
      <c r="EP6" s="54">
        <v>33</v>
      </c>
      <c r="EQ6" s="54">
        <v>0</v>
      </c>
      <c r="ER6" s="54">
        <v>33</v>
      </c>
      <c r="ES6" s="54">
        <v>100</v>
      </c>
      <c r="ET6" s="54">
        <v>0</v>
      </c>
      <c r="EU6" s="54">
        <v>100</v>
      </c>
      <c r="EV6" s="54">
        <v>100</v>
      </c>
      <c r="EW6" s="54">
        <v>100</v>
      </c>
      <c r="EX6" s="54">
        <v>100</v>
      </c>
      <c r="EY6" s="54">
        <v>100</v>
      </c>
      <c r="EZ6" s="54">
        <v>33</v>
      </c>
      <c r="FA6" s="54">
        <v>0</v>
      </c>
      <c r="FB6" s="54">
        <v>0</v>
      </c>
      <c r="FC6" s="54">
        <v>0</v>
      </c>
      <c r="FD6" s="54">
        <v>0</v>
      </c>
      <c r="FE6" s="54">
        <v>0</v>
      </c>
      <c r="FF6" s="54">
        <v>0</v>
      </c>
      <c r="FG6" s="54">
        <v>0</v>
      </c>
      <c r="FH6" s="54">
        <v>0</v>
      </c>
      <c r="FI6" s="54">
        <v>33</v>
      </c>
      <c r="FJ6" s="54">
        <v>0</v>
      </c>
      <c r="FK6" s="54">
        <v>0</v>
      </c>
      <c r="FL6" s="54">
        <v>100</v>
      </c>
      <c r="FM6" s="54">
        <v>100</v>
      </c>
      <c r="FN6" s="54">
        <v>100</v>
      </c>
      <c r="FO6" s="54">
        <v>0</v>
      </c>
      <c r="FP6" s="54">
        <v>0</v>
      </c>
      <c r="FQ6" s="54">
        <v>0</v>
      </c>
      <c r="FR6" s="54">
        <v>0</v>
      </c>
      <c r="FS6" s="54">
        <v>0</v>
      </c>
      <c r="FT6" s="54">
        <v>0</v>
      </c>
      <c r="FU6" s="54">
        <v>0</v>
      </c>
      <c r="FV6" s="54">
        <v>100</v>
      </c>
      <c r="FW6" s="54">
        <v>100</v>
      </c>
      <c r="FX6" s="54">
        <v>100</v>
      </c>
      <c r="FY6" s="54">
        <v>100</v>
      </c>
      <c r="FZ6" s="54">
        <v>0</v>
      </c>
      <c r="GA6" s="54">
        <v>33</v>
      </c>
      <c r="GB6" s="54">
        <v>0</v>
      </c>
      <c r="GC6" s="54">
        <v>0</v>
      </c>
      <c r="GD6" s="54">
        <v>0</v>
      </c>
      <c r="GE6" s="54">
        <v>0</v>
      </c>
      <c r="GF6" s="54">
        <v>33</v>
      </c>
      <c r="GG6" s="54">
        <v>67</v>
      </c>
      <c r="GH6" s="54">
        <v>67</v>
      </c>
      <c r="GI6" s="54">
        <v>100</v>
      </c>
      <c r="GJ6" s="54">
        <v>100</v>
      </c>
      <c r="GK6" s="54">
        <v>67</v>
      </c>
      <c r="GL6" s="54">
        <v>33</v>
      </c>
      <c r="GM6" s="54">
        <v>33</v>
      </c>
      <c r="GN6" s="54">
        <v>0</v>
      </c>
      <c r="GO6" s="54">
        <v>100</v>
      </c>
      <c r="GP6" s="54">
        <v>100</v>
      </c>
      <c r="GQ6" s="54">
        <v>100</v>
      </c>
      <c r="GR6" s="54">
        <v>100</v>
      </c>
      <c r="GS6" s="54">
        <v>100</v>
      </c>
      <c r="GT6" s="54">
        <v>100</v>
      </c>
      <c r="GU6" s="54">
        <v>100</v>
      </c>
      <c r="GV6" s="54">
        <v>0</v>
      </c>
      <c r="GW6" s="54">
        <v>33</v>
      </c>
      <c r="GX6" s="54">
        <v>0</v>
      </c>
      <c r="GY6" s="54">
        <v>0</v>
      </c>
      <c r="GZ6" s="54">
        <v>0</v>
      </c>
      <c r="HA6" s="54">
        <v>0</v>
      </c>
      <c r="HB6" s="54">
        <v>0</v>
      </c>
      <c r="HC6" s="54">
        <v>0</v>
      </c>
      <c r="HD6" s="54">
        <v>0</v>
      </c>
      <c r="HE6" s="54">
        <v>0</v>
      </c>
      <c r="HF6" s="54">
        <v>0</v>
      </c>
      <c r="HG6" s="54">
        <v>0</v>
      </c>
      <c r="HH6" s="54">
        <v>0</v>
      </c>
      <c r="HI6" s="54">
        <v>33</v>
      </c>
      <c r="HJ6" s="54">
        <v>0</v>
      </c>
      <c r="HK6" s="54">
        <v>0</v>
      </c>
      <c r="HL6" s="54">
        <v>0</v>
      </c>
      <c r="HM6" s="54">
        <v>0</v>
      </c>
      <c r="HN6" s="54">
        <v>0</v>
      </c>
      <c r="HO6" s="54">
        <v>0</v>
      </c>
      <c r="HP6" s="54">
        <v>100</v>
      </c>
      <c r="HQ6" s="54">
        <v>33</v>
      </c>
      <c r="HR6" s="54">
        <v>67</v>
      </c>
      <c r="HS6" s="54">
        <v>33</v>
      </c>
      <c r="HT6" s="54">
        <v>0</v>
      </c>
      <c r="HU6" s="54">
        <v>33</v>
      </c>
      <c r="HV6" s="138">
        <v>67</v>
      </c>
      <c r="HW6" s="136">
        <v>0</v>
      </c>
      <c r="HX6" s="54">
        <v>1</v>
      </c>
      <c r="HY6" s="54">
        <v>1</v>
      </c>
      <c r="HZ6" s="54">
        <v>1</v>
      </c>
      <c r="IA6" s="54">
        <v>1</v>
      </c>
      <c r="IB6" s="54">
        <v>1</v>
      </c>
      <c r="IC6" s="54">
        <v>1</v>
      </c>
      <c r="ID6" s="54">
        <v>1</v>
      </c>
      <c r="IE6" s="54">
        <v>1</v>
      </c>
      <c r="IF6" s="138">
        <v>1</v>
      </c>
    </row>
    <row r="7" spans="1:240" s="9" customFormat="1" ht="30.75" customHeight="1" thickBot="1">
      <c r="A7" s="135" t="s">
        <v>1273</v>
      </c>
      <c r="B7" s="136" t="s">
        <v>1274</v>
      </c>
      <c r="C7" s="54">
        <v>2015</v>
      </c>
      <c r="D7" s="137" t="s">
        <v>1275</v>
      </c>
      <c r="E7" s="131" t="s">
        <v>1276</v>
      </c>
      <c r="F7" s="136">
        <v>38.220199584960938</v>
      </c>
      <c r="G7" s="54">
        <v>38</v>
      </c>
      <c r="H7" s="54" t="s">
        <v>1285</v>
      </c>
      <c r="I7" s="54" t="s">
        <v>1300</v>
      </c>
      <c r="J7" s="54" t="s">
        <v>1290</v>
      </c>
      <c r="K7" s="137" t="s">
        <v>1301</v>
      </c>
      <c r="L7" s="136"/>
      <c r="M7" s="54"/>
      <c r="N7" s="54"/>
      <c r="O7" s="54">
        <v>48.545501708984382</v>
      </c>
      <c r="P7" s="54">
        <v>49</v>
      </c>
      <c r="Q7" s="54" t="s">
        <v>1302</v>
      </c>
      <c r="R7" s="54">
        <v>91.75</v>
      </c>
      <c r="S7" s="54">
        <v>92</v>
      </c>
      <c r="T7" s="137" t="s">
        <v>1303</v>
      </c>
      <c r="U7" s="136"/>
      <c r="V7" s="54"/>
      <c r="W7" s="54"/>
      <c r="X7" s="54">
        <v>14.5625</v>
      </c>
      <c r="Y7" s="54">
        <v>15</v>
      </c>
      <c r="Z7" s="138" t="s">
        <v>1304</v>
      </c>
      <c r="AA7" s="136" t="s">
        <v>1283</v>
      </c>
      <c r="AB7" s="54" t="s">
        <v>1283</v>
      </c>
      <c r="AC7" s="54" t="s">
        <v>1283</v>
      </c>
      <c r="AD7" s="54" t="s">
        <v>1283</v>
      </c>
      <c r="AE7" s="54" t="s">
        <v>1299</v>
      </c>
      <c r="AF7" s="54" t="s">
        <v>1292</v>
      </c>
      <c r="AG7" s="54" t="s">
        <v>1283</v>
      </c>
      <c r="AH7" s="139" t="s">
        <v>1299</v>
      </c>
      <c r="AI7" s="136">
        <v>1</v>
      </c>
      <c r="AJ7" s="54">
        <v>1</v>
      </c>
      <c r="AK7" s="54">
        <v>1</v>
      </c>
      <c r="AL7" s="54">
        <v>0</v>
      </c>
      <c r="AM7" s="54">
        <v>1</v>
      </c>
      <c r="AN7" s="54">
        <v>0</v>
      </c>
      <c r="AO7" s="54">
        <v>0</v>
      </c>
      <c r="AP7" s="138">
        <v>1</v>
      </c>
      <c r="AQ7" s="136">
        <v>72.166702270507813</v>
      </c>
      <c r="AR7" s="54">
        <v>72</v>
      </c>
      <c r="AS7" s="54" t="s">
        <v>1294</v>
      </c>
      <c r="AT7" s="54">
        <v>40.092601776123047</v>
      </c>
      <c r="AU7" s="54">
        <v>40</v>
      </c>
      <c r="AV7" s="54" t="s">
        <v>1285</v>
      </c>
      <c r="AW7" s="54">
        <v>94.5</v>
      </c>
      <c r="AX7" s="54">
        <v>95</v>
      </c>
      <c r="AY7" s="54" t="s">
        <v>1284</v>
      </c>
      <c r="AZ7" s="54">
        <v>0</v>
      </c>
      <c r="BA7" s="54">
        <v>0</v>
      </c>
      <c r="BB7" s="54" t="s">
        <v>1293</v>
      </c>
      <c r="BC7" s="54">
        <v>77.777801513671875</v>
      </c>
      <c r="BD7" s="54">
        <v>78</v>
      </c>
      <c r="BE7" s="54" t="s">
        <v>1294</v>
      </c>
      <c r="BF7" s="54">
        <v>0</v>
      </c>
      <c r="BG7" s="54">
        <v>0</v>
      </c>
      <c r="BH7" s="54" t="s">
        <v>1293</v>
      </c>
      <c r="BI7" s="54">
        <v>0</v>
      </c>
      <c r="BJ7" s="54">
        <v>0</v>
      </c>
      <c r="BK7" s="54" t="s">
        <v>1293</v>
      </c>
      <c r="BL7" s="54">
        <v>43</v>
      </c>
      <c r="BM7" s="54">
        <v>43</v>
      </c>
      <c r="BN7" s="138" t="s">
        <v>1286</v>
      </c>
      <c r="BO7" s="136"/>
      <c r="BP7" s="54"/>
      <c r="BQ7" s="54"/>
      <c r="BR7" s="54"/>
      <c r="BS7" s="54"/>
      <c r="BT7" s="54"/>
      <c r="BU7" s="139"/>
      <c r="BV7" s="136"/>
      <c r="BW7" s="54"/>
      <c r="BX7" s="54"/>
      <c r="BY7" s="54"/>
      <c r="BZ7" s="54"/>
      <c r="CA7" s="54"/>
      <c r="CB7" s="54"/>
      <c r="CC7" s="138"/>
      <c r="CD7" s="136">
        <v>100</v>
      </c>
      <c r="CE7" s="54">
        <v>100</v>
      </c>
      <c r="CF7" s="54">
        <v>100</v>
      </c>
      <c r="CG7" s="54">
        <v>100</v>
      </c>
      <c r="CH7" s="54">
        <v>0</v>
      </c>
      <c r="CI7" s="54">
        <v>100</v>
      </c>
      <c r="CJ7" s="54">
        <v>0</v>
      </c>
      <c r="CK7" s="54">
        <v>0</v>
      </c>
      <c r="CL7" s="54">
        <v>100</v>
      </c>
      <c r="CM7" s="54">
        <v>100</v>
      </c>
      <c r="CN7" s="54">
        <v>0</v>
      </c>
      <c r="CO7" s="54">
        <v>0</v>
      </c>
      <c r="CP7" s="54">
        <v>100</v>
      </c>
      <c r="CQ7" s="54">
        <v>100</v>
      </c>
      <c r="CR7" s="54">
        <v>33</v>
      </c>
      <c r="CS7" s="54">
        <v>0</v>
      </c>
      <c r="CT7" s="54">
        <v>0</v>
      </c>
      <c r="CU7" s="54">
        <v>0</v>
      </c>
      <c r="CV7" s="54">
        <v>0</v>
      </c>
      <c r="CW7" s="54">
        <v>0</v>
      </c>
      <c r="CX7" s="54">
        <v>100</v>
      </c>
      <c r="CY7" s="54">
        <v>0</v>
      </c>
      <c r="CZ7" s="54">
        <v>0</v>
      </c>
      <c r="DA7" s="54">
        <v>100</v>
      </c>
      <c r="DB7" s="54">
        <v>100</v>
      </c>
      <c r="DC7" s="54">
        <v>67</v>
      </c>
      <c r="DD7" s="54">
        <v>100</v>
      </c>
      <c r="DE7" s="54">
        <v>0</v>
      </c>
      <c r="DF7" s="54">
        <v>0</v>
      </c>
      <c r="DG7" s="54">
        <v>0</v>
      </c>
      <c r="DH7" s="54">
        <v>100</v>
      </c>
      <c r="DI7" s="54">
        <v>100</v>
      </c>
      <c r="DJ7" s="54">
        <v>33</v>
      </c>
      <c r="DK7" s="54">
        <v>100</v>
      </c>
      <c r="DL7" s="54">
        <v>100</v>
      </c>
      <c r="DM7" s="54">
        <v>0</v>
      </c>
      <c r="DN7" s="54">
        <v>33</v>
      </c>
      <c r="DO7" s="54">
        <v>0</v>
      </c>
      <c r="DP7" s="54">
        <v>0</v>
      </c>
      <c r="DQ7" s="54">
        <v>0</v>
      </c>
      <c r="DR7" s="54">
        <v>100</v>
      </c>
      <c r="DS7" s="54">
        <v>33</v>
      </c>
      <c r="DT7" s="54">
        <v>0</v>
      </c>
      <c r="DU7" s="54">
        <v>0</v>
      </c>
      <c r="DV7" s="54">
        <v>33</v>
      </c>
      <c r="DW7" s="54">
        <v>0</v>
      </c>
      <c r="DX7" s="54">
        <v>0</v>
      </c>
      <c r="DY7" s="54">
        <v>0</v>
      </c>
      <c r="DZ7" s="54">
        <v>0</v>
      </c>
      <c r="EA7" s="54">
        <v>0</v>
      </c>
      <c r="EB7" s="54">
        <v>0</v>
      </c>
      <c r="EC7" s="54">
        <v>0</v>
      </c>
      <c r="ED7" s="54">
        <v>100</v>
      </c>
      <c r="EE7" s="54">
        <v>67</v>
      </c>
      <c r="EF7" s="54">
        <v>33</v>
      </c>
      <c r="EG7" s="54">
        <v>33</v>
      </c>
      <c r="EH7" s="54">
        <v>100</v>
      </c>
      <c r="EI7" s="54">
        <v>100</v>
      </c>
      <c r="EJ7" s="54">
        <v>100</v>
      </c>
      <c r="EK7" s="54">
        <v>100</v>
      </c>
      <c r="EL7" s="54">
        <v>100</v>
      </c>
      <c r="EM7" s="54">
        <v>100</v>
      </c>
      <c r="EN7" s="54">
        <v>67</v>
      </c>
      <c r="EO7" s="54">
        <v>0</v>
      </c>
      <c r="EP7" s="54">
        <v>0</v>
      </c>
      <c r="EQ7" s="54">
        <v>0</v>
      </c>
      <c r="ER7" s="54">
        <v>0</v>
      </c>
      <c r="ES7" s="54">
        <v>100</v>
      </c>
      <c r="ET7" s="54">
        <v>0</v>
      </c>
      <c r="EU7" s="54">
        <v>100</v>
      </c>
      <c r="EV7" s="54">
        <v>100</v>
      </c>
      <c r="EW7" s="54">
        <v>100</v>
      </c>
      <c r="EX7" s="54">
        <v>100</v>
      </c>
      <c r="EY7" s="54">
        <v>67</v>
      </c>
      <c r="EZ7" s="54">
        <v>33</v>
      </c>
      <c r="FA7" s="54">
        <v>0</v>
      </c>
      <c r="FB7" s="54">
        <v>0</v>
      </c>
      <c r="FC7" s="54">
        <v>0</v>
      </c>
      <c r="FD7" s="54">
        <v>0</v>
      </c>
      <c r="FE7" s="54">
        <v>0</v>
      </c>
      <c r="FF7" s="54">
        <v>0</v>
      </c>
      <c r="FG7" s="54">
        <v>0</v>
      </c>
      <c r="FH7" s="54">
        <v>0</v>
      </c>
      <c r="FI7" s="54">
        <v>0</v>
      </c>
      <c r="FJ7" s="54">
        <v>0</v>
      </c>
      <c r="FK7" s="54">
        <v>0</v>
      </c>
      <c r="FL7" s="54">
        <v>0</v>
      </c>
      <c r="FM7" s="54">
        <v>0</v>
      </c>
      <c r="FN7" s="54">
        <v>0</v>
      </c>
      <c r="FO7" s="54">
        <v>0</v>
      </c>
      <c r="FP7" s="54">
        <v>0</v>
      </c>
      <c r="FQ7" s="54">
        <v>0</v>
      </c>
      <c r="FR7" s="54">
        <v>0</v>
      </c>
      <c r="FS7" s="54">
        <v>0</v>
      </c>
      <c r="FT7" s="54">
        <v>0</v>
      </c>
      <c r="FU7" s="54">
        <v>0</v>
      </c>
      <c r="FV7" s="54">
        <v>67</v>
      </c>
      <c r="FW7" s="54">
        <v>67</v>
      </c>
      <c r="FX7" s="54">
        <v>100</v>
      </c>
      <c r="FY7" s="54">
        <v>0</v>
      </c>
      <c r="FZ7" s="54">
        <v>0</v>
      </c>
      <c r="GA7" s="54">
        <v>0</v>
      </c>
      <c r="GB7" s="54">
        <v>0</v>
      </c>
      <c r="GC7" s="54">
        <v>67</v>
      </c>
      <c r="GD7" s="54">
        <v>67</v>
      </c>
      <c r="GE7" s="54">
        <v>33</v>
      </c>
      <c r="GF7" s="54">
        <v>67</v>
      </c>
      <c r="GG7" s="54">
        <v>100</v>
      </c>
      <c r="GH7" s="54">
        <v>0</v>
      </c>
      <c r="GI7" s="54">
        <v>0</v>
      </c>
      <c r="GJ7" s="54">
        <v>100</v>
      </c>
      <c r="GK7" s="54">
        <v>100</v>
      </c>
      <c r="GL7" s="54">
        <v>0</v>
      </c>
      <c r="GM7" s="54">
        <v>100</v>
      </c>
      <c r="GN7" s="54">
        <v>100</v>
      </c>
      <c r="GO7" s="54">
        <v>67</v>
      </c>
      <c r="GP7" s="54">
        <v>100</v>
      </c>
      <c r="GQ7" s="54">
        <v>100</v>
      </c>
      <c r="GR7" s="54">
        <v>0</v>
      </c>
      <c r="GS7" s="54">
        <v>0</v>
      </c>
      <c r="GT7" s="54">
        <v>0</v>
      </c>
      <c r="GU7" s="54">
        <v>0</v>
      </c>
      <c r="GV7" s="54">
        <v>0</v>
      </c>
      <c r="GW7" s="54">
        <v>0</v>
      </c>
      <c r="GX7" s="54">
        <v>0</v>
      </c>
      <c r="GY7" s="54">
        <v>33</v>
      </c>
      <c r="GZ7" s="54">
        <v>67</v>
      </c>
      <c r="HA7" s="54">
        <v>33</v>
      </c>
      <c r="HB7" s="54">
        <v>0</v>
      </c>
      <c r="HC7" s="54">
        <v>0</v>
      </c>
      <c r="HD7" s="54">
        <v>0</v>
      </c>
      <c r="HE7" s="54">
        <v>0</v>
      </c>
      <c r="HF7" s="54">
        <v>0</v>
      </c>
      <c r="HG7" s="54"/>
      <c r="HH7" s="54"/>
      <c r="HI7" s="54"/>
      <c r="HJ7" s="54"/>
      <c r="HK7" s="54"/>
      <c r="HL7" s="54"/>
      <c r="HM7" s="54"/>
      <c r="HN7" s="54"/>
      <c r="HO7" s="54"/>
      <c r="HP7" s="54">
        <v>100</v>
      </c>
      <c r="HQ7" s="54">
        <v>33</v>
      </c>
      <c r="HR7" s="54">
        <v>100</v>
      </c>
      <c r="HS7" s="54">
        <v>100</v>
      </c>
      <c r="HT7" s="54">
        <v>0</v>
      </c>
      <c r="HU7" s="54">
        <v>0</v>
      </c>
      <c r="HV7" s="138">
        <v>67</v>
      </c>
      <c r="HW7" s="136">
        <v>0</v>
      </c>
      <c r="HX7" s="54">
        <v>1</v>
      </c>
      <c r="HY7" s="54">
        <v>1</v>
      </c>
      <c r="HZ7" s="54">
        <v>1</v>
      </c>
      <c r="IA7" s="54">
        <v>1</v>
      </c>
      <c r="IB7" s="54">
        <v>1</v>
      </c>
      <c r="IC7" s="54">
        <v>1</v>
      </c>
      <c r="ID7" s="54">
        <v>1</v>
      </c>
      <c r="IE7" s="54">
        <v>1</v>
      </c>
      <c r="IF7" s="138">
        <v>1</v>
      </c>
    </row>
    <row r="8" spans="1:240" s="9" customFormat="1" ht="30.75" customHeight="1" thickBot="1">
      <c r="A8" s="135" t="s">
        <v>1273</v>
      </c>
      <c r="B8" s="136" t="s">
        <v>1274</v>
      </c>
      <c r="C8" s="54">
        <v>2012</v>
      </c>
      <c r="D8" s="137" t="s">
        <v>1275</v>
      </c>
      <c r="E8" s="131" t="s">
        <v>1276</v>
      </c>
      <c r="F8" s="136">
        <v>46.694698333740241</v>
      </c>
      <c r="G8" s="54">
        <v>47</v>
      </c>
      <c r="H8" s="54" t="s">
        <v>1286</v>
      </c>
      <c r="I8" s="54" t="s">
        <v>1286</v>
      </c>
      <c r="J8" s="54" t="s">
        <v>1290</v>
      </c>
      <c r="K8" s="137" t="s">
        <v>1291</v>
      </c>
      <c r="L8" s="136"/>
      <c r="M8" s="54"/>
      <c r="N8" s="54"/>
      <c r="O8" s="54">
        <v>51.545501708984382</v>
      </c>
      <c r="P8" s="54">
        <v>52</v>
      </c>
      <c r="Q8" s="54" t="s">
        <v>1302</v>
      </c>
      <c r="R8" s="54">
        <v>100</v>
      </c>
      <c r="S8" s="54">
        <v>100</v>
      </c>
      <c r="T8" s="137" t="s">
        <v>1303</v>
      </c>
      <c r="U8" s="136"/>
      <c r="V8" s="54"/>
      <c r="W8" s="54"/>
      <c r="X8" s="54">
        <v>11.08329963684082</v>
      </c>
      <c r="Y8" s="54">
        <v>11</v>
      </c>
      <c r="Z8" s="138" t="s">
        <v>1305</v>
      </c>
      <c r="AA8" s="136" t="s">
        <v>1283</v>
      </c>
      <c r="AB8" s="54" t="s">
        <v>1283</v>
      </c>
      <c r="AC8" s="54" t="s">
        <v>1283</v>
      </c>
      <c r="AD8" s="54" t="s">
        <v>1283</v>
      </c>
      <c r="AE8" s="54" t="s">
        <v>1299</v>
      </c>
      <c r="AF8" s="54" t="s">
        <v>1292</v>
      </c>
      <c r="AG8" s="54" t="s">
        <v>1283</v>
      </c>
      <c r="AH8" s="139" t="s">
        <v>1299</v>
      </c>
      <c r="AI8" s="136">
        <v>1</v>
      </c>
      <c r="AJ8" s="54">
        <v>1</v>
      </c>
      <c r="AK8" s="54">
        <v>1</v>
      </c>
      <c r="AL8" s="54">
        <v>0</v>
      </c>
      <c r="AM8" s="54">
        <v>1</v>
      </c>
      <c r="AN8" s="54">
        <v>0</v>
      </c>
      <c r="AO8" s="54">
        <v>0</v>
      </c>
      <c r="AP8" s="138">
        <v>1</v>
      </c>
      <c r="AQ8" s="136">
        <v>100</v>
      </c>
      <c r="AR8" s="54">
        <v>100</v>
      </c>
      <c r="AS8" s="54" t="s">
        <v>1284</v>
      </c>
      <c r="AT8" s="54">
        <v>50.017200469970703</v>
      </c>
      <c r="AU8" s="54">
        <v>50</v>
      </c>
      <c r="AV8" s="54" t="s">
        <v>1286</v>
      </c>
      <c r="AW8" s="54">
        <v>100</v>
      </c>
      <c r="AX8" s="54">
        <v>100</v>
      </c>
      <c r="AY8" s="54" t="s">
        <v>1284</v>
      </c>
      <c r="AZ8" s="54">
        <v>0</v>
      </c>
      <c r="BA8" s="54">
        <v>0</v>
      </c>
      <c r="BB8" s="54" t="s">
        <v>1293</v>
      </c>
      <c r="BC8" s="54">
        <v>95.875</v>
      </c>
      <c r="BD8" s="54">
        <v>96</v>
      </c>
      <c r="BE8" s="54" t="s">
        <v>1284</v>
      </c>
      <c r="BF8" s="54">
        <v>0</v>
      </c>
      <c r="BG8" s="54">
        <v>0</v>
      </c>
      <c r="BH8" s="54" t="s">
        <v>1293</v>
      </c>
      <c r="BI8" s="54">
        <v>0</v>
      </c>
      <c r="BJ8" s="54">
        <v>0</v>
      </c>
      <c r="BK8" s="54" t="s">
        <v>1293</v>
      </c>
      <c r="BL8" s="54">
        <v>52.571399688720703</v>
      </c>
      <c r="BM8" s="54">
        <v>53</v>
      </c>
      <c r="BN8" s="138" t="s">
        <v>1286</v>
      </c>
      <c r="BO8" s="136"/>
      <c r="BP8" s="54"/>
      <c r="BQ8" s="54"/>
      <c r="BR8" s="54"/>
      <c r="BS8" s="54"/>
      <c r="BT8" s="54"/>
      <c r="BU8" s="139"/>
      <c r="BV8" s="136"/>
      <c r="BW8" s="54"/>
      <c r="BX8" s="54"/>
      <c r="BY8" s="54"/>
      <c r="BZ8" s="54"/>
      <c r="CA8" s="54"/>
      <c r="CB8" s="54"/>
      <c r="CC8" s="138"/>
      <c r="CD8" s="136">
        <v>100</v>
      </c>
      <c r="CE8" s="54"/>
      <c r="CF8" s="54"/>
      <c r="CG8" s="54"/>
      <c r="CH8" s="54"/>
      <c r="CI8" s="54">
        <v>100</v>
      </c>
      <c r="CJ8" s="54"/>
      <c r="CK8" s="54"/>
      <c r="CL8" s="54">
        <v>100</v>
      </c>
      <c r="CM8" s="54">
        <v>67</v>
      </c>
      <c r="CN8" s="54"/>
      <c r="CO8" s="54"/>
      <c r="CP8" s="54"/>
      <c r="CQ8" s="54">
        <v>100</v>
      </c>
      <c r="CR8" s="54">
        <v>100</v>
      </c>
      <c r="CS8" s="54">
        <v>0</v>
      </c>
      <c r="CT8" s="54">
        <v>0</v>
      </c>
      <c r="CU8" s="54">
        <v>0</v>
      </c>
      <c r="CV8" s="54"/>
      <c r="CW8" s="54">
        <v>0</v>
      </c>
      <c r="CX8" s="54">
        <v>100</v>
      </c>
      <c r="CY8" s="54"/>
      <c r="CZ8" s="54"/>
      <c r="DA8" s="54">
        <v>100</v>
      </c>
      <c r="DB8" s="54"/>
      <c r="DC8" s="54"/>
      <c r="DD8" s="54">
        <v>100</v>
      </c>
      <c r="DE8" s="54"/>
      <c r="DF8" s="54"/>
      <c r="DG8" s="54">
        <v>100</v>
      </c>
      <c r="DH8" s="54">
        <v>33</v>
      </c>
      <c r="DI8" s="54">
        <v>100</v>
      </c>
      <c r="DJ8" s="54">
        <v>67</v>
      </c>
      <c r="DK8" s="54"/>
      <c r="DL8" s="54">
        <v>100</v>
      </c>
      <c r="DM8" s="54"/>
      <c r="DN8" s="54">
        <v>67</v>
      </c>
      <c r="DO8" s="54">
        <v>0</v>
      </c>
      <c r="DP8" s="54">
        <v>0</v>
      </c>
      <c r="DQ8" s="54">
        <v>0</v>
      </c>
      <c r="DR8" s="54">
        <v>0</v>
      </c>
      <c r="DS8" s="54">
        <v>33</v>
      </c>
      <c r="DT8" s="54">
        <v>0</v>
      </c>
      <c r="DU8" s="54">
        <v>0</v>
      </c>
      <c r="DV8" s="54">
        <v>0</v>
      </c>
      <c r="DW8" s="54">
        <v>0</v>
      </c>
      <c r="DX8" s="54">
        <v>0</v>
      </c>
      <c r="DY8" s="54">
        <v>0</v>
      </c>
      <c r="DZ8" s="54"/>
      <c r="EA8" s="54">
        <v>0</v>
      </c>
      <c r="EB8" s="54">
        <v>0</v>
      </c>
      <c r="EC8" s="54">
        <v>0</v>
      </c>
      <c r="ED8" s="54">
        <v>100</v>
      </c>
      <c r="EE8" s="54">
        <v>100</v>
      </c>
      <c r="EF8" s="54"/>
      <c r="EG8" s="54"/>
      <c r="EH8" s="54"/>
      <c r="EI8" s="54"/>
      <c r="EJ8" s="54"/>
      <c r="EK8" s="54"/>
      <c r="EL8" s="54"/>
      <c r="EM8" s="54"/>
      <c r="EN8" s="54"/>
      <c r="EO8" s="54">
        <v>0</v>
      </c>
      <c r="EP8" s="54">
        <v>0</v>
      </c>
      <c r="EQ8" s="54">
        <v>0</v>
      </c>
      <c r="ER8" s="54">
        <v>0</v>
      </c>
      <c r="ES8" s="54"/>
      <c r="ET8" s="54"/>
      <c r="EU8" s="54">
        <v>100</v>
      </c>
      <c r="EV8" s="54"/>
      <c r="EW8" s="54">
        <v>100</v>
      </c>
      <c r="EX8" s="54">
        <v>100</v>
      </c>
      <c r="EY8" s="54"/>
      <c r="EZ8" s="54">
        <v>67</v>
      </c>
      <c r="FA8" s="54">
        <v>0</v>
      </c>
      <c r="FB8" s="54">
        <v>0</v>
      </c>
      <c r="FC8" s="54"/>
      <c r="FD8" s="54"/>
      <c r="FE8" s="54">
        <v>0</v>
      </c>
      <c r="FF8" s="54"/>
      <c r="FG8" s="54"/>
      <c r="FH8" s="54"/>
      <c r="FI8" s="54">
        <v>0</v>
      </c>
      <c r="FJ8" s="54"/>
      <c r="FK8" s="54"/>
      <c r="FL8" s="54">
        <v>0</v>
      </c>
      <c r="FM8" s="54"/>
      <c r="FN8" s="54"/>
      <c r="FO8" s="54"/>
      <c r="FP8" s="54">
        <v>0</v>
      </c>
      <c r="FQ8" s="54">
        <v>0</v>
      </c>
      <c r="FR8" s="54">
        <v>0</v>
      </c>
      <c r="FS8" s="54">
        <v>0</v>
      </c>
      <c r="FT8" s="54">
        <v>0</v>
      </c>
      <c r="FU8" s="54"/>
      <c r="FV8" s="54"/>
      <c r="FW8" s="54">
        <v>67</v>
      </c>
      <c r="FX8" s="54">
        <v>67</v>
      </c>
      <c r="FY8" s="54">
        <v>0</v>
      </c>
      <c r="FZ8" s="54">
        <v>0</v>
      </c>
      <c r="GA8" s="54">
        <v>67</v>
      </c>
      <c r="GB8" s="54">
        <v>0</v>
      </c>
      <c r="GC8" s="54">
        <v>67</v>
      </c>
      <c r="GD8" s="54">
        <v>67</v>
      </c>
      <c r="GE8" s="54">
        <v>67</v>
      </c>
      <c r="GF8" s="54"/>
      <c r="GG8" s="54">
        <v>100</v>
      </c>
      <c r="GH8" s="54">
        <v>33</v>
      </c>
      <c r="GI8" s="54">
        <v>33</v>
      </c>
      <c r="GJ8" s="54">
        <v>100</v>
      </c>
      <c r="GK8" s="54">
        <v>0</v>
      </c>
      <c r="GL8" s="54">
        <v>0</v>
      </c>
      <c r="GM8" s="54">
        <v>100</v>
      </c>
      <c r="GN8" s="54">
        <v>100</v>
      </c>
      <c r="GO8" s="54"/>
      <c r="GP8" s="54">
        <v>100</v>
      </c>
      <c r="GQ8" s="54">
        <v>100</v>
      </c>
      <c r="GR8" s="54">
        <v>0</v>
      </c>
      <c r="GS8" s="54">
        <v>0</v>
      </c>
      <c r="GT8" s="54">
        <v>0</v>
      </c>
      <c r="GU8" s="54"/>
      <c r="GV8" s="54">
        <v>0</v>
      </c>
      <c r="GW8" s="54">
        <v>0</v>
      </c>
      <c r="GX8" s="54">
        <v>0</v>
      </c>
      <c r="GY8" s="54">
        <v>33</v>
      </c>
      <c r="GZ8" s="54">
        <v>67</v>
      </c>
      <c r="HA8" s="54">
        <v>33</v>
      </c>
      <c r="HB8" s="54">
        <v>0</v>
      </c>
      <c r="HC8" s="54"/>
      <c r="HD8" s="54"/>
      <c r="HE8" s="54">
        <v>0</v>
      </c>
      <c r="HF8" s="54">
        <v>0</v>
      </c>
      <c r="HG8" s="54"/>
      <c r="HH8" s="54"/>
      <c r="HI8" s="54"/>
      <c r="HJ8" s="54"/>
      <c r="HK8" s="54"/>
      <c r="HL8" s="54"/>
      <c r="HM8" s="54"/>
      <c r="HN8" s="54"/>
      <c r="HO8" s="54"/>
      <c r="HP8" s="54">
        <v>100</v>
      </c>
      <c r="HQ8" s="54">
        <v>67</v>
      </c>
      <c r="HR8" s="54"/>
      <c r="HS8" s="54">
        <v>100</v>
      </c>
      <c r="HT8" s="54"/>
      <c r="HU8" s="54">
        <v>0</v>
      </c>
      <c r="HV8" s="138">
        <v>67</v>
      </c>
      <c r="HW8" s="136">
        <v>0</v>
      </c>
      <c r="HX8" s="54">
        <v>1</v>
      </c>
      <c r="HY8" s="54">
        <v>1</v>
      </c>
      <c r="HZ8" s="54">
        <v>1</v>
      </c>
      <c r="IA8" s="54">
        <v>1</v>
      </c>
      <c r="IB8" s="54">
        <v>1</v>
      </c>
      <c r="IC8" s="54">
        <v>1</v>
      </c>
      <c r="ID8" s="54">
        <v>1</v>
      </c>
      <c r="IE8" s="54">
        <v>1</v>
      </c>
      <c r="IF8" s="138">
        <v>1</v>
      </c>
    </row>
    <row r="9" spans="1:240" s="9" customFormat="1" ht="30.75" customHeight="1" thickBot="1">
      <c r="A9" s="135" t="s">
        <v>1273</v>
      </c>
      <c r="B9" s="136" t="s">
        <v>1274</v>
      </c>
      <c r="C9" s="54">
        <v>2010</v>
      </c>
      <c r="D9" s="137" t="s">
        <v>1275</v>
      </c>
      <c r="E9" s="131" t="s">
        <v>1276</v>
      </c>
      <c r="F9" s="136">
        <v>32.967399597167969</v>
      </c>
      <c r="G9" s="54">
        <v>33</v>
      </c>
      <c r="H9" s="54" t="s">
        <v>1285</v>
      </c>
      <c r="I9" s="54" t="s">
        <v>1300</v>
      </c>
      <c r="J9" s="54" t="s">
        <v>1290</v>
      </c>
      <c r="K9" s="137" t="s">
        <v>1301</v>
      </c>
      <c r="L9" s="136"/>
      <c r="M9" s="54"/>
      <c r="N9" s="54"/>
      <c r="O9" s="54">
        <v>44.5</v>
      </c>
      <c r="P9" s="54">
        <v>45</v>
      </c>
      <c r="Q9" s="54" t="s">
        <v>1302</v>
      </c>
      <c r="R9" s="54">
        <v>50</v>
      </c>
      <c r="S9" s="54">
        <v>50</v>
      </c>
      <c r="T9" s="137" t="s">
        <v>1302</v>
      </c>
      <c r="U9" s="136"/>
      <c r="V9" s="54"/>
      <c r="W9" s="54"/>
      <c r="X9" s="54"/>
      <c r="Y9" s="54"/>
      <c r="Z9" s="138"/>
      <c r="AA9" s="136" t="s">
        <v>1292</v>
      </c>
      <c r="AB9" s="54" t="s">
        <v>1283</v>
      </c>
      <c r="AC9" s="54" t="s">
        <v>1283</v>
      </c>
      <c r="AD9" s="54" t="s">
        <v>1283</v>
      </c>
      <c r="AE9" s="54" t="s">
        <v>1292</v>
      </c>
      <c r="AF9" s="54" t="s">
        <v>1283</v>
      </c>
      <c r="AG9" s="54" t="s">
        <v>1306</v>
      </c>
      <c r="AH9" s="139" t="s">
        <v>1299</v>
      </c>
      <c r="AI9" s="136">
        <v>0</v>
      </c>
      <c r="AJ9" s="54">
        <v>1</v>
      </c>
      <c r="AK9" s="54">
        <v>1</v>
      </c>
      <c r="AL9" s="54">
        <v>0</v>
      </c>
      <c r="AM9" s="54">
        <v>1</v>
      </c>
      <c r="AN9" s="54">
        <v>0</v>
      </c>
      <c r="AO9" s="54">
        <v>1</v>
      </c>
      <c r="AP9" s="138">
        <v>1</v>
      </c>
      <c r="AQ9" s="136">
        <v>0</v>
      </c>
      <c r="AR9" s="54">
        <v>0</v>
      </c>
      <c r="AS9" s="54" t="s">
        <v>1293</v>
      </c>
      <c r="AT9" s="54">
        <v>30.890899658203121</v>
      </c>
      <c r="AU9" s="54">
        <v>31</v>
      </c>
      <c r="AV9" s="54" t="s">
        <v>1285</v>
      </c>
      <c r="AW9" s="54">
        <v>67</v>
      </c>
      <c r="AX9" s="54">
        <v>67</v>
      </c>
      <c r="AY9" s="54" t="s">
        <v>1294</v>
      </c>
      <c r="AZ9" s="54">
        <v>0</v>
      </c>
      <c r="BA9" s="54">
        <v>0</v>
      </c>
      <c r="BB9" s="54" t="s">
        <v>1293</v>
      </c>
      <c r="BC9" s="54">
        <v>79.25</v>
      </c>
      <c r="BD9" s="54">
        <v>79</v>
      </c>
      <c r="BE9" s="54" t="s">
        <v>1294</v>
      </c>
      <c r="BF9" s="54">
        <v>0</v>
      </c>
      <c r="BG9" s="54">
        <v>0</v>
      </c>
      <c r="BH9" s="54" t="s">
        <v>1293</v>
      </c>
      <c r="BI9" s="54">
        <v>16.60000038146973</v>
      </c>
      <c r="BJ9" s="54">
        <v>17</v>
      </c>
      <c r="BK9" s="54" t="s">
        <v>1293</v>
      </c>
      <c r="BL9" s="54">
        <v>23.857099533081051</v>
      </c>
      <c r="BM9" s="54">
        <v>24</v>
      </c>
      <c r="BN9" s="138" t="s">
        <v>1285</v>
      </c>
      <c r="BO9" s="136"/>
      <c r="BP9" s="54"/>
      <c r="BQ9" s="54"/>
      <c r="BR9" s="54"/>
      <c r="BS9" s="54"/>
      <c r="BT9" s="54"/>
      <c r="BU9" s="139"/>
      <c r="BV9" s="136"/>
      <c r="BW9" s="54"/>
      <c r="BX9" s="54"/>
      <c r="BY9" s="54"/>
      <c r="BZ9" s="54"/>
      <c r="CA9" s="54"/>
      <c r="CB9" s="54"/>
      <c r="CC9" s="138"/>
      <c r="CD9" s="136">
        <v>67</v>
      </c>
      <c r="CE9" s="54"/>
      <c r="CF9" s="54"/>
      <c r="CG9" s="54"/>
      <c r="CH9" s="54"/>
      <c r="CI9" s="54">
        <v>67</v>
      </c>
      <c r="CJ9" s="54"/>
      <c r="CK9" s="54"/>
      <c r="CL9" s="54">
        <v>67</v>
      </c>
      <c r="CM9" s="54">
        <v>33</v>
      </c>
      <c r="CN9" s="54"/>
      <c r="CO9" s="54"/>
      <c r="CP9" s="54"/>
      <c r="CQ9" s="54">
        <v>33</v>
      </c>
      <c r="CR9" s="54">
        <v>33</v>
      </c>
      <c r="CS9" s="54">
        <v>0</v>
      </c>
      <c r="CT9" s="54">
        <v>33</v>
      </c>
      <c r="CU9" s="54">
        <v>33</v>
      </c>
      <c r="CV9" s="54"/>
      <c r="CW9" s="54">
        <v>0</v>
      </c>
      <c r="CX9" s="54">
        <v>0</v>
      </c>
      <c r="CY9" s="54"/>
      <c r="CZ9" s="54"/>
      <c r="DA9" s="54">
        <v>0</v>
      </c>
      <c r="DB9" s="54"/>
      <c r="DC9" s="54"/>
      <c r="DD9" s="54">
        <v>0</v>
      </c>
      <c r="DE9" s="54"/>
      <c r="DF9" s="54"/>
      <c r="DG9" s="54">
        <v>0</v>
      </c>
      <c r="DH9" s="54">
        <v>33</v>
      </c>
      <c r="DI9" s="54">
        <v>0</v>
      </c>
      <c r="DJ9" s="54">
        <v>100</v>
      </c>
      <c r="DK9" s="54"/>
      <c r="DL9" s="54">
        <v>67</v>
      </c>
      <c r="DM9" s="54"/>
      <c r="DN9" s="54">
        <v>0</v>
      </c>
      <c r="DO9" s="54">
        <v>0</v>
      </c>
      <c r="DP9" s="54">
        <v>0</v>
      </c>
      <c r="DQ9" s="54">
        <v>0</v>
      </c>
      <c r="DR9" s="54">
        <v>0</v>
      </c>
      <c r="DS9" s="54">
        <v>0</v>
      </c>
      <c r="DT9" s="54">
        <v>0</v>
      </c>
      <c r="DU9" s="54">
        <v>0</v>
      </c>
      <c r="DV9" s="54">
        <v>0</v>
      </c>
      <c r="DW9" s="54">
        <v>0</v>
      </c>
      <c r="DX9" s="54">
        <v>33</v>
      </c>
      <c r="DY9" s="54">
        <v>67</v>
      </c>
      <c r="DZ9" s="54"/>
      <c r="EA9" s="54">
        <v>67</v>
      </c>
      <c r="EB9" s="54">
        <v>0</v>
      </c>
      <c r="EC9" s="54">
        <v>0</v>
      </c>
      <c r="ED9" s="54">
        <v>100</v>
      </c>
      <c r="EE9" s="54">
        <v>0</v>
      </c>
      <c r="EF9" s="54"/>
      <c r="EG9" s="54"/>
      <c r="EH9" s="54"/>
      <c r="EI9" s="54"/>
      <c r="EJ9" s="54"/>
      <c r="EK9" s="54"/>
      <c r="EL9" s="54"/>
      <c r="EM9" s="54"/>
      <c r="EN9" s="54"/>
      <c r="EO9" s="54">
        <v>0</v>
      </c>
      <c r="EP9" s="54"/>
      <c r="EQ9" s="54"/>
      <c r="ER9" s="54"/>
      <c r="ES9" s="54"/>
      <c r="ET9" s="54"/>
      <c r="EU9" s="54">
        <v>100</v>
      </c>
      <c r="EV9" s="54"/>
      <c r="EW9" s="54">
        <v>100</v>
      </c>
      <c r="EX9" s="54">
        <v>100</v>
      </c>
      <c r="EY9" s="54"/>
      <c r="EZ9" s="54">
        <v>33</v>
      </c>
      <c r="FA9" s="54">
        <v>0</v>
      </c>
      <c r="FB9" s="54">
        <v>0</v>
      </c>
      <c r="FC9" s="54"/>
      <c r="FD9" s="54"/>
      <c r="FE9" s="54">
        <v>0</v>
      </c>
      <c r="FF9" s="54"/>
      <c r="FG9" s="54"/>
      <c r="FH9" s="54"/>
      <c r="FI9" s="54">
        <v>33</v>
      </c>
      <c r="FJ9" s="54"/>
      <c r="FK9" s="54"/>
      <c r="FL9" s="54">
        <v>0</v>
      </c>
      <c r="FM9" s="54"/>
      <c r="FN9" s="54"/>
      <c r="FO9" s="54"/>
      <c r="FP9" s="54">
        <v>0</v>
      </c>
      <c r="FQ9" s="54">
        <v>33</v>
      </c>
      <c r="FR9" s="54">
        <v>0</v>
      </c>
      <c r="FS9" s="54">
        <v>0</v>
      </c>
      <c r="FT9" s="54">
        <v>0</v>
      </c>
      <c r="FU9" s="54"/>
      <c r="FV9" s="54"/>
      <c r="FW9" s="54">
        <v>67</v>
      </c>
      <c r="FX9" s="54">
        <v>0</v>
      </c>
      <c r="FY9" s="54">
        <v>0</v>
      </c>
      <c r="FZ9" s="54">
        <v>0</v>
      </c>
      <c r="GA9" s="54">
        <v>0</v>
      </c>
      <c r="GB9" s="54"/>
      <c r="GC9" s="54"/>
      <c r="GD9" s="54">
        <v>67</v>
      </c>
      <c r="GE9" s="54">
        <v>67</v>
      </c>
      <c r="GF9" s="54"/>
      <c r="GG9" s="54">
        <v>67</v>
      </c>
      <c r="GH9" s="54">
        <v>33</v>
      </c>
      <c r="GI9" s="54"/>
      <c r="GJ9" s="54"/>
      <c r="GK9" s="54">
        <v>100</v>
      </c>
      <c r="GL9" s="54">
        <v>0</v>
      </c>
      <c r="GM9" s="54">
        <v>67</v>
      </c>
      <c r="GN9" s="54">
        <v>100</v>
      </c>
      <c r="GO9" s="54"/>
      <c r="GP9" s="54">
        <v>100</v>
      </c>
      <c r="GQ9" s="54">
        <v>100</v>
      </c>
      <c r="GR9" s="54">
        <v>100</v>
      </c>
      <c r="GS9" s="54"/>
      <c r="GT9" s="54"/>
      <c r="GU9" s="54"/>
      <c r="GV9" s="54"/>
      <c r="GW9" s="54"/>
      <c r="GX9" s="54"/>
      <c r="GY9" s="54">
        <v>33</v>
      </c>
      <c r="GZ9" s="54">
        <v>67</v>
      </c>
      <c r="HA9" s="54">
        <v>33</v>
      </c>
      <c r="HB9" s="54">
        <v>0</v>
      </c>
      <c r="HC9" s="54"/>
      <c r="HD9" s="54"/>
      <c r="HE9" s="54"/>
      <c r="HF9" s="54"/>
      <c r="HG9" s="54"/>
      <c r="HH9" s="54"/>
      <c r="HI9" s="54"/>
      <c r="HJ9" s="54"/>
      <c r="HK9" s="54"/>
      <c r="HL9" s="54"/>
      <c r="HM9" s="54"/>
      <c r="HN9" s="54"/>
      <c r="HO9" s="54"/>
      <c r="HP9" s="54">
        <v>0</v>
      </c>
      <c r="HQ9" s="54">
        <v>67</v>
      </c>
      <c r="HR9" s="54"/>
      <c r="HS9" s="54">
        <v>67</v>
      </c>
      <c r="HT9" s="54"/>
      <c r="HU9" s="54">
        <v>67</v>
      </c>
      <c r="HV9" s="138">
        <v>67</v>
      </c>
      <c r="HW9" s="136">
        <v>0</v>
      </c>
      <c r="HX9" s="54">
        <v>1</v>
      </c>
      <c r="HY9" s="54">
        <v>1</v>
      </c>
      <c r="HZ9" s="54">
        <v>1</v>
      </c>
      <c r="IA9" s="54">
        <v>1</v>
      </c>
      <c r="IB9" s="54">
        <v>1</v>
      </c>
      <c r="IC9" s="54">
        <v>1</v>
      </c>
      <c r="ID9" s="54">
        <v>1</v>
      </c>
      <c r="IE9" s="54">
        <v>1</v>
      </c>
      <c r="IF9" s="138">
        <v>1</v>
      </c>
    </row>
    <row r="10" spans="1:240" s="9" customFormat="1" ht="30.75" customHeight="1" thickBot="1">
      <c r="A10" s="135" t="s">
        <v>1273</v>
      </c>
      <c r="B10" s="136" t="s">
        <v>1274</v>
      </c>
      <c r="C10" s="54">
        <v>2008</v>
      </c>
      <c r="D10" s="137" t="s">
        <v>1275</v>
      </c>
      <c r="E10" s="131" t="s">
        <v>1276</v>
      </c>
      <c r="F10" s="136">
        <v>37.329700469970703</v>
      </c>
      <c r="G10" s="54">
        <v>37</v>
      </c>
      <c r="H10" s="54" t="s">
        <v>1285</v>
      </c>
      <c r="I10" s="54" t="s">
        <v>1300</v>
      </c>
      <c r="J10" s="54" t="s">
        <v>1290</v>
      </c>
      <c r="K10" s="137" t="s">
        <v>1301</v>
      </c>
      <c r="L10" s="136"/>
      <c r="M10" s="54"/>
      <c r="N10" s="54"/>
      <c r="O10" s="54">
        <v>41.583301544189453</v>
      </c>
      <c r="P10" s="54">
        <v>42</v>
      </c>
      <c r="Q10" s="54" t="s">
        <v>1302</v>
      </c>
      <c r="R10" s="54">
        <v>66.800003051757813</v>
      </c>
      <c r="S10" s="54">
        <v>67</v>
      </c>
      <c r="T10" s="137" t="s">
        <v>1303</v>
      </c>
      <c r="U10" s="136"/>
      <c r="V10" s="54"/>
      <c r="W10" s="54"/>
      <c r="X10" s="54"/>
      <c r="Y10" s="54"/>
      <c r="Z10" s="138"/>
      <c r="AA10" s="136" t="s">
        <v>1292</v>
      </c>
      <c r="AB10" s="54" t="s">
        <v>1283</v>
      </c>
      <c r="AC10" s="54" t="s">
        <v>1283</v>
      </c>
      <c r="AD10" s="54" t="s">
        <v>1283</v>
      </c>
      <c r="AE10" s="54" t="s">
        <v>1292</v>
      </c>
      <c r="AF10" s="54" t="s">
        <v>1292</v>
      </c>
      <c r="AG10" s="54" t="s">
        <v>1283</v>
      </c>
      <c r="AH10" s="139" t="s">
        <v>1299</v>
      </c>
      <c r="AI10" s="136">
        <v>0</v>
      </c>
      <c r="AJ10" s="54">
        <v>1</v>
      </c>
      <c r="AK10" s="54">
        <v>1</v>
      </c>
      <c r="AL10" s="54">
        <v>0</v>
      </c>
      <c r="AM10" s="54">
        <v>1</v>
      </c>
      <c r="AN10" s="54">
        <v>0</v>
      </c>
      <c r="AO10" s="54">
        <v>0</v>
      </c>
      <c r="AP10" s="138">
        <v>1</v>
      </c>
      <c r="AQ10" s="136">
        <v>0</v>
      </c>
      <c r="AR10" s="54">
        <v>0</v>
      </c>
      <c r="AS10" s="54" t="s">
        <v>1293</v>
      </c>
      <c r="AT10" s="54">
        <v>40.055599212646477</v>
      </c>
      <c r="AU10" s="54">
        <v>40</v>
      </c>
      <c r="AV10" s="54" t="s">
        <v>1285</v>
      </c>
      <c r="AW10" s="54">
        <v>33</v>
      </c>
      <c r="AX10" s="54">
        <v>33</v>
      </c>
      <c r="AY10" s="54" t="s">
        <v>1285</v>
      </c>
      <c r="AZ10" s="54">
        <v>0</v>
      </c>
      <c r="BA10" s="54">
        <v>0</v>
      </c>
      <c r="BB10" s="54" t="s">
        <v>1293</v>
      </c>
      <c r="BC10" s="54">
        <v>91.625</v>
      </c>
      <c r="BD10" s="54">
        <v>92</v>
      </c>
      <c r="BE10" s="54" t="s">
        <v>1284</v>
      </c>
      <c r="BF10" s="54">
        <v>0</v>
      </c>
      <c r="BG10" s="54">
        <v>0</v>
      </c>
      <c r="BH10" s="54" t="s">
        <v>1293</v>
      </c>
      <c r="BI10" s="54">
        <v>0</v>
      </c>
      <c r="BJ10" s="54">
        <v>0</v>
      </c>
      <c r="BK10" s="54" t="s">
        <v>1293</v>
      </c>
      <c r="BL10" s="54">
        <v>28.714300155639648</v>
      </c>
      <c r="BM10" s="54">
        <v>29</v>
      </c>
      <c r="BN10" s="138" t="s">
        <v>1285</v>
      </c>
      <c r="BO10" s="136"/>
      <c r="BP10" s="54"/>
      <c r="BQ10" s="54"/>
      <c r="BR10" s="54"/>
      <c r="BS10" s="54"/>
      <c r="BT10" s="54"/>
      <c r="BU10" s="139"/>
      <c r="BV10" s="136"/>
      <c r="BW10" s="54"/>
      <c r="BX10" s="54"/>
      <c r="BY10" s="54"/>
      <c r="BZ10" s="54"/>
      <c r="CA10" s="54"/>
      <c r="CB10" s="54"/>
      <c r="CC10" s="138"/>
      <c r="CD10" s="136">
        <v>33</v>
      </c>
      <c r="CE10" s="54"/>
      <c r="CF10" s="54"/>
      <c r="CG10" s="54"/>
      <c r="CH10" s="54"/>
      <c r="CI10" s="54">
        <v>0</v>
      </c>
      <c r="CJ10" s="54"/>
      <c r="CK10" s="54"/>
      <c r="CL10" s="54">
        <v>67</v>
      </c>
      <c r="CM10" s="54">
        <v>33</v>
      </c>
      <c r="CN10" s="54"/>
      <c r="CO10" s="54"/>
      <c r="CP10" s="54"/>
      <c r="CQ10" s="54">
        <v>33</v>
      </c>
      <c r="CR10" s="54">
        <v>33</v>
      </c>
      <c r="CS10" s="54">
        <v>0</v>
      </c>
      <c r="CT10" s="54">
        <v>0</v>
      </c>
      <c r="CU10" s="54">
        <v>33</v>
      </c>
      <c r="CV10" s="54"/>
      <c r="CW10" s="54">
        <v>0</v>
      </c>
      <c r="CX10" s="54">
        <v>33</v>
      </c>
      <c r="CY10" s="54"/>
      <c r="CZ10" s="54"/>
      <c r="DA10" s="54">
        <v>100</v>
      </c>
      <c r="DB10" s="54"/>
      <c r="DC10" s="54"/>
      <c r="DD10" s="54">
        <v>67</v>
      </c>
      <c r="DE10" s="54"/>
      <c r="DF10" s="54"/>
      <c r="DG10" s="54">
        <v>0</v>
      </c>
      <c r="DH10" s="54">
        <v>33</v>
      </c>
      <c r="DI10" s="54">
        <v>100</v>
      </c>
      <c r="DJ10" s="54">
        <v>100</v>
      </c>
      <c r="DK10" s="54"/>
      <c r="DL10" s="54">
        <v>67</v>
      </c>
      <c r="DM10" s="54"/>
      <c r="DN10" s="54">
        <v>33</v>
      </c>
      <c r="DO10" s="54">
        <v>0</v>
      </c>
      <c r="DP10" s="54">
        <v>0</v>
      </c>
      <c r="DQ10" s="54">
        <v>0</v>
      </c>
      <c r="DR10" s="54">
        <v>33</v>
      </c>
      <c r="DS10" s="54">
        <v>33</v>
      </c>
      <c r="DT10" s="54">
        <v>33</v>
      </c>
      <c r="DU10" s="54">
        <v>0</v>
      </c>
      <c r="DV10" s="54">
        <v>0</v>
      </c>
      <c r="DW10" s="54"/>
      <c r="DX10" s="54">
        <v>33</v>
      </c>
      <c r="DY10" s="54">
        <v>33</v>
      </c>
      <c r="DZ10" s="54"/>
      <c r="EA10" s="54">
        <v>33</v>
      </c>
      <c r="EB10" s="54">
        <v>0</v>
      </c>
      <c r="EC10" s="54">
        <v>0</v>
      </c>
      <c r="ED10" s="54">
        <v>100</v>
      </c>
      <c r="EE10" s="54">
        <v>0</v>
      </c>
      <c r="EF10" s="54"/>
      <c r="EG10" s="54"/>
      <c r="EH10" s="54"/>
      <c r="EI10" s="54"/>
      <c r="EJ10" s="54"/>
      <c r="EK10" s="54"/>
      <c r="EL10" s="54"/>
      <c r="EM10" s="54"/>
      <c r="EN10" s="54"/>
      <c r="EO10" s="54">
        <v>0</v>
      </c>
      <c r="EP10" s="54"/>
      <c r="EQ10" s="54"/>
      <c r="ER10" s="54"/>
      <c r="ES10" s="54"/>
      <c r="ET10" s="54"/>
      <c r="EU10" s="54">
        <v>100</v>
      </c>
      <c r="EV10" s="54"/>
      <c r="EW10" s="54">
        <v>100</v>
      </c>
      <c r="EX10" s="54">
        <v>100</v>
      </c>
      <c r="EY10" s="54"/>
      <c r="EZ10" s="54">
        <v>33</v>
      </c>
      <c r="FA10" s="54">
        <v>0</v>
      </c>
      <c r="FB10" s="54">
        <v>0</v>
      </c>
      <c r="FC10" s="54"/>
      <c r="FD10" s="54"/>
      <c r="FE10" s="54">
        <v>0</v>
      </c>
      <c r="FF10" s="54"/>
      <c r="FG10" s="54"/>
      <c r="FH10" s="54"/>
      <c r="FI10" s="54">
        <v>0</v>
      </c>
      <c r="FJ10" s="54"/>
      <c r="FK10" s="54"/>
      <c r="FL10" s="54">
        <v>0</v>
      </c>
      <c r="FM10" s="54"/>
      <c r="FN10" s="54"/>
      <c r="FO10" s="54"/>
      <c r="FP10" s="54">
        <v>0</v>
      </c>
      <c r="FQ10" s="54">
        <v>0</v>
      </c>
      <c r="FR10" s="54">
        <v>0</v>
      </c>
      <c r="FS10" s="54">
        <v>0</v>
      </c>
      <c r="FT10" s="54">
        <v>0</v>
      </c>
      <c r="FU10" s="54"/>
      <c r="FV10" s="54"/>
      <c r="FW10" s="54">
        <v>67</v>
      </c>
      <c r="FX10" s="54">
        <v>0</v>
      </c>
      <c r="FY10" s="54">
        <v>0</v>
      </c>
      <c r="FZ10" s="54">
        <v>0</v>
      </c>
      <c r="GA10" s="54">
        <v>0</v>
      </c>
      <c r="GB10" s="54"/>
      <c r="GC10" s="54"/>
      <c r="GD10" s="54">
        <v>0</v>
      </c>
      <c r="GE10" s="54">
        <v>33</v>
      </c>
      <c r="GF10" s="54"/>
      <c r="GG10" s="54">
        <v>100</v>
      </c>
      <c r="GH10" s="54">
        <v>0</v>
      </c>
      <c r="GI10" s="54"/>
      <c r="GJ10" s="54"/>
      <c r="GK10" s="54">
        <v>100</v>
      </c>
      <c r="GL10" s="54">
        <v>0</v>
      </c>
      <c r="GM10" s="54">
        <v>67</v>
      </c>
      <c r="GN10" s="54">
        <v>100</v>
      </c>
      <c r="GO10" s="54"/>
      <c r="GP10" s="54">
        <v>100</v>
      </c>
      <c r="GQ10" s="54">
        <v>100</v>
      </c>
      <c r="GR10" s="54">
        <v>0</v>
      </c>
      <c r="GS10" s="54"/>
      <c r="GT10" s="54"/>
      <c r="GU10" s="54"/>
      <c r="GV10" s="54"/>
      <c r="GW10" s="54"/>
      <c r="GX10" s="54"/>
      <c r="GY10" s="54">
        <v>33</v>
      </c>
      <c r="GZ10" s="54">
        <v>67</v>
      </c>
      <c r="HA10" s="54">
        <v>33</v>
      </c>
      <c r="HB10" s="54">
        <v>0</v>
      </c>
      <c r="HC10" s="54"/>
      <c r="HD10" s="54"/>
      <c r="HE10" s="54"/>
      <c r="HF10" s="54"/>
      <c r="HG10" s="54"/>
      <c r="HH10" s="54"/>
      <c r="HI10" s="54"/>
      <c r="HJ10" s="54"/>
      <c r="HK10" s="54"/>
      <c r="HL10" s="54"/>
      <c r="HM10" s="54"/>
      <c r="HN10" s="54"/>
      <c r="HO10" s="54"/>
      <c r="HP10" s="54">
        <v>0</v>
      </c>
      <c r="HQ10" s="54">
        <v>33</v>
      </c>
      <c r="HR10" s="54"/>
      <c r="HS10" s="54">
        <v>100</v>
      </c>
      <c r="HT10" s="54"/>
      <c r="HU10" s="54">
        <v>0</v>
      </c>
      <c r="HV10" s="138">
        <v>67</v>
      </c>
      <c r="HW10" s="136">
        <v>0</v>
      </c>
      <c r="HX10" s="54">
        <v>1</v>
      </c>
      <c r="HY10" s="54">
        <v>1</v>
      </c>
      <c r="HZ10" s="54">
        <v>1</v>
      </c>
      <c r="IA10" s="54">
        <v>1</v>
      </c>
      <c r="IB10" s="54">
        <v>1</v>
      </c>
      <c r="IC10" s="54">
        <v>1</v>
      </c>
      <c r="ID10" s="54">
        <v>1</v>
      </c>
      <c r="IE10" s="54">
        <v>1</v>
      </c>
      <c r="IF10" s="138">
        <v>1</v>
      </c>
    </row>
    <row r="11" spans="1:240" s="9" customFormat="1" ht="30.75" customHeight="1" thickBot="1">
      <c r="A11" s="135" t="s">
        <v>1273</v>
      </c>
      <c r="B11" s="136" t="s">
        <v>1274</v>
      </c>
      <c r="C11" s="54">
        <v>2006</v>
      </c>
      <c r="D11" s="137" t="s">
        <v>1275</v>
      </c>
      <c r="E11" s="131" t="s">
        <v>1276</v>
      </c>
      <c r="F11" s="136">
        <v>24.89010047912598</v>
      </c>
      <c r="G11" s="54">
        <v>25</v>
      </c>
      <c r="H11" s="54" t="s">
        <v>1285</v>
      </c>
      <c r="I11" s="54" t="s">
        <v>1300</v>
      </c>
      <c r="J11" s="54" t="s">
        <v>1290</v>
      </c>
      <c r="K11" s="137" t="s">
        <v>1301</v>
      </c>
      <c r="L11" s="136"/>
      <c r="M11" s="54"/>
      <c r="N11" s="54"/>
      <c r="O11" s="54">
        <v>47.166698455810547</v>
      </c>
      <c r="P11" s="54">
        <v>47</v>
      </c>
      <c r="Q11" s="54" t="s">
        <v>1302</v>
      </c>
      <c r="R11" s="54">
        <v>62.625</v>
      </c>
      <c r="S11" s="54">
        <v>63</v>
      </c>
      <c r="T11" s="137" t="s">
        <v>1302</v>
      </c>
      <c r="U11" s="136"/>
      <c r="V11" s="54"/>
      <c r="W11" s="54"/>
      <c r="X11" s="54"/>
      <c r="Y11" s="54"/>
      <c r="Z11" s="138"/>
      <c r="AA11" s="136" t="s">
        <v>1292</v>
      </c>
      <c r="AB11" s="54" t="s">
        <v>1283</v>
      </c>
      <c r="AC11" s="54" t="s">
        <v>1283</v>
      </c>
      <c r="AD11" s="54" t="s">
        <v>1283</v>
      </c>
      <c r="AE11" s="54" t="s">
        <v>1292</v>
      </c>
      <c r="AF11" s="54" t="s">
        <v>1283</v>
      </c>
      <c r="AG11" s="54" t="s">
        <v>1283</v>
      </c>
      <c r="AH11" s="139" t="s">
        <v>1299</v>
      </c>
      <c r="AI11" s="136">
        <v>0</v>
      </c>
      <c r="AJ11" s="54">
        <v>1</v>
      </c>
      <c r="AK11" s="54">
        <v>1</v>
      </c>
      <c r="AL11" s="54">
        <v>0</v>
      </c>
      <c r="AM11" s="54">
        <v>1</v>
      </c>
      <c r="AN11" s="54">
        <v>0</v>
      </c>
      <c r="AO11" s="54">
        <v>1</v>
      </c>
      <c r="AP11" s="138">
        <v>1</v>
      </c>
      <c r="AQ11" s="136">
        <v>0</v>
      </c>
      <c r="AR11" s="54">
        <v>0</v>
      </c>
      <c r="AS11" s="54" t="s">
        <v>1293</v>
      </c>
      <c r="AT11" s="54">
        <v>17.24069976806641</v>
      </c>
      <c r="AU11" s="54">
        <v>17</v>
      </c>
      <c r="AV11" s="54" t="s">
        <v>1293</v>
      </c>
      <c r="AW11" s="54">
        <v>67</v>
      </c>
      <c r="AX11" s="54">
        <v>67</v>
      </c>
      <c r="AY11" s="54" t="s">
        <v>1294</v>
      </c>
      <c r="AZ11" s="54">
        <v>0</v>
      </c>
      <c r="BA11" s="54">
        <v>0</v>
      </c>
      <c r="BB11" s="54" t="s">
        <v>1293</v>
      </c>
      <c r="BC11" s="54">
        <v>75</v>
      </c>
      <c r="BD11" s="54">
        <v>75</v>
      </c>
      <c r="BE11" s="54" t="s">
        <v>1294</v>
      </c>
      <c r="BF11" s="54">
        <v>0</v>
      </c>
      <c r="BG11" s="54">
        <v>0</v>
      </c>
      <c r="BH11" s="54" t="s">
        <v>1293</v>
      </c>
      <c r="BI11" s="54">
        <v>19.899999618530281</v>
      </c>
      <c r="BJ11" s="54">
        <v>20</v>
      </c>
      <c r="BK11" s="54" t="s">
        <v>1293</v>
      </c>
      <c r="BL11" s="54">
        <v>33.5</v>
      </c>
      <c r="BM11" s="54">
        <v>34</v>
      </c>
      <c r="BN11" s="138" t="s">
        <v>1285</v>
      </c>
      <c r="BO11" s="136"/>
      <c r="BP11" s="54"/>
      <c r="BQ11" s="54"/>
      <c r="BR11" s="54"/>
      <c r="BS11" s="54"/>
      <c r="BT11" s="54"/>
      <c r="BU11" s="139"/>
      <c r="BV11" s="136"/>
      <c r="BW11" s="54"/>
      <c r="BX11" s="54"/>
      <c r="BY11" s="54"/>
      <c r="BZ11" s="54"/>
      <c r="CA11" s="54"/>
      <c r="CB11" s="54"/>
      <c r="CC11" s="138"/>
      <c r="CD11" s="136">
        <v>33</v>
      </c>
      <c r="CE11" s="54"/>
      <c r="CF11" s="54"/>
      <c r="CG11" s="54"/>
      <c r="CH11" s="54"/>
      <c r="CI11" s="54">
        <v>33</v>
      </c>
      <c r="CJ11" s="54"/>
      <c r="CK11" s="54"/>
      <c r="CL11" s="54">
        <v>67</v>
      </c>
      <c r="CM11" s="54">
        <v>33</v>
      </c>
      <c r="CN11" s="54"/>
      <c r="CO11" s="54"/>
      <c r="CP11" s="54"/>
      <c r="CQ11" s="54">
        <v>33</v>
      </c>
      <c r="CR11" s="54">
        <v>33</v>
      </c>
      <c r="CS11" s="54">
        <v>0</v>
      </c>
      <c r="CT11" s="54">
        <v>0</v>
      </c>
      <c r="CU11" s="54">
        <v>0</v>
      </c>
      <c r="CV11" s="54"/>
      <c r="CW11" s="54">
        <v>0</v>
      </c>
      <c r="CX11" s="54">
        <v>0</v>
      </c>
      <c r="CY11" s="54"/>
      <c r="CZ11" s="54"/>
      <c r="DA11" s="54">
        <v>0</v>
      </c>
      <c r="DB11" s="54"/>
      <c r="DC11" s="54"/>
      <c r="DD11" s="54">
        <v>0</v>
      </c>
      <c r="DE11" s="54"/>
      <c r="DF11" s="54"/>
      <c r="DG11" s="54">
        <v>0</v>
      </c>
      <c r="DH11" s="54">
        <v>33</v>
      </c>
      <c r="DI11" s="54">
        <v>0</v>
      </c>
      <c r="DJ11" s="54">
        <v>100</v>
      </c>
      <c r="DK11" s="54"/>
      <c r="DL11" s="54">
        <v>67</v>
      </c>
      <c r="DM11" s="54"/>
      <c r="DN11" s="54">
        <v>33</v>
      </c>
      <c r="DO11" s="54">
        <v>0</v>
      </c>
      <c r="DP11" s="54">
        <v>0</v>
      </c>
      <c r="DQ11" s="54">
        <v>0</v>
      </c>
      <c r="DR11" s="54">
        <v>33</v>
      </c>
      <c r="DS11" s="54">
        <v>33</v>
      </c>
      <c r="DT11" s="54">
        <v>33</v>
      </c>
      <c r="DU11" s="54">
        <v>0</v>
      </c>
      <c r="DV11" s="54">
        <v>0</v>
      </c>
      <c r="DW11" s="54"/>
      <c r="DX11" s="54">
        <v>33</v>
      </c>
      <c r="DY11" s="54">
        <v>0</v>
      </c>
      <c r="DZ11" s="54"/>
      <c r="EA11" s="54">
        <v>0</v>
      </c>
      <c r="EB11" s="54">
        <v>0</v>
      </c>
      <c r="EC11" s="54">
        <v>0</v>
      </c>
      <c r="ED11" s="54">
        <v>100</v>
      </c>
      <c r="EE11" s="54">
        <v>0</v>
      </c>
      <c r="EF11" s="54"/>
      <c r="EG11" s="54"/>
      <c r="EH11" s="54"/>
      <c r="EI11" s="54"/>
      <c r="EJ11" s="54"/>
      <c r="EK11" s="54"/>
      <c r="EL11" s="54"/>
      <c r="EM11" s="54"/>
      <c r="EN11" s="54"/>
      <c r="EO11" s="54">
        <v>0</v>
      </c>
      <c r="EP11" s="54"/>
      <c r="EQ11" s="54"/>
      <c r="ER11" s="54"/>
      <c r="ES11" s="54"/>
      <c r="ET11" s="54"/>
      <c r="EU11" s="54">
        <v>100</v>
      </c>
      <c r="EV11" s="54"/>
      <c r="EW11" s="54">
        <v>67</v>
      </c>
      <c r="EX11" s="54">
        <v>100</v>
      </c>
      <c r="EY11" s="54"/>
      <c r="EZ11" s="54">
        <v>33</v>
      </c>
      <c r="FA11" s="54">
        <v>0</v>
      </c>
      <c r="FB11" s="54">
        <v>0</v>
      </c>
      <c r="FC11" s="54"/>
      <c r="FD11" s="54"/>
      <c r="FE11" s="54">
        <v>0</v>
      </c>
      <c r="FF11" s="54"/>
      <c r="FG11" s="54"/>
      <c r="FH11" s="54"/>
      <c r="FI11" s="54">
        <v>33</v>
      </c>
      <c r="FJ11" s="54"/>
      <c r="FK11" s="54"/>
      <c r="FL11" s="54">
        <v>33</v>
      </c>
      <c r="FM11" s="54"/>
      <c r="FN11" s="54"/>
      <c r="FO11" s="54"/>
      <c r="FP11" s="54">
        <v>0</v>
      </c>
      <c r="FQ11" s="54">
        <v>0</v>
      </c>
      <c r="FR11" s="54">
        <v>0</v>
      </c>
      <c r="FS11" s="54">
        <v>0</v>
      </c>
      <c r="FT11" s="54">
        <v>33</v>
      </c>
      <c r="FU11" s="54"/>
      <c r="FV11" s="54"/>
      <c r="FW11" s="54">
        <v>67</v>
      </c>
      <c r="FX11" s="54">
        <v>0</v>
      </c>
      <c r="FY11" s="54">
        <v>0</v>
      </c>
      <c r="FZ11" s="54">
        <v>0</v>
      </c>
      <c r="GA11" s="54">
        <v>0</v>
      </c>
      <c r="GB11" s="54"/>
      <c r="GC11" s="54"/>
      <c r="GD11" s="54">
        <v>33</v>
      </c>
      <c r="GE11" s="54">
        <v>33</v>
      </c>
      <c r="GF11" s="54"/>
      <c r="GG11" s="54">
        <v>100</v>
      </c>
      <c r="GH11" s="54">
        <v>33</v>
      </c>
      <c r="GI11" s="54"/>
      <c r="GJ11" s="54"/>
      <c r="GK11" s="54">
        <v>100</v>
      </c>
      <c r="GL11" s="54">
        <v>0</v>
      </c>
      <c r="GM11" s="54">
        <v>67</v>
      </c>
      <c r="GN11" s="54">
        <v>100</v>
      </c>
      <c r="GO11" s="54"/>
      <c r="GP11" s="54">
        <v>100</v>
      </c>
      <c r="GQ11" s="54">
        <v>100</v>
      </c>
      <c r="GR11" s="54">
        <v>0</v>
      </c>
      <c r="GS11" s="54"/>
      <c r="GT11" s="54"/>
      <c r="GU11" s="54"/>
      <c r="GV11" s="54"/>
      <c r="GW11" s="54"/>
      <c r="GX11" s="54"/>
      <c r="GY11" s="54">
        <v>33</v>
      </c>
      <c r="GZ11" s="54">
        <v>67</v>
      </c>
      <c r="HA11" s="54">
        <v>33</v>
      </c>
      <c r="HB11" s="54">
        <v>0</v>
      </c>
      <c r="HC11" s="54"/>
      <c r="HD11" s="54"/>
      <c r="HE11" s="54"/>
      <c r="HF11" s="54"/>
      <c r="HG11" s="54"/>
      <c r="HH11" s="54"/>
      <c r="HI11" s="54"/>
      <c r="HJ11" s="54"/>
      <c r="HK11" s="54"/>
      <c r="HL11" s="54"/>
      <c r="HM11" s="54"/>
      <c r="HN11" s="54"/>
      <c r="HO11" s="54"/>
      <c r="HP11" s="54">
        <v>0</v>
      </c>
      <c r="HQ11" s="54">
        <v>33</v>
      </c>
      <c r="HR11" s="54"/>
      <c r="HS11" s="54">
        <v>67</v>
      </c>
      <c r="HT11" s="54"/>
      <c r="HU11" s="54">
        <v>67</v>
      </c>
      <c r="HV11" s="138">
        <v>67</v>
      </c>
      <c r="HW11" s="136">
        <v>0</v>
      </c>
      <c r="HX11" s="54">
        <v>1</v>
      </c>
      <c r="HY11" s="54">
        <v>1</v>
      </c>
      <c r="HZ11" s="54">
        <v>1</v>
      </c>
      <c r="IA11" s="54">
        <v>1</v>
      </c>
      <c r="IB11" s="54">
        <v>1</v>
      </c>
      <c r="IC11" s="54">
        <v>1</v>
      </c>
      <c r="ID11" s="54">
        <v>1</v>
      </c>
      <c r="IE11" s="54">
        <v>1</v>
      </c>
      <c r="IF11" s="138">
        <v>1</v>
      </c>
    </row>
    <row r="12" spans="1:240" s="9" customFormat="1" ht="30.75" customHeight="1" thickBot="1">
      <c r="A12" s="135" t="s">
        <v>1307</v>
      </c>
      <c r="B12" s="136" t="s">
        <v>1308</v>
      </c>
      <c r="C12" s="54">
        <v>2025</v>
      </c>
      <c r="D12" s="137" t="s">
        <v>1309</v>
      </c>
      <c r="E12" s="131" t="s">
        <v>1310</v>
      </c>
      <c r="F12" s="136">
        <v>22.321100917431188</v>
      </c>
      <c r="G12" s="54">
        <v>22</v>
      </c>
      <c r="H12" s="54" t="s">
        <v>1285</v>
      </c>
      <c r="I12" s="54" t="s">
        <v>1300</v>
      </c>
      <c r="J12" s="54" t="s">
        <v>1290</v>
      </c>
      <c r="K12" s="137" t="s">
        <v>1301</v>
      </c>
      <c r="L12" s="136">
        <v>25.944444444444439</v>
      </c>
      <c r="M12" s="54">
        <v>26</v>
      </c>
      <c r="N12" s="54" t="s">
        <v>1281</v>
      </c>
      <c r="O12" s="54">
        <v>30.583333333333329</v>
      </c>
      <c r="P12" s="54">
        <v>31</v>
      </c>
      <c r="Q12" s="54" t="s">
        <v>1281</v>
      </c>
      <c r="R12" s="54">
        <v>16.666666666666671</v>
      </c>
      <c r="S12" s="54">
        <v>17</v>
      </c>
      <c r="T12" s="137" t="s">
        <v>1281</v>
      </c>
      <c r="U12" s="136">
        <v>0</v>
      </c>
      <c r="V12" s="54">
        <v>0</v>
      </c>
      <c r="W12" s="54" t="s">
        <v>1281</v>
      </c>
      <c r="X12" s="54">
        <v>0</v>
      </c>
      <c r="Y12" s="54">
        <v>0</v>
      </c>
      <c r="Z12" s="138" t="s">
        <v>1282</v>
      </c>
      <c r="AA12" s="136" t="s">
        <v>1292</v>
      </c>
      <c r="AB12" s="54" t="s">
        <v>1283</v>
      </c>
      <c r="AC12" s="54" t="s">
        <v>1283</v>
      </c>
      <c r="AD12" s="54" t="s">
        <v>1292</v>
      </c>
      <c r="AE12" s="54" t="s">
        <v>1299</v>
      </c>
      <c r="AF12" s="54" t="s">
        <v>1299</v>
      </c>
      <c r="AG12" s="54" t="s">
        <v>1299</v>
      </c>
      <c r="AH12" s="139" t="s">
        <v>1296</v>
      </c>
      <c r="AI12" s="136">
        <v>0</v>
      </c>
      <c r="AJ12" s="54">
        <v>1</v>
      </c>
      <c r="AK12" s="54">
        <v>1</v>
      </c>
      <c r="AL12" s="54">
        <v>0</v>
      </c>
      <c r="AM12" s="54">
        <v>0</v>
      </c>
      <c r="AN12" s="54">
        <v>0</v>
      </c>
      <c r="AO12" s="54">
        <v>0</v>
      </c>
      <c r="AP12" s="138">
        <v>0</v>
      </c>
      <c r="AQ12" s="136">
        <v>0</v>
      </c>
      <c r="AR12" s="54">
        <v>0</v>
      </c>
      <c r="AS12" s="54" t="s">
        <v>1293</v>
      </c>
      <c r="AT12" s="54">
        <v>37.648148148148152</v>
      </c>
      <c r="AU12" s="54">
        <v>38</v>
      </c>
      <c r="AV12" s="54" t="s">
        <v>1285</v>
      </c>
      <c r="AW12" s="54">
        <v>55.5</v>
      </c>
      <c r="AX12" s="54">
        <v>56</v>
      </c>
      <c r="AY12" s="54" t="s">
        <v>1286</v>
      </c>
      <c r="AZ12" s="54">
        <v>0</v>
      </c>
      <c r="BA12" s="54">
        <v>0</v>
      </c>
      <c r="BB12" s="54" t="s">
        <v>1293</v>
      </c>
      <c r="BC12" s="54">
        <v>0</v>
      </c>
      <c r="BD12" s="54">
        <v>0</v>
      </c>
      <c r="BE12" s="54" t="s">
        <v>1293</v>
      </c>
      <c r="BF12" s="54">
        <v>0</v>
      </c>
      <c r="BG12" s="54">
        <v>0</v>
      </c>
      <c r="BH12" s="54" t="s">
        <v>1293</v>
      </c>
      <c r="BI12" s="54">
        <v>0</v>
      </c>
      <c r="BJ12" s="54">
        <v>0</v>
      </c>
      <c r="BK12" s="54" t="s">
        <v>1293</v>
      </c>
      <c r="BL12" s="54">
        <v>9.5714285714285712</v>
      </c>
      <c r="BM12" s="54">
        <v>10</v>
      </c>
      <c r="BN12" s="138" t="s">
        <v>1293</v>
      </c>
      <c r="BO12" s="136" t="s">
        <v>1297</v>
      </c>
      <c r="BP12" s="54" t="s">
        <v>1288</v>
      </c>
      <c r="BQ12" s="54" t="s">
        <v>1295</v>
      </c>
      <c r="BR12" s="54" t="s">
        <v>1297</v>
      </c>
      <c r="BS12" s="54" t="s">
        <v>1297</v>
      </c>
      <c r="BT12" s="54" t="s">
        <v>1297</v>
      </c>
      <c r="BU12" s="139" t="s">
        <v>1297</v>
      </c>
      <c r="BV12" s="136" t="s">
        <v>1295</v>
      </c>
      <c r="BW12" s="54" t="s">
        <v>1289</v>
      </c>
      <c r="BX12" s="54" t="s">
        <v>1289</v>
      </c>
      <c r="BY12" s="54" t="s">
        <v>1295</v>
      </c>
      <c r="BZ12" s="54" t="s">
        <v>1297</v>
      </c>
      <c r="CA12" s="54" t="s">
        <v>1297</v>
      </c>
      <c r="CB12" s="54" t="s">
        <v>1297</v>
      </c>
      <c r="CC12" s="138" t="s">
        <v>1287</v>
      </c>
      <c r="CD12" s="136">
        <v>100</v>
      </c>
      <c r="CE12" s="54">
        <v>0</v>
      </c>
      <c r="CF12" s="54">
        <v>0</v>
      </c>
      <c r="CG12" s="54">
        <v>100</v>
      </c>
      <c r="CH12" s="54">
        <v>0</v>
      </c>
      <c r="CI12" s="54">
        <v>33</v>
      </c>
      <c r="CJ12" s="54">
        <v>33</v>
      </c>
      <c r="CK12" s="54">
        <v>0</v>
      </c>
      <c r="CL12" s="54">
        <v>100</v>
      </c>
      <c r="CM12" s="54">
        <v>67</v>
      </c>
      <c r="CN12" s="54">
        <v>100</v>
      </c>
      <c r="CO12" s="54">
        <v>67</v>
      </c>
      <c r="CP12" s="54">
        <v>67</v>
      </c>
      <c r="CQ12" s="54">
        <v>0</v>
      </c>
      <c r="CR12" s="54">
        <v>33</v>
      </c>
      <c r="CS12" s="54">
        <v>0</v>
      </c>
      <c r="CT12" s="54">
        <v>100</v>
      </c>
      <c r="CU12" s="54">
        <v>100</v>
      </c>
      <c r="CV12" s="54">
        <v>0</v>
      </c>
      <c r="CW12" s="54">
        <v>0</v>
      </c>
      <c r="CX12" s="54">
        <v>100</v>
      </c>
      <c r="CY12" s="54">
        <v>33</v>
      </c>
      <c r="CZ12" s="54">
        <v>0</v>
      </c>
      <c r="DA12" s="54">
        <v>100</v>
      </c>
      <c r="DB12" s="54">
        <v>100</v>
      </c>
      <c r="DC12" s="54">
        <v>67</v>
      </c>
      <c r="DD12" s="54">
        <v>100</v>
      </c>
      <c r="DE12" s="54">
        <v>100</v>
      </c>
      <c r="DF12" s="54">
        <v>67</v>
      </c>
      <c r="DG12" s="54">
        <v>100</v>
      </c>
      <c r="DH12" s="54">
        <v>33</v>
      </c>
      <c r="DI12" s="54">
        <v>0</v>
      </c>
      <c r="DJ12" s="54">
        <v>0</v>
      </c>
      <c r="DK12" s="54">
        <v>0</v>
      </c>
      <c r="DL12" s="54">
        <v>33</v>
      </c>
      <c r="DM12" s="54">
        <v>0</v>
      </c>
      <c r="DN12" s="54">
        <v>0</v>
      </c>
      <c r="DO12" s="54">
        <v>0</v>
      </c>
      <c r="DP12" s="54">
        <v>0</v>
      </c>
      <c r="DQ12" s="54">
        <v>0</v>
      </c>
      <c r="DR12" s="54">
        <v>0</v>
      </c>
      <c r="DS12" s="54">
        <v>0</v>
      </c>
      <c r="DT12" s="54">
        <v>0</v>
      </c>
      <c r="DU12" s="54">
        <v>0</v>
      </c>
      <c r="DV12" s="54">
        <v>33</v>
      </c>
      <c r="DW12" s="54">
        <v>67</v>
      </c>
      <c r="DX12" s="54">
        <v>100</v>
      </c>
      <c r="DY12" s="54">
        <v>33</v>
      </c>
      <c r="DZ12" s="54">
        <v>0</v>
      </c>
      <c r="EA12" s="54">
        <v>0</v>
      </c>
      <c r="EB12" s="54">
        <v>0</v>
      </c>
      <c r="EC12" s="54">
        <v>0</v>
      </c>
      <c r="ED12" s="54">
        <v>0</v>
      </c>
      <c r="EE12" s="54">
        <v>0</v>
      </c>
      <c r="EF12" s="54">
        <v>0</v>
      </c>
      <c r="EG12" s="54">
        <v>0</v>
      </c>
      <c r="EH12" s="54">
        <v>0</v>
      </c>
      <c r="EI12" s="54">
        <v>0</v>
      </c>
      <c r="EJ12" s="54">
        <v>33</v>
      </c>
      <c r="EK12" s="54">
        <v>100</v>
      </c>
      <c r="EL12" s="54">
        <v>100</v>
      </c>
      <c r="EM12" s="54">
        <v>67</v>
      </c>
      <c r="EN12" s="54">
        <v>0</v>
      </c>
      <c r="EO12" s="54">
        <v>0</v>
      </c>
      <c r="EP12" s="54">
        <v>0</v>
      </c>
      <c r="EQ12" s="54">
        <v>0</v>
      </c>
      <c r="ER12" s="54">
        <v>0</v>
      </c>
      <c r="ES12" s="54">
        <v>0</v>
      </c>
      <c r="ET12" s="54">
        <v>0</v>
      </c>
      <c r="EU12" s="54">
        <v>0</v>
      </c>
      <c r="EV12" s="54">
        <v>0</v>
      </c>
      <c r="EW12" s="54">
        <v>0</v>
      </c>
      <c r="EX12" s="54">
        <v>0</v>
      </c>
      <c r="EY12" s="54">
        <v>0</v>
      </c>
      <c r="EZ12" s="54">
        <v>0</v>
      </c>
      <c r="FA12" s="54">
        <v>0</v>
      </c>
      <c r="FB12" s="54">
        <v>0</v>
      </c>
      <c r="FC12" s="54">
        <v>0</v>
      </c>
      <c r="FD12" s="54">
        <v>0</v>
      </c>
      <c r="FE12" s="54">
        <v>0</v>
      </c>
      <c r="FF12" s="54">
        <v>0</v>
      </c>
      <c r="FG12" s="54">
        <v>0</v>
      </c>
      <c r="FH12" s="54">
        <v>0</v>
      </c>
      <c r="FI12" s="54">
        <v>0</v>
      </c>
      <c r="FJ12" s="54">
        <v>0</v>
      </c>
      <c r="FK12" s="54">
        <v>0</v>
      </c>
      <c r="FL12" s="54">
        <v>0</v>
      </c>
      <c r="FM12" s="54">
        <v>0</v>
      </c>
      <c r="FN12" s="54">
        <v>0</v>
      </c>
      <c r="FO12" s="54">
        <v>0</v>
      </c>
      <c r="FP12" s="54">
        <v>0</v>
      </c>
      <c r="FQ12" s="54">
        <v>0</v>
      </c>
      <c r="FR12" s="54">
        <v>0</v>
      </c>
      <c r="FS12" s="54">
        <v>0</v>
      </c>
      <c r="FT12" s="54">
        <v>0</v>
      </c>
      <c r="FU12" s="54">
        <v>0</v>
      </c>
      <c r="FV12" s="54">
        <v>0</v>
      </c>
      <c r="FW12" s="54">
        <v>0</v>
      </c>
      <c r="FX12" s="54">
        <v>0</v>
      </c>
      <c r="FY12" s="54">
        <v>0</v>
      </c>
      <c r="FZ12" s="54">
        <v>0</v>
      </c>
      <c r="GA12" s="54">
        <v>67</v>
      </c>
      <c r="GB12" s="54">
        <v>0</v>
      </c>
      <c r="GC12" s="54">
        <v>0</v>
      </c>
      <c r="GD12" s="54">
        <v>0</v>
      </c>
      <c r="GE12" s="54">
        <v>0</v>
      </c>
      <c r="GF12" s="54">
        <v>0</v>
      </c>
      <c r="GG12" s="54">
        <v>67</v>
      </c>
      <c r="GH12" s="54">
        <v>100</v>
      </c>
      <c r="GI12" s="54">
        <v>67</v>
      </c>
      <c r="GJ12" s="54">
        <v>100</v>
      </c>
      <c r="GK12" s="54">
        <v>33</v>
      </c>
      <c r="GL12" s="54">
        <v>0</v>
      </c>
      <c r="GM12" s="54">
        <v>0</v>
      </c>
      <c r="GN12" s="54">
        <v>0</v>
      </c>
      <c r="GO12" s="54">
        <v>0</v>
      </c>
      <c r="GP12" s="54">
        <v>0</v>
      </c>
      <c r="GQ12" s="54">
        <v>0</v>
      </c>
      <c r="GR12" s="54">
        <v>0</v>
      </c>
      <c r="GS12" s="54">
        <v>0</v>
      </c>
      <c r="GT12" s="54">
        <v>67</v>
      </c>
      <c r="GU12" s="54">
        <v>33</v>
      </c>
      <c r="GV12" s="54">
        <v>0</v>
      </c>
      <c r="GW12" s="54">
        <v>0</v>
      </c>
      <c r="GX12" s="54">
        <v>0</v>
      </c>
      <c r="GY12" s="54">
        <v>0</v>
      </c>
      <c r="GZ12" s="54">
        <v>0</v>
      </c>
      <c r="HA12" s="54">
        <v>0</v>
      </c>
      <c r="HB12" s="54">
        <v>0</v>
      </c>
      <c r="HC12" s="54">
        <v>0</v>
      </c>
      <c r="HD12" s="54">
        <v>0</v>
      </c>
      <c r="HE12" s="54">
        <v>0</v>
      </c>
      <c r="HF12" s="54">
        <v>0</v>
      </c>
      <c r="HG12" s="54">
        <v>0</v>
      </c>
      <c r="HH12" s="54">
        <v>0</v>
      </c>
      <c r="HI12" s="54">
        <v>0</v>
      </c>
      <c r="HJ12" s="54">
        <v>0</v>
      </c>
      <c r="HK12" s="54">
        <v>0</v>
      </c>
      <c r="HL12" s="54">
        <v>0</v>
      </c>
      <c r="HM12" s="54">
        <v>0</v>
      </c>
      <c r="HN12" s="54">
        <v>0</v>
      </c>
      <c r="HO12" s="54">
        <v>0</v>
      </c>
      <c r="HP12" s="54">
        <v>0</v>
      </c>
      <c r="HQ12" s="54">
        <v>67</v>
      </c>
      <c r="HR12" s="54">
        <v>33</v>
      </c>
      <c r="HS12" s="54">
        <v>0</v>
      </c>
      <c r="HT12" s="54">
        <v>0</v>
      </c>
      <c r="HU12" s="54">
        <v>0</v>
      </c>
      <c r="HV12" s="138">
        <v>0</v>
      </c>
      <c r="HW12" s="136">
        <v>0</v>
      </c>
      <c r="HX12" s="54">
        <v>0</v>
      </c>
      <c r="HY12" s="54">
        <v>1</v>
      </c>
      <c r="HZ12" s="54">
        <v>1</v>
      </c>
      <c r="IA12" s="54">
        <v>1</v>
      </c>
      <c r="IB12" s="54">
        <v>1</v>
      </c>
      <c r="IC12" s="54">
        <v>1</v>
      </c>
      <c r="ID12" s="54">
        <v>1</v>
      </c>
      <c r="IE12" s="54">
        <v>1</v>
      </c>
      <c r="IF12" s="138">
        <v>1</v>
      </c>
    </row>
    <row r="13" spans="1:240" s="9" customFormat="1" ht="30.75" customHeight="1" thickBot="1">
      <c r="A13" s="135" t="s">
        <v>1307</v>
      </c>
      <c r="B13" s="136" t="s">
        <v>1308</v>
      </c>
      <c r="C13" s="54">
        <v>2023</v>
      </c>
      <c r="D13" s="137" t="s">
        <v>1309</v>
      </c>
      <c r="E13" s="131" t="s">
        <v>1310</v>
      </c>
      <c r="F13" s="136">
        <v>14.67889908256881</v>
      </c>
      <c r="G13" s="54">
        <v>15</v>
      </c>
      <c r="H13" s="54" t="s">
        <v>1293</v>
      </c>
      <c r="I13" s="54" t="s">
        <v>1300</v>
      </c>
      <c r="J13" s="54" t="s">
        <v>1290</v>
      </c>
      <c r="K13" s="137" t="s">
        <v>1311</v>
      </c>
      <c r="L13" s="136">
        <v>27.777777777777779</v>
      </c>
      <c r="M13" s="54">
        <v>28</v>
      </c>
      <c r="N13" s="54" t="s">
        <v>1281</v>
      </c>
      <c r="O13" s="54">
        <v>27.75</v>
      </c>
      <c r="P13" s="54">
        <v>28</v>
      </c>
      <c r="Q13" s="54" t="s">
        <v>1281</v>
      </c>
      <c r="R13" s="54">
        <v>27.833333333333329</v>
      </c>
      <c r="S13" s="54">
        <v>28</v>
      </c>
      <c r="T13" s="137" t="s">
        <v>1281</v>
      </c>
      <c r="U13" s="136">
        <v>0</v>
      </c>
      <c r="V13" s="54">
        <v>0</v>
      </c>
      <c r="W13" s="54" t="s">
        <v>1281</v>
      </c>
      <c r="X13" s="54">
        <v>0</v>
      </c>
      <c r="Y13" s="54">
        <v>0</v>
      </c>
      <c r="Z13" s="138" t="s">
        <v>1282</v>
      </c>
      <c r="AA13" s="136" t="s">
        <v>1292</v>
      </c>
      <c r="AB13" s="54" t="s">
        <v>1283</v>
      </c>
      <c r="AC13" s="54" t="s">
        <v>1283</v>
      </c>
      <c r="AD13" s="54" t="s">
        <v>1292</v>
      </c>
      <c r="AE13" s="54" t="s">
        <v>1299</v>
      </c>
      <c r="AF13" s="54" t="s">
        <v>1292</v>
      </c>
      <c r="AG13" s="54" t="s">
        <v>1299</v>
      </c>
      <c r="AH13" s="139" t="s">
        <v>1296</v>
      </c>
      <c r="AI13" s="136">
        <v>0</v>
      </c>
      <c r="AJ13" s="54">
        <v>1</v>
      </c>
      <c r="AK13" s="54">
        <v>1</v>
      </c>
      <c r="AL13" s="54">
        <v>0</v>
      </c>
      <c r="AM13" s="54">
        <v>0</v>
      </c>
      <c r="AN13" s="54">
        <v>0</v>
      </c>
      <c r="AO13" s="54">
        <v>0</v>
      </c>
      <c r="AP13" s="138">
        <v>0</v>
      </c>
      <c r="AQ13" s="136">
        <v>0</v>
      </c>
      <c r="AR13" s="54">
        <v>0</v>
      </c>
      <c r="AS13" s="54" t="s">
        <v>1293</v>
      </c>
      <c r="AT13" s="54">
        <v>22.833333333333329</v>
      </c>
      <c r="AU13" s="54">
        <v>23</v>
      </c>
      <c r="AV13" s="54" t="s">
        <v>1285</v>
      </c>
      <c r="AW13" s="54">
        <v>61.166666666666657</v>
      </c>
      <c r="AX13" s="54">
        <v>61</v>
      </c>
      <c r="AY13" s="54" t="s">
        <v>1294</v>
      </c>
      <c r="AZ13" s="54">
        <v>0</v>
      </c>
      <c r="BA13" s="54">
        <v>0</v>
      </c>
      <c r="BB13" s="54" t="s">
        <v>1293</v>
      </c>
      <c r="BC13" s="54">
        <v>0</v>
      </c>
      <c r="BD13" s="54">
        <v>0</v>
      </c>
      <c r="BE13" s="54" t="s">
        <v>1293</v>
      </c>
      <c r="BF13" s="54">
        <v>0</v>
      </c>
      <c r="BG13" s="54">
        <v>0</v>
      </c>
      <c r="BH13" s="54" t="s">
        <v>1293</v>
      </c>
      <c r="BI13" s="54">
        <v>0</v>
      </c>
      <c r="BJ13" s="54">
        <v>0</v>
      </c>
      <c r="BK13" s="54" t="s">
        <v>1293</v>
      </c>
      <c r="BL13" s="54">
        <v>0</v>
      </c>
      <c r="BM13" s="54">
        <v>0</v>
      </c>
      <c r="BN13" s="138" t="s">
        <v>1293</v>
      </c>
      <c r="BO13" s="136" t="s">
        <v>1297</v>
      </c>
      <c r="BP13" s="54" t="s">
        <v>1295</v>
      </c>
      <c r="BQ13" s="54" t="s">
        <v>1288</v>
      </c>
      <c r="BR13" s="54" t="s">
        <v>1297</v>
      </c>
      <c r="BS13" s="54" t="s">
        <v>1297</v>
      </c>
      <c r="BT13" s="54" t="s">
        <v>1297</v>
      </c>
      <c r="BU13" s="139" t="s">
        <v>1297</v>
      </c>
      <c r="BV13" s="136" t="s">
        <v>1295</v>
      </c>
      <c r="BW13" s="54" t="s">
        <v>1289</v>
      </c>
      <c r="BX13" s="54" t="s">
        <v>1289</v>
      </c>
      <c r="BY13" s="54" t="s">
        <v>1295</v>
      </c>
      <c r="BZ13" s="54" t="s">
        <v>1297</v>
      </c>
      <c r="CA13" s="54" t="s">
        <v>1295</v>
      </c>
      <c r="CB13" s="54" t="s">
        <v>1297</v>
      </c>
      <c r="CC13" s="138"/>
      <c r="CD13" s="136">
        <v>0</v>
      </c>
      <c r="CE13" s="54">
        <v>0</v>
      </c>
      <c r="CF13" s="54">
        <v>0</v>
      </c>
      <c r="CG13" s="54">
        <v>100</v>
      </c>
      <c r="CH13" s="54">
        <v>0</v>
      </c>
      <c r="CI13" s="54">
        <v>0</v>
      </c>
      <c r="CJ13" s="54">
        <v>0</v>
      </c>
      <c r="CK13" s="54">
        <v>0</v>
      </c>
      <c r="CL13" s="54">
        <v>100</v>
      </c>
      <c r="CM13" s="54">
        <v>33</v>
      </c>
      <c r="CN13" s="54">
        <v>100</v>
      </c>
      <c r="CO13" s="54">
        <v>67</v>
      </c>
      <c r="CP13" s="54">
        <v>67</v>
      </c>
      <c r="CQ13" s="54">
        <v>0</v>
      </c>
      <c r="CR13" s="54">
        <v>67</v>
      </c>
      <c r="CS13" s="54">
        <v>0</v>
      </c>
      <c r="CT13" s="54">
        <v>33</v>
      </c>
      <c r="CU13" s="54">
        <v>0</v>
      </c>
      <c r="CV13" s="54">
        <v>0</v>
      </c>
      <c r="CW13" s="54">
        <v>0</v>
      </c>
      <c r="CX13" s="54">
        <v>100</v>
      </c>
      <c r="CY13" s="54">
        <v>0</v>
      </c>
      <c r="CZ13" s="54">
        <v>0</v>
      </c>
      <c r="DA13" s="54">
        <v>100</v>
      </c>
      <c r="DB13" s="54">
        <v>100</v>
      </c>
      <c r="DC13" s="54">
        <v>67</v>
      </c>
      <c r="DD13" s="54">
        <v>100</v>
      </c>
      <c r="DE13" s="54">
        <v>0</v>
      </c>
      <c r="DF13" s="54">
        <v>0</v>
      </c>
      <c r="DG13" s="54">
        <v>0</v>
      </c>
      <c r="DH13" s="54">
        <v>33</v>
      </c>
      <c r="DI13" s="54">
        <v>0</v>
      </c>
      <c r="DJ13" s="54">
        <v>0</v>
      </c>
      <c r="DK13" s="54">
        <v>0</v>
      </c>
      <c r="DL13" s="54">
        <v>0</v>
      </c>
      <c r="DM13" s="54">
        <v>0</v>
      </c>
      <c r="DN13" s="54">
        <v>33</v>
      </c>
      <c r="DO13" s="54">
        <v>0</v>
      </c>
      <c r="DP13" s="54">
        <v>0</v>
      </c>
      <c r="DQ13" s="54">
        <v>0</v>
      </c>
      <c r="DR13" s="54">
        <v>0</v>
      </c>
      <c r="DS13" s="54">
        <v>0</v>
      </c>
      <c r="DT13" s="54">
        <v>0</v>
      </c>
      <c r="DU13" s="54">
        <v>0</v>
      </c>
      <c r="DV13" s="54">
        <v>0</v>
      </c>
      <c r="DW13" s="54">
        <v>0</v>
      </c>
      <c r="DX13" s="54">
        <v>100</v>
      </c>
      <c r="DY13" s="54">
        <v>0</v>
      </c>
      <c r="DZ13" s="54">
        <v>0</v>
      </c>
      <c r="EA13" s="54">
        <v>0</v>
      </c>
      <c r="EB13" s="54">
        <v>0</v>
      </c>
      <c r="EC13" s="54">
        <v>0</v>
      </c>
      <c r="ED13" s="54">
        <v>0</v>
      </c>
      <c r="EE13" s="54">
        <v>0</v>
      </c>
      <c r="EF13" s="54">
        <v>0</v>
      </c>
      <c r="EG13" s="54">
        <v>0</v>
      </c>
      <c r="EH13" s="54">
        <v>0</v>
      </c>
      <c r="EI13" s="54">
        <v>0</v>
      </c>
      <c r="EJ13" s="54">
        <v>33</v>
      </c>
      <c r="EK13" s="54">
        <v>100</v>
      </c>
      <c r="EL13" s="54">
        <v>100</v>
      </c>
      <c r="EM13" s="54">
        <v>67</v>
      </c>
      <c r="EN13" s="54">
        <v>0</v>
      </c>
      <c r="EO13" s="54">
        <v>0</v>
      </c>
      <c r="EP13" s="54">
        <v>0</v>
      </c>
      <c r="EQ13" s="54">
        <v>0</v>
      </c>
      <c r="ER13" s="54">
        <v>0</v>
      </c>
      <c r="ES13" s="54">
        <v>0</v>
      </c>
      <c r="ET13" s="54">
        <v>0</v>
      </c>
      <c r="EU13" s="54">
        <v>0</v>
      </c>
      <c r="EV13" s="54">
        <v>0</v>
      </c>
      <c r="EW13" s="54">
        <v>0</v>
      </c>
      <c r="EX13" s="54">
        <v>0</v>
      </c>
      <c r="EY13" s="54">
        <v>0</v>
      </c>
      <c r="EZ13" s="54">
        <v>0</v>
      </c>
      <c r="FA13" s="54">
        <v>0</v>
      </c>
      <c r="FB13" s="54">
        <v>0</v>
      </c>
      <c r="FC13" s="54">
        <v>0</v>
      </c>
      <c r="FD13" s="54">
        <v>0</v>
      </c>
      <c r="FE13" s="54">
        <v>0</v>
      </c>
      <c r="FF13" s="54">
        <v>0</v>
      </c>
      <c r="FG13" s="54">
        <v>0</v>
      </c>
      <c r="FH13" s="54">
        <v>0</v>
      </c>
      <c r="FI13" s="54">
        <v>0</v>
      </c>
      <c r="FJ13" s="54">
        <v>0</v>
      </c>
      <c r="FK13" s="54">
        <v>0</v>
      </c>
      <c r="FL13" s="54">
        <v>0</v>
      </c>
      <c r="FM13" s="54">
        <v>0</v>
      </c>
      <c r="FN13" s="54">
        <v>0</v>
      </c>
      <c r="FO13" s="54">
        <v>0</v>
      </c>
      <c r="FP13" s="54">
        <v>0</v>
      </c>
      <c r="FQ13" s="54">
        <v>0</v>
      </c>
      <c r="FR13" s="54">
        <v>0</v>
      </c>
      <c r="FS13" s="54">
        <v>0</v>
      </c>
      <c r="FT13" s="54">
        <v>0</v>
      </c>
      <c r="FU13" s="54">
        <v>0</v>
      </c>
      <c r="FV13" s="54">
        <v>0</v>
      </c>
      <c r="FW13" s="54">
        <v>0</v>
      </c>
      <c r="FX13" s="54">
        <v>0</v>
      </c>
      <c r="FY13" s="54">
        <v>0</v>
      </c>
      <c r="FZ13" s="54">
        <v>0</v>
      </c>
      <c r="GA13" s="54">
        <v>0</v>
      </c>
      <c r="GB13" s="54">
        <v>0</v>
      </c>
      <c r="GC13" s="54">
        <v>0</v>
      </c>
      <c r="GD13" s="54">
        <v>0</v>
      </c>
      <c r="GE13" s="54">
        <v>0</v>
      </c>
      <c r="GF13" s="54">
        <v>0</v>
      </c>
      <c r="GG13" s="54">
        <v>33</v>
      </c>
      <c r="GH13" s="54">
        <v>100</v>
      </c>
      <c r="GI13" s="54">
        <v>67</v>
      </c>
      <c r="GJ13" s="54">
        <v>100</v>
      </c>
      <c r="GK13" s="54">
        <v>33</v>
      </c>
      <c r="GL13" s="54">
        <v>0</v>
      </c>
      <c r="GM13" s="54">
        <v>0</v>
      </c>
      <c r="GN13" s="54">
        <v>0</v>
      </c>
      <c r="GO13" s="54">
        <v>0</v>
      </c>
      <c r="GP13" s="54">
        <v>0</v>
      </c>
      <c r="GQ13" s="54">
        <v>0</v>
      </c>
      <c r="GR13" s="54">
        <v>0</v>
      </c>
      <c r="GS13" s="54">
        <v>0</v>
      </c>
      <c r="GT13" s="54">
        <v>67</v>
      </c>
      <c r="GU13" s="54">
        <v>67</v>
      </c>
      <c r="GV13" s="54">
        <v>0</v>
      </c>
      <c r="GW13" s="54">
        <v>33</v>
      </c>
      <c r="GX13" s="54">
        <v>0</v>
      </c>
      <c r="GY13" s="54">
        <v>0</v>
      </c>
      <c r="GZ13" s="54">
        <v>0</v>
      </c>
      <c r="HA13" s="54">
        <v>0</v>
      </c>
      <c r="HB13" s="54">
        <v>0</v>
      </c>
      <c r="HC13" s="54">
        <v>0</v>
      </c>
      <c r="HD13" s="54">
        <v>0</v>
      </c>
      <c r="HE13" s="54">
        <v>0</v>
      </c>
      <c r="HF13" s="54">
        <v>0</v>
      </c>
      <c r="HG13" s="54">
        <v>0</v>
      </c>
      <c r="HH13" s="54">
        <v>0</v>
      </c>
      <c r="HI13" s="54">
        <v>0</v>
      </c>
      <c r="HJ13" s="54">
        <v>0</v>
      </c>
      <c r="HK13" s="54">
        <v>0</v>
      </c>
      <c r="HL13" s="54">
        <v>0</v>
      </c>
      <c r="HM13" s="54">
        <v>0</v>
      </c>
      <c r="HN13" s="54">
        <v>0</v>
      </c>
      <c r="HO13" s="54">
        <v>0</v>
      </c>
      <c r="HP13" s="54">
        <v>0</v>
      </c>
      <c r="HQ13" s="54">
        <v>33</v>
      </c>
      <c r="HR13" s="54">
        <v>67</v>
      </c>
      <c r="HS13" s="54">
        <v>0</v>
      </c>
      <c r="HT13" s="54">
        <v>0</v>
      </c>
      <c r="HU13" s="54">
        <v>0</v>
      </c>
      <c r="HV13" s="138">
        <v>0</v>
      </c>
      <c r="HW13" s="136">
        <v>0</v>
      </c>
      <c r="HX13" s="54">
        <v>0</v>
      </c>
      <c r="HY13" s="54">
        <v>1</v>
      </c>
      <c r="HZ13" s="54">
        <v>1</v>
      </c>
      <c r="IA13" s="54">
        <v>1</v>
      </c>
      <c r="IB13" s="54">
        <v>1</v>
      </c>
      <c r="IC13" s="54">
        <v>1</v>
      </c>
      <c r="ID13" s="54">
        <v>1</v>
      </c>
      <c r="IE13" s="54">
        <v>1</v>
      </c>
      <c r="IF13" s="138">
        <v>1</v>
      </c>
    </row>
    <row r="14" spans="1:240" s="9" customFormat="1" ht="30.75" customHeight="1" thickBot="1">
      <c r="A14" s="135" t="s">
        <v>1307</v>
      </c>
      <c r="B14" s="136" t="s">
        <v>1308</v>
      </c>
      <c r="C14" s="54">
        <v>2021</v>
      </c>
      <c r="D14" s="137" t="s">
        <v>1309</v>
      </c>
      <c r="E14" s="131" t="s">
        <v>1310</v>
      </c>
      <c r="F14" s="136">
        <v>3.3669724770642202</v>
      </c>
      <c r="G14" s="54">
        <v>3</v>
      </c>
      <c r="H14" s="54" t="s">
        <v>1293</v>
      </c>
      <c r="I14" s="54" t="s">
        <v>1300</v>
      </c>
      <c r="J14" s="54" t="s">
        <v>1290</v>
      </c>
      <c r="K14" s="137" t="s">
        <v>1311</v>
      </c>
      <c r="L14" s="136">
        <v>31.5</v>
      </c>
      <c r="M14" s="54">
        <v>32</v>
      </c>
      <c r="N14" s="54" t="s">
        <v>1281</v>
      </c>
      <c r="O14" s="54">
        <v>33.333333333333343</v>
      </c>
      <c r="P14" s="54">
        <v>33</v>
      </c>
      <c r="Q14" s="54" t="s">
        <v>1281</v>
      </c>
      <c r="R14" s="54">
        <v>27.833333333333329</v>
      </c>
      <c r="S14" s="54">
        <v>28</v>
      </c>
      <c r="T14" s="137" t="s">
        <v>1281</v>
      </c>
      <c r="U14" s="136">
        <v>0</v>
      </c>
      <c r="V14" s="54">
        <v>0</v>
      </c>
      <c r="W14" s="54" t="s">
        <v>1281</v>
      </c>
      <c r="X14" s="54">
        <v>0</v>
      </c>
      <c r="Y14" s="54">
        <v>0</v>
      </c>
      <c r="Z14" s="138" t="s">
        <v>1282</v>
      </c>
      <c r="AA14" s="136" t="s">
        <v>1299</v>
      </c>
      <c r="AB14" s="54" t="s">
        <v>1306</v>
      </c>
      <c r="AC14" s="54" t="s">
        <v>1283</v>
      </c>
      <c r="AD14" s="54" t="s">
        <v>1299</v>
      </c>
      <c r="AE14" s="54" t="s">
        <v>1292</v>
      </c>
      <c r="AF14" s="54" t="s">
        <v>1299</v>
      </c>
      <c r="AG14" s="54" t="s">
        <v>1296</v>
      </c>
      <c r="AH14" s="139" t="s">
        <v>1283</v>
      </c>
      <c r="AI14" s="136">
        <v>0</v>
      </c>
      <c r="AJ14" s="54">
        <v>0</v>
      </c>
      <c r="AK14" s="54">
        <v>1</v>
      </c>
      <c r="AL14" s="54">
        <v>1</v>
      </c>
      <c r="AM14" s="54">
        <v>0</v>
      </c>
      <c r="AN14" s="54">
        <v>0</v>
      </c>
      <c r="AO14" s="54">
        <v>0</v>
      </c>
      <c r="AP14" s="138">
        <v>0</v>
      </c>
      <c r="AQ14" s="136">
        <v>0</v>
      </c>
      <c r="AR14" s="54">
        <v>0</v>
      </c>
      <c r="AS14" s="54" t="s">
        <v>1293</v>
      </c>
      <c r="AT14" s="54">
        <v>0</v>
      </c>
      <c r="AU14" s="54">
        <v>0</v>
      </c>
      <c r="AV14" s="54" t="s">
        <v>1293</v>
      </c>
      <c r="AW14" s="54">
        <v>39</v>
      </c>
      <c r="AX14" s="54">
        <v>39</v>
      </c>
      <c r="AY14" s="54" t="s">
        <v>1285</v>
      </c>
      <c r="AZ14" s="54">
        <v>33.25</v>
      </c>
      <c r="BA14" s="54">
        <v>33</v>
      </c>
      <c r="BB14" s="54" t="s">
        <v>1285</v>
      </c>
      <c r="BC14" s="54">
        <v>0</v>
      </c>
      <c r="BD14" s="54">
        <v>0</v>
      </c>
      <c r="BE14" s="54" t="s">
        <v>1293</v>
      </c>
      <c r="BF14" s="54">
        <v>0</v>
      </c>
      <c r="BG14" s="54">
        <v>0</v>
      </c>
      <c r="BH14" s="54" t="s">
        <v>1293</v>
      </c>
      <c r="BI14" s="54">
        <v>0</v>
      </c>
      <c r="BJ14" s="54">
        <v>0</v>
      </c>
      <c r="BK14" s="54" t="s">
        <v>1293</v>
      </c>
      <c r="BL14" s="54">
        <v>0</v>
      </c>
      <c r="BM14" s="54">
        <v>0</v>
      </c>
      <c r="BN14" s="138" t="s">
        <v>1293</v>
      </c>
      <c r="BO14" s="136" t="s">
        <v>1297</v>
      </c>
      <c r="BP14" s="54" t="s">
        <v>1297</v>
      </c>
      <c r="BQ14" s="54" t="s">
        <v>1288</v>
      </c>
      <c r="BR14" s="54" t="s">
        <v>1297</v>
      </c>
      <c r="BS14" s="54" t="s">
        <v>1297</v>
      </c>
      <c r="BT14" s="54" t="s">
        <v>1297</v>
      </c>
      <c r="BU14" s="139" t="s">
        <v>1297</v>
      </c>
      <c r="BV14" s="136" t="s">
        <v>1297</v>
      </c>
      <c r="BW14" s="54" t="s">
        <v>1288</v>
      </c>
      <c r="BX14" s="54" t="s">
        <v>1289</v>
      </c>
      <c r="BY14" s="54" t="s">
        <v>1297</v>
      </c>
      <c r="BZ14" s="54" t="s">
        <v>1295</v>
      </c>
      <c r="CA14" s="54" t="s">
        <v>1297</v>
      </c>
      <c r="CB14" s="54" t="s">
        <v>1287</v>
      </c>
      <c r="CC14" s="138"/>
      <c r="CD14" s="136">
        <v>0</v>
      </c>
      <c r="CE14" s="54">
        <v>0</v>
      </c>
      <c r="CF14" s="54">
        <v>0</v>
      </c>
      <c r="CG14" s="54">
        <v>0</v>
      </c>
      <c r="CH14" s="54">
        <v>0</v>
      </c>
      <c r="CI14" s="54">
        <v>0</v>
      </c>
      <c r="CJ14" s="54">
        <v>0</v>
      </c>
      <c r="CK14" s="54">
        <v>0</v>
      </c>
      <c r="CL14" s="54">
        <v>0</v>
      </c>
      <c r="CM14" s="54">
        <v>0</v>
      </c>
      <c r="CN14" s="54">
        <v>0</v>
      </c>
      <c r="CO14" s="54">
        <v>0</v>
      </c>
      <c r="CP14" s="54">
        <v>0</v>
      </c>
      <c r="CQ14" s="54">
        <v>0</v>
      </c>
      <c r="CR14" s="54">
        <v>0</v>
      </c>
      <c r="CS14" s="54">
        <v>0</v>
      </c>
      <c r="CT14" s="54">
        <v>0</v>
      </c>
      <c r="CU14" s="54">
        <v>0</v>
      </c>
      <c r="CV14" s="54">
        <v>0</v>
      </c>
      <c r="CW14" s="54">
        <v>0</v>
      </c>
      <c r="CX14" s="54">
        <v>0</v>
      </c>
      <c r="CY14" s="54">
        <v>0</v>
      </c>
      <c r="CZ14" s="54">
        <v>0</v>
      </c>
      <c r="DA14" s="54">
        <v>0</v>
      </c>
      <c r="DB14" s="54">
        <v>0</v>
      </c>
      <c r="DC14" s="54">
        <v>0</v>
      </c>
      <c r="DD14" s="54">
        <v>0</v>
      </c>
      <c r="DE14" s="54">
        <v>0</v>
      </c>
      <c r="DF14" s="54">
        <v>0</v>
      </c>
      <c r="DG14" s="54">
        <v>0</v>
      </c>
      <c r="DH14" s="54">
        <v>0</v>
      </c>
      <c r="DI14" s="54">
        <v>0</v>
      </c>
      <c r="DJ14" s="54">
        <v>0</v>
      </c>
      <c r="DK14" s="54">
        <v>0</v>
      </c>
      <c r="DL14" s="54">
        <v>0</v>
      </c>
      <c r="DM14" s="54">
        <v>0</v>
      </c>
      <c r="DN14" s="54">
        <v>0</v>
      </c>
      <c r="DO14" s="54">
        <v>0</v>
      </c>
      <c r="DP14" s="54">
        <v>0</v>
      </c>
      <c r="DQ14" s="54">
        <v>0</v>
      </c>
      <c r="DR14" s="54">
        <v>0</v>
      </c>
      <c r="DS14" s="54">
        <v>0</v>
      </c>
      <c r="DT14" s="54">
        <v>0</v>
      </c>
      <c r="DU14" s="54">
        <v>0</v>
      </c>
      <c r="DV14" s="54">
        <v>0</v>
      </c>
      <c r="DW14" s="54">
        <v>0</v>
      </c>
      <c r="DX14" s="54">
        <v>0</v>
      </c>
      <c r="DY14" s="54">
        <v>0</v>
      </c>
      <c r="DZ14" s="54">
        <v>0</v>
      </c>
      <c r="EA14" s="54">
        <v>0</v>
      </c>
      <c r="EB14" s="54">
        <v>0</v>
      </c>
      <c r="EC14" s="54">
        <v>0</v>
      </c>
      <c r="ED14" s="54">
        <v>0</v>
      </c>
      <c r="EE14" s="54">
        <v>0</v>
      </c>
      <c r="EF14" s="54">
        <v>0</v>
      </c>
      <c r="EG14" s="54">
        <v>0</v>
      </c>
      <c r="EH14" s="54">
        <v>0</v>
      </c>
      <c r="EI14" s="54">
        <v>0</v>
      </c>
      <c r="EJ14" s="54">
        <v>67</v>
      </c>
      <c r="EK14" s="54">
        <v>0</v>
      </c>
      <c r="EL14" s="54">
        <v>100</v>
      </c>
      <c r="EM14" s="54">
        <v>0</v>
      </c>
      <c r="EN14" s="54">
        <v>0</v>
      </c>
      <c r="EO14" s="54">
        <v>67</v>
      </c>
      <c r="EP14" s="54">
        <v>33</v>
      </c>
      <c r="EQ14" s="54">
        <v>0</v>
      </c>
      <c r="ER14" s="54">
        <v>33</v>
      </c>
      <c r="ES14" s="54">
        <v>0</v>
      </c>
      <c r="ET14" s="54">
        <v>0</v>
      </c>
      <c r="EU14" s="54">
        <v>0</v>
      </c>
      <c r="EV14" s="54">
        <v>0</v>
      </c>
      <c r="EW14" s="54">
        <v>0</v>
      </c>
      <c r="EX14" s="54">
        <v>0</v>
      </c>
      <c r="EY14" s="54">
        <v>0</v>
      </c>
      <c r="EZ14" s="54">
        <v>0</v>
      </c>
      <c r="FA14" s="54">
        <v>0</v>
      </c>
      <c r="FB14" s="54">
        <v>0</v>
      </c>
      <c r="FC14" s="54">
        <v>0</v>
      </c>
      <c r="FD14" s="54">
        <v>0</v>
      </c>
      <c r="FE14" s="54">
        <v>0</v>
      </c>
      <c r="FF14" s="54">
        <v>0</v>
      </c>
      <c r="FG14" s="54">
        <v>0</v>
      </c>
      <c r="FH14" s="54">
        <v>0</v>
      </c>
      <c r="FI14" s="54">
        <v>0</v>
      </c>
      <c r="FJ14" s="54">
        <v>0</v>
      </c>
      <c r="FK14" s="54">
        <v>0</v>
      </c>
      <c r="FL14" s="54">
        <v>0</v>
      </c>
      <c r="FM14" s="54">
        <v>0</v>
      </c>
      <c r="FN14" s="54">
        <v>0</v>
      </c>
      <c r="FO14" s="54">
        <v>0</v>
      </c>
      <c r="FP14" s="54">
        <v>0</v>
      </c>
      <c r="FQ14" s="54">
        <v>0</v>
      </c>
      <c r="FR14" s="54">
        <v>0</v>
      </c>
      <c r="FS14" s="54">
        <v>0</v>
      </c>
      <c r="FT14" s="54">
        <v>0</v>
      </c>
      <c r="FU14" s="54">
        <v>0</v>
      </c>
      <c r="FV14" s="54">
        <v>0</v>
      </c>
      <c r="FW14" s="54">
        <v>0</v>
      </c>
      <c r="FX14" s="54">
        <v>0</v>
      </c>
      <c r="FY14" s="54">
        <v>0</v>
      </c>
      <c r="FZ14" s="54">
        <v>0</v>
      </c>
      <c r="GA14" s="54">
        <v>0</v>
      </c>
      <c r="GB14" s="54">
        <v>0</v>
      </c>
      <c r="GC14" s="54">
        <v>0</v>
      </c>
      <c r="GD14" s="54">
        <v>0</v>
      </c>
      <c r="GE14" s="54">
        <v>0</v>
      </c>
      <c r="GF14" s="54">
        <v>0</v>
      </c>
      <c r="GG14" s="54">
        <v>67</v>
      </c>
      <c r="GH14" s="54">
        <v>100</v>
      </c>
      <c r="GI14" s="54">
        <v>67</v>
      </c>
      <c r="GJ14" s="54">
        <v>100</v>
      </c>
      <c r="GK14" s="54">
        <v>33</v>
      </c>
      <c r="GL14" s="54">
        <v>0</v>
      </c>
      <c r="GM14" s="54">
        <v>0</v>
      </c>
      <c r="GN14" s="54">
        <v>0</v>
      </c>
      <c r="GO14" s="54">
        <v>0</v>
      </c>
      <c r="GP14" s="54">
        <v>0</v>
      </c>
      <c r="GQ14" s="54">
        <v>33</v>
      </c>
      <c r="GR14" s="54">
        <v>0</v>
      </c>
      <c r="GS14" s="54">
        <v>0</v>
      </c>
      <c r="GT14" s="54">
        <v>67</v>
      </c>
      <c r="GU14" s="54">
        <v>67</v>
      </c>
      <c r="GV14" s="54">
        <v>0</v>
      </c>
      <c r="GW14" s="54">
        <v>33</v>
      </c>
      <c r="GX14" s="54">
        <v>0</v>
      </c>
      <c r="GY14" s="54">
        <v>0</v>
      </c>
      <c r="GZ14" s="54">
        <v>0</v>
      </c>
      <c r="HA14" s="54">
        <v>0</v>
      </c>
      <c r="HB14" s="54">
        <v>0</v>
      </c>
      <c r="HC14" s="54">
        <v>0</v>
      </c>
      <c r="HD14" s="54">
        <v>0</v>
      </c>
      <c r="HE14" s="54">
        <v>0</v>
      </c>
      <c r="HF14" s="54">
        <v>0</v>
      </c>
      <c r="HG14" s="54">
        <v>0</v>
      </c>
      <c r="HH14" s="54">
        <v>0</v>
      </c>
      <c r="HI14" s="54">
        <v>0</v>
      </c>
      <c r="HJ14" s="54">
        <v>0</v>
      </c>
      <c r="HK14" s="54">
        <v>0</v>
      </c>
      <c r="HL14" s="54">
        <v>0</v>
      </c>
      <c r="HM14" s="54">
        <v>0</v>
      </c>
      <c r="HN14" s="54">
        <v>0</v>
      </c>
      <c r="HO14" s="54">
        <v>0</v>
      </c>
      <c r="HP14" s="54">
        <v>0</v>
      </c>
      <c r="HQ14" s="54">
        <v>0</v>
      </c>
      <c r="HR14" s="54">
        <v>67</v>
      </c>
      <c r="HS14" s="54">
        <v>0</v>
      </c>
      <c r="HT14" s="54">
        <v>0</v>
      </c>
      <c r="HU14" s="54">
        <v>0</v>
      </c>
      <c r="HV14" s="138">
        <v>0</v>
      </c>
      <c r="HW14" s="136">
        <v>0</v>
      </c>
      <c r="HX14" s="54">
        <v>0</v>
      </c>
      <c r="HY14" s="54">
        <v>1</v>
      </c>
      <c r="HZ14" s="54">
        <v>1</v>
      </c>
      <c r="IA14" s="54">
        <v>1</v>
      </c>
      <c r="IB14" s="54">
        <v>1</v>
      </c>
      <c r="IC14" s="54">
        <v>1</v>
      </c>
      <c r="ID14" s="54">
        <v>1</v>
      </c>
      <c r="IE14" s="54">
        <v>1</v>
      </c>
      <c r="IF14" s="138">
        <v>1</v>
      </c>
    </row>
    <row r="15" spans="1:240" s="9" customFormat="1" ht="30.75" customHeight="1" thickBot="1">
      <c r="A15" s="135" t="s">
        <v>1307</v>
      </c>
      <c r="B15" s="136" t="s">
        <v>1308</v>
      </c>
      <c r="C15" s="54">
        <v>2019</v>
      </c>
      <c r="D15" s="137" t="s">
        <v>1309</v>
      </c>
      <c r="E15" s="131" t="s">
        <v>1310</v>
      </c>
      <c r="F15" s="136">
        <v>2.1467889908256881</v>
      </c>
      <c r="G15" s="54">
        <v>2</v>
      </c>
      <c r="H15" s="54" t="s">
        <v>1293</v>
      </c>
      <c r="I15" s="54" t="s">
        <v>1300</v>
      </c>
      <c r="J15" s="54" t="s">
        <v>1290</v>
      </c>
      <c r="K15" s="137" t="s">
        <v>1311</v>
      </c>
      <c r="L15" s="136">
        <v>35.166666666666657</v>
      </c>
      <c r="M15" s="54">
        <v>35</v>
      </c>
      <c r="N15" s="54" t="s">
        <v>1281</v>
      </c>
      <c r="O15" s="54">
        <v>38.833333333333343</v>
      </c>
      <c r="P15" s="54">
        <v>39</v>
      </c>
      <c r="Q15" s="54" t="s">
        <v>1281</v>
      </c>
      <c r="R15" s="54">
        <v>27.833333333333329</v>
      </c>
      <c r="S15" s="54">
        <v>28</v>
      </c>
      <c r="T15" s="137" t="s">
        <v>1281</v>
      </c>
      <c r="U15" s="136">
        <v>0</v>
      </c>
      <c r="V15" s="54">
        <v>0</v>
      </c>
      <c r="W15" s="54" t="s">
        <v>1281</v>
      </c>
      <c r="X15" s="54">
        <v>0</v>
      </c>
      <c r="Y15" s="54">
        <v>0</v>
      </c>
      <c r="Z15" s="138" t="s">
        <v>1282</v>
      </c>
      <c r="AA15" s="136" t="s">
        <v>1299</v>
      </c>
      <c r="AB15" s="54" t="s">
        <v>1292</v>
      </c>
      <c r="AC15" s="54" t="s">
        <v>1283</v>
      </c>
      <c r="AD15" s="54" t="s">
        <v>1292</v>
      </c>
      <c r="AE15" s="54" t="s">
        <v>1292</v>
      </c>
      <c r="AF15" s="54" t="s">
        <v>1299</v>
      </c>
      <c r="AG15" s="54" t="s">
        <v>1292</v>
      </c>
      <c r="AH15" s="139" t="s">
        <v>1299</v>
      </c>
      <c r="AI15" s="136">
        <v>0</v>
      </c>
      <c r="AJ15" s="54">
        <v>0</v>
      </c>
      <c r="AK15" s="54">
        <v>1</v>
      </c>
      <c r="AL15" s="54">
        <v>0</v>
      </c>
      <c r="AM15" s="54">
        <v>0</v>
      </c>
      <c r="AN15" s="54">
        <v>0</v>
      </c>
      <c r="AO15" s="54">
        <v>0</v>
      </c>
      <c r="AP15" s="138">
        <v>0</v>
      </c>
      <c r="AQ15" s="136">
        <v>0</v>
      </c>
      <c r="AR15" s="54">
        <v>0</v>
      </c>
      <c r="AS15" s="54" t="s">
        <v>1293</v>
      </c>
      <c r="AT15" s="54">
        <v>0</v>
      </c>
      <c r="AU15" s="54">
        <v>0</v>
      </c>
      <c r="AV15" s="54" t="s">
        <v>1293</v>
      </c>
      <c r="AW15" s="54">
        <v>39</v>
      </c>
      <c r="AX15" s="54">
        <v>39</v>
      </c>
      <c r="AY15" s="54" t="s">
        <v>1285</v>
      </c>
      <c r="AZ15" s="54">
        <v>0</v>
      </c>
      <c r="BA15" s="54">
        <v>0</v>
      </c>
      <c r="BB15" s="54" t="s">
        <v>1293</v>
      </c>
      <c r="BC15" s="54">
        <v>0</v>
      </c>
      <c r="BD15" s="54">
        <v>0</v>
      </c>
      <c r="BE15" s="54" t="s">
        <v>1293</v>
      </c>
      <c r="BF15" s="54">
        <v>0</v>
      </c>
      <c r="BG15" s="54">
        <v>0</v>
      </c>
      <c r="BH15" s="54" t="s">
        <v>1293</v>
      </c>
      <c r="BI15" s="54">
        <v>0</v>
      </c>
      <c r="BJ15" s="54">
        <v>0</v>
      </c>
      <c r="BK15" s="54" t="s">
        <v>1293</v>
      </c>
      <c r="BL15" s="54">
        <v>0</v>
      </c>
      <c r="BM15" s="54">
        <v>0</v>
      </c>
      <c r="BN15" s="138" t="s">
        <v>1293</v>
      </c>
      <c r="BO15" s="136" t="s">
        <v>1297</v>
      </c>
      <c r="BP15" s="54" t="s">
        <v>1297</v>
      </c>
      <c r="BQ15" s="54" t="s">
        <v>1288</v>
      </c>
      <c r="BR15" s="54" t="s">
        <v>1297</v>
      </c>
      <c r="BS15" s="54" t="s">
        <v>1297</v>
      </c>
      <c r="BT15" s="54" t="s">
        <v>1297</v>
      </c>
      <c r="BU15" s="139" t="s">
        <v>1297</v>
      </c>
      <c r="BV15" s="136" t="s">
        <v>1297</v>
      </c>
      <c r="BW15" s="54" t="s">
        <v>1295</v>
      </c>
      <c r="BX15" s="54" t="s">
        <v>1289</v>
      </c>
      <c r="BY15" s="54" t="s">
        <v>1295</v>
      </c>
      <c r="BZ15" s="54" t="s">
        <v>1295</v>
      </c>
      <c r="CA15" s="54" t="s">
        <v>1297</v>
      </c>
      <c r="CB15" s="54" t="s">
        <v>1295</v>
      </c>
      <c r="CC15" s="138"/>
      <c r="CD15" s="136">
        <v>0</v>
      </c>
      <c r="CE15" s="54">
        <v>0</v>
      </c>
      <c r="CF15" s="54">
        <v>0</v>
      </c>
      <c r="CG15" s="54">
        <v>0</v>
      </c>
      <c r="CH15" s="54">
        <v>0</v>
      </c>
      <c r="CI15" s="54">
        <v>0</v>
      </c>
      <c r="CJ15" s="54">
        <v>0</v>
      </c>
      <c r="CK15" s="54">
        <v>0</v>
      </c>
      <c r="CL15" s="54">
        <v>0</v>
      </c>
      <c r="CM15" s="54">
        <v>0</v>
      </c>
      <c r="CN15" s="54">
        <v>0</v>
      </c>
      <c r="CO15" s="54">
        <v>0</v>
      </c>
      <c r="CP15" s="54">
        <v>0</v>
      </c>
      <c r="CQ15" s="54">
        <v>0</v>
      </c>
      <c r="CR15" s="54">
        <v>0</v>
      </c>
      <c r="CS15" s="54">
        <v>0</v>
      </c>
      <c r="CT15" s="54">
        <v>0</v>
      </c>
      <c r="CU15" s="54">
        <v>0</v>
      </c>
      <c r="CV15" s="54">
        <v>0</v>
      </c>
      <c r="CW15" s="54">
        <v>0</v>
      </c>
      <c r="CX15" s="54">
        <v>0</v>
      </c>
      <c r="CY15" s="54">
        <v>0</v>
      </c>
      <c r="CZ15" s="54">
        <v>0</v>
      </c>
      <c r="DA15" s="54">
        <v>0</v>
      </c>
      <c r="DB15" s="54">
        <v>0</v>
      </c>
      <c r="DC15" s="54">
        <v>0</v>
      </c>
      <c r="DD15" s="54">
        <v>0</v>
      </c>
      <c r="DE15" s="54">
        <v>0</v>
      </c>
      <c r="DF15" s="54">
        <v>0</v>
      </c>
      <c r="DG15" s="54">
        <v>0</v>
      </c>
      <c r="DH15" s="54">
        <v>0</v>
      </c>
      <c r="DI15" s="54">
        <v>0</v>
      </c>
      <c r="DJ15" s="54">
        <v>0</v>
      </c>
      <c r="DK15" s="54">
        <v>0</v>
      </c>
      <c r="DL15" s="54">
        <v>0</v>
      </c>
      <c r="DM15" s="54">
        <v>0</v>
      </c>
      <c r="DN15" s="54">
        <v>0</v>
      </c>
      <c r="DO15" s="54">
        <v>0</v>
      </c>
      <c r="DP15" s="54">
        <v>0</v>
      </c>
      <c r="DQ15" s="54">
        <v>0</v>
      </c>
      <c r="DR15" s="54">
        <v>0</v>
      </c>
      <c r="DS15" s="54">
        <v>0</v>
      </c>
      <c r="DT15" s="54">
        <v>0</v>
      </c>
      <c r="DU15" s="54">
        <v>0</v>
      </c>
      <c r="DV15" s="54">
        <v>0</v>
      </c>
      <c r="DW15" s="54">
        <v>0</v>
      </c>
      <c r="DX15" s="54">
        <v>0</v>
      </c>
      <c r="DY15" s="54">
        <v>0</v>
      </c>
      <c r="DZ15" s="54">
        <v>0</v>
      </c>
      <c r="EA15" s="54">
        <v>0</v>
      </c>
      <c r="EB15" s="54">
        <v>0</v>
      </c>
      <c r="EC15" s="54">
        <v>0</v>
      </c>
      <c r="ED15" s="54">
        <v>0</v>
      </c>
      <c r="EE15" s="54">
        <v>0</v>
      </c>
      <c r="EF15" s="54">
        <v>0</v>
      </c>
      <c r="EG15" s="54">
        <v>0</v>
      </c>
      <c r="EH15" s="54">
        <v>0</v>
      </c>
      <c r="EI15" s="54">
        <v>0</v>
      </c>
      <c r="EJ15" s="54">
        <v>67</v>
      </c>
      <c r="EK15" s="54">
        <v>0</v>
      </c>
      <c r="EL15" s="54">
        <v>100</v>
      </c>
      <c r="EM15" s="54">
        <v>0</v>
      </c>
      <c r="EN15" s="54">
        <v>0</v>
      </c>
      <c r="EO15" s="54">
        <v>0</v>
      </c>
      <c r="EP15" s="54">
        <v>0</v>
      </c>
      <c r="EQ15" s="54">
        <v>0</v>
      </c>
      <c r="ER15" s="54">
        <v>0</v>
      </c>
      <c r="ES15" s="54">
        <v>0</v>
      </c>
      <c r="ET15" s="54">
        <v>0</v>
      </c>
      <c r="EU15" s="54">
        <v>0</v>
      </c>
      <c r="EV15" s="54">
        <v>0</v>
      </c>
      <c r="EW15" s="54">
        <v>0</v>
      </c>
      <c r="EX15" s="54">
        <v>0</v>
      </c>
      <c r="EY15" s="54">
        <v>0</v>
      </c>
      <c r="EZ15" s="54">
        <v>0</v>
      </c>
      <c r="FA15" s="54">
        <v>0</v>
      </c>
      <c r="FB15" s="54">
        <v>0</v>
      </c>
      <c r="FC15" s="54">
        <v>0</v>
      </c>
      <c r="FD15" s="54">
        <v>0</v>
      </c>
      <c r="FE15" s="54">
        <v>0</v>
      </c>
      <c r="FF15" s="54">
        <v>0</v>
      </c>
      <c r="FG15" s="54">
        <v>0</v>
      </c>
      <c r="FH15" s="54">
        <v>0</v>
      </c>
      <c r="FI15" s="54">
        <v>0</v>
      </c>
      <c r="FJ15" s="54">
        <v>0</v>
      </c>
      <c r="FK15" s="54">
        <v>0</v>
      </c>
      <c r="FL15" s="54">
        <v>0</v>
      </c>
      <c r="FM15" s="54">
        <v>0</v>
      </c>
      <c r="FN15" s="54">
        <v>0</v>
      </c>
      <c r="FO15" s="54">
        <v>0</v>
      </c>
      <c r="FP15" s="54">
        <v>0</v>
      </c>
      <c r="FQ15" s="54">
        <v>0</v>
      </c>
      <c r="FR15" s="54">
        <v>0</v>
      </c>
      <c r="FS15" s="54">
        <v>0</v>
      </c>
      <c r="FT15" s="54">
        <v>0</v>
      </c>
      <c r="FU15" s="54">
        <v>0</v>
      </c>
      <c r="FV15" s="54">
        <v>0</v>
      </c>
      <c r="FW15" s="54">
        <v>0</v>
      </c>
      <c r="FX15" s="54">
        <v>0</v>
      </c>
      <c r="FY15" s="54">
        <v>0</v>
      </c>
      <c r="FZ15" s="54">
        <v>0</v>
      </c>
      <c r="GA15" s="54">
        <v>0</v>
      </c>
      <c r="GB15" s="54">
        <v>0</v>
      </c>
      <c r="GC15" s="54">
        <v>0</v>
      </c>
      <c r="GD15" s="54">
        <v>0</v>
      </c>
      <c r="GE15" s="54">
        <v>0</v>
      </c>
      <c r="GF15" s="54">
        <v>0</v>
      </c>
      <c r="GG15" s="54">
        <v>67</v>
      </c>
      <c r="GH15" s="54">
        <v>100</v>
      </c>
      <c r="GI15" s="54">
        <v>67</v>
      </c>
      <c r="GJ15" s="54">
        <v>100</v>
      </c>
      <c r="GK15" s="54">
        <v>33</v>
      </c>
      <c r="GL15" s="54">
        <v>33</v>
      </c>
      <c r="GM15" s="54">
        <v>33</v>
      </c>
      <c r="GN15" s="54">
        <v>0</v>
      </c>
      <c r="GO15" s="54">
        <v>0</v>
      </c>
      <c r="GP15" s="54">
        <v>0</v>
      </c>
      <c r="GQ15" s="54">
        <v>33</v>
      </c>
      <c r="GR15" s="54">
        <v>0</v>
      </c>
      <c r="GS15" s="54">
        <v>0</v>
      </c>
      <c r="GT15" s="54">
        <v>67</v>
      </c>
      <c r="GU15" s="54">
        <v>67</v>
      </c>
      <c r="GV15" s="54">
        <v>0</v>
      </c>
      <c r="GW15" s="54">
        <v>33</v>
      </c>
      <c r="GX15" s="54">
        <v>0</v>
      </c>
      <c r="GY15" s="54">
        <v>0</v>
      </c>
      <c r="GZ15" s="54">
        <v>0</v>
      </c>
      <c r="HA15" s="54">
        <v>0</v>
      </c>
      <c r="HB15" s="54">
        <v>0</v>
      </c>
      <c r="HC15" s="54">
        <v>0</v>
      </c>
      <c r="HD15" s="54">
        <v>0</v>
      </c>
      <c r="HE15" s="54">
        <v>0</v>
      </c>
      <c r="HF15" s="54">
        <v>0</v>
      </c>
      <c r="HG15" s="54">
        <v>0</v>
      </c>
      <c r="HH15" s="54">
        <v>0</v>
      </c>
      <c r="HI15" s="54">
        <v>0</v>
      </c>
      <c r="HJ15" s="54">
        <v>0</v>
      </c>
      <c r="HK15" s="54">
        <v>0</v>
      </c>
      <c r="HL15" s="54">
        <v>0</v>
      </c>
      <c r="HM15" s="54">
        <v>0</v>
      </c>
      <c r="HN15" s="54">
        <v>0</v>
      </c>
      <c r="HO15" s="54">
        <v>0</v>
      </c>
      <c r="HP15" s="54">
        <v>0</v>
      </c>
      <c r="HQ15" s="54">
        <v>0</v>
      </c>
      <c r="HR15" s="54">
        <v>67</v>
      </c>
      <c r="HS15" s="54">
        <v>0</v>
      </c>
      <c r="HT15" s="54">
        <v>0</v>
      </c>
      <c r="HU15" s="54">
        <v>0</v>
      </c>
      <c r="HV15" s="138">
        <v>0</v>
      </c>
      <c r="HW15" s="136">
        <v>0</v>
      </c>
      <c r="HX15" s="54">
        <v>0</v>
      </c>
      <c r="HY15" s="54">
        <v>1</v>
      </c>
      <c r="HZ15" s="54">
        <v>1</v>
      </c>
      <c r="IA15" s="54">
        <v>1</v>
      </c>
      <c r="IB15" s="54">
        <v>1</v>
      </c>
      <c r="IC15" s="54">
        <v>1</v>
      </c>
      <c r="ID15" s="54">
        <v>1</v>
      </c>
      <c r="IE15" s="54">
        <v>1</v>
      </c>
      <c r="IF15" s="138">
        <v>1</v>
      </c>
    </row>
    <row r="16" spans="1:240" s="9" customFormat="1" ht="30.75" customHeight="1" thickBot="1">
      <c r="A16" s="135" t="s">
        <v>1307</v>
      </c>
      <c r="B16" s="136" t="s">
        <v>1308</v>
      </c>
      <c r="C16" s="54">
        <v>2017</v>
      </c>
      <c r="D16" s="137" t="s">
        <v>1309</v>
      </c>
      <c r="E16" s="131" t="s">
        <v>1310</v>
      </c>
      <c r="F16" s="136">
        <v>3.0642201834862379</v>
      </c>
      <c r="G16" s="54">
        <v>3</v>
      </c>
      <c r="H16" s="54" t="s">
        <v>1293</v>
      </c>
      <c r="I16" s="54" t="s">
        <v>1300</v>
      </c>
      <c r="J16" s="54" t="s">
        <v>1290</v>
      </c>
      <c r="K16" s="137" t="s">
        <v>1311</v>
      </c>
      <c r="L16" s="136">
        <v>31.444444444444439</v>
      </c>
      <c r="M16" s="54">
        <v>31</v>
      </c>
      <c r="N16" s="54" t="s">
        <v>1281</v>
      </c>
      <c r="O16" s="54">
        <v>41.583333333333343</v>
      </c>
      <c r="P16" s="54">
        <v>42</v>
      </c>
      <c r="Q16" s="54" t="s">
        <v>1286</v>
      </c>
      <c r="R16" s="54">
        <v>11.16666666666667</v>
      </c>
      <c r="S16" s="54">
        <v>11</v>
      </c>
      <c r="T16" s="137" t="s">
        <v>1281</v>
      </c>
      <c r="U16" s="136">
        <v>0</v>
      </c>
      <c r="V16" s="54">
        <v>0</v>
      </c>
      <c r="W16" s="54" t="s">
        <v>1281</v>
      </c>
      <c r="X16" s="54">
        <v>0</v>
      </c>
      <c r="Y16" s="54">
        <v>0</v>
      </c>
      <c r="Z16" s="138" t="s">
        <v>1298</v>
      </c>
      <c r="AA16" s="136" t="s">
        <v>1292</v>
      </c>
      <c r="AB16" s="54" t="s">
        <v>1292</v>
      </c>
      <c r="AC16" s="54" t="s">
        <v>1283</v>
      </c>
      <c r="AD16" s="54" t="s">
        <v>1299</v>
      </c>
      <c r="AE16" s="54" t="s">
        <v>1292</v>
      </c>
      <c r="AF16" s="54" t="s">
        <v>1292</v>
      </c>
      <c r="AG16" s="54" t="s">
        <v>1292</v>
      </c>
      <c r="AH16" s="139" t="s">
        <v>1299</v>
      </c>
      <c r="AI16" s="136">
        <v>0</v>
      </c>
      <c r="AJ16" s="54">
        <v>0</v>
      </c>
      <c r="AK16" s="54">
        <v>1</v>
      </c>
      <c r="AL16" s="54">
        <v>0</v>
      </c>
      <c r="AM16" s="54">
        <v>0</v>
      </c>
      <c r="AN16" s="54">
        <v>0</v>
      </c>
      <c r="AO16" s="54">
        <v>0</v>
      </c>
      <c r="AP16" s="138">
        <v>0</v>
      </c>
      <c r="AQ16" s="136">
        <v>0</v>
      </c>
      <c r="AR16" s="54">
        <v>0</v>
      </c>
      <c r="AS16" s="54" t="s">
        <v>1293</v>
      </c>
      <c r="AT16" s="54">
        <v>0</v>
      </c>
      <c r="AU16" s="54">
        <v>0</v>
      </c>
      <c r="AV16" s="54" t="s">
        <v>1293</v>
      </c>
      <c r="AW16" s="54">
        <v>55.666666666666657</v>
      </c>
      <c r="AX16" s="54">
        <v>56</v>
      </c>
      <c r="AY16" s="54" t="s">
        <v>1286</v>
      </c>
      <c r="AZ16" s="54">
        <v>0</v>
      </c>
      <c r="BA16" s="54">
        <v>0</v>
      </c>
      <c r="BB16" s="54" t="s">
        <v>1293</v>
      </c>
      <c r="BC16" s="54">
        <v>0</v>
      </c>
      <c r="BD16" s="54">
        <v>0</v>
      </c>
      <c r="BE16" s="54" t="s">
        <v>1293</v>
      </c>
      <c r="BF16" s="54">
        <v>0</v>
      </c>
      <c r="BG16" s="54">
        <v>0</v>
      </c>
      <c r="BH16" s="54" t="s">
        <v>1293</v>
      </c>
      <c r="BI16" s="54">
        <v>0</v>
      </c>
      <c r="BJ16" s="54">
        <v>0</v>
      </c>
      <c r="BK16" s="54" t="s">
        <v>1293</v>
      </c>
      <c r="BL16" s="54">
        <v>0</v>
      </c>
      <c r="BM16" s="54">
        <v>0</v>
      </c>
      <c r="BN16" s="138" t="s">
        <v>1293</v>
      </c>
      <c r="BO16" s="183" t="s">
        <v>1297</v>
      </c>
      <c r="BP16" s="184" t="s">
        <v>1297</v>
      </c>
      <c r="BQ16" s="184" t="s">
        <v>1287</v>
      </c>
      <c r="BR16" s="184" t="s">
        <v>1297</v>
      </c>
      <c r="BS16" s="184" t="s">
        <v>1297</v>
      </c>
      <c r="BT16" s="184" t="s">
        <v>1297</v>
      </c>
      <c r="BU16" s="185" t="s">
        <v>1297</v>
      </c>
      <c r="BV16" s="136"/>
      <c r="BW16" s="54"/>
      <c r="BX16" s="54"/>
      <c r="BY16" s="54"/>
      <c r="BZ16" s="54"/>
      <c r="CA16" s="54"/>
      <c r="CB16" s="54"/>
      <c r="CC16" s="138"/>
      <c r="CD16" s="136">
        <v>0</v>
      </c>
      <c r="CE16" s="54">
        <v>0</v>
      </c>
      <c r="CF16" s="54">
        <v>0</v>
      </c>
      <c r="CG16" s="54">
        <v>0</v>
      </c>
      <c r="CH16" s="54">
        <v>0</v>
      </c>
      <c r="CI16" s="54">
        <v>0</v>
      </c>
      <c r="CJ16" s="54">
        <v>0</v>
      </c>
      <c r="CK16" s="54">
        <v>0</v>
      </c>
      <c r="CL16" s="54">
        <v>0</v>
      </c>
      <c r="CM16" s="54">
        <v>0</v>
      </c>
      <c r="CN16" s="54">
        <v>0</v>
      </c>
      <c r="CO16" s="54">
        <v>0</v>
      </c>
      <c r="CP16" s="54">
        <v>0</v>
      </c>
      <c r="CQ16" s="54">
        <v>0</v>
      </c>
      <c r="CR16" s="54">
        <v>0</v>
      </c>
      <c r="CS16" s="54">
        <v>0</v>
      </c>
      <c r="CT16" s="54">
        <v>0</v>
      </c>
      <c r="CU16" s="54">
        <v>0</v>
      </c>
      <c r="CV16" s="54">
        <v>0</v>
      </c>
      <c r="CW16" s="54">
        <v>0</v>
      </c>
      <c r="CX16" s="54">
        <v>0</v>
      </c>
      <c r="CY16" s="54">
        <v>0</v>
      </c>
      <c r="CZ16" s="54">
        <v>0</v>
      </c>
      <c r="DA16" s="54">
        <v>0</v>
      </c>
      <c r="DB16" s="54">
        <v>0</v>
      </c>
      <c r="DC16" s="54">
        <v>0</v>
      </c>
      <c r="DD16" s="54">
        <v>0</v>
      </c>
      <c r="DE16" s="54">
        <v>0</v>
      </c>
      <c r="DF16" s="54">
        <v>0</v>
      </c>
      <c r="DG16" s="54">
        <v>0</v>
      </c>
      <c r="DH16" s="54">
        <v>0</v>
      </c>
      <c r="DI16" s="54">
        <v>0</v>
      </c>
      <c r="DJ16" s="54">
        <v>0</v>
      </c>
      <c r="DK16" s="54">
        <v>0</v>
      </c>
      <c r="DL16" s="54">
        <v>0</v>
      </c>
      <c r="DM16" s="54">
        <v>0</v>
      </c>
      <c r="DN16" s="54">
        <v>0</v>
      </c>
      <c r="DO16" s="54">
        <v>0</v>
      </c>
      <c r="DP16" s="54">
        <v>0</v>
      </c>
      <c r="DQ16" s="54">
        <v>0</v>
      </c>
      <c r="DR16" s="54">
        <v>0</v>
      </c>
      <c r="DS16" s="54">
        <v>0</v>
      </c>
      <c r="DT16" s="54">
        <v>0</v>
      </c>
      <c r="DU16" s="54">
        <v>0</v>
      </c>
      <c r="DV16" s="54">
        <v>0</v>
      </c>
      <c r="DW16" s="54">
        <v>0</v>
      </c>
      <c r="DX16" s="54">
        <v>0</v>
      </c>
      <c r="DY16" s="54">
        <v>0</v>
      </c>
      <c r="DZ16" s="54">
        <v>0</v>
      </c>
      <c r="EA16" s="54">
        <v>0</v>
      </c>
      <c r="EB16" s="54">
        <v>0</v>
      </c>
      <c r="EC16" s="54">
        <v>0</v>
      </c>
      <c r="ED16" s="54">
        <v>0</v>
      </c>
      <c r="EE16" s="54">
        <v>0</v>
      </c>
      <c r="EF16" s="54">
        <v>0</v>
      </c>
      <c r="EG16" s="54">
        <v>0</v>
      </c>
      <c r="EH16" s="54">
        <v>0</v>
      </c>
      <c r="EI16" s="54">
        <v>0</v>
      </c>
      <c r="EJ16" s="54">
        <v>67</v>
      </c>
      <c r="EK16" s="54">
        <v>0</v>
      </c>
      <c r="EL16" s="54">
        <v>100</v>
      </c>
      <c r="EM16" s="54">
        <v>67</v>
      </c>
      <c r="EN16" s="54">
        <v>0</v>
      </c>
      <c r="EO16" s="54">
        <v>0</v>
      </c>
      <c r="EP16" s="54">
        <v>0</v>
      </c>
      <c r="EQ16" s="54">
        <v>0</v>
      </c>
      <c r="ER16" s="54">
        <v>0</v>
      </c>
      <c r="ES16" s="54">
        <v>0</v>
      </c>
      <c r="ET16" s="54">
        <v>0</v>
      </c>
      <c r="EU16" s="54">
        <v>0</v>
      </c>
      <c r="EV16" s="54">
        <v>0</v>
      </c>
      <c r="EW16" s="54">
        <v>0</v>
      </c>
      <c r="EX16" s="54">
        <v>0</v>
      </c>
      <c r="EY16" s="54">
        <v>0</v>
      </c>
      <c r="EZ16" s="54">
        <v>0</v>
      </c>
      <c r="FA16" s="54">
        <v>0</v>
      </c>
      <c r="FB16" s="54">
        <v>0</v>
      </c>
      <c r="FC16" s="54">
        <v>0</v>
      </c>
      <c r="FD16" s="54">
        <v>0</v>
      </c>
      <c r="FE16" s="54">
        <v>0</v>
      </c>
      <c r="FF16" s="54">
        <v>0</v>
      </c>
      <c r="FG16" s="54">
        <v>0</v>
      </c>
      <c r="FH16" s="54">
        <v>0</v>
      </c>
      <c r="FI16" s="54">
        <v>0</v>
      </c>
      <c r="FJ16" s="54">
        <v>0</v>
      </c>
      <c r="FK16" s="54">
        <v>0</v>
      </c>
      <c r="FL16" s="54">
        <v>0</v>
      </c>
      <c r="FM16" s="54">
        <v>0</v>
      </c>
      <c r="FN16" s="54">
        <v>0</v>
      </c>
      <c r="FO16" s="54">
        <v>0</v>
      </c>
      <c r="FP16" s="54">
        <v>0</v>
      </c>
      <c r="FQ16" s="54">
        <v>0</v>
      </c>
      <c r="FR16" s="54">
        <v>0</v>
      </c>
      <c r="FS16" s="54">
        <v>0</v>
      </c>
      <c r="FT16" s="54">
        <v>0</v>
      </c>
      <c r="FU16" s="54">
        <v>0</v>
      </c>
      <c r="FV16" s="54">
        <v>0</v>
      </c>
      <c r="FW16" s="54">
        <v>0</v>
      </c>
      <c r="FX16" s="54">
        <v>0</v>
      </c>
      <c r="FY16" s="54">
        <v>0</v>
      </c>
      <c r="FZ16" s="54">
        <v>0</v>
      </c>
      <c r="GA16" s="54">
        <v>0</v>
      </c>
      <c r="GB16" s="54">
        <v>0</v>
      </c>
      <c r="GC16" s="54">
        <v>0</v>
      </c>
      <c r="GD16" s="54">
        <v>0</v>
      </c>
      <c r="GE16" s="54">
        <v>0</v>
      </c>
      <c r="GF16" s="54">
        <v>0</v>
      </c>
      <c r="GG16" s="54">
        <v>100</v>
      </c>
      <c r="GH16" s="54">
        <v>100</v>
      </c>
      <c r="GI16" s="54">
        <v>67</v>
      </c>
      <c r="GJ16" s="54">
        <v>100</v>
      </c>
      <c r="GK16" s="54">
        <v>33</v>
      </c>
      <c r="GL16" s="54">
        <v>33</v>
      </c>
      <c r="GM16" s="54">
        <v>33</v>
      </c>
      <c r="GN16" s="54">
        <v>0</v>
      </c>
      <c r="GO16" s="54">
        <v>0</v>
      </c>
      <c r="GP16" s="54">
        <v>0</v>
      </c>
      <c r="GQ16" s="54">
        <v>33</v>
      </c>
      <c r="GR16" s="54">
        <v>0</v>
      </c>
      <c r="GS16" s="54">
        <v>0</v>
      </c>
      <c r="GT16" s="54">
        <v>0</v>
      </c>
      <c r="GU16" s="54">
        <v>67</v>
      </c>
      <c r="GV16" s="54">
        <v>0</v>
      </c>
      <c r="GW16" s="54">
        <v>0</v>
      </c>
      <c r="GX16" s="54">
        <v>0</v>
      </c>
      <c r="GY16" s="54">
        <v>0</v>
      </c>
      <c r="GZ16" s="54">
        <v>0</v>
      </c>
      <c r="HA16" s="54">
        <v>0</v>
      </c>
      <c r="HB16" s="54">
        <v>0</v>
      </c>
      <c r="HC16" s="54">
        <v>0</v>
      </c>
      <c r="HD16" s="54">
        <v>0</v>
      </c>
      <c r="HE16" s="54">
        <v>0</v>
      </c>
      <c r="HF16" s="54">
        <v>0</v>
      </c>
      <c r="HG16" s="54">
        <v>0</v>
      </c>
      <c r="HH16" s="54">
        <v>0</v>
      </c>
      <c r="HI16" s="54">
        <v>0</v>
      </c>
      <c r="HJ16" s="54">
        <v>0</v>
      </c>
      <c r="HK16" s="54">
        <v>0</v>
      </c>
      <c r="HL16" s="54">
        <v>0</v>
      </c>
      <c r="HM16" s="54">
        <v>0</v>
      </c>
      <c r="HN16" s="54">
        <v>0</v>
      </c>
      <c r="HO16" s="54">
        <v>0</v>
      </c>
      <c r="HP16" s="54">
        <v>0</v>
      </c>
      <c r="HQ16" s="54">
        <v>0</v>
      </c>
      <c r="HR16" s="54">
        <v>100</v>
      </c>
      <c r="HS16" s="54">
        <v>0</v>
      </c>
      <c r="HT16" s="54">
        <v>0</v>
      </c>
      <c r="HU16" s="54">
        <v>0</v>
      </c>
      <c r="HV16" s="138">
        <v>0</v>
      </c>
      <c r="HW16" s="136">
        <v>0</v>
      </c>
      <c r="HX16" s="54">
        <v>0</v>
      </c>
      <c r="HY16" s="54">
        <v>1</v>
      </c>
      <c r="HZ16" s="54">
        <v>1</v>
      </c>
      <c r="IA16" s="54">
        <v>1</v>
      </c>
      <c r="IB16" s="54">
        <v>1</v>
      </c>
      <c r="IC16" s="54">
        <v>1</v>
      </c>
      <c r="ID16" s="54">
        <v>1</v>
      </c>
      <c r="IE16" s="54">
        <v>1</v>
      </c>
      <c r="IF16" s="138">
        <v>1</v>
      </c>
    </row>
    <row r="17" spans="1:240" s="9" customFormat="1" ht="30.75" customHeight="1" thickBot="1">
      <c r="A17" s="135" t="s">
        <v>1307</v>
      </c>
      <c r="B17" s="136" t="s">
        <v>1308</v>
      </c>
      <c r="C17" s="54">
        <v>2015</v>
      </c>
      <c r="D17" s="137" t="s">
        <v>1309</v>
      </c>
      <c r="E17" s="131" t="s">
        <v>1310</v>
      </c>
      <c r="F17" s="136">
        <v>18.963300704956051</v>
      </c>
      <c r="G17" s="54">
        <v>19</v>
      </c>
      <c r="H17" s="54" t="s">
        <v>1293</v>
      </c>
      <c r="I17" s="54" t="s">
        <v>1300</v>
      </c>
      <c r="J17" s="54" t="s">
        <v>1290</v>
      </c>
      <c r="K17" s="137" t="s">
        <v>1311</v>
      </c>
      <c r="L17" s="136"/>
      <c r="M17" s="54"/>
      <c r="N17" s="54"/>
      <c r="O17" s="54">
        <v>36.272701263427727</v>
      </c>
      <c r="P17" s="54">
        <v>36</v>
      </c>
      <c r="Q17" s="54" t="s">
        <v>1305</v>
      </c>
      <c r="R17" s="54">
        <v>33.5</v>
      </c>
      <c r="S17" s="54">
        <v>34</v>
      </c>
      <c r="T17" s="137" t="s">
        <v>1302</v>
      </c>
      <c r="U17" s="136"/>
      <c r="V17" s="54"/>
      <c r="W17" s="54"/>
      <c r="X17" s="54">
        <v>0</v>
      </c>
      <c r="Y17" s="54">
        <v>0</v>
      </c>
      <c r="Z17" s="138" t="s">
        <v>1312</v>
      </c>
      <c r="AA17" s="136" t="s">
        <v>1292</v>
      </c>
      <c r="AB17" s="54" t="s">
        <v>1283</v>
      </c>
      <c r="AC17" s="54" t="s">
        <v>1283</v>
      </c>
      <c r="AD17" s="54" t="s">
        <v>1283</v>
      </c>
      <c r="AE17" s="54" t="s">
        <v>1299</v>
      </c>
      <c r="AF17" s="54" t="s">
        <v>1299</v>
      </c>
      <c r="AG17" s="54" t="s">
        <v>1299</v>
      </c>
      <c r="AH17" s="139" t="s">
        <v>1299</v>
      </c>
      <c r="AI17" s="136">
        <v>0</v>
      </c>
      <c r="AJ17" s="54">
        <v>1</v>
      </c>
      <c r="AK17" s="54">
        <v>1</v>
      </c>
      <c r="AL17" s="54">
        <v>0</v>
      </c>
      <c r="AM17" s="54">
        <v>1</v>
      </c>
      <c r="AN17" s="54">
        <v>0</v>
      </c>
      <c r="AO17" s="54">
        <v>0</v>
      </c>
      <c r="AP17" s="138">
        <v>0</v>
      </c>
      <c r="AQ17" s="136">
        <v>0</v>
      </c>
      <c r="AR17" s="54">
        <v>0</v>
      </c>
      <c r="AS17" s="54" t="s">
        <v>1293</v>
      </c>
      <c r="AT17" s="54">
        <v>30.851900100708011</v>
      </c>
      <c r="AU17" s="54">
        <v>31</v>
      </c>
      <c r="AV17" s="54" t="s">
        <v>1285</v>
      </c>
      <c r="AW17" s="54">
        <v>50.166698455810547</v>
      </c>
      <c r="AX17" s="54">
        <v>50</v>
      </c>
      <c r="AY17" s="54" t="s">
        <v>1286</v>
      </c>
      <c r="AZ17" s="54">
        <v>0</v>
      </c>
      <c r="BA17" s="54">
        <v>0</v>
      </c>
      <c r="BB17" s="54" t="s">
        <v>1293</v>
      </c>
      <c r="BC17" s="54">
        <v>11.111100196838381</v>
      </c>
      <c r="BD17" s="54">
        <v>11</v>
      </c>
      <c r="BE17" s="54" t="s">
        <v>1293</v>
      </c>
      <c r="BF17" s="54">
        <v>0</v>
      </c>
      <c r="BG17" s="54">
        <v>0</v>
      </c>
      <c r="BH17" s="54" t="s">
        <v>1293</v>
      </c>
      <c r="BI17" s="54">
        <v>0</v>
      </c>
      <c r="BJ17" s="54">
        <v>0</v>
      </c>
      <c r="BK17" s="54" t="s">
        <v>1293</v>
      </c>
      <c r="BL17" s="54">
        <v>0</v>
      </c>
      <c r="BM17" s="54">
        <v>0</v>
      </c>
      <c r="BN17" s="138" t="s">
        <v>1293</v>
      </c>
      <c r="BO17" s="136"/>
      <c r="BP17" s="54"/>
      <c r="BQ17" s="54"/>
      <c r="BR17" s="54"/>
      <c r="BS17" s="54"/>
      <c r="BT17" s="54"/>
      <c r="BU17" s="139"/>
      <c r="BV17" s="136"/>
      <c r="BW17" s="54"/>
      <c r="BX17" s="54"/>
      <c r="BY17" s="54"/>
      <c r="BZ17" s="54"/>
      <c r="CA17" s="54"/>
      <c r="CB17" s="54"/>
      <c r="CC17" s="138"/>
      <c r="CD17" s="136">
        <v>100</v>
      </c>
      <c r="CE17" s="54">
        <v>100</v>
      </c>
      <c r="CF17" s="54">
        <v>0</v>
      </c>
      <c r="CG17" s="54">
        <v>0</v>
      </c>
      <c r="CH17" s="54">
        <v>0</v>
      </c>
      <c r="CI17" s="54">
        <v>0</v>
      </c>
      <c r="CJ17" s="54">
        <v>0</v>
      </c>
      <c r="CK17" s="54">
        <v>0</v>
      </c>
      <c r="CL17" s="54">
        <v>100</v>
      </c>
      <c r="CM17" s="54">
        <v>67</v>
      </c>
      <c r="CN17" s="54">
        <v>0</v>
      </c>
      <c r="CO17" s="54">
        <v>0</v>
      </c>
      <c r="CP17" s="54">
        <v>0</v>
      </c>
      <c r="CQ17" s="54">
        <v>0</v>
      </c>
      <c r="CR17" s="54">
        <v>67</v>
      </c>
      <c r="CS17" s="54">
        <v>0</v>
      </c>
      <c r="CT17" s="54">
        <v>33</v>
      </c>
      <c r="CU17" s="54">
        <v>33</v>
      </c>
      <c r="CV17" s="54">
        <v>0</v>
      </c>
      <c r="CW17" s="54">
        <v>0</v>
      </c>
      <c r="CX17" s="54">
        <v>100</v>
      </c>
      <c r="CY17" s="54">
        <v>0</v>
      </c>
      <c r="CZ17" s="54">
        <v>0</v>
      </c>
      <c r="DA17" s="54">
        <v>100</v>
      </c>
      <c r="DB17" s="54">
        <v>100</v>
      </c>
      <c r="DC17" s="54">
        <v>33</v>
      </c>
      <c r="DD17" s="54">
        <v>100</v>
      </c>
      <c r="DE17" s="54">
        <v>100</v>
      </c>
      <c r="DF17" s="54">
        <v>33</v>
      </c>
      <c r="DG17" s="54">
        <v>100</v>
      </c>
      <c r="DH17" s="54">
        <v>0</v>
      </c>
      <c r="DI17" s="54">
        <v>100</v>
      </c>
      <c r="DJ17" s="54">
        <v>33</v>
      </c>
      <c r="DK17" s="54">
        <v>0</v>
      </c>
      <c r="DL17" s="54">
        <v>67</v>
      </c>
      <c r="DM17" s="54">
        <v>33</v>
      </c>
      <c r="DN17" s="54">
        <v>67</v>
      </c>
      <c r="DO17" s="54">
        <v>33</v>
      </c>
      <c r="DP17" s="54">
        <v>0</v>
      </c>
      <c r="DQ17" s="54">
        <v>0</v>
      </c>
      <c r="DR17" s="54">
        <v>0</v>
      </c>
      <c r="DS17" s="54">
        <v>0</v>
      </c>
      <c r="DT17" s="54">
        <v>0</v>
      </c>
      <c r="DU17" s="54">
        <v>0</v>
      </c>
      <c r="DV17" s="54">
        <v>0</v>
      </c>
      <c r="DW17" s="54">
        <v>0</v>
      </c>
      <c r="DX17" s="54">
        <v>0</v>
      </c>
      <c r="DY17" s="54">
        <v>0</v>
      </c>
      <c r="DZ17" s="54">
        <v>0</v>
      </c>
      <c r="EA17" s="54">
        <v>0</v>
      </c>
      <c r="EB17" s="54">
        <v>0</v>
      </c>
      <c r="EC17" s="54">
        <v>67</v>
      </c>
      <c r="ED17" s="54">
        <v>0</v>
      </c>
      <c r="EE17" s="54">
        <v>0</v>
      </c>
      <c r="EF17" s="54">
        <v>0</v>
      </c>
      <c r="EG17" s="54">
        <v>0</v>
      </c>
      <c r="EH17" s="54">
        <v>0</v>
      </c>
      <c r="EI17" s="54">
        <v>0</v>
      </c>
      <c r="EJ17" s="54">
        <v>67</v>
      </c>
      <c r="EK17" s="54">
        <v>0</v>
      </c>
      <c r="EL17" s="54">
        <v>100</v>
      </c>
      <c r="EM17" s="54">
        <v>67</v>
      </c>
      <c r="EN17" s="54">
        <v>0</v>
      </c>
      <c r="EO17" s="54">
        <v>0</v>
      </c>
      <c r="EP17" s="54">
        <v>0</v>
      </c>
      <c r="EQ17" s="54">
        <v>0</v>
      </c>
      <c r="ER17" s="54">
        <v>0</v>
      </c>
      <c r="ES17" s="54">
        <v>0</v>
      </c>
      <c r="ET17" s="54">
        <v>0</v>
      </c>
      <c r="EU17" s="54">
        <v>0</v>
      </c>
      <c r="EV17" s="54">
        <v>0</v>
      </c>
      <c r="EW17" s="54">
        <v>0</v>
      </c>
      <c r="EX17" s="54">
        <v>0</v>
      </c>
      <c r="EY17" s="54">
        <v>33</v>
      </c>
      <c r="EZ17" s="54">
        <v>0</v>
      </c>
      <c r="FA17" s="54">
        <v>0</v>
      </c>
      <c r="FB17" s="54">
        <v>0</v>
      </c>
      <c r="FC17" s="54">
        <v>0</v>
      </c>
      <c r="FD17" s="54">
        <v>0</v>
      </c>
      <c r="FE17" s="54">
        <v>0</v>
      </c>
      <c r="FF17" s="54">
        <v>0</v>
      </c>
      <c r="FG17" s="54">
        <v>0</v>
      </c>
      <c r="FH17" s="54">
        <v>0</v>
      </c>
      <c r="FI17" s="54">
        <v>0</v>
      </c>
      <c r="FJ17" s="54">
        <v>0</v>
      </c>
      <c r="FK17" s="54">
        <v>0</v>
      </c>
      <c r="FL17" s="54">
        <v>0</v>
      </c>
      <c r="FM17" s="54">
        <v>0</v>
      </c>
      <c r="FN17" s="54">
        <v>0</v>
      </c>
      <c r="FO17" s="54">
        <v>0</v>
      </c>
      <c r="FP17" s="54">
        <v>0</v>
      </c>
      <c r="FQ17" s="54">
        <v>0</v>
      </c>
      <c r="FR17" s="54">
        <v>0</v>
      </c>
      <c r="FS17" s="54">
        <v>0</v>
      </c>
      <c r="FT17" s="54">
        <v>0</v>
      </c>
      <c r="FU17" s="54">
        <v>0</v>
      </c>
      <c r="FV17" s="54">
        <v>0</v>
      </c>
      <c r="FW17" s="54">
        <v>0</v>
      </c>
      <c r="FX17" s="54">
        <v>0</v>
      </c>
      <c r="FY17" s="54">
        <v>0</v>
      </c>
      <c r="FZ17" s="54">
        <v>0</v>
      </c>
      <c r="GA17" s="54">
        <v>0</v>
      </c>
      <c r="GB17" s="54">
        <v>0</v>
      </c>
      <c r="GC17" s="54">
        <v>67</v>
      </c>
      <c r="GD17" s="54">
        <v>33</v>
      </c>
      <c r="GE17" s="54">
        <v>100</v>
      </c>
      <c r="GF17" s="54">
        <v>100</v>
      </c>
      <c r="GG17" s="54">
        <v>33</v>
      </c>
      <c r="GH17" s="54">
        <v>33</v>
      </c>
      <c r="GI17" s="54">
        <v>0</v>
      </c>
      <c r="GJ17" s="54">
        <v>33</v>
      </c>
      <c r="GK17" s="54">
        <v>0</v>
      </c>
      <c r="GL17" s="54">
        <v>0</v>
      </c>
      <c r="GM17" s="54">
        <v>0</v>
      </c>
      <c r="GN17" s="54">
        <v>67</v>
      </c>
      <c r="GO17" s="54">
        <v>0</v>
      </c>
      <c r="GP17" s="54">
        <v>0</v>
      </c>
      <c r="GQ17" s="54">
        <v>67</v>
      </c>
      <c r="GR17" s="54">
        <v>0</v>
      </c>
      <c r="GS17" s="54">
        <v>0</v>
      </c>
      <c r="GT17" s="54">
        <v>0</v>
      </c>
      <c r="GU17" s="54">
        <v>0</v>
      </c>
      <c r="GV17" s="54">
        <v>0</v>
      </c>
      <c r="GW17" s="54">
        <v>0</v>
      </c>
      <c r="GX17" s="54">
        <v>0</v>
      </c>
      <c r="GY17" s="54">
        <v>0</v>
      </c>
      <c r="GZ17" s="54">
        <v>0</v>
      </c>
      <c r="HA17" s="54">
        <v>0</v>
      </c>
      <c r="HB17" s="54">
        <v>0</v>
      </c>
      <c r="HC17" s="54">
        <v>0</v>
      </c>
      <c r="HD17" s="54">
        <v>0</v>
      </c>
      <c r="HE17" s="54">
        <v>0</v>
      </c>
      <c r="HF17" s="54">
        <v>0</v>
      </c>
      <c r="HG17" s="54"/>
      <c r="HH17" s="54"/>
      <c r="HI17" s="54"/>
      <c r="HJ17" s="54"/>
      <c r="HK17" s="54"/>
      <c r="HL17" s="54"/>
      <c r="HM17" s="54"/>
      <c r="HN17" s="54"/>
      <c r="HO17" s="54"/>
      <c r="HP17" s="54">
        <v>0</v>
      </c>
      <c r="HQ17" s="54">
        <v>100</v>
      </c>
      <c r="HR17" s="54">
        <v>67</v>
      </c>
      <c r="HS17" s="54">
        <v>67</v>
      </c>
      <c r="HT17" s="54">
        <v>0</v>
      </c>
      <c r="HU17" s="54">
        <v>0</v>
      </c>
      <c r="HV17" s="138">
        <v>0</v>
      </c>
      <c r="HW17" s="136">
        <v>0</v>
      </c>
      <c r="HX17" s="54">
        <v>0</v>
      </c>
      <c r="HY17" s="54">
        <v>1</v>
      </c>
      <c r="HZ17" s="54">
        <v>1</v>
      </c>
      <c r="IA17" s="54">
        <v>1</v>
      </c>
      <c r="IB17" s="54">
        <v>1</v>
      </c>
      <c r="IC17" s="54">
        <v>1</v>
      </c>
      <c r="ID17" s="54">
        <v>1</v>
      </c>
      <c r="IE17" s="54">
        <v>1</v>
      </c>
      <c r="IF17" s="138">
        <v>1</v>
      </c>
    </row>
    <row r="18" spans="1:240" s="9" customFormat="1" ht="30.75" customHeight="1" thickBot="1">
      <c r="A18" s="135" t="s">
        <v>1307</v>
      </c>
      <c r="B18" s="136" t="s">
        <v>1308</v>
      </c>
      <c r="C18" s="54">
        <v>2012</v>
      </c>
      <c r="D18" s="137" t="s">
        <v>1309</v>
      </c>
      <c r="E18" s="131" t="s">
        <v>1310</v>
      </c>
      <c r="F18" s="136">
        <v>13.3262996673584</v>
      </c>
      <c r="G18" s="54">
        <v>13</v>
      </c>
      <c r="H18" s="54" t="s">
        <v>1293</v>
      </c>
      <c r="I18" s="54" t="s">
        <v>1300</v>
      </c>
      <c r="J18" s="54" t="s">
        <v>1290</v>
      </c>
      <c r="K18" s="137" t="s">
        <v>1311</v>
      </c>
      <c r="L18" s="136"/>
      <c r="M18" s="54"/>
      <c r="N18" s="54"/>
      <c r="O18" s="54">
        <v>21.18180084228516</v>
      </c>
      <c r="P18" s="54">
        <v>21</v>
      </c>
      <c r="Q18" s="54" t="s">
        <v>1305</v>
      </c>
      <c r="R18" s="54">
        <v>33.5</v>
      </c>
      <c r="S18" s="54">
        <v>34</v>
      </c>
      <c r="T18" s="137" t="s">
        <v>1302</v>
      </c>
      <c r="U18" s="136"/>
      <c r="V18" s="54"/>
      <c r="W18" s="54"/>
      <c r="X18" s="54">
        <v>13.83329963684082</v>
      </c>
      <c r="Y18" s="54">
        <v>14</v>
      </c>
      <c r="Z18" s="138" t="s">
        <v>1305</v>
      </c>
      <c r="AA18" s="136" t="s">
        <v>1292</v>
      </c>
      <c r="AB18" s="54" t="s">
        <v>1283</v>
      </c>
      <c r="AC18" s="54" t="s">
        <v>1283</v>
      </c>
      <c r="AD18" s="54" t="s">
        <v>1292</v>
      </c>
      <c r="AE18" s="54" t="s">
        <v>1292</v>
      </c>
      <c r="AF18" s="54" t="s">
        <v>1292</v>
      </c>
      <c r="AG18" s="54" t="s">
        <v>1292</v>
      </c>
      <c r="AH18" s="139" t="s">
        <v>1299</v>
      </c>
      <c r="AI18" s="136">
        <v>0</v>
      </c>
      <c r="AJ18" s="54">
        <v>1</v>
      </c>
      <c r="AK18" s="54">
        <v>1</v>
      </c>
      <c r="AL18" s="54">
        <v>0</v>
      </c>
      <c r="AM18" s="54">
        <v>0</v>
      </c>
      <c r="AN18" s="54">
        <v>0</v>
      </c>
      <c r="AO18" s="54">
        <v>0</v>
      </c>
      <c r="AP18" s="138">
        <v>0</v>
      </c>
      <c r="AQ18" s="136">
        <v>0</v>
      </c>
      <c r="AR18" s="54">
        <v>0</v>
      </c>
      <c r="AS18" s="54" t="s">
        <v>1293</v>
      </c>
      <c r="AT18" s="54">
        <v>20.103399276733398</v>
      </c>
      <c r="AU18" s="54">
        <v>20</v>
      </c>
      <c r="AV18" s="54" t="s">
        <v>1293</v>
      </c>
      <c r="AW18" s="54">
        <v>100</v>
      </c>
      <c r="AX18" s="54">
        <v>100</v>
      </c>
      <c r="AY18" s="54" t="s">
        <v>1284</v>
      </c>
      <c r="AZ18" s="54">
        <v>0</v>
      </c>
      <c r="BA18" s="54">
        <v>0</v>
      </c>
      <c r="BB18" s="54" t="s">
        <v>1293</v>
      </c>
      <c r="BC18" s="54">
        <v>0</v>
      </c>
      <c r="BD18" s="54">
        <v>0</v>
      </c>
      <c r="BE18" s="54" t="s">
        <v>1293</v>
      </c>
      <c r="BF18" s="54">
        <v>0</v>
      </c>
      <c r="BG18" s="54">
        <v>0</v>
      </c>
      <c r="BH18" s="54" t="s">
        <v>1293</v>
      </c>
      <c r="BI18" s="54">
        <v>0</v>
      </c>
      <c r="BJ18" s="54">
        <v>0</v>
      </c>
      <c r="BK18" s="54" t="s">
        <v>1293</v>
      </c>
      <c r="BL18" s="54">
        <v>0</v>
      </c>
      <c r="BM18" s="54">
        <v>0</v>
      </c>
      <c r="BN18" s="138" t="s">
        <v>1293</v>
      </c>
      <c r="BO18" s="136"/>
      <c r="BP18" s="54"/>
      <c r="BQ18" s="54"/>
      <c r="BR18" s="54"/>
      <c r="BS18" s="54"/>
      <c r="BT18" s="54"/>
      <c r="BU18" s="139"/>
      <c r="BV18" s="136"/>
      <c r="BW18" s="54"/>
      <c r="BX18" s="54"/>
      <c r="BY18" s="54"/>
      <c r="BZ18" s="54"/>
      <c r="CA18" s="54"/>
      <c r="CB18" s="54"/>
      <c r="CC18" s="138"/>
      <c r="CD18" s="136">
        <v>33</v>
      </c>
      <c r="CE18" s="54"/>
      <c r="CF18" s="54"/>
      <c r="CG18" s="54"/>
      <c r="CH18" s="54"/>
      <c r="CI18" s="54">
        <v>0</v>
      </c>
      <c r="CJ18" s="54"/>
      <c r="CK18" s="54"/>
      <c r="CL18" s="54">
        <v>100</v>
      </c>
      <c r="CM18" s="54">
        <v>100</v>
      </c>
      <c r="CN18" s="54"/>
      <c r="CO18" s="54"/>
      <c r="CP18" s="54"/>
      <c r="CQ18" s="54">
        <v>0</v>
      </c>
      <c r="CR18" s="54">
        <v>67</v>
      </c>
      <c r="CS18" s="54">
        <v>0</v>
      </c>
      <c r="CT18" s="54">
        <v>0</v>
      </c>
      <c r="CU18" s="54">
        <v>0</v>
      </c>
      <c r="CV18" s="54"/>
      <c r="CW18" s="54">
        <v>0</v>
      </c>
      <c r="CX18" s="54">
        <v>100</v>
      </c>
      <c r="CY18" s="54"/>
      <c r="CZ18" s="54"/>
      <c r="DA18" s="54">
        <v>33</v>
      </c>
      <c r="DB18" s="54"/>
      <c r="DC18" s="54"/>
      <c r="DD18" s="54">
        <v>0</v>
      </c>
      <c r="DE18" s="54"/>
      <c r="DF18" s="54"/>
      <c r="DG18" s="54">
        <v>67</v>
      </c>
      <c r="DH18" s="54">
        <v>0</v>
      </c>
      <c r="DI18" s="54">
        <v>0</v>
      </c>
      <c r="DJ18" s="54">
        <v>0</v>
      </c>
      <c r="DK18" s="54"/>
      <c r="DL18" s="54">
        <v>0</v>
      </c>
      <c r="DM18" s="54"/>
      <c r="DN18" s="54">
        <v>0</v>
      </c>
      <c r="DO18" s="54">
        <v>0</v>
      </c>
      <c r="DP18" s="54">
        <v>0</v>
      </c>
      <c r="DQ18" s="54">
        <v>0</v>
      </c>
      <c r="DR18" s="54">
        <v>0</v>
      </c>
      <c r="DS18" s="54">
        <v>0</v>
      </c>
      <c r="DT18" s="54">
        <v>0</v>
      </c>
      <c r="DU18" s="54">
        <v>0</v>
      </c>
      <c r="DV18" s="54">
        <v>0</v>
      </c>
      <c r="DW18" s="54">
        <v>0</v>
      </c>
      <c r="DX18" s="54">
        <v>0</v>
      </c>
      <c r="DY18" s="54">
        <v>0</v>
      </c>
      <c r="DZ18" s="54"/>
      <c r="EA18" s="54">
        <v>0</v>
      </c>
      <c r="EB18" s="54">
        <v>0</v>
      </c>
      <c r="EC18" s="54">
        <v>0</v>
      </c>
      <c r="ED18" s="54">
        <v>0</v>
      </c>
      <c r="EE18" s="54">
        <v>0</v>
      </c>
      <c r="EF18" s="54"/>
      <c r="EG18" s="54"/>
      <c r="EH18" s="54"/>
      <c r="EI18" s="54"/>
      <c r="EJ18" s="54"/>
      <c r="EK18" s="54"/>
      <c r="EL18" s="54"/>
      <c r="EM18" s="54"/>
      <c r="EN18" s="54"/>
      <c r="EO18" s="54">
        <v>0</v>
      </c>
      <c r="EP18" s="54">
        <v>0</v>
      </c>
      <c r="EQ18" s="54">
        <v>0</v>
      </c>
      <c r="ER18" s="54">
        <v>0</v>
      </c>
      <c r="ES18" s="54"/>
      <c r="ET18" s="54"/>
      <c r="EU18" s="54">
        <v>0</v>
      </c>
      <c r="EV18" s="54"/>
      <c r="EW18" s="54">
        <v>0</v>
      </c>
      <c r="EX18" s="54">
        <v>0</v>
      </c>
      <c r="EY18" s="54"/>
      <c r="EZ18" s="54">
        <v>0</v>
      </c>
      <c r="FA18" s="54">
        <v>0</v>
      </c>
      <c r="FB18" s="54">
        <v>0</v>
      </c>
      <c r="FC18" s="54"/>
      <c r="FD18" s="54"/>
      <c r="FE18" s="54">
        <v>0</v>
      </c>
      <c r="FF18" s="54"/>
      <c r="FG18" s="54"/>
      <c r="FH18" s="54"/>
      <c r="FI18" s="54">
        <v>0</v>
      </c>
      <c r="FJ18" s="54"/>
      <c r="FK18" s="54"/>
      <c r="FL18" s="54">
        <v>0</v>
      </c>
      <c r="FM18" s="54"/>
      <c r="FN18" s="54"/>
      <c r="FO18" s="54"/>
      <c r="FP18" s="54">
        <v>0</v>
      </c>
      <c r="FQ18" s="54">
        <v>0</v>
      </c>
      <c r="FR18" s="54">
        <v>0</v>
      </c>
      <c r="FS18" s="54">
        <v>0</v>
      </c>
      <c r="FT18" s="54">
        <v>0</v>
      </c>
      <c r="FU18" s="54"/>
      <c r="FV18" s="54"/>
      <c r="FW18" s="54">
        <v>0</v>
      </c>
      <c r="FX18" s="54">
        <v>0</v>
      </c>
      <c r="FY18" s="54">
        <v>0</v>
      </c>
      <c r="FZ18" s="54">
        <v>0</v>
      </c>
      <c r="GA18" s="54">
        <v>0</v>
      </c>
      <c r="GB18" s="54">
        <v>0</v>
      </c>
      <c r="GC18" s="54">
        <v>0</v>
      </c>
      <c r="GD18" s="54">
        <v>0</v>
      </c>
      <c r="GE18" s="54">
        <v>100</v>
      </c>
      <c r="GF18" s="54"/>
      <c r="GG18" s="54">
        <v>33</v>
      </c>
      <c r="GH18" s="54">
        <v>0</v>
      </c>
      <c r="GI18" s="54">
        <v>0</v>
      </c>
      <c r="GJ18" s="54">
        <v>0</v>
      </c>
      <c r="GK18" s="54">
        <v>0</v>
      </c>
      <c r="GL18" s="54">
        <v>100</v>
      </c>
      <c r="GM18" s="54">
        <v>0</v>
      </c>
      <c r="GN18" s="54">
        <v>67</v>
      </c>
      <c r="GO18" s="54"/>
      <c r="GP18" s="54">
        <v>0</v>
      </c>
      <c r="GQ18" s="54">
        <v>67</v>
      </c>
      <c r="GR18" s="54">
        <v>0</v>
      </c>
      <c r="GS18" s="54">
        <v>33</v>
      </c>
      <c r="GT18" s="54">
        <v>33</v>
      </c>
      <c r="GU18" s="54"/>
      <c r="GV18" s="54">
        <v>33</v>
      </c>
      <c r="GW18" s="54">
        <v>0</v>
      </c>
      <c r="GX18" s="54">
        <v>67</v>
      </c>
      <c r="GY18" s="54">
        <v>0</v>
      </c>
      <c r="GZ18" s="54">
        <v>0</v>
      </c>
      <c r="HA18" s="54">
        <v>0</v>
      </c>
      <c r="HB18" s="54">
        <v>0</v>
      </c>
      <c r="HC18" s="54"/>
      <c r="HD18" s="54"/>
      <c r="HE18" s="54">
        <v>0</v>
      </c>
      <c r="HF18" s="54">
        <v>0</v>
      </c>
      <c r="HG18" s="54"/>
      <c r="HH18" s="54"/>
      <c r="HI18" s="54"/>
      <c r="HJ18" s="54"/>
      <c r="HK18" s="54"/>
      <c r="HL18" s="54"/>
      <c r="HM18" s="54"/>
      <c r="HN18" s="54"/>
      <c r="HO18" s="54"/>
      <c r="HP18" s="54">
        <v>0</v>
      </c>
      <c r="HQ18" s="54">
        <v>100</v>
      </c>
      <c r="HR18" s="54"/>
      <c r="HS18" s="54">
        <v>0</v>
      </c>
      <c r="HT18" s="54"/>
      <c r="HU18" s="54">
        <v>0</v>
      </c>
      <c r="HV18" s="138">
        <v>0</v>
      </c>
      <c r="HW18" s="136">
        <v>0</v>
      </c>
      <c r="HX18" s="54">
        <v>0</v>
      </c>
      <c r="HY18" s="54">
        <v>1</v>
      </c>
      <c r="HZ18" s="54">
        <v>1</v>
      </c>
      <c r="IA18" s="54">
        <v>1</v>
      </c>
      <c r="IB18" s="54">
        <v>1</v>
      </c>
      <c r="IC18" s="54">
        <v>1</v>
      </c>
      <c r="ID18" s="54">
        <v>1</v>
      </c>
      <c r="IE18" s="54">
        <v>1</v>
      </c>
      <c r="IF18" s="138">
        <v>1</v>
      </c>
    </row>
    <row r="19" spans="1:240" s="9" customFormat="1" ht="30.75" customHeight="1" thickBot="1">
      <c r="A19" s="135" t="s">
        <v>1307</v>
      </c>
      <c r="B19" s="136" t="s">
        <v>1308</v>
      </c>
      <c r="C19" s="54">
        <v>2010</v>
      </c>
      <c r="D19" s="137" t="s">
        <v>1309</v>
      </c>
      <c r="E19" s="131" t="s">
        <v>1310</v>
      </c>
      <c r="F19" s="136">
        <v>0.72826099395751953</v>
      </c>
      <c r="G19" s="54">
        <v>1</v>
      </c>
      <c r="H19" s="54" t="s">
        <v>1293</v>
      </c>
      <c r="I19" s="54" t="s">
        <v>1300</v>
      </c>
      <c r="J19" s="54" t="s">
        <v>1290</v>
      </c>
      <c r="K19" s="137" t="s">
        <v>1311</v>
      </c>
      <c r="L19" s="136"/>
      <c r="M19" s="54"/>
      <c r="N19" s="54"/>
      <c r="O19" s="54">
        <v>33.333301544189453</v>
      </c>
      <c r="P19" s="54">
        <v>33</v>
      </c>
      <c r="Q19" s="54" t="s">
        <v>1305</v>
      </c>
      <c r="R19" s="54">
        <v>13.39999961853027</v>
      </c>
      <c r="S19" s="54">
        <v>13</v>
      </c>
      <c r="T19" s="137" t="s">
        <v>1305</v>
      </c>
      <c r="U19" s="136"/>
      <c r="V19" s="54"/>
      <c r="W19" s="54"/>
      <c r="X19" s="54"/>
      <c r="Y19" s="54"/>
      <c r="Z19" s="138"/>
      <c r="AA19" s="136" t="s">
        <v>1292</v>
      </c>
      <c r="AB19" s="54" t="s">
        <v>1292</v>
      </c>
      <c r="AC19" s="54" t="s">
        <v>1283</v>
      </c>
      <c r="AD19" s="54" t="s">
        <v>1299</v>
      </c>
      <c r="AE19" s="54" t="s">
        <v>1292</v>
      </c>
      <c r="AF19" s="54" t="s">
        <v>1292</v>
      </c>
      <c r="AG19" s="54" t="s">
        <v>1292</v>
      </c>
      <c r="AH19" s="139" t="s">
        <v>1299</v>
      </c>
      <c r="AI19" s="136">
        <v>0</v>
      </c>
      <c r="AJ19" s="54">
        <v>0</v>
      </c>
      <c r="AK19" s="54">
        <v>1</v>
      </c>
      <c r="AL19" s="54">
        <v>0</v>
      </c>
      <c r="AM19" s="54">
        <v>0</v>
      </c>
      <c r="AN19" s="54">
        <v>0</v>
      </c>
      <c r="AO19" s="54">
        <v>0</v>
      </c>
      <c r="AP19" s="138">
        <v>0</v>
      </c>
      <c r="AQ19" s="136">
        <v>0</v>
      </c>
      <c r="AR19" s="54">
        <v>0</v>
      </c>
      <c r="AS19" s="54" t="s">
        <v>1293</v>
      </c>
      <c r="AT19" s="54">
        <v>0</v>
      </c>
      <c r="AU19" s="54">
        <v>0</v>
      </c>
      <c r="AV19" s="54" t="s">
        <v>1293</v>
      </c>
      <c r="AW19" s="54">
        <v>67</v>
      </c>
      <c r="AX19" s="54">
        <v>67</v>
      </c>
      <c r="AY19" s="54" t="s">
        <v>1294</v>
      </c>
      <c r="AZ19" s="54">
        <v>0</v>
      </c>
      <c r="BA19" s="54">
        <v>0</v>
      </c>
      <c r="BB19" s="54" t="s">
        <v>1293</v>
      </c>
      <c r="BC19" s="54">
        <v>0</v>
      </c>
      <c r="BD19" s="54">
        <v>0</v>
      </c>
      <c r="BE19" s="54" t="s">
        <v>1293</v>
      </c>
      <c r="BF19" s="54">
        <v>0</v>
      </c>
      <c r="BG19" s="54">
        <v>0</v>
      </c>
      <c r="BH19" s="54" t="s">
        <v>1293</v>
      </c>
      <c r="BI19" s="54">
        <v>0</v>
      </c>
      <c r="BJ19" s="54">
        <v>0</v>
      </c>
      <c r="BK19" s="54" t="s">
        <v>1293</v>
      </c>
      <c r="BL19" s="54">
        <v>0</v>
      </c>
      <c r="BM19" s="54">
        <v>0</v>
      </c>
      <c r="BN19" s="138" t="s">
        <v>1293</v>
      </c>
      <c r="BO19" s="136"/>
      <c r="BP19" s="54"/>
      <c r="BQ19" s="54"/>
      <c r="BR19" s="54"/>
      <c r="BS19" s="54"/>
      <c r="BT19" s="54"/>
      <c r="BU19" s="139"/>
      <c r="BV19" s="136"/>
      <c r="BW19" s="54"/>
      <c r="BX19" s="54"/>
      <c r="BY19" s="54"/>
      <c r="BZ19" s="54"/>
      <c r="CA19" s="54"/>
      <c r="CB19" s="54"/>
      <c r="CC19" s="138"/>
      <c r="CD19" s="136">
        <v>0</v>
      </c>
      <c r="CE19" s="54"/>
      <c r="CF19" s="54"/>
      <c r="CG19" s="54"/>
      <c r="CH19" s="54"/>
      <c r="CI19" s="54">
        <v>0</v>
      </c>
      <c r="CJ19" s="54"/>
      <c r="CK19" s="54"/>
      <c r="CL19" s="54">
        <v>0</v>
      </c>
      <c r="CM19" s="54">
        <v>0</v>
      </c>
      <c r="CN19" s="54"/>
      <c r="CO19" s="54"/>
      <c r="CP19" s="54"/>
      <c r="CQ19" s="54">
        <v>0</v>
      </c>
      <c r="CR19" s="54">
        <v>0</v>
      </c>
      <c r="CS19" s="54">
        <v>0</v>
      </c>
      <c r="CT19" s="54">
        <v>0</v>
      </c>
      <c r="CU19" s="54">
        <v>0</v>
      </c>
      <c r="CV19" s="54"/>
      <c r="CW19" s="54">
        <v>0</v>
      </c>
      <c r="CX19" s="54">
        <v>0</v>
      </c>
      <c r="CY19" s="54"/>
      <c r="CZ19" s="54"/>
      <c r="DA19" s="54">
        <v>0</v>
      </c>
      <c r="DB19" s="54"/>
      <c r="DC19" s="54"/>
      <c r="DD19" s="54">
        <v>0</v>
      </c>
      <c r="DE19" s="54"/>
      <c r="DF19" s="54"/>
      <c r="DG19" s="54">
        <v>0</v>
      </c>
      <c r="DH19" s="54">
        <v>0</v>
      </c>
      <c r="DI19" s="54">
        <v>0</v>
      </c>
      <c r="DJ19" s="54">
        <v>0</v>
      </c>
      <c r="DK19" s="54"/>
      <c r="DL19" s="54">
        <v>0</v>
      </c>
      <c r="DM19" s="54"/>
      <c r="DN19" s="54">
        <v>0</v>
      </c>
      <c r="DO19" s="54">
        <v>0</v>
      </c>
      <c r="DP19" s="54">
        <v>0</v>
      </c>
      <c r="DQ19" s="54">
        <v>0</v>
      </c>
      <c r="DR19" s="54">
        <v>0</v>
      </c>
      <c r="DS19" s="54">
        <v>0</v>
      </c>
      <c r="DT19" s="54">
        <v>0</v>
      </c>
      <c r="DU19" s="54">
        <v>0</v>
      </c>
      <c r="DV19" s="54">
        <v>0</v>
      </c>
      <c r="DW19" s="54">
        <v>0</v>
      </c>
      <c r="DX19" s="54">
        <v>0</v>
      </c>
      <c r="DY19" s="54">
        <v>0</v>
      </c>
      <c r="DZ19" s="54"/>
      <c r="EA19" s="54">
        <v>0</v>
      </c>
      <c r="EB19" s="54">
        <v>0</v>
      </c>
      <c r="EC19" s="54">
        <v>0</v>
      </c>
      <c r="ED19" s="54">
        <v>0</v>
      </c>
      <c r="EE19" s="54">
        <v>0</v>
      </c>
      <c r="EF19" s="54"/>
      <c r="EG19" s="54"/>
      <c r="EH19" s="54"/>
      <c r="EI19" s="54"/>
      <c r="EJ19" s="54"/>
      <c r="EK19" s="54"/>
      <c r="EL19" s="54"/>
      <c r="EM19" s="54"/>
      <c r="EN19" s="54"/>
      <c r="EO19" s="54">
        <v>0</v>
      </c>
      <c r="EP19" s="54"/>
      <c r="EQ19" s="54"/>
      <c r="ER19" s="54"/>
      <c r="ES19" s="54"/>
      <c r="ET19" s="54"/>
      <c r="EU19" s="54">
        <v>0</v>
      </c>
      <c r="EV19" s="54"/>
      <c r="EW19" s="54">
        <v>0</v>
      </c>
      <c r="EX19" s="54">
        <v>0</v>
      </c>
      <c r="EY19" s="54"/>
      <c r="EZ19" s="54">
        <v>0</v>
      </c>
      <c r="FA19" s="54">
        <v>0</v>
      </c>
      <c r="FB19" s="54">
        <v>0</v>
      </c>
      <c r="FC19" s="54"/>
      <c r="FD19" s="54"/>
      <c r="FE19" s="54">
        <v>0</v>
      </c>
      <c r="FF19" s="54"/>
      <c r="FG19" s="54"/>
      <c r="FH19" s="54"/>
      <c r="FI19" s="54">
        <v>0</v>
      </c>
      <c r="FJ19" s="54"/>
      <c r="FK19" s="54"/>
      <c r="FL19" s="54">
        <v>0</v>
      </c>
      <c r="FM19" s="54"/>
      <c r="FN19" s="54"/>
      <c r="FO19" s="54"/>
      <c r="FP19" s="54">
        <v>0</v>
      </c>
      <c r="FQ19" s="54">
        <v>0</v>
      </c>
      <c r="FR19" s="54">
        <v>0</v>
      </c>
      <c r="FS19" s="54">
        <v>0</v>
      </c>
      <c r="FT19" s="54">
        <v>0</v>
      </c>
      <c r="FU19" s="54"/>
      <c r="FV19" s="54"/>
      <c r="FW19" s="54">
        <v>0</v>
      </c>
      <c r="FX19" s="54">
        <v>0</v>
      </c>
      <c r="FY19" s="54">
        <v>0</v>
      </c>
      <c r="FZ19" s="54">
        <v>0</v>
      </c>
      <c r="GA19" s="54">
        <v>0</v>
      </c>
      <c r="GB19" s="54"/>
      <c r="GC19" s="54"/>
      <c r="GD19" s="54">
        <v>0</v>
      </c>
      <c r="GE19" s="54">
        <v>100</v>
      </c>
      <c r="GF19" s="54"/>
      <c r="GG19" s="54">
        <v>67</v>
      </c>
      <c r="GH19" s="54">
        <v>0</v>
      </c>
      <c r="GI19" s="54"/>
      <c r="GJ19" s="54"/>
      <c r="GK19" s="54">
        <v>0</v>
      </c>
      <c r="GL19" s="54">
        <v>100</v>
      </c>
      <c r="GM19" s="54">
        <v>0</v>
      </c>
      <c r="GN19" s="54">
        <v>67</v>
      </c>
      <c r="GO19" s="54"/>
      <c r="GP19" s="54">
        <v>0</v>
      </c>
      <c r="GQ19" s="54">
        <v>67</v>
      </c>
      <c r="GR19" s="54">
        <v>0</v>
      </c>
      <c r="GS19" s="54"/>
      <c r="GT19" s="54"/>
      <c r="GU19" s="54"/>
      <c r="GV19" s="54"/>
      <c r="GW19" s="54"/>
      <c r="GX19" s="54"/>
      <c r="GY19" s="54">
        <v>33</v>
      </c>
      <c r="GZ19" s="54">
        <v>33</v>
      </c>
      <c r="HA19" s="54">
        <v>0</v>
      </c>
      <c r="HB19" s="54">
        <v>0</v>
      </c>
      <c r="HC19" s="54"/>
      <c r="HD19" s="54"/>
      <c r="HE19" s="54"/>
      <c r="HF19" s="54"/>
      <c r="HG19" s="54"/>
      <c r="HH19" s="54"/>
      <c r="HI19" s="54"/>
      <c r="HJ19" s="54"/>
      <c r="HK19" s="54"/>
      <c r="HL19" s="54"/>
      <c r="HM19" s="54"/>
      <c r="HN19" s="54"/>
      <c r="HO19" s="54"/>
      <c r="HP19" s="54">
        <v>0</v>
      </c>
      <c r="HQ19" s="54">
        <v>100</v>
      </c>
      <c r="HR19" s="54"/>
      <c r="HS19" s="54">
        <v>0</v>
      </c>
      <c r="HT19" s="54"/>
      <c r="HU19" s="54">
        <v>0</v>
      </c>
      <c r="HV19" s="138">
        <v>0</v>
      </c>
      <c r="HW19" s="136">
        <v>0</v>
      </c>
      <c r="HX19" s="54">
        <v>0</v>
      </c>
      <c r="HY19" s="54">
        <v>1</v>
      </c>
      <c r="HZ19" s="54">
        <v>1</v>
      </c>
      <c r="IA19" s="54">
        <v>1</v>
      </c>
      <c r="IB19" s="54">
        <v>1</v>
      </c>
      <c r="IC19" s="54">
        <v>1</v>
      </c>
      <c r="ID19" s="54">
        <v>1</v>
      </c>
      <c r="IE19" s="54">
        <v>1</v>
      </c>
      <c r="IF19" s="138">
        <v>1</v>
      </c>
    </row>
    <row r="20" spans="1:240" s="9" customFormat="1" ht="30.75" customHeight="1" thickBot="1">
      <c r="A20" s="135" t="s">
        <v>1307</v>
      </c>
      <c r="B20" s="136" t="s">
        <v>1308</v>
      </c>
      <c r="C20" s="54">
        <v>2008</v>
      </c>
      <c r="D20" s="137" t="s">
        <v>1309</v>
      </c>
      <c r="E20" s="131" t="s">
        <v>1310</v>
      </c>
      <c r="F20" s="136">
        <v>1.81521999835968</v>
      </c>
      <c r="G20" s="54">
        <v>2</v>
      </c>
      <c r="H20" s="54" t="s">
        <v>1293</v>
      </c>
      <c r="I20" s="54" t="s">
        <v>1300</v>
      </c>
      <c r="J20" s="54" t="s">
        <v>1290</v>
      </c>
      <c r="K20" s="137" t="s">
        <v>1311</v>
      </c>
      <c r="L20" s="136"/>
      <c r="M20" s="54"/>
      <c r="N20" s="54"/>
      <c r="O20" s="54">
        <v>30.5</v>
      </c>
      <c r="P20" s="54">
        <v>31</v>
      </c>
      <c r="Q20" s="54" t="s">
        <v>1305</v>
      </c>
      <c r="R20" s="54">
        <v>16.70000076293945</v>
      </c>
      <c r="S20" s="54">
        <v>17</v>
      </c>
      <c r="T20" s="137" t="s">
        <v>1305</v>
      </c>
      <c r="U20" s="136"/>
      <c r="V20" s="54"/>
      <c r="W20" s="54"/>
      <c r="X20" s="54"/>
      <c r="Y20" s="54"/>
      <c r="Z20" s="138"/>
      <c r="AA20" s="136" t="s">
        <v>1292</v>
      </c>
      <c r="AB20" s="54" t="s">
        <v>1292</v>
      </c>
      <c r="AC20" s="54" t="s">
        <v>1283</v>
      </c>
      <c r="AD20" s="54" t="s">
        <v>1292</v>
      </c>
      <c r="AE20" s="54" t="s">
        <v>1292</v>
      </c>
      <c r="AF20" s="54" t="s">
        <v>1292</v>
      </c>
      <c r="AG20" s="54" t="s">
        <v>1292</v>
      </c>
      <c r="AH20" s="139" t="s">
        <v>1299</v>
      </c>
      <c r="AI20" s="136">
        <v>0</v>
      </c>
      <c r="AJ20" s="54">
        <v>0</v>
      </c>
      <c r="AK20" s="54">
        <v>1</v>
      </c>
      <c r="AL20" s="54">
        <v>0</v>
      </c>
      <c r="AM20" s="54">
        <v>0</v>
      </c>
      <c r="AN20" s="54">
        <v>0</v>
      </c>
      <c r="AO20" s="54">
        <v>0</v>
      </c>
      <c r="AP20" s="138">
        <v>0</v>
      </c>
      <c r="AQ20" s="136">
        <v>0</v>
      </c>
      <c r="AR20" s="54">
        <v>0</v>
      </c>
      <c r="AS20" s="54" t="s">
        <v>1293</v>
      </c>
      <c r="AT20" s="54">
        <v>0</v>
      </c>
      <c r="AU20" s="54">
        <v>0</v>
      </c>
      <c r="AV20" s="54" t="s">
        <v>1293</v>
      </c>
      <c r="AW20" s="54">
        <v>67</v>
      </c>
      <c r="AX20" s="54">
        <v>67</v>
      </c>
      <c r="AY20" s="54" t="s">
        <v>1294</v>
      </c>
      <c r="AZ20" s="54">
        <v>0</v>
      </c>
      <c r="BA20" s="54">
        <v>0</v>
      </c>
      <c r="BB20" s="54" t="s">
        <v>1293</v>
      </c>
      <c r="BC20" s="54">
        <v>0</v>
      </c>
      <c r="BD20" s="54">
        <v>0</v>
      </c>
      <c r="BE20" s="54" t="s">
        <v>1293</v>
      </c>
      <c r="BF20" s="54">
        <v>0</v>
      </c>
      <c r="BG20" s="54">
        <v>0</v>
      </c>
      <c r="BH20" s="54" t="s">
        <v>1293</v>
      </c>
      <c r="BI20" s="54">
        <v>0</v>
      </c>
      <c r="BJ20" s="54">
        <v>0</v>
      </c>
      <c r="BK20" s="54" t="s">
        <v>1293</v>
      </c>
      <c r="BL20" s="54">
        <v>0</v>
      </c>
      <c r="BM20" s="54">
        <v>0</v>
      </c>
      <c r="BN20" s="138" t="s">
        <v>1293</v>
      </c>
      <c r="BO20" s="136"/>
      <c r="BP20" s="54"/>
      <c r="BQ20" s="54"/>
      <c r="BR20" s="54"/>
      <c r="BS20" s="54"/>
      <c r="BT20" s="54"/>
      <c r="BU20" s="139"/>
      <c r="BV20" s="136"/>
      <c r="BW20" s="54"/>
      <c r="BX20" s="54"/>
      <c r="BY20" s="54"/>
      <c r="BZ20" s="54"/>
      <c r="CA20" s="54"/>
      <c r="CB20" s="54"/>
      <c r="CC20" s="138"/>
      <c r="CD20" s="136">
        <v>0</v>
      </c>
      <c r="CE20" s="54"/>
      <c r="CF20" s="54"/>
      <c r="CG20" s="54"/>
      <c r="CH20" s="54"/>
      <c r="CI20" s="54">
        <v>0</v>
      </c>
      <c r="CJ20" s="54"/>
      <c r="CK20" s="54"/>
      <c r="CL20" s="54">
        <v>0</v>
      </c>
      <c r="CM20" s="54">
        <v>0</v>
      </c>
      <c r="CN20" s="54"/>
      <c r="CO20" s="54"/>
      <c r="CP20" s="54"/>
      <c r="CQ20" s="54">
        <v>0</v>
      </c>
      <c r="CR20" s="54">
        <v>0</v>
      </c>
      <c r="CS20" s="54">
        <v>0</v>
      </c>
      <c r="CT20" s="54">
        <v>0</v>
      </c>
      <c r="CU20" s="54">
        <v>0</v>
      </c>
      <c r="CV20" s="54"/>
      <c r="CW20" s="54">
        <v>0</v>
      </c>
      <c r="CX20" s="54">
        <v>0</v>
      </c>
      <c r="CY20" s="54"/>
      <c r="CZ20" s="54"/>
      <c r="DA20" s="54">
        <v>0</v>
      </c>
      <c r="DB20" s="54"/>
      <c r="DC20" s="54"/>
      <c r="DD20" s="54">
        <v>0</v>
      </c>
      <c r="DE20" s="54"/>
      <c r="DF20" s="54"/>
      <c r="DG20" s="54">
        <v>0</v>
      </c>
      <c r="DH20" s="54">
        <v>0</v>
      </c>
      <c r="DI20" s="54">
        <v>0</v>
      </c>
      <c r="DJ20" s="54">
        <v>0</v>
      </c>
      <c r="DK20" s="54"/>
      <c r="DL20" s="54">
        <v>0</v>
      </c>
      <c r="DM20" s="54"/>
      <c r="DN20" s="54">
        <v>0</v>
      </c>
      <c r="DO20" s="54">
        <v>0</v>
      </c>
      <c r="DP20" s="54">
        <v>0</v>
      </c>
      <c r="DQ20" s="54">
        <v>0</v>
      </c>
      <c r="DR20" s="54">
        <v>0</v>
      </c>
      <c r="DS20" s="54">
        <v>0</v>
      </c>
      <c r="DT20" s="54">
        <v>0</v>
      </c>
      <c r="DU20" s="54">
        <v>0</v>
      </c>
      <c r="DV20" s="54">
        <v>0</v>
      </c>
      <c r="DW20" s="54">
        <v>0</v>
      </c>
      <c r="DX20" s="54">
        <v>0</v>
      </c>
      <c r="DY20" s="54">
        <v>0</v>
      </c>
      <c r="DZ20" s="54"/>
      <c r="EA20" s="54">
        <v>0</v>
      </c>
      <c r="EB20" s="54">
        <v>0</v>
      </c>
      <c r="EC20" s="54">
        <v>0</v>
      </c>
      <c r="ED20" s="54">
        <v>0</v>
      </c>
      <c r="EE20" s="54">
        <v>0</v>
      </c>
      <c r="EF20" s="54"/>
      <c r="EG20" s="54"/>
      <c r="EH20" s="54"/>
      <c r="EI20" s="54"/>
      <c r="EJ20" s="54"/>
      <c r="EK20" s="54"/>
      <c r="EL20" s="54"/>
      <c r="EM20" s="54"/>
      <c r="EN20" s="54"/>
      <c r="EO20" s="54">
        <v>0</v>
      </c>
      <c r="EP20" s="54"/>
      <c r="EQ20" s="54"/>
      <c r="ER20" s="54"/>
      <c r="ES20" s="54"/>
      <c r="ET20" s="54"/>
      <c r="EU20" s="54">
        <v>0</v>
      </c>
      <c r="EV20" s="54"/>
      <c r="EW20" s="54">
        <v>0</v>
      </c>
      <c r="EX20" s="54">
        <v>0</v>
      </c>
      <c r="EY20" s="54"/>
      <c r="EZ20" s="54">
        <v>0</v>
      </c>
      <c r="FA20" s="54">
        <v>0</v>
      </c>
      <c r="FB20" s="54">
        <v>0</v>
      </c>
      <c r="FC20" s="54"/>
      <c r="FD20" s="54"/>
      <c r="FE20" s="54">
        <v>0</v>
      </c>
      <c r="FF20" s="54"/>
      <c r="FG20" s="54"/>
      <c r="FH20" s="54"/>
      <c r="FI20" s="54">
        <v>0</v>
      </c>
      <c r="FJ20" s="54"/>
      <c r="FK20" s="54"/>
      <c r="FL20" s="54">
        <v>0</v>
      </c>
      <c r="FM20" s="54"/>
      <c r="FN20" s="54"/>
      <c r="FO20" s="54"/>
      <c r="FP20" s="54">
        <v>0</v>
      </c>
      <c r="FQ20" s="54">
        <v>0</v>
      </c>
      <c r="FR20" s="54">
        <v>0</v>
      </c>
      <c r="FS20" s="54">
        <v>0</v>
      </c>
      <c r="FT20" s="54">
        <v>0</v>
      </c>
      <c r="FU20" s="54"/>
      <c r="FV20" s="54"/>
      <c r="FW20" s="54">
        <v>0</v>
      </c>
      <c r="FX20" s="54">
        <v>0</v>
      </c>
      <c r="FY20" s="54">
        <v>0</v>
      </c>
      <c r="FZ20" s="54">
        <v>0</v>
      </c>
      <c r="GA20" s="54">
        <v>0</v>
      </c>
      <c r="GB20" s="54"/>
      <c r="GC20" s="54"/>
      <c r="GD20" s="54">
        <v>33</v>
      </c>
      <c r="GE20" s="54">
        <v>100</v>
      </c>
      <c r="GF20" s="54"/>
      <c r="GG20" s="54">
        <v>33</v>
      </c>
      <c r="GH20" s="54">
        <v>0</v>
      </c>
      <c r="GI20" s="54"/>
      <c r="GJ20" s="54"/>
      <c r="GK20" s="54">
        <v>100</v>
      </c>
      <c r="GL20" s="54">
        <v>0</v>
      </c>
      <c r="GM20" s="54">
        <v>0</v>
      </c>
      <c r="GN20" s="54">
        <v>100</v>
      </c>
      <c r="GO20" s="54"/>
      <c r="GP20" s="54">
        <v>0</v>
      </c>
      <c r="GQ20" s="54">
        <v>67</v>
      </c>
      <c r="GR20" s="54">
        <v>0</v>
      </c>
      <c r="GS20" s="54"/>
      <c r="GT20" s="54"/>
      <c r="GU20" s="54"/>
      <c r="GV20" s="54"/>
      <c r="GW20" s="54"/>
      <c r="GX20" s="54"/>
      <c r="GY20" s="54">
        <v>0</v>
      </c>
      <c r="GZ20" s="54">
        <v>33</v>
      </c>
      <c r="HA20" s="54">
        <v>0</v>
      </c>
      <c r="HB20" s="54">
        <v>0</v>
      </c>
      <c r="HC20" s="54"/>
      <c r="HD20" s="54"/>
      <c r="HE20" s="54"/>
      <c r="HF20" s="54"/>
      <c r="HG20" s="54"/>
      <c r="HH20" s="54"/>
      <c r="HI20" s="54"/>
      <c r="HJ20" s="54"/>
      <c r="HK20" s="54"/>
      <c r="HL20" s="54"/>
      <c r="HM20" s="54"/>
      <c r="HN20" s="54"/>
      <c r="HO20" s="54"/>
      <c r="HP20" s="54">
        <v>0</v>
      </c>
      <c r="HQ20" s="54">
        <v>100</v>
      </c>
      <c r="HR20" s="54"/>
      <c r="HS20" s="54">
        <v>0</v>
      </c>
      <c r="HT20" s="54"/>
      <c r="HU20" s="54">
        <v>0</v>
      </c>
      <c r="HV20" s="138">
        <v>0</v>
      </c>
      <c r="HW20" s="136">
        <v>0</v>
      </c>
      <c r="HX20" s="54">
        <v>0</v>
      </c>
      <c r="HY20" s="54">
        <v>1</v>
      </c>
      <c r="HZ20" s="54">
        <v>1</v>
      </c>
      <c r="IA20" s="54">
        <v>1</v>
      </c>
      <c r="IB20" s="54">
        <v>1</v>
      </c>
      <c r="IC20" s="54">
        <v>1</v>
      </c>
      <c r="ID20" s="54">
        <v>1</v>
      </c>
      <c r="IE20" s="54">
        <v>1</v>
      </c>
      <c r="IF20" s="138">
        <v>1</v>
      </c>
    </row>
    <row r="21" spans="1:240" s="9" customFormat="1" ht="30.75" customHeight="1" thickBot="1">
      <c r="A21" s="135" t="s">
        <v>1307</v>
      </c>
      <c r="B21" s="136" t="s">
        <v>1308</v>
      </c>
      <c r="C21" s="54">
        <v>2006</v>
      </c>
      <c r="D21" s="137" t="s">
        <v>1309</v>
      </c>
      <c r="E21" s="131" t="s">
        <v>1310</v>
      </c>
      <c r="F21" s="136">
        <v>28.195699691772461</v>
      </c>
      <c r="G21" s="54">
        <v>28</v>
      </c>
      <c r="H21" s="54" t="s">
        <v>1285</v>
      </c>
      <c r="I21" s="54" t="s">
        <v>1300</v>
      </c>
      <c r="J21" s="54" t="s">
        <v>1290</v>
      </c>
      <c r="K21" s="137" t="s">
        <v>1301</v>
      </c>
      <c r="L21" s="136"/>
      <c r="M21" s="54"/>
      <c r="N21" s="54"/>
      <c r="O21" s="54">
        <v>38.833301544189453</v>
      </c>
      <c r="P21" s="54">
        <v>39</v>
      </c>
      <c r="Q21" s="54" t="s">
        <v>1305</v>
      </c>
      <c r="R21" s="54">
        <v>12.5</v>
      </c>
      <c r="S21" s="54">
        <v>13</v>
      </c>
      <c r="T21" s="137" t="s">
        <v>1305</v>
      </c>
      <c r="U21" s="136"/>
      <c r="V21" s="54"/>
      <c r="W21" s="54"/>
      <c r="X21" s="54"/>
      <c r="Y21" s="54"/>
      <c r="Z21" s="138"/>
      <c r="AA21" s="136" t="s">
        <v>1292</v>
      </c>
      <c r="AB21" s="54" t="s">
        <v>1306</v>
      </c>
      <c r="AC21" s="54" t="s">
        <v>1283</v>
      </c>
      <c r="AD21" s="54" t="s">
        <v>1292</v>
      </c>
      <c r="AE21" s="54" t="s">
        <v>1292</v>
      </c>
      <c r="AF21" s="54" t="s">
        <v>1283</v>
      </c>
      <c r="AG21" s="54" t="s">
        <v>1292</v>
      </c>
      <c r="AH21" s="139" t="s">
        <v>1299</v>
      </c>
      <c r="AI21" s="136">
        <v>0</v>
      </c>
      <c r="AJ21" s="54">
        <v>1</v>
      </c>
      <c r="AK21" s="54">
        <v>1</v>
      </c>
      <c r="AL21" s="54">
        <v>0</v>
      </c>
      <c r="AM21" s="54">
        <v>0</v>
      </c>
      <c r="AN21" s="54">
        <v>0</v>
      </c>
      <c r="AO21" s="54">
        <v>1</v>
      </c>
      <c r="AP21" s="138">
        <v>0</v>
      </c>
      <c r="AQ21" s="136">
        <v>0</v>
      </c>
      <c r="AR21" s="54">
        <v>0</v>
      </c>
      <c r="AS21" s="54" t="s">
        <v>1293</v>
      </c>
      <c r="AT21" s="54">
        <v>40.527301788330078</v>
      </c>
      <c r="AU21" s="54">
        <v>41</v>
      </c>
      <c r="AV21" s="54" t="s">
        <v>1286</v>
      </c>
      <c r="AW21" s="54">
        <v>67</v>
      </c>
      <c r="AX21" s="54">
        <v>67</v>
      </c>
      <c r="AY21" s="54" t="s">
        <v>1294</v>
      </c>
      <c r="AZ21" s="54">
        <v>0</v>
      </c>
      <c r="BA21" s="54">
        <v>0</v>
      </c>
      <c r="BB21" s="54" t="s">
        <v>1293</v>
      </c>
      <c r="BC21" s="54">
        <v>0</v>
      </c>
      <c r="BD21" s="54">
        <v>0</v>
      </c>
      <c r="BE21" s="54" t="s">
        <v>1293</v>
      </c>
      <c r="BF21" s="54">
        <v>0</v>
      </c>
      <c r="BG21" s="54">
        <v>0</v>
      </c>
      <c r="BH21" s="54" t="s">
        <v>1293</v>
      </c>
      <c r="BI21" s="54">
        <v>29.79999923706055</v>
      </c>
      <c r="BJ21" s="54">
        <v>30</v>
      </c>
      <c r="BK21" s="54" t="s">
        <v>1285</v>
      </c>
      <c r="BL21" s="54">
        <v>0</v>
      </c>
      <c r="BM21" s="54">
        <v>0</v>
      </c>
      <c r="BN21" s="138" t="s">
        <v>1293</v>
      </c>
      <c r="BO21" s="136"/>
      <c r="BP21" s="54"/>
      <c r="BQ21" s="54"/>
      <c r="BR21" s="54"/>
      <c r="BS21" s="54"/>
      <c r="BT21" s="54"/>
      <c r="BU21" s="139"/>
      <c r="BV21" s="136"/>
      <c r="BW21" s="54"/>
      <c r="BX21" s="54"/>
      <c r="BY21" s="54"/>
      <c r="BZ21" s="54"/>
      <c r="CA21" s="54"/>
      <c r="CB21" s="54"/>
      <c r="CC21" s="138"/>
      <c r="CD21" s="136">
        <v>67</v>
      </c>
      <c r="CE21" s="54"/>
      <c r="CF21" s="54"/>
      <c r="CG21" s="54"/>
      <c r="CH21" s="54"/>
      <c r="CI21" s="54">
        <v>33</v>
      </c>
      <c r="CJ21" s="54"/>
      <c r="CK21" s="54"/>
      <c r="CL21" s="54">
        <v>100</v>
      </c>
      <c r="CM21" s="54">
        <v>33</v>
      </c>
      <c r="CN21" s="54"/>
      <c r="CO21" s="54"/>
      <c r="CP21" s="54"/>
      <c r="CQ21" s="54">
        <v>0</v>
      </c>
      <c r="CR21" s="54">
        <v>67</v>
      </c>
      <c r="CS21" s="54">
        <v>0</v>
      </c>
      <c r="CT21" s="54">
        <v>33</v>
      </c>
      <c r="CU21" s="54">
        <v>33</v>
      </c>
      <c r="CV21" s="54"/>
      <c r="CW21" s="54">
        <v>33</v>
      </c>
      <c r="CX21" s="54">
        <v>33</v>
      </c>
      <c r="CY21" s="54"/>
      <c r="CZ21" s="54"/>
      <c r="DA21" s="54">
        <v>100</v>
      </c>
      <c r="DB21" s="54"/>
      <c r="DC21" s="54"/>
      <c r="DD21" s="54">
        <v>33</v>
      </c>
      <c r="DE21" s="54"/>
      <c r="DF21" s="54"/>
      <c r="DG21" s="54">
        <v>100</v>
      </c>
      <c r="DH21" s="54">
        <v>67</v>
      </c>
      <c r="DI21" s="54">
        <v>100</v>
      </c>
      <c r="DJ21" s="54">
        <v>67</v>
      </c>
      <c r="DK21" s="54"/>
      <c r="DL21" s="54">
        <v>67</v>
      </c>
      <c r="DM21" s="54"/>
      <c r="DN21" s="54">
        <v>33</v>
      </c>
      <c r="DO21" s="54">
        <v>33</v>
      </c>
      <c r="DP21" s="54">
        <v>33</v>
      </c>
      <c r="DQ21" s="54">
        <v>0</v>
      </c>
      <c r="DR21" s="54">
        <v>0</v>
      </c>
      <c r="DS21" s="54">
        <v>0</v>
      </c>
      <c r="DT21" s="54">
        <v>0</v>
      </c>
      <c r="DU21" s="54">
        <v>0</v>
      </c>
      <c r="DV21" s="54">
        <v>0</v>
      </c>
      <c r="DW21" s="54">
        <v>0</v>
      </c>
      <c r="DX21" s="54">
        <v>67</v>
      </c>
      <c r="DY21" s="54">
        <v>67</v>
      </c>
      <c r="DZ21" s="54"/>
      <c r="EA21" s="54">
        <v>0</v>
      </c>
      <c r="EB21" s="54">
        <v>0</v>
      </c>
      <c r="EC21" s="54">
        <v>33</v>
      </c>
      <c r="ED21" s="54">
        <v>0</v>
      </c>
      <c r="EE21" s="54">
        <v>0</v>
      </c>
      <c r="EF21" s="54"/>
      <c r="EG21" s="54"/>
      <c r="EH21" s="54"/>
      <c r="EI21" s="54"/>
      <c r="EJ21" s="54"/>
      <c r="EK21" s="54"/>
      <c r="EL21" s="54"/>
      <c r="EM21" s="54"/>
      <c r="EN21" s="54"/>
      <c r="EO21" s="54">
        <v>0</v>
      </c>
      <c r="EP21" s="54"/>
      <c r="EQ21" s="54"/>
      <c r="ER21" s="54"/>
      <c r="ES21" s="54"/>
      <c r="ET21" s="54"/>
      <c r="EU21" s="54">
        <v>0</v>
      </c>
      <c r="EV21" s="54"/>
      <c r="EW21" s="54">
        <v>0</v>
      </c>
      <c r="EX21" s="54">
        <v>0</v>
      </c>
      <c r="EY21" s="54"/>
      <c r="EZ21" s="54">
        <v>0</v>
      </c>
      <c r="FA21" s="54">
        <v>0</v>
      </c>
      <c r="FB21" s="54">
        <v>0</v>
      </c>
      <c r="FC21" s="54"/>
      <c r="FD21" s="54"/>
      <c r="FE21" s="54">
        <v>0</v>
      </c>
      <c r="FF21" s="54"/>
      <c r="FG21" s="54"/>
      <c r="FH21" s="54"/>
      <c r="FI21" s="54">
        <v>33</v>
      </c>
      <c r="FJ21" s="54"/>
      <c r="FK21" s="54"/>
      <c r="FL21" s="54">
        <v>33</v>
      </c>
      <c r="FM21" s="54"/>
      <c r="FN21" s="54"/>
      <c r="FO21" s="54"/>
      <c r="FP21" s="54">
        <v>33</v>
      </c>
      <c r="FQ21" s="54">
        <v>0</v>
      </c>
      <c r="FR21" s="54">
        <v>0</v>
      </c>
      <c r="FS21" s="54">
        <v>33</v>
      </c>
      <c r="FT21" s="54">
        <v>33</v>
      </c>
      <c r="FU21" s="54"/>
      <c r="FV21" s="54"/>
      <c r="FW21" s="54">
        <v>0</v>
      </c>
      <c r="FX21" s="54">
        <v>0</v>
      </c>
      <c r="FY21" s="54">
        <v>0</v>
      </c>
      <c r="FZ21" s="54">
        <v>0</v>
      </c>
      <c r="GA21" s="54">
        <v>0</v>
      </c>
      <c r="GB21" s="54"/>
      <c r="GC21" s="54"/>
      <c r="GD21" s="54">
        <v>100</v>
      </c>
      <c r="GE21" s="54">
        <v>100</v>
      </c>
      <c r="GF21" s="54"/>
      <c r="GG21" s="54">
        <v>33</v>
      </c>
      <c r="GH21" s="54">
        <v>0</v>
      </c>
      <c r="GI21" s="54"/>
      <c r="GJ21" s="54"/>
      <c r="GK21" s="54">
        <v>100</v>
      </c>
      <c r="GL21" s="54">
        <v>0</v>
      </c>
      <c r="GM21" s="54">
        <v>0</v>
      </c>
      <c r="GN21" s="54">
        <v>33</v>
      </c>
      <c r="GO21" s="54"/>
      <c r="GP21" s="54">
        <v>0</v>
      </c>
      <c r="GQ21" s="54">
        <v>67</v>
      </c>
      <c r="GR21" s="54">
        <v>0</v>
      </c>
      <c r="GS21" s="54"/>
      <c r="GT21" s="54"/>
      <c r="GU21" s="54"/>
      <c r="GV21" s="54"/>
      <c r="GW21" s="54"/>
      <c r="GX21" s="54"/>
      <c r="GY21" s="54">
        <v>0</v>
      </c>
      <c r="GZ21" s="54">
        <v>33</v>
      </c>
      <c r="HA21" s="54">
        <v>0</v>
      </c>
      <c r="HB21" s="54">
        <v>0</v>
      </c>
      <c r="HC21" s="54"/>
      <c r="HD21" s="54"/>
      <c r="HE21" s="54"/>
      <c r="HF21" s="54"/>
      <c r="HG21" s="54"/>
      <c r="HH21" s="54"/>
      <c r="HI21" s="54"/>
      <c r="HJ21" s="54"/>
      <c r="HK21" s="54"/>
      <c r="HL21" s="54"/>
      <c r="HM21" s="54"/>
      <c r="HN21" s="54"/>
      <c r="HO21" s="54"/>
      <c r="HP21" s="54">
        <v>0</v>
      </c>
      <c r="HQ21" s="54">
        <v>100</v>
      </c>
      <c r="HR21" s="54"/>
      <c r="HS21" s="54">
        <v>0</v>
      </c>
      <c r="HT21" s="54"/>
      <c r="HU21" s="54">
        <v>33</v>
      </c>
      <c r="HV21" s="138">
        <v>0</v>
      </c>
      <c r="HW21" s="136">
        <v>0</v>
      </c>
      <c r="HX21" s="54">
        <v>0</v>
      </c>
      <c r="HY21" s="54">
        <v>1</v>
      </c>
      <c r="HZ21" s="54">
        <v>1</v>
      </c>
      <c r="IA21" s="54">
        <v>1</v>
      </c>
      <c r="IB21" s="54">
        <v>1</v>
      </c>
      <c r="IC21" s="54">
        <v>1</v>
      </c>
      <c r="ID21" s="54">
        <v>1</v>
      </c>
      <c r="IE21" s="54">
        <v>1</v>
      </c>
      <c r="IF21" s="138">
        <v>1</v>
      </c>
    </row>
    <row r="22" spans="1:240" s="9" customFormat="1" ht="30.75" customHeight="1" thickBot="1">
      <c r="A22" s="135" t="s">
        <v>1313</v>
      </c>
      <c r="B22" s="136" t="s">
        <v>1314</v>
      </c>
      <c r="C22" s="54">
        <v>2025</v>
      </c>
      <c r="D22" s="137" t="s">
        <v>1315</v>
      </c>
      <c r="E22" s="131" t="s">
        <v>1316</v>
      </c>
      <c r="F22" s="136">
        <v>46.146788990825691</v>
      </c>
      <c r="G22" s="54">
        <v>46</v>
      </c>
      <c r="H22" s="54" t="s">
        <v>1286</v>
      </c>
      <c r="I22" s="54" t="s">
        <v>1286</v>
      </c>
      <c r="J22" s="54" t="s">
        <v>1290</v>
      </c>
      <c r="K22" s="137" t="s">
        <v>1291</v>
      </c>
      <c r="L22" s="136">
        <v>44.333333333333343</v>
      </c>
      <c r="M22" s="54">
        <v>44</v>
      </c>
      <c r="N22" s="54" t="s">
        <v>1286</v>
      </c>
      <c r="O22" s="54">
        <v>27.666666666666671</v>
      </c>
      <c r="P22" s="54">
        <v>28</v>
      </c>
      <c r="Q22" s="54" t="s">
        <v>1281</v>
      </c>
      <c r="R22" s="54">
        <v>77.666666666666671</v>
      </c>
      <c r="S22" s="54">
        <v>78</v>
      </c>
      <c r="T22" s="137" t="s">
        <v>1280</v>
      </c>
      <c r="U22" s="136">
        <v>50</v>
      </c>
      <c r="V22" s="54">
        <v>50</v>
      </c>
      <c r="W22" s="54" t="s">
        <v>1286</v>
      </c>
      <c r="X22" s="54">
        <v>18.5</v>
      </c>
      <c r="Y22" s="54">
        <v>19</v>
      </c>
      <c r="Z22" s="138" t="s">
        <v>1282</v>
      </c>
      <c r="AA22" s="136" t="s">
        <v>1283</v>
      </c>
      <c r="AB22" s="54" t="s">
        <v>1283</v>
      </c>
      <c r="AC22" s="54" t="s">
        <v>1283</v>
      </c>
      <c r="AD22" s="54" t="s">
        <v>1283</v>
      </c>
      <c r="AE22" s="54" t="s">
        <v>1299</v>
      </c>
      <c r="AF22" s="54" t="s">
        <v>1283</v>
      </c>
      <c r="AG22" s="54" t="s">
        <v>1299</v>
      </c>
      <c r="AH22" s="139" t="s">
        <v>1283</v>
      </c>
      <c r="AI22" s="136">
        <v>1</v>
      </c>
      <c r="AJ22" s="54">
        <v>1</v>
      </c>
      <c r="AK22" s="54">
        <v>1</v>
      </c>
      <c r="AL22" s="54">
        <v>1</v>
      </c>
      <c r="AM22" s="54">
        <v>1</v>
      </c>
      <c r="AN22" s="54">
        <v>0</v>
      </c>
      <c r="AO22" s="54">
        <v>1</v>
      </c>
      <c r="AP22" s="138">
        <v>0</v>
      </c>
      <c r="AQ22" s="136">
        <v>27.666666666666671</v>
      </c>
      <c r="AR22" s="54">
        <v>28</v>
      </c>
      <c r="AS22" s="54" t="s">
        <v>1285</v>
      </c>
      <c r="AT22" s="54">
        <v>53.685185185185183</v>
      </c>
      <c r="AU22" s="54">
        <v>54</v>
      </c>
      <c r="AV22" s="54" t="s">
        <v>1286</v>
      </c>
      <c r="AW22" s="54">
        <v>33.333333333333343</v>
      </c>
      <c r="AX22" s="54">
        <v>33</v>
      </c>
      <c r="AY22" s="54" t="s">
        <v>1285</v>
      </c>
      <c r="AZ22" s="54">
        <v>50</v>
      </c>
      <c r="BA22" s="54">
        <v>50</v>
      </c>
      <c r="BB22" s="54" t="s">
        <v>1286</v>
      </c>
      <c r="BC22" s="54">
        <v>70.222222222222229</v>
      </c>
      <c r="BD22" s="54">
        <v>70</v>
      </c>
      <c r="BE22" s="54" t="s">
        <v>1277</v>
      </c>
      <c r="BF22" s="54">
        <v>0</v>
      </c>
      <c r="BG22" s="54">
        <v>0</v>
      </c>
      <c r="BH22" s="54" t="s">
        <v>1293</v>
      </c>
      <c r="BI22" s="54">
        <v>59.5</v>
      </c>
      <c r="BJ22" s="54">
        <v>60</v>
      </c>
      <c r="BK22" s="54" t="s">
        <v>1286</v>
      </c>
      <c r="BL22" s="54">
        <v>14.28571428571429</v>
      </c>
      <c r="BM22" s="54">
        <v>14</v>
      </c>
      <c r="BN22" s="138" t="s">
        <v>1293</v>
      </c>
      <c r="BO22" s="136" t="s">
        <v>1287</v>
      </c>
      <c r="BP22" s="54" t="s">
        <v>1287</v>
      </c>
      <c r="BQ22" s="54" t="s">
        <v>1295</v>
      </c>
      <c r="BR22" s="54" t="s">
        <v>1295</v>
      </c>
      <c r="BS22" s="54" t="s">
        <v>1297</v>
      </c>
      <c r="BT22" s="54" t="s">
        <v>1288</v>
      </c>
      <c r="BU22" s="139" t="s">
        <v>1297</v>
      </c>
      <c r="BV22" s="136" t="s">
        <v>1289</v>
      </c>
      <c r="BW22" s="54" t="s">
        <v>1289</v>
      </c>
      <c r="BX22" s="54" t="s">
        <v>1289</v>
      </c>
      <c r="BY22" s="54" t="s">
        <v>1289</v>
      </c>
      <c r="BZ22" s="54" t="s">
        <v>1297</v>
      </c>
      <c r="CA22" s="54" t="s">
        <v>1289</v>
      </c>
      <c r="CB22" s="54" t="s">
        <v>1297</v>
      </c>
      <c r="CC22" s="138" t="s">
        <v>1289</v>
      </c>
      <c r="CD22" s="136">
        <v>100</v>
      </c>
      <c r="CE22" s="54">
        <v>100</v>
      </c>
      <c r="CF22" s="54">
        <v>0</v>
      </c>
      <c r="CG22" s="54">
        <v>100</v>
      </c>
      <c r="CH22" s="54">
        <v>100</v>
      </c>
      <c r="CI22" s="54">
        <v>100</v>
      </c>
      <c r="CJ22" s="54">
        <v>0</v>
      </c>
      <c r="CK22" s="54">
        <v>0</v>
      </c>
      <c r="CL22" s="54">
        <v>100</v>
      </c>
      <c r="CM22" s="54">
        <v>100</v>
      </c>
      <c r="CN22" s="54">
        <v>0</v>
      </c>
      <c r="CO22" s="54">
        <v>0</v>
      </c>
      <c r="CP22" s="54">
        <v>100</v>
      </c>
      <c r="CQ22" s="54">
        <v>67</v>
      </c>
      <c r="CR22" s="54">
        <v>33</v>
      </c>
      <c r="CS22" s="54">
        <v>33</v>
      </c>
      <c r="CT22" s="54">
        <v>100</v>
      </c>
      <c r="CU22" s="54">
        <v>100</v>
      </c>
      <c r="CV22" s="54">
        <v>100</v>
      </c>
      <c r="CW22" s="54">
        <v>0</v>
      </c>
      <c r="CX22" s="54">
        <v>100</v>
      </c>
      <c r="CY22" s="54">
        <v>0</v>
      </c>
      <c r="CZ22" s="54">
        <v>0</v>
      </c>
      <c r="DA22" s="54">
        <v>0</v>
      </c>
      <c r="DB22" s="54">
        <v>100</v>
      </c>
      <c r="DC22" s="54">
        <v>100</v>
      </c>
      <c r="DD22" s="54">
        <v>100</v>
      </c>
      <c r="DE22" s="54">
        <v>0</v>
      </c>
      <c r="DF22" s="54">
        <v>0</v>
      </c>
      <c r="DG22" s="54">
        <v>0</v>
      </c>
      <c r="DH22" s="54">
        <v>33</v>
      </c>
      <c r="DI22" s="54">
        <v>0</v>
      </c>
      <c r="DJ22" s="54">
        <v>100</v>
      </c>
      <c r="DK22" s="54">
        <v>100</v>
      </c>
      <c r="DL22" s="54">
        <v>100</v>
      </c>
      <c r="DM22" s="54">
        <v>0</v>
      </c>
      <c r="DN22" s="54">
        <v>100</v>
      </c>
      <c r="DO22" s="54">
        <v>33</v>
      </c>
      <c r="DP22" s="54">
        <v>0</v>
      </c>
      <c r="DQ22" s="54">
        <v>0</v>
      </c>
      <c r="DR22" s="54">
        <v>0</v>
      </c>
      <c r="DS22" s="54">
        <v>67</v>
      </c>
      <c r="DT22" s="54">
        <v>0</v>
      </c>
      <c r="DU22" s="54">
        <v>100</v>
      </c>
      <c r="DV22" s="54">
        <v>100</v>
      </c>
      <c r="DW22" s="54">
        <v>33</v>
      </c>
      <c r="DX22" s="54">
        <v>33</v>
      </c>
      <c r="DY22" s="54">
        <v>0</v>
      </c>
      <c r="DZ22" s="54">
        <v>33</v>
      </c>
      <c r="EA22" s="54">
        <v>67</v>
      </c>
      <c r="EB22" s="54">
        <v>67</v>
      </c>
      <c r="EC22" s="54">
        <v>100</v>
      </c>
      <c r="ED22" s="54">
        <v>100</v>
      </c>
      <c r="EE22" s="54">
        <v>0</v>
      </c>
      <c r="EF22" s="54">
        <v>33</v>
      </c>
      <c r="EG22" s="54">
        <v>33</v>
      </c>
      <c r="EH22" s="54">
        <v>0</v>
      </c>
      <c r="EI22" s="54">
        <v>0</v>
      </c>
      <c r="EJ22" s="54">
        <v>0</v>
      </c>
      <c r="EK22" s="54">
        <v>100</v>
      </c>
      <c r="EL22" s="54">
        <v>0</v>
      </c>
      <c r="EM22" s="54">
        <v>0</v>
      </c>
      <c r="EN22" s="54">
        <v>67</v>
      </c>
      <c r="EO22" s="54">
        <v>100</v>
      </c>
      <c r="EP22" s="54">
        <v>33</v>
      </c>
      <c r="EQ22" s="54">
        <v>0</v>
      </c>
      <c r="ER22" s="54">
        <v>67</v>
      </c>
      <c r="ES22" s="54">
        <v>33</v>
      </c>
      <c r="ET22" s="54">
        <v>100</v>
      </c>
      <c r="EU22" s="54">
        <v>100</v>
      </c>
      <c r="EV22" s="54">
        <v>100</v>
      </c>
      <c r="EW22" s="54">
        <v>100</v>
      </c>
      <c r="EX22" s="54">
        <v>100</v>
      </c>
      <c r="EY22" s="54">
        <v>33</v>
      </c>
      <c r="EZ22" s="54">
        <v>33</v>
      </c>
      <c r="FA22" s="54">
        <v>0</v>
      </c>
      <c r="FB22" s="54">
        <v>0</v>
      </c>
      <c r="FC22" s="54">
        <v>0</v>
      </c>
      <c r="FD22" s="54">
        <v>0</v>
      </c>
      <c r="FE22" s="54">
        <v>0</v>
      </c>
      <c r="FF22" s="54">
        <v>0</v>
      </c>
      <c r="FG22" s="54">
        <v>0</v>
      </c>
      <c r="FH22" s="54">
        <v>0</v>
      </c>
      <c r="FI22" s="54">
        <v>67</v>
      </c>
      <c r="FJ22" s="54">
        <v>100</v>
      </c>
      <c r="FK22" s="54">
        <v>100</v>
      </c>
      <c r="FL22" s="54">
        <v>67</v>
      </c>
      <c r="FM22" s="54">
        <v>100</v>
      </c>
      <c r="FN22" s="54">
        <v>100</v>
      </c>
      <c r="FO22" s="54">
        <v>33</v>
      </c>
      <c r="FP22" s="54">
        <v>0</v>
      </c>
      <c r="FQ22" s="54">
        <v>33</v>
      </c>
      <c r="FR22" s="54">
        <v>33</v>
      </c>
      <c r="FS22" s="54">
        <v>33</v>
      </c>
      <c r="FT22" s="54">
        <v>0</v>
      </c>
      <c r="FU22" s="54">
        <v>100</v>
      </c>
      <c r="FV22" s="54">
        <v>100</v>
      </c>
      <c r="FW22" s="54">
        <v>0</v>
      </c>
      <c r="FX22" s="54">
        <v>0</v>
      </c>
      <c r="FY22" s="54">
        <v>0</v>
      </c>
      <c r="FZ22" s="54">
        <v>0</v>
      </c>
      <c r="GA22" s="54">
        <v>0</v>
      </c>
      <c r="GB22" s="54">
        <v>67</v>
      </c>
      <c r="GC22" s="54">
        <v>33</v>
      </c>
      <c r="GD22" s="54">
        <v>67</v>
      </c>
      <c r="GE22" s="54">
        <v>33</v>
      </c>
      <c r="GF22" s="54">
        <v>0</v>
      </c>
      <c r="GG22" s="54">
        <v>100</v>
      </c>
      <c r="GH22" s="54">
        <v>0</v>
      </c>
      <c r="GI22" s="54">
        <v>100</v>
      </c>
      <c r="GJ22" s="54">
        <v>33</v>
      </c>
      <c r="GK22" s="54">
        <v>33</v>
      </c>
      <c r="GL22" s="54">
        <v>33</v>
      </c>
      <c r="GM22" s="54">
        <v>0</v>
      </c>
      <c r="GN22" s="54">
        <v>0</v>
      </c>
      <c r="GO22" s="54">
        <v>33</v>
      </c>
      <c r="GP22" s="54">
        <v>0</v>
      </c>
      <c r="GQ22" s="54">
        <v>0</v>
      </c>
      <c r="GR22" s="54">
        <v>100</v>
      </c>
      <c r="GS22" s="54">
        <v>100</v>
      </c>
      <c r="GT22" s="54">
        <v>100</v>
      </c>
      <c r="GU22" s="54">
        <v>100</v>
      </c>
      <c r="GV22" s="54">
        <v>33</v>
      </c>
      <c r="GW22" s="54">
        <v>33</v>
      </c>
      <c r="GX22" s="54">
        <v>0</v>
      </c>
      <c r="GY22" s="54">
        <v>0</v>
      </c>
      <c r="GZ22" s="54">
        <v>0</v>
      </c>
      <c r="HA22" s="54">
        <v>0</v>
      </c>
      <c r="HB22" s="54">
        <v>0</v>
      </c>
      <c r="HC22" s="54">
        <v>0</v>
      </c>
      <c r="HD22" s="54">
        <v>0</v>
      </c>
      <c r="HE22" s="54">
        <v>0</v>
      </c>
      <c r="HF22" s="54">
        <v>0</v>
      </c>
      <c r="HG22" s="54">
        <v>0</v>
      </c>
      <c r="HH22" s="54">
        <v>0</v>
      </c>
      <c r="HI22" s="54">
        <v>33</v>
      </c>
      <c r="HJ22" s="54">
        <v>67</v>
      </c>
      <c r="HK22" s="54">
        <v>33</v>
      </c>
      <c r="HL22" s="54">
        <v>0</v>
      </c>
      <c r="HM22" s="54">
        <v>100</v>
      </c>
      <c r="HN22" s="54">
        <v>100</v>
      </c>
      <c r="HO22" s="54">
        <v>0</v>
      </c>
      <c r="HP22" s="54">
        <v>100</v>
      </c>
      <c r="HQ22" s="54">
        <v>100</v>
      </c>
      <c r="HR22" s="54">
        <v>33</v>
      </c>
      <c r="HS22" s="54">
        <v>33</v>
      </c>
      <c r="HT22" s="54">
        <v>0</v>
      </c>
      <c r="HU22" s="54">
        <v>67</v>
      </c>
      <c r="HV22" s="138">
        <v>0</v>
      </c>
      <c r="HW22" s="136">
        <v>0</v>
      </c>
      <c r="HX22" s="54">
        <v>1</v>
      </c>
      <c r="HY22" s="54">
        <v>1</v>
      </c>
      <c r="HZ22" s="54">
        <v>1</v>
      </c>
      <c r="IA22" s="54">
        <v>1</v>
      </c>
      <c r="IB22" s="54">
        <v>1</v>
      </c>
      <c r="IC22" s="54">
        <v>1</v>
      </c>
      <c r="ID22" s="54">
        <v>1</v>
      </c>
      <c r="IE22" s="54">
        <v>1</v>
      </c>
      <c r="IF22" s="138">
        <v>1</v>
      </c>
    </row>
    <row r="23" spans="1:240" s="9" customFormat="1" ht="30.75" customHeight="1" thickBot="1">
      <c r="A23" s="135" t="s">
        <v>1313</v>
      </c>
      <c r="B23" s="136" t="s">
        <v>1314</v>
      </c>
      <c r="C23" s="54">
        <v>2023</v>
      </c>
      <c r="D23" s="137" t="s">
        <v>1315</v>
      </c>
      <c r="E23" s="131" t="s">
        <v>1316</v>
      </c>
      <c r="F23" s="136">
        <v>51.045871559633028</v>
      </c>
      <c r="G23" s="54">
        <v>51</v>
      </c>
      <c r="H23" s="54" t="s">
        <v>1286</v>
      </c>
      <c r="I23" s="54" t="s">
        <v>1286</v>
      </c>
      <c r="J23" s="54" t="s">
        <v>1290</v>
      </c>
      <c r="K23" s="137" t="s">
        <v>1291</v>
      </c>
      <c r="L23" s="136">
        <v>59.222222222222221</v>
      </c>
      <c r="M23" s="54">
        <v>59</v>
      </c>
      <c r="N23" s="54" t="s">
        <v>1286</v>
      </c>
      <c r="O23" s="54">
        <v>44.416666666666657</v>
      </c>
      <c r="P23" s="54">
        <v>44</v>
      </c>
      <c r="Q23" s="54" t="s">
        <v>1286</v>
      </c>
      <c r="R23" s="54">
        <v>88.833333333333329</v>
      </c>
      <c r="S23" s="54">
        <v>89</v>
      </c>
      <c r="T23" s="137" t="s">
        <v>1280</v>
      </c>
      <c r="U23" s="136">
        <v>50</v>
      </c>
      <c r="V23" s="54">
        <v>50</v>
      </c>
      <c r="W23" s="54" t="s">
        <v>1286</v>
      </c>
      <c r="X23" s="54">
        <v>16.611111111111111</v>
      </c>
      <c r="Y23" s="54">
        <v>17</v>
      </c>
      <c r="Z23" s="138" t="s">
        <v>1282</v>
      </c>
      <c r="AA23" s="136" t="s">
        <v>1283</v>
      </c>
      <c r="AB23" s="54" t="s">
        <v>1283</v>
      </c>
      <c r="AC23" s="54" t="s">
        <v>1283</v>
      </c>
      <c r="AD23" s="54" t="s">
        <v>1283</v>
      </c>
      <c r="AE23" s="54" t="s">
        <v>1299</v>
      </c>
      <c r="AF23" s="54" t="s">
        <v>1283</v>
      </c>
      <c r="AG23" s="54" t="s">
        <v>1299</v>
      </c>
      <c r="AH23" s="139" t="s">
        <v>1283</v>
      </c>
      <c r="AI23" s="136">
        <v>1</v>
      </c>
      <c r="AJ23" s="54">
        <v>1</v>
      </c>
      <c r="AK23" s="54">
        <v>1</v>
      </c>
      <c r="AL23" s="54">
        <v>1</v>
      </c>
      <c r="AM23" s="54">
        <v>1</v>
      </c>
      <c r="AN23" s="54">
        <v>0</v>
      </c>
      <c r="AO23" s="54">
        <v>1</v>
      </c>
      <c r="AP23" s="138">
        <v>0</v>
      </c>
      <c r="AQ23" s="136">
        <v>27.666666666666671</v>
      </c>
      <c r="AR23" s="54">
        <v>28</v>
      </c>
      <c r="AS23" s="54" t="s">
        <v>1285</v>
      </c>
      <c r="AT23" s="54">
        <v>54.296296296296298</v>
      </c>
      <c r="AU23" s="54">
        <v>54</v>
      </c>
      <c r="AV23" s="54" t="s">
        <v>1286</v>
      </c>
      <c r="AW23" s="54">
        <v>100</v>
      </c>
      <c r="AX23" s="54">
        <v>100</v>
      </c>
      <c r="AY23" s="54" t="s">
        <v>1284</v>
      </c>
      <c r="AZ23" s="54">
        <v>50</v>
      </c>
      <c r="BA23" s="54">
        <v>50</v>
      </c>
      <c r="BB23" s="54" t="s">
        <v>1286</v>
      </c>
      <c r="BC23" s="54">
        <v>70.333333333333329</v>
      </c>
      <c r="BD23" s="54">
        <v>70</v>
      </c>
      <c r="BE23" s="54" t="s">
        <v>1294</v>
      </c>
      <c r="BF23" s="54">
        <v>0</v>
      </c>
      <c r="BG23" s="54">
        <v>0</v>
      </c>
      <c r="BH23" s="54" t="s">
        <v>1293</v>
      </c>
      <c r="BI23" s="54">
        <v>66.642857142857139</v>
      </c>
      <c r="BJ23" s="54">
        <v>67</v>
      </c>
      <c r="BK23" s="54" t="s">
        <v>1294</v>
      </c>
      <c r="BL23" s="54">
        <v>14.28571428571429</v>
      </c>
      <c r="BM23" s="54">
        <v>14</v>
      </c>
      <c r="BN23" s="138" t="s">
        <v>1293</v>
      </c>
      <c r="BO23" s="136" t="s">
        <v>1287</v>
      </c>
      <c r="BP23" s="54" t="s">
        <v>1287</v>
      </c>
      <c r="BQ23" s="54" t="s">
        <v>1287</v>
      </c>
      <c r="BR23" s="54" t="s">
        <v>1295</v>
      </c>
      <c r="BS23" s="54" t="s">
        <v>1297</v>
      </c>
      <c r="BT23" s="54" t="s">
        <v>1288</v>
      </c>
      <c r="BU23" s="139" t="s">
        <v>1297</v>
      </c>
      <c r="BV23" s="136" t="s">
        <v>1289</v>
      </c>
      <c r="BW23" s="54" t="s">
        <v>1289</v>
      </c>
      <c r="BX23" s="54" t="s">
        <v>1289</v>
      </c>
      <c r="BY23" s="54" t="s">
        <v>1289</v>
      </c>
      <c r="BZ23" s="54" t="s">
        <v>1297</v>
      </c>
      <c r="CA23" s="54" t="s">
        <v>1289</v>
      </c>
      <c r="CB23" s="54" t="s">
        <v>1297</v>
      </c>
      <c r="CC23" s="138"/>
      <c r="CD23" s="136">
        <v>100</v>
      </c>
      <c r="CE23" s="54">
        <v>100</v>
      </c>
      <c r="CF23" s="54">
        <v>0</v>
      </c>
      <c r="CG23" s="54">
        <v>100</v>
      </c>
      <c r="CH23" s="54">
        <v>100</v>
      </c>
      <c r="CI23" s="54">
        <v>100</v>
      </c>
      <c r="CJ23" s="54">
        <v>0</v>
      </c>
      <c r="CK23" s="54">
        <v>0</v>
      </c>
      <c r="CL23" s="54">
        <v>100</v>
      </c>
      <c r="CM23" s="54">
        <v>100</v>
      </c>
      <c r="CN23" s="54">
        <v>0</v>
      </c>
      <c r="CO23" s="54">
        <v>0</v>
      </c>
      <c r="CP23" s="54">
        <v>100</v>
      </c>
      <c r="CQ23" s="54">
        <v>67</v>
      </c>
      <c r="CR23" s="54">
        <v>33</v>
      </c>
      <c r="CS23" s="54">
        <v>0</v>
      </c>
      <c r="CT23" s="54">
        <v>100</v>
      </c>
      <c r="CU23" s="54">
        <v>33</v>
      </c>
      <c r="CV23" s="54">
        <v>100</v>
      </c>
      <c r="CW23" s="54">
        <v>0</v>
      </c>
      <c r="CX23" s="54">
        <v>100</v>
      </c>
      <c r="CY23" s="54">
        <v>0</v>
      </c>
      <c r="CZ23" s="54">
        <v>0</v>
      </c>
      <c r="DA23" s="54">
        <v>0</v>
      </c>
      <c r="DB23" s="54">
        <v>100</v>
      </c>
      <c r="DC23" s="54">
        <v>100</v>
      </c>
      <c r="DD23" s="54">
        <v>100</v>
      </c>
      <c r="DE23" s="54">
        <v>0</v>
      </c>
      <c r="DF23" s="54">
        <v>0</v>
      </c>
      <c r="DG23" s="54">
        <v>0</v>
      </c>
      <c r="DH23" s="54">
        <v>33</v>
      </c>
      <c r="DI23" s="54">
        <v>100</v>
      </c>
      <c r="DJ23" s="54">
        <v>100</v>
      </c>
      <c r="DK23" s="54">
        <v>100</v>
      </c>
      <c r="DL23" s="54">
        <v>67</v>
      </c>
      <c r="DM23" s="54">
        <v>100</v>
      </c>
      <c r="DN23" s="54">
        <v>100</v>
      </c>
      <c r="DO23" s="54">
        <v>67</v>
      </c>
      <c r="DP23" s="54">
        <v>0</v>
      </c>
      <c r="DQ23" s="54">
        <v>0</v>
      </c>
      <c r="DR23" s="54">
        <v>0</v>
      </c>
      <c r="DS23" s="54">
        <v>33</v>
      </c>
      <c r="DT23" s="54">
        <v>0</v>
      </c>
      <c r="DU23" s="54">
        <v>100</v>
      </c>
      <c r="DV23" s="54">
        <v>100</v>
      </c>
      <c r="DW23" s="54">
        <v>33</v>
      </c>
      <c r="DX23" s="54">
        <v>33</v>
      </c>
      <c r="DY23" s="54">
        <v>0</v>
      </c>
      <c r="DZ23" s="54">
        <v>33</v>
      </c>
      <c r="EA23" s="54">
        <v>67</v>
      </c>
      <c r="EB23" s="54">
        <v>33</v>
      </c>
      <c r="EC23" s="54">
        <v>100</v>
      </c>
      <c r="ED23" s="54">
        <v>100</v>
      </c>
      <c r="EE23" s="54">
        <v>33</v>
      </c>
      <c r="EF23" s="54">
        <v>33</v>
      </c>
      <c r="EG23" s="54">
        <v>0</v>
      </c>
      <c r="EH23" s="54">
        <v>0</v>
      </c>
      <c r="EI23" s="54">
        <v>0</v>
      </c>
      <c r="EJ23" s="54">
        <v>100</v>
      </c>
      <c r="EK23" s="54">
        <v>100</v>
      </c>
      <c r="EL23" s="54">
        <v>100</v>
      </c>
      <c r="EM23" s="54">
        <v>100</v>
      </c>
      <c r="EN23" s="54">
        <v>100</v>
      </c>
      <c r="EO23" s="54">
        <v>100</v>
      </c>
      <c r="EP23" s="54">
        <v>33</v>
      </c>
      <c r="EQ23" s="54">
        <v>0</v>
      </c>
      <c r="ER23" s="54">
        <v>67</v>
      </c>
      <c r="ES23" s="54">
        <v>100</v>
      </c>
      <c r="ET23" s="54">
        <v>100</v>
      </c>
      <c r="EU23" s="54">
        <v>100</v>
      </c>
      <c r="EV23" s="54">
        <v>100</v>
      </c>
      <c r="EW23" s="54">
        <v>100</v>
      </c>
      <c r="EX23" s="54">
        <v>100</v>
      </c>
      <c r="EY23" s="54">
        <v>0</v>
      </c>
      <c r="EZ23" s="54">
        <v>0</v>
      </c>
      <c r="FA23" s="54">
        <v>0</v>
      </c>
      <c r="FB23" s="54">
        <v>0</v>
      </c>
      <c r="FC23" s="54">
        <v>0</v>
      </c>
      <c r="FD23" s="54">
        <v>0</v>
      </c>
      <c r="FE23" s="54">
        <v>0</v>
      </c>
      <c r="FF23" s="54">
        <v>0</v>
      </c>
      <c r="FG23" s="54">
        <v>0</v>
      </c>
      <c r="FH23" s="54">
        <v>0</v>
      </c>
      <c r="FI23" s="54">
        <v>100</v>
      </c>
      <c r="FJ23" s="54">
        <v>100</v>
      </c>
      <c r="FK23" s="54">
        <v>100</v>
      </c>
      <c r="FL23" s="54">
        <v>100</v>
      </c>
      <c r="FM23" s="54">
        <v>100</v>
      </c>
      <c r="FN23" s="54">
        <v>67</v>
      </c>
      <c r="FO23" s="54">
        <v>33</v>
      </c>
      <c r="FP23" s="54">
        <v>0</v>
      </c>
      <c r="FQ23" s="54">
        <v>33</v>
      </c>
      <c r="FR23" s="54">
        <v>33</v>
      </c>
      <c r="FS23" s="54">
        <v>33</v>
      </c>
      <c r="FT23" s="54">
        <v>67</v>
      </c>
      <c r="FU23" s="54">
        <v>100</v>
      </c>
      <c r="FV23" s="54">
        <v>100</v>
      </c>
      <c r="FW23" s="54">
        <v>0</v>
      </c>
      <c r="FX23" s="54">
        <v>0</v>
      </c>
      <c r="FY23" s="54">
        <v>0</v>
      </c>
      <c r="FZ23" s="54">
        <v>0</v>
      </c>
      <c r="GA23" s="54">
        <v>0</v>
      </c>
      <c r="GB23" s="54">
        <v>67</v>
      </c>
      <c r="GC23" s="54">
        <v>33</v>
      </c>
      <c r="GD23" s="54">
        <v>67</v>
      </c>
      <c r="GE23" s="54">
        <v>33</v>
      </c>
      <c r="GF23" s="54">
        <v>0</v>
      </c>
      <c r="GG23" s="54">
        <v>100</v>
      </c>
      <c r="GH23" s="54">
        <v>100</v>
      </c>
      <c r="GI23" s="54">
        <v>100</v>
      </c>
      <c r="GJ23" s="54">
        <v>100</v>
      </c>
      <c r="GK23" s="54">
        <v>100</v>
      </c>
      <c r="GL23" s="54">
        <v>33</v>
      </c>
      <c r="GM23" s="54">
        <v>0</v>
      </c>
      <c r="GN23" s="54">
        <v>0</v>
      </c>
      <c r="GO23" s="54">
        <v>0</v>
      </c>
      <c r="GP23" s="54">
        <v>0</v>
      </c>
      <c r="GQ23" s="54">
        <v>0</v>
      </c>
      <c r="GR23" s="54">
        <v>100</v>
      </c>
      <c r="GS23" s="54">
        <v>100</v>
      </c>
      <c r="GT23" s="54">
        <v>100</v>
      </c>
      <c r="GU23" s="54">
        <v>100</v>
      </c>
      <c r="GV23" s="54">
        <v>100</v>
      </c>
      <c r="GW23" s="54">
        <v>33</v>
      </c>
      <c r="GX23" s="54">
        <v>0</v>
      </c>
      <c r="GY23" s="54">
        <v>0</v>
      </c>
      <c r="GZ23" s="54">
        <v>0</v>
      </c>
      <c r="HA23" s="54">
        <v>0</v>
      </c>
      <c r="HB23" s="54">
        <v>0</v>
      </c>
      <c r="HC23" s="54">
        <v>0</v>
      </c>
      <c r="HD23" s="54">
        <v>0</v>
      </c>
      <c r="HE23" s="54">
        <v>0</v>
      </c>
      <c r="HF23" s="54">
        <v>0</v>
      </c>
      <c r="HG23" s="54">
        <v>0</v>
      </c>
      <c r="HH23" s="54">
        <v>0</v>
      </c>
      <c r="HI23" s="54">
        <v>33</v>
      </c>
      <c r="HJ23" s="54">
        <v>33</v>
      </c>
      <c r="HK23" s="54">
        <v>33</v>
      </c>
      <c r="HL23" s="54">
        <v>0</v>
      </c>
      <c r="HM23" s="54">
        <v>100</v>
      </c>
      <c r="HN23" s="54">
        <v>100</v>
      </c>
      <c r="HO23" s="54">
        <v>0</v>
      </c>
      <c r="HP23" s="54">
        <v>100</v>
      </c>
      <c r="HQ23" s="54">
        <v>100</v>
      </c>
      <c r="HR23" s="54">
        <v>100</v>
      </c>
      <c r="HS23" s="54">
        <v>33</v>
      </c>
      <c r="HT23" s="54">
        <v>0</v>
      </c>
      <c r="HU23" s="54">
        <v>67</v>
      </c>
      <c r="HV23" s="138">
        <v>0</v>
      </c>
      <c r="HW23" s="136">
        <v>0</v>
      </c>
      <c r="HX23" s="54">
        <v>1</v>
      </c>
      <c r="HY23" s="54">
        <v>1</v>
      </c>
      <c r="HZ23" s="54">
        <v>1</v>
      </c>
      <c r="IA23" s="54">
        <v>1</v>
      </c>
      <c r="IB23" s="54">
        <v>1</v>
      </c>
      <c r="IC23" s="54">
        <v>1</v>
      </c>
      <c r="ID23" s="54">
        <v>1</v>
      </c>
      <c r="IE23" s="54">
        <v>1</v>
      </c>
      <c r="IF23" s="138">
        <v>1</v>
      </c>
    </row>
    <row r="24" spans="1:240" s="9" customFormat="1" ht="30.75" customHeight="1" thickBot="1">
      <c r="A24" s="135" t="s">
        <v>1313</v>
      </c>
      <c r="B24" s="136" t="s">
        <v>1314</v>
      </c>
      <c r="C24" s="54">
        <v>2021</v>
      </c>
      <c r="D24" s="137" t="s">
        <v>1315</v>
      </c>
      <c r="E24" s="131" t="s">
        <v>1316</v>
      </c>
      <c r="F24" s="136">
        <v>50.146788990825691</v>
      </c>
      <c r="G24" s="54">
        <v>50</v>
      </c>
      <c r="H24" s="54" t="s">
        <v>1286</v>
      </c>
      <c r="I24" s="54" t="s">
        <v>1286</v>
      </c>
      <c r="J24" s="54" t="s">
        <v>1290</v>
      </c>
      <c r="K24" s="137" t="s">
        <v>1291</v>
      </c>
      <c r="L24" s="136">
        <v>53.666666666666657</v>
      </c>
      <c r="M24" s="54">
        <v>54</v>
      </c>
      <c r="N24" s="54" t="s">
        <v>1286</v>
      </c>
      <c r="O24" s="54">
        <v>41.666666666666657</v>
      </c>
      <c r="P24" s="54">
        <v>42</v>
      </c>
      <c r="Q24" s="54" t="s">
        <v>1286</v>
      </c>
      <c r="R24" s="54">
        <v>77.666666666666671</v>
      </c>
      <c r="S24" s="54">
        <v>78</v>
      </c>
      <c r="T24" s="137" t="s">
        <v>1280</v>
      </c>
      <c r="U24" s="136">
        <v>75.25</v>
      </c>
      <c r="V24" s="54">
        <v>75</v>
      </c>
      <c r="W24" s="54" t="s">
        <v>1280</v>
      </c>
      <c r="X24" s="54">
        <v>14.77777777777778</v>
      </c>
      <c r="Y24" s="54">
        <v>15</v>
      </c>
      <c r="Z24" s="138" t="s">
        <v>1282</v>
      </c>
      <c r="AA24" s="136" t="s">
        <v>1283</v>
      </c>
      <c r="AB24" s="54" t="s">
        <v>1283</v>
      </c>
      <c r="AC24" s="54" t="s">
        <v>1283</v>
      </c>
      <c r="AD24" s="54" t="s">
        <v>1283</v>
      </c>
      <c r="AE24" s="54" t="s">
        <v>1299</v>
      </c>
      <c r="AF24" s="54" t="s">
        <v>1283</v>
      </c>
      <c r="AG24" s="54" t="s">
        <v>1292</v>
      </c>
      <c r="AH24" s="139" t="s">
        <v>1283</v>
      </c>
      <c r="AI24" s="136">
        <v>1</v>
      </c>
      <c r="AJ24" s="54">
        <v>1</v>
      </c>
      <c r="AK24" s="54">
        <v>1</v>
      </c>
      <c r="AL24" s="54">
        <v>1</v>
      </c>
      <c r="AM24" s="54">
        <v>1</v>
      </c>
      <c r="AN24" s="54">
        <v>0</v>
      </c>
      <c r="AO24" s="54">
        <v>1</v>
      </c>
      <c r="AP24" s="138">
        <v>0</v>
      </c>
      <c r="AQ24" s="136">
        <v>22.166666666666671</v>
      </c>
      <c r="AR24" s="54">
        <v>22</v>
      </c>
      <c r="AS24" s="54" t="s">
        <v>1285</v>
      </c>
      <c r="AT24" s="54">
        <v>53.074074074074083</v>
      </c>
      <c r="AU24" s="54">
        <v>53</v>
      </c>
      <c r="AV24" s="54" t="s">
        <v>1286</v>
      </c>
      <c r="AW24" s="54">
        <v>94.5</v>
      </c>
      <c r="AX24" s="54">
        <v>95</v>
      </c>
      <c r="AY24" s="54" t="s">
        <v>1284</v>
      </c>
      <c r="AZ24" s="54">
        <v>58.5</v>
      </c>
      <c r="BA24" s="54">
        <v>59</v>
      </c>
      <c r="BB24" s="54" t="s">
        <v>1286</v>
      </c>
      <c r="BC24" s="54">
        <v>74</v>
      </c>
      <c r="BD24" s="54">
        <v>74</v>
      </c>
      <c r="BE24" s="54" t="s">
        <v>1294</v>
      </c>
      <c r="BF24" s="54">
        <v>0</v>
      </c>
      <c r="BG24" s="54">
        <v>0</v>
      </c>
      <c r="BH24" s="54" t="s">
        <v>1293</v>
      </c>
      <c r="BI24" s="54">
        <v>64.285714285714292</v>
      </c>
      <c r="BJ24" s="54">
        <v>64</v>
      </c>
      <c r="BK24" s="54" t="s">
        <v>1294</v>
      </c>
      <c r="BL24" s="54">
        <v>14.28571428571429</v>
      </c>
      <c r="BM24" s="54">
        <v>14</v>
      </c>
      <c r="BN24" s="138" t="s">
        <v>1293</v>
      </c>
      <c r="BO24" s="136" t="s">
        <v>1287</v>
      </c>
      <c r="BP24" s="54" t="s">
        <v>1287</v>
      </c>
      <c r="BQ24" s="54" t="s">
        <v>1287</v>
      </c>
      <c r="BR24" s="54" t="s">
        <v>1295</v>
      </c>
      <c r="BS24" s="54" t="s">
        <v>1297</v>
      </c>
      <c r="BT24" s="54" t="s">
        <v>1288</v>
      </c>
      <c r="BU24" s="139" t="s">
        <v>1297</v>
      </c>
      <c r="BV24" s="136" t="s">
        <v>1289</v>
      </c>
      <c r="BW24" s="54" t="s">
        <v>1289</v>
      </c>
      <c r="BX24" s="54" t="s">
        <v>1289</v>
      </c>
      <c r="BY24" s="54" t="s">
        <v>1289</v>
      </c>
      <c r="BZ24" s="54" t="s">
        <v>1297</v>
      </c>
      <c r="CA24" s="54" t="s">
        <v>1289</v>
      </c>
      <c r="CB24" s="54" t="s">
        <v>1295</v>
      </c>
      <c r="CC24" s="138"/>
      <c r="CD24" s="136">
        <v>100</v>
      </c>
      <c r="CE24" s="54">
        <v>100</v>
      </c>
      <c r="CF24" s="54">
        <v>0</v>
      </c>
      <c r="CG24" s="54">
        <v>100</v>
      </c>
      <c r="CH24" s="54">
        <v>100</v>
      </c>
      <c r="CI24" s="54">
        <v>100</v>
      </c>
      <c r="CJ24" s="54">
        <v>0</v>
      </c>
      <c r="CK24" s="54">
        <v>0</v>
      </c>
      <c r="CL24" s="54">
        <v>100</v>
      </c>
      <c r="CM24" s="54">
        <v>100</v>
      </c>
      <c r="CN24" s="54">
        <v>0</v>
      </c>
      <c r="CO24" s="54">
        <v>0</v>
      </c>
      <c r="CP24" s="54">
        <v>100</v>
      </c>
      <c r="CQ24" s="54">
        <v>67</v>
      </c>
      <c r="CR24" s="54">
        <v>67</v>
      </c>
      <c r="CS24" s="54">
        <v>0</v>
      </c>
      <c r="CT24" s="54">
        <v>100</v>
      </c>
      <c r="CU24" s="54">
        <v>0</v>
      </c>
      <c r="CV24" s="54">
        <v>100</v>
      </c>
      <c r="CW24" s="54">
        <v>0</v>
      </c>
      <c r="CX24" s="54">
        <v>100</v>
      </c>
      <c r="CY24" s="54">
        <v>33</v>
      </c>
      <c r="CZ24" s="54">
        <v>0</v>
      </c>
      <c r="DA24" s="54">
        <v>0</v>
      </c>
      <c r="DB24" s="54">
        <v>100</v>
      </c>
      <c r="DC24" s="54">
        <v>100</v>
      </c>
      <c r="DD24" s="54">
        <v>100</v>
      </c>
      <c r="DE24" s="54">
        <v>0</v>
      </c>
      <c r="DF24" s="54">
        <v>0</v>
      </c>
      <c r="DG24" s="54">
        <v>0</v>
      </c>
      <c r="DH24" s="54">
        <v>33</v>
      </c>
      <c r="DI24" s="54">
        <v>100</v>
      </c>
      <c r="DJ24" s="54">
        <v>100</v>
      </c>
      <c r="DK24" s="54">
        <v>100</v>
      </c>
      <c r="DL24" s="54">
        <v>67</v>
      </c>
      <c r="DM24" s="54">
        <v>100</v>
      </c>
      <c r="DN24" s="54">
        <v>100</v>
      </c>
      <c r="DO24" s="54">
        <v>67</v>
      </c>
      <c r="DP24" s="54">
        <v>0</v>
      </c>
      <c r="DQ24" s="54">
        <v>0</v>
      </c>
      <c r="DR24" s="54">
        <v>0</v>
      </c>
      <c r="DS24" s="54">
        <v>33</v>
      </c>
      <c r="DT24" s="54">
        <v>0</v>
      </c>
      <c r="DU24" s="54">
        <v>67</v>
      </c>
      <c r="DV24" s="54">
        <v>100</v>
      </c>
      <c r="DW24" s="54">
        <v>33</v>
      </c>
      <c r="DX24" s="54">
        <v>33</v>
      </c>
      <c r="DY24" s="54">
        <v>0</v>
      </c>
      <c r="DZ24" s="54">
        <v>0</v>
      </c>
      <c r="EA24" s="54">
        <v>33</v>
      </c>
      <c r="EB24" s="54">
        <v>33</v>
      </c>
      <c r="EC24" s="54">
        <v>100</v>
      </c>
      <c r="ED24" s="54">
        <v>100</v>
      </c>
      <c r="EE24" s="54">
        <v>0</v>
      </c>
      <c r="EF24" s="54">
        <v>33</v>
      </c>
      <c r="EG24" s="54">
        <v>0</v>
      </c>
      <c r="EH24" s="54">
        <v>0</v>
      </c>
      <c r="EI24" s="54">
        <v>0</v>
      </c>
      <c r="EJ24" s="54">
        <v>100</v>
      </c>
      <c r="EK24" s="54">
        <v>100</v>
      </c>
      <c r="EL24" s="54">
        <v>100</v>
      </c>
      <c r="EM24" s="54">
        <v>100</v>
      </c>
      <c r="EN24" s="54">
        <v>67</v>
      </c>
      <c r="EO24" s="54">
        <v>100</v>
      </c>
      <c r="EP24" s="54">
        <v>67</v>
      </c>
      <c r="EQ24" s="54">
        <v>0</v>
      </c>
      <c r="ER24" s="54">
        <v>67</v>
      </c>
      <c r="ES24" s="54">
        <v>100</v>
      </c>
      <c r="ET24" s="54">
        <v>100</v>
      </c>
      <c r="EU24" s="54">
        <v>100</v>
      </c>
      <c r="EV24" s="54">
        <v>100</v>
      </c>
      <c r="EW24" s="54">
        <v>100</v>
      </c>
      <c r="EX24" s="54">
        <v>100</v>
      </c>
      <c r="EY24" s="54">
        <v>33</v>
      </c>
      <c r="EZ24" s="54">
        <v>0</v>
      </c>
      <c r="FA24" s="54">
        <v>0</v>
      </c>
      <c r="FB24" s="54">
        <v>0</v>
      </c>
      <c r="FC24" s="54">
        <v>0</v>
      </c>
      <c r="FD24" s="54">
        <v>0</v>
      </c>
      <c r="FE24" s="54">
        <v>0</v>
      </c>
      <c r="FF24" s="54">
        <v>0</v>
      </c>
      <c r="FG24" s="54">
        <v>0</v>
      </c>
      <c r="FH24" s="54">
        <v>0</v>
      </c>
      <c r="FI24" s="54">
        <v>100</v>
      </c>
      <c r="FJ24" s="54">
        <v>100</v>
      </c>
      <c r="FK24" s="54">
        <v>100</v>
      </c>
      <c r="FL24" s="54">
        <v>100</v>
      </c>
      <c r="FM24" s="54">
        <v>100</v>
      </c>
      <c r="FN24" s="54">
        <v>67</v>
      </c>
      <c r="FO24" s="54">
        <v>33</v>
      </c>
      <c r="FP24" s="54">
        <v>0</v>
      </c>
      <c r="FQ24" s="54">
        <v>0</v>
      </c>
      <c r="FR24" s="54">
        <v>33</v>
      </c>
      <c r="FS24" s="54">
        <v>33</v>
      </c>
      <c r="FT24" s="54">
        <v>67</v>
      </c>
      <c r="FU24" s="54">
        <v>100</v>
      </c>
      <c r="FV24" s="54">
        <v>100</v>
      </c>
      <c r="FW24" s="54">
        <v>0</v>
      </c>
      <c r="FX24" s="54">
        <v>0</v>
      </c>
      <c r="FY24" s="54">
        <v>0</v>
      </c>
      <c r="FZ24" s="54">
        <v>0</v>
      </c>
      <c r="GA24" s="54">
        <v>0</v>
      </c>
      <c r="GB24" s="54">
        <v>67</v>
      </c>
      <c r="GC24" s="54">
        <v>67</v>
      </c>
      <c r="GD24" s="54">
        <v>67</v>
      </c>
      <c r="GE24" s="54">
        <v>100</v>
      </c>
      <c r="GF24" s="54">
        <v>0</v>
      </c>
      <c r="GG24" s="54">
        <v>100</v>
      </c>
      <c r="GH24" s="54">
        <v>100</v>
      </c>
      <c r="GI24" s="54">
        <v>67</v>
      </c>
      <c r="GJ24" s="54">
        <v>100</v>
      </c>
      <c r="GK24" s="54">
        <v>100</v>
      </c>
      <c r="GL24" s="54">
        <v>33</v>
      </c>
      <c r="GM24" s="54">
        <v>0</v>
      </c>
      <c r="GN24" s="54">
        <v>0</v>
      </c>
      <c r="GO24" s="54">
        <v>0</v>
      </c>
      <c r="GP24" s="54">
        <v>0</v>
      </c>
      <c r="GQ24" s="54">
        <v>0</v>
      </c>
      <c r="GR24" s="54">
        <v>100</v>
      </c>
      <c r="GS24" s="54">
        <v>100</v>
      </c>
      <c r="GT24" s="54">
        <v>100</v>
      </c>
      <c r="GU24" s="54">
        <v>100</v>
      </c>
      <c r="GV24" s="54">
        <v>33</v>
      </c>
      <c r="GW24" s="54">
        <v>33</v>
      </c>
      <c r="GX24" s="54">
        <v>0</v>
      </c>
      <c r="GY24" s="54">
        <v>0</v>
      </c>
      <c r="GZ24" s="54">
        <v>0</v>
      </c>
      <c r="HA24" s="54">
        <v>0</v>
      </c>
      <c r="HB24" s="54">
        <v>0</v>
      </c>
      <c r="HC24" s="54">
        <v>0</v>
      </c>
      <c r="HD24" s="54">
        <v>0</v>
      </c>
      <c r="HE24" s="54">
        <v>0</v>
      </c>
      <c r="HF24" s="54">
        <v>0</v>
      </c>
      <c r="HG24" s="54">
        <v>0</v>
      </c>
      <c r="HH24" s="54">
        <v>0</v>
      </c>
      <c r="HI24" s="54">
        <v>33</v>
      </c>
      <c r="HJ24" s="54">
        <v>33</v>
      </c>
      <c r="HK24" s="54">
        <v>0</v>
      </c>
      <c r="HL24" s="54">
        <v>0</v>
      </c>
      <c r="HM24" s="54">
        <v>100</v>
      </c>
      <c r="HN24" s="54">
        <v>100</v>
      </c>
      <c r="HO24" s="54">
        <v>0</v>
      </c>
      <c r="HP24" s="54">
        <v>100</v>
      </c>
      <c r="HQ24" s="54">
        <v>100</v>
      </c>
      <c r="HR24" s="54">
        <v>100</v>
      </c>
      <c r="HS24" s="54">
        <v>33</v>
      </c>
      <c r="HT24" s="54">
        <v>0</v>
      </c>
      <c r="HU24" s="54">
        <v>67</v>
      </c>
      <c r="HV24" s="138">
        <v>0</v>
      </c>
      <c r="HW24" s="136">
        <v>0</v>
      </c>
      <c r="HX24" s="54">
        <v>1</v>
      </c>
      <c r="HY24" s="54">
        <v>1</v>
      </c>
      <c r="HZ24" s="54">
        <v>1</v>
      </c>
      <c r="IA24" s="54">
        <v>1</v>
      </c>
      <c r="IB24" s="54">
        <v>1</v>
      </c>
      <c r="IC24" s="54">
        <v>1</v>
      </c>
      <c r="ID24" s="54">
        <v>1</v>
      </c>
      <c r="IE24" s="54">
        <v>1</v>
      </c>
      <c r="IF24" s="138">
        <v>1</v>
      </c>
    </row>
    <row r="25" spans="1:240" s="9" customFormat="1" ht="30.75" customHeight="1" thickBot="1">
      <c r="A25" s="135" t="s">
        <v>1313</v>
      </c>
      <c r="B25" s="136" t="s">
        <v>1314</v>
      </c>
      <c r="C25" s="54">
        <v>2019</v>
      </c>
      <c r="D25" s="137" t="s">
        <v>1315</v>
      </c>
      <c r="E25" s="131" t="s">
        <v>1316</v>
      </c>
      <c r="F25" s="136">
        <v>57.788990825688082</v>
      </c>
      <c r="G25" s="54">
        <v>58</v>
      </c>
      <c r="H25" s="54" t="s">
        <v>1286</v>
      </c>
      <c r="I25" s="54" t="s">
        <v>1286</v>
      </c>
      <c r="J25" s="54" t="s">
        <v>1290</v>
      </c>
      <c r="K25" s="137" t="s">
        <v>1291</v>
      </c>
      <c r="L25" s="136">
        <v>53.666666666666657</v>
      </c>
      <c r="M25" s="54">
        <v>54</v>
      </c>
      <c r="N25" s="54" t="s">
        <v>1286</v>
      </c>
      <c r="O25" s="54">
        <v>41.666666666666657</v>
      </c>
      <c r="P25" s="54">
        <v>42</v>
      </c>
      <c r="Q25" s="54" t="s">
        <v>1286</v>
      </c>
      <c r="R25" s="54">
        <v>77.666666666666671</v>
      </c>
      <c r="S25" s="54">
        <v>78</v>
      </c>
      <c r="T25" s="137" t="s">
        <v>1280</v>
      </c>
      <c r="U25" s="136">
        <v>50</v>
      </c>
      <c r="V25" s="54">
        <v>50</v>
      </c>
      <c r="W25" s="54" t="s">
        <v>1286</v>
      </c>
      <c r="X25" s="54">
        <v>14.77777777777778</v>
      </c>
      <c r="Y25" s="54">
        <v>15</v>
      </c>
      <c r="Z25" s="138" t="s">
        <v>1282</v>
      </c>
      <c r="AA25" s="136" t="s">
        <v>1283</v>
      </c>
      <c r="AB25" s="54" t="s">
        <v>1283</v>
      </c>
      <c r="AC25" s="54" t="s">
        <v>1283</v>
      </c>
      <c r="AD25" s="54" t="s">
        <v>1283</v>
      </c>
      <c r="AE25" s="54" t="s">
        <v>1299</v>
      </c>
      <c r="AF25" s="54" t="s">
        <v>1283</v>
      </c>
      <c r="AG25" s="54" t="s">
        <v>1296</v>
      </c>
      <c r="AH25" s="139" t="s">
        <v>1283</v>
      </c>
      <c r="AI25" s="136">
        <v>1</v>
      </c>
      <c r="AJ25" s="54">
        <v>1</v>
      </c>
      <c r="AK25" s="54">
        <v>1</v>
      </c>
      <c r="AL25" s="54">
        <v>1</v>
      </c>
      <c r="AM25" s="54">
        <v>1</v>
      </c>
      <c r="AN25" s="54">
        <v>0</v>
      </c>
      <c r="AO25" s="54">
        <v>1</v>
      </c>
      <c r="AP25" s="138">
        <v>0</v>
      </c>
      <c r="AQ25" s="136">
        <v>27.666666666666671</v>
      </c>
      <c r="AR25" s="54">
        <v>28</v>
      </c>
      <c r="AS25" s="54" t="s">
        <v>1285</v>
      </c>
      <c r="AT25" s="54">
        <v>66.055555555555557</v>
      </c>
      <c r="AU25" s="54">
        <v>66</v>
      </c>
      <c r="AV25" s="54" t="s">
        <v>1294</v>
      </c>
      <c r="AW25" s="54">
        <v>94.5</v>
      </c>
      <c r="AX25" s="54">
        <v>95</v>
      </c>
      <c r="AY25" s="54" t="s">
        <v>1284</v>
      </c>
      <c r="AZ25" s="54">
        <v>75</v>
      </c>
      <c r="BA25" s="54">
        <v>75</v>
      </c>
      <c r="BB25" s="54" t="s">
        <v>1294</v>
      </c>
      <c r="BC25" s="54">
        <v>74</v>
      </c>
      <c r="BD25" s="54">
        <v>74</v>
      </c>
      <c r="BE25" s="54" t="s">
        <v>1294</v>
      </c>
      <c r="BF25" s="54">
        <v>0</v>
      </c>
      <c r="BG25" s="54">
        <v>0</v>
      </c>
      <c r="BH25" s="54" t="s">
        <v>1293</v>
      </c>
      <c r="BI25" s="54">
        <v>66.642857142857139</v>
      </c>
      <c r="BJ25" s="54">
        <v>67</v>
      </c>
      <c r="BK25" s="54" t="s">
        <v>1294</v>
      </c>
      <c r="BL25" s="54">
        <v>14.28571428571429</v>
      </c>
      <c r="BM25" s="54">
        <v>14</v>
      </c>
      <c r="BN25" s="138" t="s">
        <v>1293</v>
      </c>
      <c r="BO25" s="136" t="s">
        <v>1287</v>
      </c>
      <c r="BP25" s="54" t="s">
        <v>1287</v>
      </c>
      <c r="BQ25" s="54" t="s">
        <v>1287</v>
      </c>
      <c r="BR25" s="54" t="s">
        <v>1295</v>
      </c>
      <c r="BS25" s="54" t="s">
        <v>1297</v>
      </c>
      <c r="BT25" s="54" t="s">
        <v>1288</v>
      </c>
      <c r="BU25" s="139" t="s">
        <v>1297</v>
      </c>
      <c r="BV25" s="136" t="s">
        <v>1289</v>
      </c>
      <c r="BW25" s="54" t="s">
        <v>1289</v>
      </c>
      <c r="BX25" s="54" t="s">
        <v>1289</v>
      </c>
      <c r="BY25" s="54" t="s">
        <v>1289</v>
      </c>
      <c r="BZ25" s="54" t="s">
        <v>1297</v>
      </c>
      <c r="CA25" s="54" t="s">
        <v>1289</v>
      </c>
      <c r="CB25" s="54" t="s">
        <v>1287</v>
      </c>
      <c r="CC25" s="138"/>
      <c r="CD25" s="136">
        <v>100</v>
      </c>
      <c r="CE25" s="54">
        <v>100</v>
      </c>
      <c r="CF25" s="54">
        <v>0</v>
      </c>
      <c r="CG25" s="54">
        <v>100</v>
      </c>
      <c r="CH25" s="54">
        <v>100</v>
      </c>
      <c r="CI25" s="54">
        <v>100</v>
      </c>
      <c r="CJ25" s="54">
        <v>0</v>
      </c>
      <c r="CK25" s="54">
        <v>0</v>
      </c>
      <c r="CL25" s="54">
        <v>100</v>
      </c>
      <c r="CM25" s="54">
        <v>100</v>
      </c>
      <c r="CN25" s="54">
        <v>0</v>
      </c>
      <c r="CO25" s="54">
        <v>0</v>
      </c>
      <c r="CP25" s="54">
        <v>100</v>
      </c>
      <c r="CQ25" s="54">
        <v>33</v>
      </c>
      <c r="CR25" s="54">
        <v>33</v>
      </c>
      <c r="CS25" s="54">
        <v>0</v>
      </c>
      <c r="CT25" s="54">
        <v>67</v>
      </c>
      <c r="CU25" s="54">
        <v>0</v>
      </c>
      <c r="CV25" s="54">
        <v>100</v>
      </c>
      <c r="CW25" s="54">
        <v>100</v>
      </c>
      <c r="CX25" s="54">
        <v>100</v>
      </c>
      <c r="CY25" s="54">
        <v>100</v>
      </c>
      <c r="CZ25" s="54">
        <v>100</v>
      </c>
      <c r="DA25" s="54">
        <v>100</v>
      </c>
      <c r="DB25" s="54">
        <v>100</v>
      </c>
      <c r="DC25" s="54">
        <v>100</v>
      </c>
      <c r="DD25" s="54">
        <v>100</v>
      </c>
      <c r="DE25" s="54">
        <v>100</v>
      </c>
      <c r="DF25" s="54">
        <v>100</v>
      </c>
      <c r="DG25" s="54">
        <v>100</v>
      </c>
      <c r="DH25" s="54">
        <v>33</v>
      </c>
      <c r="DI25" s="54">
        <v>100</v>
      </c>
      <c r="DJ25" s="54">
        <v>100</v>
      </c>
      <c r="DK25" s="54">
        <v>100</v>
      </c>
      <c r="DL25" s="54">
        <v>67</v>
      </c>
      <c r="DM25" s="54">
        <v>67</v>
      </c>
      <c r="DN25" s="54">
        <v>100</v>
      </c>
      <c r="DO25" s="54">
        <v>67</v>
      </c>
      <c r="DP25" s="54">
        <v>0</v>
      </c>
      <c r="DQ25" s="54">
        <v>0</v>
      </c>
      <c r="DR25" s="54">
        <v>0</v>
      </c>
      <c r="DS25" s="54">
        <v>33</v>
      </c>
      <c r="DT25" s="54">
        <v>0</v>
      </c>
      <c r="DU25" s="54">
        <v>67</v>
      </c>
      <c r="DV25" s="54">
        <v>100</v>
      </c>
      <c r="DW25" s="54">
        <v>33</v>
      </c>
      <c r="DX25" s="54">
        <v>33</v>
      </c>
      <c r="DY25" s="54">
        <v>100</v>
      </c>
      <c r="DZ25" s="54">
        <v>0</v>
      </c>
      <c r="EA25" s="54">
        <v>67</v>
      </c>
      <c r="EB25" s="54">
        <v>67</v>
      </c>
      <c r="EC25" s="54">
        <v>100</v>
      </c>
      <c r="ED25" s="54">
        <v>100</v>
      </c>
      <c r="EE25" s="54">
        <v>33</v>
      </c>
      <c r="EF25" s="54">
        <v>33</v>
      </c>
      <c r="EG25" s="54">
        <v>0</v>
      </c>
      <c r="EH25" s="54">
        <v>0</v>
      </c>
      <c r="EI25" s="54">
        <v>0</v>
      </c>
      <c r="EJ25" s="54">
        <v>100</v>
      </c>
      <c r="EK25" s="54">
        <v>100</v>
      </c>
      <c r="EL25" s="54">
        <v>100</v>
      </c>
      <c r="EM25" s="54">
        <v>100</v>
      </c>
      <c r="EN25" s="54">
        <v>67</v>
      </c>
      <c r="EO25" s="54">
        <v>100</v>
      </c>
      <c r="EP25" s="54">
        <v>100</v>
      </c>
      <c r="EQ25" s="54">
        <v>33</v>
      </c>
      <c r="ER25" s="54">
        <v>67</v>
      </c>
      <c r="ES25" s="54">
        <v>100</v>
      </c>
      <c r="ET25" s="54">
        <v>100</v>
      </c>
      <c r="EU25" s="54">
        <v>100</v>
      </c>
      <c r="EV25" s="54">
        <v>100</v>
      </c>
      <c r="EW25" s="54">
        <v>100</v>
      </c>
      <c r="EX25" s="54">
        <v>100</v>
      </c>
      <c r="EY25" s="54">
        <v>33</v>
      </c>
      <c r="EZ25" s="54">
        <v>0</v>
      </c>
      <c r="FA25" s="54">
        <v>0</v>
      </c>
      <c r="FB25" s="54">
        <v>0</v>
      </c>
      <c r="FC25" s="54">
        <v>0</v>
      </c>
      <c r="FD25" s="54">
        <v>0</v>
      </c>
      <c r="FE25" s="54">
        <v>0</v>
      </c>
      <c r="FF25" s="54">
        <v>0</v>
      </c>
      <c r="FG25" s="54">
        <v>0</v>
      </c>
      <c r="FH25" s="54">
        <v>0</v>
      </c>
      <c r="FI25" s="54">
        <v>100</v>
      </c>
      <c r="FJ25" s="54">
        <v>100</v>
      </c>
      <c r="FK25" s="54">
        <v>100</v>
      </c>
      <c r="FL25" s="54">
        <v>100</v>
      </c>
      <c r="FM25" s="54">
        <v>100</v>
      </c>
      <c r="FN25" s="54">
        <v>100</v>
      </c>
      <c r="FO25" s="54">
        <v>33</v>
      </c>
      <c r="FP25" s="54">
        <v>0</v>
      </c>
      <c r="FQ25" s="54">
        <v>0</v>
      </c>
      <c r="FR25" s="54">
        <v>33</v>
      </c>
      <c r="FS25" s="54">
        <v>33</v>
      </c>
      <c r="FT25" s="54">
        <v>67</v>
      </c>
      <c r="FU25" s="54">
        <v>100</v>
      </c>
      <c r="FV25" s="54">
        <v>100</v>
      </c>
      <c r="FW25" s="54">
        <v>0</v>
      </c>
      <c r="FX25" s="54">
        <v>0</v>
      </c>
      <c r="FY25" s="54">
        <v>0</v>
      </c>
      <c r="FZ25" s="54">
        <v>0</v>
      </c>
      <c r="GA25" s="54">
        <v>0</v>
      </c>
      <c r="GB25" s="54">
        <v>67</v>
      </c>
      <c r="GC25" s="54">
        <v>33</v>
      </c>
      <c r="GD25" s="54">
        <v>67</v>
      </c>
      <c r="GE25" s="54">
        <v>33</v>
      </c>
      <c r="GF25" s="54">
        <v>0</v>
      </c>
      <c r="GG25" s="54">
        <v>100</v>
      </c>
      <c r="GH25" s="54">
        <v>100</v>
      </c>
      <c r="GI25" s="54">
        <v>100</v>
      </c>
      <c r="GJ25" s="54">
        <v>100</v>
      </c>
      <c r="GK25" s="54">
        <v>100</v>
      </c>
      <c r="GL25" s="54">
        <v>0</v>
      </c>
      <c r="GM25" s="54">
        <v>0</v>
      </c>
      <c r="GN25" s="54">
        <v>0</v>
      </c>
      <c r="GO25" s="54">
        <v>0</v>
      </c>
      <c r="GP25" s="54">
        <v>0</v>
      </c>
      <c r="GQ25" s="54">
        <v>0</v>
      </c>
      <c r="GR25" s="54">
        <v>100</v>
      </c>
      <c r="GS25" s="54">
        <v>100</v>
      </c>
      <c r="GT25" s="54">
        <v>100</v>
      </c>
      <c r="GU25" s="54">
        <v>100</v>
      </c>
      <c r="GV25" s="54">
        <v>33</v>
      </c>
      <c r="GW25" s="54">
        <v>33</v>
      </c>
      <c r="GX25" s="54">
        <v>0</v>
      </c>
      <c r="GY25" s="54">
        <v>0</v>
      </c>
      <c r="GZ25" s="54">
        <v>0</v>
      </c>
      <c r="HA25" s="54">
        <v>0</v>
      </c>
      <c r="HB25" s="54">
        <v>0</v>
      </c>
      <c r="HC25" s="54">
        <v>0</v>
      </c>
      <c r="HD25" s="54">
        <v>0</v>
      </c>
      <c r="HE25" s="54">
        <v>0</v>
      </c>
      <c r="HF25" s="54">
        <v>0</v>
      </c>
      <c r="HG25" s="54">
        <v>0</v>
      </c>
      <c r="HH25" s="54">
        <v>0</v>
      </c>
      <c r="HI25" s="54">
        <v>33</v>
      </c>
      <c r="HJ25" s="54">
        <v>33</v>
      </c>
      <c r="HK25" s="54">
        <v>0</v>
      </c>
      <c r="HL25" s="54">
        <v>0</v>
      </c>
      <c r="HM25" s="54">
        <v>100</v>
      </c>
      <c r="HN25" s="54">
        <v>100</v>
      </c>
      <c r="HO25" s="54">
        <v>0</v>
      </c>
      <c r="HP25" s="54">
        <v>100</v>
      </c>
      <c r="HQ25" s="54">
        <v>100</v>
      </c>
      <c r="HR25" s="54">
        <v>100</v>
      </c>
      <c r="HS25" s="54">
        <v>33</v>
      </c>
      <c r="HT25" s="54">
        <v>0</v>
      </c>
      <c r="HU25" s="54">
        <v>67</v>
      </c>
      <c r="HV25" s="138">
        <v>0</v>
      </c>
      <c r="HW25" s="136">
        <v>0</v>
      </c>
      <c r="HX25" s="54">
        <v>1</v>
      </c>
      <c r="HY25" s="54">
        <v>1</v>
      </c>
      <c r="HZ25" s="54">
        <v>1</v>
      </c>
      <c r="IA25" s="54">
        <v>1</v>
      </c>
      <c r="IB25" s="54">
        <v>1</v>
      </c>
      <c r="IC25" s="54">
        <v>1</v>
      </c>
      <c r="ID25" s="54">
        <v>1</v>
      </c>
      <c r="IE25" s="54">
        <v>1</v>
      </c>
      <c r="IF25" s="138">
        <v>1</v>
      </c>
    </row>
    <row r="26" spans="1:240" s="9" customFormat="1" ht="30.75" customHeight="1" thickBot="1">
      <c r="A26" s="135" t="s">
        <v>1313</v>
      </c>
      <c r="B26" s="136" t="s">
        <v>1314</v>
      </c>
      <c r="C26" s="54">
        <v>2017</v>
      </c>
      <c r="D26" s="137" t="s">
        <v>1315</v>
      </c>
      <c r="E26" s="131" t="s">
        <v>1316</v>
      </c>
      <c r="F26" s="136">
        <v>49.825688073394502</v>
      </c>
      <c r="G26" s="54">
        <v>50</v>
      </c>
      <c r="H26" s="54" t="s">
        <v>1286</v>
      </c>
      <c r="I26" s="54" t="s">
        <v>1286</v>
      </c>
      <c r="J26" s="54" t="s">
        <v>1290</v>
      </c>
      <c r="K26" s="137" t="s">
        <v>1291</v>
      </c>
      <c r="L26" s="136">
        <v>55.5</v>
      </c>
      <c r="M26" s="54">
        <v>56</v>
      </c>
      <c r="N26" s="54" t="s">
        <v>1286</v>
      </c>
      <c r="O26" s="54">
        <v>44.416666666666657</v>
      </c>
      <c r="P26" s="54">
        <v>44</v>
      </c>
      <c r="Q26" s="54" t="s">
        <v>1286</v>
      </c>
      <c r="R26" s="54">
        <v>77.666666666666671</v>
      </c>
      <c r="S26" s="54">
        <v>78</v>
      </c>
      <c r="T26" s="137" t="s">
        <v>1280</v>
      </c>
      <c r="U26" s="136">
        <v>0</v>
      </c>
      <c r="V26" s="54">
        <v>0</v>
      </c>
      <c r="W26" s="54" t="s">
        <v>1281</v>
      </c>
      <c r="X26" s="54">
        <v>12.944444444444439</v>
      </c>
      <c r="Y26" s="54">
        <v>13</v>
      </c>
      <c r="Z26" s="138" t="s">
        <v>1298</v>
      </c>
      <c r="AA26" s="136" t="s">
        <v>1283</v>
      </c>
      <c r="AB26" s="54" t="s">
        <v>1283</v>
      </c>
      <c r="AC26" s="54" t="s">
        <v>1283</v>
      </c>
      <c r="AD26" s="54" t="s">
        <v>1283</v>
      </c>
      <c r="AE26" s="54" t="s">
        <v>1299</v>
      </c>
      <c r="AF26" s="54" t="s">
        <v>1283</v>
      </c>
      <c r="AG26" s="54" t="s">
        <v>1283</v>
      </c>
      <c r="AH26" s="139" t="s">
        <v>1299</v>
      </c>
      <c r="AI26" s="136">
        <v>1</v>
      </c>
      <c r="AJ26" s="54">
        <v>1</v>
      </c>
      <c r="AK26" s="54">
        <v>1</v>
      </c>
      <c r="AL26" s="54">
        <v>0</v>
      </c>
      <c r="AM26" s="54">
        <v>1</v>
      </c>
      <c r="AN26" s="54">
        <v>0</v>
      </c>
      <c r="AO26" s="54">
        <v>1</v>
      </c>
      <c r="AP26" s="138">
        <v>1</v>
      </c>
      <c r="AQ26" s="136">
        <v>27.666666666666671</v>
      </c>
      <c r="AR26" s="54">
        <v>28</v>
      </c>
      <c r="AS26" s="54" t="s">
        <v>1285</v>
      </c>
      <c r="AT26" s="54">
        <v>49.370370370370367</v>
      </c>
      <c r="AU26" s="54">
        <v>49</v>
      </c>
      <c r="AV26" s="54" t="s">
        <v>1286</v>
      </c>
      <c r="AW26" s="54">
        <v>77.833333333333329</v>
      </c>
      <c r="AX26" s="54">
        <v>78</v>
      </c>
      <c r="AY26" s="54" t="s">
        <v>1294</v>
      </c>
      <c r="AZ26" s="54">
        <v>8.25</v>
      </c>
      <c r="BA26" s="54">
        <v>8</v>
      </c>
      <c r="BB26" s="54" t="s">
        <v>1293</v>
      </c>
      <c r="BC26" s="54">
        <v>85.111111111111114</v>
      </c>
      <c r="BD26" s="54">
        <v>85</v>
      </c>
      <c r="BE26" s="54" t="s">
        <v>1284</v>
      </c>
      <c r="BF26" s="54">
        <v>0</v>
      </c>
      <c r="BG26" s="54">
        <v>0</v>
      </c>
      <c r="BH26" s="54" t="s">
        <v>1293</v>
      </c>
      <c r="BI26" s="54">
        <v>73.857142857142861</v>
      </c>
      <c r="BJ26" s="54">
        <v>74</v>
      </c>
      <c r="BK26" s="54" t="s">
        <v>1294</v>
      </c>
      <c r="BL26" s="54">
        <v>42.714285714285722</v>
      </c>
      <c r="BM26" s="54">
        <v>43</v>
      </c>
      <c r="BN26" s="138" t="s">
        <v>1286</v>
      </c>
      <c r="BO26" s="183" t="s">
        <v>1287</v>
      </c>
      <c r="BP26" s="184" t="s">
        <v>1287</v>
      </c>
      <c r="BQ26" s="184" t="s">
        <v>1288</v>
      </c>
      <c r="BR26" s="184" t="s">
        <v>1295</v>
      </c>
      <c r="BS26" s="184" t="s">
        <v>1297</v>
      </c>
      <c r="BT26" s="184" t="s">
        <v>1288</v>
      </c>
      <c r="BU26" s="185" t="s">
        <v>1295</v>
      </c>
      <c r="BV26" s="136"/>
      <c r="BW26" s="54"/>
      <c r="BX26" s="54"/>
      <c r="BY26" s="54"/>
      <c r="BZ26" s="54"/>
      <c r="CA26" s="54"/>
      <c r="CB26" s="54"/>
      <c r="CC26" s="138"/>
      <c r="CD26" s="136">
        <v>100</v>
      </c>
      <c r="CE26" s="54">
        <v>100</v>
      </c>
      <c r="CF26" s="54">
        <v>0</v>
      </c>
      <c r="CG26" s="54">
        <v>100</v>
      </c>
      <c r="CH26" s="54">
        <v>100</v>
      </c>
      <c r="CI26" s="54">
        <v>100</v>
      </c>
      <c r="CJ26" s="54">
        <v>0</v>
      </c>
      <c r="CK26" s="54">
        <v>0</v>
      </c>
      <c r="CL26" s="54">
        <v>100</v>
      </c>
      <c r="CM26" s="54">
        <v>100</v>
      </c>
      <c r="CN26" s="54">
        <v>0</v>
      </c>
      <c r="CO26" s="54">
        <v>0</v>
      </c>
      <c r="CP26" s="54">
        <v>100</v>
      </c>
      <c r="CQ26" s="54">
        <v>33</v>
      </c>
      <c r="CR26" s="54">
        <v>33</v>
      </c>
      <c r="CS26" s="54">
        <v>0</v>
      </c>
      <c r="CT26" s="54">
        <v>67</v>
      </c>
      <c r="CU26" s="54">
        <v>0</v>
      </c>
      <c r="CV26" s="54">
        <v>100</v>
      </c>
      <c r="CW26" s="54">
        <v>0</v>
      </c>
      <c r="CX26" s="54">
        <v>100</v>
      </c>
      <c r="CY26" s="54">
        <v>0</v>
      </c>
      <c r="CZ26" s="54">
        <v>0</v>
      </c>
      <c r="DA26" s="54">
        <v>0</v>
      </c>
      <c r="DB26" s="54">
        <v>100</v>
      </c>
      <c r="DC26" s="54">
        <v>100</v>
      </c>
      <c r="DD26" s="54">
        <v>100</v>
      </c>
      <c r="DE26" s="54">
        <v>0</v>
      </c>
      <c r="DF26" s="54">
        <v>0</v>
      </c>
      <c r="DG26" s="54">
        <v>0</v>
      </c>
      <c r="DH26" s="54">
        <v>33</v>
      </c>
      <c r="DI26" s="54">
        <v>0</v>
      </c>
      <c r="DJ26" s="54">
        <v>67</v>
      </c>
      <c r="DK26" s="54">
        <v>100</v>
      </c>
      <c r="DL26" s="54">
        <v>67</v>
      </c>
      <c r="DM26" s="54">
        <v>67</v>
      </c>
      <c r="DN26" s="54">
        <v>100</v>
      </c>
      <c r="DO26" s="54">
        <v>33</v>
      </c>
      <c r="DP26" s="54">
        <v>33</v>
      </c>
      <c r="DQ26" s="54">
        <v>33</v>
      </c>
      <c r="DR26" s="54">
        <v>0</v>
      </c>
      <c r="DS26" s="54">
        <v>33</v>
      </c>
      <c r="DT26" s="54">
        <v>0</v>
      </c>
      <c r="DU26" s="54">
        <v>0</v>
      </c>
      <c r="DV26" s="54">
        <v>100</v>
      </c>
      <c r="DW26" s="54">
        <v>67</v>
      </c>
      <c r="DX26" s="54">
        <v>33</v>
      </c>
      <c r="DY26" s="54">
        <v>0</v>
      </c>
      <c r="DZ26" s="54">
        <v>67</v>
      </c>
      <c r="EA26" s="54">
        <v>67</v>
      </c>
      <c r="EB26" s="54">
        <v>33</v>
      </c>
      <c r="EC26" s="54">
        <v>100</v>
      </c>
      <c r="ED26" s="54">
        <v>100</v>
      </c>
      <c r="EE26" s="54">
        <v>33</v>
      </c>
      <c r="EF26" s="54">
        <v>33</v>
      </c>
      <c r="EG26" s="54">
        <v>0</v>
      </c>
      <c r="EH26" s="54">
        <v>0</v>
      </c>
      <c r="EI26" s="54">
        <v>0</v>
      </c>
      <c r="EJ26" s="54">
        <v>100</v>
      </c>
      <c r="EK26" s="54">
        <v>100</v>
      </c>
      <c r="EL26" s="54">
        <v>100</v>
      </c>
      <c r="EM26" s="54">
        <v>0</v>
      </c>
      <c r="EN26" s="54">
        <v>100</v>
      </c>
      <c r="EO26" s="54">
        <v>0</v>
      </c>
      <c r="EP26" s="54">
        <v>0</v>
      </c>
      <c r="EQ26" s="54">
        <v>0</v>
      </c>
      <c r="ER26" s="54">
        <v>33</v>
      </c>
      <c r="ES26" s="54">
        <v>100</v>
      </c>
      <c r="ET26" s="54">
        <v>100</v>
      </c>
      <c r="EU26" s="54">
        <v>100</v>
      </c>
      <c r="EV26" s="54">
        <v>100</v>
      </c>
      <c r="EW26" s="54">
        <v>100</v>
      </c>
      <c r="EX26" s="54">
        <v>100</v>
      </c>
      <c r="EY26" s="54">
        <v>33</v>
      </c>
      <c r="EZ26" s="54">
        <v>100</v>
      </c>
      <c r="FA26" s="54">
        <v>0</v>
      </c>
      <c r="FB26" s="54">
        <v>0</v>
      </c>
      <c r="FC26" s="54">
        <v>0</v>
      </c>
      <c r="FD26" s="54">
        <v>0</v>
      </c>
      <c r="FE26" s="54">
        <v>0</v>
      </c>
      <c r="FF26" s="54">
        <v>0</v>
      </c>
      <c r="FG26" s="54">
        <v>0</v>
      </c>
      <c r="FH26" s="54">
        <v>0</v>
      </c>
      <c r="FI26" s="54">
        <v>100</v>
      </c>
      <c r="FJ26" s="54">
        <v>100</v>
      </c>
      <c r="FK26" s="54">
        <v>100</v>
      </c>
      <c r="FL26" s="54">
        <v>100</v>
      </c>
      <c r="FM26" s="54">
        <v>100</v>
      </c>
      <c r="FN26" s="54">
        <v>100</v>
      </c>
      <c r="FO26" s="54">
        <v>67</v>
      </c>
      <c r="FP26" s="54">
        <v>0</v>
      </c>
      <c r="FQ26" s="54">
        <v>0</v>
      </c>
      <c r="FR26" s="54">
        <v>33</v>
      </c>
      <c r="FS26" s="54">
        <v>100</v>
      </c>
      <c r="FT26" s="54">
        <v>67</v>
      </c>
      <c r="FU26" s="54">
        <v>100</v>
      </c>
      <c r="FV26" s="54">
        <v>100</v>
      </c>
      <c r="FW26" s="54">
        <v>33</v>
      </c>
      <c r="FX26" s="54">
        <v>33</v>
      </c>
      <c r="FY26" s="54">
        <v>100</v>
      </c>
      <c r="FZ26" s="54">
        <v>0</v>
      </c>
      <c r="GA26" s="54">
        <v>0</v>
      </c>
      <c r="GB26" s="54">
        <v>0</v>
      </c>
      <c r="GC26" s="54">
        <v>0</v>
      </c>
      <c r="GD26" s="54">
        <v>0</v>
      </c>
      <c r="GE26" s="54">
        <v>0</v>
      </c>
      <c r="GF26" s="54">
        <v>0</v>
      </c>
      <c r="GG26" s="54">
        <v>100</v>
      </c>
      <c r="GH26" s="54">
        <v>100</v>
      </c>
      <c r="GI26" s="54">
        <v>100</v>
      </c>
      <c r="GJ26" s="54">
        <v>100</v>
      </c>
      <c r="GK26" s="54">
        <v>100</v>
      </c>
      <c r="GL26" s="54">
        <v>0</v>
      </c>
      <c r="GM26" s="54">
        <v>0</v>
      </c>
      <c r="GN26" s="54">
        <v>0</v>
      </c>
      <c r="GO26" s="54">
        <v>33</v>
      </c>
      <c r="GP26" s="54">
        <v>0</v>
      </c>
      <c r="GQ26" s="54">
        <v>0</v>
      </c>
      <c r="GR26" s="54">
        <v>100</v>
      </c>
      <c r="GS26" s="54">
        <v>100</v>
      </c>
      <c r="GT26" s="54">
        <v>100</v>
      </c>
      <c r="GU26" s="54">
        <v>100</v>
      </c>
      <c r="GV26" s="54">
        <v>33</v>
      </c>
      <c r="GW26" s="54">
        <v>33</v>
      </c>
      <c r="GX26" s="54">
        <v>0</v>
      </c>
      <c r="GY26" s="54">
        <v>0</v>
      </c>
      <c r="GZ26" s="54">
        <v>0</v>
      </c>
      <c r="HA26" s="54">
        <v>0</v>
      </c>
      <c r="HB26" s="54">
        <v>0</v>
      </c>
      <c r="HC26" s="54">
        <v>0</v>
      </c>
      <c r="HD26" s="54">
        <v>0</v>
      </c>
      <c r="HE26" s="54">
        <v>0</v>
      </c>
      <c r="HF26" s="54">
        <v>0</v>
      </c>
      <c r="HG26" s="54">
        <v>0</v>
      </c>
      <c r="HH26" s="54">
        <v>0</v>
      </c>
      <c r="HI26" s="54">
        <v>33</v>
      </c>
      <c r="HJ26" s="54">
        <v>0</v>
      </c>
      <c r="HK26" s="54">
        <v>0</v>
      </c>
      <c r="HL26" s="54">
        <v>0</v>
      </c>
      <c r="HM26" s="54">
        <v>100</v>
      </c>
      <c r="HN26" s="54">
        <v>100</v>
      </c>
      <c r="HO26" s="54">
        <v>0</v>
      </c>
      <c r="HP26" s="54">
        <v>100</v>
      </c>
      <c r="HQ26" s="54">
        <v>100</v>
      </c>
      <c r="HR26" s="54">
        <v>67</v>
      </c>
      <c r="HS26" s="54">
        <v>33</v>
      </c>
      <c r="HT26" s="54">
        <v>0</v>
      </c>
      <c r="HU26" s="54">
        <v>67</v>
      </c>
      <c r="HV26" s="138">
        <v>33</v>
      </c>
      <c r="HW26" s="136">
        <v>0</v>
      </c>
      <c r="HX26" s="54">
        <v>1</v>
      </c>
      <c r="HY26" s="54">
        <v>1</v>
      </c>
      <c r="HZ26" s="54">
        <v>1</v>
      </c>
      <c r="IA26" s="54">
        <v>1</v>
      </c>
      <c r="IB26" s="54">
        <v>1</v>
      </c>
      <c r="IC26" s="54">
        <v>1</v>
      </c>
      <c r="ID26" s="54">
        <v>1</v>
      </c>
      <c r="IE26" s="54">
        <v>1</v>
      </c>
      <c r="IF26" s="138">
        <v>1</v>
      </c>
    </row>
    <row r="27" spans="1:240" s="9" customFormat="1" ht="30.75" customHeight="1" thickBot="1">
      <c r="A27" s="135" t="s">
        <v>1313</v>
      </c>
      <c r="B27" s="136" t="s">
        <v>1314</v>
      </c>
      <c r="C27" s="54">
        <v>2015</v>
      </c>
      <c r="D27" s="137" t="s">
        <v>1315</v>
      </c>
      <c r="E27" s="131" t="s">
        <v>1316</v>
      </c>
      <c r="F27" s="136">
        <v>59.240699768066413</v>
      </c>
      <c r="G27" s="54">
        <v>59</v>
      </c>
      <c r="H27" s="54" t="s">
        <v>1286</v>
      </c>
      <c r="I27" s="54" t="s">
        <v>1286</v>
      </c>
      <c r="J27" s="54" t="s">
        <v>1290</v>
      </c>
      <c r="K27" s="137" t="s">
        <v>1291</v>
      </c>
      <c r="L27" s="136"/>
      <c r="M27" s="54"/>
      <c r="N27" s="54"/>
      <c r="O27" s="54">
        <v>30</v>
      </c>
      <c r="P27" s="54">
        <v>30</v>
      </c>
      <c r="Q27" s="54" t="s">
        <v>1305</v>
      </c>
      <c r="R27" s="54">
        <v>91.75</v>
      </c>
      <c r="S27" s="54">
        <v>92</v>
      </c>
      <c r="T27" s="137" t="s">
        <v>1303</v>
      </c>
      <c r="U27" s="136"/>
      <c r="V27" s="54"/>
      <c r="W27" s="54"/>
      <c r="X27" s="54">
        <v>27.125</v>
      </c>
      <c r="Y27" s="54">
        <v>27</v>
      </c>
      <c r="Z27" s="138" t="s">
        <v>1304</v>
      </c>
      <c r="AA27" s="136" t="s">
        <v>1283</v>
      </c>
      <c r="AB27" s="54" t="s">
        <v>1283</v>
      </c>
      <c r="AC27" s="54" t="s">
        <v>1283</v>
      </c>
      <c r="AD27" s="54" t="s">
        <v>1283</v>
      </c>
      <c r="AE27" s="54" t="s">
        <v>1299</v>
      </c>
      <c r="AF27" s="54" t="s">
        <v>1283</v>
      </c>
      <c r="AG27" s="54" t="s">
        <v>1283</v>
      </c>
      <c r="AH27" s="139" t="s">
        <v>1299</v>
      </c>
      <c r="AI27" s="136">
        <v>1</v>
      </c>
      <c r="AJ27" s="54">
        <v>1</v>
      </c>
      <c r="AK27" s="54">
        <v>1</v>
      </c>
      <c r="AL27" s="54">
        <v>0</v>
      </c>
      <c r="AM27" s="54">
        <v>1</v>
      </c>
      <c r="AN27" s="54">
        <v>0</v>
      </c>
      <c r="AO27" s="54">
        <v>1</v>
      </c>
      <c r="AP27" s="138">
        <v>1</v>
      </c>
      <c r="AQ27" s="136">
        <v>27.66670036315918</v>
      </c>
      <c r="AR27" s="54">
        <v>28</v>
      </c>
      <c r="AS27" s="54" t="s">
        <v>1285</v>
      </c>
      <c r="AT27" s="54">
        <v>64.113197326660156</v>
      </c>
      <c r="AU27" s="54">
        <v>64</v>
      </c>
      <c r="AV27" s="54" t="s">
        <v>1294</v>
      </c>
      <c r="AW27" s="54">
        <v>94.5</v>
      </c>
      <c r="AX27" s="54">
        <v>95</v>
      </c>
      <c r="AY27" s="54" t="s">
        <v>1284</v>
      </c>
      <c r="AZ27" s="54">
        <v>0</v>
      </c>
      <c r="BA27" s="54">
        <v>0</v>
      </c>
      <c r="BB27" s="54" t="s">
        <v>1293</v>
      </c>
      <c r="BC27" s="54">
        <v>81.44439697265625</v>
      </c>
      <c r="BD27" s="54">
        <v>81</v>
      </c>
      <c r="BE27" s="54" t="s">
        <v>1284</v>
      </c>
      <c r="BF27" s="54">
        <v>0</v>
      </c>
      <c r="BG27" s="54">
        <v>0</v>
      </c>
      <c r="BH27" s="54" t="s">
        <v>1293</v>
      </c>
      <c r="BI27" s="54">
        <v>85.785697937011719</v>
      </c>
      <c r="BJ27" s="54">
        <v>86</v>
      </c>
      <c r="BK27" s="54" t="s">
        <v>1284</v>
      </c>
      <c r="BL27" s="54">
        <v>47.571399688720703</v>
      </c>
      <c r="BM27" s="54">
        <v>48</v>
      </c>
      <c r="BN27" s="138" t="s">
        <v>1286</v>
      </c>
      <c r="BO27" s="136"/>
      <c r="BP27" s="54"/>
      <c r="BQ27" s="54"/>
      <c r="BR27" s="54"/>
      <c r="BS27" s="54"/>
      <c r="BT27" s="54"/>
      <c r="BU27" s="139"/>
      <c r="BV27" s="136"/>
      <c r="BW27" s="54"/>
      <c r="BX27" s="54"/>
      <c r="BY27" s="54"/>
      <c r="BZ27" s="54"/>
      <c r="CA27" s="54"/>
      <c r="CB27" s="54"/>
      <c r="CC27" s="138"/>
      <c r="CD27" s="136">
        <v>100</v>
      </c>
      <c r="CE27" s="54">
        <v>100</v>
      </c>
      <c r="CF27" s="54">
        <v>0</v>
      </c>
      <c r="CG27" s="54">
        <v>100</v>
      </c>
      <c r="CH27" s="54">
        <v>100</v>
      </c>
      <c r="CI27" s="54">
        <v>100</v>
      </c>
      <c r="CJ27" s="54">
        <v>0</v>
      </c>
      <c r="CK27" s="54">
        <v>0</v>
      </c>
      <c r="CL27" s="54">
        <v>100</v>
      </c>
      <c r="CM27" s="54">
        <v>100</v>
      </c>
      <c r="CN27" s="54">
        <v>0</v>
      </c>
      <c r="CO27" s="54">
        <v>0</v>
      </c>
      <c r="CP27" s="54">
        <v>67</v>
      </c>
      <c r="CQ27" s="54">
        <v>33</v>
      </c>
      <c r="CR27" s="54">
        <v>67</v>
      </c>
      <c r="CS27" s="54">
        <v>0</v>
      </c>
      <c r="CT27" s="54">
        <v>33</v>
      </c>
      <c r="CU27" s="54">
        <v>33</v>
      </c>
      <c r="CV27" s="54">
        <v>100</v>
      </c>
      <c r="CW27" s="54">
        <v>100</v>
      </c>
      <c r="CX27" s="54">
        <v>100</v>
      </c>
      <c r="CY27" s="54">
        <v>100</v>
      </c>
      <c r="CZ27" s="54">
        <v>100</v>
      </c>
      <c r="DA27" s="54">
        <v>100</v>
      </c>
      <c r="DB27" s="54">
        <v>100</v>
      </c>
      <c r="DC27" s="54">
        <v>100</v>
      </c>
      <c r="DD27" s="54">
        <v>100</v>
      </c>
      <c r="DE27" s="54">
        <v>100</v>
      </c>
      <c r="DF27" s="54">
        <v>100</v>
      </c>
      <c r="DG27" s="54">
        <v>100</v>
      </c>
      <c r="DH27" s="54">
        <v>33</v>
      </c>
      <c r="DI27" s="54">
        <v>100</v>
      </c>
      <c r="DJ27" s="54">
        <v>67</v>
      </c>
      <c r="DK27" s="54">
        <v>100</v>
      </c>
      <c r="DL27" s="54">
        <v>33</v>
      </c>
      <c r="DM27" s="54">
        <v>67</v>
      </c>
      <c r="DN27" s="54">
        <v>100</v>
      </c>
      <c r="DO27" s="54">
        <v>33</v>
      </c>
      <c r="DP27" s="54">
        <v>33</v>
      </c>
      <c r="DQ27" s="54">
        <v>33</v>
      </c>
      <c r="DR27" s="54">
        <v>0</v>
      </c>
      <c r="DS27" s="54">
        <v>33</v>
      </c>
      <c r="DT27" s="54">
        <v>0</v>
      </c>
      <c r="DU27" s="54"/>
      <c r="DV27" s="54">
        <v>100</v>
      </c>
      <c r="DW27" s="54">
        <v>0</v>
      </c>
      <c r="DX27" s="54">
        <v>33</v>
      </c>
      <c r="DY27" s="54">
        <v>0</v>
      </c>
      <c r="DZ27" s="54">
        <v>67</v>
      </c>
      <c r="EA27" s="54">
        <v>100</v>
      </c>
      <c r="EB27" s="54">
        <v>33</v>
      </c>
      <c r="EC27" s="54">
        <v>100</v>
      </c>
      <c r="ED27" s="54">
        <v>100</v>
      </c>
      <c r="EE27" s="54">
        <v>33</v>
      </c>
      <c r="EF27" s="54">
        <v>33</v>
      </c>
      <c r="EG27" s="54">
        <v>0</v>
      </c>
      <c r="EH27" s="54">
        <v>33</v>
      </c>
      <c r="EI27" s="54">
        <v>0</v>
      </c>
      <c r="EJ27" s="54">
        <v>100</v>
      </c>
      <c r="EK27" s="54">
        <v>100</v>
      </c>
      <c r="EL27" s="54">
        <v>100</v>
      </c>
      <c r="EM27" s="54">
        <v>100</v>
      </c>
      <c r="EN27" s="54">
        <v>67</v>
      </c>
      <c r="EO27" s="54">
        <v>0</v>
      </c>
      <c r="EP27" s="54">
        <v>0</v>
      </c>
      <c r="EQ27" s="54">
        <v>0</v>
      </c>
      <c r="ER27" s="54">
        <v>0</v>
      </c>
      <c r="ES27" s="54">
        <v>100</v>
      </c>
      <c r="ET27" s="54">
        <v>100</v>
      </c>
      <c r="EU27" s="54">
        <v>100</v>
      </c>
      <c r="EV27" s="54">
        <v>100</v>
      </c>
      <c r="EW27" s="54">
        <v>100</v>
      </c>
      <c r="EX27" s="54">
        <v>100</v>
      </c>
      <c r="EY27" s="54">
        <v>33</v>
      </c>
      <c r="EZ27" s="54">
        <v>0</v>
      </c>
      <c r="FA27" s="54">
        <v>0</v>
      </c>
      <c r="FB27" s="54">
        <v>0</v>
      </c>
      <c r="FC27" s="54">
        <v>0</v>
      </c>
      <c r="FD27" s="54">
        <v>0</v>
      </c>
      <c r="FE27" s="54">
        <v>0</v>
      </c>
      <c r="FF27" s="54">
        <v>0</v>
      </c>
      <c r="FG27" s="54">
        <v>0</v>
      </c>
      <c r="FH27" s="54">
        <v>0</v>
      </c>
      <c r="FI27" s="54">
        <v>100</v>
      </c>
      <c r="FJ27" s="54">
        <v>100</v>
      </c>
      <c r="FK27" s="54">
        <v>100</v>
      </c>
      <c r="FL27" s="54">
        <v>100</v>
      </c>
      <c r="FM27" s="54">
        <v>100</v>
      </c>
      <c r="FN27" s="54">
        <v>100</v>
      </c>
      <c r="FO27" s="54">
        <v>100</v>
      </c>
      <c r="FP27" s="54">
        <v>0</v>
      </c>
      <c r="FQ27" s="54">
        <v>67</v>
      </c>
      <c r="FR27" s="54">
        <v>67</v>
      </c>
      <c r="FS27" s="54">
        <v>100</v>
      </c>
      <c r="FT27" s="54">
        <v>67</v>
      </c>
      <c r="FU27" s="54">
        <v>100</v>
      </c>
      <c r="FV27" s="54">
        <v>100</v>
      </c>
      <c r="FW27" s="54">
        <v>67</v>
      </c>
      <c r="FX27" s="54">
        <v>33</v>
      </c>
      <c r="FY27" s="54">
        <v>100</v>
      </c>
      <c r="FZ27" s="54">
        <v>0</v>
      </c>
      <c r="GA27" s="54">
        <v>0</v>
      </c>
      <c r="GB27" s="54">
        <v>33</v>
      </c>
      <c r="GC27" s="54">
        <v>0</v>
      </c>
      <c r="GD27" s="54">
        <v>0</v>
      </c>
      <c r="GE27" s="54">
        <v>100</v>
      </c>
      <c r="GF27" s="54">
        <v>100</v>
      </c>
      <c r="GG27" s="54">
        <v>67</v>
      </c>
      <c r="GH27" s="54">
        <v>0</v>
      </c>
      <c r="GI27" s="54">
        <v>0</v>
      </c>
      <c r="GJ27" s="54">
        <v>0</v>
      </c>
      <c r="GK27" s="54">
        <v>0</v>
      </c>
      <c r="GL27" s="54"/>
      <c r="GM27" s="54">
        <v>0</v>
      </c>
      <c r="GN27" s="54">
        <v>100</v>
      </c>
      <c r="GO27" s="54">
        <v>67</v>
      </c>
      <c r="GP27" s="54">
        <v>100</v>
      </c>
      <c r="GQ27" s="54">
        <v>100</v>
      </c>
      <c r="GR27" s="54">
        <v>100</v>
      </c>
      <c r="GS27" s="54">
        <v>0</v>
      </c>
      <c r="GT27" s="54">
        <v>0</v>
      </c>
      <c r="GU27" s="54">
        <v>0</v>
      </c>
      <c r="GV27" s="54">
        <v>0</v>
      </c>
      <c r="GW27" s="54">
        <v>0</v>
      </c>
      <c r="GX27" s="54">
        <v>0</v>
      </c>
      <c r="GY27" s="54">
        <v>67</v>
      </c>
      <c r="GZ27" s="54">
        <v>0</v>
      </c>
      <c r="HA27" s="54">
        <v>0</v>
      </c>
      <c r="HB27" s="54">
        <v>67</v>
      </c>
      <c r="HC27" s="54">
        <v>67</v>
      </c>
      <c r="HD27" s="54">
        <v>0</v>
      </c>
      <c r="HE27" s="54">
        <v>100</v>
      </c>
      <c r="HF27" s="54">
        <v>33</v>
      </c>
      <c r="HG27" s="54"/>
      <c r="HH27" s="54"/>
      <c r="HI27" s="54"/>
      <c r="HJ27" s="54"/>
      <c r="HK27" s="54"/>
      <c r="HL27" s="54"/>
      <c r="HM27" s="54"/>
      <c r="HN27" s="54"/>
      <c r="HO27" s="54"/>
      <c r="HP27" s="54">
        <v>67</v>
      </c>
      <c r="HQ27" s="54">
        <v>100</v>
      </c>
      <c r="HR27" s="54">
        <v>100</v>
      </c>
      <c r="HS27" s="54">
        <v>100</v>
      </c>
      <c r="HT27" s="54">
        <v>0</v>
      </c>
      <c r="HU27" s="54">
        <v>100</v>
      </c>
      <c r="HV27" s="138">
        <v>33</v>
      </c>
      <c r="HW27" s="136">
        <v>0</v>
      </c>
      <c r="HX27" s="54">
        <v>1</v>
      </c>
      <c r="HY27" s="54">
        <v>1</v>
      </c>
      <c r="HZ27" s="54">
        <v>1</v>
      </c>
      <c r="IA27" s="54">
        <v>1</v>
      </c>
      <c r="IB27" s="54">
        <v>1</v>
      </c>
      <c r="IC27" s="54">
        <v>1</v>
      </c>
      <c r="ID27" s="54">
        <v>1</v>
      </c>
      <c r="IE27" s="54">
        <v>1</v>
      </c>
      <c r="IF27" s="138">
        <v>1</v>
      </c>
    </row>
    <row r="28" spans="1:240" s="9" customFormat="1" ht="30.75" customHeight="1" thickBot="1">
      <c r="A28" s="135" t="s">
        <v>1313</v>
      </c>
      <c r="B28" s="136" t="s">
        <v>1314</v>
      </c>
      <c r="C28" s="54">
        <v>2012</v>
      </c>
      <c r="D28" s="137" t="s">
        <v>1315</v>
      </c>
      <c r="E28" s="131" t="s">
        <v>1316</v>
      </c>
      <c r="F28" s="136">
        <v>50.02130126953125</v>
      </c>
      <c r="G28" s="54">
        <v>50</v>
      </c>
      <c r="H28" s="54" t="s">
        <v>1286</v>
      </c>
      <c r="I28" s="54" t="s">
        <v>1286</v>
      </c>
      <c r="J28" s="54" t="s">
        <v>1290</v>
      </c>
      <c r="K28" s="137" t="s">
        <v>1291</v>
      </c>
      <c r="L28" s="136"/>
      <c r="M28" s="54"/>
      <c r="N28" s="54"/>
      <c r="O28" s="54">
        <v>29.899999618530281</v>
      </c>
      <c r="P28" s="54">
        <v>30</v>
      </c>
      <c r="Q28" s="54" t="s">
        <v>1305</v>
      </c>
      <c r="R28" s="54">
        <v>75</v>
      </c>
      <c r="S28" s="54">
        <v>75</v>
      </c>
      <c r="T28" s="137" t="s">
        <v>1303</v>
      </c>
      <c r="U28" s="136"/>
      <c r="V28" s="54"/>
      <c r="W28" s="54"/>
      <c r="X28" s="54">
        <v>30.5</v>
      </c>
      <c r="Y28" s="54">
        <v>31</v>
      </c>
      <c r="Z28" s="138" t="s">
        <v>1305</v>
      </c>
      <c r="AA28" s="136" t="s">
        <v>1292</v>
      </c>
      <c r="AB28" s="54" t="s">
        <v>1283</v>
      </c>
      <c r="AC28" s="54" t="s">
        <v>1283</v>
      </c>
      <c r="AD28" s="54" t="s">
        <v>1283</v>
      </c>
      <c r="AE28" s="54" t="s">
        <v>1299</v>
      </c>
      <c r="AF28" s="54" t="s">
        <v>1283</v>
      </c>
      <c r="AG28" s="54" t="s">
        <v>1283</v>
      </c>
      <c r="AH28" s="139" t="s">
        <v>1299</v>
      </c>
      <c r="AI28" s="136">
        <v>0</v>
      </c>
      <c r="AJ28" s="54">
        <v>1</v>
      </c>
      <c r="AK28" s="54">
        <v>1</v>
      </c>
      <c r="AL28" s="54">
        <v>0</v>
      </c>
      <c r="AM28" s="54">
        <v>1</v>
      </c>
      <c r="AN28" s="54">
        <v>0</v>
      </c>
      <c r="AO28" s="54">
        <v>1</v>
      </c>
      <c r="AP28" s="138">
        <v>1</v>
      </c>
      <c r="AQ28" s="136">
        <v>0</v>
      </c>
      <c r="AR28" s="54">
        <v>0</v>
      </c>
      <c r="AS28" s="54" t="s">
        <v>1293</v>
      </c>
      <c r="AT28" s="54">
        <v>54.386001586914063</v>
      </c>
      <c r="AU28" s="54">
        <v>54</v>
      </c>
      <c r="AV28" s="54" t="s">
        <v>1286</v>
      </c>
      <c r="AW28" s="54">
        <v>100</v>
      </c>
      <c r="AX28" s="54">
        <v>100</v>
      </c>
      <c r="AY28" s="54" t="s">
        <v>1284</v>
      </c>
      <c r="AZ28" s="54">
        <v>0</v>
      </c>
      <c r="BA28" s="54">
        <v>0</v>
      </c>
      <c r="BB28" s="54" t="s">
        <v>1293</v>
      </c>
      <c r="BC28" s="54">
        <v>95.875</v>
      </c>
      <c r="BD28" s="54">
        <v>96</v>
      </c>
      <c r="BE28" s="54" t="s">
        <v>1284</v>
      </c>
      <c r="BF28" s="54">
        <v>0</v>
      </c>
      <c r="BG28" s="54">
        <v>0</v>
      </c>
      <c r="BH28" s="54" t="s">
        <v>1293</v>
      </c>
      <c r="BI28" s="54">
        <v>50.099998474121087</v>
      </c>
      <c r="BJ28" s="54">
        <v>50</v>
      </c>
      <c r="BK28" s="54" t="s">
        <v>1286</v>
      </c>
      <c r="BL28" s="54">
        <v>33.428600311279297</v>
      </c>
      <c r="BM28" s="54">
        <v>33</v>
      </c>
      <c r="BN28" s="138" t="s">
        <v>1285</v>
      </c>
      <c r="BO28" s="136"/>
      <c r="BP28" s="54"/>
      <c r="BQ28" s="54"/>
      <c r="BR28" s="54"/>
      <c r="BS28" s="54"/>
      <c r="BT28" s="54"/>
      <c r="BU28" s="139"/>
      <c r="BV28" s="136"/>
      <c r="BW28" s="54"/>
      <c r="BX28" s="54"/>
      <c r="BY28" s="54"/>
      <c r="BZ28" s="54"/>
      <c r="CA28" s="54"/>
      <c r="CB28" s="54"/>
      <c r="CC28" s="138"/>
      <c r="CD28" s="136">
        <v>100</v>
      </c>
      <c r="CE28" s="54"/>
      <c r="CF28" s="54"/>
      <c r="CG28" s="54"/>
      <c r="CH28" s="54"/>
      <c r="CI28" s="54">
        <v>100</v>
      </c>
      <c r="CJ28" s="54"/>
      <c r="CK28" s="54"/>
      <c r="CL28" s="54">
        <v>100</v>
      </c>
      <c r="CM28" s="54">
        <v>100</v>
      </c>
      <c r="CN28" s="54"/>
      <c r="CO28" s="54"/>
      <c r="CP28" s="54"/>
      <c r="CQ28" s="54">
        <v>67</v>
      </c>
      <c r="CR28" s="54">
        <v>100</v>
      </c>
      <c r="CS28" s="54">
        <v>0</v>
      </c>
      <c r="CT28" s="54">
        <v>67</v>
      </c>
      <c r="CU28" s="54">
        <v>0</v>
      </c>
      <c r="CV28" s="54"/>
      <c r="CW28" s="54">
        <v>0</v>
      </c>
      <c r="CX28" s="54">
        <v>0</v>
      </c>
      <c r="CY28" s="54"/>
      <c r="CZ28" s="54"/>
      <c r="DA28" s="54">
        <v>0</v>
      </c>
      <c r="DB28" s="54"/>
      <c r="DC28" s="54"/>
      <c r="DD28" s="54">
        <v>0</v>
      </c>
      <c r="DE28" s="54"/>
      <c r="DF28" s="54"/>
      <c r="DG28" s="54">
        <v>0</v>
      </c>
      <c r="DH28" s="54">
        <v>0</v>
      </c>
      <c r="DI28" s="54">
        <v>0</v>
      </c>
      <c r="DJ28" s="54">
        <v>67</v>
      </c>
      <c r="DK28" s="54"/>
      <c r="DL28" s="54">
        <v>67</v>
      </c>
      <c r="DM28" s="54"/>
      <c r="DN28" s="54">
        <v>100</v>
      </c>
      <c r="DO28" s="54">
        <v>33</v>
      </c>
      <c r="DP28" s="54">
        <v>33</v>
      </c>
      <c r="DQ28" s="54">
        <v>0</v>
      </c>
      <c r="DR28" s="54">
        <v>0</v>
      </c>
      <c r="DS28" s="54">
        <v>33</v>
      </c>
      <c r="DT28" s="54">
        <v>0</v>
      </c>
      <c r="DU28" s="54"/>
      <c r="DV28" s="54">
        <v>100</v>
      </c>
      <c r="DW28" s="54">
        <v>0</v>
      </c>
      <c r="DX28" s="54">
        <v>100</v>
      </c>
      <c r="DY28" s="54">
        <v>0</v>
      </c>
      <c r="DZ28" s="54"/>
      <c r="EA28" s="54">
        <v>100</v>
      </c>
      <c r="EB28" s="54">
        <v>0</v>
      </c>
      <c r="EC28" s="54">
        <v>100</v>
      </c>
      <c r="ED28" s="54">
        <v>100</v>
      </c>
      <c r="EE28" s="54">
        <v>0</v>
      </c>
      <c r="EF28" s="54"/>
      <c r="EG28" s="54"/>
      <c r="EH28" s="54"/>
      <c r="EI28" s="54"/>
      <c r="EJ28" s="54"/>
      <c r="EK28" s="54"/>
      <c r="EL28" s="54"/>
      <c r="EM28" s="54"/>
      <c r="EN28" s="54"/>
      <c r="EO28" s="54">
        <v>0</v>
      </c>
      <c r="EP28" s="54">
        <v>0</v>
      </c>
      <c r="EQ28" s="54">
        <v>0</v>
      </c>
      <c r="ER28" s="54">
        <v>0</v>
      </c>
      <c r="ES28" s="54"/>
      <c r="ET28" s="54"/>
      <c r="EU28" s="54">
        <v>100</v>
      </c>
      <c r="EV28" s="54"/>
      <c r="EW28" s="54">
        <v>100</v>
      </c>
      <c r="EX28" s="54">
        <v>100</v>
      </c>
      <c r="EY28" s="54"/>
      <c r="EZ28" s="54">
        <v>100</v>
      </c>
      <c r="FA28" s="54">
        <v>0</v>
      </c>
      <c r="FB28" s="54">
        <v>0</v>
      </c>
      <c r="FC28" s="54"/>
      <c r="FD28" s="54"/>
      <c r="FE28" s="54">
        <v>0</v>
      </c>
      <c r="FF28" s="54"/>
      <c r="FG28" s="54"/>
      <c r="FH28" s="54"/>
      <c r="FI28" s="54">
        <v>67</v>
      </c>
      <c r="FJ28" s="54"/>
      <c r="FK28" s="54"/>
      <c r="FL28" s="54">
        <v>67</v>
      </c>
      <c r="FM28" s="54"/>
      <c r="FN28" s="54"/>
      <c r="FO28" s="54"/>
      <c r="FP28" s="54">
        <v>0</v>
      </c>
      <c r="FQ28" s="54">
        <v>67</v>
      </c>
      <c r="FR28" s="54">
        <v>0</v>
      </c>
      <c r="FS28" s="54">
        <v>33</v>
      </c>
      <c r="FT28" s="54">
        <v>67</v>
      </c>
      <c r="FU28" s="54"/>
      <c r="FV28" s="54"/>
      <c r="FW28" s="54">
        <v>67</v>
      </c>
      <c r="FX28" s="54">
        <v>100</v>
      </c>
      <c r="FY28" s="54">
        <v>0</v>
      </c>
      <c r="FZ28" s="54">
        <v>0</v>
      </c>
      <c r="GA28" s="54">
        <v>0</v>
      </c>
      <c r="GB28" s="54">
        <v>0</v>
      </c>
      <c r="GC28" s="54">
        <v>33</v>
      </c>
      <c r="GD28" s="54">
        <v>33</v>
      </c>
      <c r="GE28" s="54">
        <v>100</v>
      </c>
      <c r="GF28" s="54"/>
      <c r="GG28" s="54">
        <v>67</v>
      </c>
      <c r="GH28" s="54">
        <v>0</v>
      </c>
      <c r="GI28" s="54">
        <v>0</v>
      </c>
      <c r="GJ28" s="54">
        <v>33</v>
      </c>
      <c r="GK28" s="54">
        <v>0</v>
      </c>
      <c r="GL28" s="54"/>
      <c r="GM28" s="54">
        <v>33</v>
      </c>
      <c r="GN28" s="54">
        <v>100</v>
      </c>
      <c r="GO28" s="54"/>
      <c r="GP28" s="54">
        <v>100</v>
      </c>
      <c r="GQ28" s="54">
        <v>100</v>
      </c>
      <c r="GR28" s="54">
        <v>33</v>
      </c>
      <c r="GS28" s="54">
        <v>0</v>
      </c>
      <c r="GT28" s="54">
        <v>0</v>
      </c>
      <c r="GU28" s="54"/>
      <c r="GV28" s="54">
        <v>0</v>
      </c>
      <c r="GW28" s="54">
        <v>0</v>
      </c>
      <c r="GX28" s="54">
        <v>0</v>
      </c>
      <c r="GY28" s="54">
        <v>33</v>
      </c>
      <c r="GZ28" s="54">
        <v>33</v>
      </c>
      <c r="HA28" s="54">
        <v>33</v>
      </c>
      <c r="HB28" s="54">
        <v>67</v>
      </c>
      <c r="HC28" s="54"/>
      <c r="HD28" s="54"/>
      <c r="HE28" s="54">
        <v>100</v>
      </c>
      <c r="HF28" s="54">
        <v>33</v>
      </c>
      <c r="HG28" s="54"/>
      <c r="HH28" s="54"/>
      <c r="HI28" s="54"/>
      <c r="HJ28" s="54"/>
      <c r="HK28" s="54"/>
      <c r="HL28" s="54"/>
      <c r="HM28" s="54"/>
      <c r="HN28" s="54"/>
      <c r="HO28" s="54"/>
      <c r="HP28" s="54">
        <v>0</v>
      </c>
      <c r="HQ28" s="54">
        <v>100</v>
      </c>
      <c r="HR28" s="54"/>
      <c r="HS28" s="54">
        <v>100</v>
      </c>
      <c r="HT28" s="54"/>
      <c r="HU28" s="54">
        <v>100</v>
      </c>
      <c r="HV28" s="138">
        <v>0</v>
      </c>
      <c r="HW28" s="136">
        <v>0</v>
      </c>
      <c r="HX28" s="54">
        <v>1</v>
      </c>
      <c r="HY28" s="54">
        <v>1</v>
      </c>
      <c r="HZ28" s="54">
        <v>1</v>
      </c>
      <c r="IA28" s="54">
        <v>1</v>
      </c>
      <c r="IB28" s="54">
        <v>1</v>
      </c>
      <c r="IC28" s="54">
        <v>1</v>
      </c>
      <c r="ID28" s="54">
        <v>1</v>
      </c>
      <c r="IE28" s="54">
        <v>1</v>
      </c>
      <c r="IF28" s="138">
        <v>1</v>
      </c>
    </row>
    <row r="29" spans="1:240" s="9" customFormat="1" ht="30.75" customHeight="1" thickBot="1">
      <c r="A29" s="135" t="s">
        <v>1313</v>
      </c>
      <c r="B29" s="136" t="s">
        <v>1314</v>
      </c>
      <c r="C29" s="54">
        <v>2010</v>
      </c>
      <c r="D29" s="137" t="s">
        <v>1315</v>
      </c>
      <c r="E29" s="131" t="s">
        <v>1316</v>
      </c>
      <c r="F29" s="136">
        <v>56.384601593017578</v>
      </c>
      <c r="G29" s="54">
        <v>56</v>
      </c>
      <c r="H29" s="54" t="s">
        <v>1286</v>
      </c>
      <c r="I29" s="54" t="s">
        <v>1286</v>
      </c>
      <c r="J29" s="54" t="s">
        <v>1290</v>
      </c>
      <c r="K29" s="137" t="s">
        <v>1291</v>
      </c>
      <c r="L29" s="136"/>
      <c r="M29" s="54"/>
      <c r="N29" s="54"/>
      <c r="O29" s="54">
        <v>41.666698455810547</v>
      </c>
      <c r="P29" s="54">
        <v>42</v>
      </c>
      <c r="Q29" s="54" t="s">
        <v>1302</v>
      </c>
      <c r="R29" s="54">
        <v>46.700000762939453</v>
      </c>
      <c r="S29" s="54">
        <v>47</v>
      </c>
      <c r="T29" s="137" t="s">
        <v>1302</v>
      </c>
      <c r="U29" s="136"/>
      <c r="V29" s="54"/>
      <c r="W29" s="54"/>
      <c r="X29" s="54"/>
      <c r="Y29" s="54"/>
      <c r="Z29" s="138"/>
      <c r="AA29" s="136" t="s">
        <v>1299</v>
      </c>
      <c r="AB29" s="54" t="s">
        <v>1283</v>
      </c>
      <c r="AC29" s="54" t="s">
        <v>1283</v>
      </c>
      <c r="AD29" s="54" t="s">
        <v>1283</v>
      </c>
      <c r="AE29" s="54" t="s">
        <v>1299</v>
      </c>
      <c r="AF29" s="54" t="s">
        <v>1283</v>
      </c>
      <c r="AG29" s="54" t="s">
        <v>1292</v>
      </c>
      <c r="AH29" s="139" t="s">
        <v>1299</v>
      </c>
      <c r="AI29" s="136">
        <v>0</v>
      </c>
      <c r="AJ29" s="54">
        <v>1</v>
      </c>
      <c r="AK29" s="54">
        <v>1</v>
      </c>
      <c r="AL29" s="54">
        <v>0</v>
      </c>
      <c r="AM29" s="54">
        <v>1</v>
      </c>
      <c r="AN29" s="54">
        <v>0</v>
      </c>
      <c r="AO29" s="54">
        <v>1</v>
      </c>
      <c r="AP29" s="138">
        <v>0</v>
      </c>
      <c r="AQ29" s="136">
        <v>0</v>
      </c>
      <c r="AR29" s="54">
        <v>0</v>
      </c>
      <c r="AS29" s="54" t="s">
        <v>1293</v>
      </c>
      <c r="AT29" s="54">
        <v>60.444400787353523</v>
      </c>
      <c r="AU29" s="54">
        <v>60</v>
      </c>
      <c r="AV29" s="54" t="s">
        <v>1286</v>
      </c>
      <c r="AW29" s="54">
        <v>100</v>
      </c>
      <c r="AX29" s="54">
        <v>100</v>
      </c>
      <c r="AY29" s="54" t="s">
        <v>1284</v>
      </c>
      <c r="AZ29" s="54">
        <v>0</v>
      </c>
      <c r="BA29" s="54">
        <v>0</v>
      </c>
      <c r="BB29" s="54" t="s">
        <v>1293</v>
      </c>
      <c r="BC29" s="54">
        <v>95.875</v>
      </c>
      <c r="BD29" s="54">
        <v>96</v>
      </c>
      <c r="BE29" s="54" t="s">
        <v>1284</v>
      </c>
      <c r="BF29" s="54">
        <v>0</v>
      </c>
      <c r="BG29" s="54">
        <v>0</v>
      </c>
      <c r="BH29" s="54" t="s">
        <v>1293</v>
      </c>
      <c r="BI29" s="54">
        <v>53.299999237060547</v>
      </c>
      <c r="BJ29" s="54">
        <v>53</v>
      </c>
      <c r="BK29" s="54" t="s">
        <v>1286</v>
      </c>
      <c r="BL29" s="54">
        <v>23.857099533081051</v>
      </c>
      <c r="BM29" s="54">
        <v>24</v>
      </c>
      <c r="BN29" s="138" t="s">
        <v>1285</v>
      </c>
      <c r="BO29" s="136"/>
      <c r="BP29" s="54"/>
      <c r="BQ29" s="54"/>
      <c r="BR29" s="54"/>
      <c r="BS29" s="54"/>
      <c r="BT29" s="54"/>
      <c r="BU29" s="139"/>
      <c r="BV29" s="136"/>
      <c r="BW29" s="54"/>
      <c r="BX29" s="54"/>
      <c r="BY29" s="54"/>
      <c r="BZ29" s="54"/>
      <c r="CA29" s="54"/>
      <c r="CB29" s="54"/>
      <c r="CC29" s="138"/>
      <c r="CD29" s="136">
        <v>100</v>
      </c>
      <c r="CE29" s="54"/>
      <c r="CF29" s="54"/>
      <c r="CG29" s="54"/>
      <c r="CH29" s="54"/>
      <c r="CI29" s="54">
        <v>100</v>
      </c>
      <c r="CJ29" s="54"/>
      <c r="CK29" s="54"/>
      <c r="CL29" s="54">
        <v>100</v>
      </c>
      <c r="CM29" s="54">
        <v>100</v>
      </c>
      <c r="CN29" s="54"/>
      <c r="CO29" s="54"/>
      <c r="CP29" s="54"/>
      <c r="CQ29" s="54">
        <v>67</v>
      </c>
      <c r="CR29" s="54">
        <v>100</v>
      </c>
      <c r="CS29" s="54">
        <v>0</v>
      </c>
      <c r="CT29" s="54">
        <v>33</v>
      </c>
      <c r="CU29" s="54">
        <v>0</v>
      </c>
      <c r="CV29" s="54"/>
      <c r="CW29" s="54">
        <v>33</v>
      </c>
      <c r="CX29" s="54">
        <v>100</v>
      </c>
      <c r="CY29" s="54"/>
      <c r="CZ29" s="54"/>
      <c r="DA29" s="54">
        <v>100</v>
      </c>
      <c r="DB29" s="54"/>
      <c r="DC29" s="54"/>
      <c r="DD29" s="54">
        <v>100</v>
      </c>
      <c r="DE29" s="54"/>
      <c r="DF29" s="54"/>
      <c r="DG29" s="54">
        <v>100</v>
      </c>
      <c r="DH29" s="54">
        <v>67</v>
      </c>
      <c r="DI29" s="54">
        <v>100</v>
      </c>
      <c r="DJ29" s="54">
        <v>67</v>
      </c>
      <c r="DK29" s="54"/>
      <c r="DL29" s="54">
        <v>33</v>
      </c>
      <c r="DM29" s="54"/>
      <c r="DN29" s="54">
        <v>33</v>
      </c>
      <c r="DO29" s="54">
        <v>0</v>
      </c>
      <c r="DP29" s="54">
        <v>33</v>
      </c>
      <c r="DQ29" s="54">
        <v>0</v>
      </c>
      <c r="DR29" s="54">
        <v>0</v>
      </c>
      <c r="DS29" s="54">
        <v>33</v>
      </c>
      <c r="DT29" s="54">
        <v>0</v>
      </c>
      <c r="DU29" s="54"/>
      <c r="DV29" s="54">
        <v>100</v>
      </c>
      <c r="DW29" s="54">
        <v>0</v>
      </c>
      <c r="DX29" s="54">
        <v>33</v>
      </c>
      <c r="DY29" s="54">
        <v>0</v>
      </c>
      <c r="DZ29" s="54"/>
      <c r="EA29" s="54">
        <v>33</v>
      </c>
      <c r="EB29" s="54">
        <v>67</v>
      </c>
      <c r="EC29" s="54">
        <v>33</v>
      </c>
      <c r="ED29" s="54">
        <v>100</v>
      </c>
      <c r="EE29" s="54">
        <v>0</v>
      </c>
      <c r="EF29" s="54"/>
      <c r="EG29" s="54"/>
      <c r="EH29" s="54"/>
      <c r="EI29" s="54"/>
      <c r="EJ29" s="54"/>
      <c r="EK29" s="54"/>
      <c r="EL29" s="54"/>
      <c r="EM29" s="54"/>
      <c r="EN29" s="54"/>
      <c r="EO29" s="54">
        <v>0</v>
      </c>
      <c r="EP29" s="54"/>
      <c r="EQ29" s="54"/>
      <c r="ER29" s="54"/>
      <c r="ES29" s="54"/>
      <c r="ET29" s="54"/>
      <c r="EU29" s="54">
        <v>100</v>
      </c>
      <c r="EV29" s="54"/>
      <c r="EW29" s="54">
        <v>100</v>
      </c>
      <c r="EX29" s="54">
        <v>100</v>
      </c>
      <c r="EY29" s="54"/>
      <c r="EZ29" s="54">
        <v>100</v>
      </c>
      <c r="FA29" s="54">
        <v>0</v>
      </c>
      <c r="FB29" s="54">
        <v>0</v>
      </c>
      <c r="FC29" s="54"/>
      <c r="FD29" s="54"/>
      <c r="FE29" s="54">
        <v>0</v>
      </c>
      <c r="FF29" s="54"/>
      <c r="FG29" s="54"/>
      <c r="FH29" s="54"/>
      <c r="FI29" s="54">
        <v>67</v>
      </c>
      <c r="FJ29" s="54"/>
      <c r="FK29" s="54"/>
      <c r="FL29" s="54">
        <v>67</v>
      </c>
      <c r="FM29" s="54"/>
      <c r="FN29" s="54"/>
      <c r="FO29" s="54"/>
      <c r="FP29" s="54">
        <v>0</v>
      </c>
      <c r="FQ29" s="54">
        <v>67</v>
      </c>
      <c r="FR29" s="54">
        <v>33</v>
      </c>
      <c r="FS29" s="54">
        <v>33</v>
      </c>
      <c r="FT29" s="54">
        <v>33</v>
      </c>
      <c r="FU29" s="54"/>
      <c r="FV29" s="54"/>
      <c r="FW29" s="54">
        <v>0</v>
      </c>
      <c r="FX29" s="54">
        <v>100</v>
      </c>
      <c r="FY29" s="54">
        <v>0</v>
      </c>
      <c r="FZ29" s="54">
        <v>0</v>
      </c>
      <c r="GA29" s="54">
        <v>0</v>
      </c>
      <c r="GB29" s="54"/>
      <c r="GC29" s="54"/>
      <c r="GD29" s="54">
        <v>33</v>
      </c>
      <c r="GE29" s="54">
        <v>100</v>
      </c>
      <c r="GF29" s="54"/>
      <c r="GG29" s="54">
        <v>67</v>
      </c>
      <c r="GH29" s="54">
        <v>0</v>
      </c>
      <c r="GI29" s="54"/>
      <c r="GJ29" s="54"/>
      <c r="GK29" s="54">
        <v>0</v>
      </c>
      <c r="GL29" s="54">
        <v>100</v>
      </c>
      <c r="GM29" s="54">
        <v>100</v>
      </c>
      <c r="GN29" s="54">
        <v>67</v>
      </c>
      <c r="GO29" s="54"/>
      <c r="GP29" s="54">
        <v>100</v>
      </c>
      <c r="GQ29" s="54">
        <v>100</v>
      </c>
      <c r="GR29" s="54">
        <v>33</v>
      </c>
      <c r="GS29" s="54"/>
      <c r="GT29" s="54"/>
      <c r="GU29" s="54"/>
      <c r="GV29" s="54"/>
      <c r="GW29" s="54"/>
      <c r="GX29" s="54"/>
      <c r="GY29" s="54">
        <v>33</v>
      </c>
      <c r="GZ29" s="54">
        <v>67</v>
      </c>
      <c r="HA29" s="54">
        <v>0</v>
      </c>
      <c r="HB29" s="54">
        <v>0</v>
      </c>
      <c r="HC29" s="54"/>
      <c r="HD29" s="54"/>
      <c r="HE29" s="54"/>
      <c r="HF29" s="54"/>
      <c r="HG29" s="54"/>
      <c r="HH29" s="54"/>
      <c r="HI29" s="54"/>
      <c r="HJ29" s="54"/>
      <c r="HK29" s="54"/>
      <c r="HL29" s="54"/>
      <c r="HM29" s="54"/>
      <c r="HN29" s="54"/>
      <c r="HO29" s="54"/>
      <c r="HP29" s="54">
        <v>0</v>
      </c>
      <c r="HQ29" s="54">
        <v>100</v>
      </c>
      <c r="HR29" s="54"/>
      <c r="HS29" s="54">
        <v>100</v>
      </c>
      <c r="HT29" s="54"/>
      <c r="HU29" s="54">
        <v>100</v>
      </c>
      <c r="HV29" s="138">
        <v>0</v>
      </c>
      <c r="HW29" s="136">
        <v>0</v>
      </c>
      <c r="HX29" s="54">
        <v>1</v>
      </c>
      <c r="HY29" s="54">
        <v>1</v>
      </c>
      <c r="HZ29" s="54">
        <v>1</v>
      </c>
      <c r="IA29" s="54">
        <v>1</v>
      </c>
      <c r="IB29" s="54">
        <v>1</v>
      </c>
      <c r="IC29" s="54">
        <v>1</v>
      </c>
      <c r="ID29" s="54">
        <v>1</v>
      </c>
      <c r="IE29" s="54">
        <v>1</v>
      </c>
      <c r="IF29" s="138">
        <v>1</v>
      </c>
    </row>
    <row r="30" spans="1:240" s="9" customFormat="1" ht="30.75" customHeight="1" thickBot="1">
      <c r="A30" s="135" t="s">
        <v>1313</v>
      </c>
      <c r="B30" s="136" t="s">
        <v>1314</v>
      </c>
      <c r="C30" s="54">
        <v>2008</v>
      </c>
      <c r="D30" s="137" t="s">
        <v>1315</v>
      </c>
      <c r="E30" s="131" t="s">
        <v>1316</v>
      </c>
      <c r="F30" s="136">
        <v>56.021999359130859</v>
      </c>
      <c r="G30" s="54">
        <v>56</v>
      </c>
      <c r="H30" s="54" t="s">
        <v>1286</v>
      </c>
      <c r="I30" s="54" t="s">
        <v>1286</v>
      </c>
      <c r="J30" s="54" t="s">
        <v>1290</v>
      </c>
      <c r="K30" s="137" t="s">
        <v>1291</v>
      </c>
      <c r="L30" s="136"/>
      <c r="M30" s="54"/>
      <c r="N30" s="54"/>
      <c r="O30" s="54">
        <v>41.666698455810547</v>
      </c>
      <c r="P30" s="54">
        <v>42</v>
      </c>
      <c r="Q30" s="54" t="s">
        <v>1302</v>
      </c>
      <c r="R30" s="54">
        <v>46.700000762939453</v>
      </c>
      <c r="S30" s="54">
        <v>47</v>
      </c>
      <c r="T30" s="137" t="s">
        <v>1302</v>
      </c>
      <c r="U30" s="136"/>
      <c r="V30" s="54"/>
      <c r="W30" s="54"/>
      <c r="X30" s="54"/>
      <c r="Y30" s="54"/>
      <c r="Z30" s="138"/>
      <c r="AA30" s="136" t="s">
        <v>1299</v>
      </c>
      <c r="AB30" s="54" t="s">
        <v>1283</v>
      </c>
      <c r="AC30" s="54" t="s">
        <v>1283</v>
      </c>
      <c r="AD30" s="54" t="s">
        <v>1283</v>
      </c>
      <c r="AE30" s="54" t="s">
        <v>1299</v>
      </c>
      <c r="AF30" s="54" t="s">
        <v>1283</v>
      </c>
      <c r="AG30" s="54" t="s">
        <v>1292</v>
      </c>
      <c r="AH30" s="139" t="s">
        <v>1299</v>
      </c>
      <c r="AI30" s="136">
        <v>0</v>
      </c>
      <c r="AJ30" s="54">
        <v>1</v>
      </c>
      <c r="AK30" s="54">
        <v>1</v>
      </c>
      <c r="AL30" s="54">
        <v>0</v>
      </c>
      <c r="AM30" s="54">
        <v>1</v>
      </c>
      <c r="AN30" s="54">
        <v>0</v>
      </c>
      <c r="AO30" s="54">
        <v>1</v>
      </c>
      <c r="AP30" s="138">
        <v>0</v>
      </c>
      <c r="AQ30" s="136">
        <v>0</v>
      </c>
      <c r="AR30" s="54">
        <v>0</v>
      </c>
      <c r="AS30" s="54" t="s">
        <v>1293</v>
      </c>
      <c r="AT30" s="54">
        <v>61.055599212646477</v>
      </c>
      <c r="AU30" s="54">
        <v>61</v>
      </c>
      <c r="AV30" s="54" t="s">
        <v>1294</v>
      </c>
      <c r="AW30" s="54">
        <v>100</v>
      </c>
      <c r="AX30" s="54">
        <v>100</v>
      </c>
      <c r="AY30" s="54" t="s">
        <v>1284</v>
      </c>
      <c r="AZ30" s="54">
        <v>0</v>
      </c>
      <c r="BA30" s="54">
        <v>0</v>
      </c>
      <c r="BB30" s="54" t="s">
        <v>1293</v>
      </c>
      <c r="BC30" s="54">
        <v>87.625</v>
      </c>
      <c r="BD30" s="54">
        <v>88</v>
      </c>
      <c r="BE30" s="54" t="s">
        <v>1284</v>
      </c>
      <c r="BF30" s="54">
        <v>0</v>
      </c>
      <c r="BG30" s="54">
        <v>0</v>
      </c>
      <c r="BH30" s="54" t="s">
        <v>1293</v>
      </c>
      <c r="BI30" s="54">
        <v>53.299999237060547</v>
      </c>
      <c r="BJ30" s="54">
        <v>53</v>
      </c>
      <c r="BK30" s="54" t="s">
        <v>1286</v>
      </c>
      <c r="BL30" s="54">
        <v>23.857099533081051</v>
      </c>
      <c r="BM30" s="54">
        <v>24</v>
      </c>
      <c r="BN30" s="138" t="s">
        <v>1285</v>
      </c>
      <c r="BO30" s="136"/>
      <c r="BP30" s="54"/>
      <c r="BQ30" s="54"/>
      <c r="BR30" s="54"/>
      <c r="BS30" s="54"/>
      <c r="BT30" s="54"/>
      <c r="BU30" s="139"/>
      <c r="BV30" s="136"/>
      <c r="BW30" s="54"/>
      <c r="BX30" s="54"/>
      <c r="BY30" s="54"/>
      <c r="BZ30" s="54"/>
      <c r="CA30" s="54"/>
      <c r="CB30" s="54"/>
      <c r="CC30" s="138"/>
      <c r="CD30" s="136">
        <v>100</v>
      </c>
      <c r="CE30" s="54"/>
      <c r="CF30" s="54"/>
      <c r="CG30" s="54"/>
      <c r="CH30" s="54"/>
      <c r="CI30" s="54">
        <v>100</v>
      </c>
      <c r="CJ30" s="54"/>
      <c r="CK30" s="54"/>
      <c r="CL30" s="54">
        <v>100</v>
      </c>
      <c r="CM30" s="54">
        <v>100</v>
      </c>
      <c r="CN30" s="54"/>
      <c r="CO30" s="54"/>
      <c r="CP30" s="54"/>
      <c r="CQ30" s="54">
        <v>0</v>
      </c>
      <c r="CR30" s="54">
        <v>100</v>
      </c>
      <c r="CS30" s="54">
        <v>0</v>
      </c>
      <c r="CT30" s="54">
        <v>33</v>
      </c>
      <c r="CU30" s="54">
        <v>0</v>
      </c>
      <c r="CV30" s="54"/>
      <c r="CW30" s="54">
        <v>33</v>
      </c>
      <c r="CX30" s="54">
        <v>100</v>
      </c>
      <c r="CY30" s="54"/>
      <c r="CZ30" s="54"/>
      <c r="DA30" s="54">
        <v>100</v>
      </c>
      <c r="DB30" s="54"/>
      <c r="DC30" s="54"/>
      <c r="DD30" s="54">
        <v>100</v>
      </c>
      <c r="DE30" s="54"/>
      <c r="DF30" s="54"/>
      <c r="DG30" s="54">
        <v>100</v>
      </c>
      <c r="DH30" s="54">
        <v>33</v>
      </c>
      <c r="DI30" s="54">
        <v>100</v>
      </c>
      <c r="DJ30" s="54">
        <v>33</v>
      </c>
      <c r="DK30" s="54"/>
      <c r="DL30" s="54">
        <v>67</v>
      </c>
      <c r="DM30" s="54"/>
      <c r="DN30" s="54">
        <v>33</v>
      </c>
      <c r="DO30" s="54">
        <v>0</v>
      </c>
      <c r="DP30" s="54">
        <v>33</v>
      </c>
      <c r="DQ30" s="54">
        <v>0</v>
      </c>
      <c r="DR30" s="54">
        <v>0</v>
      </c>
      <c r="DS30" s="54">
        <v>33</v>
      </c>
      <c r="DT30" s="54">
        <v>0</v>
      </c>
      <c r="DU30" s="54"/>
      <c r="DV30" s="54">
        <v>100</v>
      </c>
      <c r="DW30" s="54">
        <v>0</v>
      </c>
      <c r="DX30" s="54">
        <v>33</v>
      </c>
      <c r="DY30" s="54">
        <v>0</v>
      </c>
      <c r="DZ30" s="54"/>
      <c r="EA30" s="54">
        <v>33</v>
      </c>
      <c r="EB30" s="54">
        <v>67</v>
      </c>
      <c r="EC30" s="54">
        <v>33</v>
      </c>
      <c r="ED30" s="54">
        <v>100</v>
      </c>
      <c r="EE30" s="54">
        <v>0</v>
      </c>
      <c r="EF30" s="54"/>
      <c r="EG30" s="54"/>
      <c r="EH30" s="54"/>
      <c r="EI30" s="54"/>
      <c r="EJ30" s="54"/>
      <c r="EK30" s="54"/>
      <c r="EL30" s="54"/>
      <c r="EM30" s="54"/>
      <c r="EN30" s="54"/>
      <c r="EO30" s="54">
        <v>0</v>
      </c>
      <c r="EP30" s="54"/>
      <c r="EQ30" s="54"/>
      <c r="ER30" s="54"/>
      <c r="ES30" s="54"/>
      <c r="ET30" s="54"/>
      <c r="EU30" s="54">
        <v>100</v>
      </c>
      <c r="EV30" s="54"/>
      <c r="EW30" s="54">
        <v>100</v>
      </c>
      <c r="EX30" s="54">
        <v>67</v>
      </c>
      <c r="EY30" s="54"/>
      <c r="EZ30" s="54">
        <v>100</v>
      </c>
      <c r="FA30" s="54">
        <v>0</v>
      </c>
      <c r="FB30" s="54">
        <v>0</v>
      </c>
      <c r="FC30" s="54"/>
      <c r="FD30" s="54"/>
      <c r="FE30" s="54">
        <v>0</v>
      </c>
      <c r="FF30" s="54"/>
      <c r="FG30" s="54"/>
      <c r="FH30" s="54"/>
      <c r="FI30" s="54">
        <v>67</v>
      </c>
      <c r="FJ30" s="54"/>
      <c r="FK30" s="54"/>
      <c r="FL30" s="54">
        <v>67</v>
      </c>
      <c r="FM30" s="54"/>
      <c r="FN30" s="54"/>
      <c r="FO30" s="54"/>
      <c r="FP30" s="54">
        <v>0</v>
      </c>
      <c r="FQ30" s="54">
        <v>67</v>
      </c>
      <c r="FR30" s="54">
        <v>33</v>
      </c>
      <c r="FS30" s="54">
        <v>33</v>
      </c>
      <c r="FT30" s="54">
        <v>33</v>
      </c>
      <c r="FU30" s="54"/>
      <c r="FV30" s="54"/>
      <c r="FW30" s="54">
        <v>0</v>
      </c>
      <c r="FX30" s="54">
        <v>100</v>
      </c>
      <c r="FY30" s="54">
        <v>0</v>
      </c>
      <c r="FZ30" s="54">
        <v>0</v>
      </c>
      <c r="GA30" s="54">
        <v>0</v>
      </c>
      <c r="GB30" s="54"/>
      <c r="GC30" s="54"/>
      <c r="GD30" s="54">
        <v>33</v>
      </c>
      <c r="GE30" s="54">
        <v>100</v>
      </c>
      <c r="GF30" s="54"/>
      <c r="GG30" s="54">
        <v>67</v>
      </c>
      <c r="GH30" s="54">
        <v>0</v>
      </c>
      <c r="GI30" s="54"/>
      <c r="GJ30" s="54"/>
      <c r="GK30" s="54">
        <v>0</v>
      </c>
      <c r="GL30" s="54">
        <v>100</v>
      </c>
      <c r="GM30" s="54">
        <v>100</v>
      </c>
      <c r="GN30" s="54">
        <v>67</v>
      </c>
      <c r="GO30" s="54"/>
      <c r="GP30" s="54">
        <v>100</v>
      </c>
      <c r="GQ30" s="54">
        <v>100</v>
      </c>
      <c r="GR30" s="54">
        <v>33</v>
      </c>
      <c r="GS30" s="54"/>
      <c r="GT30" s="54"/>
      <c r="GU30" s="54"/>
      <c r="GV30" s="54"/>
      <c r="GW30" s="54"/>
      <c r="GX30" s="54"/>
      <c r="GY30" s="54">
        <v>33</v>
      </c>
      <c r="GZ30" s="54">
        <v>67</v>
      </c>
      <c r="HA30" s="54">
        <v>0</v>
      </c>
      <c r="HB30" s="54">
        <v>0</v>
      </c>
      <c r="HC30" s="54"/>
      <c r="HD30" s="54"/>
      <c r="HE30" s="54"/>
      <c r="HF30" s="54"/>
      <c r="HG30" s="54"/>
      <c r="HH30" s="54"/>
      <c r="HI30" s="54"/>
      <c r="HJ30" s="54"/>
      <c r="HK30" s="54"/>
      <c r="HL30" s="54"/>
      <c r="HM30" s="54"/>
      <c r="HN30" s="54"/>
      <c r="HO30" s="54"/>
      <c r="HP30" s="54">
        <v>0</v>
      </c>
      <c r="HQ30" s="54">
        <v>100</v>
      </c>
      <c r="HR30" s="54"/>
      <c r="HS30" s="54">
        <v>67</v>
      </c>
      <c r="HT30" s="54"/>
      <c r="HU30" s="54">
        <v>100</v>
      </c>
      <c r="HV30" s="138">
        <v>0</v>
      </c>
      <c r="HW30" s="136">
        <v>0</v>
      </c>
      <c r="HX30" s="54">
        <v>1</v>
      </c>
      <c r="HY30" s="54">
        <v>1</v>
      </c>
      <c r="HZ30" s="54">
        <v>1</v>
      </c>
      <c r="IA30" s="54">
        <v>1</v>
      </c>
      <c r="IB30" s="54">
        <v>1</v>
      </c>
      <c r="IC30" s="54">
        <v>1</v>
      </c>
      <c r="ID30" s="54">
        <v>1</v>
      </c>
      <c r="IE30" s="54">
        <v>1</v>
      </c>
      <c r="IF30" s="138">
        <v>1</v>
      </c>
    </row>
    <row r="31" spans="1:240" s="9" customFormat="1" ht="30.75" customHeight="1" thickBot="1">
      <c r="A31" s="135" t="s">
        <v>1313</v>
      </c>
      <c r="B31" s="136" t="s">
        <v>1314</v>
      </c>
      <c r="C31" s="54">
        <v>2006</v>
      </c>
      <c r="D31" s="137" t="s">
        <v>1315</v>
      </c>
      <c r="E31" s="131" t="s">
        <v>1316</v>
      </c>
      <c r="F31" s="136">
        <v>39.826099395751953</v>
      </c>
      <c r="G31" s="54">
        <v>40</v>
      </c>
      <c r="H31" s="54" t="s">
        <v>1285</v>
      </c>
      <c r="I31" s="54" t="s">
        <v>1300</v>
      </c>
      <c r="J31" s="54" t="s">
        <v>1290</v>
      </c>
      <c r="K31" s="137" t="s">
        <v>1291</v>
      </c>
      <c r="L31" s="136"/>
      <c r="M31" s="54"/>
      <c r="N31" s="54"/>
      <c r="O31" s="54">
        <v>33.333301544189453</v>
      </c>
      <c r="P31" s="54">
        <v>33</v>
      </c>
      <c r="Q31" s="54" t="s">
        <v>1305</v>
      </c>
      <c r="R31" s="54">
        <v>33.375</v>
      </c>
      <c r="S31" s="54">
        <v>33</v>
      </c>
      <c r="T31" s="137" t="s">
        <v>1305</v>
      </c>
      <c r="U31" s="136"/>
      <c r="V31" s="54"/>
      <c r="W31" s="54"/>
      <c r="X31" s="54"/>
      <c r="Y31" s="54"/>
      <c r="Z31" s="138"/>
      <c r="AA31" s="136" t="s">
        <v>1292</v>
      </c>
      <c r="AB31" s="54" t="s">
        <v>1283</v>
      </c>
      <c r="AC31" s="54" t="s">
        <v>1283</v>
      </c>
      <c r="AD31" s="54" t="s">
        <v>1283</v>
      </c>
      <c r="AE31" s="54" t="s">
        <v>1299</v>
      </c>
      <c r="AF31" s="54" t="s">
        <v>1283</v>
      </c>
      <c r="AG31" s="54" t="s">
        <v>1292</v>
      </c>
      <c r="AH31" s="139" t="s">
        <v>1299</v>
      </c>
      <c r="AI31" s="136">
        <v>0</v>
      </c>
      <c r="AJ31" s="54">
        <v>1</v>
      </c>
      <c r="AK31" s="54">
        <v>1</v>
      </c>
      <c r="AL31" s="54">
        <v>0</v>
      </c>
      <c r="AM31" s="54">
        <v>1</v>
      </c>
      <c r="AN31" s="54">
        <v>0</v>
      </c>
      <c r="AO31" s="54">
        <v>1</v>
      </c>
      <c r="AP31" s="138">
        <v>0</v>
      </c>
      <c r="AQ31" s="136">
        <v>0</v>
      </c>
      <c r="AR31" s="54">
        <v>0</v>
      </c>
      <c r="AS31" s="54" t="s">
        <v>1293</v>
      </c>
      <c r="AT31" s="54">
        <v>44.799999237060547</v>
      </c>
      <c r="AU31" s="54">
        <v>45</v>
      </c>
      <c r="AV31" s="54" t="s">
        <v>1286</v>
      </c>
      <c r="AW31" s="54">
        <v>100</v>
      </c>
      <c r="AX31" s="54">
        <v>100</v>
      </c>
      <c r="AY31" s="54" t="s">
        <v>1284</v>
      </c>
      <c r="AZ31" s="54">
        <v>0</v>
      </c>
      <c r="BA31" s="54">
        <v>0</v>
      </c>
      <c r="BB31" s="54" t="s">
        <v>1293</v>
      </c>
      <c r="BC31" s="54">
        <v>66.75</v>
      </c>
      <c r="BD31" s="54">
        <v>67</v>
      </c>
      <c r="BE31" s="54" t="s">
        <v>1294</v>
      </c>
      <c r="BF31" s="54">
        <v>0</v>
      </c>
      <c r="BG31" s="54">
        <v>0</v>
      </c>
      <c r="BH31" s="54" t="s">
        <v>1293</v>
      </c>
      <c r="BI31" s="54">
        <v>26.5</v>
      </c>
      <c r="BJ31" s="54">
        <v>27</v>
      </c>
      <c r="BK31" s="54" t="s">
        <v>1285</v>
      </c>
      <c r="BL31" s="54">
        <v>0</v>
      </c>
      <c r="BM31" s="54">
        <v>0</v>
      </c>
      <c r="BN31" s="138" t="s">
        <v>1293</v>
      </c>
      <c r="BO31" s="136"/>
      <c r="BP31" s="54"/>
      <c r="BQ31" s="54"/>
      <c r="BR31" s="54"/>
      <c r="BS31" s="54"/>
      <c r="BT31" s="54"/>
      <c r="BU31" s="139"/>
      <c r="BV31" s="136"/>
      <c r="BW31" s="54"/>
      <c r="BX31" s="54"/>
      <c r="BY31" s="54"/>
      <c r="BZ31" s="54"/>
      <c r="CA31" s="54"/>
      <c r="CB31" s="54"/>
      <c r="CC31" s="138"/>
      <c r="CD31" s="136">
        <v>100</v>
      </c>
      <c r="CE31" s="54"/>
      <c r="CF31" s="54"/>
      <c r="CG31" s="54"/>
      <c r="CH31" s="54"/>
      <c r="CI31" s="54">
        <v>100</v>
      </c>
      <c r="CJ31" s="54"/>
      <c r="CK31" s="54"/>
      <c r="CL31" s="54">
        <v>100</v>
      </c>
      <c r="CM31" s="54">
        <v>100</v>
      </c>
      <c r="CN31" s="54"/>
      <c r="CO31" s="54"/>
      <c r="CP31" s="54"/>
      <c r="CQ31" s="54">
        <v>33</v>
      </c>
      <c r="CR31" s="54">
        <v>67</v>
      </c>
      <c r="CS31" s="54">
        <v>33</v>
      </c>
      <c r="CT31" s="54">
        <v>33</v>
      </c>
      <c r="CU31" s="54">
        <v>0</v>
      </c>
      <c r="CV31" s="54"/>
      <c r="CW31" s="54">
        <v>33</v>
      </c>
      <c r="CX31" s="54">
        <v>67</v>
      </c>
      <c r="CY31" s="54"/>
      <c r="CZ31" s="54"/>
      <c r="DA31" s="54">
        <v>0</v>
      </c>
      <c r="DB31" s="54"/>
      <c r="DC31" s="54"/>
      <c r="DD31" s="54">
        <v>67</v>
      </c>
      <c r="DE31" s="54"/>
      <c r="DF31" s="54"/>
      <c r="DG31" s="54">
        <v>0</v>
      </c>
      <c r="DH31" s="54">
        <v>0</v>
      </c>
      <c r="DI31" s="54">
        <v>0</v>
      </c>
      <c r="DJ31" s="54">
        <v>67</v>
      </c>
      <c r="DK31" s="54"/>
      <c r="DL31" s="54">
        <v>33</v>
      </c>
      <c r="DM31" s="54"/>
      <c r="DN31" s="54">
        <v>33</v>
      </c>
      <c r="DO31" s="54">
        <v>0</v>
      </c>
      <c r="DP31" s="54">
        <v>33</v>
      </c>
      <c r="DQ31" s="54">
        <v>33</v>
      </c>
      <c r="DR31" s="54">
        <v>0</v>
      </c>
      <c r="DS31" s="54">
        <v>33</v>
      </c>
      <c r="DT31" s="54">
        <v>0</v>
      </c>
      <c r="DU31" s="54">
        <v>0</v>
      </c>
      <c r="DV31" s="54">
        <v>33</v>
      </c>
      <c r="DW31" s="54">
        <v>33</v>
      </c>
      <c r="DX31" s="54">
        <v>33</v>
      </c>
      <c r="DY31" s="54">
        <v>33</v>
      </c>
      <c r="DZ31" s="54"/>
      <c r="EA31" s="54">
        <v>67</v>
      </c>
      <c r="EB31" s="54">
        <v>0</v>
      </c>
      <c r="EC31" s="54">
        <v>33</v>
      </c>
      <c r="ED31" s="54">
        <v>67</v>
      </c>
      <c r="EE31" s="54">
        <v>0</v>
      </c>
      <c r="EF31" s="54"/>
      <c r="EG31" s="54"/>
      <c r="EH31" s="54"/>
      <c r="EI31" s="54"/>
      <c r="EJ31" s="54"/>
      <c r="EK31" s="54"/>
      <c r="EL31" s="54"/>
      <c r="EM31" s="54"/>
      <c r="EN31" s="54"/>
      <c r="EO31" s="54">
        <v>0</v>
      </c>
      <c r="EP31" s="54"/>
      <c r="EQ31" s="54"/>
      <c r="ER31" s="54"/>
      <c r="ES31" s="54"/>
      <c r="ET31" s="54"/>
      <c r="EU31" s="54">
        <v>67</v>
      </c>
      <c r="EV31" s="54"/>
      <c r="EW31" s="54">
        <v>100</v>
      </c>
      <c r="EX31" s="54">
        <v>67</v>
      </c>
      <c r="EY31" s="54"/>
      <c r="EZ31" s="54">
        <v>33</v>
      </c>
      <c r="FA31" s="54">
        <v>0</v>
      </c>
      <c r="FB31" s="54">
        <v>0</v>
      </c>
      <c r="FC31" s="54"/>
      <c r="FD31" s="54"/>
      <c r="FE31" s="54">
        <v>0</v>
      </c>
      <c r="FF31" s="54"/>
      <c r="FG31" s="54"/>
      <c r="FH31" s="54"/>
      <c r="FI31" s="54">
        <v>33</v>
      </c>
      <c r="FJ31" s="54"/>
      <c r="FK31" s="54"/>
      <c r="FL31" s="54">
        <v>33</v>
      </c>
      <c r="FM31" s="54"/>
      <c r="FN31" s="54"/>
      <c r="FO31" s="54"/>
      <c r="FP31" s="54">
        <v>0</v>
      </c>
      <c r="FQ31" s="54">
        <v>33</v>
      </c>
      <c r="FR31" s="54">
        <v>0</v>
      </c>
      <c r="FS31" s="54">
        <v>0</v>
      </c>
      <c r="FT31" s="54">
        <v>33</v>
      </c>
      <c r="FU31" s="54"/>
      <c r="FV31" s="54"/>
      <c r="FW31" s="54">
        <v>0</v>
      </c>
      <c r="FX31" s="54">
        <v>0</v>
      </c>
      <c r="FY31" s="54">
        <v>0</v>
      </c>
      <c r="FZ31" s="54">
        <v>0</v>
      </c>
      <c r="GA31" s="54">
        <v>0</v>
      </c>
      <c r="GB31" s="54"/>
      <c r="GC31" s="54"/>
      <c r="GD31" s="54">
        <v>33</v>
      </c>
      <c r="GE31" s="54">
        <v>100</v>
      </c>
      <c r="GF31" s="54"/>
      <c r="GG31" s="54">
        <v>67</v>
      </c>
      <c r="GH31" s="54">
        <v>0</v>
      </c>
      <c r="GI31" s="54"/>
      <c r="GJ31" s="54"/>
      <c r="GK31" s="54">
        <v>0</v>
      </c>
      <c r="GL31" s="54">
        <v>0</v>
      </c>
      <c r="GM31" s="54">
        <v>0</v>
      </c>
      <c r="GN31" s="54">
        <v>67</v>
      </c>
      <c r="GO31" s="54"/>
      <c r="GP31" s="54">
        <v>100</v>
      </c>
      <c r="GQ31" s="54">
        <v>100</v>
      </c>
      <c r="GR31" s="54">
        <v>0</v>
      </c>
      <c r="GS31" s="54"/>
      <c r="GT31" s="54"/>
      <c r="GU31" s="54"/>
      <c r="GV31" s="54"/>
      <c r="GW31" s="54"/>
      <c r="GX31" s="54"/>
      <c r="GY31" s="54">
        <v>33</v>
      </c>
      <c r="GZ31" s="54">
        <v>67</v>
      </c>
      <c r="HA31" s="54">
        <v>0</v>
      </c>
      <c r="HB31" s="54">
        <v>0</v>
      </c>
      <c r="HC31" s="54"/>
      <c r="HD31" s="54"/>
      <c r="HE31" s="54"/>
      <c r="HF31" s="54"/>
      <c r="HG31" s="54"/>
      <c r="HH31" s="54"/>
      <c r="HI31" s="54"/>
      <c r="HJ31" s="54"/>
      <c r="HK31" s="54"/>
      <c r="HL31" s="54"/>
      <c r="HM31" s="54"/>
      <c r="HN31" s="54"/>
      <c r="HO31" s="54"/>
      <c r="HP31" s="54">
        <v>0</v>
      </c>
      <c r="HQ31" s="54">
        <v>100</v>
      </c>
      <c r="HR31" s="54"/>
      <c r="HS31" s="54">
        <v>67</v>
      </c>
      <c r="HT31" s="54"/>
      <c r="HU31" s="54">
        <v>100</v>
      </c>
      <c r="HV31" s="138">
        <v>0</v>
      </c>
      <c r="HW31" s="136">
        <v>0</v>
      </c>
      <c r="HX31" s="54">
        <v>1</v>
      </c>
      <c r="HY31" s="54">
        <v>1</v>
      </c>
      <c r="HZ31" s="54">
        <v>1</v>
      </c>
      <c r="IA31" s="54">
        <v>1</v>
      </c>
      <c r="IB31" s="54">
        <v>1</v>
      </c>
      <c r="IC31" s="54">
        <v>1</v>
      </c>
      <c r="ID31" s="54">
        <v>1</v>
      </c>
      <c r="IE31" s="54">
        <v>1</v>
      </c>
      <c r="IF31" s="138">
        <v>1</v>
      </c>
    </row>
    <row r="32" spans="1:240" s="9" customFormat="1" ht="30.75" customHeight="1" thickBot="1">
      <c r="A32" s="135" t="s">
        <v>1317</v>
      </c>
      <c r="B32" s="136" t="s">
        <v>1318</v>
      </c>
      <c r="C32" s="54">
        <v>2025</v>
      </c>
      <c r="D32" s="137" t="s">
        <v>1315</v>
      </c>
      <c r="E32" s="131" t="s">
        <v>1316</v>
      </c>
      <c r="F32" s="136">
        <v>11.009433962264151</v>
      </c>
      <c r="G32" s="54">
        <v>11</v>
      </c>
      <c r="H32" s="54" t="s">
        <v>1293</v>
      </c>
      <c r="I32" s="54" t="s">
        <v>1300</v>
      </c>
      <c r="J32" s="54" t="s">
        <v>1290</v>
      </c>
      <c r="K32" s="137" t="s">
        <v>1311</v>
      </c>
      <c r="L32" s="136">
        <v>38.888888888888893</v>
      </c>
      <c r="M32" s="54">
        <v>39</v>
      </c>
      <c r="N32" s="54" t="s">
        <v>1281</v>
      </c>
      <c r="O32" s="54">
        <v>33.333333333333343</v>
      </c>
      <c r="P32" s="54">
        <v>33</v>
      </c>
      <c r="Q32" s="54" t="s">
        <v>1281</v>
      </c>
      <c r="R32" s="54">
        <v>50</v>
      </c>
      <c r="S32" s="54">
        <v>50</v>
      </c>
      <c r="T32" s="137" t="s">
        <v>1286</v>
      </c>
      <c r="U32" s="136">
        <v>0</v>
      </c>
      <c r="V32" s="54">
        <v>0</v>
      </c>
      <c r="W32" s="54" t="s">
        <v>1281</v>
      </c>
      <c r="X32" s="54">
        <v>12.944444444444439</v>
      </c>
      <c r="Y32" s="54">
        <v>13</v>
      </c>
      <c r="Z32" s="138" t="s">
        <v>1282</v>
      </c>
      <c r="AA32" s="136" t="s">
        <v>1292</v>
      </c>
      <c r="AB32" s="54" t="s">
        <v>1292</v>
      </c>
      <c r="AC32" s="54" t="s">
        <v>1283</v>
      </c>
      <c r="AD32" s="54" t="s">
        <v>1292</v>
      </c>
      <c r="AE32" s="54" t="s">
        <v>1299</v>
      </c>
      <c r="AF32" s="54" t="s">
        <v>1283</v>
      </c>
      <c r="AG32" s="54" t="s">
        <v>1299</v>
      </c>
      <c r="AH32" s="139" t="s">
        <v>1283</v>
      </c>
      <c r="AI32" s="136">
        <v>0</v>
      </c>
      <c r="AJ32" s="54">
        <v>0</v>
      </c>
      <c r="AK32" s="54">
        <v>1</v>
      </c>
      <c r="AL32" s="54">
        <v>1</v>
      </c>
      <c r="AM32" s="54">
        <v>0</v>
      </c>
      <c r="AN32" s="54">
        <v>0</v>
      </c>
      <c r="AO32" s="54">
        <v>1</v>
      </c>
      <c r="AP32" s="138">
        <v>0</v>
      </c>
      <c r="AQ32" s="136">
        <v>0</v>
      </c>
      <c r="AR32" s="54">
        <v>0</v>
      </c>
      <c r="AS32" s="54" t="s">
        <v>1293</v>
      </c>
      <c r="AT32" s="54">
        <v>0</v>
      </c>
      <c r="AU32" s="54">
        <v>0</v>
      </c>
      <c r="AV32" s="54" t="s">
        <v>1293</v>
      </c>
      <c r="AW32" s="54">
        <v>83.5</v>
      </c>
      <c r="AX32" s="54">
        <v>84</v>
      </c>
      <c r="AY32" s="54" t="s">
        <v>1284</v>
      </c>
      <c r="AZ32" s="54">
        <v>41.5</v>
      </c>
      <c r="BA32" s="54">
        <v>42</v>
      </c>
      <c r="BB32" s="54" t="s">
        <v>1286</v>
      </c>
      <c r="BC32" s="54">
        <v>0</v>
      </c>
      <c r="BD32" s="54">
        <v>0</v>
      </c>
      <c r="BE32" s="54" t="s">
        <v>1293</v>
      </c>
      <c r="BF32" s="54">
        <v>0</v>
      </c>
      <c r="BG32" s="54">
        <v>0</v>
      </c>
      <c r="BH32" s="54" t="s">
        <v>1293</v>
      </c>
      <c r="BI32" s="54">
        <v>30.76923076923077</v>
      </c>
      <c r="BJ32" s="54">
        <v>31</v>
      </c>
      <c r="BK32" s="54" t="s">
        <v>1285</v>
      </c>
      <c r="BL32" s="54">
        <v>16.666666666666671</v>
      </c>
      <c r="BM32" s="54">
        <v>17</v>
      </c>
      <c r="BN32" s="138" t="s">
        <v>1293</v>
      </c>
      <c r="BO32" s="136" t="s">
        <v>1297</v>
      </c>
      <c r="BP32" s="54" t="s">
        <v>1297</v>
      </c>
      <c r="BQ32" s="54" t="s">
        <v>1288</v>
      </c>
      <c r="BR32" s="54" t="s">
        <v>1297</v>
      </c>
      <c r="BS32" s="54" t="s">
        <v>1297</v>
      </c>
      <c r="BT32" s="54" t="s">
        <v>1295</v>
      </c>
      <c r="BU32" s="139" t="s">
        <v>1297</v>
      </c>
      <c r="BV32" s="136" t="s">
        <v>1295</v>
      </c>
      <c r="BW32" s="54" t="s">
        <v>1295</v>
      </c>
      <c r="BX32" s="54" t="s">
        <v>1289</v>
      </c>
      <c r="BY32" s="54" t="s">
        <v>1295</v>
      </c>
      <c r="BZ32" s="54" t="s">
        <v>1297</v>
      </c>
      <c r="CA32" s="54" t="s">
        <v>1289</v>
      </c>
      <c r="CB32" s="54" t="s">
        <v>1297</v>
      </c>
      <c r="CC32" s="138" t="s">
        <v>1289</v>
      </c>
      <c r="CD32" s="136">
        <v>0</v>
      </c>
      <c r="CE32" s="54">
        <v>0</v>
      </c>
      <c r="CF32" s="54">
        <v>0</v>
      </c>
      <c r="CG32" s="54">
        <v>0</v>
      </c>
      <c r="CH32" s="54">
        <v>0</v>
      </c>
      <c r="CI32" s="54">
        <v>0</v>
      </c>
      <c r="CJ32" s="54">
        <v>0</v>
      </c>
      <c r="CK32" s="54">
        <v>0</v>
      </c>
      <c r="CL32" s="54">
        <v>0</v>
      </c>
      <c r="CM32" s="54">
        <v>0</v>
      </c>
      <c r="CN32" s="54">
        <v>0</v>
      </c>
      <c r="CO32" s="54">
        <v>0</v>
      </c>
      <c r="CP32" s="54">
        <v>0</v>
      </c>
      <c r="CQ32" s="54">
        <v>0</v>
      </c>
      <c r="CR32" s="54">
        <v>0</v>
      </c>
      <c r="CS32" s="54">
        <v>0</v>
      </c>
      <c r="CT32" s="54">
        <v>0</v>
      </c>
      <c r="CU32" s="54">
        <v>0</v>
      </c>
      <c r="CV32" s="54">
        <v>0</v>
      </c>
      <c r="CW32" s="54">
        <v>0</v>
      </c>
      <c r="CX32" s="54">
        <v>0</v>
      </c>
      <c r="CY32" s="54">
        <v>0</v>
      </c>
      <c r="CZ32" s="54">
        <v>0</v>
      </c>
      <c r="DA32" s="54">
        <v>0</v>
      </c>
      <c r="DB32" s="54">
        <v>0</v>
      </c>
      <c r="DC32" s="54">
        <v>0</v>
      </c>
      <c r="DD32" s="54">
        <v>0</v>
      </c>
      <c r="DE32" s="54">
        <v>0</v>
      </c>
      <c r="DF32" s="54">
        <v>0</v>
      </c>
      <c r="DG32" s="54">
        <v>0</v>
      </c>
      <c r="DH32" s="54">
        <v>0</v>
      </c>
      <c r="DI32" s="54">
        <v>0</v>
      </c>
      <c r="DJ32" s="54"/>
      <c r="DK32" s="54">
        <v>0</v>
      </c>
      <c r="DL32" s="54">
        <v>0</v>
      </c>
      <c r="DM32" s="54">
        <v>0</v>
      </c>
      <c r="DN32" s="54">
        <v>0</v>
      </c>
      <c r="DO32" s="54">
        <v>0</v>
      </c>
      <c r="DP32" s="54">
        <v>0</v>
      </c>
      <c r="DQ32" s="54">
        <v>0</v>
      </c>
      <c r="DR32" s="54">
        <v>0</v>
      </c>
      <c r="DS32" s="54">
        <v>0</v>
      </c>
      <c r="DT32" s="54">
        <v>0</v>
      </c>
      <c r="DU32" s="54">
        <v>0</v>
      </c>
      <c r="DV32" s="54">
        <v>0</v>
      </c>
      <c r="DW32" s="54">
        <v>0</v>
      </c>
      <c r="DX32" s="54">
        <v>0</v>
      </c>
      <c r="DY32" s="54">
        <v>0</v>
      </c>
      <c r="DZ32" s="54">
        <v>0</v>
      </c>
      <c r="EA32" s="54">
        <v>0</v>
      </c>
      <c r="EB32" s="54">
        <v>0</v>
      </c>
      <c r="EC32" s="54">
        <v>0</v>
      </c>
      <c r="ED32" s="54">
        <v>0</v>
      </c>
      <c r="EE32" s="54">
        <v>0</v>
      </c>
      <c r="EF32" s="54">
        <v>0</v>
      </c>
      <c r="EG32" s="54">
        <v>0</v>
      </c>
      <c r="EH32" s="54">
        <v>0</v>
      </c>
      <c r="EI32" s="54">
        <v>0</v>
      </c>
      <c r="EJ32" s="54">
        <v>67</v>
      </c>
      <c r="EK32" s="54">
        <v>100</v>
      </c>
      <c r="EL32" s="54">
        <v>100</v>
      </c>
      <c r="EM32" s="54">
        <v>100</v>
      </c>
      <c r="EN32" s="54">
        <v>67</v>
      </c>
      <c r="EO32" s="54">
        <v>100</v>
      </c>
      <c r="EP32" s="54">
        <v>33</v>
      </c>
      <c r="EQ32" s="54">
        <v>0</v>
      </c>
      <c r="ER32" s="54">
        <v>33</v>
      </c>
      <c r="ES32" s="54">
        <v>0</v>
      </c>
      <c r="ET32" s="54">
        <v>0</v>
      </c>
      <c r="EU32" s="54">
        <v>0</v>
      </c>
      <c r="EV32" s="54">
        <v>0</v>
      </c>
      <c r="EW32" s="54">
        <v>0</v>
      </c>
      <c r="EX32" s="54">
        <v>0</v>
      </c>
      <c r="EY32" s="54">
        <v>0</v>
      </c>
      <c r="EZ32" s="54">
        <v>0</v>
      </c>
      <c r="FA32" s="54">
        <v>0</v>
      </c>
      <c r="FB32" s="54">
        <v>0</v>
      </c>
      <c r="FC32" s="54">
        <v>0</v>
      </c>
      <c r="FD32" s="54">
        <v>0</v>
      </c>
      <c r="FE32" s="54">
        <v>0</v>
      </c>
      <c r="FF32" s="54">
        <v>0</v>
      </c>
      <c r="FG32" s="54">
        <v>0</v>
      </c>
      <c r="FH32" s="54">
        <v>0</v>
      </c>
      <c r="FI32" s="54">
        <v>0</v>
      </c>
      <c r="FJ32" s="54">
        <v>67</v>
      </c>
      <c r="FK32" s="54">
        <v>33</v>
      </c>
      <c r="FL32" s="54">
        <v>0</v>
      </c>
      <c r="FM32" s="54">
        <v>100</v>
      </c>
      <c r="FN32" s="54">
        <v>67</v>
      </c>
      <c r="FO32" s="54">
        <v>0</v>
      </c>
      <c r="FP32" s="54">
        <v>0</v>
      </c>
      <c r="FQ32" s="54">
        <v>0</v>
      </c>
      <c r="FR32" s="54">
        <v>0</v>
      </c>
      <c r="FS32" s="54">
        <v>0</v>
      </c>
      <c r="FT32" s="54"/>
      <c r="FU32" s="54">
        <v>100</v>
      </c>
      <c r="FV32" s="54">
        <v>100</v>
      </c>
      <c r="FW32" s="54">
        <v>0</v>
      </c>
      <c r="FX32" s="54"/>
      <c r="FY32" s="54">
        <v>0</v>
      </c>
      <c r="FZ32" s="54">
        <v>0</v>
      </c>
      <c r="GA32" s="54">
        <v>0</v>
      </c>
      <c r="GB32" s="54">
        <v>0</v>
      </c>
      <c r="GC32" s="54">
        <v>0</v>
      </c>
      <c r="GD32" s="54">
        <v>0</v>
      </c>
      <c r="GE32" s="54">
        <v>0</v>
      </c>
      <c r="GF32" s="54">
        <v>0</v>
      </c>
      <c r="GG32" s="54">
        <v>67</v>
      </c>
      <c r="GH32" s="54">
        <v>0</v>
      </c>
      <c r="GI32" s="54">
        <v>100</v>
      </c>
      <c r="GJ32" s="54">
        <v>33</v>
      </c>
      <c r="GK32" s="54">
        <v>67</v>
      </c>
      <c r="GL32" s="54">
        <v>0</v>
      </c>
      <c r="GM32" s="54">
        <v>33</v>
      </c>
      <c r="GN32" s="54">
        <v>0</v>
      </c>
      <c r="GO32" s="54">
        <v>100</v>
      </c>
      <c r="GP32" s="54">
        <v>0</v>
      </c>
      <c r="GQ32" s="54">
        <v>0</v>
      </c>
      <c r="GR32" s="54">
        <v>0</v>
      </c>
      <c r="GS32" s="54">
        <v>100</v>
      </c>
      <c r="GT32" s="54">
        <v>67</v>
      </c>
      <c r="GU32" s="54">
        <v>100</v>
      </c>
      <c r="GV32" s="54">
        <v>33</v>
      </c>
      <c r="GW32" s="54">
        <v>0</v>
      </c>
      <c r="GX32" s="54">
        <v>0</v>
      </c>
      <c r="GY32" s="54">
        <v>0</v>
      </c>
      <c r="GZ32" s="54">
        <v>0</v>
      </c>
      <c r="HA32" s="54">
        <v>33</v>
      </c>
      <c r="HB32" s="54">
        <v>0</v>
      </c>
      <c r="HC32" s="54">
        <v>67</v>
      </c>
      <c r="HD32" s="54">
        <v>0</v>
      </c>
      <c r="HE32" s="54">
        <v>0</v>
      </c>
      <c r="HF32" s="54">
        <v>0</v>
      </c>
      <c r="HG32" s="54">
        <v>0</v>
      </c>
      <c r="HH32" s="54">
        <v>0</v>
      </c>
      <c r="HI32" s="54">
        <v>0</v>
      </c>
      <c r="HJ32" s="54">
        <v>0</v>
      </c>
      <c r="HK32" s="54">
        <v>0</v>
      </c>
      <c r="HL32" s="54">
        <v>0</v>
      </c>
      <c r="HM32" s="54">
        <v>100</v>
      </c>
      <c r="HN32" s="54">
        <v>33</v>
      </c>
      <c r="HO32" s="54">
        <v>0</v>
      </c>
      <c r="HP32" s="54">
        <v>0</v>
      </c>
      <c r="HQ32" s="54">
        <v>0</v>
      </c>
      <c r="HR32" s="54">
        <v>67</v>
      </c>
      <c r="HS32" s="54">
        <v>0</v>
      </c>
      <c r="HT32" s="54">
        <v>0</v>
      </c>
      <c r="HU32" s="54">
        <v>33</v>
      </c>
      <c r="HV32" s="138">
        <v>0</v>
      </c>
      <c r="HW32" s="136">
        <v>0</v>
      </c>
      <c r="HX32" s="54">
        <v>0</v>
      </c>
      <c r="HY32" s="54">
        <v>1</v>
      </c>
      <c r="HZ32" s="54">
        <v>1</v>
      </c>
      <c r="IA32" s="54">
        <v>1</v>
      </c>
      <c r="IB32" s="54">
        <v>1</v>
      </c>
      <c r="IC32" s="54">
        <v>1</v>
      </c>
      <c r="ID32" s="54">
        <v>1</v>
      </c>
      <c r="IE32" s="54">
        <v>1</v>
      </c>
      <c r="IF32" s="138">
        <v>1</v>
      </c>
    </row>
    <row r="33" spans="1:240" s="9" customFormat="1" ht="30.75" customHeight="1" thickBot="1">
      <c r="A33" s="135" t="s">
        <v>1317</v>
      </c>
      <c r="B33" s="136" t="s">
        <v>1318</v>
      </c>
      <c r="C33" s="54">
        <v>2023</v>
      </c>
      <c r="D33" s="137" t="s">
        <v>1315</v>
      </c>
      <c r="E33" s="131" t="s">
        <v>1316</v>
      </c>
      <c r="F33" s="136">
        <v>10.715596330275231</v>
      </c>
      <c r="G33" s="54">
        <v>11</v>
      </c>
      <c r="H33" s="54" t="s">
        <v>1293</v>
      </c>
      <c r="I33" s="54" t="s">
        <v>1300</v>
      </c>
      <c r="J33" s="54" t="s">
        <v>1290</v>
      </c>
      <c r="K33" s="137" t="s">
        <v>1311</v>
      </c>
      <c r="L33" s="136">
        <v>40.722222222222221</v>
      </c>
      <c r="M33" s="54">
        <v>41</v>
      </c>
      <c r="N33" s="54" t="s">
        <v>1286</v>
      </c>
      <c r="O33" s="54">
        <v>36.083333333333343</v>
      </c>
      <c r="P33" s="54">
        <v>36</v>
      </c>
      <c r="Q33" s="54" t="s">
        <v>1281</v>
      </c>
      <c r="R33" s="54">
        <v>50</v>
      </c>
      <c r="S33" s="54">
        <v>50</v>
      </c>
      <c r="T33" s="137" t="s">
        <v>1286</v>
      </c>
      <c r="U33" s="136">
        <v>0</v>
      </c>
      <c r="V33" s="54">
        <v>0</v>
      </c>
      <c r="W33" s="54" t="s">
        <v>1281</v>
      </c>
      <c r="X33" s="54">
        <v>14.77777777777778</v>
      </c>
      <c r="Y33" s="54">
        <v>15</v>
      </c>
      <c r="Z33" s="138" t="s">
        <v>1282</v>
      </c>
      <c r="AA33" s="136" t="s">
        <v>1292</v>
      </c>
      <c r="AB33" s="54" t="s">
        <v>1292</v>
      </c>
      <c r="AC33" s="54" t="s">
        <v>1283</v>
      </c>
      <c r="AD33" s="54" t="s">
        <v>1292</v>
      </c>
      <c r="AE33" s="54" t="s">
        <v>1299</v>
      </c>
      <c r="AF33" s="54" t="s">
        <v>1283</v>
      </c>
      <c r="AG33" s="54" t="s">
        <v>1299</v>
      </c>
      <c r="AH33" s="139" t="s">
        <v>1296</v>
      </c>
      <c r="AI33" s="136">
        <v>0</v>
      </c>
      <c r="AJ33" s="54">
        <v>0</v>
      </c>
      <c r="AK33" s="54">
        <v>1</v>
      </c>
      <c r="AL33" s="54">
        <v>0</v>
      </c>
      <c r="AM33" s="54">
        <v>0</v>
      </c>
      <c r="AN33" s="54">
        <v>0</v>
      </c>
      <c r="AO33" s="54">
        <v>1</v>
      </c>
      <c r="AP33" s="138">
        <v>0</v>
      </c>
      <c r="AQ33" s="136">
        <v>0</v>
      </c>
      <c r="AR33" s="54">
        <v>0</v>
      </c>
      <c r="AS33" s="54" t="s">
        <v>1293</v>
      </c>
      <c r="AT33" s="54">
        <v>1.8518518518518521</v>
      </c>
      <c r="AU33" s="54">
        <v>2</v>
      </c>
      <c r="AV33" s="54" t="s">
        <v>1293</v>
      </c>
      <c r="AW33" s="54">
        <v>83.5</v>
      </c>
      <c r="AX33" s="54">
        <v>84</v>
      </c>
      <c r="AY33" s="54" t="s">
        <v>1284</v>
      </c>
      <c r="AZ33" s="54">
        <v>0</v>
      </c>
      <c r="BA33" s="54">
        <v>0</v>
      </c>
      <c r="BB33" s="54" t="s">
        <v>1293</v>
      </c>
      <c r="BC33" s="54">
        <v>0</v>
      </c>
      <c r="BD33" s="54">
        <v>0</v>
      </c>
      <c r="BE33" s="54" t="s">
        <v>1293</v>
      </c>
      <c r="BF33" s="54">
        <v>0</v>
      </c>
      <c r="BG33" s="54">
        <v>0</v>
      </c>
      <c r="BH33" s="54" t="s">
        <v>1293</v>
      </c>
      <c r="BI33" s="54">
        <v>33.357142857142847</v>
      </c>
      <c r="BJ33" s="54">
        <v>33</v>
      </c>
      <c r="BK33" s="54" t="s">
        <v>1285</v>
      </c>
      <c r="BL33" s="54">
        <v>14.28571428571429</v>
      </c>
      <c r="BM33" s="54">
        <v>14</v>
      </c>
      <c r="BN33" s="138" t="s">
        <v>1293</v>
      </c>
      <c r="BO33" s="136" t="s">
        <v>1297</v>
      </c>
      <c r="BP33" s="54" t="s">
        <v>1297</v>
      </c>
      <c r="BQ33" s="54" t="s">
        <v>1288</v>
      </c>
      <c r="BR33" s="54" t="s">
        <v>1297</v>
      </c>
      <c r="BS33" s="54" t="s">
        <v>1297</v>
      </c>
      <c r="BT33" s="54" t="s">
        <v>1288</v>
      </c>
      <c r="BU33" s="139" t="s">
        <v>1297</v>
      </c>
      <c r="BV33" s="136" t="s">
        <v>1295</v>
      </c>
      <c r="BW33" s="54" t="s">
        <v>1295</v>
      </c>
      <c r="BX33" s="54" t="s">
        <v>1289</v>
      </c>
      <c r="BY33" s="54" t="s">
        <v>1295</v>
      </c>
      <c r="BZ33" s="54" t="s">
        <v>1297</v>
      </c>
      <c r="CA33" s="54" t="s">
        <v>1289</v>
      </c>
      <c r="CB33" s="54" t="s">
        <v>1297</v>
      </c>
      <c r="CC33" s="138"/>
      <c r="CD33" s="136">
        <v>0</v>
      </c>
      <c r="CE33" s="54">
        <v>0</v>
      </c>
      <c r="CF33" s="54">
        <v>0</v>
      </c>
      <c r="CG33" s="54">
        <v>0</v>
      </c>
      <c r="CH33" s="54">
        <v>0</v>
      </c>
      <c r="CI33" s="54">
        <v>0</v>
      </c>
      <c r="CJ33" s="54">
        <v>0</v>
      </c>
      <c r="CK33" s="54">
        <v>0</v>
      </c>
      <c r="CL33" s="54">
        <v>0</v>
      </c>
      <c r="CM33" s="54">
        <v>0</v>
      </c>
      <c r="CN33" s="54">
        <v>0</v>
      </c>
      <c r="CO33" s="54">
        <v>0</v>
      </c>
      <c r="CP33" s="54">
        <v>0</v>
      </c>
      <c r="CQ33" s="54">
        <v>0</v>
      </c>
      <c r="CR33" s="54">
        <v>0</v>
      </c>
      <c r="CS33" s="54">
        <v>0</v>
      </c>
      <c r="CT33" s="54">
        <v>0</v>
      </c>
      <c r="CU33" s="54">
        <v>0</v>
      </c>
      <c r="CV33" s="54">
        <v>0</v>
      </c>
      <c r="CW33" s="54">
        <v>0</v>
      </c>
      <c r="CX33" s="54">
        <v>0</v>
      </c>
      <c r="CY33" s="54">
        <v>0</v>
      </c>
      <c r="CZ33" s="54">
        <v>0</v>
      </c>
      <c r="DA33" s="54">
        <v>0</v>
      </c>
      <c r="DB33" s="54">
        <v>0</v>
      </c>
      <c r="DC33" s="54">
        <v>0</v>
      </c>
      <c r="DD33" s="54">
        <v>0</v>
      </c>
      <c r="DE33" s="54">
        <v>0</v>
      </c>
      <c r="DF33" s="54">
        <v>0</v>
      </c>
      <c r="DG33" s="54">
        <v>0</v>
      </c>
      <c r="DH33" s="54">
        <v>0</v>
      </c>
      <c r="DI33" s="54">
        <v>0</v>
      </c>
      <c r="DJ33" s="54">
        <v>0</v>
      </c>
      <c r="DK33" s="54">
        <v>0</v>
      </c>
      <c r="DL33" s="54">
        <v>0</v>
      </c>
      <c r="DM33" s="54">
        <v>0</v>
      </c>
      <c r="DN33" s="54">
        <v>0</v>
      </c>
      <c r="DO33" s="54">
        <v>0</v>
      </c>
      <c r="DP33" s="54">
        <v>0</v>
      </c>
      <c r="DQ33" s="54">
        <v>0</v>
      </c>
      <c r="DR33" s="54">
        <v>0</v>
      </c>
      <c r="DS33" s="54">
        <v>0</v>
      </c>
      <c r="DT33" s="54">
        <v>0</v>
      </c>
      <c r="DU33" s="54">
        <v>0</v>
      </c>
      <c r="DV33" s="54">
        <v>0</v>
      </c>
      <c r="DW33" s="54">
        <v>0</v>
      </c>
      <c r="DX33" s="54">
        <v>0</v>
      </c>
      <c r="DY33" s="54">
        <v>0</v>
      </c>
      <c r="DZ33" s="54">
        <v>0</v>
      </c>
      <c r="EA33" s="54">
        <v>0</v>
      </c>
      <c r="EB33" s="54">
        <v>0</v>
      </c>
      <c r="EC33" s="54">
        <v>0</v>
      </c>
      <c r="ED33" s="54">
        <v>100</v>
      </c>
      <c r="EE33" s="54">
        <v>0</v>
      </c>
      <c r="EF33" s="54">
        <v>0</v>
      </c>
      <c r="EG33" s="54">
        <v>0</v>
      </c>
      <c r="EH33" s="54">
        <v>0</v>
      </c>
      <c r="EI33" s="54">
        <v>0</v>
      </c>
      <c r="EJ33" s="54">
        <v>67</v>
      </c>
      <c r="EK33" s="54">
        <v>100</v>
      </c>
      <c r="EL33" s="54">
        <v>100</v>
      </c>
      <c r="EM33" s="54">
        <v>100</v>
      </c>
      <c r="EN33" s="54">
        <v>67</v>
      </c>
      <c r="EO33" s="54">
        <v>0</v>
      </c>
      <c r="EP33" s="54">
        <v>0</v>
      </c>
      <c r="EQ33" s="54">
        <v>0</v>
      </c>
      <c r="ER33" s="54">
        <v>0</v>
      </c>
      <c r="ES33" s="54">
        <v>0</v>
      </c>
      <c r="ET33" s="54">
        <v>0</v>
      </c>
      <c r="EU33" s="54">
        <v>0</v>
      </c>
      <c r="EV33" s="54">
        <v>0</v>
      </c>
      <c r="EW33" s="54">
        <v>0</v>
      </c>
      <c r="EX33" s="54">
        <v>0</v>
      </c>
      <c r="EY33" s="54">
        <v>0</v>
      </c>
      <c r="EZ33" s="54">
        <v>0</v>
      </c>
      <c r="FA33" s="54">
        <v>0</v>
      </c>
      <c r="FB33" s="54">
        <v>0</v>
      </c>
      <c r="FC33" s="54">
        <v>0</v>
      </c>
      <c r="FD33" s="54">
        <v>0</v>
      </c>
      <c r="FE33" s="54">
        <v>0</v>
      </c>
      <c r="FF33" s="54">
        <v>0</v>
      </c>
      <c r="FG33" s="54">
        <v>0</v>
      </c>
      <c r="FH33" s="54">
        <v>0</v>
      </c>
      <c r="FI33" s="54">
        <v>0</v>
      </c>
      <c r="FJ33" s="54">
        <v>67</v>
      </c>
      <c r="FK33" s="54">
        <v>33</v>
      </c>
      <c r="FL33" s="54">
        <v>0</v>
      </c>
      <c r="FM33" s="54">
        <v>100</v>
      </c>
      <c r="FN33" s="54">
        <v>67</v>
      </c>
      <c r="FO33" s="54">
        <v>0</v>
      </c>
      <c r="FP33" s="54">
        <v>33</v>
      </c>
      <c r="FQ33" s="54">
        <v>0</v>
      </c>
      <c r="FR33" s="54">
        <v>0</v>
      </c>
      <c r="FS33" s="54">
        <v>0</v>
      </c>
      <c r="FT33" s="54">
        <v>0</v>
      </c>
      <c r="FU33" s="54">
        <v>100</v>
      </c>
      <c r="FV33" s="54">
        <v>100</v>
      </c>
      <c r="FW33" s="54">
        <v>0</v>
      </c>
      <c r="FX33" s="54">
        <v>0</v>
      </c>
      <c r="FY33" s="54">
        <v>0</v>
      </c>
      <c r="FZ33" s="54">
        <v>0</v>
      </c>
      <c r="GA33" s="54">
        <v>0</v>
      </c>
      <c r="GB33" s="54">
        <v>0</v>
      </c>
      <c r="GC33" s="54">
        <v>0</v>
      </c>
      <c r="GD33" s="54">
        <v>0</v>
      </c>
      <c r="GE33" s="54">
        <v>0</v>
      </c>
      <c r="GF33" s="54">
        <v>0</v>
      </c>
      <c r="GG33" s="54">
        <v>67</v>
      </c>
      <c r="GH33" s="54">
        <v>67</v>
      </c>
      <c r="GI33" s="54">
        <v>100</v>
      </c>
      <c r="GJ33" s="54">
        <v>33</v>
      </c>
      <c r="GK33" s="54">
        <v>33</v>
      </c>
      <c r="GL33" s="54">
        <v>0</v>
      </c>
      <c r="GM33" s="54">
        <v>33</v>
      </c>
      <c r="GN33" s="54">
        <v>0</v>
      </c>
      <c r="GO33" s="54">
        <v>100</v>
      </c>
      <c r="GP33" s="54">
        <v>0</v>
      </c>
      <c r="GQ33" s="54">
        <v>0</v>
      </c>
      <c r="GR33" s="54">
        <v>0</v>
      </c>
      <c r="GS33" s="54">
        <v>100</v>
      </c>
      <c r="GT33" s="54">
        <v>67</v>
      </c>
      <c r="GU33" s="54">
        <v>100</v>
      </c>
      <c r="GV33" s="54">
        <v>33</v>
      </c>
      <c r="GW33" s="54">
        <v>0</v>
      </c>
      <c r="GX33" s="54">
        <v>0</v>
      </c>
      <c r="GY33" s="54">
        <v>0</v>
      </c>
      <c r="GZ33" s="54">
        <v>0</v>
      </c>
      <c r="HA33" s="54">
        <v>33</v>
      </c>
      <c r="HB33" s="54">
        <v>0</v>
      </c>
      <c r="HC33" s="54">
        <v>67</v>
      </c>
      <c r="HD33" s="54">
        <v>0</v>
      </c>
      <c r="HE33" s="54">
        <v>0</v>
      </c>
      <c r="HF33" s="54">
        <v>33</v>
      </c>
      <c r="HG33" s="54">
        <v>0</v>
      </c>
      <c r="HH33" s="54">
        <v>0</v>
      </c>
      <c r="HI33" s="54">
        <v>0</v>
      </c>
      <c r="HJ33" s="54">
        <v>0</v>
      </c>
      <c r="HK33" s="54">
        <v>0</v>
      </c>
      <c r="HL33" s="54">
        <v>0</v>
      </c>
      <c r="HM33" s="54">
        <v>100</v>
      </c>
      <c r="HN33" s="54">
        <v>33</v>
      </c>
      <c r="HO33" s="54">
        <v>0</v>
      </c>
      <c r="HP33" s="54">
        <v>0</v>
      </c>
      <c r="HQ33" s="54">
        <v>0</v>
      </c>
      <c r="HR33" s="54">
        <v>67</v>
      </c>
      <c r="HS33" s="54">
        <v>0</v>
      </c>
      <c r="HT33" s="54">
        <v>0</v>
      </c>
      <c r="HU33" s="54">
        <v>67</v>
      </c>
      <c r="HV33" s="138">
        <v>0</v>
      </c>
      <c r="HW33" s="136">
        <v>0</v>
      </c>
      <c r="HX33" s="54">
        <v>0</v>
      </c>
      <c r="HY33" s="54">
        <v>1</v>
      </c>
      <c r="HZ33" s="54">
        <v>1</v>
      </c>
      <c r="IA33" s="54">
        <v>1</v>
      </c>
      <c r="IB33" s="54">
        <v>1</v>
      </c>
      <c r="IC33" s="54">
        <v>1</v>
      </c>
      <c r="ID33" s="54">
        <v>1</v>
      </c>
      <c r="IE33" s="54">
        <v>1</v>
      </c>
      <c r="IF33" s="138">
        <v>1</v>
      </c>
    </row>
    <row r="34" spans="1:240" s="9" customFormat="1" ht="30.75" customHeight="1" thickBot="1">
      <c r="A34" s="135" t="s">
        <v>1317</v>
      </c>
      <c r="B34" s="136" t="s">
        <v>1318</v>
      </c>
      <c r="C34" s="54">
        <v>2021</v>
      </c>
      <c r="D34" s="137" t="s">
        <v>1315</v>
      </c>
      <c r="E34" s="131" t="s">
        <v>1316</v>
      </c>
      <c r="F34" s="136">
        <v>20.462264150943401</v>
      </c>
      <c r="G34" s="54">
        <v>20</v>
      </c>
      <c r="H34" s="54" t="s">
        <v>1293</v>
      </c>
      <c r="I34" s="54" t="s">
        <v>1300</v>
      </c>
      <c r="J34" s="54" t="s">
        <v>1290</v>
      </c>
      <c r="K34" s="137" t="s">
        <v>1301</v>
      </c>
      <c r="L34" s="136">
        <v>48.166666666666657</v>
      </c>
      <c r="M34" s="54">
        <v>48</v>
      </c>
      <c r="N34" s="54" t="s">
        <v>1286</v>
      </c>
      <c r="O34" s="54">
        <v>38.916666666666657</v>
      </c>
      <c r="P34" s="54">
        <v>39</v>
      </c>
      <c r="Q34" s="54" t="s">
        <v>1281</v>
      </c>
      <c r="R34" s="54">
        <v>66.666666666666671</v>
      </c>
      <c r="S34" s="54">
        <v>67</v>
      </c>
      <c r="T34" s="137" t="s">
        <v>1280</v>
      </c>
      <c r="U34" s="136">
        <v>0</v>
      </c>
      <c r="V34" s="54">
        <v>0</v>
      </c>
      <c r="W34" s="54" t="s">
        <v>1281</v>
      </c>
      <c r="X34" s="54">
        <v>20.333333333333329</v>
      </c>
      <c r="Y34" s="54">
        <v>20</v>
      </c>
      <c r="Z34" s="138" t="s">
        <v>1282</v>
      </c>
      <c r="AA34" s="136" t="s">
        <v>1292</v>
      </c>
      <c r="AB34" s="54" t="s">
        <v>1283</v>
      </c>
      <c r="AC34" s="54" t="s">
        <v>1283</v>
      </c>
      <c r="AD34" s="54" t="s">
        <v>1292</v>
      </c>
      <c r="AE34" s="54" t="s">
        <v>1299</v>
      </c>
      <c r="AF34" s="54" t="s">
        <v>1283</v>
      </c>
      <c r="AG34" s="54" t="s">
        <v>1299</v>
      </c>
      <c r="AH34" s="139" t="s">
        <v>1296</v>
      </c>
      <c r="AI34" s="136">
        <v>0</v>
      </c>
      <c r="AJ34" s="54">
        <v>1</v>
      </c>
      <c r="AK34" s="54">
        <v>1</v>
      </c>
      <c r="AL34" s="54">
        <v>0</v>
      </c>
      <c r="AM34" s="54">
        <v>0</v>
      </c>
      <c r="AN34" s="54">
        <v>0</v>
      </c>
      <c r="AO34" s="54">
        <v>1</v>
      </c>
      <c r="AP34" s="138">
        <v>0</v>
      </c>
      <c r="AQ34" s="136">
        <v>0</v>
      </c>
      <c r="AR34" s="54">
        <v>0</v>
      </c>
      <c r="AS34" s="54" t="s">
        <v>1293</v>
      </c>
      <c r="AT34" s="54">
        <v>21.17307692307692</v>
      </c>
      <c r="AU34" s="54">
        <v>21</v>
      </c>
      <c r="AV34" s="54" t="s">
        <v>1285</v>
      </c>
      <c r="AW34" s="54">
        <v>89</v>
      </c>
      <c r="AX34" s="54">
        <v>89</v>
      </c>
      <c r="AY34" s="54" t="s">
        <v>1284</v>
      </c>
      <c r="AZ34" s="54">
        <v>0</v>
      </c>
      <c r="BA34" s="54">
        <v>0</v>
      </c>
      <c r="BB34" s="54" t="s">
        <v>1293</v>
      </c>
      <c r="BC34" s="54">
        <v>0</v>
      </c>
      <c r="BD34" s="54">
        <v>0</v>
      </c>
      <c r="BE34" s="54" t="s">
        <v>1293</v>
      </c>
      <c r="BF34" s="54">
        <v>0</v>
      </c>
      <c r="BG34" s="54">
        <v>0</v>
      </c>
      <c r="BH34" s="54" t="s">
        <v>1293</v>
      </c>
      <c r="BI34" s="54">
        <v>33.384615384615387</v>
      </c>
      <c r="BJ34" s="54">
        <v>33</v>
      </c>
      <c r="BK34" s="54" t="s">
        <v>1285</v>
      </c>
      <c r="BL34" s="54">
        <v>14.28571428571429</v>
      </c>
      <c r="BM34" s="54">
        <v>14</v>
      </c>
      <c r="BN34" s="138" t="s">
        <v>1293</v>
      </c>
      <c r="BO34" s="136" t="s">
        <v>1297</v>
      </c>
      <c r="BP34" s="54" t="s">
        <v>1295</v>
      </c>
      <c r="BQ34" s="54" t="s">
        <v>1287</v>
      </c>
      <c r="BR34" s="54" t="s">
        <v>1297</v>
      </c>
      <c r="BS34" s="54" t="s">
        <v>1297</v>
      </c>
      <c r="BT34" s="54" t="s">
        <v>1288</v>
      </c>
      <c r="BU34" s="139" t="s">
        <v>1297</v>
      </c>
      <c r="BV34" s="136" t="s">
        <v>1295</v>
      </c>
      <c r="BW34" s="54" t="s">
        <v>1289</v>
      </c>
      <c r="BX34" s="54" t="s">
        <v>1289</v>
      </c>
      <c r="BY34" s="54" t="s">
        <v>1295</v>
      </c>
      <c r="BZ34" s="54" t="s">
        <v>1297</v>
      </c>
      <c r="CA34" s="54" t="s">
        <v>1289</v>
      </c>
      <c r="CB34" s="54" t="s">
        <v>1297</v>
      </c>
      <c r="CC34" s="138"/>
      <c r="CD34" s="136">
        <v>100</v>
      </c>
      <c r="CE34" s="54">
        <v>0</v>
      </c>
      <c r="CF34" s="54">
        <v>0</v>
      </c>
      <c r="CG34" s="54">
        <v>100</v>
      </c>
      <c r="CH34" s="54">
        <v>100</v>
      </c>
      <c r="CI34" s="54">
        <v>0</v>
      </c>
      <c r="CJ34" s="54">
        <v>0</v>
      </c>
      <c r="CK34" s="54">
        <v>0</v>
      </c>
      <c r="CL34" s="54">
        <v>0</v>
      </c>
      <c r="CM34" s="54">
        <v>100</v>
      </c>
      <c r="CN34" s="54">
        <v>0</v>
      </c>
      <c r="CO34" s="54">
        <v>0</v>
      </c>
      <c r="CP34" s="54">
        <v>67</v>
      </c>
      <c r="CQ34" s="54">
        <v>0</v>
      </c>
      <c r="CR34" s="54">
        <v>67</v>
      </c>
      <c r="CS34" s="54">
        <v>0</v>
      </c>
      <c r="CT34" s="54">
        <v>0</v>
      </c>
      <c r="CU34" s="54">
        <v>0</v>
      </c>
      <c r="CV34" s="54">
        <v>0</v>
      </c>
      <c r="CW34" s="54">
        <v>0</v>
      </c>
      <c r="CX34" s="54">
        <v>0</v>
      </c>
      <c r="CY34" s="54">
        <v>0</v>
      </c>
      <c r="CZ34" s="54">
        <v>0</v>
      </c>
      <c r="DA34" s="54">
        <v>0</v>
      </c>
      <c r="DB34" s="54">
        <v>0</v>
      </c>
      <c r="DC34" s="54">
        <v>0</v>
      </c>
      <c r="DD34" s="54">
        <v>0</v>
      </c>
      <c r="DE34" s="54">
        <v>0</v>
      </c>
      <c r="DF34" s="54">
        <v>0</v>
      </c>
      <c r="DG34" s="54">
        <v>0</v>
      </c>
      <c r="DH34" s="54">
        <v>0</v>
      </c>
      <c r="DI34" s="54">
        <v>0</v>
      </c>
      <c r="DJ34" s="54"/>
      <c r="DK34" s="54"/>
      <c r="DL34" s="54">
        <v>67</v>
      </c>
      <c r="DM34" s="54">
        <v>0</v>
      </c>
      <c r="DN34" s="54">
        <v>67</v>
      </c>
      <c r="DO34" s="54">
        <v>0</v>
      </c>
      <c r="DP34" s="54">
        <v>0</v>
      </c>
      <c r="DQ34" s="54">
        <v>0</v>
      </c>
      <c r="DR34" s="54">
        <v>67</v>
      </c>
      <c r="DS34" s="54">
        <v>33</v>
      </c>
      <c r="DT34" s="54">
        <v>0</v>
      </c>
      <c r="DU34" s="54">
        <v>67</v>
      </c>
      <c r="DV34" s="54">
        <v>33</v>
      </c>
      <c r="DW34" s="54">
        <v>67</v>
      </c>
      <c r="DX34" s="54">
        <v>0</v>
      </c>
      <c r="DY34" s="54">
        <v>0</v>
      </c>
      <c r="DZ34" s="54">
        <v>0</v>
      </c>
      <c r="EA34" s="54">
        <v>0</v>
      </c>
      <c r="EB34" s="54">
        <v>0</v>
      </c>
      <c r="EC34" s="54">
        <v>33</v>
      </c>
      <c r="ED34" s="54">
        <v>100</v>
      </c>
      <c r="EE34" s="54">
        <v>0</v>
      </c>
      <c r="EF34" s="54">
        <v>0</v>
      </c>
      <c r="EG34" s="54">
        <v>0</v>
      </c>
      <c r="EH34" s="54">
        <v>0</v>
      </c>
      <c r="EI34" s="54">
        <v>0</v>
      </c>
      <c r="EJ34" s="54">
        <v>67</v>
      </c>
      <c r="EK34" s="54">
        <v>100</v>
      </c>
      <c r="EL34" s="54">
        <v>100</v>
      </c>
      <c r="EM34" s="54">
        <v>100</v>
      </c>
      <c r="EN34" s="54">
        <v>67</v>
      </c>
      <c r="EO34" s="54">
        <v>0</v>
      </c>
      <c r="EP34" s="54">
        <v>0</v>
      </c>
      <c r="EQ34" s="54">
        <v>0</v>
      </c>
      <c r="ER34" s="54">
        <v>0</v>
      </c>
      <c r="ES34" s="54">
        <v>0</v>
      </c>
      <c r="ET34" s="54">
        <v>0</v>
      </c>
      <c r="EU34" s="54">
        <v>0</v>
      </c>
      <c r="EV34" s="54">
        <v>0</v>
      </c>
      <c r="EW34" s="54">
        <v>0</v>
      </c>
      <c r="EX34" s="54">
        <v>0</v>
      </c>
      <c r="EY34" s="54">
        <v>0</v>
      </c>
      <c r="EZ34" s="54">
        <v>0</v>
      </c>
      <c r="FA34" s="54">
        <v>0</v>
      </c>
      <c r="FB34" s="54">
        <v>0</v>
      </c>
      <c r="FC34" s="54">
        <v>0</v>
      </c>
      <c r="FD34" s="54">
        <v>0</v>
      </c>
      <c r="FE34" s="54">
        <v>0</v>
      </c>
      <c r="FF34" s="54">
        <v>0</v>
      </c>
      <c r="FG34" s="54">
        <v>0</v>
      </c>
      <c r="FH34" s="54">
        <v>0</v>
      </c>
      <c r="FI34" s="54">
        <v>0</v>
      </c>
      <c r="FJ34" s="54">
        <v>67</v>
      </c>
      <c r="FK34" s="54">
        <v>33</v>
      </c>
      <c r="FL34" s="54">
        <v>0</v>
      </c>
      <c r="FM34" s="54">
        <v>100</v>
      </c>
      <c r="FN34" s="54">
        <v>67</v>
      </c>
      <c r="FO34" s="54">
        <v>0</v>
      </c>
      <c r="FP34" s="54">
        <v>0</v>
      </c>
      <c r="FQ34" s="54">
        <v>0</v>
      </c>
      <c r="FR34" s="54">
        <v>0</v>
      </c>
      <c r="FS34" s="54">
        <v>0</v>
      </c>
      <c r="FT34" s="54"/>
      <c r="FU34" s="54">
        <v>100</v>
      </c>
      <c r="FV34" s="54">
        <v>100</v>
      </c>
      <c r="FW34" s="54">
        <v>0</v>
      </c>
      <c r="FX34" s="54">
        <v>0</v>
      </c>
      <c r="FY34" s="54">
        <v>0</v>
      </c>
      <c r="FZ34" s="54">
        <v>0</v>
      </c>
      <c r="GA34" s="54">
        <v>0</v>
      </c>
      <c r="GB34" s="54">
        <v>0</v>
      </c>
      <c r="GC34" s="54">
        <v>0</v>
      </c>
      <c r="GD34" s="54">
        <v>0</v>
      </c>
      <c r="GE34" s="54">
        <v>0</v>
      </c>
      <c r="GF34" s="54">
        <v>0</v>
      </c>
      <c r="GG34" s="54">
        <v>67</v>
      </c>
      <c r="GH34" s="54">
        <v>67</v>
      </c>
      <c r="GI34" s="54">
        <v>100</v>
      </c>
      <c r="GJ34" s="54">
        <v>33</v>
      </c>
      <c r="GK34" s="54">
        <v>67</v>
      </c>
      <c r="GL34" s="54">
        <v>0</v>
      </c>
      <c r="GM34" s="54">
        <v>33</v>
      </c>
      <c r="GN34" s="54">
        <v>0</v>
      </c>
      <c r="GO34" s="54">
        <v>100</v>
      </c>
      <c r="GP34" s="54">
        <v>0</v>
      </c>
      <c r="GQ34" s="54">
        <v>0</v>
      </c>
      <c r="GR34" s="54">
        <v>100</v>
      </c>
      <c r="GS34" s="54">
        <v>100</v>
      </c>
      <c r="GT34" s="54">
        <v>67</v>
      </c>
      <c r="GU34" s="54">
        <v>100</v>
      </c>
      <c r="GV34" s="54">
        <v>33</v>
      </c>
      <c r="GW34" s="54">
        <v>0</v>
      </c>
      <c r="GX34" s="54">
        <v>0</v>
      </c>
      <c r="GY34" s="54">
        <v>0</v>
      </c>
      <c r="GZ34" s="54">
        <v>0</v>
      </c>
      <c r="HA34" s="54">
        <v>33</v>
      </c>
      <c r="HB34" s="54">
        <v>0</v>
      </c>
      <c r="HC34" s="54">
        <v>67</v>
      </c>
      <c r="HD34" s="54">
        <v>0</v>
      </c>
      <c r="HE34" s="54">
        <v>0</v>
      </c>
      <c r="HF34" s="54">
        <v>33</v>
      </c>
      <c r="HG34" s="54">
        <v>0</v>
      </c>
      <c r="HH34" s="54">
        <v>0</v>
      </c>
      <c r="HI34" s="54">
        <v>0</v>
      </c>
      <c r="HJ34" s="54">
        <v>0</v>
      </c>
      <c r="HK34" s="54">
        <v>0</v>
      </c>
      <c r="HL34" s="54">
        <v>0</v>
      </c>
      <c r="HM34" s="54">
        <v>100</v>
      </c>
      <c r="HN34" s="54">
        <v>33</v>
      </c>
      <c r="HO34" s="54">
        <v>100</v>
      </c>
      <c r="HP34" s="54">
        <v>0</v>
      </c>
      <c r="HQ34" s="54">
        <v>33</v>
      </c>
      <c r="HR34" s="54">
        <v>100</v>
      </c>
      <c r="HS34" s="54">
        <v>0</v>
      </c>
      <c r="HT34" s="54">
        <v>0</v>
      </c>
      <c r="HU34" s="54">
        <v>67</v>
      </c>
      <c r="HV34" s="138">
        <v>0</v>
      </c>
      <c r="HW34" s="136">
        <v>0</v>
      </c>
      <c r="HX34" s="54">
        <v>0</v>
      </c>
      <c r="HY34" s="54">
        <v>1</v>
      </c>
      <c r="HZ34" s="54">
        <v>1</v>
      </c>
      <c r="IA34" s="54">
        <v>1</v>
      </c>
      <c r="IB34" s="54">
        <v>1</v>
      </c>
      <c r="IC34" s="54">
        <v>1</v>
      </c>
      <c r="ID34" s="54">
        <v>1</v>
      </c>
      <c r="IE34" s="54">
        <v>1</v>
      </c>
      <c r="IF34" s="138">
        <v>1</v>
      </c>
    </row>
    <row r="35" spans="1:240" s="9" customFormat="1" ht="30.75" customHeight="1" thickBot="1">
      <c r="A35" s="135" t="s">
        <v>1317</v>
      </c>
      <c r="B35" s="136" t="s">
        <v>1318</v>
      </c>
      <c r="C35" s="54">
        <v>2019</v>
      </c>
      <c r="D35" s="137" t="s">
        <v>1315</v>
      </c>
      <c r="E35" s="131" t="s">
        <v>1316</v>
      </c>
      <c r="F35" s="136">
        <v>12.34259259259259</v>
      </c>
      <c r="G35" s="54">
        <v>12</v>
      </c>
      <c r="H35" s="54" t="s">
        <v>1293</v>
      </c>
      <c r="I35" s="54" t="s">
        <v>1300</v>
      </c>
      <c r="J35" s="54" t="s">
        <v>1290</v>
      </c>
      <c r="K35" s="137" t="s">
        <v>1311</v>
      </c>
      <c r="L35" s="136">
        <v>44.388888888888893</v>
      </c>
      <c r="M35" s="54">
        <v>44</v>
      </c>
      <c r="N35" s="54" t="s">
        <v>1286</v>
      </c>
      <c r="O35" s="54">
        <v>33.25</v>
      </c>
      <c r="P35" s="54">
        <v>33</v>
      </c>
      <c r="Q35" s="54" t="s">
        <v>1281</v>
      </c>
      <c r="R35" s="54">
        <v>66.666666666666671</v>
      </c>
      <c r="S35" s="54">
        <v>67</v>
      </c>
      <c r="T35" s="137" t="s">
        <v>1280</v>
      </c>
      <c r="U35" s="136">
        <v>0</v>
      </c>
      <c r="V35" s="54">
        <v>0</v>
      </c>
      <c r="W35" s="54" t="s">
        <v>1281</v>
      </c>
      <c r="X35" s="54">
        <v>14.77777777777778</v>
      </c>
      <c r="Y35" s="54">
        <v>15</v>
      </c>
      <c r="Z35" s="138" t="s">
        <v>1282</v>
      </c>
      <c r="AA35" s="136" t="s">
        <v>1299</v>
      </c>
      <c r="AB35" s="54" t="s">
        <v>1292</v>
      </c>
      <c r="AC35" s="54" t="s">
        <v>1283</v>
      </c>
      <c r="AD35" s="54" t="s">
        <v>1292</v>
      </c>
      <c r="AE35" s="54" t="s">
        <v>1299</v>
      </c>
      <c r="AF35" s="54" t="s">
        <v>1283</v>
      </c>
      <c r="AG35" s="54" t="s">
        <v>1299</v>
      </c>
      <c r="AH35" s="139" t="s">
        <v>1296</v>
      </c>
      <c r="AI35" s="136">
        <v>0</v>
      </c>
      <c r="AJ35" s="54">
        <v>0</v>
      </c>
      <c r="AK35" s="54">
        <v>1</v>
      </c>
      <c r="AL35" s="54">
        <v>0</v>
      </c>
      <c r="AM35" s="54">
        <v>0</v>
      </c>
      <c r="AN35" s="54">
        <v>0</v>
      </c>
      <c r="AO35" s="54">
        <v>1</v>
      </c>
      <c r="AP35" s="138">
        <v>0</v>
      </c>
      <c r="AQ35" s="136">
        <v>0</v>
      </c>
      <c r="AR35" s="54">
        <v>0</v>
      </c>
      <c r="AS35" s="54" t="s">
        <v>1293</v>
      </c>
      <c r="AT35" s="54">
        <v>0</v>
      </c>
      <c r="AU35" s="54">
        <v>0</v>
      </c>
      <c r="AV35" s="54" t="s">
        <v>1293</v>
      </c>
      <c r="AW35" s="54">
        <v>89</v>
      </c>
      <c r="AX35" s="54">
        <v>89</v>
      </c>
      <c r="AY35" s="54" t="s">
        <v>1284</v>
      </c>
      <c r="AZ35" s="54">
        <v>0</v>
      </c>
      <c r="BA35" s="54">
        <v>0</v>
      </c>
      <c r="BB35" s="54" t="s">
        <v>1293</v>
      </c>
      <c r="BC35" s="54">
        <v>0</v>
      </c>
      <c r="BD35" s="54">
        <v>0</v>
      </c>
      <c r="BE35" s="54" t="s">
        <v>1293</v>
      </c>
      <c r="BF35" s="54">
        <v>0</v>
      </c>
      <c r="BG35" s="54">
        <v>0</v>
      </c>
      <c r="BH35" s="54" t="s">
        <v>1293</v>
      </c>
      <c r="BI35" s="54">
        <v>53.769230769230766</v>
      </c>
      <c r="BJ35" s="54">
        <v>54</v>
      </c>
      <c r="BK35" s="54" t="s">
        <v>1286</v>
      </c>
      <c r="BL35" s="54">
        <v>14.28571428571429</v>
      </c>
      <c r="BM35" s="54">
        <v>14</v>
      </c>
      <c r="BN35" s="138" t="s">
        <v>1293</v>
      </c>
      <c r="BO35" s="136" t="s">
        <v>1297</v>
      </c>
      <c r="BP35" s="54" t="s">
        <v>1297</v>
      </c>
      <c r="BQ35" s="54" t="s">
        <v>1287</v>
      </c>
      <c r="BR35" s="54" t="s">
        <v>1297</v>
      </c>
      <c r="BS35" s="54" t="s">
        <v>1297</v>
      </c>
      <c r="BT35" s="54" t="s">
        <v>1295</v>
      </c>
      <c r="BU35" s="139" t="s">
        <v>1297</v>
      </c>
      <c r="BV35" s="136" t="s">
        <v>1297</v>
      </c>
      <c r="BW35" s="54" t="s">
        <v>1295</v>
      </c>
      <c r="BX35" s="54" t="s">
        <v>1289</v>
      </c>
      <c r="BY35" s="54" t="s">
        <v>1295</v>
      </c>
      <c r="BZ35" s="54" t="s">
        <v>1297</v>
      </c>
      <c r="CA35" s="54" t="s">
        <v>1289</v>
      </c>
      <c r="CB35" s="54" t="s">
        <v>1297</v>
      </c>
      <c r="CC35" s="138"/>
      <c r="CD35" s="136">
        <v>0</v>
      </c>
      <c r="CE35" s="54">
        <v>0</v>
      </c>
      <c r="CF35" s="54">
        <v>0</v>
      </c>
      <c r="CG35" s="54">
        <v>0</v>
      </c>
      <c r="CH35" s="54">
        <v>0</v>
      </c>
      <c r="CI35" s="54">
        <v>0</v>
      </c>
      <c r="CJ35" s="54">
        <v>0</v>
      </c>
      <c r="CK35" s="54">
        <v>0</v>
      </c>
      <c r="CL35" s="54">
        <v>0</v>
      </c>
      <c r="CM35" s="54">
        <v>0</v>
      </c>
      <c r="CN35" s="54">
        <v>0</v>
      </c>
      <c r="CO35" s="54">
        <v>0</v>
      </c>
      <c r="CP35" s="54">
        <v>0</v>
      </c>
      <c r="CQ35" s="54">
        <v>0</v>
      </c>
      <c r="CR35" s="54">
        <v>0</v>
      </c>
      <c r="CS35" s="54">
        <v>0</v>
      </c>
      <c r="CT35" s="54">
        <v>0</v>
      </c>
      <c r="CU35" s="54">
        <v>0</v>
      </c>
      <c r="CV35" s="54">
        <v>0</v>
      </c>
      <c r="CW35" s="54">
        <v>0</v>
      </c>
      <c r="CX35" s="54">
        <v>0</v>
      </c>
      <c r="CY35" s="54">
        <v>0</v>
      </c>
      <c r="CZ35" s="54">
        <v>0</v>
      </c>
      <c r="DA35" s="54">
        <v>0</v>
      </c>
      <c r="DB35" s="54">
        <v>0</v>
      </c>
      <c r="DC35" s="54">
        <v>0</v>
      </c>
      <c r="DD35" s="54">
        <v>0</v>
      </c>
      <c r="DE35" s="54">
        <v>0</v>
      </c>
      <c r="DF35" s="54">
        <v>0</v>
      </c>
      <c r="DG35" s="54">
        <v>0</v>
      </c>
      <c r="DH35" s="54">
        <v>0</v>
      </c>
      <c r="DI35" s="54">
        <v>0</v>
      </c>
      <c r="DJ35" s="54">
        <v>0</v>
      </c>
      <c r="DK35" s="54">
        <v>0</v>
      </c>
      <c r="DL35" s="54">
        <v>0</v>
      </c>
      <c r="DM35" s="54">
        <v>0</v>
      </c>
      <c r="DN35" s="54">
        <v>0</v>
      </c>
      <c r="DO35" s="54">
        <v>0</v>
      </c>
      <c r="DP35" s="54">
        <v>0</v>
      </c>
      <c r="DQ35" s="54">
        <v>0</v>
      </c>
      <c r="DR35" s="54">
        <v>0</v>
      </c>
      <c r="DS35" s="54">
        <v>0</v>
      </c>
      <c r="DT35" s="54">
        <v>0</v>
      </c>
      <c r="DU35" s="54">
        <v>0</v>
      </c>
      <c r="DV35" s="54">
        <v>0</v>
      </c>
      <c r="DW35" s="54">
        <v>0</v>
      </c>
      <c r="DX35" s="54">
        <v>0</v>
      </c>
      <c r="DY35" s="54">
        <v>0</v>
      </c>
      <c r="DZ35" s="54">
        <v>0</v>
      </c>
      <c r="EA35" s="54">
        <v>0</v>
      </c>
      <c r="EB35" s="54">
        <v>0</v>
      </c>
      <c r="EC35" s="54">
        <v>0</v>
      </c>
      <c r="ED35" s="54">
        <v>0</v>
      </c>
      <c r="EE35" s="54">
        <v>0</v>
      </c>
      <c r="EF35" s="54">
        <v>0</v>
      </c>
      <c r="EG35" s="54">
        <v>0</v>
      </c>
      <c r="EH35" s="54">
        <v>0</v>
      </c>
      <c r="EI35" s="54">
        <v>0</v>
      </c>
      <c r="EJ35" s="54">
        <v>67</v>
      </c>
      <c r="EK35" s="54">
        <v>100</v>
      </c>
      <c r="EL35" s="54">
        <v>100</v>
      </c>
      <c r="EM35" s="54">
        <v>100</v>
      </c>
      <c r="EN35" s="54">
        <v>67</v>
      </c>
      <c r="EO35" s="54">
        <v>0</v>
      </c>
      <c r="EP35" s="54">
        <v>0</v>
      </c>
      <c r="EQ35" s="54">
        <v>0</v>
      </c>
      <c r="ER35" s="54">
        <v>0</v>
      </c>
      <c r="ES35" s="54">
        <v>0</v>
      </c>
      <c r="ET35" s="54">
        <v>0</v>
      </c>
      <c r="EU35" s="54">
        <v>0</v>
      </c>
      <c r="EV35" s="54">
        <v>0</v>
      </c>
      <c r="EW35" s="54">
        <v>0</v>
      </c>
      <c r="EX35" s="54">
        <v>0</v>
      </c>
      <c r="EY35" s="54">
        <v>0</v>
      </c>
      <c r="EZ35" s="54">
        <v>0</v>
      </c>
      <c r="FA35" s="54">
        <v>0</v>
      </c>
      <c r="FB35" s="54">
        <v>0</v>
      </c>
      <c r="FC35" s="54">
        <v>0</v>
      </c>
      <c r="FD35" s="54">
        <v>0</v>
      </c>
      <c r="FE35" s="54">
        <v>0</v>
      </c>
      <c r="FF35" s="54">
        <v>0</v>
      </c>
      <c r="FG35" s="54">
        <v>0</v>
      </c>
      <c r="FH35" s="54">
        <v>0</v>
      </c>
      <c r="FI35" s="54">
        <v>100</v>
      </c>
      <c r="FJ35" s="54">
        <v>67</v>
      </c>
      <c r="FK35" s="54">
        <v>33</v>
      </c>
      <c r="FL35" s="54">
        <v>100</v>
      </c>
      <c r="FM35" s="54">
        <v>100</v>
      </c>
      <c r="FN35" s="54">
        <v>100</v>
      </c>
      <c r="FO35" s="54">
        <v>33</v>
      </c>
      <c r="FP35" s="54">
        <v>33</v>
      </c>
      <c r="FQ35" s="54">
        <v>0</v>
      </c>
      <c r="FR35" s="54">
        <v>0</v>
      </c>
      <c r="FS35" s="54">
        <v>0</v>
      </c>
      <c r="FT35" s="54"/>
      <c r="FU35" s="54">
        <v>100</v>
      </c>
      <c r="FV35" s="54">
        <v>100</v>
      </c>
      <c r="FW35" s="54">
        <v>0</v>
      </c>
      <c r="FX35" s="54">
        <v>0</v>
      </c>
      <c r="FY35" s="54">
        <v>0</v>
      </c>
      <c r="FZ35" s="54">
        <v>0</v>
      </c>
      <c r="GA35" s="54">
        <v>0</v>
      </c>
      <c r="GB35" s="54">
        <v>0</v>
      </c>
      <c r="GC35" s="54">
        <v>0</v>
      </c>
      <c r="GD35" s="54">
        <v>0</v>
      </c>
      <c r="GE35" s="54">
        <v>0</v>
      </c>
      <c r="GF35" s="54">
        <v>0</v>
      </c>
      <c r="GG35" s="54">
        <v>33</v>
      </c>
      <c r="GH35" s="54">
        <v>67</v>
      </c>
      <c r="GI35" s="54">
        <v>100</v>
      </c>
      <c r="GJ35" s="54">
        <v>33</v>
      </c>
      <c r="GK35" s="54">
        <v>33</v>
      </c>
      <c r="GL35" s="54">
        <v>0</v>
      </c>
      <c r="GM35" s="54">
        <v>33</v>
      </c>
      <c r="GN35" s="54">
        <v>0</v>
      </c>
      <c r="GO35" s="54">
        <v>100</v>
      </c>
      <c r="GP35" s="54">
        <v>0</v>
      </c>
      <c r="GQ35" s="54">
        <v>0</v>
      </c>
      <c r="GR35" s="54">
        <v>100</v>
      </c>
      <c r="GS35" s="54">
        <v>100</v>
      </c>
      <c r="GT35" s="54">
        <v>67</v>
      </c>
      <c r="GU35" s="54">
        <v>100</v>
      </c>
      <c r="GV35" s="54">
        <v>33</v>
      </c>
      <c r="GW35" s="54">
        <v>0</v>
      </c>
      <c r="GX35" s="54">
        <v>0</v>
      </c>
      <c r="GY35" s="54">
        <v>0</v>
      </c>
      <c r="GZ35" s="54">
        <v>0</v>
      </c>
      <c r="HA35" s="54">
        <v>33</v>
      </c>
      <c r="HB35" s="54">
        <v>0</v>
      </c>
      <c r="HC35" s="54">
        <v>67</v>
      </c>
      <c r="HD35" s="54">
        <v>0</v>
      </c>
      <c r="HE35" s="54">
        <v>0</v>
      </c>
      <c r="HF35" s="54">
        <v>33</v>
      </c>
      <c r="HG35" s="54">
        <v>0</v>
      </c>
      <c r="HH35" s="54">
        <v>0</v>
      </c>
      <c r="HI35" s="54">
        <v>0</v>
      </c>
      <c r="HJ35" s="54">
        <v>0</v>
      </c>
      <c r="HK35" s="54">
        <v>0</v>
      </c>
      <c r="HL35" s="54">
        <v>0</v>
      </c>
      <c r="HM35" s="54">
        <v>100</v>
      </c>
      <c r="HN35" s="54">
        <v>33</v>
      </c>
      <c r="HO35" s="54">
        <v>0</v>
      </c>
      <c r="HP35" s="54">
        <v>0</v>
      </c>
      <c r="HQ35" s="54">
        <v>0</v>
      </c>
      <c r="HR35" s="54">
        <v>100</v>
      </c>
      <c r="HS35" s="54">
        <v>0</v>
      </c>
      <c r="HT35" s="54">
        <v>0</v>
      </c>
      <c r="HU35" s="54">
        <v>33</v>
      </c>
      <c r="HV35" s="138">
        <v>0</v>
      </c>
      <c r="HW35" s="136">
        <v>0</v>
      </c>
      <c r="HX35" s="54">
        <v>0</v>
      </c>
      <c r="HY35" s="54">
        <v>1</v>
      </c>
      <c r="HZ35" s="54">
        <v>1</v>
      </c>
      <c r="IA35" s="54">
        <v>1</v>
      </c>
      <c r="IB35" s="54">
        <v>1</v>
      </c>
      <c r="IC35" s="54">
        <v>1</v>
      </c>
      <c r="ID35" s="54">
        <v>1</v>
      </c>
      <c r="IE35" s="54">
        <v>1</v>
      </c>
      <c r="IF35" s="138">
        <v>1</v>
      </c>
    </row>
    <row r="36" spans="1:240" s="9" customFormat="1" ht="30.75" customHeight="1" thickBot="1">
      <c r="A36" s="135" t="s">
        <v>1317</v>
      </c>
      <c r="B36" s="136" t="s">
        <v>1318</v>
      </c>
      <c r="C36" s="54">
        <v>2017</v>
      </c>
      <c r="D36" s="137" t="s">
        <v>1315</v>
      </c>
      <c r="E36" s="131" t="s">
        <v>1316</v>
      </c>
      <c r="F36" s="136">
        <v>10.194444444444439</v>
      </c>
      <c r="G36" s="54">
        <v>10</v>
      </c>
      <c r="H36" s="54" t="s">
        <v>1293</v>
      </c>
      <c r="I36" s="54" t="s">
        <v>1300</v>
      </c>
      <c r="J36" s="54" t="s">
        <v>1290</v>
      </c>
      <c r="K36" s="137" t="s">
        <v>1311</v>
      </c>
      <c r="L36" s="136">
        <v>48.111111111111121</v>
      </c>
      <c r="M36" s="54">
        <v>48</v>
      </c>
      <c r="N36" s="54" t="s">
        <v>1286</v>
      </c>
      <c r="O36" s="54">
        <v>41.666666666666657</v>
      </c>
      <c r="P36" s="54">
        <v>42</v>
      </c>
      <c r="Q36" s="54" t="s">
        <v>1286</v>
      </c>
      <c r="R36" s="54">
        <v>61</v>
      </c>
      <c r="S36" s="54">
        <v>61</v>
      </c>
      <c r="T36" s="137" t="s">
        <v>1280</v>
      </c>
      <c r="U36" s="136">
        <v>0</v>
      </c>
      <c r="V36" s="54">
        <v>0</v>
      </c>
      <c r="W36" s="54" t="s">
        <v>1281</v>
      </c>
      <c r="X36" s="54">
        <v>12.944444444444439</v>
      </c>
      <c r="Y36" s="54">
        <v>13</v>
      </c>
      <c r="Z36" s="138" t="s">
        <v>1298</v>
      </c>
      <c r="AA36" s="136" t="s">
        <v>1299</v>
      </c>
      <c r="AB36" s="54" t="s">
        <v>1292</v>
      </c>
      <c r="AC36" s="54" t="s">
        <v>1283</v>
      </c>
      <c r="AD36" s="54" t="s">
        <v>1296</v>
      </c>
      <c r="AE36" s="54" t="s">
        <v>1299</v>
      </c>
      <c r="AF36" s="54" t="s">
        <v>1283</v>
      </c>
      <c r="AG36" s="54" t="s">
        <v>1299</v>
      </c>
      <c r="AH36" s="139" t="s">
        <v>1283</v>
      </c>
      <c r="AI36" s="136">
        <v>0</v>
      </c>
      <c r="AJ36" s="54">
        <v>0</v>
      </c>
      <c r="AK36" s="54">
        <v>1</v>
      </c>
      <c r="AL36" s="54">
        <v>1</v>
      </c>
      <c r="AM36" s="54">
        <v>0</v>
      </c>
      <c r="AN36" s="54">
        <v>0</v>
      </c>
      <c r="AO36" s="54">
        <v>1</v>
      </c>
      <c r="AP36" s="138">
        <v>0</v>
      </c>
      <c r="AQ36" s="136">
        <v>0</v>
      </c>
      <c r="AR36" s="54">
        <v>0</v>
      </c>
      <c r="AS36" s="54" t="s">
        <v>1293</v>
      </c>
      <c r="AT36" s="54">
        <v>0</v>
      </c>
      <c r="AU36" s="54">
        <v>0</v>
      </c>
      <c r="AV36" s="54" t="s">
        <v>1293</v>
      </c>
      <c r="AW36" s="54">
        <v>77.833333333333329</v>
      </c>
      <c r="AX36" s="54">
        <v>78</v>
      </c>
      <c r="AY36" s="54" t="s">
        <v>1294</v>
      </c>
      <c r="AZ36" s="54">
        <v>41.75</v>
      </c>
      <c r="BA36" s="54">
        <v>42</v>
      </c>
      <c r="BB36" s="54" t="s">
        <v>1286</v>
      </c>
      <c r="BC36" s="54">
        <v>0</v>
      </c>
      <c r="BD36" s="54">
        <v>0</v>
      </c>
      <c r="BE36" s="54" t="s">
        <v>1293</v>
      </c>
      <c r="BF36" s="54">
        <v>0</v>
      </c>
      <c r="BG36" s="54">
        <v>0</v>
      </c>
      <c r="BH36" s="54" t="s">
        <v>1293</v>
      </c>
      <c r="BI36" s="54">
        <v>28.23076923076923</v>
      </c>
      <c r="BJ36" s="54">
        <v>28</v>
      </c>
      <c r="BK36" s="54" t="s">
        <v>1285</v>
      </c>
      <c r="BL36" s="54">
        <v>14.28571428571429</v>
      </c>
      <c r="BM36" s="54">
        <v>14</v>
      </c>
      <c r="BN36" s="138" t="s">
        <v>1293</v>
      </c>
      <c r="BO36" s="183" t="s">
        <v>1297</v>
      </c>
      <c r="BP36" s="184" t="s">
        <v>1297</v>
      </c>
      <c r="BQ36" s="184" t="s">
        <v>1295</v>
      </c>
      <c r="BR36" s="184" t="s">
        <v>1297</v>
      </c>
      <c r="BS36" s="184" t="s">
        <v>1297</v>
      </c>
      <c r="BT36" s="184" t="s">
        <v>1295</v>
      </c>
      <c r="BU36" s="185" t="s">
        <v>1297</v>
      </c>
      <c r="BV36" s="136"/>
      <c r="BW36" s="54"/>
      <c r="BX36" s="54"/>
      <c r="BY36" s="54"/>
      <c r="BZ36" s="54"/>
      <c r="CA36" s="54"/>
      <c r="CB36" s="54"/>
      <c r="CC36" s="138"/>
      <c r="CD36" s="136">
        <v>0</v>
      </c>
      <c r="CE36" s="54">
        <v>0</v>
      </c>
      <c r="CF36" s="54">
        <v>0</v>
      </c>
      <c r="CG36" s="54">
        <v>0</v>
      </c>
      <c r="CH36" s="54">
        <v>0</v>
      </c>
      <c r="CI36" s="54">
        <v>0</v>
      </c>
      <c r="CJ36" s="54">
        <v>0</v>
      </c>
      <c r="CK36" s="54">
        <v>0</v>
      </c>
      <c r="CL36" s="54">
        <v>0</v>
      </c>
      <c r="CM36" s="54">
        <v>0</v>
      </c>
      <c r="CN36" s="54">
        <v>0</v>
      </c>
      <c r="CO36" s="54">
        <v>0</v>
      </c>
      <c r="CP36" s="54">
        <v>0</v>
      </c>
      <c r="CQ36" s="54">
        <v>0</v>
      </c>
      <c r="CR36" s="54">
        <v>0</v>
      </c>
      <c r="CS36" s="54">
        <v>0</v>
      </c>
      <c r="CT36" s="54">
        <v>0</v>
      </c>
      <c r="CU36" s="54">
        <v>0</v>
      </c>
      <c r="CV36" s="54">
        <v>0</v>
      </c>
      <c r="CW36" s="54">
        <v>0</v>
      </c>
      <c r="CX36" s="54">
        <v>0</v>
      </c>
      <c r="CY36" s="54">
        <v>0</v>
      </c>
      <c r="CZ36" s="54">
        <v>0</v>
      </c>
      <c r="DA36" s="54">
        <v>0</v>
      </c>
      <c r="DB36" s="54">
        <v>0</v>
      </c>
      <c r="DC36" s="54">
        <v>0</v>
      </c>
      <c r="DD36" s="54">
        <v>0</v>
      </c>
      <c r="DE36" s="54">
        <v>0</v>
      </c>
      <c r="DF36" s="54">
        <v>0</v>
      </c>
      <c r="DG36" s="54">
        <v>0</v>
      </c>
      <c r="DH36" s="54">
        <v>0</v>
      </c>
      <c r="DI36" s="54">
        <v>0</v>
      </c>
      <c r="DJ36" s="54">
        <v>0</v>
      </c>
      <c r="DK36" s="54">
        <v>0</v>
      </c>
      <c r="DL36" s="54">
        <v>0</v>
      </c>
      <c r="DM36" s="54">
        <v>0</v>
      </c>
      <c r="DN36" s="54">
        <v>0</v>
      </c>
      <c r="DO36" s="54">
        <v>0</v>
      </c>
      <c r="DP36" s="54">
        <v>0</v>
      </c>
      <c r="DQ36" s="54">
        <v>0</v>
      </c>
      <c r="DR36" s="54">
        <v>0</v>
      </c>
      <c r="DS36" s="54">
        <v>0</v>
      </c>
      <c r="DT36" s="54">
        <v>0</v>
      </c>
      <c r="DU36" s="54">
        <v>0</v>
      </c>
      <c r="DV36" s="54">
        <v>0</v>
      </c>
      <c r="DW36" s="54">
        <v>0</v>
      </c>
      <c r="DX36" s="54">
        <v>0</v>
      </c>
      <c r="DY36" s="54">
        <v>0</v>
      </c>
      <c r="DZ36" s="54">
        <v>0</v>
      </c>
      <c r="EA36" s="54">
        <v>0</v>
      </c>
      <c r="EB36" s="54">
        <v>0</v>
      </c>
      <c r="EC36" s="54">
        <v>0</v>
      </c>
      <c r="ED36" s="54">
        <v>0</v>
      </c>
      <c r="EE36" s="54">
        <v>0</v>
      </c>
      <c r="EF36" s="54">
        <v>0</v>
      </c>
      <c r="EG36" s="54">
        <v>0</v>
      </c>
      <c r="EH36" s="54">
        <v>0</v>
      </c>
      <c r="EI36" s="54">
        <v>0</v>
      </c>
      <c r="EJ36" s="54">
        <v>67</v>
      </c>
      <c r="EK36" s="54">
        <v>100</v>
      </c>
      <c r="EL36" s="54">
        <v>100</v>
      </c>
      <c r="EM36" s="54">
        <v>100</v>
      </c>
      <c r="EN36" s="54">
        <v>67</v>
      </c>
      <c r="EO36" s="54">
        <v>67</v>
      </c>
      <c r="EP36" s="54">
        <v>67</v>
      </c>
      <c r="EQ36" s="54">
        <v>0</v>
      </c>
      <c r="ER36" s="54">
        <v>33</v>
      </c>
      <c r="ES36" s="54">
        <v>0</v>
      </c>
      <c r="ET36" s="54">
        <v>0</v>
      </c>
      <c r="EU36" s="54">
        <v>0</v>
      </c>
      <c r="EV36" s="54">
        <v>0</v>
      </c>
      <c r="EW36" s="54">
        <v>0</v>
      </c>
      <c r="EX36" s="54">
        <v>0</v>
      </c>
      <c r="EY36" s="54">
        <v>0</v>
      </c>
      <c r="EZ36" s="54">
        <v>0</v>
      </c>
      <c r="FA36" s="54">
        <v>0</v>
      </c>
      <c r="FB36" s="54">
        <v>0</v>
      </c>
      <c r="FC36" s="54">
        <v>0</v>
      </c>
      <c r="FD36" s="54">
        <v>0</v>
      </c>
      <c r="FE36" s="54">
        <v>0</v>
      </c>
      <c r="FF36" s="54">
        <v>0</v>
      </c>
      <c r="FG36" s="54">
        <v>0</v>
      </c>
      <c r="FH36" s="54">
        <v>0</v>
      </c>
      <c r="FI36" s="54">
        <v>0</v>
      </c>
      <c r="FJ36" s="54">
        <v>67</v>
      </c>
      <c r="FK36" s="54">
        <v>0</v>
      </c>
      <c r="FL36" s="54">
        <v>0</v>
      </c>
      <c r="FM36" s="54">
        <v>100</v>
      </c>
      <c r="FN36" s="54">
        <v>67</v>
      </c>
      <c r="FO36" s="54">
        <v>0</v>
      </c>
      <c r="FP36" s="54">
        <v>0</v>
      </c>
      <c r="FQ36" s="54">
        <v>0</v>
      </c>
      <c r="FR36" s="54">
        <v>0</v>
      </c>
      <c r="FS36" s="54">
        <v>0</v>
      </c>
      <c r="FT36" s="54"/>
      <c r="FU36" s="54">
        <v>100</v>
      </c>
      <c r="FV36" s="54">
        <v>100</v>
      </c>
      <c r="FW36" s="54">
        <v>0</v>
      </c>
      <c r="FX36" s="54">
        <v>0</v>
      </c>
      <c r="FY36" s="54">
        <v>0</v>
      </c>
      <c r="FZ36" s="54">
        <v>0</v>
      </c>
      <c r="GA36" s="54">
        <v>0</v>
      </c>
      <c r="GB36" s="54">
        <v>0</v>
      </c>
      <c r="GC36" s="54">
        <v>0</v>
      </c>
      <c r="GD36" s="54">
        <v>0</v>
      </c>
      <c r="GE36" s="54">
        <v>0</v>
      </c>
      <c r="GF36" s="54">
        <v>0</v>
      </c>
      <c r="GG36" s="54">
        <v>67</v>
      </c>
      <c r="GH36" s="54">
        <v>100</v>
      </c>
      <c r="GI36" s="54">
        <v>67</v>
      </c>
      <c r="GJ36" s="54">
        <v>33</v>
      </c>
      <c r="GK36" s="54">
        <v>33</v>
      </c>
      <c r="GL36" s="54">
        <v>0</v>
      </c>
      <c r="GM36" s="54">
        <v>33</v>
      </c>
      <c r="GN36" s="54">
        <v>67</v>
      </c>
      <c r="GO36" s="54">
        <v>100</v>
      </c>
      <c r="GP36" s="54">
        <v>0</v>
      </c>
      <c r="GQ36" s="54">
        <v>0</v>
      </c>
      <c r="GR36" s="54">
        <v>100</v>
      </c>
      <c r="GS36" s="54">
        <v>100</v>
      </c>
      <c r="GT36" s="54">
        <v>33</v>
      </c>
      <c r="GU36" s="54">
        <v>100</v>
      </c>
      <c r="GV36" s="54">
        <v>33</v>
      </c>
      <c r="GW36" s="54">
        <v>0</v>
      </c>
      <c r="GX36" s="54">
        <v>0</v>
      </c>
      <c r="GY36" s="54">
        <v>0</v>
      </c>
      <c r="GZ36" s="54">
        <v>0</v>
      </c>
      <c r="HA36" s="54">
        <v>33</v>
      </c>
      <c r="HB36" s="54">
        <v>0</v>
      </c>
      <c r="HC36" s="54">
        <v>67</v>
      </c>
      <c r="HD36" s="54">
        <v>0</v>
      </c>
      <c r="HE36" s="54">
        <v>0</v>
      </c>
      <c r="HF36" s="54">
        <v>0</v>
      </c>
      <c r="HG36" s="54">
        <v>0</v>
      </c>
      <c r="HH36" s="54">
        <v>0</v>
      </c>
      <c r="HI36" s="54">
        <v>0</v>
      </c>
      <c r="HJ36" s="54">
        <v>0</v>
      </c>
      <c r="HK36" s="54">
        <v>0</v>
      </c>
      <c r="HL36" s="54">
        <v>0</v>
      </c>
      <c r="HM36" s="54">
        <v>100</v>
      </c>
      <c r="HN36" s="54">
        <v>33</v>
      </c>
      <c r="HO36" s="54">
        <v>0</v>
      </c>
      <c r="HP36" s="54">
        <v>0</v>
      </c>
      <c r="HQ36" s="54">
        <v>0</v>
      </c>
      <c r="HR36" s="54">
        <v>33</v>
      </c>
      <c r="HS36" s="54">
        <v>0</v>
      </c>
      <c r="HT36" s="54">
        <v>0</v>
      </c>
      <c r="HU36" s="54">
        <v>33</v>
      </c>
      <c r="HV36" s="138">
        <v>0</v>
      </c>
      <c r="HW36" s="136">
        <v>0</v>
      </c>
      <c r="HX36" s="54">
        <v>0</v>
      </c>
      <c r="HY36" s="54">
        <v>1</v>
      </c>
      <c r="HZ36" s="54">
        <v>1</v>
      </c>
      <c r="IA36" s="54">
        <v>1</v>
      </c>
      <c r="IB36" s="54">
        <v>1</v>
      </c>
      <c r="IC36" s="54">
        <v>1</v>
      </c>
      <c r="ID36" s="54">
        <v>1</v>
      </c>
      <c r="IE36" s="54">
        <v>1</v>
      </c>
      <c r="IF36" s="138">
        <v>1</v>
      </c>
    </row>
    <row r="37" spans="1:240" s="9" customFormat="1" ht="30.75" customHeight="1" thickBot="1">
      <c r="A37" s="135" t="s">
        <v>1317</v>
      </c>
      <c r="B37" s="136" t="s">
        <v>1318</v>
      </c>
      <c r="C37" s="54">
        <v>2015</v>
      </c>
      <c r="D37" s="137" t="s">
        <v>1315</v>
      </c>
      <c r="E37" s="131" t="s">
        <v>1316</v>
      </c>
      <c r="F37" s="136">
        <v>16.83489990234375</v>
      </c>
      <c r="G37" s="54">
        <v>17</v>
      </c>
      <c r="H37" s="54" t="s">
        <v>1293</v>
      </c>
      <c r="I37" s="54" t="s">
        <v>1300</v>
      </c>
      <c r="J37" s="54" t="s">
        <v>1290</v>
      </c>
      <c r="K37" s="137" t="s">
        <v>1311</v>
      </c>
      <c r="L37" s="136"/>
      <c r="M37" s="54"/>
      <c r="N37" s="54"/>
      <c r="O37" s="54">
        <v>57.727298736572273</v>
      </c>
      <c r="P37" s="54">
        <v>58</v>
      </c>
      <c r="Q37" s="54" t="s">
        <v>1302</v>
      </c>
      <c r="R37" s="54">
        <v>58.25</v>
      </c>
      <c r="S37" s="54">
        <v>58</v>
      </c>
      <c r="T37" s="137" t="s">
        <v>1302</v>
      </c>
      <c r="U37" s="136"/>
      <c r="V37" s="54"/>
      <c r="W37" s="54"/>
      <c r="X37" s="54">
        <v>0</v>
      </c>
      <c r="Y37" s="54">
        <v>0</v>
      </c>
      <c r="Z37" s="138" t="s">
        <v>1312</v>
      </c>
      <c r="AA37" s="136" t="s">
        <v>1292</v>
      </c>
      <c r="AB37" s="54" t="s">
        <v>1292</v>
      </c>
      <c r="AC37" s="54" t="s">
        <v>1283</v>
      </c>
      <c r="AD37" s="54" t="s">
        <v>1283</v>
      </c>
      <c r="AE37" s="54" t="s">
        <v>1299</v>
      </c>
      <c r="AF37" s="54" t="s">
        <v>1283</v>
      </c>
      <c r="AG37" s="54" t="s">
        <v>1283</v>
      </c>
      <c r="AH37" s="139" t="s">
        <v>1299</v>
      </c>
      <c r="AI37" s="136">
        <v>0</v>
      </c>
      <c r="AJ37" s="54">
        <v>0</v>
      </c>
      <c r="AK37" s="54">
        <v>1</v>
      </c>
      <c r="AL37" s="54">
        <v>0</v>
      </c>
      <c r="AM37" s="54">
        <v>1</v>
      </c>
      <c r="AN37" s="54">
        <v>0</v>
      </c>
      <c r="AO37" s="54">
        <v>1</v>
      </c>
      <c r="AP37" s="138">
        <v>1</v>
      </c>
      <c r="AQ37" s="136">
        <v>0</v>
      </c>
      <c r="AR37" s="54">
        <v>0</v>
      </c>
      <c r="AS37" s="54" t="s">
        <v>1293</v>
      </c>
      <c r="AT37" s="54">
        <v>0</v>
      </c>
      <c r="AU37" s="54">
        <v>0</v>
      </c>
      <c r="AV37" s="54" t="s">
        <v>1293</v>
      </c>
      <c r="AW37" s="54">
        <v>83.5</v>
      </c>
      <c r="AX37" s="54">
        <v>84</v>
      </c>
      <c r="AY37" s="54" t="s">
        <v>1284</v>
      </c>
      <c r="AZ37" s="54">
        <v>0</v>
      </c>
      <c r="BA37" s="54">
        <v>0</v>
      </c>
      <c r="BB37" s="54" t="s">
        <v>1293</v>
      </c>
      <c r="BC37" s="54">
        <v>74.222198486328125</v>
      </c>
      <c r="BD37" s="54">
        <v>74</v>
      </c>
      <c r="BE37" s="54" t="s">
        <v>1294</v>
      </c>
      <c r="BF37" s="54">
        <v>0</v>
      </c>
      <c r="BG37" s="54">
        <v>0</v>
      </c>
      <c r="BH37" s="54" t="s">
        <v>1293</v>
      </c>
      <c r="BI37" s="54">
        <v>33.285701751708977</v>
      </c>
      <c r="BJ37" s="54">
        <v>33</v>
      </c>
      <c r="BK37" s="54" t="s">
        <v>1285</v>
      </c>
      <c r="BL37" s="54">
        <v>28.5713996887207</v>
      </c>
      <c r="BM37" s="54">
        <v>29</v>
      </c>
      <c r="BN37" s="138" t="s">
        <v>1285</v>
      </c>
      <c r="BO37" s="136"/>
      <c r="BP37" s="54"/>
      <c r="BQ37" s="54"/>
      <c r="BR37" s="54"/>
      <c r="BS37" s="54"/>
      <c r="BT37" s="54"/>
      <c r="BU37" s="139"/>
      <c r="BV37" s="136"/>
      <c r="BW37" s="54"/>
      <c r="BX37" s="54"/>
      <c r="BY37" s="54"/>
      <c r="BZ37" s="54"/>
      <c r="CA37" s="54"/>
      <c r="CB37" s="54"/>
      <c r="CC37" s="138"/>
      <c r="CD37" s="136">
        <v>0</v>
      </c>
      <c r="CE37" s="54">
        <v>0</v>
      </c>
      <c r="CF37" s="54">
        <v>0</v>
      </c>
      <c r="CG37" s="54">
        <v>0</v>
      </c>
      <c r="CH37" s="54">
        <v>0</v>
      </c>
      <c r="CI37" s="54">
        <v>0</v>
      </c>
      <c r="CJ37" s="54">
        <v>0</v>
      </c>
      <c r="CK37" s="54">
        <v>0</v>
      </c>
      <c r="CL37" s="54">
        <v>0</v>
      </c>
      <c r="CM37" s="54">
        <v>0</v>
      </c>
      <c r="CN37" s="54">
        <v>0</v>
      </c>
      <c r="CO37" s="54">
        <v>0</v>
      </c>
      <c r="CP37" s="54">
        <v>0</v>
      </c>
      <c r="CQ37" s="54">
        <v>0</v>
      </c>
      <c r="CR37" s="54">
        <v>0</v>
      </c>
      <c r="CS37" s="54">
        <v>0</v>
      </c>
      <c r="CT37" s="54">
        <v>0</v>
      </c>
      <c r="CU37" s="54">
        <v>0</v>
      </c>
      <c r="CV37" s="54">
        <v>0</v>
      </c>
      <c r="CW37" s="54">
        <v>0</v>
      </c>
      <c r="CX37" s="54">
        <v>0</v>
      </c>
      <c r="CY37" s="54">
        <v>0</v>
      </c>
      <c r="CZ37" s="54">
        <v>0</v>
      </c>
      <c r="DA37" s="54">
        <v>0</v>
      </c>
      <c r="DB37" s="54">
        <v>0</v>
      </c>
      <c r="DC37" s="54">
        <v>0</v>
      </c>
      <c r="DD37" s="54">
        <v>0</v>
      </c>
      <c r="DE37" s="54">
        <v>0</v>
      </c>
      <c r="DF37" s="54">
        <v>0</v>
      </c>
      <c r="DG37" s="54">
        <v>0</v>
      </c>
      <c r="DH37" s="54">
        <v>0</v>
      </c>
      <c r="DI37" s="54">
        <v>0</v>
      </c>
      <c r="DJ37" s="54">
        <v>0</v>
      </c>
      <c r="DK37" s="54">
        <v>0</v>
      </c>
      <c r="DL37" s="54">
        <v>0</v>
      </c>
      <c r="DM37" s="54">
        <v>0</v>
      </c>
      <c r="DN37" s="54">
        <v>0</v>
      </c>
      <c r="DO37" s="54">
        <v>0</v>
      </c>
      <c r="DP37" s="54">
        <v>0</v>
      </c>
      <c r="DQ37" s="54">
        <v>0</v>
      </c>
      <c r="DR37" s="54">
        <v>0</v>
      </c>
      <c r="DS37" s="54">
        <v>0</v>
      </c>
      <c r="DT37" s="54">
        <v>0</v>
      </c>
      <c r="DU37" s="54">
        <v>0</v>
      </c>
      <c r="DV37" s="54">
        <v>0</v>
      </c>
      <c r="DW37" s="54">
        <v>0</v>
      </c>
      <c r="DX37" s="54">
        <v>0</v>
      </c>
      <c r="DY37" s="54">
        <v>0</v>
      </c>
      <c r="DZ37" s="54">
        <v>0</v>
      </c>
      <c r="EA37" s="54">
        <v>0</v>
      </c>
      <c r="EB37" s="54">
        <v>0</v>
      </c>
      <c r="EC37" s="54">
        <v>0</v>
      </c>
      <c r="ED37" s="54">
        <v>0</v>
      </c>
      <c r="EE37" s="54">
        <v>0</v>
      </c>
      <c r="EF37" s="54">
        <v>0</v>
      </c>
      <c r="EG37" s="54">
        <v>0</v>
      </c>
      <c r="EH37" s="54">
        <v>0</v>
      </c>
      <c r="EI37" s="54">
        <v>0</v>
      </c>
      <c r="EJ37" s="54">
        <v>67</v>
      </c>
      <c r="EK37" s="54">
        <v>100</v>
      </c>
      <c r="EL37" s="54">
        <v>100</v>
      </c>
      <c r="EM37" s="54">
        <v>100</v>
      </c>
      <c r="EN37" s="54">
        <v>67</v>
      </c>
      <c r="EO37" s="54">
        <v>0</v>
      </c>
      <c r="EP37" s="54">
        <v>0</v>
      </c>
      <c r="EQ37" s="54">
        <v>0</v>
      </c>
      <c r="ER37" s="54">
        <v>0</v>
      </c>
      <c r="ES37" s="54">
        <v>67</v>
      </c>
      <c r="ET37" s="54">
        <v>67</v>
      </c>
      <c r="EU37" s="54">
        <v>100</v>
      </c>
      <c r="EV37" s="54">
        <v>100</v>
      </c>
      <c r="EW37" s="54">
        <v>33</v>
      </c>
      <c r="EX37" s="54">
        <v>100</v>
      </c>
      <c r="EY37" s="54">
        <v>67</v>
      </c>
      <c r="EZ37" s="54">
        <v>67</v>
      </c>
      <c r="FA37" s="54">
        <v>0</v>
      </c>
      <c r="FB37" s="54">
        <v>0</v>
      </c>
      <c r="FC37" s="54">
        <v>0</v>
      </c>
      <c r="FD37" s="54">
        <v>0</v>
      </c>
      <c r="FE37" s="54">
        <v>0</v>
      </c>
      <c r="FF37" s="54">
        <v>0</v>
      </c>
      <c r="FG37" s="54">
        <v>0</v>
      </c>
      <c r="FH37" s="54">
        <v>0</v>
      </c>
      <c r="FI37" s="54">
        <v>100</v>
      </c>
      <c r="FJ37" s="54">
        <v>33</v>
      </c>
      <c r="FK37" s="54">
        <v>0</v>
      </c>
      <c r="FL37" s="54">
        <v>100</v>
      </c>
      <c r="FM37" s="54">
        <v>100</v>
      </c>
      <c r="FN37" s="54">
        <v>33</v>
      </c>
      <c r="FO37" s="54">
        <v>0</v>
      </c>
      <c r="FP37" s="54">
        <v>0</v>
      </c>
      <c r="FQ37" s="54">
        <v>0</v>
      </c>
      <c r="FR37" s="54">
        <v>0</v>
      </c>
      <c r="FS37" s="54">
        <v>0</v>
      </c>
      <c r="FT37" s="54">
        <v>0</v>
      </c>
      <c r="FU37" s="54">
        <v>0</v>
      </c>
      <c r="FV37" s="54">
        <v>100</v>
      </c>
      <c r="FW37" s="54">
        <v>33</v>
      </c>
      <c r="FX37" s="54">
        <v>0</v>
      </c>
      <c r="FY37" s="54">
        <v>0</v>
      </c>
      <c r="FZ37" s="54">
        <v>0</v>
      </c>
      <c r="GA37" s="54">
        <v>0</v>
      </c>
      <c r="GB37" s="54">
        <v>0</v>
      </c>
      <c r="GC37" s="54">
        <v>0</v>
      </c>
      <c r="GD37" s="54">
        <v>0</v>
      </c>
      <c r="GE37" s="54">
        <v>67</v>
      </c>
      <c r="GF37" s="54">
        <v>67</v>
      </c>
      <c r="GG37" s="54">
        <v>67</v>
      </c>
      <c r="GH37" s="54">
        <v>67</v>
      </c>
      <c r="GI37" s="54">
        <v>67</v>
      </c>
      <c r="GJ37" s="54">
        <v>100</v>
      </c>
      <c r="GK37" s="54">
        <v>100</v>
      </c>
      <c r="GL37" s="54">
        <v>100</v>
      </c>
      <c r="GM37" s="54">
        <v>0</v>
      </c>
      <c r="GN37" s="54">
        <v>100</v>
      </c>
      <c r="GO37" s="54">
        <v>33</v>
      </c>
      <c r="GP37" s="54">
        <v>100</v>
      </c>
      <c r="GQ37" s="54">
        <v>0</v>
      </c>
      <c r="GR37" s="54">
        <v>0</v>
      </c>
      <c r="GS37" s="54">
        <v>0</v>
      </c>
      <c r="GT37" s="54">
        <v>0</v>
      </c>
      <c r="GU37" s="54">
        <v>0</v>
      </c>
      <c r="GV37" s="54">
        <v>0</v>
      </c>
      <c r="GW37" s="54">
        <v>0</v>
      </c>
      <c r="GX37" s="54">
        <v>0</v>
      </c>
      <c r="GY37" s="54">
        <v>0</v>
      </c>
      <c r="GZ37" s="54">
        <v>0</v>
      </c>
      <c r="HA37" s="54">
        <v>0</v>
      </c>
      <c r="HB37" s="54">
        <v>0</v>
      </c>
      <c r="HC37" s="54">
        <v>0</v>
      </c>
      <c r="HD37" s="54">
        <v>0</v>
      </c>
      <c r="HE37" s="54">
        <v>0</v>
      </c>
      <c r="HF37" s="54">
        <v>0</v>
      </c>
      <c r="HG37" s="54"/>
      <c r="HH37" s="54"/>
      <c r="HI37" s="54"/>
      <c r="HJ37" s="54"/>
      <c r="HK37" s="54"/>
      <c r="HL37" s="54"/>
      <c r="HM37" s="54"/>
      <c r="HN37" s="54"/>
      <c r="HO37" s="54"/>
      <c r="HP37" s="54">
        <v>0</v>
      </c>
      <c r="HQ37" s="54">
        <v>0</v>
      </c>
      <c r="HR37" s="54">
        <v>67</v>
      </c>
      <c r="HS37" s="54">
        <v>67</v>
      </c>
      <c r="HT37" s="54">
        <v>0</v>
      </c>
      <c r="HU37" s="54">
        <v>100</v>
      </c>
      <c r="HV37" s="138">
        <v>67</v>
      </c>
      <c r="HW37" s="136">
        <v>0</v>
      </c>
      <c r="HX37" s="54">
        <v>0</v>
      </c>
      <c r="HY37" s="54">
        <v>1</v>
      </c>
      <c r="HZ37" s="54">
        <v>1</v>
      </c>
      <c r="IA37" s="54">
        <v>1</v>
      </c>
      <c r="IB37" s="54">
        <v>1</v>
      </c>
      <c r="IC37" s="54">
        <v>1</v>
      </c>
      <c r="ID37" s="54">
        <v>1</v>
      </c>
      <c r="IE37" s="54">
        <v>1</v>
      </c>
      <c r="IF37" s="138">
        <v>1</v>
      </c>
    </row>
    <row r="38" spans="1:240" s="9" customFormat="1" ht="30.75" customHeight="1" thickBot="1">
      <c r="A38" s="135" t="s">
        <v>1317</v>
      </c>
      <c r="B38" s="136" t="s">
        <v>1318</v>
      </c>
      <c r="C38" s="54">
        <v>2012</v>
      </c>
      <c r="D38" s="137" t="s">
        <v>1315</v>
      </c>
      <c r="E38" s="131" t="s">
        <v>1316</v>
      </c>
      <c r="F38" s="136">
        <v>11.93680000305176</v>
      </c>
      <c r="G38" s="54">
        <v>12</v>
      </c>
      <c r="H38" s="54" t="s">
        <v>1293</v>
      </c>
      <c r="I38" s="54" t="s">
        <v>1300</v>
      </c>
      <c r="J38" s="54" t="s">
        <v>1290</v>
      </c>
      <c r="K38" s="137" t="s">
        <v>1311</v>
      </c>
      <c r="L38" s="136"/>
      <c r="M38" s="54"/>
      <c r="N38" s="54"/>
      <c r="O38" s="54">
        <v>45.454498291015618</v>
      </c>
      <c r="P38" s="54">
        <v>45</v>
      </c>
      <c r="Q38" s="54" t="s">
        <v>1302</v>
      </c>
      <c r="R38" s="54">
        <v>75</v>
      </c>
      <c r="S38" s="54">
        <v>75</v>
      </c>
      <c r="T38" s="137" t="s">
        <v>1303</v>
      </c>
      <c r="U38" s="136"/>
      <c r="V38" s="54"/>
      <c r="W38" s="54"/>
      <c r="X38" s="54">
        <v>2.75</v>
      </c>
      <c r="Y38" s="54">
        <v>3</v>
      </c>
      <c r="Z38" s="138" t="s">
        <v>1305</v>
      </c>
      <c r="AA38" s="136" t="s">
        <v>1292</v>
      </c>
      <c r="AB38" s="54" t="s">
        <v>1292</v>
      </c>
      <c r="AC38" s="54" t="s">
        <v>1283</v>
      </c>
      <c r="AD38" s="54" t="s">
        <v>1283</v>
      </c>
      <c r="AE38" s="54" t="s">
        <v>1299</v>
      </c>
      <c r="AF38" s="54" t="s">
        <v>1283</v>
      </c>
      <c r="AG38" s="54" t="s">
        <v>1283</v>
      </c>
      <c r="AH38" s="139" t="s">
        <v>1299</v>
      </c>
      <c r="AI38" s="136">
        <v>0</v>
      </c>
      <c r="AJ38" s="54">
        <v>0</v>
      </c>
      <c r="AK38" s="54">
        <v>1</v>
      </c>
      <c r="AL38" s="54">
        <v>0</v>
      </c>
      <c r="AM38" s="54">
        <v>1</v>
      </c>
      <c r="AN38" s="54">
        <v>0</v>
      </c>
      <c r="AO38" s="54">
        <v>1</v>
      </c>
      <c r="AP38" s="138">
        <v>1</v>
      </c>
      <c r="AQ38" s="136">
        <v>0</v>
      </c>
      <c r="AR38" s="54">
        <v>0</v>
      </c>
      <c r="AS38" s="54" t="s">
        <v>1293</v>
      </c>
      <c r="AT38" s="54">
        <v>1.724140048027039</v>
      </c>
      <c r="AU38" s="54">
        <v>2</v>
      </c>
      <c r="AV38" s="54" t="s">
        <v>1293</v>
      </c>
      <c r="AW38" s="54">
        <v>100</v>
      </c>
      <c r="AX38" s="54">
        <v>100</v>
      </c>
      <c r="AY38" s="54" t="s">
        <v>1284</v>
      </c>
      <c r="AZ38" s="54">
        <v>0</v>
      </c>
      <c r="BA38" s="54">
        <v>0</v>
      </c>
      <c r="BB38" s="54" t="s">
        <v>1293</v>
      </c>
      <c r="BC38" s="54">
        <v>79.375</v>
      </c>
      <c r="BD38" s="54">
        <v>79</v>
      </c>
      <c r="BE38" s="54" t="s">
        <v>1294</v>
      </c>
      <c r="BF38" s="54">
        <v>0</v>
      </c>
      <c r="BG38" s="54">
        <v>0</v>
      </c>
      <c r="BH38" s="54" t="s">
        <v>1293</v>
      </c>
      <c r="BI38" s="54">
        <v>13.30000019073486</v>
      </c>
      <c r="BJ38" s="54">
        <v>13</v>
      </c>
      <c r="BK38" s="54" t="s">
        <v>1293</v>
      </c>
      <c r="BL38" s="54">
        <v>23.714300155639648</v>
      </c>
      <c r="BM38" s="54">
        <v>24</v>
      </c>
      <c r="BN38" s="138" t="s">
        <v>1285</v>
      </c>
      <c r="BO38" s="136"/>
      <c r="BP38" s="54"/>
      <c r="BQ38" s="54"/>
      <c r="BR38" s="54"/>
      <c r="BS38" s="54"/>
      <c r="BT38" s="54"/>
      <c r="BU38" s="139"/>
      <c r="BV38" s="136"/>
      <c r="BW38" s="54"/>
      <c r="BX38" s="54"/>
      <c r="BY38" s="54"/>
      <c r="BZ38" s="54"/>
      <c r="CA38" s="54"/>
      <c r="CB38" s="54"/>
      <c r="CC38" s="138"/>
      <c r="CD38" s="136">
        <v>0</v>
      </c>
      <c r="CE38" s="54"/>
      <c r="CF38" s="54"/>
      <c r="CG38" s="54"/>
      <c r="CH38" s="54"/>
      <c r="CI38" s="54">
        <v>0</v>
      </c>
      <c r="CJ38" s="54"/>
      <c r="CK38" s="54"/>
      <c r="CL38" s="54">
        <v>0</v>
      </c>
      <c r="CM38" s="54">
        <v>0</v>
      </c>
      <c r="CN38" s="54"/>
      <c r="CO38" s="54"/>
      <c r="CP38" s="54"/>
      <c r="CQ38" s="54">
        <v>0</v>
      </c>
      <c r="CR38" s="54">
        <v>0</v>
      </c>
      <c r="CS38" s="54">
        <v>0</v>
      </c>
      <c r="CT38" s="54">
        <v>0</v>
      </c>
      <c r="CU38" s="54">
        <v>0</v>
      </c>
      <c r="CV38" s="54"/>
      <c r="CW38" s="54">
        <v>0</v>
      </c>
      <c r="CX38" s="54">
        <v>0</v>
      </c>
      <c r="CY38" s="54"/>
      <c r="CZ38" s="54"/>
      <c r="DA38" s="54">
        <v>0</v>
      </c>
      <c r="DB38" s="54"/>
      <c r="DC38" s="54"/>
      <c r="DD38" s="54">
        <v>0</v>
      </c>
      <c r="DE38" s="54"/>
      <c r="DF38" s="54"/>
      <c r="DG38" s="54">
        <v>0</v>
      </c>
      <c r="DH38" s="54">
        <v>0</v>
      </c>
      <c r="DI38" s="54">
        <v>0</v>
      </c>
      <c r="DJ38" s="54">
        <v>0</v>
      </c>
      <c r="DK38" s="54"/>
      <c r="DL38" s="54">
        <v>0</v>
      </c>
      <c r="DM38" s="54"/>
      <c r="DN38" s="54">
        <v>0</v>
      </c>
      <c r="DO38" s="54">
        <v>0</v>
      </c>
      <c r="DP38" s="54">
        <v>0</v>
      </c>
      <c r="DQ38" s="54">
        <v>0</v>
      </c>
      <c r="DR38" s="54">
        <v>0</v>
      </c>
      <c r="DS38" s="54">
        <v>0</v>
      </c>
      <c r="DT38" s="54">
        <v>0</v>
      </c>
      <c r="DU38" s="54">
        <v>0</v>
      </c>
      <c r="DV38" s="54">
        <v>0</v>
      </c>
      <c r="DW38" s="54">
        <v>0</v>
      </c>
      <c r="DX38" s="54">
        <v>0</v>
      </c>
      <c r="DY38" s="54">
        <v>0</v>
      </c>
      <c r="DZ38" s="54"/>
      <c r="EA38" s="54">
        <v>0</v>
      </c>
      <c r="EB38" s="54">
        <v>0</v>
      </c>
      <c r="EC38" s="54">
        <v>0</v>
      </c>
      <c r="ED38" s="54">
        <v>0</v>
      </c>
      <c r="EE38" s="54">
        <v>0</v>
      </c>
      <c r="EF38" s="54"/>
      <c r="EG38" s="54"/>
      <c r="EH38" s="54"/>
      <c r="EI38" s="54"/>
      <c r="EJ38" s="54"/>
      <c r="EK38" s="54"/>
      <c r="EL38" s="54"/>
      <c r="EM38" s="54"/>
      <c r="EN38" s="54"/>
      <c r="EO38" s="54">
        <v>0</v>
      </c>
      <c r="EP38" s="54">
        <v>0</v>
      </c>
      <c r="EQ38" s="54">
        <v>0</v>
      </c>
      <c r="ER38" s="54">
        <v>0</v>
      </c>
      <c r="ES38" s="54"/>
      <c r="ET38" s="54"/>
      <c r="EU38" s="54">
        <v>67</v>
      </c>
      <c r="EV38" s="54"/>
      <c r="EW38" s="54">
        <v>67</v>
      </c>
      <c r="EX38" s="54">
        <v>67</v>
      </c>
      <c r="EY38" s="54"/>
      <c r="EZ38" s="54">
        <v>67</v>
      </c>
      <c r="FA38" s="54">
        <v>0</v>
      </c>
      <c r="FB38" s="54">
        <v>0</v>
      </c>
      <c r="FC38" s="54"/>
      <c r="FD38" s="54"/>
      <c r="FE38" s="54">
        <v>0</v>
      </c>
      <c r="FF38" s="54"/>
      <c r="FG38" s="54"/>
      <c r="FH38" s="54"/>
      <c r="FI38" s="54">
        <v>0</v>
      </c>
      <c r="FJ38" s="54"/>
      <c r="FK38" s="54"/>
      <c r="FL38" s="54">
        <v>33</v>
      </c>
      <c r="FM38" s="54"/>
      <c r="FN38" s="54"/>
      <c r="FO38" s="54"/>
      <c r="FP38" s="54">
        <v>0</v>
      </c>
      <c r="FQ38" s="54">
        <v>0</v>
      </c>
      <c r="FR38" s="54">
        <v>0</v>
      </c>
      <c r="FS38" s="54">
        <v>0</v>
      </c>
      <c r="FT38" s="54">
        <v>0</v>
      </c>
      <c r="FU38" s="54"/>
      <c r="FV38" s="54"/>
      <c r="FW38" s="54">
        <v>33</v>
      </c>
      <c r="FX38" s="54">
        <v>0</v>
      </c>
      <c r="FY38" s="54">
        <v>0</v>
      </c>
      <c r="FZ38" s="54">
        <v>0</v>
      </c>
      <c r="GA38" s="54">
        <v>0</v>
      </c>
      <c r="GB38" s="54">
        <v>0</v>
      </c>
      <c r="GC38" s="54">
        <v>0</v>
      </c>
      <c r="GD38" s="54">
        <v>0</v>
      </c>
      <c r="GE38" s="54">
        <v>67</v>
      </c>
      <c r="GF38" s="54"/>
      <c r="GG38" s="54">
        <v>67</v>
      </c>
      <c r="GH38" s="54">
        <v>0</v>
      </c>
      <c r="GI38" s="54">
        <v>33</v>
      </c>
      <c r="GJ38" s="54">
        <v>100</v>
      </c>
      <c r="GK38" s="54">
        <v>100</v>
      </c>
      <c r="GL38" s="54">
        <v>100</v>
      </c>
      <c r="GM38" s="54">
        <v>33</v>
      </c>
      <c r="GN38" s="54">
        <v>100</v>
      </c>
      <c r="GO38" s="54"/>
      <c r="GP38" s="54">
        <v>100</v>
      </c>
      <c r="GQ38" s="54">
        <v>0</v>
      </c>
      <c r="GR38" s="54">
        <v>67</v>
      </c>
      <c r="GS38" s="54">
        <v>0</v>
      </c>
      <c r="GT38" s="54">
        <v>0</v>
      </c>
      <c r="GU38" s="54"/>
      <c r="GV38" s="54">
        <v>0</v>
      </c>
      <c r="GW38" s="54">
        <v>0</v>
      </c>
      <c r="GX38" s="54">
        <v>0</v>
      </c>
      <c r="GY38" s="54">
        <v>33</v>
      </c>
      <c r="GZ38" s="54">
        <v>0</v>
      </c>
      <c r="HA38" s="54">
        <v>0</v>
      </c>
      <c r="HB38" s="54">
        <v>0</v>
      </c>
      <c r="HC38" s="54"/>
      <c r="HD38" s="54"/>
      <c r="HE38" s="54">
        <v>0</v>
      </c>
      <c r="HF38" s="54">
        <v>0</v>
      </c>
      <c r="HG38" s="54"/>
      <c r="HH38" s="54"/>
      <c r="HI38" s="54"/>
      <c r="HJ38" s="54"/>
      <c r="HK38" s="54"/>
      <c r="HL38" s="54"/>
      <c r="HM38" s="54"/>
      <c r="HN38" s="54"/>
      <c r="HO38" s="54"/>
      <c r="HP38" s="54">
        <v>0</v>
      </c>
      <c r="HQ38" s="54">
        <v>67</v>
      </c>
      <c r="HR38" s="54"/>
      <c r="HS38" s="54">
        <v>100</v>
      </c>
      <c r="HT38" s="54"/>
      <c r="HU38" s="54">
        <v>100</v>
      </c>
      <c r="HV38" s="138">
        <v>100</v>
      </c>
      <c r="HW38" s="136">
        <v>0</v>
      </c>
      <c r="HX38" s="54">
        <v>0</v>
      </c>
      <c r="HY38" s="54">
        <v>1</v>
      </c>
      <c r="HZ38" s="54">
        <v>1</v>
      </c>
      <c r="IA38" s="54">
        <v>1</v>
      </c>
      <c r="IB38" s="54">
        <v>1</v>
      </c>
      <c r="IC38" s="54">
        <v>1</v>
      </c>
      <c r="ID38" s="54">
        <v>1</v>
      </c>
      <c r="IE38" s="54">
        <v>1</v>
      </c>
      <c r="IF38" s="138">
        <v>1</v>
      </c>
    </row>
    <row r="39" spans="1:240" s="9" customFormat="1" ht="30.75" customHeight="1" thickBot="1">
      <c r="A39" s="135" t="s">
        <v>1317</v>
      </c>
      <c r="B39" s="136" t="s">
        <v>1318</v>
      </c>
      <c r="C39" s="54">
        <v>2010</v>
      </c>
      <c r="D39" s="137" t="s">
        <v>1315</v>
      </c>
      <c r="E39" s="131" t="s">
        <v>1316</v>
      </c>
      <c r="F39" s="136">
        <v>13.41300010681152</v>
      </c>
      <c r="G39" s="54">
        <v>13</v>
      </c>
      <c r="H39" s="54" t="s">
        <v>1293</v>
      </c>
      <c r="I39" s="54" t="s">
        <v>1300</v>
      </c>
      <c r="J39" s="54" t="s">
        <v>1290</v>
      </c>
      <c r="K39" s="137" t="s">
        <v>1311</v>
      </c>
      <c r="L39" s="136"/>
      <c r="M39" s="54"/>
      <c r="N39" s="54"/>
      <c r="O39" s="54">
        <v>41.666698455810547</v>
      </c>
      <c r="P39" s="54">
        <v>42</v>
      </c>
      <c r="Q39" s="54" t="s">
        <v>1302</v>
      </c>
      <c r="R39" s="54">
        <v>36.599998474121087</v>
      </c>
      <c r="S39" s="54">
        <v>37</v>
      </c>
      <c r="T39" s="137" t="s">
        <v>1302</v>
      </c>
      <c r="U39" s="136"/>
      <c r="V39" s="54"/>
      <c r="W39" s="54"/>
      <c r="X39" s="54"/>
      <c r="Y39" s="54"/>
      <c r="Z39" s="138"/>
      <c r="AA39" s="136" t="s">
        <v>1292</v>
      </c>
      <c r="AB39" s="54" t="s">
        <v>1292</v>
      </c>
      <c r="AC39" s="54" t="s">
        <v>1283</v>
      </c>
      <c r="AD39" s="54" t="s">
        <v>1283</v>
      </c>
      <c r="AE39" s="54" t="s">
        <v>1292</v>
      </c>
      <c r="AF39" s="54" t="s">
        <v>1283</v>
      </c>
      <c r="AG39" s="54" t="s">
        <v>1283</v>
      </c>
      <c r="AH39" s="139" t="s">
        <v>1299</v>
      </c>
      <c r="AI39" s="136">
        <v>0</v>
      </c>
      <c r="AJ39" s="54">
        <v>0</v>
      </c>
      <c r="AK39" s="54">
        <v>1</v>
      </c>
      <c r="AL39" s="54">
        <v>0</v>
      </c>
      <c r="AM39" s="54">
        <v>1</v>
      </c>
      <c r="AN39" s="54">
        <v>0</v>
      </c>
      <c r="AO39" s="54">
        <v>1</v>
      </c>
      <c r="AP39" s="138">
        <v>1</v>
      </c>
      <c r="AQ39" s="136">
        <v>0</v>
      </c>
      <c r="AR39" s="54">
        <v>0</v>
      </c>
      <c r="AS39" s="54" t="s">
        <v>1293</v>
      </c>
      <c r="AT39" s="54">
        <v>0</v>
      </c>
      <c r="AU39" s="54">
        <v>0</v>
      </c>
      <c r="AV39" s="54" t="s">
        <v>1293</v>
      </c>
      <c r="AW39" s="54">
        <v>100</v>
      </c>
      <c r="AX39" s="54">
        <v>100</v>
      </c>
      <c r="AY39" s="54" t="s">
        <v>1284</v>
      </c>
      <c r="AZ39" s="54">
        <v>0</v>
      </c>
      <c r="BA39" s="54">
        <v>0</v>
      </c>
      <c r="BB39" s="54" t="s">
        <v>1293</v>
      </c>
      <c r="BC39" s="54">
        <v>91.75</v>
      </c>
      <c r="BD39" s="54">
        <v>92</v>
      </c>
      <c r="BE39" s="54" t="s">
        <v>1284</v>
      </c>
      <c r="BF39" s="54">
        <v>0</v>
      </c>
      <c r="BG39" s="54">
        <v>0</v>
      </c>
      <c r="BH39" s="54" t="s">
        <v>1293</v>
      </c>
      <c r="BI39" s="54">
        <v>10</v>
      </c>
      <c r="BJ39" s="54">
        <v>10</v>
      </c>
      <c r="BK39" s="54" t="s">
        <v>1293</v>
      </c>
      <c r="BL39" s="54">
        <v>28.5713996887207</v>
      </c>
      <c r="BM39" s="54">
        <v>29</v>
      </c>
      <c r="BN39" s="138" t="s">
        <v>1285</v>
      </c>
      <c r="BO39" s="136"/>
      <c r="BP39" s="54"/>
      <c r="BQ39" s="54"/>
      <c r="BR39" s="54"/>
      <c r="BS39" s="54"/>
      <c r="BT39" s="54"/>
      <c r="BU39" s="139"/>
      <c r="BV39" s="136"/>
      <c r="BW39" s="54"/>
      <c r="BX39" s="54"/>
      <c r="BY39" s="54"/>
      <c r="BZ39" s="54"/>
      <c r="CA39" s="54"/>
      <c r="CB39" s="54"/>
      <c r="CC39" s="138"/>
      <c r="CD39" s="136">
        <v>0</v>
      </c>
      <c r="CE39" s="54"/>
      <c r="CF39" s="54"/>
      <c r="CG39" s="54"/>
      <c r="CH39" s="54"/>
      <c r="CI39" s="54">
        <v>0</v>
      </c>
      <c r="CJ39" s="54"/>
      <c r="CK39" s="54"/>
      <c r="CL39" s="54">
        <v>0</v>
      </c>
      <c r="CM39" s="54">
        <v>0</v>
      </c>
      <c r="CN39" s="54"/>
      <c r="CO39" s="54"/>
      <c r="CP39" s="54"/>
      <c r="CQ39" s="54">
        <v>0</v>
      </c>
      <c r="CR39" s="54">
        <v>0</v>
      </c>
      <c r="CS39" s="54">
        <v>0</v>
      </c>
      <c r="CT39" s="54">
        <v>0</v>
      </c>
      <c r="CU39" s="54">
        <v>0</v>
      </c>
      <c r="CV39" s="54"/>
      <c r="CW39" s="54">
        <v>0</v>
      </c>
      <c r="CX39" s="54">
        <v>0</v>
      </c>
      <c r="CY39" s="54"/>
      <c r="CZ39" s="54"/>
      <c r="DA39" s="54">
        <v>0</v>
      </c>
      <c r="DB39" s="54"/>
      <c r="DC39" s="54"/>
      <c r="DD39" s="54">
        <v>0</v>
      </c>
      <c r="DE39" s="54"/>
      <c r="DF39" s="54"/>
      <c r="DG39" s="54">
        <v>0</v>
      </c>
      <c r="DH39" s="54">
        <v>0</v>
      </c>
      <c r="DI39" s="54">
        <v>0</v>
      </c>
      <c r="DJ39" s="54">
        <v>0</v>
      </c>
      <c r="DK39" s="54"/>
      <c r="DL39" s="54">
        <v>0</v>
      </c>
      <c r="DM39" s="54"/>
      <c r="DN39" s="54">
        <v>0</v>
      </c>
      <c r="DO39" s="54">
        <v>0</v>
      </c>
      <c r="DP39" s="54">
        <v>0</v>
      </c>
      <c r="DQ39" s="54">
        <v>0</v>
      </c>
      <c r="DR39" s="54">
        <v>0</v>
      </c>
      <c r="DS39" s="54">
        <v>0</v>
      </c>
      <c r="DT39" s="54">
        <v>0</v>
      </c>
      <c r="DU39" s="54">
        <v>0</v>
      </c>
      <c r="DV39" s="54">
        <v>0</v>
      </c>
      <c r="DW39" s="54">
        <v>0</v>
      </c>
      <c r="DX39" s="54">
        <v>0</v>
      </c>
      <c r="DY39" s="54">
        <v>0</v>
      </c>
      <c r="DZ39" s="54"/>
      <c r="EA39" s="54">
        <v>0</v>
      </c>
      <c r="EB39" s="54">
        <v>0</v>
      </c>
      <c r="EC39" s="54">
        <v>0</v>
      </c>
      <c r="ED39" s="54">
        <v>0</v>
      </c>
      <c r="EE39" s="54">
        <v>0</v>
      </c>
      <c r="EF39" s="54"/>
      <c r="EG39" s="54"/>
      <c r="EH39" s="54"/>
      <c r="EI39" s="54"/>
      <c r="EJ39" s="54"/>
      <c r="EK39" s="54"/>
      <c r="EL39" s="54"/>
      <c r="EM39" s="54"/>
      <c r="EN39" s="54"/>
      <c r="EO39" s="54">
        <v>0</v>
      </c>
      <c r="EP39" s="54"/>
      <c r="EQ39" s="54"/>
      <c r="ER39" s="54"/>
      <c r="ES39" s="54"/>
      <c r="ET39" s="54"/>
      <c r="EU39" s="54">
        <v>100</v>
      </c>
      <c r="EV39" s="54"/>
      <c r="EW39" s="54">
        <v>67</v>
      </c>
      <c r="EX39" s="54">
        <v>100</v>
      </c>
      <c r="EY39" s="54"/>
      <c r="EZ39" s="54">
        <v>100</v>
      </c>
      <c r="FA39" s="54">
        <v>0</v>
      </c>
      <c r="FB39" s="54">
        <v>0</v>
      </c>
      <c r="FC39" s="54"/>
      <c r="FD39" s="54"/>
      <c r="FE39" s="54">
        <v>0</v>
      </c>
      <c r="FF39" s="54"/>
      <c r="FG39" s="54"/>
      <c r="FH39" s="54"/>
      <c r="FI39" s="54">
        <v>0</v>
      </c>
      <c r="FJ39" s="54"/>
      <c r="FK39" s="54"/>
      <c r="FL39" s="54">
        <v>0</v>
      </c>
      <c r="FM39" s="54"/>
      <c r="FN39" s="54"/>
      <c r="FO39" s="54"/>
      <c r="FP39" s="54">
        <v>0</v>
      </c>
      <c r="FQ39" s="54">
        <v>0</v>
      </c>
      <c r="FR39" s="54">
        <v>0</v>
      </c>
      <c r="FS39" s="54">
        <v>0</v>
      </c>
      <c r="FT39" s="54">
        <v>0</v>
      </c>
      <c r="FU39" s="54"/>
      <c r="FV39" s="54"/>
      <c r="FW39" s="54">
        <v>67</v>
      </c>
      <c r="FX39" s="54">
        <v>0</v>
      </c>
      <c r="FY39" s="54">
        <v>100</v>
      </c>
      <c r="FZ39" s="54">
        <v>0</v>
      </c>
      <c r="GA39" s="54">
        <v>0</v>
      </c>
      <c r="GB39" s="54"/>
      <c r="GC39" s="54"/>
      <c r="GD39" s="54">
        <v>0</v>
      </c>
      <c r="GE39" s="54">
        <v>67</v>
      </c>
      <c r="GF39" s="54"/>
      <c r="GG39" s="54">
        <v>0</v>
      </c>
      <c r="GH39" s="54">
        <v>0</v>
      </c>
      <c r="GI39" s="54"/>
      <c r="GJ39" s="54"/>
      <c r="GK39" s="54">
        <v>100</v>
      </c>
      <c r="GL39" s="54">
        <v>100</v>
      </c>
      <c r="GM39" s="54">
        <v>33</v>
      </c>
      <c r="GN39" s="54">
        <v>100</v>
      </c>
      <c r="GO39" s="54"/>
      <c r="GP39" s="54">
        <v>100</v>
      </c>
      <c r="GQ39" s="54">
        <v>0</v>
      </c>
      <c r="GR39" s="54">
        <v>67</v>
      </c>
      <c r="GS39" s="54"/>
      <c r="GT39" s="54"/>
      <c r="GU39" s="54"/>
      <c r="GV39" s="54"/>
      <c r="GW39" s="54"/>
      <c r="GX39" s="54"/>
      <c r="GY39" s="54">
        <v>33</v>
      </c>
      <c r="GZ39" s="54">
        <v>0</v>
      </c>
      <c r="HA39" s="54">
        <v>0</v>
      </c>
      <c r="HB39" s="54">
        <v>0</v>
      </c>
      <c r="HC39" s="54"/>
      <c r="HD39" s="54"/>
      <c r="HE39" s="54"/>
      <c r="HF39" s="54"/>
      <c r="HG39" s="54"/>
      <c r="HH39" s="54"/>
      <c r="HI39" s="54"/>
      <c r="HJ39" s="54"/>
      <c r="HK39" s="54"/>
      <c r="HL39" s="54"/>
      <c r="HM39" s="54"/>
      <c r="HN39" s="54"/>
      <c r="HO39" s="54"/>
      <c r="HP39" s="54">
        <v>0</v>
      </c>
      <c r="HQ39" s="54">
        <v>67</v>
      </c>
      <c r="HR39" s="54"/>
      <c r="HS39" s="54">
        <v>100</v>
      </c>
      <c r="HT39" s="54"/>
      <c r="HU39" s="54">
        <v>67</v>
      </c>
      <c r="HV39" s="138">
        <v>33</v>
      </c>
      <c r="HW39" s="136">
        <v>0</v>
      </c>
      <c r="HX39" s="54">
        <v>0</v>
      </c>
      <c r="HY39" s="54">
        <v>1</v>
      </c>
      <c r="HZ39" s="54">
        <v>1</v>
      </c>
      <c r="IA39" s="54">
        <v>1</v>
      </c>
      <c r="IB39" s="54">
        <v>1</v>
      </c>
      <c r="IC39" s="54">
        <v>1</v>
      </c>
      <c r="ID39" s="54">
        <v>1</v>
      </c>
      <c r="IE39" s="54">
        <v>1</v>
      </c>
      <c r="IF39" s="138">
        <v>1</v>
      </c>
    </row>
    <row r="40" spans="1:240" s="9" customFormat="1" ht="30.75" customHeight="1" thickBot="1">
      <c r="A40" s="135" t="s">
        <v>1317</v>
      </c>
      <c r="B40" s="136" t="s">
        <v>1318</v>
      </c>
      <c r="C40" s="54">
        <v>2008</v>
      </c>
      <c r="D40" s="137" t="s">
        <v>1315</v>
      </c>
      <c r="E40" s="131" t="s">
        <v>1316</v>
      </c>
      <c r="F40" s="136">
        <v>6.5217399597167969</v>
      </c>
      <c r="G40" s="54">
        <v>7</v>
      </c>
      <c r="H40" s="54" t="s">
        <v>1293</v>
      </c>
      <c r="I40" s="54" t="s">
        <v>1300</v>
      </c>
      <c r="J40" s="54" t="s">
        <v>1290</v>
      </c>
      <c r="K40" s="137" t="s">
        <v>1311</v>
      </c>
      <c r="L40" s="136"/>
      <c r="M40" s="54"/>
      <c r="N40" s="54"/>
      <c r="O40" s="54">
        <v>25</v>
      </c>
      <c r="P40" s="54">
        <v>25</v>
      </c>
      <c r="Q40" s="54" t="s">
        <v>1305</v>
      </c>
      <c r="R40" s="54">
        <v>39.900001525878913</v>
      </c>
      <c r="S40" s="54">
        <v>40</v>
      </c>
      <c r="T40" s="137" t="s">
        <v>1302</v>
      </c>
      <c r="U40" s="136"/>
      <c r="V40" s="54"/>
      <c r="W40" s="54"/>
      <c r="X40" s="54"/>
      <c r="Y40" s="54"/>
      <c r="Z40" s="138"/>
      <c r="AA40" s="136" t="s">
        <v>1292</v>
      </c>
      <c r="AB40" s="54" t="s">
        <v>1292</v>
      </c>
      <c r="AC40" s="54" t="s">
        <v>1306</v>
      </c>
      <c r="AD40" s="54" t="s">
        <v>1283</v>
      </c>
      <c r="AE40" s="54" t="s">
        <v>1292</v>
      </c>
      <c r="AF40" s="54" t="s">
        <v>1283</v>
      </c>
      <c r="AG40" s="54" t="s">
        <v>1299</v>
      </c>
      <c r="AH40" s="139" t="s">
        <v>1299</v>
      </c>
      <c r="AI40" s="136">
        <v>0</v>
      </c>
      <c r="AJ40" s="54">
        <v>0</v>
      </c>
      <c r="AK40" s="54">
        <v>1</v>
      </c>
      <c r="AL40" s="54">
        <v>0</v>
      </c>
      <c r="AM40" s="54">
        <v>1</v>
      </c>
      <c r="AN40" s="54">
        <v>0</v>
      </c>
      <c r="AO40" s="54">
        <v>1</v>
      </c>
      <c r="AP40" s="138">
        <v>0</v>
      </c>
      <c r="AQ40" s="136">
        <v>0</v>
      </c>
      <c r="AR40" s="54">
        <v>0</v>
      </c>
      <c r="AS40" s="54" t="s">
        <v>1293</v>
      </c>
      <c r="AT40" s="54">
        <v>0</v>
      </c>
      <c r="AU40" s="54">
        <v>0</v>
      </c>
      <c r="AV40" s="54" t="s">
        <v>1293</v>
      </c>
      <c r="AW40" s="54">
        <v>100</v>
      </c>
      <c r="AX40" s="54">
        <v>100</v>
      </c>
      <c r="AY40" s="54" t="s">
        <v>1284</v>
      </c>
      <c r="AZ40" s="54">
        <v>0</v>
      </c>
      <c r="BA40" s="54">
        <v>0</v>
      </c>
      <c r="BB40" s="54" t="s">
        <v>1293</v>
      </c>
      <c r="BC40" s="54">
        <v>20.875</v>
      </c>
      <c r="BD40" s="54">
        <v>21</v>
      </c>
      <c r="BE40" s="54" t="s">
        <v>1285</v>
      </c>
      <c r="BF40" s="54">
        <v>0</v>
      </c>
      <c r="BG40" s="54">
        <v>0</v>
      </c>
      <c r="BH40" s="54" t="s">
        <v>1293</v>
      </c>
      <c r="BI40" s="54">
        <v>16.70000076293945</v>
      </c>
      <c r="BJ40" s="54">
        <v>17</v>
      </c>
      <c r="BK40" s="54" t="s">
        <v>1293</v>
      </c>
      <c r="BL40" s="54">
        <v>9.4285697937011719</v>
      </c>
      <c r="BM40" s="54">
        <v>9</v>
      </c>
      <c r="BN40" s="138" t="s">
        <v>1293</v>
      </c>
      <c r="BO40" s="136"/>
      <c r="BP40" s="54"/>
      <c r="BQ40" s="54"/>
      <c r="BR40" s="54"/>
      <c r="BS40" s="54"/>
      <c r="BT40" s="54"/>
      <c r="BU40" s="139"/>
      <c r="BV40" s="136"/>
      <c r="BW40" s="54"/>
      <c r="BX40" s="54"/>
      <c r="BY40" s="54"/>
      <c r="BZ40" s="54"/>
      <c r="CA40" s="54"/>
      <c r="CB40" s="54"/>
      <c r="CC40" s="138"/>
      <c r="CD40" s="136">
        <v>0</v>
      </c>
      <c r="CE40" s="54"/>
      <c r="CF40" s="54"/>
      <c r="CG40" s="54"/>
      <c r="CH40" s="54"/>
      <c r="CI40" s="54">
        <v>0</v>
      </c>
      <c r="CJ40" s="54"/>
      <c r="CK40" s="54"/>
      <c r="CL40" s="54">
        <v>0</v>
      </c>
      <c r="CM40" s="54">
        <v>0</v>
      </c>
      <c r="CN40" s="54"/>
      <c r="CO40" s="54"/>
      <c r="CP40" s="54"/>
      <c r="CQ40" s="54">
        <v>0</v>
      </c>
      <c r="CR40" s="54">
        <v>0</v>
      </c>
      <c r="CS40" s="54">
        <v>0</v>
      </c>
      <c r="CT40" s="54">
        <v>0</v>
      </c>
      <c r="CU40" s="54">
        <v>0</v>
      </c>
      <c r="CV40" s="54"/>
      <c r="CW40" s="54">
        <v>0</v>
      </c>
      <c r="CX40" s="54">
        <v>0</v>
      </c>
      <c r="CY40" s="54"/>
      <c r="CZ40" s="54"/>
      <c r="DA40" s="54">
        <v>0</v>
      </c>
      <c r="DB40" s="54"/>
      <c r="DC40" s="54"/>
      <c r="DD40" s="54">
        <v>0</v>
      </c>
      <c r="DE40" s="54"/>
      <c r="DF40" s="54"/>
      <c r="DG40" s="54">
        <v>0</v>
      </c>
      <c r="DH40" s="54">
        <v>0</v>
      </c>
      <c r="DI40" s="54">
        <v>0</v>
      </c>
      <c r="DJ40" s="54">
        <v>0</v>
      </c>
      <c r="DK40" s="54"/>
      <c r="DL40" s="54">
        <v>0</v>
      </c>
      <c r="DM40" s="54"/>
      <c r="DN40" s="54">
        <v>0</v>
      </c>
      <c r="DO40" s="54">
        <v>0</v>
      </c>
      <c r="DP40" s="54">
        <v>0</v>
      </c>
      <c r="DQ40" s="54">
        <v>0</v>
      </c>
      <c r="DR40" s="54">
        <v>0</v>
      </c>
      <c r="DS40" s="54">
        <v>0</v>
      </c>
      <c r="DT40" s="54">
        <v>0</v>
      </c>
      <c r="DU40" s="54">
        <v>0</v>
      </c>
      <c r="DV40" s="54">
        <v>0</v>
      </c>
      <c r="DW40" s="54">
        <v>0</v>
      </c>
      <c r="DX40" s="54">
        <v>0</v>
      </c>
      <c r="DY40" s="54">
        <v>0</v>
      </c>
      <c r="DZ40" s="54"/>
      <c r="EA40" s="54">
        <v>0</v>
      </c>
      <c r="EB40" s="54">
        <v>0</v>
      </c>
      <c r="EC40" s="54">
        <v>0</v>
      </c>
      <c r="ED40" s="54">
        <v>0</v>
      </c>
      <c r="EE40" s="54">
        <v>0</v>
      </c>
      <c r="EF40" s="54"/>
      <c r="EG40" s="54"/>
      <c r="EH40" s="54"/>
      <c r="EI40" s="54"/>
      <c r="EJ40" s="54"/>
      <c r="EK40" s="54"/>
      <c r="EL40" s="54"/>
      <c r="EM40" s="54"/>
      <c r="EN40" s="54"/>
      <c r="EO40" s="54">
        <v>0</v>
      </c>
      <c r="EP40" s="54"/>
      <c r="EQ40" s="54"/>
      <c r="ER40" s="54"/>
      <c r="ES40" s="54"/>
      <c r="ET40" s="54"/>
      <c r="EU40" s="54">
        <v>0</v>
      </c>
      <c r="EV40" s="54"/>
      <c r="EW40" s="54">
        <v>67</v>
      </c>
      <c r="EX40" s="54">
        <v>0</v>
      </c>
      <c r="EY40" s="54"/>
      <c r="EZ40" s="54">
        <v>33</v>
      </c>
      <c r="FA40" s="54">
        <v>0</v>
      </c>
      <c r="FB40" s="54">
        <v>0</v>
      </c>
      <c r="FC40" s="54"/>
      <c r="FD40" s="54"/>
      <c r="FE40" s="54">
        <v>0</v>
      </c>
      <c r="FF40" s="54"/>
      <c r="FG40" s="54"/>
      <c r="FH40" s="54"/>
      <c r="FI40" s="54">
        <v>0</v>
      </c>
      <c r="FJ40" s="54"/>
      <c r="FK40" s="54"/>
      <c r="FL40" s="54">
        <v>0</v>
      </c>
      <c r="FM40" s="54"/>
      <c r="FN40" s="54"/>
      <c r="FO40" s="54"/>
      <c r="FP40" s="54">
        <v>0</v>
      </c>
      <c r="FQ40" s="54">
        <v>0</v>
      </c>
      <c r="FR40" s="54">
        <v>0</v>
      </c>
      <c r="FS40" s="54">
        <v>0</v>
      </c>
      <c r="FT40" s="54">
        <v>0</v>
      </c>
      <c r="FU40" s="54"/>
      <c r="FV40" s="54"/>
      <c r="FW40" s="54">
        <v>33</v>
      </c>
      <c r="FX40" s="54">
        <v>33</v>
      </c>
      <c r="FY40" s="54">
        <v>0</v>
      </c>
      <c r="FZ40" s="54">
        <v>0</v>
      </c>
      <c r="GA40" s="54">
        <v>0</v>
      </c>
      <c r="GB40" s="54"/>
      <c r="GC40" s="54"/>
      <c r="GD40" s="54">
        <v>0</v>
      </c>
      <c r="GE40" s="54">
        <v>67</v>
      </c>
      <c r="GF40" s="54"/>
      <c r="GG40" s="54">
        <v>0</v>
      </c>
      <c r="GH40" s="54">
        <v>0</v>
      </c>
      <c r="GI40" s="54"/>
      <c r="GJ40" s="54"/>
      <c r="GK40" s="54">
        <v>0</v>
      </c>
      <c r="GL40" s="54">
        <v>100</v>
      </c>
      <c r="GM40" s="54">
        <v>33</v>
      </c>
      <c r="GN40" s="54">
        <v>100</v>
      </c>
      <c r="GO40" s="54"/>
      <c r="GP40" s="54">
        <v>100</v>
      </c>
      <c r="GQ40" s="54">
        <v>33</v>
      </c>
      <c r="GR40" s="54">
        <v>67</v>
      </c>
      <c r="GS40" s="54"/>
      <c r="GT40" s="54"/>
      <c r="GU40" s="54"/>
      <c r="GV40" s="54"/>
      <c r="GW40" s="54"/>
      <c r="GX40" s="54"/>
      <c r="GY40" s="54">
        <v>33</v>
      </c>
      <c r="GZ40" s="54">
        <v>0</v>
      </c>
      <c r="HA40" s="54">
        <v>0</v>
      </c>
      <c r="HB40" s="54">
        <v>0</v>
      </c>
      <c r="HC40" s="54"/>
      <c r="HD40" s="54"/>
      <c r="HE40" s="54"/>
      <c r="HF40" s="54"/>
      <c r="HG40" s="54"/>
      <c r="HH40" s="54"/>
      <c r="HI40" s="54"/>
      <c r="HJ40" s="54"/>
      <c r="HK40" s="54"/>
      <c r="HL40" s="54"/>
      <c r="HM40" s="54"/>
      <c r="HN40" s="54"/>
      <c r="HO40" s="54"/>
      <c r="HP40" s="54">
        <v>0</v>
      </c>
      <c r="HQ40" s="54">
        <v>67</v>
      </c>
      <c r="HR40" s="54"/>
      <c r="HS40" s="54">
        <v>0</v>
      </c>
      <c r="HT40" s="54"/>
      <c r="HU40" s="54">
        <v>100</v>
      </c>
      <c r="HV40" s="138">
        <v>0</v>
      </c>
      <c r="HW40" s="136">
        <v>0</v>
      </c>
      <c r="HX40" s="54">
        <v>0</v>
      </c>
      <c r="HY40" s="54">
        <v>1</v>
      </c>
      <c r="HZ40" s="54">
        <v>1</v>
      </c>
      <c r="IA40" s="54">
        <v>1</v>
      </c>
      <c r="IB40" s="54">
        <v>1</v>
      </c>
      <c r="IC40" s="54">
        <v>1</v>
      </c>
      <c r="ID40" s="54">
        <v>1</v>
      </c>
      <c r="IE40" s="54">
        <v>1</v>
      </c>
      <c r="IF40" s="138">
        <v>1</v>
      </c>
    </row>
    <row r="41" spans="1:240" s="9" customFormat="1" ht="30.75" customHeight="1" thickBot="1">
      <c r="A41" s="135" t="s">
        <v>1317</v>
      </c>
      <c r="B41" s="136" t="s">
        <v>1318</v>
      </c>
      <c r="C41" s="54">
        <v>2006</v>
      </c>
      <c r="D41" s="137" t="s">
        <v>1315</v>
      </c>
      <c r="E41" s="131" t="s">
        <v>1316</v>
      </c>
      <c r="F41" s="136">
        <v>20.641300201416019</v>
      </c>
      <c r="G41" s="54">
        <v>21</v>
      </c>
      <c r="H41" s="54" t="s">
        <v>1285</v>
      </c>
      <c r="I41" s="54" t="s">
        <v>1300</v>
      </c>
      <c r="J41" s="54" t="s">
        <v>1290</v>
      </c>
      <c r="K41" s="137" t="s">
        <v>1301</v>
      </c>
      <c r="L41" s="136"/>
      <c r="M41" s="54"/>
      <c r="N41" s="54"/>
      <c r="O41" s="54">
        <v>50</v>
      </c>
      <c r="P41" s="54">
        <v>50</v>
      </c>
      <c r="Q41" s="54" t="s">
        <v>1302</v>
      </c>
      <c r="R41" s="54">
        <v>41.625</v>
      </c>
      <c r="S41" s="54">
        <v>42</v>
      </c>
      <c r="T41" s="137" t="s">
        <v>1302</v>
      </c>
      <c r="U41" s="136"/>
      <c r="V41" s="54"/>
      <c r="W41" s="54"/>
      <c r="X41" s="54"/>
      <c r="Y41" s="54"/>
      <c r="Z41" s="138"/>
      <c r="AA41" s="136" t="s">
        <v>1292</v>
      </c>
      <c r="AB41" s="54" t="s">
        <v>1283</v>
      </c>
      <c r="AC41" s="54" t="s">
        <v>1283</v>
      </c>
      <c r="AD41" s="54" t="s">
        <v>1292</v>
      </c>
      <c r="AE41" s="54" t="s">
        <v>1299</v>
      </c>
      <c r="AF41" s="54" t="s">
        <v>1283</v>
      </c>
      <c r="AG41" s="54" t="s">
        <v>1283</v>
      </c>
      <c r="AH41" s="139" t="s">
        <v>1299</v>
      </c>
      <c r="AI41" s="136">
        <v>0</v>
      </c>
      <c r="AJ41" s="54">
        <v>1</v>
      </c>
      <c r="AK41" s="54">
        <v>1</v>
      </c>
      <c r="AL41" s="54">
        <v>0</v>
      </c>
      <c r="AM41" s="54">
        <v>0</v>
      </c>
      <c r="AN41" s="54">
        <v>0</v>
      </c>
      <c r="AO41" s="54">
        <v>1</v>
      </c>
      <c r="AP41" s="138">
        <v>1</v>
      </c>
      <c r="AQ41" s="136">
        <v>0</v>
      </c>
      <c r="AR41" s="54">
        <v>0</v>
      </c>
      <c r="AS41" s="54" t="s">
        <v>1293</v>
      </c>
      <c r="AT41" s="54">
        <v>21.79999923706055</v>
      </c>
      <c r="AU41" s="54">
        <v>22</v>
      </c>
      <c r="AV41" s="54" t="s">
        <v>1285</v>
      </c>
      <c r="AW41" s="54">
        <v>100</v>
      </c>
      <c r="AX41" s="54">
        <v>100</v>
      </c>
      <c r="AY41" s="54" t="s">
        <v>1284</v>
      </c>
      <c r="AZ41" s="54">
        <v>0</v>
      </c>
      <c r="BA41" s="54">
        <v>0</v>
      </c>
      <c r="BB41" s="54" t="s">
        <v>1293</v>
      </c>
      <c r="BC41" s="54">
        <v>0</v>
      </c>
      <c r="BD41" s="54">
        <v>0</v>
      </c>
      <c r="BE41" s="54" t="s">
        <v>1293</v>
      </c>
      <c r="BF41" s="54">
        <v>0</v>
      </c>
      <c r="BG41" s="54">
        <v>0</v>
      </c>
      <c r="BH41" s="54" t="s">
        <v>1293</v>
      </c>
      <c r="BI41" s="54">
        <v>40</v>
      </c>
      <c r="BJ41" s="54">
        <v>40</v>
      </c>
      <c r="BK41" s="54" t="s">
        <v>1285</v>
      </c>
      <c r="BL41" s="54">
        <v>25</v>
      </c>
      <c r="BM41" s="54">
        <v>25</v>
      </c>
      <c r="BN41" s="138" t="s">
        <v>1285</v>
      </c>
      <c r="BO41" s="136"/>
      <c r="BP41" s="54"/>
      <c r="BQ41" s="54"/>
      <c r="BR41" s="54"/>
      <c r="BS41" s="54"/>
      <c r="BT41" s="54"/>
      <c r="BU41" s="139"/>
      <c r="BV41" s="136"/>
      <c r="BW41" s="54"/>
      <c r="BX41" s="54"/>
      <c r="BY41" s="54"/>
      <c r="BZ41" s="54"/>
      <c r="CA41" s="54"/>
      <c r="CB41" s="54"/>
      <c r="CC41" s="138"/>
      <c r="CD41" s="136">
        <v>100</v>
      </c>
      <c r="CE41" s="54"/>
      <c r="CF41" s="54"/>
      <c r="CG41" s="54"/>
      <c r="CH41" s="54"/>
      <c r="CI41" s="54">
        <v>100</v>
      </c>
      <c r="CJ41" s="54"/>
      <c r="CK41" s="54"/>
      <c r="CL41" s="54">
        <v>100</v>
      </c>
      <c r="CM41" s="54">
        <v>100</v>
      </c>
      <c r="CN41" s="54"/>
      <c r="CO41" s="54"/>
      <c r="CP41" s="54"/>
      <c r="CQ41" s="54">
        <v>33</v>
      </c>
      <c r="CR41" s="54">
        <v>67</v>
      </c>
      <c r="CS41" s="54">
        <v>0</v>
      </c>
      <c r="CT41" s="54">
        <v>0</v>
      </c>
      <c r="CU41" s="54">
        <v>0</v>
      </c>
      <c r="CV41" s="54"/>
      <c r="CW41" s="54">
        <v>0</v>
      </c>
      <c r="CX41" s="54">
        <v>0</v>
      </c>
      <c r="CY41" s="54"/>
      <c r="CZ41" s="54"/>
      <c r="DA41" s="54">
        <v>0</v>
      </c>
      <c r="DB41" s="54"/>
      <c r="DC41" s="54"/>
      <c r="DD41" s="54">
        <v>0</v>
      </c>
      <c r="DE41" s="54"/>
      <c r="DF41" s="54"/>
      <c r="DG41" s="54">
        <v>0</v>
      </c>
      <c r="DH41" s="54">
        <v>0</v>
      </c>
      <c r="DI41" s="54">
        <v>0</v>
      </c>
      <c r="DJ41" s="54">
        <v>0</v>
      </c>
      <c r="DK41" s="54"/>
      <c r="DL41" s="54">
        <v>100</v>
      </c>
      <c r="DM41" s="54"/>
      <c r="DN41" s="54">
        <v>67</v>
      </c>
      <c r="DO41" s="54">
        <v>33</v>
      </c>
      <c r="DP41" s="54">
        <v>0</v>
      </c>
      <c r="DQ41" s="54">
        <v>0</v>
      </c>
      <c r="DR41" s="54">
        <v>0</v>
      </c>
      <c r="DS41" s="54">
        <v>0</v>
      </c>
      <c r="DT41" s="54">
        <v>0</v>
      </c>
      <c r="DU41" s="54">
        <v>100</v>
      </c>
      <c r="DV41" s="54">
        <v>33</v>
      </c>
      <c r="DW41" s="54">
        <v>100</v>
      </c>
      <c r="DX41" s="54">
        <v>0</v>
      </c>
      <c r="DY41" s="54">
        <v>0</v>
      </c>
      <c r="DZ41" s="54"/>
      <c r="EA41" s="54">
        <v>0</v>
      </c>
      <c r="EB41" s="54">
        <v>0</v>
      </c>
      <c r="EC41" s="54">
        <v>33</v>
      </c>
      <c r="ED41" s="54">
        <v>0</v>
      </c>
      <c r="EE41" s="54">
        <v>0</v>
      </c>
      <c r="EF41" s="54"/>
      <c r="EG41" s="54"/>
      <c r="EH41" s="54"/>
      <c r="EI41" s="54"/>
      <c r="EJ41" s="54"/>
      <c r="EK41" s="54"/>
      <c r="EL41" s="54"/>
      <c r="EM41" s="54"/>
      <c r="EN41" s="54"/>
      <c r="EO41" s="54">
        <v>0</v>
      </c>
      <c r="EP41" s="54"/>
      <c r="EQ41" s="54"/>
      <c r="ER41" s="54"/>
      <c r="ES41" s="54"/>
      <c r="ET41" s="54"/>
      <c r="EU41" s="54">
        <v>0</v>
      </c>
      <c r="EV41" s="54"/>
      <c r="EW41" s="54">
        <v>0</v>
      </c>
      <c r="EX41" s="54">
        <v>0</v>
      </c>
      <c r="EY41" s="54"/>
      <c r="EZ41" s="54">
        <v>0</v>
      </c>
      <c r="FA41" s="54">
        <v>0</v>
      </c>
      <c r="FB41" s="54">
        <v>0</v>
      </c>
      <c r="FC41" s="54"/>
      <c r="FD41" s="54"/>
      <c r="FE41" s="54">
        <v>0</v>
      </c>
      <c r="FF41" s="54"/>
      <c r="FG41" s="54"/>
      <c r="FH41" s="54"/>
      <c r="FI41" s="54">
        <v>100</v>
      </c>
      <c r="FJ41" s="54"/>
      <c r="FK41" s="54"/>
      <c r="FL41" s="54">
        <v>100</v>
      </c>
      <c r="FM41" s="54"/>
      <c r="FN41" s="54"/>
      <c r="FO41" s="54"/>
      <c r="FP41" s="54">
        <v>0</v>
      </c>
      <c r="FQ41" s="54">
        <v>0</v>
      </c>
      <c r="FR41" s="54">
        <v>0</v>
      </c>
      <c r="FS41" s="54">
        <v>0</v>
      </c>
      <c r="FT41" s="54">
        <v>0</v>
      </c>
      <c r="FU41" s="54"/>
      <c r="FV41" s="54"/>
      <c r="FW41" s="54">
        <v>0</v>
      </c>
      <c r="FX41" s="54">
        <v>0</v>
      </c>
      <c r="FY41" s="54">
        <v>100</v>
      </c>
      <c r="FZ41" s="54">
        <v>0</v>
      </c>
      <c r="GA41" s="54">
        <v>33</v>
      </c>
      <c r="GB41" s="54"/>
      <c r="GC41" s="54"/>
      <c r="GD41" s="54">
        <v>0</v>
      </c>
      <c r="GE41" s="54">
        <v>100</v>
      </c>
      <c r="GF41" s="54"/>
      <c r="GG41" s="54">
        <v>100</v>
      </c>
      <c r="GH41" s="54">
        <v>0</v>
      </c>
      <c r="GI41" s="54"/>
      <c r="GJ41" s="54"/>
      <c r="GK41" s="54">
        <v>100</v>
      </c>
      <c r="GL41" s="54">
        <v>100</v>
      </c>
      <c r="GM41" s="54">
        <v>33</v>
      </c>
      <c r="GN41" s="54">
        <v>100</v>
      </c>
      <c r="GO41" s="54"/>
      <c r="GP41" s="54">
        <v>100</v>
      </c>
      <c r="GQ41" s="54">
        <v>67</v>
      </c>
      <c r="GR41" s="54">
        <v>0</v>
      </c>
      <c r="GS41" s="54"/>
      <c r="GT41" s="54"/>
      <c r="GU41" s="54"/>
      <c r="GV41" s="54"/>
      <c r="GW41" s="54"/>
      <c r="GX41" s="54"/>
      <c r="GY41" s="54">
        <v>0</v>
      </c>
      <c r="GZ41" s="54">
        <v>67</v>
      </c>
      <c r="HA41" s="54">
        <v>0</v>
      </c>
      <c r="HB41" s="54">
        <v>0</v>
      </c>
      <c r="HC41" s="54"/>
      <c r="HD41" s="54"/>
      <c r="HE41" s="54"/>
      <c r="HF41" s="54"/>
      <c r="HG41" s="54"/>
      <c r="HH41" s="54"/>
      <c r="HI41" s="54"/>
      <c r="HJ41" s="54"/>
      <c r="HK41" s="54"/>
      <c r="HL41" s="54"/>
      <c r="HM41" s="54"/>
      <c r="HN41" s="54"/>
      <c r="HO41" s="54"/>
      <c r="HP41" s="54">
        <v>0</v>
      </c>
      <c r="HQ41" s="54">
        <v>100</v>
      </c>
      <c r="HR41" s="54"/>
      <c r="HS41" s="54">
        <v>0</v>
      </c>
      <c r="HT41" s="54"/>
      <c r="HU41" s="54">
        <v>100</v>
      </c>
      <c r="HV41" s="138">
        <v>0</v>
      </c>
      <c r="HW41" s="136">
        <v>0</v>
      </c>
      <c r="HX41" s="54">
        <v>0</v>
      </c>
      <c r="HY41" s="54">
        <v>1</v>
      </c>
      <c r="HZ41" s="54">
        <v>1</v>
      </c>
      <c r="IA41" s="54">
        <v>1</v>
      </c>
      <c r="IB41" s="54">
        <v>1</v>
      </c>
      <c r="IC41" s="54">
        <v>1</v>
      </c>
      <c r="ID41" s="54">
        <v>1</v>
      </c>
      <c r="IE41" s="54">
        <v>1</v>
      </c>
      <c r="IF41" s="138">
        <v>1</v>
      </c>
    </row>
    <row r="42" spans="1:240" s="9" customFormat="1" ht="30.75" customHeight="1" thickBot="1">
      <c r="A42" s="135" t="s">
        <v>1319</v>
      </c>
      <c r="B42" s="136" t="s">
        <v>1320</v>
      </c>
      <c r="C42" s="54">
        <v>2025</v>
      </c>
      <c r="D42" s="137" t="s">
        <v>1275</v>
      </c>
      <c r="E42" s="131" t="s">
        <v>1276</v>
      </c>
      <c r="F42" s="136">
        <v>29.757281553398059</v>
      </c>
      <c r="G42" s="54">
        <v>30</v>
      </c>
      <c r="H42" s="54" t="s">
        <v>1285</v>
      </c>
      <c r="I42" s="54" t="s">
        <v>1300</v>
      </c>
      <c r="J42" s="54" t="s">
        <v>1290</v>
      </c>
      <c r="K42" s="137" t="s">
        <v>1301</v>
      </c>
      <c r="L42" s="136">
        <v>48.111111111111121</v>
      </c>
      <c r="M42" s="54">
        <v>48</v>
      </c>
      <c r="N42" s="54" t="s">
        <v>1286</v>
      </c>
      <c r="O42" s="54">
        <v>24.916666666666671</v>
      </c>
      <c r="P42" s="54">
        <v>25</v>
      </c>
      <c r="Q42" s="54" t="s">
        <v>1281</v>
      </c>
      <c r="R42" s="54">
        <v>94.5</v>
      </c>
      <c r="S42" s="54">
        <v>95</v>
      </c>
      <c r="T42" s="137" t="s">
        <v>1280</v>
      </c>
      <c r="U42" s="136">
        <v>0</v>
      </c>
      <c r="V42" s="54">
        <v>0</v>
      </c>
      <c r="W42" s="54" t="s">
        <v>1281</v>
      </c>
      <c r="X42" s="54">
        <v>7.3888888888888893</v>
      </c>
      <c r="Y42" s="54">
        <v>7</v>
      </c>
      <c r="Z42" s="138" t="s">
        <v>1282</v>
      </c>
      <c r="AA42" s="136" t="s">
        <v>1296</v>
      </c>
      <c r="AB42" s="54" t="s">
        <v>1283</v>
      </c>
      <c r="AC42" s="54" t="s">
        <v>1283</v>
      </c>
      <c r="AD42" s="54" t="s">
        <v>1296</v>
      </c>
      <c r="AE42" s="54" t="s">
        <v>1299</v>
      </c>
      <c r="AF42" s="54" t="s">
        <v>1283</v>
      </c>
      <c r="AG42" s="54" t="s">
        <v>1283</v>
      </c>
      <c r="AH42" s="139" t="s">
        <v>1283</v>
      </c>
      <c r="AI42" s="136">
        <v>0</v>
      </c>
      <c r="AJ42" s="54">
        <v>1</v>
      </c>
      <c r="AK42" s="54">
        <v>1</v>
      </c>
      <c r="AL42" s="54">
        <v>1</v>
      </c>
      <c r="AM42" s="54">
        <v>0</v>
      </c>
      <c r="AN42" s="54">
        <v>0</v>
      </c>
      <c r="AO42" s="54">
        <v>1</v>
      </c>
      <c r="AP42" s="138">
        <v>1</v>
      </c>
      <c r="AQ42" s="136">
        <v>0</v>
      </c>
      <c r="AR42" s="54">
        <v>0</v>
      </c>
      <c r="AS42" s="54" t="s">
        <v>1293</v>
      </c>
      <c r="AT42" s="54">
        <v>27.98</v>
      </c>
      <c r="AU42" s="54">
        <v>28</v>
      </c>
      <c r="AV42" s="54" t="s">
        <v>1285</v>
      </c>
      <c r="AW42" s="54">
        <v>50</v>
      </c>
      <c r="AX42" s="54">
        <v>50</v>
      </c>
      <c r="AY42" s="54" t="s">
        <v>1286</v>
      </c>
      <c r="AZ42" s="54">
        <v>50</v>
      </c>
      <c r="BA42" s="54">
        <v>50</v>
      </c>
      <c r="BB42" s="54" t="s">
        <v>1286</v>
      </c>
      <c r="BC42" s="54">
        <v>0</v>
      </c>
      <c r="BD42" s="54">
        <v>0</v>
      </c>
      <c r="BE42" s="54" t="s">
        <v>1293</v>
      </c>
      <c r="BF42" s="54">
        <v>0</v>
      </c>
      <c r="BG42" s="54">
        <v>0</v>
      </c>
      <c r="BH42" s="54" t="s">
        <v>1293</v>
      </c>
      <c r="BI42" s="54">
        <v>53.769230769230766</v>
      </c>
      <c r="BJ42" s="54">
        <v>54</v>
      </c>
      <c r="BK42" s="54" t="s">
        <v>1286</v>
      </c>
      <c r="BL42" s="54">
        <v>77.833333333333329</v>
      </c>
      <c r="BM42" s="54">
        <v>78</v>
      </c>
      <c r="BN42" s="138" t="s">
        <v>1277</v>
      </c>
      <c r="BO42" s="136" t="s">
        <v>1297</v>
      </c>
      <c r="BP42" s="54" t="s">
        <v>1295</v>
      </c>
      <c r="BQ42" s="54" t="s">
        <v>1287</v>
      </c>
      <c r="BR42" s="54" t="s">
        <v>1297</v>
      </c>
      <c r="BS42" s="54" t="s">
        <v>1297</v>
      </c>
      <c r="BT42" s="54" t="s">
        <v>1287</v>
      </c>
      <c r="BU42" s="139" t="s">
        <v>1288</v>
      </c>
      <c r="BV42" s="136" t="s">
        <v>1287</v>
      </c>
      <c r="BW42" s="54" t="s">
        <v>1289</v>
      </c>
      <c r="BX42" s="54" t="s">
        <v>1289</v>
      </c>
      <c r="BY42" s="54" t="s">
        <v>1287</v>
      </c>
      <c r="BZ42" s="54" t="s">
        <v>1297</v>
      </c>
      <c r="CA42" s="54" t="s">
        <v>1289</v>
      </c>
      <c r="CB42" s="54" t="s">
        <v>1289</v>
      </c>
      <c r="CC42" s="138" t="s">
        <v>1289</v>
      </c>
      <c r="CD42" s="136">
        <v>100</v>
      </c>
      <c r="CE42" s="54">
        <v>0</v>
      </c>
      <c r="CF42" s="54">
        <v>0</v>
      </c>
      <c r="CG42" s="54">
        <v>100</v>
      </c>
      <c r="CH42" s="54">
        <v>100</v>
      </c>
      <c r="CI42" s="54">
        <v>100</v>
      </c>
      <c r="CJ42" s="54">
        <v>0</v>
      </c>
      <c r="CK42" s="54">
        <v>0</v>
      </c>
      <c r="CL42" s="54">
        <v>0</v>
      </c>
      <c r="CM42" s="54">
        <v>67</v>
      </c>
      <c r="CN42" s="54">
        <v>0</v>
      </c>
      <c r="CO42" s="54">
        <v>0</v>
      </c>
      <c r="CP42" s="54">
        <v>33</v>
      </c>
      <c r="CQ42" s="54">
        <v>0</v>
      </c>
      <c r="CR42" s="54">
        <v>67</v>
      </c>
      <c r="CS42" s="54">
        <v>0</v>
      </c>
      <c r="CT42" s="54">
        <v>33</v>
      </c>
      <c r="CU42" s="54">
        <v>33</v>
      </c>
      <c r="CV42" s="54">
        <v>67</v>
      </c>
      <c r="CW42" s="54">
        <v>100</v>
      </c>
      <c r="CX42" s="54">
        <v>0</v>
      </c>
      <c r="CY42" s="54">
        <v>0</v>
      </c>
      <c r="CZ42" s="54">
        <v>0</v>
      </c>
      <c r="DA42" s="54">
        <v>0</v>
      </c>
      <c r="DB42" s="54">
        <v>100</v>
      </c>
      <c r="DC42" s="54">
        <v>33</v>
      </c>
      <c r="DD42" s="54">
        <v>0</v>
      </c>
      <c r="DE42" s="54">
        <v>0</v>
      </c>
      <c r="DF42" s="54">
        <v>0</v>
      </c>
      <c r="DG42" s="54">
        <v>0</v>
      </c>
      <c r="DH42" s="54">
        <v>0</v>
      </c>
      <c r="DI42" s="54">
        <v>0</v>
      </c>
      <c r="DJ42" s="54"/>
      <c r="DK42" s="54"/>
      <c r="DL42" s="54">
        <v>100</v>
      </c>
      <c r="DM42" s="54">
        <v>0</v>
      </c>
      <c r="DN42" s="54"/>
      <c r="DO42" s="54">
        <v>0</v>
      </c>
      <c r="DP42" s="54">
        <v>0</v>
      </c>
      <c r="DQ42" s="54">
        <v>0</v>
      </c>
      <c r="DR42" s="54"/>
      <c r="DS42" s="54">
        <v>0</v>
      </c>
      <c r="DT42" s="54">
        <v>0</v>
      </c>
      <c r="DU42" s="54">
        <v>0</v>
      </c>
      <c r="DV42" s="54">
        <v>0</v>
      </c>
      <c r="DW42" s="54">
        <v>100</v>
      </c>
      <c r="DX42" s="54">
        <v>33</v>
      </c>
      <c r="DY42" s="54">
        <v>0</v>
      </c>
      <c r="DZ42" s="54">
        <v>33</v>
      </c>
      <c r="EA42" s="54">
        <v>67</v>
      </c>
      <c r="EB42" s="54">
        <v>0</v>
      </c>
      <c r="EC42" s="54">
        <v>0</v>
      </c>
      <c r="ED42" s="54">
        <v>100</v>
      </c>
      <c r="EE42" s="54">
        <v>0</v>
      </c>
      <c r="EF42" s="54">
        <v>0</v>
      </c>
      <c r="EG42" s="54">
        <v>0</v>
      </c>
      <c r="EH42" s="54">
        <v>0</v>
      </c>
      <c r="EI42" s="54">
        <v>0</v>
      </c>
      <c r="EJ42" s="54">
        <v>67</v>
      </c>
      <c r="EK42" s="54">
        <v>0</v>
      </c>
      <c r="EL42" s="54">
        <v>100</v>
      </c>
      <c r="EM42" s="54">
        <v>33</v>
      </c>
      <c r="EN42" s="54">
        <v>0</v>
      </c>
      <c r="EO42" s="54">
        <v>67</v>
      </c>
      <c r="EP42" s="54">
        <v>33</v>
      </c>
      <c r="EQ42" s="54">
        <v>67</v>
      </c>
      <c r="ER42" s="54">
        <v>33</v>
      </c>
      <c r="ES42" s="54">
        <v>0</v>
      </c>
      <c r="ET42" s="54">
        <v>0</v>
      </c>
      <c r="EU42" s="54">
        <v>0</v>
      </c>
      <c r="EV42" s="54">
        <v>0</v>
      </c>
      <c r="EW42" s="54">
        <v>0</v>
      </c>
      <c r="EX42" s="54">
        <v>0</v>
      </c>
      <c r="EY42" s="54">
        <v>0</v>
      </c>
      <c r="EZ42" s="54">
        <v>0</v>
      </c>
      <c r="FA42" s="54">
        <v>0</v>
      </c>
      <c r="FB42" s="54">
        <v>0</v>
      </c>
      <c r="FC42" s="54">
        <v>0</v>
      </c>
      <c r="FD42" s="54">
        <v>0</v>
      </c>
      <c r="FE42" s="54">
        <v>0</v>
      </c>
      <c r="FF42" s="54">
        <v>0</v>
      </c>
      <c r="FG42" s="54">
        <v>0</v>
      </c>
      <c r="FH42" s="54">
        <v>0</v>
      </c>
      <c r="FI42" s="54">
        <v>100</v>
      </c>
      <c r="FJ42" s="54">
        <v>100</v>
      </c>
      <c r="FK42" s="54">
        <v>33</v>
      </c>
      <c r="FL42" s="54">
        <v>100</v>
      </c>
      <c r="FM42" s="54">
        <v>100</v>
      </c>
      <c r="FN42" s="54">
        <v>33</v>
      </c>
      <c r="FO42" s="54">
        <v>33</v>
      </c>
      <c r="FP42" s="54">
        <v>0</v>
      </c>
      <c r="FQ42" s="54">
        <v>0</v>
      </c>
      <c r="FR42" s="54">
        <v>0</v>
      </c>
      <c r="FS42" s="54">
        <v>0</v>
      </c>
      <c r="FT42" s="54"/>
      <c r="FU42" s="54">
        <v>100</v>
      </c>
      <c r="FV42" s="54">
        <v>100</v>
      </c>
      <c r="FW42" s="54">
        <v>100</v>
      </c>
      <c r="FX42" s="54"/>
      <c r="FY42" s="54">
        <v>100</v>
      </c>
      <c r="FZ42" s="54">
        <v>0</v>
      </c>
      <c r="GA42" s="54">
        <v>100</v>
      </c>
      <c r="GB42" s="54">
        <v>0</v>
      </c>
      <c r="GC42" s="54">
        <v>0</v>
      </c>
      <c r="GD42" s="54">
        <v>0</v>
      </c>
      <c r="GE42" s="54">
        <v>0</v>
      </c>
      <c r="GF42" s="54">
        <v>33</v>
      </c>
      <c r="GG42" s="54">
        <v>0</v>
      </c>
      <c r="GH42" s="54">
        <v>0</v>
      </c>
      <c r="GI42" s="54">
        <v>100</v>
      </c>
      <c r="GJ42" s="54">
        <v>33</v>
      </c>
      <c r="GK42" s="54">
        <v>0</v>
      </c>
      <c r="GL42" s="54">
        <v>0</v>
      </c>
      <c r="GM42" s="54">
        <v>0</v>
      </c>
      <c r="GN42" s="54">
        <v>0</v>
      </c>
      <c r="GO42" s="54">
        <v>0</v>
      </c>
      <c r="GP42" s="54">
        <v>100</v>
      </c>
      <c r="GQ42" s="54">
        <v>33</v>
      </c>
      <c r="GR42" s="54">
        <v>100</v>
      </c>
      <c r="GS42" s="54">
        <v>100</v>
      </c>
      <c r="GT42" s="54">
        <v>100</v>
      </c>
      <c r="GU42" s="54">
        <v>100</v>
      </c>
      <c r="GV42" s="54">
        <v>67</v>
      </c>
      <c r="GW42" s="54">
        <v>100</v>
      </c>
      <c r="GX42" s="54">
        <v>0</v>
      </c>
      <c r="GY42" s="54">
        <v>0</v>
      </c>
      <c r="GZ42" s="54">
        <v>0</v>
      </c>
      <c r="HA42" s="54">
        <v>0</v>
      </c>
      <c r="HB42" s="54">
        <v>0</v>
      </c>
      <c r="HC42" s="54">
        <v>0</v>
      </c>
      <c r="HD42" s="54">
        <v>0</v>
      </c>
      <c r="HE42" s="54">
        <v>0</v>
      </c>
      <c r="HF42" s="54">
        <v>0</v>
      </c>
      <c r="HG42" s="54">
        <v>0</v>
      </c>
      <c r="HH42" s="54">
        <v>0</v>
      </c>
      <c r="HI42" s="54">
        <v>33</v>
      </c>
      <c r="HJ42" s="54">
        <v>0</v>
      </c>
      <c r="HK42" s="54">
        <v>0</v>
      </c>
      <c r="HL42" s="54">
        <v>0</v>
      </c>
      <c r="HM42" s="54">
        <v>100</v>
      </c>
      <c r="HN42" s="54">
        <v>0</v>
      </c>
      <c r="HO42" s="54">
        <v>0</v>
      </c>
      <c r="HP42" s="54">
        <v>0</v>
      </c>
      <c r="HQ42" s="54">
        <v>33</v>
      </c>
      <c r="HR42" s="54">
        <v>100</v>
      </c>
      <c r="HS42" s="54">
        <v>0</v>
      </c>
      <c r="HT42" s="54">
        <v>0</v>
      </c>
      <c r="HU42" s="54">
        <v>100</v>
      </c>
      <c r="HV42" s="138">
        <v>67</v>
      </c>
      <c r="HW42" s="136">
        <v>0</v>
      </c>
      <c r="HX42" s="54">
        <v>0</v>
      </c>
      <c r="HY42" s="54">
        <v>1</v>
      </c>
      <c r="HZ42" s="54">
        <v>1</v>
      </c>
      <c r="IA42" s="54">
        <v>1</v>
      </c>
      <c r="IB42" s="54">
        <v>1</v>
      </c>
      <c r="IC42" s="54">
        <v>1</v>
      </c>
      <c r="ID42" s="54">
        <v>1</v>
      </c>
      <c r="IE42" s="54">
        <v>1</v>
      </c>
      <c r="IF42" s="138">
        <v>1</v>
      </c>
    </row>
    <row r="43" spans="1:240" s="9" customFormat="1" ht="30.75" customHeight="1" thickBot="1">
      <c r="A43" s="135" t="s">
        <v>1319</v>
      </c>
      <c r="B43" s="136" t="s">
        <v>1320</v>
      </c>
      <c r="C43" s="54">
        <v>2023</v>
      </c>
      <c r="D43" s="137" t="s">
        <v>1275</v>
      </c>
      <c r="E43" s="131" t="s">
        <v>1276</v>
      </c>
      <c r="F43" s="136">
        <v>27.49514563106796</v>
      </c>
      <c r="G43" s="54">
        <v>27</v>
      </c>
      <c r="H43" s="54" t="s">
        <v>1285</v>
      </c>
      <c r="I43" s="54" t="s">
        <v>1300</v>
      </c>
      <c r="J43" s="54" t="s">
        <v>1290</v>
      </c>
      <c r="K43" s="137" t="s">
        <v>1301</v>
      </c>
      <c r="L43" s="136">
        <v>51.833333333333343</v>
      </c>
      <c r="M43" s="54">
        <v>52</v>
      </c>
      <c r="N43" s="54" t="s">
        <v>1286</v>
      </c>
      <c r="O43" s="54">
        <v>30.5</v>
      </c>
      <c r="P43" s="54">
        <v>31</v>
      </c>
      <c r="Q43" s="54" t="s">
        <v>1281</v>
      </c>
      <c r="R43" s="54">
        <v>94.5</v>
      </c>
      <c r="S43" s="54">
        <v>95</v>
      </c>
      <c r="T43" s="137" t="s">
        <v>1280</v>
      </c>
      <c r="U43" s="136">
        <v>0</v>
      </c>
      <c r="V43" s="54">
        <v>0</v>
      </c>
      <c r="W43" s="54" t="s">
        <v>1281</v>
      </c>
      <c r="X43" s="54">
        <v>7.3888888888888893</v>
      </c>
      <c r="Y43" s="54">
        <v>7</v>
      </c>
      <c r="Z43" s="138" t="s">
        <v>1282</v>
      </c>
      <c r="AA43" s="136" t="s">
        <v>1292</v>
      </c>
      <c r="AB43" s="54" t="s">
        <v>1283</v>
      </c>
      <c r="AC43" s="54" t="s">
        <v>1283</v>
      </c>
      <c r="AD43" s="54" t="s">
        <v>1296</v>
      </c>
      <c r="AE43" s="54" t="s">
        <v>1299</v>
      </c>
      <c r="AF43" s="54" t="s">
        <v>1283</v>
      </c>
      <c r="AG43" s="54" t="s">
        <v>1283</v>
      </c>
      <c r="AH43" s="139" t="s">
        <v>1296</v>
      </c>
      <c r="AI43" s="136">
        <v>0</v>
      </c>
      <c r="AJ43" s="54">
        <v>1</v>
      </c>
      <c r="AK43" s="54">
        <v>1</v>
      </c>
      <c r="AL43" s="54">
        <v>0</v>
      </c>
      <c r="AM43" s="54">
        <v>0</v>
      </c>
      <c r="AN43" s="54">
        <v>0</v>
      </c>
      <c r="AO43" s="54">
        <v>1</v>
      </c>
      <c r="AP43" s="138">
        <v>1</v>
      </c>
      <c r="AQ43" s="136">
        <v>0</v>
      </c>
      <c r="AR43" s="54">
        <v>0</v>
      </c>
      <c r="AS43" s="54" t="s">
        <v>1293</v>
      </c>
      <c r="AT43" s="54">
        <v>27.98</v>
      </c>
      <c r="AU43" s="54">
        <v>28</v>
      </c>
      <c r="AV43" s="54" t="s">
        <v>1285</v>
      </c>
      <c r="AW43" s="54">
        <v>50</v>
      </c>
      <c r="AX43" s="54">
        <v>50</v>
      </c>
      <c r="AY43" s="54" t="s">
        <v>1286</v>
      </c>
      <c r="AZ43" s="54">
        <v>0</v>
      </c>
      <c r="BA43" s="54">
        <v>0</v>
      </c>
      <c r="BB43" s="54" t="s">
        <v>1293</v>
      </c>
      <c r="BC43" s="54">
        <v>0</v>
      </c>
      <c r="BD43" s="54">
        <v>0</v>
      </c>
      <c r="BE43" s="54" t="s">
        <v>1293</v>
      </c>
      <c r="BF43" s="54">
        <v>0</v>
      </c>
      <c r="BG43" s="54">
        <v>0</v>
      </c>
      <c r="BH43" s="54" t="s">
        <v>1293</v>
      </c>
      <c r="BI43" s="54">
        <v>51.230769230769234</v>
      </c>
      <c r="BJ43" s="54">
        <v>51</v>
      </c>
      <c r="BK43" s="54" t="s">
        <v>1286</v>
      </c>
      <c r="BL43" s="54">
        <v>77.833333333333329</v>
      </c>
      <c r="BM43" s="54">
        <v>78</v>
      </c>
      <c r="BN43" s="138" t="s">
        <v>1294</v>
      </c>
      <c r="BO43" s="136" t="s">
        <v>1297</v>
      </c>
      <c r="BP43" s="54" t="s">
        <v>1295</v>
      </c>
      <c r="BQ43" s="54" t="s">
        <v>1287</v>
      </c>
      <c r="BR43" s="54" t="s">
        <v>1297</v>
      </c>
      <c r="BS43" s="54" t="s">
        <v>1297</v>
      </c>
      <c r="BT43" s="54" t="s">
        <v>1288</v>
      </c>
      <c r="BU43" s="139" t="s">
        <v>1288</v>
      </c>
      <c r="BV43" s="136" t="s">
        <v>1295</v>
      </c>
      <c r="BW43" s="54" t="s">
        <v>1289</v>
      </c>
      <c r="BX43" s="54" t="s">
        <v>1289</v>
      </c>
      <c r="BY43" s="54" t="s">
        <v>1287</v>
      </c>
      <c r="BZ43" s="54" t="s">
        <v>1297</v>
      </c>
      <c r="CA43" s="54" t="s">
        <v>1289</v>
      </c>
      <c r="CB43" s="54" t="s">
        <v>1289</v>
      </c>
      <c r="CC43" s="138"/>
      <c r="CD43" s="136">
        <v>100</v>
      </c>
      <c r="CE43" s="54">
        <v>0</v>
      </c>
      <c r="CF43" s="54">
        <v>0</v>
      </c>
      <c r="CG43" s="54">
        <v>100</v>
      </c>
      <c r="CH43" s="54">
        <v>100</v>
      </c>
      <c r="CI43" s="54">
        <v>100</v>
      </c>
      <c r="CJ43" s="54">
        <v>0</v>
      </c>
      <c r="CK43" s="54">
        <v>0</v>
      </c>
      <c r="CL43" s="54">
        <v>0</v>
      </c>
      <c r="CM43" s="54">
        <v>67</v>
      </c>
      <c r="CN43" s="54">
        <v>0</v>
      </c>
      <c r="CO43" s="54">
        <v>0</v>
      </c>
      <c r="CP43" s="54">
        <v>33</v>
      </c>
      <c r="CQ43" s="54">
        <v>0</v>
      </c>
      <c r="CR43" s="54">
        <v>67</v>
      </c>
      <c r="CS43" s="54">
        <v>0</v>
      </c>
      <c r="CT43" s="54">
        <v>33</v>
      </c>
      <c r="CU43" s="54">
        <v>100</v>
      </c>
      <c r="CV43" s="54">
        <v>0</v>
      </c>
      <c r="CW43" s="54">
        <v>0</v>
      </c>
      <c r="CX43" s="54">
        <v>0</v>
      </c>
      <c r="CY43" s="54">
        <v>67</v>
      </c>
      <c r="CZ43" s="54">
        <v>0</v>
      </c>
      <c r="DA43" s="54">
        <v>0</v>
      </c>
      <c r="DB43" s="54">
        <v>0</v>
      </c>
      <c r="DC43" s="54">
        <v>0</v>
      </c>
      <c r="DD43" s="54">
        <v>0</v>
      </c>
      <c r="DE43" s="54">
        <v>100</v>
      </c>
      <c r="DF43" s="54">
        <v>33</v>
      </c>
      <c r="DG43" s="54">
        <v>0</v>
      </c>
      <c r="DH43" s="54">
        <v>0</v>
      </c>
      <c r="DI43" s="54">
        <v>0</v>
      </c>
      <c r="DJ43" s="54"/>
      <c r="DK43" s="54"/>
      <c r="DL43" s="54">
        <v>100</v>
      </c>
      <c r="DM43" s="54">
        <v>0</v>
      </c>
      <c r="DN43" s="54"/>
      <c r="DO43" s="54">
        <v>0</v>
      </c>
      <c r="DP43" s="54">
        <v>0</v>
      </c>
      <c r="DQ43" s="54">
        <v>0</v>
      </c>
      <c r="DR43" s="54"/>
      <c r="DS43" s="54">
        <v>0</v>
      </c>
      <c r="DT43" s="54">
        <v>0</v>
      </c>
      <c r="DU43" s="54">
        <v>33</v>
      </c>
      <c r="DV43" s="54">
        <v>0</v>
      </c>
      <c r="DW43" s="54">
        <v>100</v>
      </c>
      <c r="DX43" s="54">
        <v>33</v>
      </c>
      <c r="DY43" s="54">
        <v>0</v>
      </c>
      <c r="DZ43" s="54">
        <v>33</v>
      </c>
      <c r="EA43" s="54">
        <v>67</v>
      </c>
      <c r="EB43" s="54">
        <v>0</v>
      </c>
      <c r="EC43" s="54">
        <v>0</v>
      </c>
      <c r="ED43" s="54">
        <v>100</v>
      </c>
      <c r="EE43" s="54">
        <v>0</v>
      </c>
      <c r="EF43" s="54">
        <v>0</v>
      </c>
      <c r="EG43" s="54">
        <v>0</v>
      </c>
      <c r="EH43" s="54">
        <v>0</v>
      </c>
      <c r="EI43" s="54">
        <v>0</v>
      </c>
      <c r="EJ43" s="54">
        <v>67</v>
      </c>
      <c r="EK43" s="54">
        <v>0</v>
      </c>
      <c r="EL43" s="54">
        <v>100</v>
      </c>
      <c r="EM43" s="54">
        <v>33</v>
      </c>
      <c r="EN43" s="54">
        <v>0</v>
      </c>
      <c r="EO43" s="54">
        <v>0</v>
      </c>
      <c r="EP43" s="54">
        <v>0</v>
      </c>
      <c r="EQ43" s="54">
        <v>0</v>
      </c>
      <c r="ER43" s="54">
        <v>0</v>
      </c>
      <c r="ES43" s="54">
        <v>0</v>
      </c>
      <c r="ET43" s="54">
        <v>0</v>
      </c>
      <c r="EU43" s="54">
        <v>0</v>
      </c>
      <c r="EV43" s="54">
        <v>0</v>
      </c>
      <c r="EW43" s="54">
        <v>0</v>
      </c>
      <c r="EX43" s="54">
        <v>0</v>
      </c>
      <c r="EY43" s="54">
        <v>0</v>
      </c>
      <c r="EZ43" s="54">
        <v>0</v>
      </c>
      <c r="FA43" s="54">
        <v>0</v>
      </c>
      <c r="FB43" s="54">
        <v>0</v>
      </c>
      <c r="FC43" s="54">
        <v>0</v>
      </c>
      <c r="FD43" s="54">
        <v>0</v>
      </c>
      <c r="FE43" s="54">
        <v>0</v>
      </c>
      <c r="FF43" s="54">
        <v>0</v>
      </c>
      <c r="FG43" s="54">
        <v>0</v>
      </c>
      <c r="FH43" s="54">
        <v>0</v>
      </c>
      <c r="FI43" s="54">
        <v>100</v>
      </c>
      <c r="FJ43" s="54">
        <v>100</v>
      </c>
      <c r="FK43" s="54">
        <v>33</v>
      </c>
      <c r="FL43" s="54">
        <v>100</v>
      </c>
      <c r="FM43" s="54">
        <v>100</v>
      </c>
      <c r="FN43" s="54">
        <v>33</v>
      </c>
      <c r="FO43" s="54">
        <v>33</v>
      </c>
      <c r="FP43" s="54">
        <v>0</v>
      </c>
      <c r="FQ43" s="54">
        <v>0</v>
      </c>
      <c r="FR43" s="54">
        <v>0</v>
      </c>
      <c r="FS43" s="54">
        <v>0</v>
      </c>
      <c r="FT43" s="54"/>
      <c r="FU43" s="54">
        <v>100</v>
      </c>
      <c r="FV43" s="54">
        <v>100</v>
      </c>
      <c r="FW43" s="54">
        <v>100</v>
      </c>
      <c r="FX43" s="54"/>
      <c r="FY43" s="54">
        <v>100</v>
      </c>
      <c r="FZ43" s="54">
        <v>0</v>
      </c>
      <c r="GA43" s="54">
        <v>100</v>
      </c>
      <c r="GB43" s="54">
        <v>0</v>
      </c>
      <c r="GC43" s="54">
        <v>0</v>
      </c>
      <c r="GD43" s="54">
        <v>0</v>
      </c>
      <c r="GE43" s="54">
        <v>0</v>
      </c>
      <c r="GF43" s="54">
        <v>33</v>
      </c>
      <c r="GG43" s="54">
        <v>0</v>
      </c>
      <c r="GH43" s="54">
        <v>0</v>
      </c>
      <c r="GI43" s="54">
        <v>100</v>
      </c>
      <c r="GJ43" s="54">
        <v>33</v>
      </c>
      <c r="GK43" s="54">
        <v>33</v>
      </c>
      <c r="GL43" s="54">
        <v>0</v>
      </c>
      <c r="GM43" s="54">
        <v>0</v>
      </c>
      <c r="GN43" s="54">
        <v>0</v>
      </c>
      <c r="GO43" s="54">
        <v>0</v>
      </c>
      <c r="GP43" s="54">
        <v>100</v>
      </c>
      <c r="GQ43" s="54">
        <v>67</v>
      </c>
      <c r="GR43" s="54">
        <v>100</v>
      </c>
      <c r="GS43" s="54">
        <v>100</v>
      </c>
      <c r="GT43" s="54">
        <v>100</v>
      </c>
      <c r="GU43" s="54">
        <v>100</v>
      </c>
      <c r="GV43" s="54">
        <v>67</v>
      </c>
      <c r="GW43" s="54">
        <v>100</v>
      </c>
      <c r="GX43" s="54">
        <v>0</v>
      </c>
      <c r="GY43" s="54">
        <v>0</v>
      </c>
      <c r="GZ43" s="54">
        <v>0</v>
      </c>
      <c r="HA43" s="54">
        <v>0</v>
      </c>
      <c r="HB43" s="54">
        <v>0</v>
      </c>
      <c r="HC43" s="54">
        <v>0</v>
      </c>
      <c r="HD43" s="54">
        <v>0</v>
      </c>
      <c r="HE43" s="54">
        <v>0</v>
      </c>
      <c r="HF43" s="54">
        <v>0</v>
      </c>
      <c r="HG43" s="54">
        <v>0</v>
      </c>
      <c r="HH43" s="54">
        <v>0</v>
      </c>
      <c r="HI43" s="54">
        <v>33</v>
      </c>
      <c r="HJ43" s="54">
        <v>0</v>
      </c>
      <c r="HK43" s="54">
        <v>0</v>
      </c>
      <c r="HL43" s="54">
        <v>0</v>
      </c>
      <c r="HM43" s="54">
        <v>100</v>
      </c>
      <c r="HN43" s="54">
        <v>0</v>
      </c>
      <c r="HO43" s="54">
        <v>0</v>
      </c>
      <c r="HP43" s="54">
        <v>0</v>
      </c>
      <c r="HQ43" s="54">
        <v>33</v>
      </c>
      <c r="HR43" s="54">
        <v>100</v>
      </c>
      <c r="HS43" s="54">
        <v>0</v>
      </c>
      <c r="HT43" s="54">
        <v>0</v>
      </c>
      <c r="HU43" s="54">
        <v>67</v>
      </c>
      <c r="HV43" s="138">
        <v>67</v>
      </c>
      <c r="HW43" s="136">
        <v>0</v>
      </c>
      <c r="HX43" s="54">
        <v>0</v>
      </c>
      <c r="HY43" s="54">
        <v>1</v>
      </c>
      <c r="HZ43" s="54">
        <v>1</v>
      </c>
      <c r="IA43" s="54">
        <v>1</v>
      </c>
      <c r="IB43" s="54">
        <v>1</v>
      </c>
      <c r="IC43" s="54">
        <v>1</v>
      </c>
      <c r="ID43" s="54">
        <v>1</v>
      </c>
      <c r="IE43" s="54">
        <v>1</v>
      </c>
      <c r="IF43" s="138">
        <v>1</v>
      </c>
    </row>
    <row r="44" spans="1:240" s="9" customFormat="1" ht="30.75" customHeight="1" thickBot="1">
      <c r="A44" s="135" t="s">
        <v>1319</v>
      </c>
      <c r="B44" s="136" t="s">
        <v>1320</v>
      </c>
      <c r="C44" s="54">
        <v>2021</v>
      </c>
      <c r="D44" s="137" t="s">
        <v>1275</v>
      </c>
      <c r="E44" s="131" t="s">
        <v>1276</v>
      </c>
      <c r="F44" s="136">
        <v>32.349514563106787</v>
      </c>
      <c r="G44" s="54">
        <v>32</v>
      </c>
      <c r="H44" s="54" t="s">
        <v>1285</v>
      </c>
      <c r="I44" s="54" t="s">
        <v>1300</v>
      </c>
      <c r="J44" s="54" t="s">
        <v>1290</v>
      </c>
      <c r="K44" s="137" t="s">
        <v>1301</v>
      </c>
      <c r="L44" s="136">
        <v>57.388888888888893</v>
      </c>
      <c r="M44" s="54">
        <v>57</v>
      </c>
      <c r="N44" s="54" t="s">
        <v>1286</v>
      </c>
      <c r="O44" s="54">
        <v>38.833333333333343</v>
      </c>
      <c r="P44" s="54">
        <v>39</v>
      </c>
      <c r="Q44" s="54" t="s">
        <v>1281</v>
      </c>
      <c r="R44" s="54">
        <v>94.5</v>
      </c>
      <c r="S44" s="54">
        <v>95</v>
      </c>
      <c r="T44" s="137" t="s">
        <v>1280</v>
      </c>
      <c r="U44" s="136">
        <v>0</v>
      </c>
      <c r="V44" s="54">
        <v>0</v>
      </c>
      <c r="W44" s="54" t="s">
        <v>1281</v>
      </c>
      <c r="X44" s="54">
        <v>9.2222222222222197</v>
      </c>
      <c r="Y44" s="54">
        <v>9</v>
      </c>
      <c r="Z44" s="138" t="s">
        <v>1282</v>
      </c>
      <c r="AA44" s="136" t="s">
        <v>1283</v>
      </c>
      <c r="AB44" s="54" t="s">
        <v>1283</v>
      </c>
      <c r="AC44" s="54" t="s">
        <v>1283</v>
      </c>
      <c r="AD44" s="54" t="s">
        <v>1296</v>
      </c>
      <c r="AE44" s="54" t="s">
        <v>1299</v>
      </c>
      <c r="AF44" s="54" t="s">
        <v>1283</v>
      </c>
      <c r="AG44" s="54" t="s">
        <v>1283</v>
      </c>
      <c r="AH44" s="139" t="s">
        <v>1296</v>
      </c>
      <c r="AI44" s="136">
        <v>1</v>
      </c>
      <c r="AJ44" s="54">
        <v>1</v>
      </c>
      <c r="AK44" s="54">
        <v>1</v>
      </c>
      <c r="AL44" s="54">
        <v>0</v>
      </c>
      <c r="AM44" s="54">
        <v>0</v>
      </c>
      <c r="AN44" s="54">
        <v>0</v>
      </c>
      <c r="AO44" s="54">
        <v>1</v>
      </c>
      <c r="AP44" s="138">
        <v>1</v>
      </c>
      <c r="AQ44" s="136">
        <v>66.666666666666671</v>
      </c>
      <c r="AR44" s="54">
        <v>67</v>
      </c>
      <c r="AS44" s="54" t="s">
        <v>1294</v>
      </c>
      <c r="AT44" s="54">
        <v>29.32</v>
      </c>
      <c r="AU44" s="54">
        <v>29</v>
      </c>
      <c r="AV44" s="54" t="s">
        <v>1285</v>
      </c>
      <c r="AW44" s="54">
        <v>50</v>
      </c>
      <c r="AX44" s="54">
        <v>50</v>
      </c>
      <c r="AY44" s="54" t="s">
        <v>1286</v>
      </c>
      <c r="AZ44" s="54">
        <v>0</v>
      </c>
      <c r="BA44" s="54">
        <v>0</v>
      </c>
      <c r="BB44" s="54" t="s">
        <v>1293</v>
      </c>
      <c r="BC44" s="54">
        <v>0</v>
      </c>
      <c r="BD44" s="54">
        <v>0</v>
      </c>
      <c r="BE44" s="54" t="s">
        <v>1293</v>
      </c>
      <c r="BF44" s="54">
        <v>0</v>
      </c>
      <c r="BG44" s="54">
        <v>0</v>
      </c>
      <c r="BH44" s="54" t="s">
        <v>1293</v>
      </c>
      <c r="BI44" s="54">
        <v>53.769230769230766</v>
      </c>
      <c r="BJ44" s="54">
        <v>54</v>
      </c>
      <c r="BK44" s="54" t="s">
        <v>1286</v>
      </c>
      <c r="BL44" s="54">
        <v>77.833333333333329</v>
      </c>
      <c r="BM44" s="54">
        <v>78</v>
      </c>
      <c r="BN44" s="138" t="s">
        <v>1294</v>
      </c>
      <c r="BO44" s="136" t="s">
        <v>1295</v>
      </c>
      <c r="BP44" s="54" t="s">
        <v>1295</v>
      </c>
      <c r="BQ44" s="54" t="s">
        <v>1288</v>
      </c>
      <c r="BR44" s="54" t="s">
        <v>1297</v>
      </c>
      <c r="BS44" s="54" t="s">
        <v>1297</v>
      </c>
      <c r="BT44" s="54" t="s">
        <v>1287</v>
      </c>
      <c r="BU44" s="139" t="s">
        <v>1288</v>
      </c>
      <c r="BV44" s="136" t="s">
        <v>1289</v>
      </c>
      <c r="BW44" s="54" t="s">
        <v>1289</v>
      </c>
      <c r="BX44" s="54" t="s">
        <v>1289</v>
      </c>
      <c r="BY44" s="54" t="s">
        <v>1287</v>
      </c>
      <c r="BZ44" s="54" t="s">
        <v>1297</v>
      </c>
      <c r="CA44" s="54" t="s">
        <v>1289</v>
      </c>
      <c r="CB44" s="54" t="s">
        <v>1289</v>
      </c>
      <c r="CC44" s="138"/>
      <c r="CD44" s="136">
        <v>100</v>
      </c>
      <c r="CE44" s="54">
        <v>0</v>
      </c>
      <c r="CF44" s="54">
        <v>0</v>
      </c>
      <c r="CG44" s="54">
        <v>100</v>
      </c>
      <c r="CH44" s="54">
        <v>100</v>
      </c>
      <c r="CI44" s="54">
        <v>100</v>
      </c>
      <c r="CJ44" s="54">
        <v>0</v>
      </c>
      <c r="CK44" s="54">
        <v>0</v>
      </c>
      <c r="CL44" s="54">
        <v>0</v>
      </c>
      <c r="CM44" s="54">
        <v>67</v>
      </c>
      <c r="CN44" s="54">
        <v>0</v>
      </c>
      <c r="CO44" s="54">
        <v>0</v>
      </c>
      <c r="CP44" s="54">
        <v>33</v>
      </c>
      <c r="CQ44" s="54">
        <v>0</v>
      </c>
      <c r="CR44" s="54">
        <v>67</v>
      </c>
      <c r="CS44" s="54">
        <v>0</v>
      </c>
      <c r="CT44" s="54">
        <v>100</v>
      </c>
      <c r="CU44" s="54">
        <v>100</v>
      </c>
      <c r="CV44" s="54">
        <v>67</v>
      </c>
      <c r="CW44" s="54">
        <v>0</v>
      </c>
      <c r="CX44" s="54">
        <v>0</v>
      </c>
      <c r="CY44" s="54">
        <v>0</v>
      </c>
      <c r="CZ44" s="54">
        <v>0</v>
      </c>
      <c r="DA44" s="54">
        <v>0</v>
      </c>
      <c r="DB44" s="54">
        <v>100</v>
      </c>
      <c r="DC44" s="54">
        <v>33</v>
      </c>
      <c r="DD44" s="54">
        <v>0</v>
      </c>
      <c r="DE44" s="54">
        <v>0</v>
      </c>
      <c r="DF44" s="54">
        <v>0</v>
      </c>
      <c r="DG44" s="54">
        <v>0</v>
      </c>
      <c r="DH44" s="54">
        <v>0</v>
      </c>
      <c r="DI44" s="54">
        <v>0</v>
      </c>
      <c r="DJ44" s="54"/>
      <c r="DK44" s="54"/>
      <c r="DL44" s="54">
        <v>100</v>
      </c>
      <c r="DM44" s="54">
        <v>0</v>
      </c>
      <c r="DN44" s="54"/>
      <c r="DO44" s="54">
        <v>0</v>
      </c>
      <c r="DP44" s="54">
        <v>0</v>
      </c>
      <c r="DQ44" s="54">
        <v>0</v>
      </c>
      <c r="DR44" s="54"/>
      <c r="DS44" s="54">
        <v>0</v>
      </c>
      <c r="DT44" s="54">
        <v>0</v>
      </c>
      <c r="DU44" s="54">
        <v>33</v>
      </c>
      <c r="DV44" s="54">
        <v>0</v>
      </c>
      <c r="DW44" s="54">
        <v>100</v>
      </c>
      <c r="DX44" s="54">
        <v>33</v>
      </c>
      <c r="DY44" s="54">
        <v>0</v>
      </c>
      <c r="DZ44" s="54">
        <v>33</v>
      </c>
      <c r="EA44" s="54">
        <v>67</v>
      </c>
      <c r="EB44" s="54">
        <v>0</v>
      </c>
      <c r="EC44" s="54">
        <v>0</v>
      </c>
      <c r="ED44" s="54">
        <v>100</v>
      </c>
      <c r="EE44" s="54">
        <v>67</v>
      </c>
      <c r="EF44" s="54">
        <v>100</v>
      </c>
      <c r="EG44" s="54">
        <v>100</v>
      </c>
      <c r="EH44" s="54">
        <v>0</v>
      </c>
      <c r="EI44" s="54">
        <v>100</v>
      </c>
      <c r="EJ44" s="54">
        <v>67</v>
      </c>
      <c r="EK44" s="54">
        <v>0</v>
      </c>
      <c r="EL44" s="54">
        <v>100</v>
      </c>
      <c r="EM44" s="54">
        <v>33</v>
      </c>
      <c r="EN44" s="54">
        <v>33</v>
      </c>
      <c r="EO44" s="54">
        <v>0</v>
      </c>
      <c r="EP44" s="54">
        <v>0</v>
      </c>
      <c r="EQ44" s="54">
        <v>0</v>
      </c>
      <c r="ER44" s="54">
        <v>0</v>
      </c>
      <c r="ES44" s="54">
        <v>0</v>
      </c>
      <c r="ET44" s="54">
        <v>0</v>
      </c>
      <c r="EU44" s="54">
        <v>0</v>
      </c>
      <c r="EV44" s="54">
        <v>0</v>
      </c>
      <c r="EW44" s="54">
        <v>0</v>
      </c>
      <c r="EX44" s="54">
        <v>0</v>
      </c>
      <c r="EY44" s="54">
        <v>0</v>
      </c>
      <c r="EZ44" s="54">
        <v>0</v>
      </c>
      <c r="FA44" s="54">
        <v>0</v>
      </c>
      <c r="FB44" s="54">
        <v>0</v>
      </c>
      <c r="FC44" s="54">
        <v>0</v>
      </c>
      <c r="FD44" s="54">
        <v>0</v>
      </c>
      <c r="FE44" s="54">
        <v>0</v>
      </c>
      <c r="FF44" s="54">
        <v>0</v>
      </c>
      <c r="FG44" s="54">
        <v>0</v>
      </c>
      <c r="FH44" s="54">
        <v>0</v>
      </c>
      <c r="FI44" s="54">
        <v>100</v>
      </c>
      <c r="FJ44" s="54">
        <v>100</v>
      </c>
      <c r="FK44" s="54">
        <v>33</v>
      </c>
      <c r="FL44" s="54">
        <v>100</v>
      </c>
      <c r="FM44" s="54">
        <v>100</v>
      </c>
      <c r="FN44" s="54">
        <v>33</v>
      </c>
      <c r="FO44" s="54">
        <v>33</v>
      </c>
      <c r="FP44" s="54">
        <v>0</v>
      </c>
      <c r="FQ44" s="54">
        <v>0</v>
      </c>
      <c r="FR44" s="54">
        <v>0</v>
      </c>
      <c r="FS44" s="54">
        <v>0</v>
      </c>
      <c r="FT44" s="54"/>
      <c r="FU44" s="54">
        <v>100</v>
      </c>
      <c r="FV44" s="54">
        <v>100</v>
      </c>
      <c r="FW44" s="54">
        <v>100</v>
      </c>
      <c r="FX44" s="54"/>
      <c r="FY44" s="54">
        <v>100</v>
      </c>
      <c r="FZ44" s="54">
        <v>0</v>
      </c>
      <c r="GA44" s="54">
        <v>100</v>
      </c>
      <c r="GB44" s="54">
        <v>0</v>
      </c>
      <c r="GC44" s="54">
        <v>0</v>
      </c>
      <c r="GD44" s="54">
        <v>0</v>
      </c>
      <c r="GE44" s="54">
        <v>0</v>
      </c>
      <c r="GF44" s="54">
        <v>33</v>
      </c>
      <c r="GG44" s="54">
        <v>0</v>
      </c>
      <c r="GH44" s="54">
        <v>0</v>
      </c>
      <c r="GI44" s="54">
        <v>100</v>
      </c>
      <c r="GJ44" s="54">
        <v>100</v>
      </c>
      <c r="GK44" s="54">
        <v>33</v>
      </c>
      <c r="GL44" s="54">
        <v>0</v>
      </c>
      <c r="GM44" s="54">
        <v>0</v>
      </c>
      <c r="GN44" s="54">
        <v>0</v>
      </c>
      <c r="GO44" s="54">
        <v>0</v>
      </c>
      <c r="GP44" s="54">
        <v>100</v>
      </c>
      <c r="GQ44" s="54">
        <v>100</v>
      </c>
      <c r="GR44" s="54">
        <v>100</v>
      </c>
      <c r="GS44" s="54">
        <v>100</v>
      </c>
      <c r="GT44" s="54">
        <v>100</v>
      </c>
      <c r="GU44" s="54">
        <v>100</v>
      </c>
      <c r="GV44" s="54">
        <v>67</v>
      </c>
      <c r="GW44" s="54">
        <v>100</v>
      </c>
      <c r="GX44" s="54">
        <v>0</v>
      </c>
      <c r="GY44" s="54">
        <v>0</v>
      </c>
      <c r="GZ44" s="54">
        <v>0</v>
      </c>
      <c r="HA44" s="54">
        <v>0</v>
      </c>
      <c r="HB44" s="54">
        <v>0</v>
      </c>
      <c r="HC44" s="54">
        <v>0</v>
      </c>
      <c r="HD44" s="54">
        <v>0</v>
      </c>
      <c r="HE44" s="54">
        <v>0</v>
      </c>
      <c r="HF44" s="54">
        <v>0</v>
      </c>
      <c r="HG44" s="54">
        <v>0</v>
      </c>
      <c r="HH44" s="54">
        <v>0</v>
      </c>
      <c r="HI44" s="54">
        <v>33</v>
      </c>
      <c r="HJ44" s="54">
        <v>0</v>
      </c>
      <c r="HK44" s="54">
        <v>0</v>
      </c>
      <c r="HL44" s="54">
        <v>33</v>
      </c>
      <c r="HM44" s="54">
        <v>100</v>
      </c>
      <c r="HN44" s="54">
        <v>0</v>
      </c>
      <c r="HO44" s="54">
        <v>0</v>
      </c>
      <c r="HP44" s="54">
        <v>33</v>
      </c>
      <c r="HQ44" s="54">
        <v>33</v>
      </c>
      <c r="HR44" s="54">
        <v>67</v>
      </c>
      <c r="HS44" s="54">
        <v>0</v>
      </c>
      <c r="HT44" s="54">
        <v>0</v>
      </c>
      <c r="HU44" s="54">
        <v>100</v>
      </c>
      <c r="HV44" s="138">
        <v>67</v>
      </c>
      <c r="HW44" s="136">
        <v>0</v>
      </c>
      <c r="HX44" s="54">
        <v>0</v>
      </c>
      <c r="HY44" s="54">
        <v>1</v>
      </c>
      <c r="HZ44" s="54">
        <v>1</v>
      </c>
      <c r="IA44" s="54">
        <v>1</v>
      </c>
      <c r="IB44" s="54">
        <v>1</v>
      </c>
      <c r="IC44" s="54">
        <v>1</v>
      </c>
      <c r="ID44" s="54">
        <v>1</v>
      </c>
      <c r="IE44" s="54">
        <v>1</v>
      </c>
      <c r="IF44" s="138">
        <v>1</v>
      </c>
    </row>
    <row r="45" spans="1:240" s="9" customFormat="1" ht="30.75" customHeight="1" thickBot="1">
      <c r="A45" s="135" t="s">
        <v>1319</v>
      </c>
      <c r="B45" s="136" t="s">
        <v>1320</v>
      </c>
      <c r="C45" s="54">
        <v>2019</v>
      </c>
      <c r="D45" s="137" t="s">
        <v>1275</v>
      </c>
      <c r="E45" s="131" t="s">
        <v>1276</v>
      </c>
      <c r="F45" s="136">
        <v>33.33009708737864</v>
      </c>
      <c r="G45" s="54">
        <v>33</v>
      </c>
      <c r="H45" s="54" t="s">
        <v>1285</v>
      </c>
      <c r="I45" s="54" t="s">
        <v>1300</v>
      </c>
      <c r="J45" s="54" t="s">
        <v>1290</v>
      </c>
      <c r="K45" s="137" t="s">
        <v>1301</v>
      </c>
      <c r="L45" s="136">
        <v>51.777777777777779</v>
      </c>
      <c r="M45" s="54">
        <v>52</v>
      </c>
      <c r="N45" s="54" t="s">
        <v>1286</v>
      </c>
      <c r="O45" s="54">
        <v>33.25</v>
      </c>
      <c r="P45" s="54">
        <v>33</v>
      </c>
      <c r="Q45" s="54" t="s">
        <v>1281</v>
      </c>
      <c r="R45" s="54">
        <v>88.833333333333329</v>
      </c>
      <c r="S45" s="54">
        <v>89</v>
      </c>
      <c r="T45" s="137" t="s">
        <v>1280</v>
      </c>
      <c r="U45" s="136">
        <v>0</v>
      </c>
      <c r="V45" s="54">
        <v>0</v>
      </c>
      <c r="W45" s="54" t="s">
        <v>1281</v>
      </c>
      <c r="X45" s="54">
        <v>7.3888888888888893</v>
      </c>
      <c r="Y45" s="54">
        <v>7</v>
      </c>
      <c r="Z45" s="138" t="s">
        <v>1282</v>
      </c>
      <c r="AA45" s="136" t="s">
        <v>1283</v>
      </c>
      <c r="AB45" s="54" t="s">
        <v>1283</v>
      </c>
      <c r="AC45" s="54" t="s">
        <v>1283</v>
      </c>
      <c r="AD45" s="54" t="s">
        <v>1296</v>
      </c>
      <c r="AE45" s="54" t="s">
        <v>1299</v>
      </c>
      <c r="AF45" s="54" t="s">
        <v>1283</v>
      </c>
      <c r="AG45" s="54" t="s">
        <v>1283</v>
      </c>
      <c r="AH45" s="139" t="s">
        <v>1299</v>
      </c>
      <c r="AI45" s="136">
        <v>1</v>
      </c>
      <c r="AJ45" s="54">
        <v>1</v>
      </c>
      <c r="AK45" s="54">
        <v>1</v>
      </c>
      <c r="AL45" s="54">
        <v>0</v>
      </c>
      <c r="AM45" s="54">
        <v>0</v>
      </c>
      <c r="AN45" s="54">
        <v>0</v>
      </c>
      <c r="AO45" s="54">
        <v>1</v>
      </c>
      <c r="AP45" s="138">
        <v>1</v>
      </c>
      <c r="AQ45" s="136">
        <v>77.833333333333329</v>
      </c>
      <c r="AR45" s="54">
        <v>78</v>
      </c>
      <c r="AS45" s="54" t="s">
        <v>1294</v>
      </c>
      <c r="AT45" s="54">
        <v>29.32</v>
      </c>
      <c r="AU45" s="54">
        <v>29</v>
      </c>
      <c r="AV45" s="54" t="s">
        <v>1285</v>
      </c>
      <c r="AW45" s="54">
        <v>50</v>
      </c>
      <c r="AX45" s="54">
        <v>50</v>
      </c>
      <c r="AY45" s="54" t="s">
        <v>1286</v>
      </c>
      <c r="AZ45" s="54">
        <v>0</v>
      </c>
      <c r="BA45" s="54">
        <v>0</v>
      </c>
      <c r="BB45" s="54" t="s">
        <v>1293</v>
      </c>
      <c r="BC45" s="54">
        <v>0</v>
      </c>
      <c r="BD45" s="54">
        <v>0</v>
      </c>
      <c r="BE45" s="54" t="s">
        <v>1293</v>
      </c>
      <c r="BF45" s="54">
        <v>0</v>
      </c>
      <c r="BG45" s="54">
        <v>0</v>
      </c>
      <c r="BH45" s="54" t="s">
        <v>1293</v>
      </c>
      <c r="BI45" s="54">
        <v>51.230769230769234</v>
      </c>
      <c r="BJ45" s="54">
        <v>51</v>
      </c>
      <c r="BK45" s="54" t="s">
        <v>1286</v>
      </c>
      <c r="BL45" s="54">
        <v>89</v>
      </c>
      <c r="BM45" s="54">
        <v>89</v>
      </c>
      <c r="BN45" s="138" t="s">
        <v>1284</v>
      </c>
      <c r="BO45" s="136" t="s">
        <v>1287</v>
      </c>
      <c r="BP45" s="54" t="s">
        <v>1295</v>
      </c>
      <c r="BQ45" s="54" t="s">
        <v>1288</v>
      </c>
      <c r="BR45" s="54" t="s">
        <v>1297</v>
      </c>
      <c r="BS45" s="54" t="s">
        <v>1297</v>
      </c>
      <c r="BT45" s="54" t="s">
        <v>1288</v>
      </c>
      <c r="BU45" s="139" t="s">
        <v>1288</v>
      </c>
      <c r="BV45" s="136" t="s">
        <v>1289</v>
      </c>
      <c r="BW45" s="54" t="s">
        <v>1289</v>
      </c>
      <c r="BX45" s="54" t="s">
        <v>1289</v>
      </c>
      <c r="BY45" s="54" t="s">
        <v>1287</v>
      </c>
      <c r="BZ45" s="54" t="s">
        <v>1297</v>
      </c>
      <c r="CA45" s="54" t="s">
        <v>1289</v>
      </c>
      <c r="CB45" s="54" t="s">
        <v>1289</v>
      </c>
      <c r="CC45" s="138"/>
      <c r="CD45" s="136">
        <v>100</v>
      </c>
      <c r="CE45" s="54">
        <v>0</v>
      </c>
      <c r="CF45" s="54">
        <v>0</v>
      </c>
      <c r="CG45" s="54">
        <v>100</v>
      </c>
      <c r="CH45" s="54">
        <v>100</v>
      </c>
      <c r="CI45" s="54">
        <v>100</v>
      </c>
      <c r="CJ45" s="54">
        <v>0</v>
      </c>
      <c r="CK45" s="54">
        <v>0</v>
      </c>
      <c r="CL45" s="54">
        <v>0</v>
      </c>
      <c r="CM45" s="54">
        <v>67</v>
      </c>
      <c r="CN45" s="54">
        <v>0</v>
      </c>
      <c r="CO45" s="54">
        <v>0</v>
      </c>
      <c r="CP45" s="54">
        <v>33</v>
      </c>
      <c r="CQ45" s="54">
        <v>0</v>
      </c>
      <c r="CR45" s="54">
        <v>67</v>
      </c>
      <c r="CS45" s="54">
        <v>0</v>
      </c>
      <c r="CT45" s="54">
        <v>100</v>
      </c>
      <c r="CU45" s="54">
        <v>100</v>
      </c>
      <c r="CV45" s="54">
        <v>67</v>
      </c>
      <c r="CW45" s="54">
        <v>0</v>
      </c>
      <c r="CX45" s="54">
        <v>0</v>
      </c>
      <c r="CY45" s="54">
        <v>0</v>
      </c>
      <c r="CZ45" s="54">
        <v>0</v>
      </c>
      <c r="DA45" s="54">
        <v>0</v>
      </c>
      <c r="DB45" s="54">
        <v>100</v>
      </c>
      <c r="DC45" s="54">
        <v>33</v>
      </c>
      <c r="DD45" s="54">
        <v>0</v>
      </c>
      <c r="DE45" s="54">
        <v>0</v>
      </c>
      <c r="DF45" s="54">
        <v>0</v>
      </c>
      <c r="DG45" s="54">
        <v>0</v>
      </c>
      <c r="DH45" s="54">
        <v>0</v>
      </c>
      <c r="DI45" s="54">
        <v>0</v>
      </c>
      <c r="DJ45" s="54"/>
      <c r="DK45" s="54"/>
      <c r="DL45" s="54">
        <v>100</v>
      </c>
      <c r="DM45" s="54">
        <v>0</v>
      </c>
      <c r="DN45" s="54"/>
      <c r="DO45" s="54">
        <v>0</v>
      </c>
      <c r="DP45" s="54">
        <v>0</v>
      </c>
      <c r="DQ45" s="54">
        <v>0</v>
      </c>
      <c r="DR45" s="54"/>
      <c r="DS45" s="54">
        <v>0</v>
      </c>
      <c r="DT45" s="54">
        <v>0</v>
      </c>
      <c r="DU45" s="54">
        <v>33</v>
      </c>
      <c r="DV45" s="54">
        <v>0</v>
      </c>
      <c r="DW45" s="54">
        <v>100</v>
      </c>
      <c r="DX45" s="54">
        <v>33</v>
      </c>
      <c r="DY45" s="54">
        <v>0</v>
      </c>
      <c r="DZ45" s="54">
        <v>33</v>
      </c>
      <c r="EA45" s="54">
        <v>67</v>
      </c>
      <c r="EB45" s="54">
        <v>0</v>
      </c>
      <c r="EC45" s="54">
        <v>0</v>
      </c>
      <c r="ED45" s="54">
        <v>100</v>
      </c>
      <c r="EE45" s="54">
        <v>67</v>
      </c>
      <c r="EF45" s="54">
        <v>100</v>
      </c>
      <c r="EG45" s="54">
        <v>100</v>
      </c>
      <c r="EH45" s="54">
        <v>0</v>
      </c>
      <c r="EI45" s="54">
        <v>100</v>
      </c>
      <c r="EJ45" s="54">
        <v>67</v>
      </c>
      <c r="EK45" s="54">
        <v>0</v>
      </c>
      <c r="EL45" s="54">
        <v>100</v>
      </c>
      <c r="EM45" s="54">
        <v>33</v>
      </c>
      <c r="EN45" s="54">
        <v>33</v>
      </c>
      <c r="EO45" s="54">
        <v>0</v>
      </c>
      <c r="EP45" s="54">
        <v>0</v>
      </c>
      <c r="EQ45" s="54">
        <v>0</v>
      </c>
      <c r="ER45" s="54">
        <v>0</v>
      </c>
      <c r="ES45" s="54">
        <v>0</v>
      </c>
      <c r="ET45" s="54">
        <v>0</v>
      </c>
      <c r="EU45" s="54">
        <v>0</v>
      </c>
      <c r="EV45" s="54">
        <v>0</v>
      </c>
      <c r="EW45" s="54">
        <v>0</v>
      </c>
      <c r="EX45" s="54">
        <v>0</v>
      </c>
      <c r="EY45" s="54">
        <v>0</v>
      </c>
      <c r="EZ45" s="54">
        <v>0</v>
      </c>
      <c r="FA45" s="54">
        <v>0</v>
      </c>
      <c r="FB45" s="54">
        <v>0</v>
      </c>
      <c r="FC45" s="54">
        <v>0</v>
      </c>
      <c r="FD45" s="54">
        <v>0</v>
      </c>
      <c r="FE45" s="54">
        <v>0</v>
      </c>
      <c r="FF45" s="54">
        <v>0</v>
      </c>
      <c r="FG45" s="54">
        <v>0</v>
      </c>
      <c r="FH45" s="54">
        <v>0</v>
      </c>
      <c r="FI45" s="54">
        <v>100</v>
      </c>
      <c r="FJ45" s="54">
        <v>100</v>
      </c>
      <c r="FK45" s="54">
        <v>33</v>
      </c>
      <c r="FL45" s="54">
        <v>100</v>
      </c>
      <c r="FM45" s="54">
        <v>100</v>
      </c>
      <c r="FN45" s="54">
        <v>33</v>
      </c>
      <c r="FO45" s="54">
        <v>33</v>
      </c>
      <c r="FP45" s="54">
        <v>0</v>
      </c>
      <c r="FQ45" s="54">
        <v>0</v>
      </c>
      <c r="FR45" s="54">
        <v>0</v>
      </c>
      <c r="FS45" s="54">
        <v>0</v>
      </c>
      <c r="FT45" s="54"/>
      <c r="FU45" s="54">
        <v>100</v>
      </c>
      <c r="FV45" s="54">
        <v>100</v>
      </c>
      <c r="FW45" s="54">
        <v>100</v>
      </c>
      <c r="FX45" s="54"/>
      <c r="FY45" s="54">
        <v>100</v>
      </c>
      <c r="FZ45" s="54">
        <v>67</v>
      </c>
      <c r="GA45" s="54">
        <v>100</v>
      </c>
      <c r="GB45" s="54">
        <v>0</v>
      </c>
      <c r="GC45" s="54">
        <v>0</v>
      </c>
      <c r="GD45" s="54">
        <v>0</v>
      </c>
      <c r="GE45" s="54">
        <v>0</v>
      </c>
      <c r="GF45" s="54">
        <v>33</v>
      </c>
      <c r="GG45" s="54">
        <v>0</v>
      </c>
      <c r="GH45" s="54">
        <v>33</v>
      </c>
      <c r="GI45" s="54">
        <v>100</v>
      </c>
      <c r="GJ45" s="54">
        <v>100</v>
      </c>
      <c r="GK45" s="54">
        <v>33</v>
      </c>
      <c r="GL45" s="54">
        <v>0</v>
      </c>
      <c r="GM45" s="54">
        <v>0</v>
      </c>
      <c r="GN45" s="54">
        <v>0</v>
      </c>
      <c r="GO45" s="54">
        <v>0</v>
      </c>
      <c r="GP45" s="54">
        <v>100</v>
      </c>
      <c r="GQ45" s="54">
        <v>0</v>
      </c>
      <c r="GR45" s="54">
        <v>100</v>
      </c>
      <c r="GS45" s="54">
        <v>100</v>
      </c>
      <c r="GT45" s="54">
        <v>100</v>
      </c>
      <c r="GU45" s="54">
        <v>100</v>
      </c>
      <c r="GV45" s="54">
        <v>33</v>
      </c>
      <c r="GW45" s="54">
        <v>100</v>
      </c>
      <c r="GX45" s="54">
        <v>0</v>
      </c>
      <c r="GY45" s="54">
        <v>0</v>
      </c>
      <c r="GZ45" s="54">
        <v>0</v>
      </c>
      <c r="HA45" s="54">
        <v>0</v>
      </c>
      <c r="HB45" s="54">
        <v>0</v>
      </c>
      <c r="HC45" s="54">
        <v>0</v>
      </c>
      <c r="HD45" s="54">
        <v>0</v>
      </c>
      <c r="HE45" s="54">
        <v>0</v>
      </c>
      <c r="HF45" s="54">
        <v>0</v>
      </c>
      <c r="HG45" s="54">
        <v>0</v>
      </c>
      <c r="HH45" s="54">
        <v>0</v>
      </c>
      <c r="HI45" s="54">
        <v>33</v>
      </c>
      <c r="HJ45" s="54">
        <v>0</v>
      </c>
      <c r="HK45" s="54">
        <v>0</v>
      </c>
      <c r="HL45" s="54">
        <v>0</v>
      </c>
      <c r="HM45" s="54">
        <v>100</v>
      </c>
      <c r="HN45" s="54">
        <v>0</v>
      </c>
      <c r="HO45" s="54">
        <v>0</v>
      </c>
      <c r="HP45" s="54">
        <v>100</v>
      </c>
      <c r="HQ45" s="54">
        <v>33</v>
      </c>
      <c r="HR45" s="54">
        <v>67</v>
      </c>
      <c r="HS45" s="54">
        <v>0</v>
      </c>
      <c r="HT45" s="54">
        <v>0</v>
      </c>
      <c r="HU45" s="54">
        <v>67</v>
      </c>
      <c r="HV45" s="138">
        <v>67</v>
      </c>
      <c r="HW45" s="136">
        <v>0</v>
      </c>
      <c r="HX45" s="54">
        <v>0</v>
      </c>
      <c r="HY45" s="54">
        <v>1</v>
      </c>
      <c r="HZ45" s="54">
        <v>1</v>
      </c>
      <c r="IA45" s="54">
        <v>1</v>
      </c>
      <c r="IB45" s="54">
        <v>1</v>
      </c>
      <c r="IC45" s="54">
        <v>1</v>
      </c>
      <c r="ID45" s="54">
        <v>1</v>
      </c>
      <c r="IE45" s="54">
        <v>1</v>
      </c>
      <c r="IF45" s="138">
        <v>1</v>
      </c>
    </row>
    <row r="46" spans="1:240" s="9" customFormat="1" ht="30.75" customHeight="1" thickBot="1">
      <c r="A46" s="135" t="s">
        <v>1319</v>
      </c>
      <c r="B46" s="136" t="s">
        <v>1320</v>
      </c>
      <c r="C46" s="54">
        <v>2017</v>
      </c>
      <c r="D46" s="137" t="s">
        <v>1275</v>
      </c>
      <c r="E46" s="131" t="s">
        <v>1276</v>
      </c>
      <c r="F46" s="136">
        <v>34.61165048543689</v>
      </c>
      <c r="G46" s="54">
        <v>35</v>
      </c>
      <c r="H46" s="54" t="s">
        <v>1285</v>
      </c>
      <c r="I46" s="54" t="s">
        <v>1300</v>
      </c>
      <c r="J46" s="54" t="s">
        <v>1290</v>
      </c>
      <c r="K46" s="137" t="s">
        <v>1301</v>
      </c>
      <c r="L46" s="136">
        <v>64.777777777777771</v>
      </c>
      <c r="M46" s="54">
        <v>65</v>
      </c>
      <c r="N46" s="54" t="s">
        <v>1280</v>
      </c>
      <c r="O46" s="54">
        <v>49.916666666666657</v>
      </c>
      <c r="P46" s="54">
        <v>50</v>
      </c>
      <c r="Q46" s="54" t="s">
        <v>1286</v>
      </c>
      <c r="R46" s="54">
        <v>94.5</v>
      </c>
      <c r="S46" s="54">
        <v>95</v>
      </c>
      <c r="T46" s="137" t="s">
        <v>1280</v>
      </c>
      <c r="U46" s="136">
        <v>0</v>
      </c>
      <c r="V46" s="54">
        <v>0</v>
      </c>
      <c r="W46" s="54" t="s">
        <v>1281</v>
      </c>
      <c r="X46" s="54">
        <v>9.2222222222222197</v>
      </c>
      <c r="Y46" s="54">
        <v>9</v>
      </c>
      <c r="Z46" s="138" t="s">
        <v>1298</v>
      </c>
      <c r="AA46" s="136" t="s">
        <v>1283</v>
      </c>
      <c r="AB46" s="54" t="s">
        <v>1283</v>
      </c>
      <c r="AC46" s="54" t="s">
        <v>1283</v>
      </c>
      <c r="AD46" s="54" t="s">
        <v>1296</v>
      </c>
      <c r="AE46" s="54" t="s">
        <v>1299</v>
      </c>
      <c r="AF46" s="54" t="s">
        <v>1283</v>
      </c>
      <c r="AG46" s="54" t="s">
        <v>1283</v>
      </c>
      <c r="AH46" s="139" t="s">
        <v>1299</v>
      </c>
      <c r="AI46" s="136">
        <v>1</v>
      </c>
      <c r="AJ46" s="54">
        <v>1</v>
      </c>
      <c r="AK46" s="54">
        <v>1</v>
      </c>
      <c r="AL46" s="54">
        <v>0</v>
      </c>
      <c r="AM46" s="54">
        <v>0</v>
      </c>
      <c r="AN46" s="54">
        <v>0</v>
      </c>
      <c r="AO46" s="54">
        <v>1</v>
      </c>
      <c r="AP46" s="138">
        <v>1</v>
      </c>
      <c r="AQ46" s="136">
        <v>77.666666666666671</v>
      </c>
      <c r="AR46" s="54">
        <v>78</v>
      </c>
      <c r="AS46" s="54" t="s">
        <v>1294</v>
      </c>
      <c r="AT46" s="54">
        <v>28.64</v>
      </c>
      <c r="AU46" s="54">
        <v>29</v>
      </c>
      <c r="AV46" s="54" t="s">
        <v>1285</v>
      </c>
      <c r="AW46" s="54">
        <v>66.666666666666671</v>
      </c>
      <c r="AX46" s="54">
        <v>67</v>
      </c>
      <c r="AY46" s="54" t="s">
        <v>1294</v>
      </c>
      <c r="AZ46" s="54">
        <v>0</v>
      </c>
      <c r="BA46" s="54">
        <v>0</v>
      </c>
      <c r="BB46" s="54" t="s">
        <v>1293</v>
      </c>
      <c r="BC46" s="54">
        <v>0</v>
      </c>
      <c r="BD46" s="54">
        <v>0</v>
      </c>
      <c r="BE46" s="54" t="s">
        <v>1293</v>
      </c>
      <c r="BF46" s="54">
        <v>0</v>
      </c>
      <c r="BG46" s="54">
        <v>0</v>
      </c>
      <c r="BH46" s="54" t="s">
        <v>1293</v>
      </c>
      <c r="BI46" s="54">
        <v>56.384615384615387</v>
      </c>
      <c r="BJ46" s="54">
        <v>56</v>
      </c>
      <c r="BK46" s="54" t="s">
        <v>1286</v>
      </c>
      <c r="BL46" s="54">
        <v>89</v>
      </c>
      <c r="BM46" s="54">
        <v>89</v>
      </c>
      <c r="BN46" s="138" t="s">
        <v>1284</v>
      </c>
      <c r="BO46" s="183" t="s">
        <v>1287</v>
      </c>
      <c r="BP46" s="184" t="s">
        <v>1295</v>
      </c>
      <c r="BQ46" s="184" t="s">
        <v>1287</v>
      </c>
      <c r="BR46" s="184" t="s">
        <v>1297</v>
      </c>
      <c r="BS46" s="184" t="s">
        <v>1297</v>
      </c>
      <c r="BT46" s="184" t="s">
        <v>1288</v>
      </c>
      <c r="BU46" s="185" t="s">
        <v>1288</v>
      </c>
      <c r="BV46" s="136"/>
      <c r="BW46" s="54"/>
      <c r="BX46" s="54"/>
      <c r="BY46" s="54"/>
      <c r="BZ46" s="54"/>
      <c r="CA46" s="54"/>
      <c r="CB46" s="54"/>
      <c r="CC46" s="138"/>
      <c r="CD46" s="136">
        <v>100</v>
      </c>
      <c r="CE46" s="54">
        <v>0</v>
      </c>
      <c r="CF46" s="54">
        <v>0</v>
      </c>
      <c r="CG46" s="54">
        <v>100</v>
      </c>
      <c r="CH46" s="54">
        <v>100</v>
      </c>
      <c r="CI46" s="54">
        <v>0</v>
      </c>
      <c r="CJ46" s="54">
        <v>0</v>
      </c>
      <c r="CK46" s="54">
        <v>0</v>
      </c>
      <c r="CL46" s="54">
        <v>100</v>
      </c>
      <c r="CM46" s="54">
        <v>100</v>
      </c>
      <c r="CN46" s="54">
        <v>0</v>
      </c>
      <c r="CO46" s="54">
        <v>0</v>
      </c>
      <c r="CP46" s="54">
        <v>33</v>
      </c>
      <c r="CQ46" s="54">
        <v>0</v>
      </c>
      <c r="CR46" s="54">
        <v>33</v>
      </c>
      <c r="CS46" s="54">
        <v>0</v>
      </c>
      <c r="CT46" s="54">
        <v>100</v>
      </c>
      <c r="CU46" s="54">
        <v>100</v>
      </c>
      <c r="CV46" s="54">
        <v>67</v>
      </c>
      <c r="CW46" s="54">
        <v>0</v>
      </c>
      <c r="CX46" s="54">
        <v>0</v>
      </c>
      <c r="CY46" s="54">
        <v>0</v>
      </c>
      <c r="CZ46" s="54">
        <v>0</v>
      </c>
      <c r="DA46" s="54">
        <v>0</v>
      </c>
      <c r="DB46" s="54">
        <v>100</v>
      </c>
      <c r="DC46" s="54">
        <v>100</v>
      </c>
      <c r="DD46" s="54">
        <v>0</v>
      </c>
      <c r="DE46" s="54">
        <v>0</v>
      </c>
      <c r="DF46" s="54">
        <v>0</v>
      </c>
      <c r="DG46" s="54">
        <v>0</v>
      </c>
      <c r="DH46" s="54">
        <v>0</v>
      </c>
      <c r="DI46" s="54">
        <v>0</v>
      </c>
      <c r="DJ46" s="54"/>
      <c r="DK46" s="54"/>
      <c r="DL46" s="54">
        <v>100</v>
      </c>
      <c r="DM46" s="54">
        <v>0</v>
      </c>
      <c r="DN46" s="54"/>
      <c r="DO46" s="54">
        <v>0</v>
      </c>
      <c r="DP46" s="54">
        <v>0</v>
      </c>
      <c r="DQ46" s="54">
        <v>0</v>
      </c>
      <c r="DR46" s="54"/>
      <c r="DS46" s="54">
        <v>0</v>
      </c>
      <c r="DT46" s="54">
        <v>0</v>
      </c>
      <c r="DU46" s="54">
        <v>33</v>
      </c>
      <c r="DV46" s="54">
        <v>0</v>
      </c>
      <c r="DW46" s="54">
        <v>100</v>
      </c>
      <c r="DX46" s="54">
        <v>33</v>
      </c>
      <c r="DY46" s="54">
        <v>0</v>
      </c>
      <c r="DZ46" s="54">
        <v>0</v>
      </c>
      <c r="EA46" s="54">
        <v>0</v>
      </c>
      <c r="EB46" s="54">
        <v>0</v>
      </c>
      <c r="EC46" s="54">
        <v>0</v>
      </c>
      <c r="ED46" s="54">
        <v>100</v>
      </c>
      <c r="EE46" s="54">
        <v>33</v>
      </c>
      <c r="EF46" s="54">
        <v>100</v>
      </c>
      <c r="EG46" s="54">
        <v>100</v>
      </c>
      <c r="EH46" s="54">
        <v>33</v>
      </c>
      <c r="EI46" s="54">
        <v>100</v>
      </c>
      <c r="EJ46" s="54">
        <v>67</v>
      </c>
      <c r="EK46" s="54">
        <v>0</v>
      </c>
      <c r="EL46" s="54">
        <v>100</v>
      </c>
      <c r="EM46" s="54">
        <v>100</v>
      </c>
      <c r="EN46" s="54">
        <v>33</v>
      </c>
      <c r="EO46" s="54">
        <v>0</v>
      </c>
      <c r="EP46" s="54">
        <v>0</v>
      </c>
      <c r="EQ46" s="54">
        <v>0</v>
      </c>
      <c r="ER46" s="54">
        <v>0</v>
      </c>
      <c r="ES46" s="54">
        <v>0</v>
      </c>
      <c r="ET46" s="54">
        <v>0</v>
      </c>
      <c r="EU46" s="54">
        <v>0</v>
      </c>
      <c r="EV46" s="54">
        <v>0</v>
      </c>
      <c r="EW46" s="54">
        <v>0</v>
      </c>
      <c r="EX46" s="54">
        <v>0</v>
      </c>
      <c r="EY46" s="54">
        <v>0</v>
      </c>
      <c r="EZ46" s="54">
        <v>0</v>
      </c>
      <c r="FA46" s="54">
        <v>0</v>
      </c>
      <c r="FB46" s="54">
        <v>0</v>
      </c>
      <c r="FC46" s="54">
        <v>0</v>
      </c>
      <c r="FD46" s="54">
        <v>0</v>
      </c>
      <c r="FE46" s="54">
        <v>0</v>
      </c>
      <c r="FF46" s="54">
        <v>0</v>
      </c>
      <c r="FG46" s="54">
        <v>0</v>
      </c>
      <c r="FH46" s="54">
        <v>0</v>
      </c>
      <c r="FI46" s="54">
        <v>100</v>
      </c>
      <c r="FJ46" s="54">
        <v>100</v>
      </c>
      <c r="FK46" s="54">
        <v>33</v>
      </c>
      <c r="FL46" s="54">
        <v>100</v>
      </c>
      <c r="FM46" s="54">
        <v>100</v>
      </c>
      <c r="FN46" s="54">
        <v>100</v>
      </c>
      <c r="FO46" s="54">
        <v>33</v>
      </c>
      <c r="FP46" s="54">
        <v>0</v>
      </c>
      <c r="FQ46" s="54">
        <v>0</v>
      </c>
      <c r="FR46" s="54">
        <v>0</v>
      </c>
      <c r="FS46" s="54">
        <v>0</v>
      </c>
      <c r="FT46" s="54"/>
      <c r="FU46" s="54">
        <v>100</v>
      </c>
      <c r="FV46" s="54">
        <v>100</v>
      </c>
      <c r="FW46" s="54">
        <v>100</v>
      </c>
      <c r="FX46" s="54"/>
      <c r="FY46" s="54">
        <v>100</v>
      </c>
      <c r="FZ46" s="54">
        <v>67</v>
      </c>
      <c r="GA46" s="54">
        <v>100</v>
      </c>
      <c r="GB46" s="54">
        <v>0</v>
      </c>
      <c r="GC46" s="54">
        <v>0</v>
      </c>
      <c r="GD46" s="54">
        <v>0</v>
      </c>
      <c r="GE46" s="54">
        <v>0</v>
      </c>
      <c r="GF46" s="54">
        <v>33</v>
      </c>
      <c r="GG46" s="54">
        <v>33</v>
      </c>
      <c r="GH46" s="54">
        <v>67</v>
      </c>
      <c r="GI46" s="54">
        <v>100</v>
      </c>
      <c r="GJ46" s="54">
        <v>100</v>
      </c>
      <c r="GK46" s="54">
        <v>33</v>
      </c>
      <c r="GL46" s="54">
        <v>0</v>
      </c>
      <c r="GM46" s="54">
        <v>33</v>
      </c>
      <c r="GN46" s="54">
        <v>0</v>
      </c>
      <c r="GO46" s="54">
        <v>0</v>
      </c>
      <c r="GP46" s="54">
        <v>100</v>
      </c>
      <c r="GQ46" s="54">
        <v>100</v>
      </c>
      <c r="GR46" s="54">
        <v>100</v>
      </c>
      <c r="GS46" s="54">
        <v>100</v>
      </c>
      <c r="GT46" s="54">
        <v>100</v>
      </c>
      <c r="GU46" s="54">
        <v>100</v>
      </c>
      <c r="GV46" s="54">
        <v>67</v>
      </c>
      <c r="GW46" s="54">
        <v>100</v>
      </c>
      <c r="GX46" s="54">
        <v>0</v>
      </c>
      <c r="GY46" s="54">
        <v>0</v>
      </c>
      <c r="GZ46" s="54">
        <v>0</v>
      </c>
      <c r="HA46" s="54">
        <v>0</v>
      </c>
      <c r="HB46" s="54">
        <v>0</v>
      </c>
      <c r="HC46" s="54">
        <v>0</v>
      </c>
      <c r="HD46" s="54">
        <v>0</v>
      </c>
      <c r="HE46" s="54">
        <v>0</v>
      </c>
      <c r="HF46" s="54">
        <v>0</v>
      </c>
      <c r="HG46" s="54">
        <v>0</v>
      </c>
      <c r="HH46" s="54">
        <v>0</v>
      </c>
      <c r="HI46" s="54">
        <v>33</v>
      </c>
      <c r="HJ46" s="54">
        <v>0</v>
      </c>
      <c r="HK46" s="54">
        <v>0</v>
      </c>
      <c r="HL46" s="54">
        <v>33</v>
      </c>
      <c r="HM46" s="54">
        <v>100</v>
      </c>
      <c r="HN46" s="54">
        <v>0</v>
      </c>
      <c r="HO46" s="54">
        <v>0</v>
      </c>
      <c r="HP46" s="54">
        <v>100</v>
      </c>
      <c r="HQ46" s="54">
        <v>33</v>
      </c>
      <c r="HR46" s="54">
        <v>100</v>
      </c>
      <c r="HS46" s="54">
        <v>0</v>
      </c>
      <c r="HT46" s="54">
        <v>0</v>
      </c>
      <c r="HU46" s="54">
        <v>67</v>
      </c>
      <c r="HV46" s="138">
        <v>67</v>
      </c>
      <c r="HW46" s="136">
        <v>0</v>
      </c>
      <c r="HX46" s="54">
        <v>0</v>
      </c>
      <c r="HY46" s="54">
        <v>1</v>
      </c>
      <c r="HZ46" s="54">
        <v>1</v>
      </c>
      <c r="IA46" s="54">
        <v>1</v>
      </c>
      <c r="IB46" s="54">
        <v>1</v>
      </c>
      <c r="IC46" s="54">
        <v>1</v>
      </c>
      <c r="ID46" s="54">
        <v>1</v>
      </c>
      <c r="IE46" s="54">
        <v>1</v>
      </c>
      <c r="IF46" s="138">
        <v>1</v>
      </c>
    </row>
    <row r="47" spans="1:240" s="9" customFormat="1" ht="30.75" customHeight="1" thickBot="1">
      <c r="A47" s="135" t="s">
        <v>1319</v>
      </c>
      <c r="B47" s="136" t="s">
        <v>1320</v>
      </c>
      <c r="C47" s="54">
        <v>2015</v>
      </c>
      <c r="D47" s="137" t="s">
        <v>1275</v>
      </c>
      <c r="E47" s="131" t="s">
        <v>1276</v>
      </c>
      <c r="F47" s="136">
        <v>43.25</v>
      </c>
      <c r="G47" s="54">
        <v>43</v>
      </c>
      <c r="H47" s="54" t="s">
        <v>1286</v>
      </c>
      <c r="I47" s="54" t="s">
        <v>1286</v>
      </c>
      <c r="J47" s="54" t="s">
        <v>1290</v>
      </c>
      <c r="K47" s="137" t="s">
        <v>1291</v>
      </c>
      <c r="L47" s="136"/>
      <c r="M47" s="54"/>
      <c r="N47" s="54"/>
      <c r="O47" s="54">
        <v>36.599998474121087</v>
      </c>
      <c r="P47" s="54">
        <v>37</v>
      </c>
      <c r="Q47" s="54" t="s">
        <v>1305</v>
      </c>
      <c r="R47" s="54">
        <v>83.25</v>
      </c>
      <c r="S47" s="54">
        <v>83</v>
      </c>
      <c r="T47" s="137" t="s">
        <v>1303</v>
      </c>
      <c r="U47" s="136"/>
      <c r="V47" s="54"/>
      <c r="W47" s="54"/>
      <c r="X47" s="54">
        <v>22.875</v>
      </c>
      <c r="Y47" s="54">
        <v>23</v>
      </c>
      <c r="Z47" s="138" t="s">
        <v>1304</v>
      </c>
      <c r="AA47" s="136" t="s">
        <v>1283</v>
      </c>
      <c r="AB47" s="54" t="s">
        <v>1283</v>
      </c>
      <c r="AC47" s="54" t="s">
        <v>1283</v>
      </c>
      <c r="AD47" s="54" t="s">
        <v>1283</v>
      </c>
      <c r="AE47" s="54" t="s">
        <v>1299</v>
      </c>
      <c r="AF47" s="54" t="s">
        <v>1283</v>
      </c>
      <c r="AG47" s="54" t="s">
        <v>1283</v>
      </c>
      <c r="AH47" s="139" t="s">
        <v>1299</v>
      </c>
      <c r="AI47" s="136">
        <v>1</v>
      </c>
      <c r="AJ47" s="54">
        <v>1</v>
      </c>
      <c r="AK47" s="54">
        <v>1</v>
      </c>
      <c r="AL47" s="54">
        <v>0</v>
      </c>
      <c r="AM47" s="54">
        <v>1</v>
      </c>
      <c r="AN47" s="54">
        <v>0</v>
      </c>
      <c r="AO47" s="54">
        <v>1</v>
      </c>
      <c r="AP47" s="138">
        <v>1</v>
      </c>
      <c r="AQ47" s="136">
        <v>72.166702270507813</v>
      </c>
      <c r="AR47" s="54">
        <v>72</v>
      </c>
      <c r="AS47" s="54" t="s">
        <v>1294</v>
      </c>
      <c r="AT47" s="54">
        <v>35.254901885986328</v>
      </c>
      <c r="AU47" s="54">
        <v>35</v>
      </c>
      <c r="AV47" s="54" t="s">
        <v>1285</v>
      </c>
      <c r="AW47" s="54">
        <v>66.666702270507813</v>
      </c>
      <c r="AX47" s="54">
        <v>67</v>
      </c>
      <c r="AY47" s="54" t="s">
        <v>1294</v>
      </c>
      <c r="AZ47" s="54">
        <v>0</v>
      </c>
      <c r="BA47" s="54">
        <v>0</v>
      </c>
      <c r="BB47" s="54" t="s">
        <v>1293</v>
      </c>
      <c r="BC47" s="54">
        <v>66.666702270507813</v>
      </c>
      <c r="BD47" s="54">
        <v>67</v>
      </c>
      <c r="BE47" s="54" t="s">
        <v>1294</v>
      </c>
      <c r="BF47" s="54">
        <v>0</v>
      </c>
      <c r="BG47" s="54">
        <v>0</v>
      </c>
      <c r="BH47" s="54" t="s">
        <v>1293</v>
      </c>
      <c r="BI47" s="54">
        <v>56.384601593017578</v>
      </c>
      <c r="BJ47" s="54">
        <v>56</v>
      </c>
      <c r="BK47" s="54" t="s">
        <v>1286</v>
      </c>
      <c r="BL47" s="54">
        <v>89</v>
      </c>
      <c r="BM47" s="54">
        <v>89</v>
      </c>
      <c r="BN47" s="138" t="s">
        <v>1284</v>
      </c>
      <c r="BO47" s="136"/>
      <c r="BP47" s="54"/>
      <c r="BQ47" s="54"/>
      <c r="BR47" s="54"/>
      <c r="BS47" s="54"/>
      <c r="BT47" s="54"/>
      <c r="BU47" s="139"/>
      <c r="BV47" s="136"/>
      <c r="BW47" s="54"/>
      <c r="BX47" s="54"/>
      <c r="BY47" s="54"/>
      <c r="BZ47" s="54"/>
      <c r="CA47" s="54"/>
      <c r="CB47" s="54"/>
      <c r="CC47" s="138"/>
      <c r="CD47" s="136">
        <v>100</v>
      </c>
      <c r="CE47" s="54">
        <v>0</v>
      </c>
      <c r="CF47" s="54">
        <v>0</v>
      </c>
      <c r="CG47" s="54">
        <v>100</v>
      </c>
      <c r="CH47" s="54">
        <v>100</v>
      </c>
      <c r="CI47" s="54">
        <v>100</v>
      </c>
      <c r="CJ47" s="54">
        <v>0</v>
      </c>
      <c r="CK47" s="54">
        <v>0</v>
      </c>
      <c r="CL47" s="54">
        <v>100</v>
      </c>
      <c r="CM47" s="54">
        <v>100</v>
      </c>
      <c r="CN47" s="54">
        <v>0</v>
      </c>
      <c r="CO47" s="54">
        <v>0</v>
      </c>
      <c r="CP47" s="54">
        <v>33</v>
      </c>
      <c r="CQ47" s="54">
        <v>0</v>
      </c>
      <c r="CR47" s="54">
        <v>33</v>
      </c>
      <c r="CS47" s="54">
        <v>0</v>
      </c>
      <c r="CT47" s="54">
        <v>100</v>
      </c>
      <c r="CU47" s="54">
        <v>100</v>
      </c>
      <c r="CV47" s="54">
        <v>67</v>
      </c>
      <c r="CW47" s="54">
        <v>100</v>
      </c>
      <c r="CX47" s="54">
        <v>0</v>
      </c>
      <c r="CY47" s="54">
        <v>0</v>
      </c>
      <c r="CZ47" s="54">
        <v>100</v>
      </c>
      <c r="DA47" s="54">
        <v>0</v>
      </c>
      <c r="DB47" s="54">
        <v>100</v>
      </c>
      <c r="DC47" s="54">
        <v>100</v>
      </c>
      <c r="DD47" s="54">
        <v>0</v>
      </c>
      <c r="DE47" s="54">
        <v>0</v>
      </c>
      <c r="DF47" s="54">
        <v>0</v>
      </c>
      <c r="DG47" s="54">
        <v>0</v>
      </c>
      <c r="DH47" s="54">
        <v>0</v>
      </c>
      <c r="DI47" s="54">
        <v>0</v>
      </c>
      <c r="DJ47" s="54"/>
      <c r="DK47" s="54"/>
      <c r="DL47" s="54">
        <v>100</v>
      </c>
      <c r="DM47" s="54">
        <v>0</v>
      </c>
      <c r="DN47" s="54">
        <v>0</v>
      </c>
      <c r="DO47" s="54">
        <v>0</v>
      </c>
      <c r="DP47" s="54">
        <v>0</v>
      </c>
      <c r="DQ47" s="54">
        <v>0</v>
      </c>
      <c r="DR47" s="54"/>
      <c r="DS47" s="54">
        <v>0</v>
      </c>
      <c r="DT47" s="54">
        <v>0</v>
      </c>
      <c r="DU47" s="54">
        <v>33</v>
      </c>
      <c r="DV47" s="54">
        <v>0</v>
      </c>
      <c r="DW47" s="54">
        <v>100</v>
      </c>
      <c r="DX47" s="54">
        <v>33</v>
      </c>
      <c r="DY47" s="54">
        <v>0</v>
      </c>
      <c r="DZ47" s="54">
        <v>0</v>
      </c>
      <c r="EA47" s="54">
        <v>33</v>
      </c>
      <c r="EB47" s="54">
        <v>33</v>
      </c>
      <c r="EC47" s="54">
        <v>0</v>
      </c>
      <c r="ED47" s="54">
        <v>100</v>
      </c>
      <c r="EE47" s="54">
        <v>33</v>
      </c>
      <c r="EF47" s="54">
        <v>100</v>
      </c>
      <c r="EG47" s="54">
        <v>100</v>
      </c>
      <c r="EH47" s="54">
        <v>33</v>
      </c>
      <c r="EI47" s="54">
        <v>100</v>
      </c>
      <c r="EJ47" s="54">
        <v>67</v>
      </c>
      <c r="EK47" s="54">
        <v>0</v>
      </c>
      <c r="EL47" s="54">
        <v>100</v>
      </c>
      <c r="EM47" s="54">
        <v>100</v>
      </c>
      <c r="EN47" s="54">
        <v>33</v>
      </c>
      <c r="EO47" s="54">
        <v>0</v>
      </c>
      <c r="EP47" s="54">
        <v>0</v>
      </c>
      <c r="EQ47" s="54">
        <v>0</v>
      </c>
      <c r="ER47" s="54">
        <v>0</v>
      </c>
      <c r="ES47" s="54">
        <v>67</v>
      </c>
      <c r="ET47" s="54">
        <v>33</v>
      </c>
      <c r="EU47" s="54">
        <v>100</v>
      </c>
      <c r="EV47" s="54">
        <v>100</v>
      </c>
      <c r="EW47" s="54">
        <v>100</v>
      </c>
      <c r="EX47" s="54">
        <v>100</v>
      </c>
      <c r="EY47" s="54">
        <v>33</v>
      </c>
      <c r="EZ47" s="54">
        <v>0</v>
      </c>
      <c r="FA47" s="54">
        <v>0</v>
      </c>
      <c r="FB47" s="54">
        <v>0</v>
      </c>
      <c r="FC47" s="54">
        <v>0</v>
      </c>
      <c r="FD47" s="54">
        <v>0</v>
      </c>
      <c r="FE47" s="54">
        <v>0</v>
      </c>
      <c r="FF47" s="54">
        <v>0</v>
      </c>
      <c r="FG47" s="54">
        <v>0</v>
      </c>
      <c r="FH47" s="54">
        <v>0</v>
      </c>
      <c r="FI47" s="54">
        <v>100</v>
      </c>
      <c r="FJ47" s="54">
        <v>67</v>
      </c>
      <c r="FK47" s="54">
        <v>33</v>
      </c>
      <c r="FL47" s="54">
        <v>100</v>
      </c>
      <c r="FM47" s="54">
        <v>100</v>
      </c>
      <c r="FN47" s="54">
        <v>100</v>
      </c>
      <c r="FO47" s="54">
        <v>33</v>
      </c>
      <c r="FP47" s="54">
        <v>0</v>
      </c>
      <c r="FQ47" s="54">
        <v>0</v>
      </c>
      <c r="FR47" s="54">
        <v>0</v>
      </c>
      <c r="FS47" s="54">
        <v>0</v>
      </c>
      <c r="FT47" s="54"/>
      <c r="FU47" s="54">
        <v>100</v>
      </c>
      <c r="FV47" s="54">
        <v>100</v>
      </c>
      <c r="FW47" s="54">
        <v>100</v>
      </c>
      <c r="FX47" s="54"/>
      <c r="FY47" s="54">
        <v>100</v>
      </c>
      <c r="FZ47" s="54">
        <v>67</v>
      </c>
      <c r="GA47" s="54">
        <v>100</v>
      </c>
      <c r="GB47" s="54">
        <v>0</v>
      </c>
      <c r="GC47" s="54">
        <v>33</v>
      </c>
      <c r="GD47" s="54">
        <v>33</v>
      </c>
      <c r="GE47" s="54">
        <v>33</v>
      </c>
      <c r="GF47" s="54">
        <v>67</v>
      </c>
      <c r="GG47" s="54">
        <v>100</v>
      </c>
      <c r="GH47" s="54">
        <v>0</v>
      </c>
      <c r="GI47" s="54">
        <v>0</v>
      </c>
      <c r="GJ47" s="54">
        <v>100</v>
      </c>
      <c r="GK47" s="54"/>
      <c r="GL47" s="54">
        <v>0</v>
      </c>
      <c r="GM47" s="54">
        <v>100</v>
      </c>
      <c r="GN47" s="54">
        <v>100</v>
      </c>
      <c r="GO47" s="54">
        <v>33</v>
      </c>
      <c r="GP47" s="54">
        <v>100</v>
      </c>
      <c r="GQ47" s="54">
        <v>100</v>
      </c>
      <c r="GR47" s="54">
        <v>0</v>
      </c>
      <c r="GS47" s="54">
        <v>67</v>
      </c>
      <c r="GT47" s="54">
        <v>0</v>
      </c>
      <c r="GU47" s="54">
        <v>0</v>
      </c>
      <c r="GV47" s="54">
        <v>33</v>
      </c>
      <c r="GW47" s="54">
        <v>0</v>
      </c>
      <c r="GX47" s="54">
        <v>0</v>
      </c>
      <c r="GY47" s="54">
        <v>0</v>
      </c>
      <c r="GZ47" s="54">
        <v>0</v>
      </c>
      <c r="HA47" s="54">
        <v>0</v>
      </c>
      <c r="HB47" s="54">
        <v>0</v>
      </c>
      <c r="HC47" s="54">
        <v>33</v>
      </c>
      <c r="HD47" s="54">
        <v>33</v>
      </c>
      <c r="HE47" s="54">
        <v>100</v>
      </c>
      <c r="HF47" s="54">
        <v>0</v>
      </c>
      <c r="HG47" s="54"/>
      <c r="HH47" s="54"/>
      <c r="HI47" s="54"/>
      <c r="HJ47" s="54"/>
      <c r="HK47" s="54"/>
      <c r="HL47" s="54"/>
      <c r="HM47" s="54"/>
      <c r="HN47" s="54"/>
      <c r="HO47" s="54"/>
      <c r="HP47" s="54">
        <v>67</v>
      </c>
      <c r="HQ47" s="54">
        <v>33</v>
      </c>
      <c r="HR47" s="54">
        <v>100</v>
      </c>
      <c r="HS47" s="54">
        <v>67</v>
      </c>
      <c r="HT47" s="54">
        <v>0</v>
      </c>
      <c r="HU47" s="54">
        <v>100</v>
      </c>
      <c r="HV47" s="138">
        <v>67</v>
      </c>
      <c r="HW47" s="136">
        <v>0</v>
      </c>
      <c r="HX47" s="54">
        <v>0</v>
      </c>
      <c r="HY47" s="54">
        <v>1</v>
      </c>
      <c r="HZ47" s="54">
        <v>1</v>
      </c>
      <c r="IA47" s="54">
        <v>1</v>
      </c>
      <c r="IB47" s="54">
        <v>1</v>
      </c>
      <c r="IC47" s="54">
        <v>1</v>
      </c>
      <c r="ID47" s="54">
        <v>1</v>
      </c>
      <c r="IE47" s="54">
        <v>1</v>
      </c>
      <c r="IF47" s="138">
        <v>1</v>
      </c>
    </row>
    <row r="48" spans="1:240" s="9" customFormat="1" ht="30.75" customHeight="1" thickBot="1">
      <c r="A48" s="135" t="s">
        <v>1319</v>
      </c>
      <c r="B48" s="136" t="s">
        <v>1320</v>
      </c>
      <c r="C48" s="54">
        <v>2012</v>
      </c>
      <c r="D48" s="137" t="s">
        <v>1275</v>
      </c>
      <c r="E48" s="131" t="s">
        <v>1276</v>
      </c>
      <c r="F48" s="136">
        <v>49.820201873779297</v>
      </c>
      <c r="G48" s="54">
        <v>50</v>
      </c>
      <c r="H48" s="54" t="s">
        <v>1286</v>
      </c>
      <c r="I48" s="54" t="s">
        <v>1286</v>
      </c>
      <c r="J48" s="54" t="s">
        <v>1290</v>
      </c>
      <c r="K48" s="137" t="s">
        <v>1291</v>
      </c>
      <c r="L48" s="136"/>
      <c r="M48" s="54"/>
      <c r="N48" s="54"/>
      <c r="O48" s="54">
        <v>42.363601684570313</v>
      </c>
      <c r="P48" s="54">
        <v>42</v>
      </c>
      <c r="Q48" s="54" t="s">
        <v>1302</v>
      </c>
      <c r="R48" s="54">
        <v>100</v>
      </c>
      <c r="S48" s="54">
        <v>100</v>
      </c>
      <c r="T48" s="137" t="s">
        <v>1303</v>
      </c>
      <c r="U48" s="136"/>
      <c r="V48" s="54"/>
      <c r="W48" s="54"/>
      <c r="X48" s="54">
        <v>19.41670036315918</v>
      </c>
      <c r="Y48" s="54">
        <v>19</v>
      </c>
      <c r="Z48" s="138" t="s">
        <v>1305</v>
      </c>
      <c r="AA48" s="136" t="s">
        <v>1283</v>
      </c>
      <c r="AB48" s="54" t="s">
        <v>1283</v>
      </c>
      <c r="AC48" s="54" t="s">
        <v>1283</v>
      </c>
      <c r="AD48" s="54" t="s">
        <v>1306</v>
      </c>
      <c r="AE48" s="54" t="s">
        <v>1299</v>
      </c>
      <c r="AF48" s="54" t="s">
        <v>1283</v>
      </c>
      <c r="AG48" s="54" t="s">
        <v>1283</v>
      </c>
      <c r="AH48" s="139" t="s">
        <v>1299</v>
      </c>
      <c r="AI48" s="136">
        <v>1</v>
      </c>
      <c r="AJ48" s="54">
        <v>1</v>
      </c>
      <c r="AK48" s="54">
        <v>1</v>
      </c>
      <c r="AL48" s="54">
        <v>0</v>
      </c>
      <c r="AM48" s="54">
        <v>1</v>
      </c>
      <c r="AN48" s="54">
        <v>0</v>
      </c>
      <c r="AO48" s="54">
        <v>1</v>
      </c>
      <c r="AP48" s="138">
        <v>1</v>
      </c>
      <c r="AQ48" s="136">
        <v>100</v>
      </c>
      <c r="AR48" s="54">
        <v>100</v>
      </c>
      <c r="AS48" s="54" t="s">
        <v>1284</v>
      </c>
      <c r="AT48" s="54">
        <v>47.518501281738281</v>
      </c>
      <c r="AU48" s="54">
        <v>48</v>
      </c>
      <c r="AV48" s="54" t="s">
        <v>1286</v>
      </c>
      <c r="AW48" s="54">
        <v>33</v>
      </c>
      <c r="AX48" s="54">
        <v>33</v>
      </c>
      <c r="AY48" s="54" t="s">
        <v>1285</v>
      </c>
      <c r="AZ48" s="54">
        <v>0</v>
      </c>
      <c r="BA48" s="54">
        <v>0</v>
      </c>
      <c r="BB48" s="54" t="s">
        <v>1293</v>
      </c>
      <c r="BC48" s="54">
        <v>70.875</v>
      </c>
      <c r="BD48" s="54">
        <v>71</v>
      </c>
      <c r="BE48" s="54" t="s">
        <v>1294</v>
      </c>
      <c r="BF48" s="54">
        <v>0</v>
      </c>
      <c r="BG48" s="54">
        <v>0</v>
      </c>
      <c r="BH48" s="54" t="s">
        <v>1293</v>
      </c>
      <c r="BI48" s="54">
        <v>48.222198486328118</v>
      </c>
      <c r="BJ48" s="54">
        <v>48</v>
      </c>
      <c r="BK48" s="54" t="s">
        <v>1286</v>
      </c>
      <c r="BL48" s="54">
        <v>89</v>
      </c>
      <c r="BM48" s="54">
        <v>89</v>
      </c>
      <c r="BN48" s="138" t="s">
        <v>1284</v>
      </c>
      <c r="BO48" s="136"/>
      <c r="BP48" s="54"/>
      <c r="BQ48" s="54"/>
      <c r="BR48" s="54"/>
      <c r="BS48" s="54"/>
      <c r="BT48" s="54"/>
      <c r="BU48" s="139"/>
      <c r="BV48" s="136"/>
      <c r="BW48" s="54"/>
      <c r="BX48" s="54"/>
      <c r="BY48" s="54"/>
      <c r="BZ48" s="54"/>
      <c r="CA48" s="54"/>
      <c r="CB48" s="54"/>
      <c r="CC48" s="138"/>
      <c r="CD48" s="136">
        <v>100</v>
      </c>
      <c r="CE48" s="54"/>
      <c r="CF48" s="54"/>
      <c r="CG48" s="54"/>
      <c r="CH48" s="54"/>
      <c r="CI48" s="54">
        <v>100</v>
      </c>
      <c r="CJ48" s="54"/>
      <c r="CK48" s="54"/>
      <c r="CL48" s="54">
        <v>100</v>
      </c>
      <c r="CM48" s="54">
        <v>100</v>
      </c>
      <c r="CN48" s="54"/>
      <c r="CO48" s="54"/>
      <c r="CP48" s="54"/>
      <c r="CQ48" s="54">
        <v>33</v>
      </c>
      <c r="CR48" s="54">
        <v>33</v>
      </c>
      <c r="CS48" s="54">
        <v>0</v>
      </c>
      <c r="CT48" s="54">
        <v>67</v>
      </c>
      <c r="CU48" s="54">
        <v>100</v>
      </c>
      <c r="CV48" s="54"/>
      <c r="CW48" s="54">
        <v>100</v>
      </c>
      <c r="CX48" s="54">
        <v>100</v>
      </c>
      <c r="CY48" s="54"/>
      <c r="CZ48" s="54"/>
      <c r="DA48" s="54">
        <v>0</v>
      </c>
      <c r="DB48" s="54"/>
      <c r="DC48" s="54"/>
      <c r="DD48" s="54">
        <v>100</v>
      </c>
      <c r="DE48" s="54"/>
      <c r="DF48" s="54"/>
      <c r="DG48" s="54">
        <v>0</v>
      </c>
      <c r="DH48" s="54">
        <v>0</v>
      </c>
      <c r="DI48" s="54">
        <v>0</v>
      </c>
      <c r="DJ48" s="54"/>
      <c r="DK48" s="54"/>
      <c r="DL48" s="54">
        <v>0</v>
      </c>
      <c r="DM48" s="54"/>
      <c r="DN48" s="54"/>
      <c r="DO48" s="54"/>
      <c r="DP48" s="54">
        <v>0</v>
      </c>
      <c r="DQ48" s="54">
        <v>0</v>
      </c>
      <c r="DR48" s="54"/>
      <c r="DS48" s="54">
        <v>0</v>
      </c>
      <c r="DT48" s="54">
        <v>0</v>
      </c>
      <c r="DU48" s="54">
        <v>33</v>
      </c>
      <c r="DV48" s="54">
        <v>33</v>
      </c>
      <c r="DW48" s="54">
        <v>100</v>
      </c>
      <c r="DX48" s="54">
        <v>67</v>
      </c>
      <c r="DY48" s="54">
        <v>0</v>
      </c>
      <c r="DZ48" s="54"/>
      <c r="EA48" s="54">
        <v>67</v>
      </c>
      <c r="EB48" s="54">
        <v>67</v>
      </c>
      <c r="EC48" s="54">
        <v>0</v>
      </c>
      <c r="ED48" s="54">
        <v>100</v>
      </c>
      <c r="EE48" s="54">
        <v>100</v>
      </c>
      <c r="EF48" s="54"/>
      <c r="EG48" s="54"/>
      <c r="EH48" s="54"/>
      <c r="EI48" s="54"/>
      <c r="EJ48" s="54"/>
      <c r="EK48" s="54"/>
      <c r="EL48" s="54"/>
      <c r="EM48" s="54"/>
      <c r="EN48" s="54"/>
      <c r="EO48" s="54">
        <v>0</v>
      </c>
      <c r="EP48" s="54">
        <v>0</v>
      </c>
      <c r="EQ48" s="54">
        <v>0</v>
      </c>
      <c r="ER48" s="54">
        <v>0</v>
      </c>
      <c r="ES48" s="54"/>
      <c r="ET48" s="54"/>
      <c r="EU48" s="54">
        <v>100</v>
      </c>
      <c r="EV48" s="54"/>
      <c r="EW48" s="54">
        <v>100</v>
      </c>
      <c r="EX48" s="54">
        <v>100</v>
      </c>
      <c r="EY48" s="54"/>
      <c r="EZ48" s="54">
        <v>33</v>
      </c>
      <c r="FA48" s="54">
        <v>0</v>
      </c>
      <c r="FB48" s="54">
        <v>0</v>
      </c>
      <c r="FC48" s="54"/>
      <c r="FD48" s="54"/>
      <c r="FE48" s="54">
        <v>0</v>
      </c>
      <c r="FF48" s="54"/>
      <c r="FG48" s="54"/>
      <c r="FH48" s="54"/>
      <c r="FI48" s="54">
        <v>100</v>
      </c>
      <c r="FJ48" s="54"/>
      <c r="FK48" s="54"/>
      <c r="FL48" s="54">
        <v>100</v>
      </c>
      <c r="FM48" s="54"/>
      <c r="FN48" s="54"/>
      <c r="FO48" s="54"/>
      <c r="FP48" s="54">
        <v>100</v>
      </c>
      <c r="FQ48" s="54">
        <v>0</v>
      </c>
      <c r="FR48" s="54">
        <v>0</v>
      </c>
      <c r="FS48" s="54">
        <v>0</v>
      </c>
      <c r="FT48" s="54"/>
      <c r="FU48" s="54"/>
      <c r="FV48" s="54"/>
      <c r="FW48" s="54">
        <v>100</v>
      </c>
      <c r="FX48" s="54"/>
      <c r="FY48" s="54">
        <v>100</v>
      </c>
      <c r="FZ48" s="54">
        <v>67</v>
      </c>
      <c r="GA48" s="54">
        <v>100</v>
      </c>
      <c r="GB48" s="54">
        <v>0</v>
      </c>
      <c r="GC48" s="54">
        <v>33</v>
      </c>
      <c r="GD48" s="54">
        <v>33</v>
      </c>
      <c r="GE48" s="54">
        <v>0</v>
      </c>
      <c r="GF48" s="54"/>
      <c r="GG48" s="54">
        <v>100</v>
      </c>
      <c r="GH48" s="54">
        <v>0</v>
      </c>
      <c r="GI48" s="54">
        <v>0</v>
      </c>
      <c r="GJ48" s="54">
        <v>100</v>
      </c>
      <c r="GK48" s="54">
        <v>100</v>
      </c>
      <c r="GL48" s="54">
        <v>0</v>
      </c>
      <c r="GM48" s="54">
        <v>100</v>
      </c>
      <c r="GN48" s="54">
        <v>100</v>
      </c>
      <c r="GO48" s="54"/>
      <c r="GP48" s="54">
        <v>100</v>
      </c>
      <c r="GQ48" s="54">
        <v>100</v>
      </c>
      <c r="GR48" s="54">
        <v>0</v>
      </c>
      <c r="GS48" s="54">
        <v>67</v>
      </c>
      <c r="GT48" s="54">
        <v>0</v>
      </c>
      <c r="GU48" s="54"/>
      <c r="GV48" s="54">
        <v>33</v>
      </c>
      <c r="GW48" s="54">
        <v>0</v>
      </c>
      <c r="GX48" s="54">
        <v>0</v>
      </c>
      <c r="GY48" s="54">
        <v>0</v>
      </c>
      <c r="GZ48" s="54">
        <v>0</v>
      </c>
      <c r="HA48" s="54">
        <v>0</v>
      </c>
      <c r="HB48" s="54">
        <v>0</v>
      </c>
      <c r="HC48" s="54"/>
      <c r="HD48" s="54"/>
      <c r="HE48" s="54">
        <v>100</v>
      </c>
      <c r="HF48" s="54">
        <v>0</v>
      </c>
      <c r="HG48" s="54"/>
      <c r="HH48" s="54"/>
      <c r="HI48" s="54"/>
      <c r="HJ48" s="54"/>
      <c r="HK48" s="54"/>
      <c r="HL48" s="54"/>
      <c r="HM48" s="54"/>
      <c r="HN48" s="54"/>
      <c r="HO48" s="54"/>
      <c r="HP48" s="54">
        <v>100</v>
      </c>
      <c r="HQ48" s="54">
        <v>0</v>
      </c>
      <c r="HR48" s="54"/>
      <c r="HS48" s="54">
        <v>67</v>
      </c>
      <c r="HT48" s="54"/>
      <c r="HU48" s="54">
        <v>67</v>
      </c>
      <c r="HV48" s="138">
        <v>67</v>
      </c>
      <c r="HW48" s="136">
        <v>0</v>
      </c>
      <c r="HX48" s="54">
        <v>0</v>
      </c>
      <c r="HY48" s="54">
        <v>1</v>
      </c>
      <c r="HZ48" s="54">
        <v>1</v>
      </c>
      <c r="IA48" s="54">
        <v>1</v>
      </c>
      <c r="IB48" s="54">
        <v>1</v>
      </c>
      <c r="IC48" s="54">
        <v>1</v>
      </c>
      <c r="ID48" s="54">
        <v>1</v>
      </c>
      <c r="IE48" s="54">
        <v>1</v>
      </c>
      <c r="IF48" s="138">
        <v>1</v>
      </c>
    </row>
    <row r="49" spans="1:240" s="9" customFormat="1" ht="30.75" customHeight="1" thickBot="1">
      <c r="A49" s="135" t="s">
        <v>1319</v>
      </c>
      <c r="B49" s="136" t="s">
        <v>1320</v>
      </c>
      <c r="C49" s="54">
        <v>2010</v>
      </c>
      <c r="D49" s="137" t="s">
        <v>1275</v>
      </c>
      <c r="E49" s="131" t="s">
        <v>1276</v>
      </c>
      <c r="F49" s="136">
        <v>44.329399108886719</v>
      </c>
      <c r="G49" s="54">
        <v>44</v>
      </c>
      <c r="H49" s="54" t="s">
        <v>1286</v>
      </c>
      <c r="I49" s="54" t="s">
        <v>1286</v>
      </c>
      <c r="J49" s="54" t="s">
        <v>1290</v>
      </c>
      <c r="K49" s="137" t="s">
        <v>1291</v>
      </c>
      <c r="L49" s="136"/>
      <c r="M49" s="54"/>
      <c r="N49" s="54"/>
      <c r="O49" s="54">
        <v>33.25</v>
      </c>
      <c r="P49" s="54">
        <v>33</v>
      </c>
      <c r="Q49" s="54" t="s">
        <v>1305</v>
      </c>
      <c r="R49" s="54">
        <v>93.400001525878906</v>
      </c>
      <c r="S49" s="54">
        <v>93</v>
      </c>
      <c r="T49" s="137" t="s">
        <v>1303</v>
      </c>
      <c r="U49" s="136"/>
      <c r="V49" s="54"/>
      <c r="W49" s="54"/>
      <c r="X49" s="54"/>
      <c r="Y49" s="54"/>
      <c r="Z49" s="138"/>
      <c r="AA49" s="136" t="s">
        <v>1283</v>
      </c>
      <c r="AB49" s="54" t="s">
        <v>1283</v>
      </c>
      <c r="AC49" s="54" t="s">
        <v>1283</v>
      </c>
      <c r="AD49" s="54" t="s">
        <v>1283</v>
      </c>
      <c r="AE49" s="54" t="s">
        <v>1299</v>
      </c>
      <c r="AF49" s="54" t="s">
        <v>1283</v>
      </c>
      <c r="AG49" s="54" t="s">
        <v>1283</v>
      </c>
      <c r="AH49" s="139" t="s">
        <v>1299</v>
      </c>
      <c r="AI49" s="136">
        <v>1</v>
      </c>
      <c r="AJ49" s="54">
        <v>1</v>
      </c>
      <c r="AK49" s="54">
        <v>1</v>
      </c>
      <c r="AL49" s="54">
        <v>0</v>
      </c>
      <c r="AM49" s="54">
        <v>1</v>
      </c>
      <c r="AN49" s="54">
        <v>0</v>
      </c>
      <c r="AO49" s="54">
        <v>1</v>
      </c>
      <c r="AP49" s="138">
        <v>1</v>
      </c>
      <c r="AQ49" s="136">
        <v>100</v>
      </c>
      <c r="AR49" s="54">
        <v>100</v>
      </c>
      <c r="AS49" s="54" t="s">
        <v>1284</v>
      </c>
      <c r="AT49" s="54">
        <v>31.319999694824219</v>
      </c>
      <c r="AU49" s="54">
        <v>31</v>
      </c>
      <c r="AV49" s="54" t="s">
        <v>1285</v>
      </c>
      <c r="AW49" s="54">
        <v>33</v>
      </c>
      <c r="AX49" s="54">
        <v>33</v>
      </c>
      <c r="AY49" s="54" t="s">
        <v>1285</v>
      </c>
      <c r="AZ49" s="54">
        <v>0</v>
      </c>
      <c r="BA49" s="54">
        <v>0</v>
      </c>
      <c r="BB49" s="54" t="s">
        <v>1293</v>
      </c>
      <c r="BC49" s="54">
        <v>75.125</v>
      </c>
      <c r="BD49" s="54">
        <v>75</v>
      </c>
      <c r="BE49" s="54" t="s">
        <v>1294</v>
      </c>
      <c r="BF49" s="54">
        <v>0</v>
      </c>
      <c r="BG49" s="54">
        <v>0</v>
      </c>
      <c r="BH49" s="54" t="s">
        <v>1293</v>
      </c>
      <c r="BI49" s="54">
        <v>48.222198486328118</v>
      </c>
      <c r="BJ49" s="54">
        <v>48</v>
      </c>
      <c r="BK49" s="54" t="s">
        <v>1286</v>
      </c>
      <c r="BL49" s="54">
        <v>94.5</v>
      </c>
      <c r="BM49" s="54">
        <v>95</v>
      </c>
      <c r="BN49" s="138" t="s">
        <v>1284</v>
      </c>
      <c r="BO49" s="136"/>
      <c r="BP49" s="54"/>
      <c r="BQ49" s="54"/>
      <c r="BR49" s="54"/>
      <c r="BS49" s="54"/>
      <c r="BT49" s="54"/>
      <c r="BU49" s="139"/>
      <c r="BV49" s="136"/>
      <c r="BW49" s="54"/>
      <c r="BX49" s="54"/>
      <c r="BY49" s="54"/>
      <c r="BZ49" s="54"/>
      <c r="CA49" s="54"/>
      <c r="CB49" s="54"/>
      <c r="CC49" s="138"/>
      <c r="CD49" s="136">
        <v>100</v>
      </c>
      <c r="CE49" s="54"/>
      <c r="CF49" s="54"/>
      <c r="CG49" s="54"/>
      <c r="CH49" s="54"/>
      <c r="CI49" s="54">
        <v>0</v>
      </c>
      <c r="CJ49" s="54"/>
      <c r="CK49" s="54"/>
      <c r="CL49" s="54">
        <v>100</v>
      </c>
      <c r="CM49" s="54">
        <v>100</v>
      </c>
      <c r="CN49" s="54"/>
      <c r="CO49" s="54"/>
      <c r="CP49" s="54"/>
      <c r="CQ49" s="54">
        <v>67</v>
      </c>
      <c r="CR49" s="54">
        <v>33</v>
      </c>
      <c r="CS49" s="54">
        <v>0</v>
      </c>
      <c r="CT49" s="54">
        <v>67</v>
      </c>
      <c r="CU49" s="54">
        <v>0</v>
      </c>
      <c r="CV49" s="54"/>
      <c r="CW49" s="54">
        <v>0</v>
      </c>
      <c r="CX49" s="54">
        <v>100</v>
      </c>
      <c r="CY49" s="54"/>
      <c r="CZ49" s="54"/>
      <c r="DA49" s="54">
        <v>0</v>
      </c>
      <c r="DB49" s="54"/>
      <c r="DC49" s="54"/>
      <c r="DD49" s="54">
        <v>100</v>
      </c>
      <c r="DE49" s="54"/>
      <c r="DF49" s="54"/>
      <c r="DG49" s="54">
        <v>0</v>
      </c>
      <c r="DH49" s="54">
        <v>0</v>
      </c>
      <c r="DI49" s="54">
        <v>0</v>
      </c>
      <c r="DJ49" s="54"/>
      <c r="DK49" s="54"/>
      <c r="DL49" s="54"/>
      <c r="DM49" s="54"/>
      <c r="DN49" s="54"/>
      <c r="DO49" s="54"/>
      <c r="DP49" s="54">
        <v>0</v>
      </c>
      <c r="DQ49" s="54">
        <v>0</v>
      </c>
      <c r="DR49" s="54"/>
      <c r="DS49" s="54">
        <v>0</v>
      </c>
      <c r="DT49" s="54">
        <v>0</v>
      </c>
      <c r="DU49" s="54">
        <v>33</v>
      </c>
      <c r="DV49" s="54">
        <v>0</v>
      </c>
      <c r="DW49" s="54">
        <v>100</v>
      </c>
      <c r="DX49" s="54">
        <v>33</v>
      </c>
      <c r="DY49" s="54">
        <v>0</v>
      </c>
      <c r="DZ49" s="54"/>
      <c r="EA49" s="54">
        <v>0</v>
      </c>
      <c r="EB49" s="54">
        <v>0</v>
      </c>
      <c r="EC49" s="54">
        <v>0</v>
      </c>
      <c r="ED49" s="54">
        <v>100</v>
      </c>
      <c r="EE49" s="54">
        <v>100</v>
      </c>
      <c r="EF49" s="54"/>
      <c r="EG49" s="54"/>
      <c r="EH49" s="54"/>
      <c r="EI49" s="54"/>
      <c r="EJ49" s="54"/>
      <c r="EK49" s="54"/>
      <c r="EL49" s="54"/>
      <c r="EM49" s="54"/>
      <c r="EN49" s="54"/>
      <c r="EO49" s="54">
        <v>0</v>
      </c>
      <c r="EP49" s="54"/>
      <c r="EQ49" s="54"/>
      <c r="ER49" s="54"/>
      <c r="ES49" s="54"/>
      <c r="ET49" s="54"/>
      <c r="EU49" s="54">
        <v>100</v>
      </c>
      <c r="EV49" s="54"/>
      <c r="EW49" s="54">
        <v>100</v>
      </c>
      <c r="EX49" s="54">
        <v>100</v>
      </c>
      <c r="EY49" s="54"/>
      <c r="EZ49" s="54">
        <v>67</v>
      </c>
      <c r="FA49" s="54">
        <v>0</v>
      </c>
      <c r="FB49" s="54">
        <v>0</v>
      </c>
      <c r="FC49" s="54"/>
      <c r="FD49" s="54"/>
      <c r="FE49" s="54">
        <v>0</v>
      </c>
      <c r="FF49" s="54"/>
      <c r="FG49" s="54"/>
      <c r="FH49" s="54"/>
      <c r="FI49" s="54">
        <v>67</v>
      </c>
      <c r="FJ49" s="54"/>
      <c r="FK49" s="54"/>
      <c r="FL49" s="54">
        <v>100</v>
      </c>
      <c r="FM49" s="54"/>
      <c r="FN49" s="54"/>
      <c r="FO49" s="54"/>
      <c r="FP49" s="54">
        <v>0</v>
      </c>
      <c r="FQ49" s="54">
        <v>0</v>
      </c>
      <c r="FR49" s="54">
        <v>0</v>
      </c>
      <c r="FS49" s="54">
        <v>0</v>
      </c>
      <c r="FT49" s="54"/>
      <c r="FU49" s="54"/>
      <c r="FV49" s="54"/>
      <c r="FW49" s="54">
        <v>100</v>
      </c>
      <c r="FX49" s="54"/>
      <c r="FY49" s="54">
        <v>100</v>
      </c>
      <c r="FZ49" s="54">
        <v>67</v>
      </c>
      <c r="GA49" s="54">
        <v>100</v>
      </c>
      <c r="GB49" s="54"/>
      <c r="GC49" s="54"/>
      <c r="GD49" s="54">
        <v>33</v>
      </c>
      <c r="GE49" s="54">
        <v>33</v>
      </c>
      <c r="GF49" s="54"/>
      <c r="GG49" s="54">
        <v>100</v>
      </c>
      <c r="GH49" s="54">
        <v>0</v>
      </c>
      <c r="GI49" s="54"/>
      <c r="GJ49" s="54"/>
      <c r="GK49" s="54">
        <v>100</v>
      </c>
      <c r="GL49" s="54">
        <v>0</v>
      </c>
      <c r="GM49" s="54">
        <v>100</v>
      </c>
      <c r="GN49" s="54">
        <v>100</v>
      </c>
      <c r="GO49" s="54"/>
      <c r="GP49" s="54">
        <v>100</v>
      </c>
      <c r="GQ49" s="54">
        <v>100</v>
      </c>
      <c r="GR49" s="54">
        <v>0</v>
      </c>
      <c r="GS49" s="54"/>
      <c r="GT49" s="54"/>
      <c r="GU49" s="54"/>
      <c r="GV49" s="54"/>
      <c r="GW49" s="54"/>
      <c r="GX49" s="54"/>
      <c r="GY49" s="54">
        <v>0</v>
      </c>
      <c r="GZ49" s="54">
        <v>0</v>
      </c>
      <c r="HA49" s="54">
        <v>0</v>
      </c>
      <c r="HB49" s="54">
        <v>0</v>
      </c>
      <c r="HC49" s="54"/>
      <c r="HD49" s="54"/>
      <c r="HE49" s="54"/>
      <c r="HF49" s="54"/>
      <c r="HG49" s="54"/>
      <c r="HH49" s="54"/>
      <c r="HI49" s="54"/>
      <c r="HJ49" s="54"/>
      <c r="HK49" s="54"/>
      <c r="HL49" s="54"/>
      <c r="HM49" s="54"/>
      <c r="HN49" s="54"/>
      <c r="HO49" s="54"/>
      <c r="HP49" s="54">
        <v>100</v>
      </c>
      <c r="HQ49" s="54">
        <v>33</v>
      </c>
      <c r="HR49" s="54"/>
      <c r="HS49" s="54">
        <v>67</v>
      </c>
      <c r="HT49" s="54"/>
      <c r="HU49" s="54">
        <v>100</v>
      </c>
      <c r="HV49" s="138">
        <v>100</v>
      </c>
      <c r="HW49" s="136">
        <v>0</v>
      </c>
      <c r="HX49" s="54">
        <v>0</v>
      </c>
      <c r="HY49" s="54">
        <v>1</v>
      </c>
      <c r="HZ49" s="54">
        <v>1</v>
      </c>
      <c r="IA49" s="54">
        <v>1</v>
      </c>
      <c r="IB49" s="54">
        <v>1</v>
      </c>
      <c r="IC49" s="54">
        <v>1</v>
      </c>
      <c r="ID49" s="54">
        <v>1</v>
      </c>
      <c r="IE49" s="54">
        <v>1</v>
      </c>
      <c r="IF49" s="138">
        <v>1</v>
      </c>
    </row>
    <row r="50" spans="1:240" s="9" customFormat="1" ht="30.75" customHeight="1" thickBot="1">
      <c r="A50" s="135" t="s">
        <v>1319</v>
      </c>
      <c r="B50" s="136" t="s">
        <v>1320</v>
      </c>
      <c r="C50" s="54">
        <v>2008</v>
      </c>
      <c r="D50" s="137" t="s">
        <v>1275</v>
      </c>
      <c r="E50" s="131" t="s">
        <v>1276</v>
      </c>
      <c r="F50" s="136">
        <v>44.209300994873047</v>
      </c>
      <c r="G50" s="54">
        <v>44</v>
      </c>
      <c r="H50" s="54" t="s">
        <v>1286</v>
      </c>
      <c r="I50" s="54" t="s">
        <v>1286</v>
      </c>
      <c r="J50" s="54" t="s">
        <v>1290</v>
      </c>
      <c r="K50" s="137" t="s">
        <v>1291</v>
      </c>
      <c r="L50" s="136"/>
      <c r="M50" s="54"/>
      <c r="N50" s="54"/>
      <c r="O50" s="54">
        <v>44.416698455810547</v>
      </c>
      <c r="P50" s="54">
        <v>44</v>
      </c>
      <c r="Q50" s="54" t="s">
        <v>1302</v>
      </c>
      <c r="R50" s="54">
        <v>90</v>
      </c>
      <c r="S50" s="54">
        <v>90</v>
      </c>
      <c r="T50" s="137" t="s">
        <v>1303</v>
      </c>
      <c r="U50" s="136"/>
      <c r="V50" s="54"/>
      <c r="W50" s="54"/>
      <c r="X50" s="54"/>
      <c r="Y50" s="54"/>
      <c r="Z50" s="138"/>
      <c r="AA50" s="136" t="s">
        <v>1283</v>
      </c>
      <c r="AB50" s="54" t="s">
        <v>1306</v>
      </c>
      <c r="AC50" s="54" t="s">
        <v>1283</v>
      </c>
      <c r="AD50" s="54" t="s">
        <v>1283</v>
      </c>
      <c r="AE50" s="54" t="s">
        <v>1299</v>
      </c>
      <c r="AF50" s="54" t="s">
        <v>1283</v>
      </c>
      <c r="AG50" s="54" t="s">
        <v>1283</v>
      </c>
      <c r="AH50" s="139" t="s">
        <v>1299</v>
      </c>
      <c r="AI50" s="136">
        <v>1</v>
      </c>
      <c r="AJ50" s="54">
        <v>1</v>
      </c>
      <c r="AK50" s="54">
        <v>1</v>
      </c>
      <c r="AL50" s="54">
        <v>0</v>
      </c>
      <c r="AM50" s="54">
        <v>1</v>
      </c>
      <c r="AN50" s="54">
        <v>0</v>
      </c>
      <c r="AO50" s="54">
        <v>1</v>
      </c>
      <c r="AP50" s="138">
        <v>1</v>
      </c>
      <c r="AQ50" s="136">
        <v>100</v>
      </c>
      <c r="AR50" s="54">
        <v>100</v>
      </c>
      <c r="AS50" s="54" t="s">
        <v>1284</v>
      </c>
      <c r="AT50" s="54">
        <v>33.333301544189453</v>
      </c>
      <c r="AU50" s="54">
        <v>33</v>
      </c>
      <c r="AV50" s="54" t="s">
        <v>1285</v>
      </c>
      <c r="AW50" s="54">
        <v>67</v>
      </c>
      <c r="AX50" s="54">
        <v>67</v>
      </c>
      <c r="AY50" s="54" t="s">
        <v>1294</v>
      </c>
      <c r="AZ50" s="54">
        <v>0</v>
      </c>
      <c r="BA50" s="54">
        <v>0</v>
      </c>
      <c r="BB50" s="54" t="s">
        <v>1293</v>
      </c>
      <c r="BC50" s="54">
        <v>66.75</v>
      </c>
      <c r="BD50" s="54">
        <v>67</v>
      </c>
      <c r="BE50" s="54" t="s">
        <v>1294</v>
      </c>
      <c r="BF50" s="54">
        <v>0</v>
      </c>
      <c r="BG50" s="54">
        <v>0</v>
      </c>
      <c r="BH50" s="54" t="s">
        <v>1293</v>
      </c>
      <c r="BI50" s="54">
        <v>48.222198486328118</v>
      </c>
      <c r="BJ50" s="54">
        <v>48</v>
      </c>
      <c r="BK50" s="54" t="s">
        <v>1286</v>
      </c>
      <c r="BL50" s="54">
        <v>88.833297729492188</v>
      </c>
      <c r="BM50" s="54">
        <v>89</v>
      </c>
      <c r="BN50" s="138" t="s">
        <v>1284</v>
      </c>
      <c r="BO50" s="136"/>
      <c r="BP50" s="54"/>
      <c r="BQ50" s="54"/>
      <c r="BR50" s="54"/>
      <c r="BS50" s="54"/>
      <c r="BT50" s="54"/>
      <c r="BU50" s="139"/>
      <c r="BV50" s="136"/>
      <c r="BW50" s="54"/>
      <c r="BX50" s="54"/>
      <c r="BY50" s="54"/>
      <c r="BZ50" s="54"/>
      <c r="CA50" s="54"/>
      <c r="CB50" s="54"/>
      <c r="CC50" s="138"/>
      <c r="CD50" s="136">
        <v>100</v>
      </c>
      <c r="CE50" s="54"/>
      <c r="CF50" s="54"/>
      <c r="CG50" s="54"/>
      <c r="CH50" s="54"/>
      <c r="CI50" s="54">
        <v>0</v>
      </c>
      <c r="CJ50" s="54"/>
      <c r="CK50" s="54"/>
      <c r="CL50" s="54">
        <v>100</v>
      </c>
      <c r="CM50" s="54">
        <v>100</v>
      </c>
      <c r="CN50" s="54"/>
      <c r="CO50" s="54"/>
      <c r="CP50" s="54"/>
      <c r="CQ50" s="54">
        <v>100</v>
      </c>
      <c r="CR50" s="54">
        <v>100</v>
      </c>
      <c r="CS50" s="54">
        <v>67</v>
      </c>
      <c r="CT50" s="54">
        <v>0</v>
      </c>
      <c r="CU50" s="54">
        <v>0</v>
      </c>
      <c r="CV50" s="54"/>
      <c r="CW50" s="54">
        <v>0</v>
      </c>
      <c r="CX50" s="54">
        <v>0</v>
      </c>
      <c r="CY50" s="54"/>
      <c r="CZ50" s="54"/>
      <c r="DA50" s="54">
        <v>0</v>
      </c>
      <c r="DB50" s="54"/>
      <c r="DC50" s="54"/>
      <c r="DD50" s="54">
        <v>0</v>
      </c>
      <c r="DE50" s="54"/>
      <c r="DF50" s="54"/>
      <c r="DG50" s="54">
        <v>0</v>
      </c>
      <c r="DH50" s="54">
        <v>0</v>
      </c>
      <c r="DI50" s="54">
        <v>0</v>
      </c>
      <c r="DJ50" s="54"/>
      <c r="DK50" s="54"/>
      <c r="DL50" s="54"/>
      <c r="DM50" s="54"/>
      <c r="DN50" s="54"/>
      <c r="DO50" s="54"/>
      <c r="DP50" s="54">
        <v>0</v>
      </c>
      <c r="DQ50" s="54">
        <v>0</v>
      </c>
      <c r="DR50" s="54">
        <v>0</v>
      </c>
      <c r="DS50" s="54">
        <v>0</v>
      </c>
      <c r="DT50" s="54">
        <v>0</v>
      </c>
      <c r="DU50" s="54">
        <v>33</v>
      </c>
      <c r="DV50" s="54">
        <v>0</v>
      </c>
      <c r="DW50" s="54">
        <v>100</v>
      </c>
      <c r="DX50" s="54">
        <v>0</v>
      </c>
      <c r="DY50" s="54">
        <v>0</v>
      </c>
      <c r="DZ50" s="54"/>
      <c r="EA50" s="54">
        <v>0</v>
      </c>
      <c r="EB50" s="54">
        <v>0</v>
      </c>
      <c r="EC50" s="54">
        <v>0</v>
      </c>
      <c r="ED50" s="54">
        <v>67</v>
      </c>
      <c r="EE50" s="54">
        <v>100</v>
      </c>
      <c r="EF50" s="54"/>
      <c r="EG50" s="54"/>
      <c r="EH50" s="54"/>
      <c r="EI50" s="54"/>
      <c r="EJ50" s="54"/>
      <c r="EK50" s="54"/>
      <c r="EL50" s="54"/>
      <c r="EM50" s="54"/>
      <c r="EN50" s="54"/>
      <c r="EO50" s="54">
        <v>0</v>
      </c>
      <c r="EP50" s="54"/>
      <c r="EQ50" s="54"/>
      <c r="ER50" s="54"/>
      <c r="ES50" s="54"/>
      <c r="ET50" s="54"/>
      <c r="EU50" s="54">
        <v>100</v>
      </c>
      <c r="EV50" s="54"/>
      <c r="EW50" s="54">
        <v>100</v>
      </c>
      <c r="EX50" s="54">
        <v>100</v>
      </c>
      <c r="EY50" s="54"/>
      <c r="EZ50" s="54">
        <v>0</v>
      </c>
      <c r="FA50" s="54">
        <v>0</v>
      </c>
      <c r="FB50" s="54">
        <v>0</v>
      </c>
      <c r="FC50" s="54"/>
      <c r="FD50" s="54"/>
      <c r="FE50" s="54">
        <v>0</v>
      </c>
      <c r="FF50" s="54"/>
      <c r="FG50" s="54"/>
      <c r="FH50" s="54"/>
      <c r="FI50" s="54">
        <v>67</v>
      </c>
      <c r="FJ50" s="54"/>
      <c r="FK50" s="54"/>
      <c r="FL50" s="54">
        <v>67</v>
      </c>
      <c r="FM50" s="54"/>
      <c r="FN50" s="54"/>
      <c r="FO50" s="54"/>
      <c r="FP50" s="54">
        <v>0</v>
      </c>
      <c r="FQ50" s="54">
        <v>33</v>
      </c>
      <c r="FR50" s="54">
        <v>0</v>
      </c>
      <c r="FS50" s="54">
        <v>0</v>
      </c>
      <c r="FT50" s="54"/>
      <c r="FU50" s="54"/>
      <c r="FV50" s="54"/>
      <c r="FW50" s="54">
        <v>100</v>
      </c>
      <c r="FX50" s="54"/>
      <c r="FY50" s="54">
        <v>100</v>
      </c>
      <c r="FZ50" s="54">
        <v>33</v>
      </c>
      <c r="GA50" s="54">
        <v>100</v>
      </c>
      <c r="GB50" s="54"/>
      <c r="GC50" s="54"/>
      <c r="GD50" s="54">
        <v>33</v>
      </c>
      <c r="GE50" s="54">
        <v>67</v>
      </c>
      <c r="GF50" s="54"/>
      <c r="GG50" s="54">
        <v>100</v>
      </c>
      <c r="GH50" s="54">
        <v>100</v>
      </c>
      <c r="GI50" s="54"/>
      <c r="GJ50" s="54"/>
      <c r="GK50" s="54">
        <v>100</v>
      </c>
      <c r="GL50" s="54">
        <v>0</v>
      </c>
      <c r="GM50" s="54">
        <v>100</v>
      </c>
      <c r="GN50" s="54">
        <v>100</v>
      </c>
      <c r="GO50" s="54"/>
      <c r="GP50" s="54">
        <v>100</v>
      </c>
      <c r="GQ50" s="54">
        <v>100</v>
      </c>
      <c r="GR50" s="54">
        <v>0</v>
      </c>
      <c r="GS50" s="54"/>
      <c r="GT50" s="54"/>
      <c r="GU50" s="54"/>
      <c r="GV50" s="54"/>
      <c r="GW50" s="54"/>
      <c r="GX50" s="54"/>
      <c r="GY50" s="54">
        <v>33</v>
      </c>
      <c r="GZ50" s="54">
        <v>0</v>
      </c>
      <c r="HA50" s="54">
        <v>0</v>
      </c>
      <c r="HB50" s="54">
        <v>33</v>
      </c>
      <c r="HC50" s="54"/>
      <c r="HD50" s="54"/>
      <c r="HE50" s="54"/>
      <c r="HF50" s="54"/>
      <c r="HG50" s="54"/>
      <c r="HH50" s="54"/>
      <c r="HI50" s="54"/>
      <c r="HJ50" s="54"/>
      <c r="HK50" s="54"/>
      <c r="HL50" s="54"/>
      <c r="HM50" s="54"/>
      <c r="HN50" s="54"/>
      <c r="HO50" s="54"/>
      <c r="HP50" s="54">
        <v>100</v>
      </c>
      <c r="HQ50" s="54">
        <v>67</v>
      </c>
      <c r="HR50" s="54"/>
      <c r="HS50" s="54">
        <v>67</v>
      </c>
      <c r="HT50" s="54"/>
      <c r="HU50" s="54">
        <v>100</v>
      </c>
      <c r="HV50" s="138">
        <v>100</v>
      </c>
      <c r="HW50" s="136">
        <v>0</v>
      </c>
      <c r="HX50" s="54">
        <v>0</v>
      </c>
      <c r="HY50" s="54">
        <v>1</v>
      </c>
      <c r="HZ50" s="54">
        <v>1</v>
      </c>
      <c r="IA50" s="54">
        <v>1</v>
      </c>
      <c r="IB50" s="54">
        <v>1</v>
      </c>
      <c r="IC50" s="54">
        <v>1</v>
      </c>
      <c r="ID50" s="54">
        <v>1</v>
      </c>
      <c r="IE50" s="54">
        <v>1</v>
      </c>
      <c r="IF50" s="138">
        <v>1</v>
      </c>
    </row>
    <row r="51" spans="1:240" s="9" customFormat="1" ht="30.75" customHeight="1" thickBot="1">
      <c r="A51" s="135" t="s">
        <v>1321</v>
      </c>
      <c r="B51" s="136" t="s">
        <v>1322</v>
      </c>
      <c r="C51" s="54">
        <v>2025</v>
      </c>
      <c r="D51" s="137" t="s">
        <v>1315</v>
      </c>
      <c r="E51" s="131" t="s">
        <v>1316</v>
      </c>
      <c r="F51" s="136">
        <v>82.88073394495413</v>
      </c>
      <c r="G51" s="54">
        <v>83</v>
      </c>
      <c r="H51" s="54" t="s">
        <v>1284</v>
      </c>
      <c r="I51" s="54" t="s">
        <v>1278</v>
      </c>
      <c r="J51" s="54" t="s">
        <v>1278</v>
      </c>
      <c r="K51" s="137" t="s">
        <v>1323</v>
      </c>
      <c r="L51" s="136">
        <v>75.888888888888886</v>
      </c>
      <c r="M51" s="54">
        <v>76</v>
      </c>
      <c r="N51" s="54" t="s">
        <v>1280</v>
      </c>
      <c r="O51" s="54">
        <v>75</v>
      </c>
      <c r="P51" s="54">
        <v>75</v>
      </c>
      <c r="Q51" s="54" t="s">
        <v>1280</v>
      </c>
      <c r="R51" s="54">
        <v>77.666666666666671</v>
      </c>
      <c r="S51" s="54">
        <v>78</v>
      </c>
      <c r="T51" s="137" t="s">
        <v>1280</v>
      </c>
      <c r="U51" s="136">
        <v>75</v>
      </c>
      <c r="V51" s="54">
        <v>75</v>
      </c>
      <c r="W51" s="54" t="s">
        <v>1280</v>
      </c>
      <c r="X51" s="54">
        <v>55.444444444444443</v>
      </c>
      <c r="Y51" s="54">
        <v>55</v>
      </c>
      <c r="Z51" s="138" t="s">
        <v>1324</v>
      </c>
      <c r="AA51" s="136" t="s">
        <v>1283</v>
      </c>
      <c r="AB51" s="54" t="s">
        <v>1283</v>
      </c>
      <c r="AC51" s="54" t="s">
        <v>1283</v>
      </c>
      <c r="AD51" s="54" t="s">
        <v>1283</v>
      </c>
      <c r="AE51" s="54" t="s">
        <v>1283</v>
      </c>
      <c r="AF51" s="54" t="s">
        <v>1283</v>
      </c>
      <c r="AG51" s="54" t="s">
        <v>1283</v>
      </c>
      <c r="AH51" s="139" t="s">
        <v>1283</v>
      </c>
      <c r="AI51" s="136">
        <v>1</v>
      </c>
      <c r="AJ51" s="54">
        <v>1</v>
      </c>
      <c r="AK51" s="54">
        <v>1</v>
      </c>
      <c r="AL51" s="54">
        <v>1</v>
      </c>
      <c r="AM51" s="54">
        <v>1</v>
      </c>
      <c r="AN51" s="54">
        <v>1</v>
      </c>
      <c r="AO51" s="54">
        <v>1</v>
      </c>
      <c r="AP51" s="138">
        <v>1</v>
      </c>
      <c r="AQ51" s="136">
        <v>89</v>
      </c>
      <c r="AR51" s="54">
        <v>89</v>
      </c>
      <c r="AS51" s="54" t="s">
        <v>1284</v>
      </c>
      <c r="AT51" s="54">
        <v>76.537037037037038</v>
      </c>
      <c r="AU51" s="54">
        <v>77</v>
      </c>
      <c r="AV51" s="54" t="s">
        <v>1277</v>
      </c>
      <c r="AW51" s="54">
        <v>94.5</v>
      </c>
      <c r="AX51" s="54">
        <v>95</v>
      </c>
      <c r="AY51" s="54" t="s">
        <v>1284</v>
      </c>
      <c r="AZ51" s="54">
        <v>58.25</v>
      </c>
      <c r="BA51" s="54">
        <v>58</v>
      </c>
      <c r="BB51" s="54" t="s">
        <v>1286</v>
      </c>
      <c r="BC51" s="54">
        <v>100</v>
      </c>
      <c r="BD51" s="54">
        <v>100</v>
      </c>
      <c r="BE51" s="54" t="s">
        <v>1284</v>
      </c>
      <c r="BF51" s="54">
        <v>77.888888888888886</v>
      </c>
      <c r="BG51" s="54">
        <v>78</v>
      </c>
      <c r="BH51" s="54" t="s">
        <v>1277</v>
      </c>
      <c r="BI51" s="54">
        <v>90.428571428571445</v>
      </c>
      <c r="BJ51" s="54">
        <v>90</v>
      </c>
      <c r="BK51" s="54" t="s">
        <v>1284</v>
      </c>
      <c r="BL51" s="54">
        <v>100</v>
      </c>
      <c r="BM51" s="54">
        <v>100</v>
      </c>
      <c r="BN51" s="138" t="s">
        <v>1284</v>
      </c>
      <c r="BO51" s="136" t="s">
        <v>1287</v>
      </c>
      <c r="BP51" s="54" t="s">
        <v>1287</v>
      </c>
      <c r="BQ51" s="54" t="s">
        <v>1287</v>
      </c>
      <c r="BR51" s="54" t="s">
        <v>1287</v>
      </c>
      <c r="BS51" s="54" t="s">
        <v>1287</v>
      </c>
      <c r="BT51" s="54" t="s">
        <v>1287</v>
      </c>
      <c r="BU51" s="139" t="s">
        <v>1287</v>
      </c>
      <c r="BV51" s="136" t="s">
        <v>1289</v>
      </c>
      <c r="BW51" s="54" t="s">
        <v>1289</v>
      </c>
      <c r="BX51" s="54" t="s">
        <v>1289</v>
      </c>
      <c r="BY51" s="54" t="s">
        <v>1289</v>
      </c>
      <c r="BZ51" s="54" t="s">
        <v>1289</v>
      </c>
      <c r="CA51" s="54" t="s">
        <v>1289</v>
      </c>
      <c r="CB51" s="54" t="s">
        <v>1289</v>
      </c>
      <c r="CC51" s="138" t="s">
        <v>1289</v>
      </c>
      <c r="CD51" s="136">
        <v>100</v>
      </c>
      <c r="CE51" s="54">
        <v>100</v>
      </c>
      <c r="CF51" s="54">
        <v>100</v>
      </c>
      <c r="CG51" s="54">
        <v>100</v>
      </c>
      <c r="CH51" s="54">
        <v>100</v>
      </c>
      <c r="CI51" s="54">
        <v>100</v>
      </c>
      <c r="CJ51" s="54">
        <v>0</v>
      </c>
      <c r="CK51" s="54">
        <v>33</v>
      </c>
      <c r="CL51" s="54">
        <v>100</v>
      </c>
      <c r="CM51" s="54">
        <v>100</v>
      </c>
      <c r="CN51" s="54">
        <v>100</v>
      </c>
      <c r="CO51" s="54">
        <v>67</v>
      </c>
      <c r="CP51" s="54">
        <v>100</v>
      </c>
      <c r="CQ51" s="54">
        <v>100</v>
      </c>
      <c r="CR51" s="54">
        <v>100</v>
      </c>
      <c r="CS51" s="54">
        <v>100</v>
      </c>
      <c r="CT51" s="54">
        <v>33</v>
      </c>
      <c r="CU51" s="54">
        <v>100</v>
      </c>
      <c r="CV51" s="54">
        <v>100</v>
      </c>
      <c r="CW51" s="54">
        <v>100</v>
      </c>
      <c r="CX51" s="54">
        <v>100</v>
      </c>
      <c r="CY51" s="54">
        <v>100</v>
      </c>
      <c r="CZ51" s="54">
        <v>100</v>
      </c>
      <c r="DA51" s="54">
        <v>100</v>
      </c>
      <c r="DB51" s="54">
        <v>100</v>
      </c>
      <c r="DC51" s="54">
        <v>67</v>
      </c>
      <c r="DD51" s="54">
        <v>100</v>
      </c>
      <c r="DE51" s="54">
        <v>100</v>
      </c>
      <c r="DF51" s="54">
        <v>100</v>
      </c>
      <c r="DG51" s="54">
        <v>100</v>
      </c>
      <c r="DH51" s="54">
        <v>100</v>
      </c>
      <c r="DI51" s="54">
        <v>100</v>
      </c>
      <c r="DJ51" s="54">
        <v>33</v>
      </c>
      <c r="DK51" s="54">
        <v>100</v>
      </c>
      <c r="DL51" s="54">
        <v>100</v>
      </c>
      <c r="DM51" s="54">
        <v>100</v>
      </c>
      <c r="DN51" s="54">
        <v>100</v>
      </c>
      <c r="DO51" s="54">
        <v>33</v>
      </c>
      <c r="DP51" s="54">
        <v>0</v>
      </c>
      <c r="DQ51" s="54">
        <v>0</v>
      </c>
      <c r="DR51" s="54">
        <v>0</v>
      </c>
      <c r="DS51" s="54">
        <v>67</v>
      </c>
      <c r="DT51" s="54">
        <v>0</v>
      </c>
      <c r="DU51" s="54">
        <v>67</v>
      </c>
      <c r="DV51" s="54">
        <v>67</v>
      </c>
      <c r="DW51" s="54">
        <v>67</v>
      </c>
      <c r="DX51" s="54">
        <v>33</v>
      </c>
      <c r="DY51" s="54">
        <v>0</v>
      </c>
      <c r="DZ51" s="54">
        <v>33</v>
      </c>
      <c r="EA51" s="54">
        <v>100</v>
      </c>
      <c r="EB51" s="54">
        <v>100</v>
      </c>
      <c r="EC51" s="54">
        <v>33</v>
      </c>
      <c r="ED51" s="54">
        <v>100</v>
      </c>
      <c r="EE51" s="54">
        <v>100</v>
      </c>
      <c r="EF51" s="54">
        <v>67</v>
      </c>
      <c r="EG51" s="54">
        <v>67</v>
      </c>
      <c r="EH51" s="54">
        <v>100</v>
      </c>
      <c r="EI51" s="54">
        <v>100</v>
      </c>
      <c r="EJ51" s="54">
        <v>100</v>
      </c>
      <c r="EK51" s="54">
        <v>100</v>
      </c>
      <c r="EL51" s="54">
        <v>100</v>
      </c>
      <c r="EM51" s="54">
        <v>100</v>
      </c>
      <c r="EN51" s="54">
        <v>67</v>
      </c>
      <c r="EO51" s="54">
        <v>100</v>
      </c>
      <c r="EP51" s="54">
        <v>33</v>
      </c>
      <c r="EQ51" s="54">
        <v>67</v>
      </c>
      <c r="ER51" s="54">
        <v>33</v>
      </c>
      <c r="ES51" s="54">
        <v>100</v>
      </c>
      <c r="ET51" s="54">
        <v>100</v>
      </c>
      <c r="EU51" s="54">
        <v>100</v>
      </c>
      <c r="EV51" s="54">
        <v>100</v>
      </c>
      <c r="EW51" s="54">
        <v>100</v>
      </c>
      <c r="EX51" s="54">
        <v>100</v>
      </c>
      <c r="EY51" s="54">
        <v>100</v>
      </c>
      <c r="EZ51" s="54">
        <v>100</v>
      </c>
      <c r="FA51" s="54">
        <v>100</v>
      </c>
      <c r="FB51" s="54">
        <v>100</v>
      </c>
      <c r="FC51" s="54">
        <v>67</v>
      </c>
      <c r="FD51" s="54">
        <v>0</v>
      </c>
      <c r="FE51" s="54">
        <v>100</v>
      </c>
      <c r="FF51" s="54">
        <v>100</v>
      </c>
      <c r="FG51" s="54">
        <v>67</v>
      </c>
      <c r="FH51" s="54">
        <v>67</v>
      </c>
      <c r="FI51" s="54">
        <v>100</v>
      </c>
      <c r="FJ51" s="54">
        <v>100</v>
      </c>
      <c r="FK51" s="54">
        <v>100</v>
      </c>
      <c r="FL51" s="54">
        <v>100</v>
      </c>
      <c r="FM51" s="54">
        <v>100</v>
      </c>
      <c r="FN51" s="54">
        <v>100</v>
      </c>
      <c r="FO51" s="54">
        <v>100</v>
      </c>
      <c r="FP51" s="54">
        <v>100</v>
      </c>
      <c r="FQ51" s="54">
        <v>33</v>
      </c>
      <c r="FR51" s="54">
        <v>100</v>
      </c>
      <c r="FS51" s="54">
        <v>100</v>
      </c>
      <c r="FT51" s="54">
        <v>33</v>
      </c>
      <c r="FU51" s="54">
        <v>100</v>
      </c>
      <c r="FV51" s="54">
        <v>100</v>
      </c>
      <c r="FW51" s="54">
        <v>100</v>
      </c>
      <c r="FX51" s="54">
        <v>100</v>
      </c>
      <c r="FY51" s="54">
        <v>100</v>
      </c>
      <c r="FZ51" s="54">
        <v>100</v>
      </c>
      <c r="GA51" s="54">
        <v>100</v>
      </c>
      <c r="GB51" s="54">
        <v>100</v>
      </c>
      <c r="GC51" s="54">
        <v>100</v>
      </c>
      <c r="GD51" s="54">
        <v>67</v>
      </c>
      <c r="GE51" s="54">
        <v>33</v>
      </c>
      <c r="GF51" s="54">
        <v>100</v>
      </c>
      <c r="GG51" s="54">
        <v>100</v>
      </c>
      <c r="GH51" s="54">
        <v>33</v>
      </c>
      <c r="GI51" s="54">
        <v>67</v>
      </c>
      <c r="GJ51" s="54">
        <v>100</v>
      </c>
      <c r="GK51" s="54">
        <v>100</v>
      </c>
      <c r="GL51" s="54">
        <v>100</v>
      </c>
      <c r="GM51" s="54">
        <v>67</v>
      </c>
      <c r="GN51" s="54">
        <v>100</v>
      </c>
      <c r="GO51" s="54">
        <v>100</v>
      </c>
      <c r="GP51" s="54">
        <v>33</v>
      </c>
      <c r="GQ51" s="54">
        <v>0</v>
      </c>
      <c r="GR51" s="54">
        <v>100</v>
      </c>
      <c r="GS51" s="54">
        <v>100</v>
      </c>
      <c r="GT51" s="54">
        <v>100</v>
      </c>
      <c r="GU51" s="54">
        <v>100</v>
      </c>
      <c r="GV51" s="54">
        <v>33</v>
      </c>
      <c r="GW51" s="54">
        <v>33</v>
      </c>
      <c r="GX51" s="54">
        <v>33</v>
      </c>
      <c r="GY51" s="54">
        <v>100</v>
      </c>
      <c r="GZ51" s="54">
        <v>33</v>
      </c>
      <c r="HA51" s="54">
        <v>33</v>
      </c>
      <c r="HB51" s="54">
        <v>100</v>
      </c>
      <c r="HC51" s="54">
        <v>33</v>
      </c>
      <c r="HD51" s="54">
        <v>100</v>
      </c>
      <c r="HE51" s="54">
        <v>100</v>
      </c>
      <c r="HF51" s="54">
        <v>100</v>
      </c>
      <c r="HG51" s="54">
        <v>0</v>
      </c>
      <c r="HH51" s="54">
        <v>100</v>
      </c>
      <c r="HI51" s="54">
        <v>33</v>
      </c>
      <c r="HJ51" s="54">
        <v>0</v>
      </c>
      <c r="HK51" s="54">
        <v>0</v>
      </c>
      <c r="HL51" s="54">
        <v>0</v>
      </c>
      <c r="HM51" s="54">
        <v>100</v>
      </c>
      <c r="HN51" s="54">
        <v>33</v>
      </c>
      <c r="HO51" s="54">
        <v>100</v>
      </c>
      <c r="HP51" s="54">
        <v>100</v>
      </c>
      <c r="HQ51" s="54">
        <v>100</v>
      </c>
      <c r="HR51" s="54">
        <v>100</v>
      </c>
      <c r="HS51" s="54">
        <v>100</v>
      </c>
      <c r="HT51" s="54">
        <v>100</v>
      </c>
      <c r="HU51" s="54">
        <v>100</v>
      </c>
      <c r="HV51" s="138">
        <v>100</v>
      </c>
      <c r="HW51" s="136">
        <v>0</v>
      </c>
      <c r="HX51" s="54">
        <v>1</v>
      </c>
      <c r="HY51" s="54">
        <v>1</v>
      </c>
      <c r="HZ51" s="54">
        <v>1</v>
      </c>
      <c r="IA51" s="54">
        <v>1</v>
      </c>
      <c r="IB51" s="54">
        <v>1</v>
      </c>
      <c r="IC51" s="54">
        <v>1</v>
      </c>
      <c r="ID51" s="54">
        <v>1</v>
      </c>
      <c r="IE51" s="54">
        <v>1</v>
      </c>
      <c r="IF51" s="138">
        <v>1</v>
      </c>
    </row>
    <row r="52" spans="1:240" s="9" customFormat="1" ht="30.75" customHeight="1" thickBot="1">
      <c r="A52" s="140" t="s">
        <v>1321</v>
      </c>
      <c r="B52" s="141" t="s">
        <v>1322</v>
      </c>
      <c r="C52" s="142">
        <v>2023</v>
      </c>
      <c r="D52" s="143" t="s">
        <v>1315</v>
      </c>
      <c r="E52" s="144" t="s">
        <v>1316</v>
      </c>
      <c r="F52" s="141">
        <v>80.137614678899084</v>
      </c>
      <c r="G52" s="142">
        <v>80</v>
      </c>
      <c r="H52" s="142" t="s">
        <v>1277</v>
      </c>
      <c r="I52" s="142" t="s">
        <v>1278</v>
      </c>
      <c r="J52" s="142" t="s">
        <v>1278</v>
      </c>
      <c r="K52" s="143" t="s">
        <v>1323</v>
      </c>
      <c r="L52" s="141">
        <v>83.333333333333329</v>
      </c>
      <c r="M52" s="142">
        <v>83</v>
      </c>
      <c r="N52" s="142" t="s">
        <v>1280</v>
      </c>
      <c r="O52" s="142">
        <v>80.583333333333329</v>
      </c>
      <c r="P52" s="142">
        <v>81</v>
      </c>
      <c r="Q52" s="142" t="s">
        <v>1280</v>
      </c>
      <c r="R52" s="142">
        <v>88.833333333333329</v>
      </c>
      <c r="S52" s="142">
        <v>89</v>
      </c>
      <c r="T52" s="143" t="s">
        <v>1280</v>
      </c>
      <c r="U52" s="141">
        <v>83.5</v>
      </c>
      <c r="V52" s="142">
        <v>84</v>
      </c>
      <c r="W52" s="142" t="s">
        <v>1280</v>
      </c>
      <c r="X52" s="142">
        <v>16.611111111111111</v>
      </c>
      <c r="Y52" s="142">
        <v>17</v>
      </c>
      <c r="Z52" s="145" t="s">
        <v>1282</v>
      </c>
      <c r="AA52" s="141" t="s">
        <v>1283</v>
      </c>
      <c r="AB52" s="142" t="s">
        <v>1283</v>
      </c>
      <c r="AC52" s="142" t="s">
        <v>1283</v>
      </c>
      <c r="AD52" s="142" t="s">
        <v>1283</v>
      </c>
      <c r="AE52" s="142" t="s">
        <v>1283</v>
      </c>
      <c r="AF52" s="142" t="s">
        <v>1283</v>
      </c>
      <c r="AG52" s="142" t="s">
        <v>1283</v>
      </c>
      <c r="AH52" s="146" t="s">
        <v>1283</v>
      </c>
      <c r="AI52" s="141">
        <v>1</v>
      </c>
      <c r="AJ52" s="142">
        <v>1</v>
      </c>
      <c r="AK52" s="142">
        <v>1</v>
      </c>
      <c r="AL52" s="142">
        <v>1</v>
      </c>
      <c r="AM52" s="142">
        <v>1</v>
      </c>
      <c r="AN52" s="142">
        <v>1</v>
      </c>
      <c r="AO52" s="142">
        <v>1</v>
      </c>
      <c r="AP52" s="145">
        <v>1</v>
      </c>
      <c r="AQ52" s="141">
        <v>83.5</v>
      </c>
      <c r="AR52" s="142">
        <v>84</v>
      </c>
      <c r="AS52" s="142" t="s">
        <v>1284</v>
      </c>
      <c r="AT52" s="142">
        <v>74.074074074074076</v>
      </c>
      <c r="AU52" s="142">
        <v>74</v>
      </c>
      <c r="AV52" s="142" t="s">
        <v>1294</v>
      </c>
      <c r="AW52" s="142">
        <v>89</v>
      </c>
      <c r="AX52" s="142">
        <v>89</v>
      </c>
      <c r="AY52" s="142" t="s">
        <v>1284</v>
      </c>
      <c r="AZ52" s="142">
        <v>58.25</v>
      </c>
      <c r="BA52" s="142">
        <v>58</v>
      </c>
      <c r="BB52" s="142" t="s">
        <v>1286</v>
      </c>
      <c r="BC52" s="142">
        <v>100</v>
      </c>
      <c r="BD52" s="142">
        <v>100</v>
      </c>
      <c r="BE52" s="142" t="s">
        <v>1284</v>
      </c>
      <c r="BF52" s="142">
        <v>70.444444444444443</v>
      </c>
      <c r="BG52" s="142">
        <v>70</v>
      </c>
      <c r="BH52" s="142" t="s">
        <v>1294</v>
      </c>
      <c r="BI52" s="142">
        <v>88.071428571428569</v>
      </c>
      <c r="BJ52" s="142">
        <v>88</v>
      </c>
      <c r="BK52" s="142" t="s">
        <v>1284</v>
      </c>
      <c r="BL52" s="142">
        <v>100</v>
      </c>
      <c r="BM52" s="142">
        <v>100</v>
      </c>
      <c r="BN52" s="145" t="s">
        <v>1284</v>
      </c>
      <c r="BO52" s="141" t="s">
        <v>1287</v>
      </c>
      <c r="BP52" s="142" t="s">
        <v>1287</v>
      </c>
      <c r="BQ52" s="142" t="s">
        <v>1288</v>
      </c>
      <c r="BR52" s="142" t="s">
        <v>1287</v>
      </c>
      <c r="BS52" s="142" t="s">
        <v>1287</v>
      </c>
      <c r="BT52" s="142" t="s">
        <v>1287</v>
      </c>
      <c r="BU52" s="146" t="s">
        <v>1287</v>
      </c>
      <c r="BV52" s="141" t="s">
        <v>1289</v>
      </c>
      <c r="BW52" s="142" t="s">
        <v>1289</v>
      </c>
      <c r="BX52" s="142" t="s">
        <v>1289</v>
      </c>
      <c r="BY52" s="142" t="s">
        <v>1289</v>
      </c>
      <c r="BZ52" s="142" t="s">
        <v>1289</v>
      </c>
      <c r="CA52" s="142" t="s">
        <v>1289</v>
      </c>
      <c r="CB52" s="142" t="s">
        <v>1289</v>
      </c>
      <c r="CC52" s="145"/>
      <c r="CD52" s="141">
        <v>100</v>
      </c>
      <c r="CE52" s="142">
        <v>100</v>
      </c>
      <c r="CF52" s="142">
        <v>100</v>
      </c>
      <c r="CG52" s="142">
        <v>100</v>
      </c>
      <c r="CH52" s="142">
        <v>100</v>
      </c>
      <c r="CI52" s="142">
        <v>100</v>
      </c>
      <c r="CJ52" s="142">
        <v>0</v>
      </c>
      <c r="CK52" s="142">
        <v>33</v>
      </c>
      <c r="CL52" s="142">
        <v>100</v>
      </c>
      <c r="CM52" s="142">
        <v>100</v>
      </c>
      <c r="CN52" s="142">
        <v>100</v>
      </c>
      <c r="CO52" s="142">
        <v>67</v>
      </c>
      <c r="CP52" s="142">
        <v>100</v>
      </c>
      <c r="CQ52" s="142">
        <v>100</v>
      </c>
      <c r="CR52" s="142">
        <v>100</v>
      </c>
      <c r="CS52" s="142">
        <v>100</v>
      </c>
      <c r="CT52" s="142">
        <v>33</v>
      </c>
      <c r="CU52" s="142">
        <v>100</v>
      </c>
      <c r="CV52" s="142">
        <v>100</v>
      </c>
      <c r="CW52" s="142">
        <v>100</v>
      </c>
      <c r="CX52" s="142">
        <v>100</v>
      </c>
      <c r="CY52" s="142">
        <v>100</v>
      </c>
      <c r="CZ52" s="142">
        <v>100</v>
      </c>
      <c r="DA52" s="142">
        <v>100</v>
      </c>
      <c r="DB52" s="142">
        <v>100</v>
      </c>
      <c r="DC52" s="142">
        <v>100</v>
      </c>
      <c r="DD52" s="142">
        <v>100</v>
      </c>
      <c r="DE52" s="142">
        <v>100</v>
      </c>
      <c r="DF52" s="142">
        <v>100</v>
      </c>
      <c r="DG52" s="142">
        <v>100</v>
      </c>
      <c r="DH52" s="142">
        <v>100</v>
      </c>
      <c r="DI52" s="142">
        <v>100</v>
      </c>
      <c r="DJ52" s="142">
        <v>33</v>
      </c>
      <c r="DK52" s="142">
        <v>100</v>
      </c>
      <c r="DL52" s="142">
        <v>100</v>
      </c>
      <c r="DM52" s="142">
        <v>0</v>
      </c>
      <c r="DN52" s="142">
        <v>67</v>
      </c>
      <c r="DO52" s="142">
        <v>33</v>
      </c>
      <c r="DP52" s="142">
        <v>0</v>
      </c>
      <c r="DQ52" s="142">
        <v>0</v>
      </c>
      <c r="DR52" s="142">
        <v>0</v>
      </c>
      <c r="DS52" s="142">
        <v>67</v>
      </c>
      <c r="DT52" s="142">
        <v>0</v>
      </c>
      <c r="DU52" s="142">
        <v>67</v>
      </c>
      <c r="DV52" s="142">
        <v>67</v>
      </c>
      <c r="DW52" s="142">
        <v>67</v>
      </c>
      <c r="DX52" s="142">
        <v>33</v>
      </c>
      <c r="DY52" s="142">
        <v>0</v>
      </c>
      <c r="DZ52" s="142">
        <v>0</v>
      </c>
      <c r="EA52" s="142">
        <v>100</v>
      </c>
      <c r="EB52" s="142">
        <v>100</v>
      </c>
      <c r="EC52" s="142">
        <v>33</v>
      </c>
      <c r="ED52" s="142">
        <v>100</v>
      </c>
      <c r="EE52" s="142">
        <v>100</v>
      </c>
      <c r="EF52" s="142">
        <v>67</v>
      </c>
      <c r="EG52" s="142">
        <v>67</v>
      </c>
      <c r="EH52" s="142">
        <v>67</v>
      </c>
      <c r="EI52" s="142">
        <v>100</v>
      </c>
      <c r="EJ52" s="142">
        <v>100</v>
      </c>
      <c r="EK52" s="142">
        <v>100</v>
      </c>
      <c r="EL52" s="142">
        <v>100</v>
      </c>
      <c r="EM52" s="142">
        <v>100</v>
      </c>
      <c r="EN52" s="142">
        <v>67</v>
      </c>
      <c r="EO52" s="142">
        <v>100</v>
      </c>
      <c r="EP52" s="142">
        <v>100</v>
      </c>
      <c r="EQ52" s="142">
        <v>0</v>
      </c>
      <c r="ER52" s="142">
        <v>33</v>
      </c>
      <c r="ES52" s="142">
        <v>100</v>
      </c>
      <c r="ET52" s="142">
        <v>100</v>
      </c>
      <c r="EU52" s="142">
        <v>100</v>
      </c>
      <c r="EV52" s="142">
        <v>100</v>
      </c>
      <c r="EW52" s="142">
        <v>100</v>
      </c>
      <c r="EX52" s="142">
        <v>100</v>
      </c>
      <c r="EY52" s="142">
        <v>100</v>
      </c>
      <c r="EZ52" s="142">
        <v>100</v>
      </c>
      <c r="FA52" s="142">
        <v>100</v>
      </c>
      <c r="FB52" s="142">
        <v>100</v>
      </c>
      <c r="FC52" s="142">
        <v>67</v>
      </c>
      <c r="FD52" s="142">
        <v>0</v>
      </c>
      <c r="FE52" s="142">
        <v>100</v>
      </c>
      <c r="FF52" s="142">
        <v>100</v>
      </c>
      <c r="FG52" s="142">
        <v>0</v>
      </c>
      <c r="FH52" s="142">
        <v>67</v>
      </c>
      <c r="FI52" s="142">
        <v>100</v>
      </c>
      <c r="FJ52" s="142">
        <v>100</v>
      </c>
      <c r="FK52" s="142">
        <v>100</v>
      </c>
      <c r="FL52" s="142">
        <v>100</v>
      </c>
      <c r="FM52" s="142">
        <v>100</v>
      </c>
      <c r="FN52" s="142">
        <v>100</v>
      </c>
      <c r="FO52" s="142">
        <v>100</v>
      </c>
      <c r="FP52" s="142">
        <v>100</v>
      </c>
      <c r="FQ52" s="142">
        <v>33</v>
      </c>
      <c r="FR52" s="142">
        <v>100</v>
      </c>
      <c r="FS52" s="142">
        <v>100</v>
      </c>
      <c r="FT52" s="142">
        <v>0</v>
      </c>
      <c r="FU52" s="142">
        <v>100</v>
      </c>
      <c r="FV52" s="142">
        <v>100</v>
      </c>
      <c r="FW52" s="142">
        <v>100</v>
      </c>
      <c r="FX52" s="142">
        <v>100</v>
      </c>
      <c r="FY52" s="142">
        <v>100</v>
      </c>
      <c r="FZ52" s="142">
        <v>100</v>
      </c>
      <c r="GA52" s="142">
        <v>100</v>
      </c>
      <c r="GB52" s="142">
        <v>100</v>
      </c>
      <c r="GC52" s="142">
        <v>100</v>
      </c>
      <c r="GD52" s="142">
        <v>67</v>
      </c>
      <c r="GE52" s="142">
        <v>67</v>
      </c>
      <c r="GF52" s="142">
        <v>100</v>
      </c>
      <c r="GG52" s="142">
        <v>100</v>
      </c>
      <c r="GH52" s="142">
        <v>67</v>
      </c>
      <c r="GI52" s="142">
        <v>67</v>
      </c>
      <c r="GJ52" s="142">
        <v>100</v>
      </c>
      <c r="GK52" s="142">
        <v>100</v>
      </c>
      <c r="GL52" s="142">
        <v>100</v>
      </c>
      <c r="GM52" s="142">
        <v>33</v>
      </c>
      <c r="GN52" s="142">
        <v>100</v>
      </c>
      <c r="GO52" s="142">
        <v>100</v>
      </c>
      <c r="GP52" s="142">
        <v>33</v>
      </c>
      <c r="GQ52" s="142">
        <v>67</v>
      </c>
      <c r="GR52" s="142">
        <v>100</v>
      </c>
      <c r="GS52" s="142">
        <v>100</v>
      </c>
      <c r="GT52" s="142">
        <v>100</v>
      </c>
      <c r="GU52" s="142">
        <v>100</v>
      </c>
      <c r="GV52" s="142">
        <v>33</v>
      </c>
      <c r="GW52" s="142">
        <v>100</v>
      </c>
      <c r="GX52" s="142">
        <v>0</v>
      </c>
      <c r="GY52" s="142">
        <v>0</v>
      </c>
      <c r="GZ52" s="142">
        <v>0</v>
      </c>
      <c r="HA52" s="142">
        <v>0</v>
      </c>
      <c r="HB52" s="142">
        <v>0</v>
      </c>
      <c r="HC52" s="142">
        <v>0</v>
      </c>
      <c r="HD52" s="142">
        <v>0</v>
      </c>
      <c r="HE52" s="142">
        <v>0</v>
      </c>
      <c r="HF52" s="142">
        <v>0</v>
      </c>
      <c r="HG52" s="142">
        <v>0</v>
      </c>
      <c r="HH52" s="142">
        <v>33</v>
      </c>
      <c r="HI52" s="142">
        <v>33</v>
      </c>
      <c r="HJ52" s="142">
        <v>0</v>
      </c>
      <c r="HK52" s="142">
        <v>0</v>
      </c>
      <c r="HL52" s="142">
        <v>0</v>
      </c>
      <c r="HM52" s="142">
        <v>100</v>
      </c>
      <c r="HN52" s="142">
        <v>33</v>
      </c>
      <c r="HO52" s="142">
        <v>100</v>
      </c>
      <c r="HP52" s="142">
        <v>100</v>
      </c>
      <c r="HQ52" s="142">
        <v>100</v>
      </c>
      <c r="HR52" s="142">
        <v>67</v>
      </c>
      <c r="HS52" s="142">
        <v>100</v>
      </c>
      <c r="HT52" s="142">
        <v>100</v>
      </c>
      <c r="HU52" s="142">
        <v>100</v>
      </c>
      <c r="HV52" s="145">
        <v>100</v>
      </c>
      <c r="HW52" s="141">
        <v>0</v>
      </c>
      <c r="HX52" s="142">
        <v>1</v>
      </c>
      <c r="HY52" s="142">
        <v>1</v>
      </c>
      <c r="HZ52" s="142">
        <v>1</v>
      </c>
      <c r="IA52" s="142">
        <v>1</v>
      </c>
      <c r="IB52" s="142">
        <v>1</v>
      </c>
      <c r="IC52" s="142">
        <v>1</v>
      </c>
      <c r="ID52" s="142">
        <v>1</v>
      </c>
      <c r="IE52" s="142">
        <v>1</v>
      </c>
      <c r="IF52" s="145">
        <v>1</v>
      </c>
    </row>
    <row r="53" spans="1:240" ht="30.75" customHeight="1" thickBot="1">
      <c r="A53" s="147" t="s">
        <v>1321</v>
      </c>
      <c r="B53" s="120" t="s">
        <v>1322</v>
      </c>
      <c r="C53" s="121">
        <v>2021</v>
      </c>
      <c r="D53" s="121" t="s">
        <v>1315</v>
      </c>
      <c r="E53" s="122" t="s">
        <v>1316</v>
      </c>
      <c r="F53" s="120">
        <v>79.513761467889907</v>
      </c>
      <c r="G53" s="121">
        <v>80</v>
      </c>
      <c r="H53" s="121" t="s">
        <v>1277</v>
      </c>
      <c r="I53" s="121" t="s">
        <v>1278</v>
      </c>
      <c r="J53" s="121" t="s">
        <v>1278</v>
      </c>
      <c r="K53" s="121" t="s">
        <v>1323</v>
      </c>
      <c r="L53" s="121">
        <v>77.722222222222229</v>
      </c>
      <c r="M53" s="121">
        <v>78</v>
      </c>
      <c r="N53" s="121" t="s">
        <v>1280</v>
      </c>
      <c r="O53" s="121">
        <v>72.166666666666671</v>
      </c>
      <c r="P53" s="121">
        <v>72</v>
      </c>
      <c r="Q53" s="121" t="s">
        <v>1280</v>
      </c>
      <c r="R53" s="121">
        <v>88.833333333333329</v>
      </c>
      <c r="S53" s="121">
        <v>89</v>
      </c>
      <c r="T53" s="121" t="s">
        <v>1280</v>
      </c>
      <c r="U53" s="121">
        <v>83.5</v>
      </c>
      <c r="V53" s="121">
        <v>84</v>
      </c>
      <c r="W53" s="121" t="s">
        <v>1280</v>
      </c>
      <c r="X53" s="121">
        <v>14.77777777777778</v>
      </c>
      <c r="Y53" s="121">
        <v>15</v>
      </c>
      <c r="Z53" s="122" t="s">
        <v>1282</v>
      </c>
      <c r="AA53" s="120" t="s">
        <v>1283</v>
      </c>
      <c r="AB53" s="121" t="s">
        <v>1283</v>
      </c>
      <c r="AC53" s="121" t="s">
        <v>1283</v>
      </c>
      <c r="AD53" s="121" t="s">
        <v>1283</v>
      </c>
      <c r="AE53" s="121" t="s">
        <v>1283</v>
      </c>
      <c r="AF53" s="121" t="s">
        <v>1283</v>
      </c>
      <c r="AG53" s="121" t="s">
        <v>1283</v>
      </c>
      <c r="AH53" s="123" t="s">
        <v>1283</v>
      </c>
      <c r="AI53" s="120">
        <v>1</v>
      </c>
      <c r="AJ53" s="121">
        <v>1</v>
      </c>
      <c r="AK53" s="121">
        <v>1</v>
      </c>
      <c r="AL53" s="121">
        <v>1</v>
      </c>
      <c r="AM53" s="121">
        <v>1</v>
      </c>
      <c r="AN53" s="121">
        <v>1</v>
      </c>
      <c r="AO53" s="121">
        <v>1</v>
      </c>
      <c r="AP53" s="122">
        <v>1</v>
      </c>
      <c r="AQ53" s="120">
        <v>83.5</v>
      </c>
      <c r="AR53" s="121">
        <v>84</v>
      </c>
      <c r="AS53" s="121" t="s">
        <v>1284</v>
      </c>
      <c r="AT53" s="121">
        <v>73.444444444444443</v>
      </c>
      <c r="AU53" s="121">
        <v>73</v>
      </c>
      <c r="AV53" s="121" t="s">
        <v>1294</v>
      </c>
      <c r="AW53" s="121">
        <v>94.5</v>
      </c>
      <c r="AX53" s="121">
        <v>95</v>
      </c>
      <c r="AY53" s="121" t="s">
        <v>1284</v>
      </c>
      <c r="AZ53" s="121">
        <v>41.5</v>
      </c>
      <c r="BA53" s="121">
        <v>42</v>
      </c>
      <c r="BB53" s="121" t="s">
        <v>1286</v>
      </c>
      <c r="BC53" s="121">
        <v>100</v>
      </c>
      <c r="BD53" s="121">
        <v>100</v>
      </c>
      <c r="BE53" s="121" t="s">
        <v>1284</v>
      </c>
      <c r="BF53" s="121">
        <v>81.555555555555557</v>
      </c>
      <c r="BG53" s="121">
        <v>82</v>
      </c>
      <c r="BH53" s="121" t="s">
        <v>1284</v>
      </c>
      <c r="BI53" s="121">
        <v>88.071428571428569</v>
      </c>
      <c r="BJ53" s="121">
        <v>88</v>
      </c>
      <c r="BK53" s="121" t="s">
        <v>1284</v>
      </c>
      <c r="BL53" s="121">
        <v>85.714285714285708</v>
      </c>
      <c r="BM53" s="121">
        <v>86</v>
      </c>
      <c r="BN53" s="122" t="s">
        <v>1284</v>
      </c>
      <c r="BO53" s="120" t="s">
        <v>1287</v>
      </c>
      <c r="BP53" s="121" t="s">
        <v>1287</v>
      </c>
      <c r="BQ53" s="121" t="s">
        <v>1287</v>
      </c>
      <c r="BR53" s="121" t="s">
        <v>1287</v>
      </c>
      <c r="BS53" s="121" t="s">
        <v>1287</v>
      </c>
      <c r="BT53" s="121" t="s">
        <v>1287</v>
      </c>
      <c r="BU53" s="121" t="s">
        <v>1287</v>
      </c>
      <c r="BV53" s="121" t="s">
        <v>1289</v>
      </c>
      <c r="BW53" s="121" t="s">
        <v>1289</v>
      </c>
      <c r="BX53" s="121" t="s">
        <v>1289</v>
      </c>
      <c r="BY53" s="121" t="s">
        <v>1289</v>
      </c>
      <c r="BZ53" s="121" t="s">
        <v>1289</v>
      </c>
      <c r="CA53" s="121" t="s">
        <v>1289</v>
      </c>
      <c r="CB53" s="121" t="s">
        <v>1289</v>
      </c>
      <c r="CC53" s="122"/>
      <c r="CD53" s="120">
        <v>100</v>
      </c>
      <c r="CE53" s="121">
        <v>100</v>
      </c>
      <c r="CF53" s="121">
        <v>100</v>
      </c>
      <c r="CG53" s="121">
        <v>100</v>
      </c>
      <c r="CH53" s="121">
        <v>100</v>
      </c>
      <c r="CI53" s="121">
        <v>100</v>
      </c>
      <c r="CJ53" s="121">
        <v>33</v>
      </c>
      <c r="CK53" s="121">
        <v>0</v>
      </c>
      <c r="CL53" s="121">
        <v>100</v>
      </c>
      <c r="CM53" s="121">
        <v>100</v>
      </c>
      <c r="CN53" s="121">
        <v>100</v>
      </c>
      <c r="CO53" s="121">
        <v>100</v>
      </c>
      <c r="CP53" s="121">
        <v>100</v>
      </c>
      <c r="CQ53" s="121">
        <v>100</v>
      </c>
      <c r="CR53" s="121">
        <v>100</v>
      </c>
      <c r="CS53" s="121">
        <v>100</v>
      </c>
      <c r="CT53" s="121">
        <v>33</v>
      </c>
      <c r="CU53" s="121">
        <v>33</v>
      </c>
      <c r="CV53" s="121">
        <v>100</v>
      </c>
      <c r="CW53" s="121">
        <v>100</v>
      </c>
      <c r="CX53" s="121">
        <v>100</v>
      </c>
      <c r="CY53" s="121">
        <v>100</v>
      </c>
      <c r="CZ53" s="121">
        <v>100</v>
      </c>
      <c r="DA53" s="121">
        <v>100</v>
      </c>
      <c r="DB53" s="121">
        <v>100</v>
      </c>
      <c r="DC53" s="121">
        <v>100</v>
      </c>
      <c r="DD53" s="121">
        <v>100</v>
      </c>
      <c r="DE53" s="121">
        <v>100</v>
      </c>
      <c r="DF53" s="121">
        <v>100</v>
      </c>
      <c r="DG53" s="121">
        <v>100</v>
      </c>
      <c r="DH53" s="121">
        <v>100</v>
      </c>
      <c r="DI53" s="121">
        <v>100</v>
      </c>
      <c r="DJ53" s="121">
        <v>33</v>
      </c>
      <c r="DK53" s="121">
        <v>100</v>
      </c>
      <c r="DL53" s="121">
        <v>100</v>
      </c>
      <c r="DM53" s="121">
        <v>0</v>
      </c>
      <c r="DN53" s="121">
        <v>67</v>
      </c>
      <c r="DO53" s="121">
        <v>33</v>
      </c>
      <c r="DP53" s="121">
        <v>0</v>
      </c>
      <c r="DQ53" s="121">
        <v>0</v>
      </c>
      <c r="DR53" s="121">
        <v>0</v>
      </c>
      <c r="DS53" s="121">
        <v>67</v>
      </c>
      <c r="DT53" s="121">
        <v>0</v>
      </c>
      <c r="DU53" s="121">
        <v>67</v>
      </c>
      <c r="DV53" s="121">
        <v>67</v>
      </c>
      <c r="DW53" s="121">
        <v>67</v>
      </c>
      <c r="DX53" s="121">
        <v>33</v>
      </c>
      <c r="DY53" s="121">
        <v>0</v>
      </c>
      <c r="DZ53" s="121">
        <v>0</v>
      </c>
      <c r="EA53" s="121">
        <v>100</v>
      </c>
      <c r="EB53" s="121">
        <v>100</v>
      </c>
      <c r="EC53" s="121">
        <v>33</v>
      </c>
      <c r="ED53" s="121">
        <v>100</v>
      </c>
      <c r="EE53" s="121">
        <v>100</v>
      </c>
      <c r="EF53" s="121">
        <v>67</v>
      </c>
      <c r="EG53" s="121">
        <v>67</v>
      </c>
      <c r="EH53" s="121">
        <v>67</v>
      </c>
      <c r="EI53" s="121">
        <v>100</v>
      </c>
      <c r="EJ53" s="121">
        <v>100</v>
      </c>
      <c r="EK53" s="121">
        <v>100</v>
      </c>
      <c r="EL53" s="121">
        <v>100</v>
      </c>
      <c r="EM53" s="121">
        <v>100</v>
      </c>
      <c r="EN53" s="121">
        <v>67</v>
      </c>
      <c r="EO53" s="121">
        <v>100</v>
      </c>
      <c r="EP53" s="121">
        <v>33</v>
      </c>
      <c r="EQ53" s="121">
        <v>0</v>
      </c>
      <c r="ER53" s="121">
        <v>33</v>
      </c>
      <c r="ES53" s="121">
        <v>100</v>
      </c>
      <c r="ET53" s="121">
        <v>100</v>
      </c>
      <c r="EU53" s="121">
        <v>100</v>
      </c>
      <c r="EV53" s="121">
        <v>100</v>
      </c>
      <c r="EW53" s="121">
        <v>100</v>
      </c>
      <c r="EX53" s="121">
        <v>100</v>
      </c>
      <c r="EY53" s="121">
        <v>100</v>
      </c>
      <c r="EZ53" s="121">
        <v>100</v>
      </c>
      <c r="FA53" s="121">
        <v>100</v>
      </c>
      <c r="FB53" s="121">
        <v>100</v>
      </c>
      <c r="FC53" s="121">
        <v>67</v>
      </c>
      <c r="FD53" s="121">
        <v>0</v>
      </c>
      <c r="FE53" s="121">
        <v>100</v>
      </c>
      <c r="FF53" s="121">
        <v>100</v>
      </c>
      <c r="FG53" s="121">
        <v>100</v>
      </c>
      <c r="FH53" s="121">
        <v>67</v>
      </c>
      <c r="FI53" s="121">
        <v>100</v>
      </c>
      <c r="FJ53" s="121">
        <v>100</v>
      </c>
      <c r="FK53" s="121">
        <v>100</v>
      </c>
      <c r="FL53" s="121">
        <v>100</v>
      </c>
      <c r="FM53" s="121">
        <v>100</v>
      </c>
      <c r="FN53" s="121">
        <v>100</v>
      </c>
      <c r="FO53" s="121">
        <v>100</v>
      </c>
      <c r="FP53" s="121">
        <v>100</v>
      </c>
      <c r="FQ53" s="121">
        <v>33</v>
      </c>
      <c r="FR53" s="121">
        <v>100</v>
      </c>
      <c r="FS53" s="121">
        <v>100</v>
      </c>
      <c r="FT53" s="121">
        <v>0</v>
      </c>
      <c r="FU53" s="121">
        <v>100</v>
      </c>
      <c r="FV53" s="121">
        <v>100</v>
      </c>
      <c r="FW53" s="121">
        <v>100</v>
      </c>
      <c r="FX53" s="121">
        <v>100</v>
      </c>
      <c r="FY53" s="121">
        <v>0</v>
      </c>
      <c r="FZ53" s="121">
        <v>100</v>
      </c>
      <c r="GA53" s="121">
        <v>100</v>
      </c>
      <c r="GB53" s="121">
        <v>100</v>
      </c>
      <c r="GC53" s="121">
        <v>100</v>
      </c>
      <c r="GD53" s="121">
        <v>67</v>
      </c>
      <c r="GE53" s="121">
        <v>67</v>
      </c>
      <c r="GF53" s="121">
        <v>100</v>
      </c>
      <c r="GG53" s="121">
        <v>100</v>
      </c>
      <c r="GH53" s="121">
        <v>33</v>
      </c>
      <c r="GI53" s="121">
        <v>67</v>
      </c>
      <c r="GJ53" s="121">
        <v>100</v>
      </c>
      <c r="GK53" s="121">
        <v>100</v>
      </c>
      <c r="GL53" s="121">
        <v>100</v>
      </c>
      <c r="GM53" s="121">
        <v>33</v>
      </c>
      <c r="GN53" s="121">
        <v>100</v>
      </c>
      <c r="GO53" s="121">
        <v>100</v>
      </c>
      <c r="GP53" s="121">
        <v>33</v>
      </c>
      <c r="GQ53" s="121">
        <v>0</v>
      </c>
      <c r="GR53" s="121">
        <v>100</v>
      </c>
      <c r="GS53" s="121">
        <v>100</v>
      </c>
      <c r="GT53" s="121">
        <v>100</v>
      </c>
      <c r="GU53" s="121">
        <v>100</v>
      </c>
      <c r="GV53" s="121">
        <v>33</v>
      </c>
      <c r="GW53" s="121">
        <v>100</v>
      </c>
      <c r="GX53" s="121">
        <v>0</v>
      </c>
      <c r="GY53" s="121">
        <v>0</v>
      </c>
      <c r="GZ53" s="121">
        <v>0</v>
      </c>
      <c r="HA53" s="121">
        <v>0</v>
      </c>
      <c r="HB53" s="121">
        <v>0</v>
      </c>
      <c r="HC53" s="121">
        <v>0</v>
      </c>
      <c r="HD53" s="121">
        <v>0</v>
      </c>
      <c r="HE53" s="121">
        <v>0</v>
      </c>
      <c r="HF53" s="121">
        <v>0</v>
      </c>
      <c r="HG53" s="121">
        <v>0</v>
      </c>
      <c r="HH53" s="121">
        <v>33</v>
      </c>
      <c r="HI53" s="121">
        <v>0</v>
      </c>
      <c r="HJ53" s="121">
        <v>0</v>
      </c>
      <c r="HK53" s="121">
        <v>0</v>
      </c>
      <c r="HL53" s="121">
        <v>0</v>
      </c>
      <c r="HM53" s="121">
        <v>100</v>
      </c>
      <c r="HN53" s="121">
        <v>33</v>
      </c>
      <c r="HO53" s="121">
        <v>100</v>
      </c>
      <c r="HP53" s="121">
        <v>100</v>
      </c>
      <c r="HQ53" s="121">
        <v>100</v>
      </c>
      <c r="HR53" s="121">
        <v>100</v>
      </c>
      <c r="HS53" s="121">
        <v>100</v>
      </c>
      <c r="HT53" s="121">
        <v>100</v>
      </c>
      <c r="HU53" s="121">
        <v>100</v>
      </c>
      <c r="HV53" s="122">
        <v>100</v>
      </c>
      <c r="HW53" s="120">
        <v>0</v>
      </c>
      <c r="HX53" s="121">
        <v>1</v>
      </c>
      <c r="HY53" s="121">
        <v>1</v>
      </c>
      <c r="HZ53" s="121">
        <v>1</v>
      </c>
      <c r="IA53" s="121">
        <v>1</v>
      </c>
      <c r="IB53" s="121">
        <v>1</v>
      </c>
      <c r="IC53" s="121">
        <v>1</v>
      </c>
      <c r="ID53" s="121">
        <v>1</v>
      </c>
      <c r="IE53" s="121">
        <v>1</v>
      </c>
      <c r="IF53" s="122">
        <v>1</v>
      </c>
    </row>
    <row r="54" spans="1:240" ht="30.75" customHeight="1" thickBot="1">
      <c r="A54" s="147" t="s">
        <v>1321</v>
      </c>
      <c r="B54" s="120" t="s">
        <v>1322</v>
      </c>
      <c r="C54" s="121">
        <v>2019</v>
      </c>
      <c r="D54" s="121" t="s">
        <v>1315</v>
      </c>
      <c r="E54" s="122" t="s">
        <v>1316</v>
      </c>
      <c r="F54" s="120">
        <v>81.045871559633028</v>
      </c>
      <c r="G54" s="121">
        <v>81</v>
      </c>
      <c r="H54" s="121" t="s">
        <v>1284</v>
      </c>
      <c r="I54" s="121" t="s">
        <v>1278</v>
      </c>
      <c r="J54" s="121" t="s">
        <v>1278</v>
      </c>
      <c r="K54" s="121" t="s">
        <v>1323</v>
      </c>
      <c r="L54" s="121">
        <v>77.777777777777771</v>
      </c>
      <c r="M54" s="121">
        <v>78</v>
      </c>
      <c r="N54" s="121" t="s">
        <v>1280</v>
      </c>
      <c r="O54" s="121">
        <v>75</v>
      </c>
      <c r="P54" s="121">
        <v>75</v>
      </c>
      <c r="Q54" s="121" t="s">
        <v>1280</v>
      </c>
      <c r="R54" s="121">
        <v>83.333333333333329</v>
      </c>
      <c r="S54" s="121">
        <v>83</v>
      </c>
      <c r="T54" s="121" t="s">
        <v>1280</v>
      </c>
      <c r="U54" s="121">
        <v>83.25</v>
      </c>
      <c r="V54" s="121">
        <v>83</v>
      </c>
      <c r="W54" s="121" t="s">
        <v>1280</v>
      </c>
      <c r="X54" s="121">
        <v>16.611111111111111</v>
      </c>
      <c r="Y54" s="121">
        <v>17</v>
      </c>
      <c r="Z54" s="122" t="s">
        <v>1282</v>
      </c>
      <c r="AA54" s="120" t="s">
        <v>1283</v>
      </c>
      <c r="AB54" s="121" t="s">
        <v>1283</v>
      </c>
      <c r="AC54" s="121" t="s">
        <v>1283</v>
      </c>
      <c r="AD54" s="121" t="s">
        <v>1283</v>
      </c>
      <c r="AE54" s="121" t="s">
        <v>1283</v>
      </c>
      <c r="AF54" s="121" t="s">
        <v>1283</v>
      </c>
      <c r="AG54" s="121" t="s">
        <v>1283</v>
      </c>
      <c r="AH54" s="123" t="s">
        <v>1283</v>
      </c>
      <c r="AI54" s="120">
        <v>1</v>
      </c>
      <c r="AJ54" s="121">
        <v>1</v>
      </c>
      <c r="AK54" s="121">
        <v>1</v>
      </c>
      <c r="AL54" s="121">
        <v>1</v>
      </c>
      <c r="AM54" s="121">
        <v>1</v>
      </c>
      <c r="AN54" s="121">
        <v>1</v>
      </c>
      <c r="AO54" s="121">
        <v>1</v>
      </c>
      <c r="AP54" s="122">
        <v>1</v>
      </c>
      <c r="AQ54" s="120">
        <v>83.5</v>
      </c>
      <c r="AR54" s="121">
        <v>84</v>
      </c>
      <c r="AS54" s="121" t="s">
        <v>1284</v>
      </c>
      <c r="AT54" s="121">
        <v>74.074074074074076</v>
      </c>
      <c r="AU54" s="121">
        <v>74</v>
      </c>
      <c r="AV54" s="121" t="s">
        <v>1294</v>
      </c>
      <c r="AW54" s="121">
        <v>94.5</v>
      </c>
      <c r="AX54" s="121">
        <v>95</v>
      </c>
      <c r="AY54" s="121" t="s">
        <v>1284</v>
      </c>
      <c r="AZ54" s="121">
        <v>41.5</v>
      </c>
      <c r="BA54" s="121">
        <v>42</v>
      </c>
      <c r="BB54" s="121" t="s">
        <v>1286</v>
      </c>
      <c r="BC54" s="121">
        <v>100</v>
      </c>
      <c r="BD54" s="121">
        <v>100</v>
      </c>
      <c r="BE54" s="121" t="s">
        <v>1284</v>
      </c>
      <c r="BF54" s="121">
        <v>85.222222222222229</v>
      </c>
      <c r="BG54" s="121">
        <v>85</v>
      </c>
      <c r="BH54" s="121" t="s">
        <v>1284</v>
      </c>
      <c r="BI54" s="121">
        <v>88.071428571428569</v>
      </c>
      <c r="BJ54" s="121">
        <v>88</v>
      </c>
      <c r="BK54" s="121" t="s">
        <v>1284</v>
      </c>
      <c r="BL54" s="121">
        <v>100</v>
      </c>
      <c r="BM54" s="121">
        <v>100</v>
      </c>
      <c r="BN54" s="122" t="s">
        <v>1284</v>
      </c>
      <c r="BO54" s="120" t="s">
        <v>1287</v>
      </c>
      <c r="BP54" s="121" t="s">
        <v>1287</v>
      </c>
      <c r="BQ54" s="121" t="s">
        <v>1287</v>
      </c>
      <c r="BR54" s="121" t="s">
        <v>1287</v>
      </c>
      <c r="BS54" s="121" t="s">
        <v>1287</v>
      </c>
      <c r="BT54" s="121" t="s">
        <v>1287</v>
      </c>
      <c r="BU54" s="121" t="s">
        <v>1287</v>
      </c>
      <c r="BV54" s="121" t="s">
        <v>1289</v>
      </c>
      <c r="BW54" s="121" t="s">
        <v>1289</v>
      </c>
      <c r="BX54" s="121" t="s">
        <v>1289</v>
      </c>
      <c r="BY54" s="121" t="s">
        <v>1289</v>
      </c>
      <c r="BZ54" s="121" t="s">
        <v>1289</v>
      </c>
      <c r="CA54" s="121" t="s">
        <v>1289</v>
      </c>
      <c r="CB54" s="121" t="s">
        <v>1289</v>
      </c>
      <c r="CC54" s="122"/>
      <c r="CD54" s="120">
        <v>100</v>
      </c>
      <c r="CE54" s="121">
        <v>100</v>
      </c>
      <c r="CF54" s="121">
        <v>100</v>
      </c>
      <c r="CG54" s="121">
        <v>100</v>
      </c>
      <c r="CH54" s="121">
        <v>100</v>
      </c>
      <c r="CI54" s="121">
        <v>100</v>
      </c>
      <c r="CJ54" s="121">
        <v>33</v>
      </c>
      <c r="CK54" s="121">
        <v>0</v>
      </c>
      <c r="CL54" s="121">
        <v>100</v>
      </c>
      <c r="CM54" s="121">
        <v>100</v>
      </c>
      <c r="CN54" s="121">
        <v>100</v>
      </c>
      <c r="CO54" s="121">
        <v>100</v>
      </c>
      <c r="CP54" s="121">
        <v>100</v>
      </c>
      <c r="CQ54" s="121">
        <v>67</v>
      </c>
      <c r="CR54" s="121">
        <v>100</v>
      </c>
      <c r="CS54" s="121">
        <v>100</v>
      </c>
      <c r="CT54" s="121">
        <v>100</v>
      </c>
      <c r="CU54" s="121">
        <v>33</v>
      </c>
      <c r="CV54" s="121">
        <v>100</v>
      </c>
      <c r="CW54" s="121">
        <v>100</v>
      </c>
      <c r="CX54" s="121">
        <v>100</v>
      </c>
      <c r="CY54" s="121">
        <v>100</v>
      </c>
      <c r="CZ54" s="121">
        <v>100</v>
      </c>
      <c r="DA54" s="121">
        <v>100</v>
      </c>
      <c r="DB54" s="121">
        <v>100</v>
      </c>
      <c r="DC54" s="121">
        <v>100</v>
      </c>
      <c r="DD54" s="121">
        <v>100</v>
      </c>
      <c r="DE54" s="121">
        <v>100</v>
      </c>
      <c r="DF54" s="121">
        <v>100</v>
      </c>
      <c r="DG54" s="121">
        <v>100</v>
      </c>
      <c r="DH54" s="121">
        <v>100</v>
      </c>
      <c r="DI54" s="121">
        <v>100</v>
      </c>
      <c r="DJ54" s="121">
        <v>33</v>
      </c>
      <c r="DK54" s="121">
        <v>100</v>
      </c>
      <c r="DL54" s="121">
        <v>100</v>
      </c>
      <c r="DM54" s="121">
        <v>0</v>
      </c>
      <c r="DN54" s="121">
        <v>67</v>
      </c>
      <c r="DO54" s="121">
        <v>33</v>
      </c>
      <c r="DP54" s="121">
        <v>0</v>
      </c>
      <c r="DQ54" s="121">
        <v>0</v>
      </c>
      <c r="DR54" s="121">
        <v>0</v>
      </c>
      <c r="DS54" s="121">
        <v>67</v>
      </c>
      <c r="DT54" s="121">
        <v>0</v>
      </c>
      <c r="DU54" s="121">
        <v>67</v>
      </c>
      <c r="DV54" s="121">
        <v>67</v>
      </c>
      <c r="DW54" s="121">
        <v>67</v>
      </c>
      <c r="DX54" s="121">
        <v>33</v>
      </c>
      <c r="DY54" s="121">
        <v>0</v>
      </c>
      <c r="DZ54" s="121">
        <v>0</v>
      </c>
      <c r="EA54" s="121">
        <v>100</v>
      </c>
      <c r="EB54" s="121">
        <v>100</v>
      </c>
      <c r="EC54" s="121">
        <v>33</v>
      </c>
      <c r="ED54" s="121">
        <v>100</v>
      </c>
      <c r="EE54" s="121">
        <v>100</v>
      </c>
      <c r="EF54" s="121">
        <v>67</v>
      </c>
      <c r="EG54" s="121">
        <v>67</v>
      </c>
      <c r="EH54" s="121">
        <v>67</v>
      </c>
      <c r="EI54" s="121">
        <v>100</v>
      </c>
      <c r="EJ54" s="121">
        <v>100</v>
      </c>
      <c r="EK54" s="121">
        <v>100</v>
      </c>
      <c r="EL54" s="121">
        <v>100</v>
      </c>
      <c r="EM54" s="121">
        <v>100</v>
      </c>
      <c r="EN54" s="121">
        <v>67</v>
      </c>
      <c r="EO54" s="121">
        <v>100</v>
      </c>
      <c r="EP54" s="121">
        <v>33</v>
      </c>
      <c r="EQ54" s="121">
        <v>0</v>
      </c>
      <c r="ER54" s="121">
        <v>33</v>
      </c>
      <c r="ES54" s="121">
        <v>100</v>
      </c>
      <c r="ET54" s="121">
        <v>100</v>
      </c>
      <c r="EU54" s="121">
        <v>100</v>
      </c>
      <c r="EV54" s="121">
        <v>100</v>
      </c>
      <c r="EW54" s="121">
        <v>100</v>
      </c>
      <c r="EX54" s="121">
        <v>100</v>
      </c>
      <c r="EY54" s="121">
        <v>100</v>
      </c>
      <c r="EZ54" s="121">
        <v>100</v>
      </c>
      <c r="FA54" s="121">
        <v>100</v>
      </c>
      <c r="FB54" s="121">
        <v>100</v>
      </c>
      <c r="FC54" s="121">
        <v>67</v>
      </c>
      <c r="FD54" s="121">
        <v>33</v>
      </c>
      <c r="FE54" s="121">
        <v>100</v>
      </c>
      <c r="FF54" s="121">
        <v>100</v>
      </c>
      <c r="FG54" s="121">
        <v>100</v>
      </c>
      <c r="FH54" s="121">
        <v>67</v>
      </c>
      <c r="FI54" s="121">
        <v>100</v>
      </c>
      <c r="FJ54" s="121">
        <v>100</v>
      </c>
      <c r="FK54" s="121">
        <v>100</v>
      </c>
      <c r="FL54" s="121">
        <v>100</v>
      </c>
      <c r="FM54" s="121">
        <v>100</v>
      </c>
      <c r="FN54" s="121">
        <v>100</v>
      </c>
      <c r="FO54" s="121">
        <v>100</v>
      </c>
      <c r="FP54" s="121">
        <v>100</v>
      </c>
      <c r="FQ54" s="121">
        <v>33</v>
      </c>
      <c r="FR54" s="121">
        <v>100</v>
      </c>
      <c r="FS54" s="121">
        <v>100</v>
      </c>
      <c r="FT54" s="121">
        <v>0</v>
      </c>
      <c r="FU54" s="121">
        <v>100</v>
      </c>
      <c r="FV54" s="121">
        <v>100</v>
      </c>
      <c r="FW54" s="121">
        <v>100</v>
      </c>
      <c r="FX54" s="121">
        <v>100</v>
      </c>
      <c r="FY54" s="121">
        <v>100</v>
      </c>
      <c r="FZ54" s="121">
        <v>100</v>
      </c>
      <c r="GA54" s="121">
        <v>100</v>
      </c>
      <c r="GB54" s="121">
        <v>100</v>
      </c>
      <c r="GC54" s="121">
        <v>100</v>
      </c>
      <c r="GD54" s="121">
        <v>33</v>
      </c>
      <c r="GE54" s="121">
        <v>100</v>
      </c>
      <c r="GF54" s="121">
        <v>100</v>
      </c>
      <c r="GG54" s="121">
        <v>100</v>
      </c>
      <c r="GH54" s="121">
        <v>67</v>
      </c>
      <c r="GI54" s="121">
        <v>67</v>
      </c>
      <c r="GJ54" s="121">
        <v>100</v>
      </c>
      <c r="GK54" s="121">
        <v>100</v>
      </c>
      <c r="GL54" s="121">
        <v>100</v>
      </c>
      <c r="GM54" s="121">
        <v>33</v>
      </c>
      <c r="GN54" s="121">
        <v>100</v>
      </c>
      <c r="GO54" s="121">
        <v>100</v>
      </c>
      <c r="GP54" s="121">
        <v>33</v>
      </c>
      <c r="GQ54" s="121">
        <v>0</v>
      </c>
      <c r="GR54" s="121">
        <v>100</v>
      </c>
      <c r="GS54" s="121">
        <v>100</v>
      </c>
      <c r="GT54" s="121">
        <v>67</v>
      </c>
      <c r="GU54" s="121">
        <v>100</v>
      </c>
      <c r="GV54" s="121">
        <v>33</v>
      </c>
      <c r="GW54" s="121">
        <v>100</v>
      </c>
      <c r="GX54" s="121">
        <v>0</v>
      </c>
      <c r="GY54" s="121">
        <v>0</v>
      </c>
      <c r="GZ54" s="121">
        <v>0</v>
      </c>
      <c r="HA54" s="121">
        <v>0</v>
      </c>
      <c r="HB54" s="121">
        <v>0</v>
      </c>
      <c r="HC54" s="121">
        <v>0</v>
      </c>
      <c r="HD54" s="121">
        <v>0</v>
      </c>
      <c r="HE54" s="121">
        <v>0</v>
      </c>
      <c r="HF54" s="121">
        <v>0</v>
      </c>
      <c r="HG54" s="121">
        <v>0</v>
      </c>
      <c r="HH54" s="121">
        <v>0</v>
      </c>
      <c r="HI54" s="121">
        <v>33</v>
      </c>
      <c r="HJ54" s="121">
        <v>33</v>
      </c>
      <c r="HK54" s="121">
        <v>0</v>
      </c>
      <c r="HL54" s="121">
        <v>0</v>
      </c>
      <c r="HM54" s="121">
        <v>100</v>
      </c>
      <c r="HN54" s="121">
        <v>33</v>
      </c>
      <c r="HO54" s="121">
        <v>100</v>
      </c>
      <c r="HP54" s="121">
        <v>100</v>
      </c>
      <c r="HQ54" s="121">
        <v>100</v>
      </c>
      <c r="HR54" s="121">
        <v>100</v>
      </c>
      <c r="HS54" s="121">
        <v>100</v>
      </c>
      <c r="HT54" s="121">
        <v>100</v>
      </c>
      <c r="HU54" s="121">
        <v>100</v>
      </c>
      <c r="HV54" s="122">
        <v>100</v>
      </c>
      <c r="HW54" s="120">
        <v>0</v>
      </c>
      <c r="HX54" s="121">
        <v>1</v>
      </c>
      <c r="HY54" s="121">
        <v>1</v>
      </c>
      <c r="HZ54" s="121">
        <v>1</v>
      </c>
      <c r="IA54" s="121">
        <v>1</v>
      </c>
      <c r="IB54" s="121">
        <v>1</v>
      </c>
      <c r="IC54" s="121">
        <v>1</v>
      </c>
      <c r="ID54" s="121">
        <v>1</v>
      </c>
      <c r="IE54" s="121">
        <v>1</v>
      </c>
      <c r="IF54" s="122">
        <v>1</v>
      </c>
    </row>
    <row r="55" spans="1:240" ht="30.75" customHeight="1" thickBot="1">
      <c r="A55" s="147" t="s">
        <v>1321</v>
      </c>
      <c r="B55" s="120" t="s">
        <v>1322</v>
      </c>
      <c r="C55" s="121">
        <v>2017</v>
      </c>
      <c r="D55" s="121" t="s">
        <v>1315</v>
      </c>
      <c r="E55" s="122" t="s">
        <v>1316</v>
      </c>
      <c r="F55" s="120">
        <v>77.376146788990823</v>
      </c>
      <c r="G55" s="121">
        <v>77</v>
      </c>
      <c r="H55" s="121" t="s">
        <v>1277</v>
      </c>
      <c r="I55" s="121" t="s">
        <v>1278</v>
      </c>
      <c r="J55" s="121" t="s">
        <v>1278</v>
      </c>
      <c r="K55" s="121" t="s">
        <v>1279</v>
      </c>
      <c r="L55" s="121">
        <v>75.944444444444443</v>
      </c>
      <c r="M55" s="121">
        <v>76</v>
      </c>
      <c r="N55" s="121" t="s">
        <v>1280</v>
      </c>
      <c r="O55" s="121">
        <v>72.25</v>
      </c>
      <c r="P55" s="121">
        <v>72</v>
      </c>
      <c r="Q55" s="121" t="s">
        <v>1280</v>
      </c>
      <c r="R55" s="121">
        <v>83.333333333333329</v>
      </c>
      <c r="S55" s="121">
        <v>83</v>
      </c>
      <c r="T55" s="121" t="s">
        <v>1280</v>
      </c>
      <c r="U55" s="121">
        <v>0</v>
      </c>
      <c r="V55" s="121">
        <v>0</v>
      </c>
      <c r="W55" s="121" t="s">
        <v>1281</v>
      </c>
      <c r="X55" s="121">
        <v>35.166666666666657</v>
      </c>
      <c r="Y55" s="121">
        <v>35</v>
      </c>
      <c r="Z55" s="122" t="s">
        <v>1298</v>
      </c>
      <c r="AA55" s="120" t="s">
        <v>1283</v>
      </c>
      <c r="AB55" s="121" t="s">
        <v>1283</v>
      </c>
      <c r="AC55" s="121" t="s">
        <v>1283</v>
      </c>
      <c r="AD55" s="121" t="s">
        <v>1283</v>
      </c>
      <c r="AE55" s="121" t="s">
        <v>1283</v>
      </c>
      <c r="AF55" s="121" t="s">
        <v>1283</v>
      </c>
      <c r="AG55" s="121" t="s">
        <v>1283</v>
      </c>
      <c r="AH55" s="123" t="s">
        <v>1283</v>
      </c>
      <c r="AI55" s="120">
        <v>1</v>
      </c>
      <c r="AJ55" s="121">
        <v>1</v>
      </c>
      <c r="AK55" s="121">
        <v>1</v>
      </c>
      <c r="AL55" s="121">
        <v>1</v>
      </c>
      <c r="AM55" s="121">
        <v>1</v>
      </c>
      <c r="AN55" s="121">
        <v>1</v>
      </c>
      <c r="AO55" s="121">
        <v>1</v>
      </c>
      <c r="AP55" s="122">
        <v>1</v>
      </c>
      <c r="AQ55" s="120">
        <v>83.5</v>
      </c>
      <c r="AR55" s="121">
        <v>84</v>
      </c>
      <c r="AS55" s="121" t="s">
        <v>1284</v>
      </c>
      <c r="AT55" s="121">
        <v>68.5</v>
      </c>
      <c r="AU55" s="121">
        <v>69</v>
      </c>
      <c r="AV55" s="121" t="s">
        <v>1294</v>
      </c>
      <c r="AW55" s="121">
        <v>94.5</v>
      </c>
      <c r="AX55" s="121">
        <v>95</v>
      </c>
      <c r="AY55" s="121" t="s">
        <v>1284</v>
      </c>
      <c r="AZ55" s="121">
        <v>58.25</v>
      </c>
      <c r="BA55" s="121">
        <v>58</v>
      </c>
      <c r="BB55" s="121" t="s">
        <v>1286</v>
      </c>
      <c r="BC55" s="121">
        <v>100</v>
      </c>
      <c r="BD55" s="121">
        <v>100</v>
      </c>
      <c r="BE55" s="121" t="s">
        <v>1284</v>
      </c>
      <c r="BF55" s="121">
        <v>66.777777777777771</v>
      </c>
      <c r="BG55" s="121">
        <v>67</v>
      </c>
      <c r="BH55" s="121" t="s">
        <v>1294</v>
      </c>
      <c r="BI55" s="121">
        <v>88.071428571428569</v>
      </c>
      <c r="BJ55" s="121">
        <v>88</v>
      </c>
      <c r="BK55" s="121" t="s">
        <v>1284</v>
      </c>
      <c r="BL55" s="121">
        <v>100</v>
      </c>
      <c r="BM55" s="121">
        <v>100</v>
      </c>
      <c r="BN55" s="122" t="s">
        <v>1284</v>
      </c>
      <c r="BO55" s="186" t="s">
        <v>1287</v>
      </c>
      <c r="BP55" s="187" t="s">
        <v>1287</v>
      </c>
      <c r="BQ55" s="187" t="s">
        <v>1288</v>
      </c>
      <c r="BR55" s="187" t="s">
        <v>1287</v>
      </c>
      <c r="BS55" s="187" t="s">
        <v>1287</v>
      </c>
      <c r="BT55" s="187" t="s">
        <v>1287</v>
      </c>
      <c r="BU55" s="187" t="s">
        <v>1287</v>
      </c>
      <c r="BV55" s="121"/>
      <c r="BW55" s="121"/>
      <c r="BX55" s="121"/>
      <c r="BY55" s="121"/>
      <c r="BZ55" s="121"/>
      <c r="CA55" s="121"/>
      <c r="CB55" s="121"/>
      <c r="CC55" s="122"/>
      <c r="CD55" s="120">
        <v>100</v>
      </c>
      <c r="CE55" s="121">
        <v>100</v>
      </c>
      <c r="CF55" s="121">
        <v>100</v>
      </c>
      <c r="CG55" s="121">
        <v>100</v>
      </c>
      <c r="CH55" s="121">
        <v>100</v>
      </c>
      <c r="CI55" s="121">
        <v>100</v>
      </c>
      <c r="CJ55" s="121">
        <v>0</v>
      </c>
      <c r="CK55" s="121">
        <v>0</v>
      </c>
      <c r="CL55" s="121">
        <v>100</v>
      </c>
      <c r="CM55" s="121">
        <v>100</v>
      </c>
      <c r="CN55" s="121">
        <v>0</v>
      </c>
      <c r="CO55" s="121">
        <v>33</v>
      </c>
      <c r="CP55" s="121">
        <v>100</v>
      </c>
      <c r="CQ55" s="121">
        <v>100</v>
      </c>
      <c r="CR55" s="121">
        <v>100</v>
      </c>
      <c r="CS55" s="121">
        <v>0</v>
      </c>
      <c r="CT55" s="121">
        <v>100</v>
      </c>
      <c r="CU55" s="121">
        <v>100</v>
      </c>
      <c r="CV55" s="121">
        <v>100</v>
      </c>
      <c r="CW55" s="121">
        <v>100</v>
      </c>
      <c r="CX55" s="121">
        <v>0</v>
      </c>
      <c r="CY55" s="121">
        <v>100</v>
      </c>
      <c r="CZ55" s="121">
        <v>100</v>
      </c>
      <c r="DA55" s="121">
        <v>100</v>
      </c>
      <c r="DB55" s="121">
        <v>100</v>
      </c>
      <c r="DC55" s="121">
        <v>100</v>
      </c>
      <c r="DD55" s="121">
        <v>100</v>
      </c>
      <c r="DE55" s="121">
        <v>100</v>
      </c>
      <c r="DF55" s="121">
        <v>100</v>
      </c>
      <c r="DG55" s="121">
        <v>100</v>
      </c>
      <c r="DH55" s="121">
        <v>100</v>
      </c>
      <c r="DI55" s="121">
        <v>100</v>
      </c>
      <c r="DJ55" s="121">
        <v>33</v>
      </c>
      <c r="DK55" s="121">
        <v>100</v>
      </c>
      <c r="DL55" s="121">
        <v>67</v>
      </c>
      <c r="DM55" s="121">
        <v>100</v>
      </c>
      <c r="DN55" s="121">
        <v>67</v>
      </c>
      <c r="DO55" s="121">
        <v>33</v>
      </c>
      <c r="DP55" s="121">
        <v>0</v>
      </c>
      <c r="DQ55" s="121">
        <v>0</v>
      </c>
      <c r="DR55" s="121">
        <v>0</v>
      </c>
      <c r="DS55" s="121">
        <v>33</v>
      </c>
      <c r="DT55" s="121">
        <v>0</v>
      </c>
      <c r="DU55" s="121">
        <v>67</v>
      </c>
      <c r="DV55" s="121">
        <v>100</v>
      </c>
      <c r="DW55" s="121">
        <v>67</v>
      </c>
      <c r="DX55" s="121">
        <v>33</v>
      </c>
      <c r="DY55" s="121">
        <v>0</v>
      </c>
      <c r="DZ55" s="121">
        <v>0</v>
      </c>
      <c r="EA55" s="121">
        <v>100</v>
      </c>
      <c r="EB55" s="121">
        <v>100</v>
      </c>
      <c r="EC55" s="121">
        <v>33</v>
      </c>
      <c r="ED55" s="121">
        <v>33</v>
      </c>
      <c r="EE55" s="121">
        <v>100</v>
      </c>
      <c r="EF55" s="121">
        <v>67</v>
      </c>
      <c r="EG55" s="121">
        <v>67</v>
      </c>
      <c r="EH55" s="121">
        <v>67</v>
      </c>
      <c r="EI55" s="121">
        <v>100</v>
      </c>
      <c r="EJ55" s="121">
        <v>100</v>
      </c>
      <c r="EK55" s="121">
        <v>100</v>
      </c>
      <c r="EL55" s="121">
        <v>100</v>
      </c>
      <c r="EM55" s="121">
        <v>100</v>
      </c>
      <c r="EN55" s="121">
        <v>100</v>
      </c>
      <c r="EO55" s="121">
        <v>100</v>
      </c>
      <c r="EP55" s="121">
        <v>33</v>
      </c>
      <c r="EQ55" s="121">
        <v>67</v>
      </c>
      <c r="ER55" s="121">
        <v>33</v>
      </c>
      <c r="ES55" s="121">
        <v>100</v>
      </c>
      <c r="ET55" s="121">
        <v>100</v>
      </c>
      <c r="EU55" s="121">
        <v>100</v>
      </c>
      <c r="EV55" s="121">
        <v>100</v>
      </c>
      <c r="EW55" s="121">
        <v>100</v>
      </c>
      <c r="EX55" s="121">
        <v>100</v>
      </c>
      <c r="EY55" s="121">
        <v>100</v>
      </c>
      <c r="EZ55" s="121">
        <v>100</v>
      </c>
      <c r="FA55" s="121">
        <v>67</v>
      </c>
      <c r="FB55" s="121">
        <v>67</v>
      </c>
      <c r="FC55" s="121">
        <v>33</v>
      </c>
      <c r="FD55" s="121">
        <v>0</v>
      </c>
      <c r="FE55" s="121">
        <v>67</v>
      </c>
      <c r="FF55" s="121">
        <v>100</v>
      </c>
      <c r="FG55" s="121">
        <v>67</v>
      </c>
      <c r="FH55" s="121">
        <v>100</v>
      </c>
      <c r="FI55" s="121">
        <v>100</v>
      </c>
      <c r="FJ55" s="121">
        <v>100</v>
      </c>
      <c r="FK55" s="121">
        <v>100</v>
      </c>
      <c r="FL55" s="121">
        <v>100</v>
      </c>
      <c r="FM55" s="121">
        <v>100</v>
      </c>
      <c r="FN55" s="121">
        <v>100</v>
      </c>
      <c r="FO55" s="121">
        <v>100</v>
      </c>
      <c r="FP55" s="121">
        <v>100</v>
      </c>
      <c r="FQ55" s="121">
        <v>33</v>
      </c>
      <c r="FR55" s="121">
        <v>100</v>
      </c>
      <c r="FS55" s="121">
        <v>100</v>
      </c>
      <c r="FT55" s="121">
        <v>0</v>
      </c>
      <c r="FU55" s="121">
        <v>100</v>
      </c>
      <c r="FV55" s="121">
        <v>100</v>
      </c>
      <c r="FW55" s="121">
        <v>100</v>
      </c>
      <c r="FX55" s="121">
        <v>100</v>
      </c>
      <c r="FY55" s="121">
        <v>100</v>
      </c>
      <c r="FZ55" s="121">
        <v>100</v>
      </c>
      <c r="GA55" s="121">
        <v>100</v>
      </c>
      <c r="GB55" s="121">
        <v>0</v>
      </c>
      <c r="GC55" s="121">
        <v>0</v>
      </c>
      <c r="GD55" s="121">
        <v>0</v>
      </c>
      <c r="GE55" s="121">
        <v>0</v>
      </c>
      <c r="GF55" s="121">
        <v>100</v>
      </c>
      <c r="GG55" s="121">
        <v>100</v>
      </c>
      <c r="GH55" s="121">
        <v>67</v>
      </c>
      <c r="GI55" s="121">
        <v>67</v>
      </c>
      <c r="GJ55" s="121">
        <v>100</v>
      </c>
      <c r="GK55" s="121">
        <v>100</v>
      </c>
      <c r="GL55" s="121">
        <v>100</v>
      </c>
      <c r="GM55" s="121">
        <v>33</v>
      </c>
      <c r="GN55" s="121">
        <v>100</v>
      </c>
      <c r="GO55" s="121">
        <v>100</v>
      </c>
      <c r="GP55" s="121">
        <v>0</v>
      </c>
      <c r="GQ55" s="121">
        <v>0</v>
      </c>
      <c r="GR55" s="121">
        <v>100</v>
      </c>
      <c r="GS55" s="121">
        <v>100</v>
      </c>
      <c r="GT55" s="121">
        <v>67</v>
      </c>
      <c r="GU55" s="121">
        <v>100</v>
      </c>
      <c r="GV55" s="121">
        <v>33</v>
      </c>
      <c r="GW55" s="121">
        <v>100</v>
      </c>
      <c r="GX55" s="121">
        <v>67</v>
      </c>
      <c r="GY55" s="121">
        <v>0</v>
      </c>
      <c r="GZ55" s="121">
        <v>33</v>
      </c>
      <c r="HA55" s="121">
        <v>0</v>
      </c>
      <c r="HB55" s="121">
        <v>0</v>
      </c>
      <c r="HC55" s="121">
        <v>0</v>
      </c>
      <c r="HD55" s="121">
        <v>67</v>
      </c>
      <c r="HE55" s="121">
        <v>0</v>
      </c>
      <c r="HF55" s="121">
        <v>0</v>
      </c>
      <c r="HG55" s="121">
        <v>0</v>
      </c>
      <c r="HH55" s="121">
        <v>33</v>
      </c>
      <c r="HI55" s="121">
        <v>67</v>
      </c>
      <c r="HJ55" s="121">
        <v>67</v>
      </c>
      <c r="HK55" s="121">
        <v>33</v>
      </c>
      <c r="HL55" s="121">
        <v>33</v>
      </c>
      <c r="HM55" s="121">
        <v>100</v>
      </c>
      <c r="HN55" s="121">
        <v>33</v>
      </c>
      <c r="HO55" s="121">
        <v>100</v>
      </c>
      <c r="HP55" s="121">
        <v>100</v>
      </c>
      <c r="HQ55" s="121">
        <v>100</v>
      </c>
      <c r="HR55" s="121">
        <v>67</v>
      </c>
      <c r="HS55" s="121">
        <v>100</v>
      </c>
      <c r="HT55" s="121">
        <v>100</v>
      </c>
      <c r="HU55" s="121">
        <v>100</v>
      </c>
      <c r="HV55" s="122">
        <v>100</v>
      </c>
      <c r="HW55" s="120">
        <v>0</v>
      </c>
      <c r="HX55" s="121">
        <v>1</v>
      </c>
      <c r="HY55" s="121">
        <v>1</v>
      </c>
      <c r="HZ55" s="121">
        <v>1</v>
      </c>
      <c r="IA55" s="121">
        <v>1</v>
      </c>
      <c r="IB55" s="121">
        <v>1</v>
      </c>
      <c r="IC55" s="121">
        <v>1</v>
      </c>
      <c r="ID55" s="121">
        <v>1</v>
      </c>
      <c r="IE55" s="121">
        <v>1</v>
      </c>
      <c r="IF55" s="122">
        <v>1</v>
      </c>
    </row>
    <row r="56" spans="1:240" ht="30.75" customHeight="1" thickBot="1">
      <c r="A56" s="147" t="s">
        <v>1321</v>
      </c>
      <c r="B56" s="120" t="s">
        <v>1322</v>
      </c>
      <c r="C56" s="121">
        <v>2015</v>
      </c>
      <c r="D56" s="121" t="s">
        <v>1315</v>
      </c>
      <c r="E56" s="122" t="s">
        <v>1316</v>
      </c>
      <c r="F56" s="120">
        <v>77.073402404785156</v>
      </c>
      <c r="G56" s="121">
        <v>77</v>
      </c>
      <c r="H56" s="121" t="s">
        <v>1277</v>
      </c>
      <c r="I56" s="121" t="s">
        <v>1278</v>
      </c>
      <c r="J56" s="121" t="s">
        <v>1278</v>
      </c>
      <c r="K56" s="121" t="s">
        <v>1279</v>
      </c>
      <c r="L56" s="121"/>
      <c r="M56" s="121"/>
      <c r="N56" s="121"/>
      <c r="O56" s="121">
        <v>80.099998474121094</v>
      </c>
      <c r="P56" s="121">
        <v>80</v>
      </c>
      <c r="Q56" s="121" t="s">
        <v>1303</v>
      </c>
      <c r="R56" s="121">
        <v>75</v>
      </c>
      <c r="S56" s="121">
        <v>75</v>
      </c>
      <c r="T56" s="121" t="s">
        <v>1303</v>
      </c>
      <c r="U56" s="121"/>
      <c r="V56" s="121"/>
      <c r="W56" s="121"/>
      <c r="X56" s="121">
        <v>70.9375</v>
      </c>
      <c r="Y56" s="121">
        <v>71</v>
      </c>
      <c r="Z56" s="122" t="s">
        <v>1325</v>
      </c>
      <c r="AA56" s="120" t="s">
        <v>1283</v>
      </c>
      <c r="AB56" s="121" t="s">
        <v>1283</v>
      </c>
      <c r="AC56" s="121" t="s">
        <v>1283</v>
      </c>
      <c r="AD56" s="121" t="s">
        <v>1283</v>
      </c>
      <c r="AE56" s="121" t="s">
        <v>1283</v>
      </c>
      <c r="AF56" s="121" t="s">
        <v>1283</v>
      </c>
      <c r="AG56" s="121" t="s">
        <v>1283</v>
      </c>
      <c r="AH56" s="123" t="s">
        <v>1283</v>
      </c>
      <c r="AI56" s="120">
        <v>1</v>
      </c>
      <c r="AJ56" s="121">
        <v>1</v>
      </c>
      <c r="AK56" s="121">
        <v>1</v>
      </c>
      <c r="AL56" s="121">
        <v>1</v>
      </c>
      <c r="AM56" s="121">
        <v>1</v>
      </c>
      <c r="AN56" s="121">
        <v>1</v>
      </c>
      <c r="AO56" s="121">
        <v>1</v>
      </c>
      <c r="AP56" s="122">
        <v>1</v>
      </c>
      <c r="AQ56" s="120">
        <v>83.5</v>
      </c>
      <c r="AR56" s="121">
        <v>84</v>
      </c>
      <c r="AS56" s="121" t="s">
        <v>1284</v>
      </c>
      <c r="AT56" s="121">
        <v>67.277801513671875</v>
      </c>
      <c r="AU56" s="121">
        <v>67</v>
      </c>
      <c r="AV56" s="121" t="s">
        <v>1294</v>
      </c>
      <c r="AW56" s="121">
        <v>94.5</v>
      </c>
      <c r="AX56" s="121">
        <v>95</v>
      </c>
      <c r="AY56" s="121" t="s">
        <v>1284</v>
      </c>
      <c r="AZ56" s="121">
        <v>66.75</v>
      </c>
      <c r="BA56" s="121">
        <v>67</v>
      </c>
      <c r="BB56" s="121" t="s">
        <v>1294</v>
      </c>
      <c r="BC56" s="121">
        <v>96.333297729492202</v>
      </c>
      <c r="BD56" s="121">
        <v>96</v>
      </c>
      <c r="BE56" s="121" t="s">
        <v>1284</v>
      </c>
      <c r="BF56" s="121">
        <v>59.222198486328118</v>
      </c>
      <c r="BG56" s="121">
        <v>59</v>
      </c>
      <c r="BH56" s="121" t="s">
        <v>1286</v>
      </c>
      <c r="BI56" s="121">
        <v>95.214302062988281</v>
      </c>
      <c r="BJ56" s="121">
        <v>95</v>
      </c>
      <c r="BK56" s="121" t="s">
        <v>1284</v>
      </c>
      <c r="BL56" s="121">
        <v>100</v>
      </c>
      <c r="BM56" s="121">
        <v>100</v>
      </c>
      <c r="BN56" s="122" t="s">
        <v>1284</v>
      </c>
      <c r="BO56" s="120"/>
      <c r="BP56" s="121"/>
      <c r="BQ56" s="121"/>
      <c r="BR56" s="121"/>
      <c r="BS56" s="121"/>
      <c r="BT56" s="121"/>
      <c r="BU56" s="121"/>
      <c r="BV56" s="121"/>
      <c r="BW56" s="121"/>
      <c r="BX56" s="121"/>
      <c r="BY56" s="121"/>
      <c r="BZ56" s="121"/>
      <c r="CA56" s="121"/>
      <c r="CB56" s="121"/>
      <c r="CC56" s="122"/>
      <c r="CD56" s="120">
        <v>100</v>
      </c>
      <c r="CE56" s="121">
        <v>100</v>
      </c>
      <c r="CF56" s="121">
        <v>100</v>
      </c>
      <c r="CG56" s="121">
        <v>100</v>
      </c>
      <c r="CH56" s="121">
        <v>100</v>
      </c>
      <c r="CI56" s="121">
        <v>100</v>
      </c>
      <c r="CJ56" s="121">
        <v>0</v>
      </c>
      <c r="CK56" s="121">
        <v>0</v>
      </c>
      <c r="CL56" s="121">
        <v>100</v>
      </c>
      <c r="CM56" s="121">
        <v>100</v>
      </c>
      <c r="CN56" s="121">
        <v>0</v>
      </c>
      <c r="CO56" s="121">
        <v>33</v>
      </c>
      <c r="CP56" s="121">
        <v>100</v>
      </c>
      <c r="CQ56" s="121">
        <v>67</v>
      </c>
      <c r="CR56" s="121">
        <v>100</v>
      </c>
      <c r="CS56" s="121">
        <v>0</v>
      </c>
      <c r="CT56" s="121">
        <v>100</v>
      </c>
      <c r="CU56" s="121">
        <v>100</v>
      </c>
      <c r="CV56" s="121">
        <v>100</v>
      </c>
      <c r="CW56" s="121">
        <v>100</v>
      </c>
      <c r="CX56" s="121">
        <v>0</v>
      </c>
      <c r="CY56" s="121">
        <v>100</v>
      </c>
      <c r="CZ56" s="121">
        <v>100</v>
      </c>
      <c r="DA56" s="121">
        <v>100</v>
      </c>
      <c r="DB56" s="121">
        <v>100</v>
      </c>
      <c r="DC56" s="121">
        <v>33</v>
      </c>
      <c r="DD56" s="121">
        <v>100</v>
      </c>
      <c r="DE56" s="121">
        <v>100</v>
      </c>
      <c r="DF56" s="121">
        <v>33</v>
      </c>
      <c r="DG56" s="121">
        <v>100</v>
      </c>
      <c r="DH56" s="121">
        <v>100</v>
      </c>
      <c r="DI56" s="121">
        <v>100</v>
      </c>
      <c r="DJ56" s="121">
        <v>33</v>
      </c>
      <c r="DK56" s="121">
        <v>100</v>
      </c>
      <c r="DL56" s="121">
        <v>67</v>
      </c>
      <c r="DM56" s="121">
        <v>100</v>
      </c>
      <c r="DN56" s="121">
        <v>67</v>
      </c>
      <c r="DO56" s="121">
        <v>0</v>
      </c>
      <c r="DP56" s="121">
        <v>0</v>
      </c>
      <c r="DQ56" s="121">
        <v>0</v>
      </c>
      <c r="DR56" s="121">
        <v>0</v>
      </c>
      <c r="DS56" s="121">
        <v>33</v>
      </c>
      <c r="DT56" s="121">
        <v>0</v>
      </c>
      <c r="DU56" s="121">
        <v>67</v>
      </c>
      <c r="DV56" s="121">
        <v>100</v>
      </c>
      <c r="DW56" s="121">
        <v>67</v>
      </c>
      <c r="DX56" s="121">
        <v>100</v>
      </c>
      <c r="DY56" s="121">
        <v>0</v>
      </c>
      <c r="DZ56" s="121">
        <v>0</v>
      </c>
      <c r="EA56" s="121">
        <v>100</v>
      </c>
      <c r="EB56" s="121">
        <v>100</v>
      </c>
      <c r="EC56" s="121">
        <v>100</v>
      </c>
      <c r="ED56" s="121">
        <v>33</v>
      </c>
      <c r="EE56" s="121">
        <v>100</v>
      </c>
      <c r="EF56" s="121">
        <v>67</v>
      </c>
      <c r="EG56" s="121">
        <v>67</v>
      </c>
      <c r="EH56" s="121">
        <v>67</v>
      </c>
      <c r="EI56" s="121">
        <v>100</v>
      </c>
      <c r="EJ56" s="121">
        <v>100</v>
      </c>
      <c r="EK56" s="121">
        <v>100</v>
      </c>
      <c r="EL56" s="121">
        <v>100</v>
      </c>
      <c r="EM56" s="121">
        <v>100</v>
      </c>
      <c r="EN56" s="121">
        <v>100</v>
      </c>
      <c r="EO56" s="121">
        <v>100</v>
      </c>
      <c r="EP56" s="121">
        <v>67</v>
      </c>
      <c r="EQ56" s="121">
        <v>67</v>
      </c>
      <c r="ER56" s="121">
        <v>33</v>
      </c>
      <c r="ES56" s="121">
        <v>100</v>
      </c>
      <c r="ET56" s="121">
        <v>100</v>
      </c>
      <c r="EU56" s="121">
        <v>100</v>
      </c>
      <c r="EV56" s="121">
        <v>100</v>
      </c>
      <c r="EW56" s="121">
        <v>67</v>
      </c>
      <c r="EX56" s="121">
        <v>100</v>
      </c>
      <c r="EY56" s="121">
        <v>100</v>
      </c>
      <c r="EZ56" s="121">
        <v>100</v>
      </c>
      <c r="FA56" s="121">
        <v>67</v>
      </c>
      <c r="FB56" s="121">
        <v>33</v>
      </c>
      <c r="FC56" s="121">
        <v>33</v>
      </c>
      <c r="FD56" s="121">
        <v>0</v>
      </c>
      <c r="FE56" s="121">
        <v>33</v>
      </c>
      <c r="FF56" s="121">
        <v>100</v>
      </c>
      <c r="FG56" s="121">
        <v>67</v>
      </c>
      <c r="FH56" s="121">
        <v>100</v>
      </c>
      <c r="FI56" s="121">
        <v>100</v>
      </c>
      <c r="FJ56" s="121">
        <v>100</v>
      </c>
      <c r="FK56" s="121">
        <v>100</v>
      </c>
      <c r="FL56" s="121">
        <v>100</v>
      </c>
      <c r="FM56" s="121">
        <v>100</v>
      </c>
      <c r="FN56" s="121">
        <v>100</v>
      </c>
      <c r="FO56" s="121">
        <v>100</v>
      </c>
      <c r="FP56" s="121">
        <v>100</v>
      </c>
      <c r="FQ56" s="121">
        <v>33</v>
      </c>
      <c r="FR56" s="121">
        <v>100</v>
      </c>
      <c r="FS56" s="121">
        <v>100</v>
      </c>
      <c r="FT56" s="121">
        <v>100</v>
      </c>
      <c r="FU56" s="121">
        <v>100</v>
      </c>
      <c r="FV56" s="121">
        <v>100</v>
      </c>
      <c r="FW56" s="121">
        <v>100</v>
      </c>
      <c r="FX56" s="121">
        <v>100</v>
      </c>
      <c r="FY56" s="121">
        <v>100</v>
      </c>
      <c r="FZ56" s="121">
        <v>100</v>
      </c>
      <c r="GA56" s="121">
        <v>100</v>
      </c>
      <c r="GB56" s="121">
        <v>100</v>
      </c>
      <c r="GC56" s="121">
        <v>100</v>
      </c>
      <c r="GD56" s="121">
        <v>100</v>
      </c>
      <c r="GE56" s="121">
        <v>100</v>
      </c>
      <c r="GF56" s="121">
        <v>67</v>
      </c>
      <c r="GG56" s="121">
        <v>67</v>
      </c>
      <c r="GH56" s="121">
        <v>100</v>
      </c>
      <c r="GI56" s="121">
        <v>67</v>
      </c>
      <c r="GJ56" s="121">
        <v>100</v>
      </c>
      <c r="GK56" s="121"/>
      <c r="GL56" s="121">
        <v>0</v>
      </c>
      <c r="GM56" s="121">
        <v>100</v>
      </c>
      <c r="GN56" s="121">
        <v>100</v>
      </c>
      <c r="GO56" s="121">
        <v>33</v>
      </c>
      <c r="GP56" s="121">
        <v>100</v>
      </c>
      <c r="GQ56" s="121">
        <v>67</v>
      </c>
      <c r="GR56" s="121">
        <v>100</v>
      </c>
      <c r="GS56" s="121">
        <v>67</v>
      </c>
      <c r="GT56" s="121">
        <v>67</v>
      </c>
      <c r="GU56" s="121">
        <v>67</v>
      </c>
      <c r="GV56" s="121">
        <v>67</v>
      </c>
      <c r="GW56" s="121">
        <v>67</v>
      </c>
      <c r="GX56" s="121">
        <v>0</v>
      </c>
      <c r="GY56" s="121">
        <v>100</v>
      </c>
      <c r="GZ56" s="121">
        <v>67</v>
      </c>
      <c r="HA56" s="121">
        <v>33</v>
      </c>
      <c r="HB56" s="121">
        <v>100</v>
      </c>
      <c r="HC56" s="121">
        <v>100</v>
      </c>
      <c r="HD56" s="121">
        <v>67</v>
      </c>
      <c r="HE56" s="121">
        <v>100</v>
      </c>
      <c r="HF56" s="121">
        <v>33</v>
      </c>
      <c r="HG56" s="121"/>
      <c r="HH56" s="121"/>
      <c r="HI56" s="121"/>
      <c r="HJ56" s="121"/>
      <c r="HK56" s="121"/>
      <c r="HL56" s="121"/>
      <c r="HM56" s="121"/>
      <c r="HN56" s="121"/>
      <c r="HO56" s="121"/>
      <c r="HP56" s="121">
        <v>100</v>
      </c>
      <c r="HQ56" s="121">
        <v>100</v>
      </c>
      <c r="HR56" s="121">
        <v>67</v>
      </c>
      <c r="HS56" s="121">
        <v>100</v>
      </c>
      <c r="HT56" s="121">
        <v>100</v>
      </c>
      <c r="HU56" s="121">
        <v>100</v>
      </c>
      <c r="HV56" s="122">
        <v>100</v>
      </c>
      <c r="HW56" s="120">
        <v>0</v>
      </c>
      <c r="HX56" s="121">
        <v>1</v>
      </c>
      <c r="HY56" s="121">
        <v>1</v>
      </c>
      <c r="HZ56" s="121">
        <v>1</v>
      </c>
      <c r="IA56" s="121">
        <v>1</v>
      </c>
      <c r="IB56" s="121">
        <v>1</v>
      </c>
      <c r="IC56" s="121">
        <v>1</v>
      </c>
      <c r="ID56" s="121">
        <v>1</v>
      </c>
      <c r="IE56" s="121">
        <v>1</v>
      </c>
      <c r="IF56" s="122">
        <v>1</v>
      </c>
    </row>
    <row r="57" spans="1:240" ht="30.75" customHeight="1" thickBot="1">
      <c r="A57" s="147" t="s">
        <v>1321</v>
      </c>
      <c r="B57" s="120" t="s">
        <v>1322</v>
      </c>
      <c r="C57" s="121">
        <v>2012</v>
      </c>
      <c r="D57" s="121" t="s">
        <v>1315</v>
      </c>
      <c r="E57" s="122" t="s">
        <v>1316</v>
      </c>
      <c r="F57" s="120">
        <v>73.021003723144531</v>
      </c>
      <c r="G57" s="121">
        <v>73</v>
      </c>
      <c r="H57" s="121" t="s">
        <v>1277</v>
      </c>
      <c r="I57" s="121" t="s">
        <v>1278</v>
      </c>
      <c r="J57" s="121" t="s">
        <v>1278</v>
      </c>
      <c r="K57" s="121" t="s">
        <v>1279</v>
      </c>
      <c r="L57" s="121"/>
      <c r="M57" s="121"/>
      <c r="N57" s="121"/>
      <c r="O57" s="121">
        <v>60.636398315429688</v>
      </c>
      <c r="P57" s="121">
        <v>61</v>
      </c>
      <c r="Q57" s="121" t="s">
        <v>1303</v>
      </c>
      <c r="R57" s="121">
        <v>100</v>
      </c>
      <c r="S57" s="121">
        <v>100</v>
      </c>
      <c r="T57" s="121" t="s">
        <v>1303</v>
      </c>
      <c r="U57" s="121"/>
      <c r="V57" s="121"/>
      <c r="W57" s="121"/>
      <c r="X57" s="121">
        <v>36.083301544189453</v>
      </c>
      <c r="Y57" s="121">
        <v>36</v>
      </c>
      <c r="Z57" s="122" t="s">
        <v>1302</v>
      </c>
      <c r="AA57" s="120" t="s">
        <v>1283</v>
      </c>
      <c r="AB57" s="121" t="s">
        <v>1283</v>
      </c>
      <c r="AC57" s="121" t="s">
        <v>1283</v>
      </c>
      <c r="AD57" s="121" t="s">
        <v>1283</v>
      </c>
      <c r="AE57" s="121" t="s">
        <v>1299</v>
      </c>
      <c r="AF57" s="121" t="s">
        <v>1283</v>
      </c>
      <c r="AG57" s="121" t="s">
        <v>1283</v>
      </c>
      <c r="AH57" s="123" t="s">
        <v>1283</v>
      </c>
      <c r="AI57" s="120">
        <v>1</v>
      </c>
      <c r="AJ57" s="121">
        <v>1</v>
      </c>
      <c r="AK57" s="121">
        <v>1</v>
      </c>
      <c r="AL57" s="121">
        <v>1</v>
      </c>
      <c r="AM57" s="121">
        <v>1</v>
      </c>
      <c r="AN57" s="121">
        <v>0</v>
      </c>
      <c r="AO57" s="121">
        <v>1</v>
      </c>
      <c r="AP57" s="122">
        <v>1</v>
      </c>
      <c r="AQ57" s="120">
        <v>89</v>
      </c>
      <c r="AR57" s="121">
        <v>89</v>
      </c>
      <c r="AS57" s="121" t="s">
        <v>1284</v>
      </c>
      <c r="AT57" s="121">
        <v>78.224098205566406</v>
      </c>
      <c r="AU57" s="121">
        <v>78</v>
      </c>
      <c r="AV57" s="121" t="s">
        <v>1294</v>
      </c>
      <c r="AW57" s="121">
        <v>100</v>
      </c>
      <c r="AX57" s="121">
        <v>100</v>
      </c>
      <c r="AY57" s="121" t="s">
        <v>1284</v>
      </c>
      <c r="AZ57" s="121">
        <v>58.25</v>
      </c>
      <c r="BA57" s="121">
        <v>58</v>
      </c>
      <c r="BB57" s="121" t="s">
        <v>1286</v>
      </c>
      <c r="BC57" s="121">
        <v>79.25</v>
      </c>
      <c r="BD57" s="121">
        <v>79</v>
      </c>
      <c r="BE57" s="121" t="s">
        <v>1294</v>
      </c>
      <c r="BF57" s="121">
        <v>0</v>
      </c>
      <c r="BG57" s="121">
        <v>0</v>
      </c>
      <c r="BH57" s="121" t="s">
        <v>1293</v>
      </c>
      <c r="BI57" s="121">
        <v>66.699996948242188</v>
      </c>
      <c r="BJ57" s="121">
        <v>67</v>
      </c>
      <c r="BK57" s="121" t="s">
        <v>1294</v>
      </c>
      <c r="BL57" s="121">
        <v>71.285697937011719</v>
      </c>
      <c r="BM57" s="121">
        <v>71</v>
      </c>
      <c r="BN57" s="122" t="s">
        <v>1294</v>
      </c>
      <c r="BO57" s="120"/>
      <c r="BP57" s="121"/>
      <c r="BQ57" s="121"/>
      <c r="BR57" s="121"/>
      <c r="BS57" s="121"/>
      <c r="BT57" s="121"/>
      <c r="BU57" s="121"/>
      <c r="BV57" s="121"/>
      <c r="BW57" s="121"/>
      <c r="BX57" s="121"/>
      <c r="BY57" s="121"/>
      <c r="BZ57" s="121"/>
      <c r="CA57" s="121"/>
      <c r="CB57" s="121"/>
      <c r="CC57" s="122"/>
      <c r="CD57" s="120">
        <v>100</v>
      </c>
      <c r="CE57" s="121"/>
      <c r="CF57" s="121"/>
      <c r="CG57" s="121"/>
      <c r="CH57" s="121"/>
      <c r="CI57" s="121">
        <v>100</v>
      </c>
      <c r="CJ57" s="121"/>
      <c r="CK57" s="121"/>
      <c r="CL57" s="121">
        <v>100</v>
      </c>
      <c r="CM57" s="121">
        <v>100</v>
      </c>
      <c r="CN57" s="121"/>
      <c r="CO57" s="121"/>
      <c r="CP57" s="121"/>
      <c r="CQ57" s="121">
        <v>100</v>
      </c>
      <c r="CR57" s="121">
        <v>100</v>
      </c>
      <c r="CS57" s="121">
        <v>0</v>
      </c>
      <c r="CT57" s="121">
        <v>67</v>
      </c>
      <c r="CU57" s="121">
        <v>67</v>
      </c>
      <c r="CV57" s="121"/>
      <c r="CW57" s="121">
        <v>100</v>
      </c>
      <c r="CX57" s="121">
        <v>67</v>
      </c>
      <c r="CY57" s="121"/>
      <c r="CZ57" s="121"/>
      <c r="DA57" s="121">
        <v>100</v>
      </c>
      <c r="DB57" s="121"/>
      <c r="DC57" s="121"/>
      <c r="DD57" s="121">
        <v>100</v>
      </c>
      <c r="DE57" s="121"/>
      <c r="DF57" s="121"/>
      <c r="DG57" s="121">
        <v>100</v>
      </c>
      <c r="DH57" s="121">
        <v>100</v>
      </c>
      <c r="DI57" s="121">
        <v>100</v>
      </c>
      <c r="DJ57" s="121">
        <v>33</v>
      </c>
      <c r="DK57" s="121"/>
      <c r="DL57" s="121">
        <v>67</v>
      </c>
      <c r="DM57" s="121"/>
      <c r="DN57" s="121">
        <v>67</v>
      </c>
      <c r="DO57" s="121">
        <v>0</v>
      </c>
      <c r="DP57" s="121">
        <v>0</v>
      </c>
      <c r="DQ57" s="121">
        <v>0</v>
      </c>
      <c r="DR57" s="121">
        <v>0</v>
      </c>
      <c r="DS57" s="121">
        <v>67</v>
      </c>
      <c r="DT57" s="121">
        <v>100</v>
      </c>
      <c r="DU57" s="121">
        <v>0</v>
      </c>
      <c r="DV57" s="121">
        <v>67</v>
      </c>
      <c r="DW57" s="121">
        <v>100</v>
      </c>
      <c r="DX57" s="121">
        <v>100</v>
      </c>
      <c r="DY57" s="121">
        <v>100</v>
      </c>
      <c r="DZ57" s="121"/>
      <c r="EA57" s="121">
        <v>100</v>
      </c>
      <c r="EB57" s="121">
        <v>67</v>
      </c>
      <c r="EC57" s="121">
        <v>100</v>
      </c>
      <c r="ED57" s="121">
        <v>33</v>
      </c>
      <c r="EE57" s="121">
        <v>100</v>
      </c>
      <c r="EF57" s="121"/>
      <c r="EG57" s="121"/>
      <c r="EH57" s="121"/>
      <c r="EI57" s="121"/>
      <c r="EJ57" s="121"/>
      <c r="EK57" s="121"/>
      <c r="EL57" s="121"/>
      <c r="EM57" s="121"/>
      <c r="EN57" s="121"/>
      <c r="EO57" s="121">
        <v>100</v>
      </c>
      <c r="EP57" s="121">
        <v>100</v>
      </c>
      <c r="EQ57" s="121">
        <v>0</v>
      </c>
      <c r="ER57" s="121">
        <v>33</v>
      </c>
      <c r="ES57" s="121"/>
      <c r="ET57" s="121"/>
      <c r="EU57" s="121">
        <v>0</v>
      </c>
      <c r="EV57" s="121"/>
      <c r="EW57" s="121">
        <v>100</v>
      </c>
      <c r="EX57" s="121">
        <v>100</v>
      </c>
      <c r="EY57" s="121"/>
      <c r="EZ57" s="121">
        <v>100</v>
      </c>
      <c r="FA57" s="121">
        <v>0</v>
      </c>
      <c r="FB57" s="121">
        <v>0</v>
      </c>
      <c r="FC57" s="121"/>
      <c r="FD57" s="121"/>
      <c r="FE57" s="121">
        <v>0</v>
      </c>
      <c r="FF57" s="121"/>
      <c r="FG57" s="121"/>
      <c r="FH57" s="121"/>
      <c r="FI57" s="121">
        <v>67</v>
      </c>
      <c r="FJ57" s="121"/>
      <c r="FK57" s="121"/>
      <c r="FL57" s="121">
        <v>100</v>
      </c>
      <c r="FM57" s="121"/>
      <c r="FN57" s="121"/>
      <c r="FO57" s="121"/>
      <c r="FP57" s="121">
        <v>100</v>
      </c>
      <c r="FQ57" s="121">
        <v>100</v>
      </c>
      <c r="FR57" s="121">
        <v>33</v>
      </c>
      <c r="FS57" s="121">
        <v>100</v>
      </c>
      <c r="FT57" s="121">
        <v>0</v>
      </c>
      <c r="FU57" s="121"/>
      <c r="FV57" s="121"/>
      <c r="FW57" s="121">
        <v>33</v>
      </c>
      <c r="FX57" s="121">
        <v>33</v>
      </c>
      <c r="FY57" s="121">
        <v>100</v>
      </c>
      <c r="FZ57" s="121">
        <v>100</v>
      </c>
      <c r="GA57" s="121">
        <v>100</v>
      </c>
      <c r="GB57" s="121">
        <v>100</v>
      </c>
      <c r="GC57" s="121">
        <v>100</v>
      </c>
      <c r="GD57" s="121">
        <v>100</v>
      </c>
      <c r="GE57" s="121">
        <v>100</v>
      </c>
      <c r="GF57" s="121"/>
      <c r="GG57" s="121">
        <v>33</v>
      </c>
      <c r="GH57" s="121">
        <v>0</v>
      </c>
      <c r="GI57" s="121">
        <v>67</v>
      </c>
      <c r="GJ57" s="121">
        <v>67</v>
      </c>
      <c r="GK57" s="121">
        <v>0</v>
      </c>
      <c r="GL57" s="121">
        <v>0</v>
      </c>
      <c r="GM57" s="121">
        <v>100</v>
      </c>
      <c r="GN57" s="121">
        <v>100</v>
      </c>
      <c r="GO57" s="121"/>
      <c r="GP57" s="121">
        <v>100</v>
      </c>
      <c r="GQ57" s="121">
        <v>100</v>
      </c>
      <c r="GR57" s="121">
        <v>100</v>
      </c>
      <c r="GS57" s="121">
        <v>67</v>
      </c>
      <c r="GT57" s="121">
        <v>0</v>
      </c>
      <c r="GU57" s="121"/>
      <c r="GV57" s="121">
        <v>67</v>
      </c>
      <c r="GW57" s="121">
        <v>0</v>
      </c>
      <c r="GX57" s="121">
        <v>0</v>
      </c>
      <c r="GY57" s="121">
        <v>33</v>
      </c>
      <c r="GZ57" s="121">
        <v>33</v>
      </c>
      <c r="HA57" s="121">
        <v>33</v>
      </c>
      <c r="HB57" s="121">
        <v>0</v>
      </c>
      <c r="HC57" s="121"/>
      <c r="HD57" s="121"/>
      <c r="HE57" s="121">
        <v>100</v>
      </c>
      <c r="HF57" s="121">
        <v>0</v>
      </c>
      <c r="HG57" s="121"/>
      <c r="HH57" s="121"/>
      <c r="HI57" s="121"/>
      <c r="HJ57" s="121"/>
      <c r="HK57" s="121"/>
      <c r="HL57" s="121"/>
      <c r="HM57" s="121"/>
      <c r="HN57" s="121"/>
      <c r="HO57" s="121"/>
      <c r="HP57" s="121">
        <v>100</v>
      </c>
      <c r="HQ57" s="121">
        <v>100</v>
      </c>
      <c r="HR57" s="121"/>
      <c r="HS57" s="121">
        <v>67</v>
      </c>
      <c r="HT57" s="121"/>
      <c r="HU57" s="121">
        <v>100</v>
      </c>
      <c r="HV57" s="122">
        <v>100</v>
      </c>
      <c r="HW57" s="120">
        <v>0</v>
      </c>
      <c r="HX57" s="121">
        <v>1</v>
      </c>
      <c r="HY57" s="121">
        <v>1</v>
      </c>
      <c r="HZ57" s="121">
        <v>1</v>
      </c>
      <c r="IA57" s="121">
        <v>1</v>
      </c>
      <c r="IB57" s="121">
        <v>1</v>
      </c>
      <c r="IC57" s="121">
        <v>1</v>
      </c>
      <c r="ID57" s="121">
        <v>1</v>
      </c>
      <c r="IE57" s="121">
        <v>1</v>
      </c>
      <c r="IF57" s="122">
        <v>1</v>
      </c>
    </row>
    <row r="58" spans="1:240" ht="30.75" customHeight="1" thickBot="1">
      <c r="A58" s="147" t="s">
        <v>1321</v>
      </c>
      <c r="B58" s="120" t="s">
        <v>1322</v>
      </c>
      <c r="C58" s="121">
        <v>2010</v>
      </c>
      <c r="D58" s="121" t="s">
        <v>1315</v>
      </c>
      <c r="E58" s="122" t="s">
        <v>1316</v>
      </c>
      <c r="F58" s="120">
        <v>71.39129638671875</v>
      </c>
      <c r="G58" s="121">
        <v>71</v>
      </c>
      <c r="H58" s="121" t="s">
        <v>1277</v>
      </c>
      <c r="I58" s="121" t="s">
        <v>1278</v>
      </c>
      <c r="J58" s="121" t="s">
        <v>1278</v>
      </c>
      <c r="K58" s="121" t="s">
        <v>1279</v>
      </c>
      <c r="L58" s="121"/>
      <c r="M58" s="121"/>
      <c r="N58" s="121"/>
      <c r="O58" s="121">
        <v>48.363601684570313</v>
      </c>
      <c r="P58" s="121">
        <v>48</v>
      </c>
      <c r="Q58" s="121" t="s">
        <v>1302</v>
      </c>
      <c r="R58" s="121">
        <v>83.300003051757813</v>
      </c>
      <c r="S58" s="121">
        <v>83</v>
      </c>
      <c r="T58" s="121" t="s">
        <v>1303</v>
      </c>
      <c r="U58" s="121"/>
      <c r="V58" s="121"/>
      <c r="W58" s="121"/>
      <c r="X58" s="121"/>
      <c r="Y58" s="121"/>
      <c r="Z58" s="122"/>
      <c r="AA58" s="120" t="s">
        <v>1283</v>
      </c>
      <c r="AB58" s="121" t="s">
        <v>1283</v>
      </c>
      <c r="AC58" s="121" t="s">
        <v>1283</v>
      </c>
      <c r="AD58" s="121" t="s">
        <v>1283</v>
      </c>
      <c r="AE58" s="121" t="s">
        <v>1299</v>
      </c>
      <c r="AF58" s="121" t="s">
        <v>1283</v>
      </c>
      <c r="AG58" s="121" t="s">
        <v>1283</v>
      </c>
      <c r="AH58" s="123" t="s">
        <v>1299</v>
      </c>
      <c r="AI58" s="120">
        <v>1</v>
      </c>
      <c r="AJ58" s="121">
        <v>1</v>
      </c>
      <c r="AK58" s="121">
        <v>1</v>
      </c>
      <c r="AL58" s="121">
        <v>0</v>
      </c>
      <c r="AM58" s="121">
        <v>1</v>
      </c>
      <c r="AN58" s="121">
        <v>0</v>
      </c>
      <c r="AO58" s="121">
        <v>1</v>
      </c>
      <c r="AP58" s="122">
        <v>1</v>
      </c>
      <c r="AQ58" s="120">
        <v>100</v>
      </c>
      <c r="AR58" s="121">
        <v>100</v>
      </c>
      <c r="AS58" s="121" t="s">
        <v>1284</v>
      </c>
      <c r="AT58" s="121">
        <v>76.400001525878906</v>
      </c>
      <c r="AU58" s="121">
        <v>76</v>
      </c>
      <c r="AV58" s="121" t="s">
        <v>1294</v>
      </c>
      <c r="AW58" s="121">
        <v>100</v>
      </c>
      <c r="AX58" s="121">
        <v>100</v>
      </c>
      <c r="AY58" s="121" t="s">
        <v>1284</v>
      </c>
      <c r="AZ58" s="121">
        <v>0</v>
      </c>
      <c r="BA58" s="121">
        <v>0</v>
      </c>
      <c r="BB58" s="121" t="s">
        <v>1293</v>
      </c>
      <c r="BC58" s="121">
        <v>100</v>
      </c>
      <c r="BD58" s="121">
        <v>100</v>
      </c>
      <c r="BE58" s="121" t="s">
        <v>1284</v>
      </c>
      <c r="BF58" s="121">
        <v>0</v>
      </c>
      <c r="BG58" s="121">
        <v>0</v>
      </c>
      <c r="BH58" s="121" t="s">
        <v>1293</v>
      </c>
      <c r="BI58" s="121">
        <v>56.700000762939453</v>
      </c>
      <c r="BJ58" s="121">
        <v>57</v>
      </c>
      <c r="BK58" s="121" t="s">
        <v>1286</v>
      </c>
      <c r="BL58" s="121">
        <v>57</v>
      </c>
      <c r="BM58" s="121">
        <v>57</v>
      </c>
      <c r="BN58" s="122" t="s">
        <v>1286</v>
      </c>
      <c r="BO58" s="120"/>
      <c r="BP58" s="121"/>
      <c r="BQ58" s="121"/>
      <c r="BR58" s="121"/>
      <c r="BS58" s="121"/>
      <c r="BT58" s="121"/>
      <c r="BU58" s="121"/>
      <c r="BV58" s="121"/>
      <c r="BW58" s="121"/>
      <c r="BX58" s="121"/>
      <c r="BY58" s="121"/>
      <c r="BZ58" s="121"/>
      <c r="CA58" s="121"/>
      <c r="CB58" s="121"/>
      <c r="CC58" s="122"/>
      <c r="CD58" s="120">
        <v>100</v>
      </c>
      <c r="CE58" s="121"/>
      <c r="CF58" s="121"/>
      <c r="CG58" s="121"/>
      <c r="CH58" s="121"/>
      <c r="CI58" s="121">
        <v>100</v>
      </c>
      <c r="CJ58" s="121"/>
      <c r="CK58" s="121"/>
      <c r="CL58" s="121">
        <v>100</v>
      </c>
      <c r="CM58" s="121">
        <v>100</v>
      </c>
      <c r="CN58" s="121"/>
      <c r="CO58" s="121"/>
      <c r="CP58" s="121"/>
      <c r="CQ58" s="121">
        <v>0</v>
      </c>
      <c r="CR58" s="121">
        <v>100</v>
      </c>
      <c r="CS58" s="121">
        <v>100</v>
      </c>
      <c r="CT58" s="121">
        <v>67</v>
      </c>
      <c r="CU58" s="121">
        <v>67</v>
      </c>
      <c r="CV58" s="121"/>
      <c r="CW58" s="121">
        <v>100</v>
      </c>
      <c r="CX58" s="121">
        <v>100</v>
      </c>
      <c r="CY58" s="121"/>
      <c r="CZ58" s="121"/>
      <c r="DA58" s="121">
        <v>100</v>
      </c>
      <c r="DB58" s="121"/>
      <c r="DC58" s="121"/>
      <c r="DD58" s="121">
        <v>100</v>
      </c>
      <c r="DE58" s="121"/>
      <c r="DF58" s="121"/>
      <c r="DG58" s="121">
        <v>100</v>
      </c>
      <c r="DH58" s="121">
        <v>67</v>
      </c>
      <c r="DI58" s="121">
        <v>100</v>
      </c>
      <c r="DJ58" s="121">
        <v>0</v>
      </c>
      <c r="DK58" s="121"/>
      <c r="DL58" s="121">
        <v>67</v>
      </c>
      <c r="DM58" s="121"/>
      <c r="DN58" s="121">
        <v>67</v>
      </c>
      <c r="DO58" s="121">
        <v>0</v>
      </c>
      <c r="DP58" s="121">
        <v>0</v>
      </c>
      <c r="DQ58" s="121">
        <v>0</v>
      </c>
      <c r="DR58" s="121">
        <v>0</v>
      </c>
      <c r="DS58" s="121">
        <v>67</v>
      </c>
      <c r="DT58" s="121">
        <v>100</v>
      </c>
      <c r="DU58" s="121">
        <v>100</v>
      </c>
      <c r="DV58" s="121">
        <v>67</v>
      </c>
      <c r="DW58" s="121">
        <v>100</v>
      </c>
      <c r="DX58" s="121">
        <v>100</v>
      </c>
      <c r="DY58" s="121">
        <v>100</v>
      </c>
      <c r="DZ58" s="121"/>
      <c r="EA58" s="121">
        <v>100</v>
      </c>
      <c r="EB58" s="121">
        <v>100</v>
      </c>
      <c r="EC58" s="121">
        <v>100</v>
      </c>
      <c r="ED58" s="121">
        <v>33</v>
      </c>
      <c r="EE58" s="121">
        <v>100</v>
      </c>
      <c r="EF58" s="121"/>
      <c r="EG58" s="121"/>
      <c r="EH58" s="121"/>
      <c r="EI58" s="121"/>
      <c r="EJ58" s="121"/>
      <c r="EK58" s="121"/>
      <c r="EL58" s="121"/>
      <c r="EM58" s="121"/>
      <c r="EN58" s="121"/>
      <c r="EO58" s="121">
        <v>0</v>
      </c>
      <c r="EP58" s="121"/>
      <c r="EQ58" s="121"/>
      <c r="ER58" s="121"/>
      <c r="ES58" s="121"/>
      <c r="ET58" s="121"/>
      <c r="EU58" s="121">
        <v>100</v>
      </c>
      <c r="EV58" s="121"/>
      <c r="EW58" s="121">
        <v>100</v>
      </c>
      <c r="EX58" s="121">
        <v>100</v>
      </c>
      <c r="EY58" s="121"/>
      <c r="EZ58" s="121">
        <v>100</v>
      </c>
      <c r="FA58" s="121">
        <v>0</v>
      </c>
      <c r="FB58" s="121">
        <v>0</v>
      </c>
      <c r="FC58" s="121"/>
      <c r="FD58" s="121"/>
      <c r="FE58" s="121">
        <v>0</v>
      </c>
      <c r="FF58" s="121"/>
      <c r="FG58" s="121"/>
      <c r="FH58" s="121"/>
      <c r="FI58" s="121">
        <v>67</v>
      </c>
      <c r="FJ58" s="121"/>
      <c r="FK58" s="121"/>
      <c r="FL58" s="121">
        <v>67</v>
      </c>
      <c r="FM58" s="121"/>
      <c r="FN58" s="121"/>
      <c r="FO58" s="121"/>
      <c r="FP58" s="121">
        <v>100</v>
      </c>
      <c r="FQ58" s="121">
        <v>33</v>
      </c>
      <c r="FR58" s="121">
        <v>33</v>
      </c>
      <c r="FS58" s="121">
        <v>100</v>
      </c>
      <c r="FT58" s="121">
        <v>0</v>
      </c>
      <c r="FU58" s="121"/>
      <c r="FV58" s="121"/>
      <c r="FW58" s="121">
        <v>33</v>
      </c>
      <c r="FX58" s="121">
        <v>33</v>
      </c>
      <c r="FY58" s="121">
        <v>100</v>
      </c>
      <c r="FZ58" s="121">
        <v>67</v>
      </c>
      <c r="GA58" s="121">
        <v>33</v>
      </c>
      <c r="GB58" s="121"/>
      <c r="GC58" s="121"/>
      <c r="GD58" s="121">
        <v>100</v>
      </c>
      <c r="GE58" s="121">
        <v>100</v>
      </c>
      <c r="GF58" s="121"/>
      <c r="GG58" s="121">
        <v>33</v>
      </c>
      <c r="GH58" s="121">
        <v>0</v>
      </c>
      <c r="GI58" s="121"/>
      <c r="GJ58" s="121"/>
      <c r="GK58" s="121">
        <v>0</v>
      </c>
      <c r="GL58" s="121"/>
      <c r="GM58" s="121">
        <v>100</v>
      </c>
      <c r="GN58" s="121">
        <v>100</v>
      </c>
      <c r="GO58" s="121"/>
      <c r="GP58" s="121">
        <v>100</v>
      </c>
      <c r="GQ58" s="121">
        <v>100</v>
      </c>
      <c r="GR58" s="121">
        <v>67</v>
      </c>
      <c r="GS58" s="121"/>
      <c r="GT58" s="121"/>
      <c r="GU58" s="121"/>
      <c r="GV58" s="121"/>
      <c r="GW58" s="121"/>
      <c r="GX58" s="121"/>
      <c r="GY58" s="121">
        <v>33</v>
      </c>
      <c r="GZ58" s="121">
        <v>33</v>
      </c>
      <c r="HA58" s="121">
        <v>33</v>
      </c>
      <c r="HB58" s="121">
        <v>100</v>
      </c>
      <c r="HC58" s="121"/>
      <c r="HD58" s="121"/>
      <c r="HE58" s="121"/>
      <c r="HF58" s="121"/>
      <c r="HG58" s="121"/>
      <c r="HH58" s="121"/>
      <c r="HI58" s="121"/>
      <c r="HJ58" s="121"/>
      <c r="HK58" s="121"/>
      <c r="HL58" s="121"/>
      <c r="HM58" s="121"/>
      <c r="HN58" s="121"/>
      <c r="HO58" s="121"/>
      <c r="HP58" s="121">
        <v>100</v>
      </c>
      <c r="HQ58" s="121">
        <v>100</v>
      </c>
      <c r="HR58" s="121"/>
      <c r="HS58" s="121">
        <v>100</v>
      </c>
      <c r="HT58" s="121"/>
      <c r="HU58" s="121">
        <v>100</v>
      </c>
      <c r="HV58" s="122">
        <v>100</v>
      </c>
      <c r="HW58" s="120">
        <v>0</v>
      </c>
      <c r="HX58" s="121">
        <v>1</v>
      </c>
      <c r="HY58" s="121">
        <v>1</v>
      </c>
      <c r="HZ58" s="121">
        <v>1</v>
      </c>
      <c r="IA58" s="121">
        <v>1</v>
      </c>
      <c r="IB58" s="121">
        <v>1</v>
      </c>
      <c r="IC58" s="121">
        <v>1</v>
      </c>
      <c r="ID58" s="121">
        <v>1</v>
      </c>
      <c r="IE58" s="121">
        <v>1</v>
      </c>
      <c r="IF58" s="122">
        <v>1</v>
      </c>
    </row>
    <row r="59" spans="1:240" ht="30.75" customHeight="1" thickBot="1">
      <c r="A59" s="147" t="s">
        <v>1321</v>
      </c>
      <c r="B59" s="120" t="s">
        <v>1322</v>
      </c>
      <c r="C59" s="121">
        <v>2008</v>
      </c>
      <c r="D59" s="121" t="s">
        <v>1315</v>
      </c>
      <c r="E59" s="122" t="s">
        <v>1316</v>
      </c>
      <c r="F59" s="120">
        <v>74.191001892089844</v>
      </c>
      <c r="G59" s="121">
        <v>74</v>
      </c>
      <c r="H59" s="121" t="s">
        <v>1277</v>
      </c>
      <c r="I59" s="121" t="s">
        <v>1278</v>
      </c>
      <c r="J59" s="121" t="s">
        <v>1278</v>
      </c>
      <c r="K59" s="121" t="s">
        <v>1279</v>
      </c>
      <c r="L59" s="121"/>
      <c r="M59" s="121"/>
      <c r="N59" s="121"/>
      <c r="O59" s="121">
        <v>56.700000762939453</v>
      </c>
      <c r="P59" s="121">
        <v>57</v>
      </c>
      <c r="Q59" s="121" t="s">
        <v>1302</v>
      </c>
      <c r="R59" s="121">
        <v>53.400001525878913</v>
      </c>
      <c r="S59" s="121">
        <v>53</v>
      </c>
      <c r="T59" s="121" t="s">
        <v>1302</v>
      </c>
      <c r="U59" s="121"/>
      <c r="V59" s="121"/>
      <c r="W59" s="121"/>
      <c r="X59" s="121"/>
      <c r="Y59" s="121"/>
      <c r="Z59" s="122"/>
      <c r="AA59" s="120" t="s">
        <v>1283</v>
      </c>
      <c r="AB59" s="121" t="s">
        <v>1283</v>
      </c>
      <c r="AC59" s="121" t="s">
        <v>1283</v>
      </c>
      <c r="AD59" s="121" t="s">
        <v>1283</v>
      </c>
      <c r="AE59" s="121" t="s">
        <v>1299</v>
      </c>
      <c r="AF59" s="121" t="s">
        <v>1283</v>
      </c>
      <c r="AG59" s="121" t="s">
        <v>1283</v>
      </c>
      <c r="AH59" s="123" t="s">
        <v>1299</v>
      </c>
      <c r="AI59" s="120">
        <v>1</v>
      </c>
      <c r="AJ59" s="121">
        <v>1</v>
      </c>
      <c r="AK59" s="121">
        <v>1</v>
      </c>
      <c r="AL59" s="121">
        <v>0</v>
      </c>
      <c r="AM59" s="121">
        <v>1</v>
      </c>
      <c r="AN59" s="121">
        <v>0</v>
      </c>
      <c r="AO59" s="121">
        <v>1</v>
      </c>
      <c r="AP59" s="122">
        <v>1</v>
      </c>
      <c r="AQ59" s="120">
        <v>100</v>
      </c>
      <c r="AR59" s="121">
        <v>100</v>
      </c>
      <c r="AS59" s="121" t="s">
        <v>1284</v>
      </c>
      <c r="AT59" s="121">
        <v>77.796302795410156</v>
      </c>
      <c r="AU59" s="121">
        <v>78</v>
      </c>
      <c r="AV59" s="121" t="s">
        <v>1294</v>
      </c>
      <c r="AW59" s="121">
        <v>100</v>
      </c>
      <c r="AX59" s="121">
        <v>100</v>
      </c>
      <c r="AY59" s="121" t="s">
        <v>1284</v>
      </c>
      <c r="AZ59" s="121">
        <v>0</v>
      </c>
      <c r="BA59" s="121">
        <v>0</v>
      </c>
      <c r="BB59" s="121" t="s">
        <v>1293</v>
      </c>
      <c r="BC59" s="121">
        <v>91.75</v>
      </c>
      <c r="BD59" s="121">
        <v>92</v>
      </c>
      <c r="BE59" s="121" t="s">
        <v>1284</v>
      </c>
      <c r="BF59" s="121">
        <v>0</v>
      </c>
      <c r="BG59" s="121">
        <v>0</v>
      </c>
      <c r="BH59" s="121" t="s">
        <v>1293</v>
      </c>
      <c r="BI59" s="121">
        <v>85.222198486328125</v>
      </c>
      <c r="BJ59" s="121">
        <v>85</v>
      </c>
      <c r="BK59" s="121" t="s">
        <v>1284</v>
      </c>
      <c r="BL59" s="121">
        <v>55.666698455810547</v>
      </c>
      <c r="BM59" s="121">
        <v>56</v>
      </c>
      <c r="BN59" s="122" t="s">
        <v>1286</v>
      </c>
      <c r="BO59" s="120"/>
      <c r="BP59" s="121"/>
      <c r="BQ59" s="121"/>
      <c r="BR59" s="121"/>
      <c r="BS59" s="121"/>
      <c r="BT59" s="121"/>
      <c r="BU59" s="121"/>
      <c r="BV59" s="121"/>
      <c r="BW59" s="121"/>
      <c r="BX59" s="121"/>
      <c r="BY59" s="121"/>
      <c r="BZ59" s="121"/>
      <c r="CA59" s="121"/>
      <c r="CB59" s="121"/>
      <c r="CC59" s="122"/>
      <c r="CD59" s="120">
        <v>100</v>
      </c>
      <c r="CE59" s="121"/>
      <c r="CF59" s="121"/>
      <c r="CG59" s="121"/>
      <c r="CH59" s="121"/>
      <c r="CI59" s="121">
        <v>100</v>
      </c>
      <c r="CJ59" s="121"/>
      <c r="CK59" s="121"/>
      <c r="CL59" s="121">
        <v>100</v>
      </c>
      <c r="CM59" s="121">
        <v>100</v>
      </c>
      <c r="CN59" s="121"/>
      <c r="CO59" s="121"/>
      <c r="CP59" s="121"/>
      <c r="CQ59" s="121">
        <v>100</v>
      </c>
      <c r="CR59" s="121">
        <v>100</v>
      </c>
      <c r="CS59" s="121">
        <v>100</v>
      </c>
      <c r="CT59" s="121">
        <v>67</v>
      </c>
      <c r="CU59" s="121">
        <v>67</v>
      </c>
      <c r="CV59" s="121"/>
      <c r="CW59" s="121">
        <v>100</v>
      </c>
      <c r="CX59" s="121"/>
      <c r="CY59" s="121"/>
      <c r="CZ59" s="121"/>
      <c r="DA59" s="121">
        <v>100</v>
      </c>
      <c r="DB59" s="121"/>
      <c r="DC59" s="121"/>
      <c r="DD59" s="121">
        <v>100</v>
      </c>
      <c r="DE59" s="121"/>
      <c r="DF59" s="121"/>
      <c r="DG59" s="121">
        <v>100</v>
      </c>
      <c r="DH59" s="121">
        <v>100</v>
      </c>
      <c r="DI59" s="121">
        <v>100</v>
      </c>
      <c r="DJ59" s="121">
        <v>0</v>
      </c>
      <c r="DK59" s="121"/>
      <c r="DL59" s="121">
        <v>100</v>
      </c>
      <c r="DM59" s="121"/>
      <c r="DN59" s="121">
        <v>67</v>
      </c>
      <c r="DO59" s="121">
        <v>33</v>
      </c>
      <c r="DP59" s="121">
        <v>0</v>
      </c>
      <c r="DQ59" s="121">
        <v>0</v>
      </c>
      <c r="DR59" s="121">
        <v>100</v>
      </c>
      <c r="DS59" s="121">
        <v>67</v>
      </c>
      <c r="DT59" s="121">
        <v>100</v>
      </c>
      <c r="DU59" s="121">
        <v>0</v>
      </c>
      <c r="DV59" s="121">
        <v>67</v>
      </c>
      <c r="DW59" s="121">
        <v>100</v>
      </c>
      <c r="DX59" s="121">
        <v>67</v>
      </c>
      <c r="DY59" s="121">
        <v>100</v>
      </c>
      <c r="DZ59" s="121"/>
      <c r="EA59" s="121">
        <v>100</v>
      </c>
      <c r="EB59" s="121">
        <v>33</v>
      </c>
      <c r="EC59" s="121">
        <v>100</v>
      </c>
      <c r="ED59" s="121">
        <v>0</v>
      </c>
      <c r="EE59" s="121">
        <v>100</v>
      </c>
      <c r="EF59" s="121"/>
      <c r="EG59" s="121"/>
      <c r="EH59" s="121"/>
      <c r="EI59" s="121"/>
      <c r="EJ59" s="121"/>
      <c r="EK59" s="121"/>
      <c r="EL59" s="121"/>
      <c r="EM59" s="121"/>
      <c r="EN59" s="121"/>
      <c r="EO59" s="121">
        <v>0</v>
      </c>
      <c r="EP59" s="121"/>
      <c r="EQ59" s="121"/>
      <c r="ER59" s="121"/>
      <c r="ES59" s="121"/>
      <c r="ET59" s="121"/>
      <c r="EU59" s="121">
        <v>67</v>
      </c>
      <c r="EV59" s="121"/>
      <c r="EW59" s="121">
        <v>100</v>
      </c>
      <c r="EX59" s="121">
        <v>100</v>
      </c>
      <c r="EY59" s="121"/>
      <c r="EZ59" s="121">
        <v>100</v>
      </c>
      <c r="FA59" s="121">
        <v>0</v>
      </c>
      <c r="FB59" s="121">
        <v>0</v>
      </c>
      <c r="FC59" s="121"/>
      <c r="FD59" s="121"/>
      <c r="FE59" s="121">
        <v>0</v>
      </c>
      <c r="FF59" s="121"/>
      <c r="FG59" s="121"/>
      <c r="FH59" s="121"/>
      <c r="FI59" s="121">
        <v>100</v>
      </c>
      <c r="FJ59" s="121"/>
      <c r="FK59" s="121"/>
      <c r="FL59" s="121">
        <v>100</v>
      </c>
      <c r="FM59" s="121"/>
      <c r="FN59" s="121"/>
      <c r="FO59" s="121"/>
      <c r="FP59" s="121">
        <v>100</v>
      </c>
      <c r="FQ59" s="121">
        <v>67</v>
      </c>
      <c r="FR59" s="121">
        <v>33</v>
      </c>
      <c r="FS59" s="121">
        <v>100</v>
      </c>
      <c r="FT59" s="121">
        <v>67</v>
      </c>
      <c r="FU59" s="121"/>
      <c r="FV59" s="121"/>
      <c r="FW59" s="121"/>
      <c r="FX59" s="121">
        <v>67</v>
      </c>
      <c r="FY59" s="121">
        <v>100</v>
      </c>
      <c r="FZ59" s="121">
        <v>67</v>
      </c>
      <c r="GA59" s="121">
        <v>0</v>
      </c>
      <c r="GB59" s="121"/>
      <c r="GC59" s="121"/>
      <c r="GD59" s="121">
        <v>100</v>
      </c>
      <c r="GE59" s="121">
        <v>100</v>
      </c>
      <c r="GF59" s="121"/>
      <c r="GG59" s="121">
        <v>67</v>
      </c>
      <c r="GH59" s="121">
        <v>0</v>
      </c>
      <c r="GI59" s="121"/>
      <c r="GJ59" s="121"/>
      <c r="GK59" s="121"/>
      <c r="GL59" s="121"/>
      <c r="GM59" s="121">
        <v>100</v>
      </c>
      <c r="GN59" s="121">
        <v>100</v>
      </c>
      <c r="GO59" s="121"/>
      <c r="GP59" s="121">
        <v>0</v>
      </c>
      <c r="GQ59" s="121">
        <v>0</v>
      </c>
      <c r="GR59" s="121">
        <v>0</v>
      </c>
      <c r="GS59" s="121"/>
      <c r="GT59" s="121"/>
      <c r="GU59" s="121"/>
      <c r="GV59" s="121"/>
      <c r="GW59" s="121"/>
      <c r="GX59" s="121"/>
      <c r="GY59" s="121">
        <v>67</v>
      </c>
      <c r="GZ59" s="121">
        <v>33</v>
      </c>
      <c r="HA59" s="121">
        <v>33</v>
      </c>
      <c r="HB59" s="121">
        <v>67</v>
      </c>
      <c r="HC59" s="121"/>
      <c r="HD59" s="121"/>
      <c r="HE59" s="121"/>
      <c r="HF59" s="121"/>
      <c r="HG59" s="121"/>
      <c r="HH59" s="121"/>
      <c r="HI59" s="121"/>
      <c r="HJ59" s="121"/>
      <c r="HK59" s="121"/>
      <c r="HL59" s="121"/>
      <c r="HM59" s="121"/>
      <c r="HN59" s="121"/>
      <c r="HO59" s="121"/>
      <c r="HP59" s="121">
        <v>100</v>
      </c>
      <c r="HQ59" s="121">
        <v>100</v>
      </c>
      <c r="HR59" s="121"/>
      <c r="HS59" s="121">
        <v>67</v>
      </c>
      <c r="HT59" s="121"/>
      <c r="HU59" s="121">
        <v>100</v>
      </c>
      <c r="HV59" s="122">
        <v>100</v>
      </c>
      <c r="HW59" s="120">
        <v>0</v>
      </c>
      <c r="HX59" s="121">
        <v>1</v>
      </c>
      <c r="HY59" s="121">
        <v>1</v>
      </c>
      <c r="HZ59" s="121">
        <v>1</v>
      </c>
      <c r="IA59" s="121">
        <v>1</v>
      </c>
      <c r="IB59" s="121">
        <v>1</v>
      </c>
      <c r="IC59" s="121">
        <v>1</v>
      </c>
      <c r="ID59" s="121">
        <v>1</v>
      </c>
      <c r="IE59" s="121">
        <v>1</v>
      </c>
      <c r="IF59" s="122">
        <v>1</v>
      </c>
    </row>
    <row r="60" spans="1:240" ht="30.75" customHeight="1" thickBot="1">
      <c r="A60" s="147" t="s">
        <v>1321</v>
      </c>
      <c r="B60" s="120" t="s">
        <v>1322</v>
      </c>
      <c r="C60" s="121">
        <v>2006</v>
      </c>
      <c r="D60" s="121" t="s">
        <v>1315</v>
      </c>
      <c r="E60" s="122" t="s">
        <v>1316</v>
      </c>
      <c r="F60" s="120">
        <v>73.934799194335938</v>
      </c>
      <c r="G60" s="121">
        <v>74</v>
      </c>
      <c r="H60" s="121" t="s">
        <v>1277</v>
      </c>
      <c r="I60" s="121" t="s">
        <v>1278</v>
      </c>
      <c r="J60" s="121" t="s">
        <v>1278</v>
      </c>
      <c r="K60" s="121" t="s">
        <v>1279</v>
      </c>
      <c r="L60" s="121"/>
      <c r="M60" s="121"/>
      <c r="N60" s="121"/>
      <c r="O60" s="121">
        <v>77.75</v>
      </c>
      <c r="P60" s="121">
        <v>78</v>
      </c>
      <c r="Q60" s="121" t="s">
        <v>1303</v>
      </c>
      <c r="R60" s="121">
        <v>66.75</v>
      </c>
      <c r="S60" s="121">
        <v>67</v>
      </c>
      <c r="T60" s="121" t="s">
        <v>1303</v>
      </c>
      <c r="U60" s="121"/>
      <c r="V60" s="121"/>
      <c r="W60" s="121"/>
      <c r="X60" s="121"/>
      <c r="Y60" s="121"/>
      <c r="Z60" s="122"/>
      <c r="AA60" s="120" t="s">
        <v>1283</v>
      </c>
      <c r="AB60" s="121" t="s">
        <v>1283</v>
      </c>
      <c r="AC60" s="121" t="s">
        <v>1283</v>
      </c>
      <c r="AD60" s="121" t="s">
        <v>1283</v>
      </c>
      <c r="AE60" s="121" t="s">
        <v>1299</v>
      </c>
      <c r="AF60" s="121" t="s">
        <v>1283</v>
      </c>
      <c r="AG60" s="121" t="s">
        <v>1283</v>
      </c>
      <c r="AH60" s="123" t="s">
        <v>1299</v>
      </c>
      <c r="AI60" s="120">
        <v>1</v>
      </c>
      <c r="AJ60" s="121">
        <v>1</v>
      </c>
      <c r="AK60" s="121">
        <v>1</v>
      </c>
      <c r="AL60" s="121">
        <v>0</v>
      </c>
      <c r="AM60" s="121">
        <v>1</v>
      </c>
      <c r="AN60" s="121">
        <v>0</v>
      </c>
      <c r="AO60" s="121">
        <v>1</v>
      </c>
      <c r="AP60" s="122">
        <v>1</v>
      </c>
      <c r="AQ60" s="120">
        <v>100</v>
      </c>
      <c r="AR60" s="121">
        <v>100</v>
      </c>
      <c r="AS60" s="121" t="s">
        <v>1284</v>
      </c>
      <c r="AT60" s="121">
        <v>80.018203735351563</v>
      </c>
      <c r="AU60" s="121">
        <v>80</v>
      </c>
      <c r="AV60" s="121" t="s">
        <v>1294</v>
      </c>
      <c r="AW60" s="121">
        <v>100</v>
      </c>
      <c r="AX60" s="121">
        <v>100</v>
      </c>
      <c r="AY60" s="121" t="s">
        <v>1284</v>
      </c>
      <c r="AZ60" s="121">
        <v>0</v>
      </c>
      <c r="BA60" s="121">
        <v>0</v>
      </c>
      <c r="BB60" s="121" t="s">
        <v>1293</v>
      </c>
      <c r="BC60" s="121">
        <v>95.875</v>
      </c>
      <c r="BD60" s="121">
        <v>96</v>
      </c>
      <c r="BE60" s="121" t="s">
        <v>1284</v>
      </c>
      <c r="BF60" s="121">
        <v>0</v>
      </c>
      <c r="BG60" s="121">
        <v>0</v>
      </c>
      <c r="BH60" s="121" t="s">
        <v>1293</v>
      </c>
      <c r="BI60" s="121">
        <v>83.300003051757813</v>
      </c>
      <c r="BJ60" s="121">
        <v>83</v>
      </c>
      <c r="BK60" s="121" t="s">
        <v>1284</v>
      </c>
      <c r="BL60" s="121">
        <v>66.75</v>
      </c>
      <c r="BM60" s="121">
        <v>67</v>
      </c>
      <c r="BN60" s="122" t="s">
        <v>1294</v>
      </c>
      <c r="BO60" s="120"/>
      <c r="BP60" s="121"/>
      <c r="BQ60" s="121"/>
      <c r="BR60" s="121"/>
      <c r="BS60" s="121"/>
      <c r="BT60" s="121"/>
      <c r="BU60" s="121"/>
      <c r="BV60" s="121"/>
      <c r="BW60" s="121"/>
      <c r="BX60" s="121"/>
      <c r="BY60" s="121"/>
      <c r="BZ60" s="121"/>
      <c r="CA60" s="121"/>
      <c r="CB60" s="121"/>
      <c r="CC60" s="122"/>
      <c r="CD60" s="120">
        <v>100</v>
      </c>
      <c r="CE60" s="121"/>
      <c r="CF60" s="121"/>
      <c r="CG60" s="121"/>
      <c r="CH60" s="121"/>
      <c r="CI60" s="121">
        <v>100</v>
      </c>
      <c r="CJ60" s="121"/>
      <c r="CK60" s="121"/>
      <c r="CL60" s="121">
        <v>100</v>
      </c>
      <c r="CM60" s="121">
        <v>100</v>
      </c>
      <c r="CN60" s="121"/>
      <c r="CO60" s="121"/>
      <c r="CP60" s="121"/>
      <c r="CQ60" s="121">
        <v>100</v>
      </c>
      <c r="CR60" s="121">
        <v>100</v>
      </c>
      <c r="CS60" s="121">
        <v>100</v>
      </c>
      <c r="CT60" s="121">
        <v>67</v>
      </c>
      <c r="CU60" s="121">
        <v>67</v>
      </c>
      <c r="CV60" s="121"/>
      <c r="CW60" s="121">
        <v>100</v>
      </c>
      <c r="CX60" s="121">
        <v>33</v>
      </c>
      <c r="CY60" s="121"/>
      <c r="CZ60" s="121"/>
      <c r="DA60" s="121">
        <v>100</v>
      </c>
      <c r="DB60" s="121"/>
      <c r="DC60" s="121"/>
      <c r="DD60" s="121">
        <v>100</v>
      </c>
      <c r="DE60" s="121"/>
      <c r="DF60" s="121"/>
      <c r="DG60" s="121">
        <v>100</v>
      </c>
      <c r="DH60" s="121">
        <v>100</v>
      </c>
      <c r="DI60" s="121">
        <v>100</v>
      </c>
      <c r="DJ60" s="121">
        <v>0</v>
      </c>
      <c r="DK60" s="121"/>
      <c r="DL60" s="121">
        <v>67</v>
      </c>
      <c r="DM60" s="121"/>
      <c r="DN60" s="121">
        <v>67</v>
      </c>
      <c r="DO60" s="121">
        <v>33</v>
      </c>
      <c r="DP60" s="121">
        <v>0</v>
      </c>
      <c r="DQ60" s="121">
        <v>0</v>
      </c>
      <c r="DR60" s="121">
        <v>100</v>
      </c>
      <c r="DS60" s="121">
        <v>100</v>
      </c>
      <c r="DT60" s="121">
        <v>100</v>
      </c>
      <c r="DU60" s="121">
        <v>0</v>
      </c>
      <c r="DV60" s="121">
        <v>67</v>
      </c>
      <c r="DW60" s="121">
        <v>100</v>
      </c>
      <c r="DX60" s="121">
        <v>33</v>
      </c>
      <c r="DY60" s="121">
        <v>100</v>
      </c>
      <c r="DZ60" s="121"/>
      <c r="EA60" s="121">
        <v>100</v>
      </c>
      <c r="EB60" s="121">
        <v>100</v>
      </c>
      <c r="EC60" s="121">
        <v>100</v>
      </c>
      <c r="ED60" s="121">
        <v>0</v>
      </c>
      <c r="EE60" s="121">
        <v>100</v>
      </c>
      <c r="EF60" s="121"/>
      <c r="EG60" s="121"/>
      <c r="EH60" s="121"/>
      <c r="EI60" s="121"/>
      <c r="EJ60" s="121"/>
      <c r="EK60" s="121"/>
      <c r="EL60" s="121"/>
      <c r="EM60" s="121"/>
      <c r="EN60" s="121"/>
      <c r="EO60" s="121">
        <v>0</v>
      </c>
      <c r="EP60" s="121"/>
      <c r="EQ60" s="121"/>
      <c r="ER60" s="121"/>
      <c r="ES60" s="121"/>
      <c r="ET60" s="121"/>
      <c r="EU60" s="121">
        <v>67</v>
      </c>
      <c r="EV60" s="121"/>
      <c r="EW60" s="121">
        <v>100</v>
      </c>
      <c r="EX60" s="121">
        <v>100</v>
      </c>
      <c r="EY60" s="121"/>
      <c r="EZ60" s="121">
        <v>100</v>
      </c>
      <c r="FA60" s="121">
        <v>0</v>
      </c>
      <c r="FB60" s="121">
        <v>0</v>
      </c>
      <c r="FC60" s="121"/>
      <c r="FD60" s="121"/>
      <c r="FE60" s="121">
        <v>0</v>
      </c>
      <c r="FF60" s="121"/>
      <c r="FG60" s="121"/>
      <c r="FH60" s="121"/>
      <c r="FI60" s="121">
        <v>100</v>
      </c>
      <c r="FJ60" s="121"/>
      <c r="FK60" s="121"/>
      <c r="FL60" s="121">
        <v>100</v>
      </c>
      <c r="FM60" s="121"/>
      <c r="FN60" s="121"/>
      <c r="FO60" s="121"/>
      <c r="FP60" s="121">
        <v>100</v>
      </c>
      <c r="FQ60" s="121">
        <v>67</v>
      </c>
      <c r="FR60" s="121">
        <v>33</v>
      </c>
      <c r="FS60" s="121">
        <v>100</v>
      </c>
      <c r="FT60" s="121">
        <v>33</v>
      </c>
      <c r="FU60" s="121"/>
      <c r="FV60" s="121"/>
      <c r="FW60" s="121">
        <v>67</v>
      </c>
      <c r="FX60" s="121">
        <v>67</v>
      </c>
      <c r="FY60" s="121">
        <v>33</v>
      </c>
      <c r="FZ60" s="121">
        <v>0</v>
      </c>
      <c r="GA60" s="121">
        <v>67</v>
      </c>
      <c r="GB60" s="121"/>
      <c r="GC60" s="121"/>
      <c r="GD60" s="121">
        <v>100</v>
      </c>
      <c r="GE60" s="121">
        <v>100</v>
      </c>
      <c r="GF60" s="121"/>
      <c r="GG60" s="121">
        <v>33</v>
      </c>
      <c r="GH60" s="121">
        <v>100</v>
      </c>
      <c r="GI60" s="121"/>
      <c r="GJ60" s="121"/>
      <c r="GK60" s="121">
        <v>100</v>
      </c>
      <c r="GL60" s="121">
        <v>100</v>
      </c>
      <c r="GM60" s="121">
        <v>100</v>
      </c>
      <c r="GN60" s="121">
        <v>100</v>
      </c>
      <c r="GO60" s="121"/>
      <c r="GP60" s="121">
        <v>100</v>
      </c>
      <c r="GQ60" s="121">
        <v>67</v>
      </c>
      <c r="GR60" s="121">
        <v>0</v>
      </c>
      <c r="GS60" s="121"/>
      <c r="GT60" s="121"/>
      <c r="GU60" s="121"/>
      <c r="GV60" s="121"/>
      <c r="GW60" s="121"/>
      <c r="GX60" s="121"/>
      <c r="GY60" s="121">
        <v>67</v>
      </c>
      <c r="GZ60" s="121">
        <v>33</v>
      </c>
      <c r="HA60" s="121">
        <v>67</v>
      </c>
      <c r="HB60" s="121">
        <v>33</v>
      </c>
      <c r="HC60" s="121"/>
      <c r="HD60" s="121"/>
      <c r="HE60" s="121"/>
      <c r="HF60" s="121"/>
      <c r="HG60" s="121"/>
      <c r="HH60" s="121"/>
      <c r="HI60" s="121"/>
      <c r="HJ60" s="121"/>
      <c r="HK60" s="121"/>
      <c r="HL60" s="121"/>
      <c r="HM60" s="121"/>
      <c r="HN60" s="121"/>
      <c r="HO60" s="121"/>
      <c r="HP60" s="121">
        <v>100</v>
      </c>
      <c r="HQ60" s="121">
        <v>100</v>
      </c>
      <c r="HR60" s="121"/>
      <c r="HS60" s="121">
        <v>67</v>
      </c>
      <c r="HT60" s="121"/>
      <c r="HU60" s="121">
        <v>100</v>
      </c>
      <c r="HV60" s="122">
        <v>100</v>
      </c>
      <c r="HW60" s="120">
        <v>0</v>
      </c>
      <c r="HX60" s="121">
        <v>1</v>
      </c>
      <c r="HY60" s="121">
        <v>1</v>
      </c>
      <c r="HZ60" s="121">
        <v>1</v>
      </c>
      <c r="IA60" s="121">
        <v>1</v>
      </c>
      <c r="IB60" s="121">
        <v>1</v>
      </c>
      <c r="IC60" s="121">
        <v>1</v>
      </c>
      <c r="ID60" s="121">
        <v>1</v>
      </c>
      <c r="IE60" s="121">
        <v>1</v>
      </c>
      <c r="IF60" s="122">
        <v>1</v>
      </c>
    </row>
    <row r="61" spans="1:240" ht="30.75" customHeight="1" thickBot="1">
      <c r="A61" s="147" t="s">
        <v>1326</v>
      </c>
      <c r="B61" s="120" t="s">
        <v>1327</v>
      </c>
      <c r="C61" s="121">
        <v>2025</v>
      </c>
      <c r="D61" s="121" t="s">
        <v>1315</v>
      </c>
      <c r="E61" s="122" t="s">
        <v>1316</v>
      </c>
      <c r="F61" s="120">
        <v>64.18518518518519</v>
      </c>
      <c r="G61" s="121">
        <v>64</v>
      </c>
      <c r="H61" s="121" t="s">
        <v>1277</v>
      </c>
      <c r="I61" s="121" t="s">
        <v>1278</v>
      </c>
      <c r="J61" s="121" t="s">
        <v>1278</v>
      </c>
      <c r="K61" s="121" t="s">
        <v>1279</v>
      </c>
      <c r="L61" s="121">
        <v>57.333333333333343</v>
      </c>
      <c r="M61" s="121">
        <v>57</v>
      </c>
      <c r="N61" s="121" t="s">
        <v>1286</v>
      </c>
      <c r="O61" s="121">
        <v>49.916666666666657</v>
      </c>
      <c r="P61" s="121">
        <v>50</v>
      </c>
      <c r="Q61" s="121" t="s">
        <v>1286</v>
      </c>
      <c r="R61" s="121">
        <v>72.166666666666671</v>
      </c>
      <c r="S61" s="121">
        <v>72</v>
      </c>
      <c r="T61" s="121" t="s">
        <v>1280</v>
      </c>
      <c r="U61" s="121">
        <v>41.75</v>
      </c>
      <c r="V61" s="121">
        <v>42</v>
      </c>
      <c r="W61" s="121" t="s">
        <v>1286</v>
      </c>
      <c r="X61" s="121">
        <v>16.555555555555561</v>
      </c>
      <c r="Y61" s="121">
        <v>17</v>
      </c>
      <c r="Z61" s="122" t="s">
        <v>1282</v>
      </c>
      <c r="AA61" s="120" t="s">
        <v>1283</v>
      </c>
      <c r="AB61" s="121" t="s">
        <v>1283</v>
      </c>
      <c r="AC61" s="121" t="s">
        <v>1283</v>
      </c>
      <c r="AD61" s="121" t="s">
        <v>1283</v>
      </c>
      <c r="AE61" s="121" t="s">
        <v>1283</v>
      </c>
      <c r="AF61" s="121" t="s">
        <v>1283</v>
      </c>
      <c r="AG61" s="121" t="s">
        <v>1299</v>
      </c>
      <c r="AH61" s="123" t="s">
        <v>1283</v>
      </c>
      <c r="AI61" s="120">
        <v>1</v>
      </c>
      <c r="AJ61" s="121">
        <v>1</v>
      </c>
      <c r="AK61" s="121">
        <v>1</v>
      </c>
      <c r="AL61" s="121">
        <v>1</v>
      </c>
      <c r="AM61" s="121">
        <v>1</v>
      </c>
      <c r="AN61" s="121">
        <v>1</v>
      </c>
      <c r="AO61" s="121">
        <v>1</v>
      </c>
      <c r="AP61" s="122">
        <v>0</v>
      </c>
      <c r="AQ61" s="120">
        <v>66.5</v>
      </c>
      <c r="AR61" s="121">
        <v>67</v>
      </c>
      <c r="AS61" s="121" t="s">
        <v>1277</v>
      </c>
      <c r="AT61" s="121">
        <v>64.132075471698116</v>
      </c>
      <c r="AU61" s="121">
        <v>64</v>
      </c>
      <c r="AV61" s="121" t="s">
        <v>1277</v>
      </c>
      <c r="AW61" s="121">
        <v>89</v>
      </c>
      <c r="AX61" s="121">
        <v>89</v>
      </c>
      <c r="AY61" s="121" t="s">
        <v>1284</v>
      </c>
      <c r="AZ61" s="121">
        <v>33.25</v>
      </c>
      <c r="BA61" s="121">
        <v>33</v>
      </c>
      <c r="BB61" s="121" t="s">
        <v>1285</v>
      </c>
      <c r="BC61" s="121">
        <v>96.333333333333314</v>
      </c>
      <c r="BD61" s="121">
        <v>96</v>
      </c>
      <c r="BE61" s="121" t="s">
        <v>1284</v>
      </c>
      <c r="BF61" s="121">
        <v>70.444444444444443</v>
      </c>
      <c r="BG61" s="121">
        <v>70</v>
      </c>
      <c r="BH61" s="121" t="s">
        <v>1277</v>
      </c>
      <c r="BI61" s="121">
        <v>61.857142857142847</v>
      </c>
      <c r="BJ61" s="121">
        <v>62</v>
      </c>
      <c r="BK61" s="121" t="s">
        <v>1277</v>
      </c>
      <c r="BL61" s="121">
        <v>14.28571428571429</v>
      </c>
      <c r="BM61" s="121">
        <v>14</v>
      </c>
      <c r="BN61" s="122" t="s">
        <v>1293</v>
      </c>
      <c r="BO61" s="120" t="s">
        <v>1287</v>
      </c>
      <c r="BP61" s="121" t="s">
        <v>1287</v>
      </c>
      <c r="BQ61" s="121" t="s">
        <v>1287</v>
      </c>
      <c r="BR61" s="121" t="s">
        <v>1287</v>
      </c>
      <c r="BS61" s="121" t="s">
        <v>1288</v>
      </c>
      <c r="BT61" s="121" t="s">
        <v>1287</v>
      </c>
      <c r="BU61" s="121" t="s">
        <v>1297</v>
      </c>
      <c r="BV61" s="121" t="s">
        <v>1289</v>
      </c>
      <c r="BW61" s="121" t="s">
        <v>1289</v>
      </c>
      <c r="BX61" s="121" t="s">
        <v>1289</v>
      </c>
      <c r="BY61" s="121" t="s">
        <v>1289</v>
      </c>
      <c r="BZ61" s="121" t="s">
        <v>1289</v>
      </c>
      <c r="CA61" s="121" t="s">
        <v>1289</v>
      </c>
      <c r="CB61" s="121" t="s">
        <v>1297</v>
      </c>
      <c r="CC61" s="122" t="s">
        <v>1289</v>
      </c>
      <c r="CD61" s="120">
        <v>100</v>
      </c>
      <c r="CE61" s="121">
        <v>100</v>
      </c>
      <c r="CF61" s="121">
        <v>100</v>
      </c>
      <c r="CG61" s="121">
        <v>100</v>
      </c>
      <c r="CH61" s="121">
        <v>100</v>
      </c>
      <c r="CI61" s="121">
        <v>100</v>
      </c>
      <c r="CJ61" s="121">
        <v>33</v>
      </c>
      <c r="CK61" s="121">
        <v>0</v>
      </c>
      <c r="CL61" s="121">
        <v>100</v>
      </c>
      <c r="CM61" s="121">
        <v>67</v>
      </c>
      <c r="CN61" s="121">
        <v>100</v>
      </c>
      <c r="CO61" s="121">
        <v>0</v>
      </c>
      <c r="CP61" s="121">
        <v>100</v>
      </c>
      <c r="CQ61" s="121">
        <v>0</v>
      </c>
      <c r="CR61" s="121">
        <v>67</v>
      </c>
      <c r="CS61" s="121">
        <v>33</v>
      </c>
      <c r="CT61" s="121">
        <v>33</v>
      </c>
      <c r="CU61" s="121">
        <v>100</v>
      </c>
      <c r="CV61" s="121">
        <v>67</v>
      </c>
      <c r="CW61" s="121">
        <v>100</v>
      </c>
      <c r="CX61" s="121">
        <v>100</v>
      </c>
      <c r="CY61" s="121">
        <v>100</v>
      </c>
      <c r="CZ61" s="121">
        <v>100</v>
      </c>
      <c r="DA61" s="121">
        <v>100</v>
      </c>
      <c r="DB61" s="121">
        <v>100</v>
      </c>
      <c r="DC61" s="121">
        <v>100</v>
      </c>
      <c r="DD61" s="121">
        <v>100</v>
      </c>
      <c r="DE61" s="121">
        <v>100</v>
      </c>
      <c r="DF61" s="121">
        <v>0</v>
      </c>
      <c r="DG61" s="121">
        <v>100</v>
      </c>
      <c r="DH61" s="121">
        <v>33</v>
      </c>
      <c r="DI61" s="121">
        <v>100</v>
      </c>
      <c r="DJ61" s="121">
        <v>0</v>
      </c>
      <c r="DK61" s="121">
        <v>0</v>
      </c>
      <c r="DL61" s="121">
        <v>100</v>
      </c>
      <c r="DM61" s="121">
        <v>100</v>
      </c>
      <c r="DN61" s="121">
        <v>100</v>
      </c>
      <c r="DO61" s="121">
        <v>33</v>
      </c>
      <c r="DP61" s="121">
        <v>33</v>
      </c>
      <c r="DQ61" s="121">
        <v>0</v>
      </c>
      <c r="DR61" s="121">
        <v>0</v>
      </c>
      <c r="DS61" s="121">
        <v>0</v>
      </c>
      <c r="DT61" s="121">
        <v>0</v>
      </c>
      <c r="DU61" s="121">
        <v>33</v>
      </c>
      <c r="DV61" s="121">
        <v>100</v>
      </c>
      <c r="DW61" s="121"/>
      <c r="DX61" s="121">
        <v>100</v>
      </c>
      <c r="DY61" s="121">
        <v>0</v>
      </c>
      <c r="DZ61" s="121">
        <v>33</v>
      </c>
      <c r="EA61" s="121">
        <v>67</v>
      </c>
      <c r="EB61" s="121">
        <v>67</v>
      </c>
      <c r="EC61" s="121">
        <v>33</v>
      </c>
      <c r="ED61" s="121">
        <v>67</v>
      </c>
      <c r="EE61" s="121">
        <v>33</v>
      </c>
      <c r="EF61" s="121">
        <v>33</v>
      </c>
      <c r="EG61" s="121">
        <v>33</v>
      </c>
      <c r="EH61" s="121">
        <v>100</v>
      </c>
      <c r="EI61" s="121">
        <v>100</v>
      </c>
      <c r="EJ61" s="121">
        <v>67</v>
      </c>
      <c r="EK61" s="121">
        <v>100</v>
      </c>
      <c r="EL61" s="121">
        <v>100</v>
      </c>
      <c r="EM61" s="121">
        <v>100</v>
      </c>
      <c r="EN61" s="121">
        <v>67</v>
      </c>
      <c r="EO61" s="121">
        <v>33</v>
      </c>
      <c r="EP61" s="121">
        <v>67</v>
      </c>
      <c r="EQ61" s="121">
        <v>0</v>
      </c>
      <c r="ER61" s="121">
        <v>33</v>
      </c>
      <c r="ES61" s="121">
        <v>67</v>
      </c>
      <c r="ET61" s="121">
        <v>100</v>
      </c>
      <c r="EU61" s="121">
        <v>100</v>
      </c>
      <c r="EV61" s="121">
        <v>100</v>
      </c>
      <c r="EW61" s="121">
        <v>100</v>
      </c>
      <c r="EX61" s="121">
        <v>100</v>
      </c>
      <c r="EY61" s="121">
        <v>100</v>
      </c>
      <c r="EZ61" s="121">
        <v>100</v>
      </c>
      <c r="FA61" s="121">
        <v>67</v>
      </c>
      <c r="FB61" s="121">
        <v>100</v>
      </c>
      <c r="FC61" s="121">
        <v>67</v>
      </c>
      <c r="FD61" s="121">
        <v>0</v>
      </c>
      <c r="FE61" s="121">
        <v>100</v>
      </c>
      <c r="FF61" s="121">
        <v>100</v>
      </c>
      <c r="FG61" s="121">
        <v>100</v>
      </c>
      <c r="FH61" s="121">
        <v>33</v>
      </c>
      <c r="FI61" s="121">
        <v>100</v>
      </c>
      <c r="FJ61" s="121">
        <v>100</v>
      </c>
      <c r="FK61" s="121">
        <v>100</v>
      </c>
      <c r="FL61" s="121">
        <v>100</v>
      </c>
      <c r="FM61" s="121">
        <v>100</v>
      </c>
      <c r="FN61" s="121">
        <v>100</v>
      </c>
      <c r="FO61" s="121">
        <v>33</v>
      </c>
      <c r="FP61" s="121">
        <v>33</v>
      </c>
      <c r="FQ61" s="121">
        <v>0</v>
      </c>
      <c r="FR61" s="121">
        <v>0</v>
      </c>
      <c r="FS61" s="121">
        <v>0</v>
      </c>
      <c r="FT61" s="121">
        <v>0</v>
      </c>
      <c r="FU61" s="121">
        <v>100</v>
      </c>
      <c r="FV61" s="121">
        <v>100</v>
      </c>
      <c r="FW61" s="121">
        <v>0</v>
      </c>
      <c r="FX61" s="121">
        <v>0</v>
      </c>
      <c r="FY61" s="121">
        <v>0</v>
      </c>
      <c r="FZ61" s="121">
        <v>0</v>
      </c>
      <c r="GA61" s="121">
        <v>0</v>
      </c>
      <c r="GB61" s="121">
        <v>67</v>
      </c>
      <c r="GC61" s="121">
        <v>33</v>
      </c>
      <c r="GD61" s="121">
        <v>0</v>
      </c>
      <c r="GE61" s="121">
        <v>67</v>
      </c>
      <c r="GF61" s="121">
        <v>0</v>
      </c>
      <c r="GG61" s="121">
        <v>100</v>
      </c>
      <c r="GH61" s="121">
        <v>100</v>
      </c>
      <c r="GI61" s="121">
        <v>33</v>
      </c>
      <c r="GJ61" s="121">
        <v>100</v>
      </c>
      <c r="GK61" s="121">
        <v>100</v>
      </c>
      <c r="GL61" s="121">
        <v>100</v>
      </c>
      <c r="GM61" s="121">
        <v>33</v>
      </c>
      <c r="GN61" s="121">
        <v>33</v>
      </c>
      <c r="GO61" s="121">
        <v>0</v>
      </c>
      <c r="GP61" s="121">
        <v>0</v>
      </c>
      <c r="GQ61" s="121">
        <v>0</v>
      </c>
      <c r="GR61" s="121">
        <v>100</v>
      </c>
      <c r="GS61" s="121">
        <v>100</v>
      </c>
      <c r="GT61" s="121">
        <v>33</v>
      </c>
      <c r="GU61" s="121">
        <v>100</v>
      </c>
      <c r="GV61" s="121">
        <v>0</v>
      </c>
      <c r="GW61" s="121">
        <v>100</v>
      </c>
      <c r="GX61" s="121">
        <v>0</v>
      </c>
      <c r="GY61" s="121">
        <v>0</v>
      </c>
      <c r="GZ61" s="121">
        <v>0</v>
      </c>
      <c r="HA61" s="121">
        <v>33</v>
      </c>
      <c r="HB61" s="121">
        <v>0</v>
      </c>
      <c r="HC61" s="121">
        <v>33</v>
      </c>
      <c r="HD61" s="121">
        <v>0</v>
      </c>
      <c r="HE61" s="121">
        <v>0</v>
      </c>
      <c r="HF61" s="121">
        <v>0</v>
      </c>
      <c r="HG61" s="121">
        <v>0</v>
      </c>
      <c r="HH61" s="121">
        <v>0</v>
      </c>
      <c r="HI61" s="121">
        <v>33</v>
      </c>
      <c r="HJ61" s="121">
        <v>33</v>
      </c>
      <c r="HK61" s="121">
        <v>33</v>
      </c>
      <c r="HL61" s="121">
        <v>0</v>
      </c>
      <c r="HM61" s="121">
        <v>100</v>
      </c>
      <c r="HN61" s="121">
        <v>33</v>
      </c>
      <c r="HO61" s="121">
        <v>0</v>
      </c>
      <c r="HP61" s="121">
        <v>100</v>
      </c>
      <c r="HQ61" s="121">
        <v>100</v>
      </c>
      <c r="HR61" s="121">
        <v>100</v>
      </c>
      <c r="HS61" s="121">
        <v>100</v>
      </c>
      <c r="HT61" s="121">
        <v>67</v>
      </c>
      <c r="HU61" s="121">
        <v>100</v>
      </c>
      <c r="HV61" s="122">
        <v>0</v>
      </c>
      <c r="HW61" s="120">
        <v>0</v>
      </c>
      <c r="HX61" s="121">
        <v>0</v>
      </c>
      <c r="HY61" s="121">
        <v>0</v>
      </c>
      <c r="HZ61" s="121">
        <v>1</v>
      </c>
      <c r="IA61" s="121">
        <v>1</v>
      </c>
      <c r="IB61" s="121">
        <v>1</v>
      </c>
      <c r="IC61" s="121">
        <v>1</v>
      </c>
      <c r="ID61" s="121">
        <v>1</v>
      </c>
      <c r="IE61" s="121">
        <v>1</v>
      </c>
      <c r="IF61" s="122">
        <v>1</v>
      </c>
    </row>
    <row r="62" spans="1:240" ht="30.75" customHeight="1" thickBot="1">
      <c r="A62" s="147" t="s">
        <v>1326</v>
      </c>
      <c r="B62" s="120" t="s">
        <v>1327</v>
      </c>
      <c r="C62" s="121">
        <v>2023</v>
      </c>
      <c r="D62" s="121" t="s">
        <v>1315</v>
      </c>
      <c r="E62" s="122" t="s">
        <v>1316</v>
      </c>
      <c r="F62" s="120">
        <v>60.185185185185183</v>
      </c>
      <c r="G62" s="121">
        <v>60</v>
      </c>
      <c r="H62" s="121" t="s">
        <v>1286</v>
      </c>
      <c r="I62" s="121" t="s">
        <v>1286</v>
      </c>
      <c r="J62" s="121" t="s">
        <v>1290</v>
      </c>
      <c r="K62" s="121" t="s">
        <v>1279</v>
      </c>
      <c r="L62" s="121">
        <v>55.5</v>
      </c>
      <c r="M62" s="121">
        <v>56</v>
      </c>
      <c r="N62" s="121" t="s">
        <v>1286</v>
      </c>
      <c r="O62" s="121">
        <v>49.916666666666657</v>
      </c>
      <c r="P62" s="121">
        <v>50</v>
      </c>
      <c r="Q62" s="121" t="s">
        <v>1286</v>
      </c>
      <c r="R62" s="121">
        <v>66.666666666666671</v>
      </c>
      <c r="S62" s="121">
        <v>67</v>
      </c>
      <c r="T62" s="121" t="s">
        <v>1280</v>
      </c>
      <c r="U62" s="121">
        <v>50</v>
      </c>
      <c r="V62" s="121">
        <v>50</v>
      </c>
      <c r="W62" s="121" t="s">
        <v>1286</v>
      </c>
      <c r="X62" s="121">
        <v>11.055555555555561</v>
      </c>
      <c r="Y62" s="121">
        <v>11</v>
      </c>
      <c r="Z62" s="122" t="s">
        <v>1282</v>
      </c>
      <c r="AA62" s="120" t="s">
        <v>1283</v>
      </c>
      <c r="AB62" s="121" t="s">
        <v>1283</v>
      </c>
      <c r="AC62" s="121" t="s">
        <v>1283</v>
      </c>
      <c r="AD62" s="121" t="s">
        <v>1283</v>
      </c>
      <c r="AE62" s="121" t="s">
        <v>1283</v>
      </c>
      <c r="AF62" s="121" t="s">
        <v>1283</v>
      </c>
      <c r="AG62" s="121" t="s">
        <v>1299</v>
      </c>
      <c r="AH62" s="123" t="s">
        <v>1283</v>
      </c>
      <c r="AI62" s="120">
        <v>1</v>
      </c>
      <c r="AJ62" s="121">
        <v>1</v>
      </c>
      <c r="AK62" s="121">
        <v>1</v>
      </c>
      <c r="AL62" s="121">
        <v>1</v>
      </c>
      <c r="AM62" s="121">
        <v>1</v>
      </c>
      <c r="AN62" s="121">
        <v>1</v>
      </c>
      <c r="AO62" s="121">
        <v>1</v>
      </c>
      <c r="AP62" s="122">
        <v>0</v>
      </c>
      <c r="AQ62" s="120">
        <v>83.333333333333329</v>
      </c>
      <c r="AR62" s="121">
        <v>83</v>
      </c>
      <c r="AS62" s="121" t="s">
        <v>1284</v>
      </c>
      <c r="AT62" s="121">
        <v>54.075471698113198</v>
      </c>
      <c r="AU62" s="121">
        <v>54</v>
      </c>
      <c r="AV62" s="121" t="s">
        <v>1286</v>
      </c>
      <c r="AW62" s="121">
        <v>89</v>
      </c>
      <c r="AX62" s="121">
        <v>89</v>
      </c>
      <c r="AY62" s="121" t="s">
        <v>1284</v>
      </c>
      <c r="AZ62" s="121">
        <v>33.25</v>
      </c>
      <c r="BA62" s="121">
        <v>33</v>
      </c>
      <c r="BB62" s="121" t="s">
        <v>1285</v>
      </c>
      <c r="BC62" s="121">
        <v>96.333333333333314</v>
      </c>
      <c r="BD62" s="121">
        <v>96</v>
      </c>
      <c r="BE62" s="121" t="s">
        <v>1284</v>
      </c>
      <c r="BF62" s="121">
        <v>74.111111111111114</v>
      </c>
      <c r="BG62" s="121">
        <v>74</v>
      </c>
      <c r="BH62" s="121" t="s">
        <v>1294</v>
      </c>
      <c r="BI62" s="121">
        <v>61.857142857142847</v>
      </c>
      <c r="BJ62" s="121">
        <v>62</v>
      </c>
      <c r="BK62" s="121" t="s">
        <v>1294</v>
      </c>
      <c r="BL62" s="121">
        <v>9.5714285714285712</v>
      </c>
      <c r="BM62" s="121">
        <v>10</v>
      </c>
      <c r="BN62" s="122" t="s">
        <v>1293</v>
      </c>
      <c r="BO62" s="120" t="s">
        <v>1287</v>
      </c>
      <c r="BP62" s="121" t="s">
        <v>1288</v>
      </c>
      <c r="BQ62" s="121" t="s">
        <v>1287</v>
      </c>
      <c r="BR62" s="121" t="s">
        <v>1287</v>
      </c>
      <c r="BS62" s="121" t="s">
        <v>1287</v>
      </c>
      <c r="BT62" s="121" t="s">
        <v>1287</v>
      </c>
      <c r="BU62" s="121" t="s">
        <v>1297</v>
      </c>
      <c r="BV62" s="121" t="s">
        <v>1289</v>
      </c>
      <c r="BW62" s="121" t="s">
        <v>1289</v>
      </c>
      <c r="BX62" s="121" t="s">
        <v>1289</v>
      </c>
      <c r="BY62" s="121" t="s">
        <v>1289</v>
      </c>
      <c r="BZ62" s="121" t="s">
        <v>1289</v>
      </c>
      <c r="CA62" s="121" t="s">
        <v>1289</v>
      </c>
      <c r="CB62" s="121" t="s">
        <v>1297</v>
      </c>
      <c r="CC62" s="122"/>
      <c r="CD62" s="120">
        <v>100</v>
      </c>
      <c r="CE62" s="121">
        <v>0</v>
      </c>
      <c r="CF62" s="121">
        <v>0</v>
      </c>
      <c r="CG62" s="121">
        <v>100</v>
      </c>
      <c r="CH62" s="121">
        <v>100</v>
      </c>
      <c r="CI62" s="121">
        <v>100</v>
      </c>
      <c r="CJ62" s="121">
        <v>33</v>
      </c>
      <c r="CK62" s="121">
        <v>0</v>
      </c>
      <c r="CL62" s="121">
        <v>100</v>
      </c>
      <c r="CM62" s="121">
        <v>67</v>
      </c>
      <c r="CN62" s="121">
        <v>100</v>
      </c>
      <c r="CO62" s="121">
        <v>0</v>
      </c>
      <c r="CP62" s="121">
        <v>100</v>
      </c>
      <c r="CQ62" s="121">
        <v>0</v>
      </c>
      <c r="CR62" s="121">
        <v>33</v>
      </c>
      <c r="CS62" s="121">
        <v>0</v>
      </c>
      <c r="CT62" s="121">
        <v>33</v>
      </c>
      <c r="CU62" s="121">
        <v>0</v>
      </c>
      <c r="CV62" s="121">
        <v>67</v>
      </c>
      <c r="CW62" s="121">
        <v>100</v>
      </c>
      <c r="CX62" s="121">
        <v>100</v>
      </c>
      <c r="CY62" s="121">
        <v>100</v>
      </c>
      <c r="CZ62" s="121">
        <v>100</v>
      </c>
      <c r="DA62" s="121">
        <v>100</v>
      </c>
      <c r="DB62" s="121">
        <v>100</v>
      </c>
      <c r="DC62" s="121">
        <v>100</v>
      </c>
      <c r="DD62" s="121">
        <v>100</v>
      </c>
      <c r="DE62" s="121">
        <v>100</v>
      </c>
      <c r="DF62" s="121">
        <v>0</v>
      </c>
      <c r="DG62" s="121">
        <v>100</v>
      </c>
      <c r="DH62" s="121">
        <v>33</v>
      </c>
      <c r="DI62" s="121">
        <v>100</v>
      </c>
      <c r="DJ62" s="121">
        <v>0</v>
      </c>
      <c r="DK62" s="121">
        <v>0</v>
      </c>
      <c r="DL62" s="121">
        <v>100</v>
      </c>
      <c r="DM62" s="121">
        <v>33</v>
      </c>
      <c r="DN62" s="121">
        <v>100</v>
      </c>
      <c r="DO62" s="121">
        <v>33</v>
      </c>
      <c r="DP62" s="121">
        <v>33</v>
      </c>
      <c r="DQ62" s="121">
        <v>0</v>
      </c>
      <c r="DR62" s="121">
        <v>0</v>
      </c>
      <c r="DS62" s="121">
        <v>0</v>
      </c>
      <c r="DT62" s="121">
        <v>0</v>
      </c>
      <c r="DU62" s="121">
        <v>33</v>
      </c>
      <c r="DV62" s="121">
        <v>67</v>
      </c>
      <c r="DW62" s="121"/>
      <c r="DX62" s="121">
        <v>100</v>
      </c>
      <c r="DY62" s="121">
        <v>0</v>
      </c>
      <c r="DZ62" s="121">
        <v>0</v>
      </c>
      <c r="EA62" s="121">
        <v>67</v>
      </c>
      <c r="EB62" s="121">
        <v>67</v>
      </c>
      <c r="EC62" s="121">
        <v>33</v>
      </c>
      <c r="ED62" s="121">
        <v>67</v>
      </c>
      <c r="EE62" s="121">
        <v>33</v>
      </c>
      <c r="EF62" s="121">
        <v>67</v>
      </c>
      <c r="EG62" s="121">
        <v>100</v>
      </c>
      <c r="EH62" s="121">
        <v>100</v>
      </c>
      <c r="EI62" s="121">
        <v>100</v>
      </c>
      <c r="EJ62" s="121">
        <v>67</v>
      </c>
      <c r="EK62" s="121">
        <v>100</v>
      </c>
      <c r="EL62" s="121">
        <v>100</v>
      </c>
      <c r="EM62" s="121">
        <v>100</v>
      </c>
      <c r="EN62" s="121">
        <v>67</v>
      </c>
      <c r="EO62" s="121">
        <v>33</v>
      </c>
      <c r="EP62" s="121">
        <v>67</v>
      </c>
      <c r="EQ62" s="121">
        <v>0</v>
      </c>
      <c r="ER62" s="121">
        <v>33</v>
      </c>
      <c r="ES62" s="121">
        <v>67</v>
      </c>
      <c r="ET62" s="121">
        <v>100</v>
      </c>
      <c r="EU62" s="121">
        <v>100</v>
      </c>
      <c r="EV62" s="121">
        <v>100</v>
      </c>
      <c r="EW62" s="121">
        <v>100</v>
      </c>
      <c r="EX62" s="121">
        <v>100</v>
      </c>
      <c r="EY62" s="121">
        <v>100</v>
      </c>
      <c r="EZ62" s="121">
        <v>100</v>
      </c>
      <c r="FA62" s="121">
        <v>67</v>
      </c>
      <c r="FB62" s="121">
        <v>100</v>
      </c>
      <c r="FC62" s="121">
        <v>67</v>
      </c>
      <c r="FD62" s="121">
        <v>0</v>
      </c>
      <c r="FE62" s="121">
        <v>100</v>
      </c>
      <c r="FF62" s="121">
        <v>100</v>
      </c>
      <c r="FG62" s="121">
        <v>100</v>
      </c>
      <c r="FH62" s="121">
        <v>33</v>
      </c>
      <c r="FI62" s="121">
        <v>100</v>
      </c>
      <c r="FJ62" s="121">
        <v>100</v>
      </c>
      <c r="FK62" s="121">
        <v>100</v>
      </c>
      <c r="FL62" s="121">
        <v>100</v>
      </c>
      <c r="FM62" s="121">
        <v>100</v>
      </c>
      <c r="FN62" s="121">
        <v>100</v>
      </c>
      <c r="FO62" s="121">
        <v>33</v>
      </c>
      <c r="FP62" s="121">
        <v>33</v>
      </c>
      <c r="FQ62" s="121">
        <v>0</v>
      </c>
      <c r="FR62" s="121">
        <v>0</v>
      </c>
      <c r="FS62" s="121">
        <v>0</v>
      </c>
      <c r="FT62" s="121">
        <v>0</v>
      </c>
      <c r="FU62" s="121">
        <v>100</v>
      </c>
      <c r="FV62" s="121">
        <v>67</v>
      </c>
      <c r="FW62" s="121">
        <v>0</v>
      </c>
      <c r="FX62" s="121">
        <v>0</v>
      </c>
      <c r="FY62" s="121">
        <v>0</v>
      </c>
      <c r="FZ62" s="121">
        <v>0</v>
      </c>
      <c r="GA62" s="121">
        <v>0</v>
      </c>
      <c r="GB62" s="121">
        <v>67</v>
      </c>
      <c r="GC62" s="121">
        <v>33</v>
      </c>
      <c r="GD62" s="121">
        <v>0</v>
      </c>
      <c r="GE62" s="121">
        <v>100</v>
      </c>
      <c r="GF62" s="121">
        <v>0</v>
      </c>
      <c r="GG62" s="121">
        <v>100</v>
      </c>
      <c r="GH62" s="121">
        <v>100</v>
      </c>
      <c r="GI62" s="121">
        <v>33</v>
      </c>
      <c r="GJ62" s="121">
        <v>100</v>
      </c>
      <c r="GK62" s="121">
        <v>100</v>
      </c>
      <c r="GL62" s="121">
        <v>100</v>
      </c>
      <c r="GM62" s="121">
        <v>33</v>
      </c>
      <c r="GN62" s="121">
        <v>33</v>
      </c>
      <c r="GO62" s="121">
        <v>0</v>
      </c>
      <c r="GP62" s="121">
        <v>0</v>
      </c>
      <c r="GQ62" s="121">
        <v>0</v>
      </c>
      <c r="GR62" s="121">
        <v>100</v>
      </c>
      <c r="GS62" s="121">
        <v>100</v>
      </c>
      <c r="GT62" s="121">
        <v>33</v>
      </c>
      <c r="GU62" s="121">
        <v>67</v>
      </c>
      <c r="GV62" s="121">
        <v>0</v>
      </c>
      <c r="GW62" s="121">
        <v>100</v>
      </c>
      <c r="GX62" s="121">
        <v>0</v>
      </c>
      <c r="GY62" s="121">
        <v>0</v>
      </c>
      <c r="GZ62" s="121">
        <v>0</v>
      </c>
      <c r="HA62" s="121">
        <v>0</v>
      </c>
      <c r="HB62" s="121">
        <v>0</v>
      </c>
      <c r="HC62" s="121">
        <v>0</v>
      </c>
      <c r="HD62" s="121">
        <v>0</v>
      </c>
      <c r="HE62" s="121">
        <v>0</v>
      </c>
      <c r="HF62" s="121">
        <v>0</v>
      </c>
      <c r="HG62" s="121">
        <v>0</v>
      </c>
      <c r="HH62" s="121">
        <v>0</v>
      </c>
      <c r="HI62" s="121">
        <v>33</v>
      </c>
      <c r="HJ62" s="121">
        <v>33</v>
      </c>
      <c r="HK62" s="121">
        <v>0</v>
      </c>
      <c r="HL62" s="121">
        <v>0</v>
      </c>
      <c r="HM62" s="121">
        <v>100</v>
      </c>
      <c r="HN62" s="121">
        <v>33</v>
      </c>
      <c r="HO62" s="121">
        <v>0</v>
      </c>
      <c r="HP62" s="121">
        <v>100</v>
      </c>
      <c r="HQ62" s="121">
        <v>67</v>
      </c>
      <c r="HR62" s="121">
        <v>100</v>
      </c>
      <c r="HS62" s="121">
        <v>100</v>
      </c>
      <c r="HT62" s="121">
        <v>100</v>
      </c>
      <c r="HU62" s="121">
        <v>100</v>
      </c>
      <c r="HV62" s="122">
        <v>0</v>
      </c>
      <c r="HW62" s="120">
        <v>0</v>
      </c>
      <c r="HX62" s="121">
        <v>0</v>
      </c>
      <c r="HY62" s="121">
        <v>0</v>
      </c>
      <c r="HZ62" s="121">
        <v>1</v>
      </c>
      <c r="IA62" s="121">
        <v>1</v>
      </c>
      <c r="IB62" s="121">
        <v>1</v>
      </c>
      <c r="IC62" s="121">
        <v>1</v>
      </c>
      <c r="ID62" s="121">
        <v>1</v>
      </c>
      <c r="IE62" s="121">
        <v>1</v>
      </c>
      <c r="IF62" s="122">
        <v>1</v>
      </c>
    </row>
    <row r="63" spans="1:240" ht="30.75" customHeight="1" thickBot="1">
      <c r="A63" s="147" t="s">
        <v>1326</v>
      </c>
      <c r="B63" s="120" t="s">
        <v>1327</v>
      </c>
      <c r="C63" s="121">
        <v>2021</v>
      </c>
      <c r="D63" s="121" t="s">
        <v>1315</v>
      </c>
      <c r="E63" s="122" t="s">
        <v>1316</v>
      </c>
      <c r="F63" s="120">
        <v>59.546296296296298</v>
      </c>
      <c r="G63" s="121">
        <v>60</v>
      </c>
      <c r="H63" s="121" t="s">
        <v>1286</v>
      </c>
      <c r="I63" s="121" t="s">
        <v>1286</v>
      </c>
      <c r="J63" s="121" t="s">
        <v>1290</v>
      </c>
      <c r="K63" s="121" t="s">
        <v>1279</v>
      </c>
      <c r="L63" s="121">
        <v>57.333333333333343</v>
      </c>
      <c r="M63" s="121">
        <v>57</v>
      </c>
      <c r="N63" s="121" t="s">
        <v>1286</v>
      </c>
      <c r="O63" s="121">
        <v>52.666666666666657</v>
      </c>
      <c r="P63" s="121">
        <v>53</v>
      </c>
      <c r="Q63" s="121" t="s">
        <v>1286</v>
      </c>
      <c r="R63" s="121">
        <v>66.666666666666671</v>
      </c>
      <c r="S63" s="121">
        <v>67</v>
      </c>
      <c r="T63" s="121" t="s">
        <v>1280</v>
      </c>
      <c r="U63" s="121">
        <v>41.75</v>
      </c>
      <c r="V63" s="121">
        <v>42</v>
      </c>
      <c r="W63" s="121" t="s">
        <v>1286</v>
      </c>
      <c r="X63" s="121">
        <v>24</v>
      </c>
      <c r="Y63" s="121">
        <v>24</v>
      </c>
      <c r="Z63" s="122" t="s">
        <v>1282</v>
      </c>
      <c r="AA63" s="120" t="s">
        <v>1283</v>
      </c>
      <c r="AB63" s="121" t="s">
        <v>1283</v>
      </c>
      <c r="AC63" s="121" t="s">
        <v>1283</v>
      </c>
      <c r="AD63" s="121" t="s">
        <v>1283</v>
      </c>
      <c r="AE63" s="121" t="s">
        <v>1283</v>
      </c>
      <c r="AF63" s="121" t="s">
        <v>1283</v>
      </c>
      <c r="AG63" s="121" t="s">
        <v>1299</v>
      </c>
      <c r="AH63" s="123" t="s">
        <v>1283</v>
      </c>
      <c r="AI63" s="120">
        <v>1</v>
      </c>
      <c r="AJ63" s="121">
        <v>1</v>
      </c>
      <c r="AK63" s="121">
        <v>1</v>
      </c>
      <c r="AL63" s="121">
        <v>1</v>
      </c>
      <c r="AM63" s="121">
        <v>1</v>
      </c>
      <c r="AN63" s="121">
        <v>1</v>
      </c>
      <c r="AO63" s="121">
        <v>1</v>
      </c>
      <c r="AP63" s="122">
        <v>0</v>
      </c>
      <c r="AQ63" s="120">
        <v>66.666666666666671</v>
      </c>
      <c r="AR63" s="121">
        <v>67</v>
      </c>
      <c r="AS63" s="121" t="s">
        <v>1294</v>
      </c>
      <c r="AT63" s="121">
        <v>56.584905660377359</v>
      </c>
      <c r="AU63" s="121">
        <v>57</v>
      </c>
      <c r="AV63" s="121" t="s">
        <v>1286</v>
      </c>
      <c r="AW63" s="121">
        <v>89</v>
      </c>
      <c r="AX63" s="121">
        <v>89</v>
      </c>
      <c r="AY63" s="121" t="s">
        <v>1284</v>
      </c>
      <c r="AZ63" s="121">
        <v>24.75</v>
      </c>
      <c r="BA63" s="121">
        <v>25</v>
      </c>
      <c r="BB63" s="121" t="s">
        <v>1285</v>
      </c>
      <c r="BC63" s="121">
        <v>88.888888888888886</v>
      </c>
      <c r="BD63" s="121">
        <v>89</v>
      </c>
      <c r="BE63" s="121" t="s">
        <v>1284</v>
      </c>
      <c r="BF63" s="121">
        <v>74.111111111111114</v>
      </c>
      <c r="BG63" s="121">
        <v>74</v>
      </c>
      <c r="BH63" s="121" t="s">
        <v>1294</v>
      </c>
      <c r="BI63" s="121">
        <v>64.214285714285708</v>
      </c>
      <c r="BJ63" s="121">
        <v>64</v>
      </c>
      <c r="BK63" s="121" t="s">
        <v>1294</v>
      </c>
      <c r="BL63" s="121">
        <v>4.7142857142857144</v>
      </c>
      <c r="BM63" s="121">
        <v>5</v>
      </c>
      <c r="BN63" s="122" t="s">
        <v>1293</v>
      </c>
      <c r="BO63" s="120" t="s">
        <v>1287</v>
      </c>
      <c r="BP63" s="121" t="s">
        <v>1288</v>
      </c>
      <c r="BQ63" s="121" t="s">
        <v>1287</v>
      </c>
      <c r="BR63" s="121" t="s">
        <v>1287</v>
      </c>
      <c r="BS63" s="121" t="s">
        <v>1287</v>
      </c>
      <c r="BT63" s="121" t="s">
        <v>1287</v>
      </c>
      <c r="BU63" s="121" t="s">
        <v>1297</v>
      </c>
      <c r="BV63" s="121" t="s">
        <v>1289</v>
      </c>
      <c r="BW63" s="121" t="s">
        <v>1289</v>
      </c>
      <c r="BX63" s="121" t="s">
        <v>1289</v>
      </c>
      <c r="BY63" s="121" t="s">
        <v>1289</v>
      </c>
      <c r="BZ63" s="121" t="s">
        <v>1289</v>
      </c>
      <c r="CA63" s="121" t="s">
        <v>1289</v>
      </c>
      <c r="CB63" s="121" t="s">
        <v>1297</v>
      </c>
      <c r="CC63" s="122"/>
      <c r="CD63" s="120">
        <v>100</v>
      </c>
      <c r="CE63" s="121">
        <v>0</v>
      </c>
      <c r="CF63" s="121">
        <v>0</v>
      </c>
      <c r="CG63" s="121">
        <v>100</v>
      </c>
      <c r="CH63" s="121">
        <v>100</v>
      </c>
      <c r="CI63" s="121">
        <v>100</v>
      </c>
      <c r="CJ63" s="121">
        <v>33</v>
      </c>
      <c r="CK63" s="121">
        <v>0</v>
      </c>
      <c r="CL63" s="121">
        <v>100</v>
      </c>
      <c r="CM63" s="121">
        <v>67</v>
      </c>
      <c r="CN63" s="121">
        <v>100</v>
      </c>
      <c r="CO63" s="121">
        <v>0</v>
      </c>
      <c r="CP63" s="121">
        <v>100</v>
      </c>
      <c r="CQ63" s="121">
        <v>0</v>
      </c>
      <c r="CR63" s="121">
        <v>33</v>
      </c>
      <c r="CS63" s="121">
        <v>0</v>
      </c>
      <c r="CT63" s="121">
        <v>100</v>
      </c>
      <c r="CU63" s="121">
        <v>100</v>
      </c>
      <c r="CV63" s="121">
        <v>67</v>
      </c>
      <c r="CW63" s="121">
        <v>100</v>
      </c>
      <c r="CX63" s="121">
        <v>100</v>
      </c>
      <c r="CY63" s="121">
        <v>100</v>
      </c>
      <c r="CZ63" s="121">
        <v>100</v>
      </c>
      <c r="DA63" s="121">
        <v>100</v>
      </c>
      <c r="DB63" s="121">
        <v>100</v>
      </c>
      <c r="DC63" s="121">
        <v>100</v>
      </c>
      <c r="DD63" s="121">
        <v>100</v>
      </c>
      <c r="DE63" s="121">
        <v>100</v>
      </c>
      <c r="DF63" s="121">
        <v>0</v>
      </c>
      <c r="DG63" s="121">
        <v>100</v>
      </c>
      <c r="DH63" s="121">
        <v>33</v>
      </c>
      <c r="DI63" s="121">
        <v>100</v>
      </c>
      <c r="DJ63" s="121">
        <v>33</v>
      </c>
      <c r="DK63" s="121">
        <v>0</v>
      </c>
      <c r="DL63" s="121">
        <v>100</v>
      </c>
      <c r="DM63" s="121">
        <v>33</v>
      </c>
      <c r="DN63" s="121">
        <v>100</v>
      </c>
      <c r="DO63" s="121">
        <v>33</v>
      </c>
      <c r="DP63" s="121">
        <v>33</v>
      </c>
      <c r="DQ63" s="121">
        <v>0</v>
      </c>
      <c r="DR63" s="121">
        <v>0</v>
      </c>
      <c r="DS63" s="121">
        <v>0</v>
      </c>
      <c r="DT63" s="121">
        <v>0</v>
      </c>
      <c r="DU63" s="121">
        <v>33</v>
      </c>
      <c r="DV63" s="121">
        <v>0</v>
      </c>
      <c r="DW63" s="121"/>
      <c r="DX63" s="121">
        <v>100</v>
      </c>
      <c r="DY63" s="121">
        <v>0</v>
      </c>
      <c r="DZ63" s="121">
        <v>0</v>
      </c>
      <c r="EA63" s="121">
        <v>67</v>
      </c>
      <c r="EB63" s="121">
        <v>67</v>
      </c>
      <c r="EC63" s="121">
        <v>33</v>
      </c>
      <c r="ED63" s="121">
        <v>67</v>
      </c>
      <c r="EE63" s="121">
        <v>33</v>
      </c>
      <c r="EF63" s="121">
        <v>67</v>
      </c>
      <c r="EG63" s="121">
        <v>67</v>
      </c>
      <c r="EH63" s="121">
        <v>33</v>
      </c>
      <c r="EI63" s="121">
        <v>100</v>
      </c>
      <c r="EJ63" s="121">
        <v>67</v>
      </c>
      <c r="EK63" s="121">
        <v>100</v>
      </c>
      <c r="EL63" s="121">
        <v>100</v>
      </c>
      <c r="EM63" s="121">
        <v>100</v>
      </c>
      <c r="EN63" s="121">
        <v>67</v>
      </c>
      <c r="EO63" s="121">
        <v>33</v>
      </c>
      <c r="EP63" s="121">
        <v>33</v>
      </c>
      <c r="EQ63" s="121">
        <v>0</v>
      </c>
      <c r="ER63" s="121">
        <v>33</v>
      </c>
      <c r="ES63" s="121">
        <v>67</v>
      </c>
      <c r="ET63" s="121">
        <v>100</v>
      </c>
      <c r="EU63" s="121">
        <v>100</v>
      </c>
      <c r="EV63" s="121">
        <v>100</v>
      </c>
      <c r="EW63" s="121">
        <v>100</v>
      </c>
      <c r="EX63" s="121">
        <v>100</v>
      </c>
      <c r="EY63" s="121">
        <v>100</v>
      </c>
      <c r="EZ63" s="121">
        <v>33</v>
      </c>
      <c r="FA63" s="121">
        <v>67</v>
      </c>
      <c r="FB63" s="121">
        <v>100</v>
      </c>
      <c r="FC63" s="121">
        <v>67</v>
      </c>
      <c r="FD63" s="121">
        <v>0</v>
      </c>
      <c r="FE63" s="121">
        <v>100</v>
      </c>
      <c r="FF63" s="121">
        <v>100</v>
      </c>
      <c r="FG63" s="121">
        <v>100</v>
      </c>
      <c r="FH63" s="121">
        <v>33</v>
      </c>
      <c r="FI63" s="121">
        <v>100</v>
      </c>
      <c r="FJ63" s="121">
        <v>100</v>
      </c>
      <c r="FK63" s="121">
        <v>100</v>
      </c>
      <c r="FL63" s="121">
        <v>100</v>
      </c>
      <c r="FM63" s="121">
        <v>100</v>
      </c>
      <c r="FN63" s="121">
        <v>100</v>
      </c>
      <c r="FO63" s="121">
        <v>33</v>
      </c>
      <c r="FP63" s="121">
        <v>33</v>
      </c>
      <c r="FQ63" s="121">
        <v>0</v>
      </c>
      <c r="FR63" s="121">
        <v>0</v>
      </c>
      <c r="FS63" s="121">
        <v>0</v>
      </c>
      <c r="FT63" s="121">
        <v>33</v>
      </c>
      <c r="FU63" s="121">
        <v>100</v>
      </c>
      <c r="FV63" s="121">
        <v>33</v>
      </c>
      <c r="FW63" s="121">
        <v>0</v>
      </c>
      <c r="FX63" s="121">
        <v>0</v>
      </c>
      <c r="FY63" s="121">
        <v>0</v>
      </c>
      <c r="FZ63" s="121">
        <v>0</v>
      </c>
      <c r="GA63" s="121">
        <v>0</v>
      </c>
      <c r="GB63" s="121">
        <v>67</v>
      </c>
      <c r="GC63" s="121">
        <v>33</v>
      </c>
      <c r="GD63" s="121">
        <v>0</v>
      </c>
      <c r="GE63" s="121">
        <v>67</v>
      </c>
      <c r="GF63" s="121">
        <v>33</v>
      </c>
      <c r="GG63" s="121">
        <v>100</v>
      </c>
      <c r="GH63" s="121">
        <v>100</v>
      </c>
      <c r="GI63" s="121">
        <v>33</v>
      </c>
      <c r="GJ63" s="121">
        <v>100</v>
      </c>
      <c r="GK63" s="121">
        <v>100</v>
      </c>
      <c r="GL63" s="121">
        <v>100</v>
      </c>
      <c r="GM63" s="121">
        <v>33</v>
      </c>
      <c r="GN63" s="121">
        <v>33</v>
      </c>
      <c r="GO63" s="121">
        <v>0</v>
      </c>
      <c r="GP63" s="121">
        <v>0</v>
      </c>
      <c r="GQ63" s="121">
        <v>0</v>
      </c>
      <c r="GR63" s="121">
        <v>100</v>
      </c>
      <c r="GS63" s="121">
        <v>100</v>
      </c>
      <c r="GT63" s="121">
        <v>33</v>
      </c>
      <c r="GU63" s="121">
        <v>67</v>
      </c>
      <c r="GV63" s="121">
        <v>0</v>
      </c>
      <c r="GW63" s="121">
        <v>100</v>
      </c>
      <c r="GX63" s="121">
        <v>0</v>
      </c>
      <c r="GY63" s="121">
        <v>0</v>
      </c>
      <c r="GZ63" s="121">
        <v>0</v>
      </c>
      <c r="HA63" s="121">
        <v>33</v>
      </c>
      <c r="HB63" s="121">
        <v>0</v>
      </c>
      <c r="HC63" s="121">
        <v>100</v>
      </c>
      <c r="HD63" s="121">
        <v>67</v>
      </c>
      <c r="HE63" s="121">
        <v>0</v>
      </c>
      <c r="HF63" s="121">
        <v>33</v>
      </c>
      <c r="HG63" s="121">
        <v>0</v>
      </c>
      <c r="HH63" s="121">
        <v>0</v>
      </c>
      <c r="HI63" s="121">
        <v>33</v>
      </c>
      <c r="HJ63" s="121">
        <v>33</v>
      </c>
      <c r="HK63" s="121">
        <v>0</v>
      </c>
      <c r="HL63" s="121">
        <v>0</v>
      </c>
      <c r="HM63" s="121">
        <v>100</v>
      </c>
      <c r="HN63" s="121">
        <v>33</v>
      </c>
      <c r="HO63" s="121">
        <v>0</v>
      </c>
      <c r="HP63" s="121">
        <v>100</v>
      </c>
      <c r="HQ63" s="121">
        <v>67</v>
      </c>
      <c r="HR63" s="121">
        <v>100</v>
      </c>
      <c r="HS63" s="121">
        <v>100</v>
      </c>
      <c r="HT63" s="121">
        <v>100</v>
      </c>
      <c r="HU63" s="121">
        <v>100</v>
      </c>
      <c r="HV63" s="122">
        <v>0</v>
      </c>
      <c r="HW63" s="120">
        <v>0</v>
      </c>
      <c r="HX63" s="121">
        <v>0</v>
      </c>
      <c r="HY63" s="121">
        <v>0</v>
      </c>
      <c r="HZ63" s="121">
        <v>1</v>
      </c>
      <c r="IA63" s="121">
        <v>1</v>
      </c>
      <c r="IB63" s="121">
        <v>1</v>
      </c>
      <c r="IC63" s="121">
        <v>1</v>
      </c>
      <c r="ID63" s="121">
        <v>1</v>
      </c>
      <c r="IE63" s="121">
        <v>1</v>
      </c>
      <c r="IF63" s="122">
        <v>1</v>
      </c>
    </row>
    <row r="64" spans="1:240" ht="30.75" customHeight="1" thickBot="1">
      <c r="A64" s="147" t="s">
        <v>1326</v>
      </c>
      <c r="B64" s="120" t="s">
        <v>1327</v>
      </c>
      <c r="C64" s="121">
        <v>2019</v>
      </c>
      <c r="D64" s="121" t="s">
        <v>1315</v>
      </c>
      <c r="E64" s="122" t="s">
        <v>1316</v>
      </c>
      <c r="F64" s="120">
        <v>54.944444444444443</v>
      </c>
      <c r="G64" s="121">
        <v>55</v>
      </c>
      <c r="H64" s="121" t="s">
        <v>1286</v>
      </c>
      <c r="I64" s="121" t="s">
        <v>1286</v>
      </c>
      <c r="J64" s="121" t="s">
        <v>1290</v>
      </c>
      <c r="K64" s="121" t="s">
        <v>1291</v>
      </c>
      <c r="L64" s="121">
        <v>55.5</v>
      </c>
      <c r="M64" s="121">
        <v>56</v>
      </c>
      <c r="N64" s="121" t="s">
        <v>1286</v>
      </c>
      <c r="O64" s="121">
        <v>49.916666666666657</v>
      </c>
      <c r="P64" s="121">
        <v>50</v>
      </c>
      <c r="Q64" s="121" t="s">
        <v>1286</v>
      </c>
      <c r="R64" s="121">
        <v>66.666666666666671</v>
      </c>
      <c r="S64" s="121">
        <v>67</v>
      </c>
      <c r="T64" s="121" t="s">
        <v>1280</v>
      </c>
      <c r="U64" s="121">
        <v>0</v>
      </c>
      <c r="V64" s="121">
        <v>0</v>
      </c>
      <c r="W64" s="121" t="s">
        <v>1281</v>
      </c>
      <c r="X64" s="121">
        <v>9.2222222222222197</v>
      </c>
      <c r="Y64" s="121">
        <v>9</v>
      </c>
      <c r="Z64" s="122" t="s">
        <v>1282</v>
      </c>
      <c r="AA64" s="120" t="s">
        <v>1292</v>
      </c>
      <c r="AB64" s="121" t="s">
        <v>1283</v>
      </c>
      <c r="AC64" s="121" t="s">
        <v>1283</v>
      </c>
      <c r="AD64" s="121" t="s">
        <v>1283</v>
      </c>
      <c r="AE64" s="121" t="s">
        <v>1283</v>
      </c>
      <c r="AF64" s="121" t="s">
        <v>1283</v>
      </c>
      <c r="AG64" s="121" t="s">
        <v>1299</v>
      </c>
      <c r="AH64" s="123" t="s">
        <v>1283</v>
      </c>
      <c r="AI64" s="120">
        <v>0</v>
      </c>
      <c r="AJ64" s="121">
        <v>1</v>
      </c>
      <c r="AK64" s="121">
        <v>1</v>
      </c>
      <c r="AL64" s="121">
        <v>1</v>
      </c>
      <c r="AM64" s="121">
        <v>1</v>
      </c>
      <c r="AN64" s="121">
        <v>1</v>
      </c>
      <c r="AO64" s="121">
        <v>1</v>
      </c>
      <c r="AP64" s="122">
        <v>0</v>
      </c>
      <c r="AQ64" s="120">
        <v>0</v>
      </c>
      <c r="AR64" s="121">
        <v>0</v>
      </c>
      <c r="AS64" s="121" t="s">
        <v>1293</v>
      </c>
      <c r="AT64" s="121">
        <v>54.716981132075482</v>
      </c>
      <c r="AU64" s="121">
        <v>55</v>
      </c>
      <c r="AV64" s="121" t="s">
        <v>1286</v>
      </c>
      <c r="AW64" s="121">
        <v>89</v>
      </c>
      <c r="AX64" s="121">
        <v>89</v>
      </c>
      <c r="AY64" s="121" t="s">
        <v>1284</v>
      </c>
      <c r="AZ64" s="121">
        <v>33.25</v>
      </c>
      <c r="BA64" s="121">
        <v>33</v>
      </c>
      <c r="BB64" s="121" t="s">
        <v>1285</v>
      </c>
      <c r="BC64" s="121">
        <v>88.888888888888886</v>
      </c>
      <c r="BD64" s="121">
        <v>89</v>
      </c>
      <c r="BE64" s="121" t="s">
        <v>1284</v>
      </c>
      <c r="BF64" s="121">
        <v>70.444444444444443</v>
      </c>
      <c r="BG64" s="121">
        <v>70</v>
      </c>
      <c r="BH64" s="121" t="s">
        <v>1294</v>
      </c>
      <c r="BI64" s="121">
        <v>64.285714285714292</v>
      </c>
      <c r="BJ64" s="121">
        <v>64</v>
      </c>
      <c r="BK64" s="121" t="s">
        <v>1294</v>
      </c>
      <c r="BL64" s="121">
        <v>4.7142857142857144</v>
      </c>
      <c r="BM64" s="121">
        <v>5</v>
      </c>
      <c r="BN64" s="122" t="s">
        <v>1293</v>
      </c>
      <c r="BO64" s="120" t="s">
        <v>1297</v>
      </c>
      <c r="BP64" s="121" t="s">
        <v>1288</v>
      </c>
      <c r="BQ64" s="121" t="s">
        <v>1287</v>
      </c>
      <c r="BR64" s="121" t="s">
        <v>1287</v>
      </c>
      <c r="BS64" s="121" t="s">
        <v>1287</v>
      </c>
      <c r="BT64" s="121" t="s">
        <v>1288</v>
      </c>
      <c r="BU64" s="121" t="s">
        <v>1297</v>
      </c>
      <c r="BV64" s="121" t="s">
        <v>1295</v>
      </c>
      <c r="BW64" s="121" t="s">
        <v>1289</v>
      </c>
      <c r="BX64" s="121" t="s">
        <v>1289</v>
      </c>
      <c r="BY64" s="121" t="s">
        <v>1289</v>
      </c>
      <c r="BZ64" s="121" t="s">
        <v>1289</v>
      </c>
      <c r="CA64" s="121" t="s">
        <v>1289</v>
      </c>
      <c r="CB64" s="121" t="s">
        <v>1297</v>
      </c>
      <c r="CC64" s="122"/>
      <c r="CD64" s="120">
        <v>100</v>
      </c>
      <c r="CE64" s="121">
        <v>0</v>
      </c>
      <c r="CF64" s="121">
        <v>0</v>
      </c>
      <c r="CG64" s="121">
        <v>100</v>
      </c>
      <c r="CH64" s="121">
        <v>100</v>
      </c>
      <c r="CI64" s="121">
        <v>100</v>
      </c>
      <c r="CJ64" s="121">
        <v>33</v>
      </c>
      <c r="CK64" s="121">
        <v>0</v>
      </c>
      <c r="CL64" s="121">
        <v>100</v>
      </c>
      <c r="CM64" s="121">
        <v>67</v>
      </c>
      <c r="CN64" s="121">
        <v>100</v>
      </c>
      <c r="CO64" s="121">
        <v>0</v>
      </c>
      <c r="CP64" s="121">
        <v>67</v>
      </c>
      <c r="CQ64" s="121">
        <v>0</v>
      </c>
      <c r="CR64" s="121">
        <v>33</v>
      </c>
      <c r="CS64" s="121">
        <v>0</v>
      </c>
      <c r="CT64" s="121">
        <v>100</v>
      </c>
      <c r="CU64" s="121">
        <v>33</v>
      </c>
      <c r="CV64" s="121">
        <v>67</v>
      </c>
      <c r="CW64" s="121">
        <v>100</v>
      </c>
      <c r="CX64" s="121">
        <v>100</v>
      </c>
      <c r="CY64" s="121">
        <v>100</v>
      </c>
      <c r="CZ64" s="121">
        <v>100</v>
      </c>
      <c r="DA64" s="121">
        <v>100</v>
      </c>
      <c r="DB64" s="121">
        <v>100</v>
      </c>
      <c r="DC64" s="121">
        <v>0</v>
      </c>
      <c r="DD64" s="121">
        <v>100</v>
      </c>
      <c r="DE64" s="121">
        <v>100</v>
      </c>
      <c r="DF64" s="121">
        <v>0</v>
      </c>
      <c r="DG64" s="121">
        <v>100</v>
      </c>
      <c r="DH64" s="121">
        <v>33</v>
      </c>
      <c r="DI64" s="121">
        <v>100</v>
      </c>
      <c r="DJ64" s="121">
        <v>33</v>
      </c>
      <c r="DK64" s="121">
        <v>100</v>
      </c>
      <c r="DL64" s="121">
        <v>67</v>
      </c>
      <c r="DM64" s="121">
        <v>33</v>
      </c>
      <c r="DN64" s="121">
        <v>67</v>
      </c>
      <c r="DO64" s="121">
        <v>33</v>
      </c>
      <c r="DP64" s="121">
        <v>0</v>
      </c>
      <c r="DQ64" s="121">
        <v>0</v>
      </c>
      <c r="DR64" s="121">
        <v>0</v>
      </c>
      <c r="DS64" s="121">
        <v>0</v>
      </c>
      <c r="DT64" s="121">
        <v>33</v>
      </c>
      <c r="DU64" s="121">
        <v>0</v>
      </c>
      <c r="DV64" s="121">
        <v>100</v>
      </c>
      <c r="DW64" s="121"/>
      <c r="DX64" s="121">
        <v>100</v>
      </c>
      <c r="DY64" s="121">
        <v>0</v>
      </c>
      <c r="DZ64" s="121">
        <v>0</v>
      </c>
      <c r="EA64" s="121">
        <v>67</v>
      </c>
      <c r="EB64" s="121">
        <v>67</v>
      </c>
      <c r="EC64" s="121">
        <v>33</v>
      </c>
      <c r="ED64" s="121">
        <v>67</v>
      </c>
      <c r="EE64" s="121">
        <v>0</v>
      </c>
      <c r="EF64" s="121">
        <v>0</v>
      </c>
      <c r="EG64" s="121">
        <v>0</v>
      </c>
      <c r="EH64" s="121">
        <v>0</v>
      </c>
      <c r="EI64" s="121">
        <v>0</v>
      </c>
      <c r="EJ64" s="121">
        <v>67</v>
      </c>
      <c r="EK64" s="121">
        <v>100</v>
      </c>
      <c r="EL64" s="121">
        <v>100</v>
      </c>
      <c r="EM64" s="121">
        <v>100</v>
      </c>
      <c r="EN64" s="121">
        <v>67</v>
      </c>
      <c r="EO64" s="121">
        <v>33</v>
      </c>
      <c r="EP64" s="121">
        <v>33</v>
      </c>
      <c r="EQ64" s="121">
        <v>0</v>
      </c>
      <c r="ER64" s="121">
        <v>67</v>
      </c>
      <c r="ES64" s="121">
        <v>67</v>
      </c>
      <c r="ET64" s="121">
        <v>100</v>
      </c>
      <c r="EU64" s="121">
        <v>100</v>
      </c>
      <c r="EV64" s="121">
        <v>100</v>
      </c>
      <c r="EW64" s="121">
        <v>100</v>
      </c>
      <c r="EX64" s="121">
        <v>100</v>
      </c>
      <c r="EY64" s="121">
        <v>100</v>
      </c>
      <c r="EZ64" s="121">
        <v>33</v>
      </c>
      <c r="FA64" s="121">
        <v>67</v>
      </c>
      <c r="FB64" s="121">
        <v>100</v>
      </c>
      <c r="FC64" s="121">
        <v>67</v>
      </c>
      <c r="FD64" s="121">
        <v>0</v>
      </c>
      <c r="FE64" s="121">
        <v>100</v>
      </c>
      <c r="FF64" s="121">
        <v>100</v>
      </c>
      <c r="FG64" s="121">
        <v>100</v>
      </c>
      <c r="FH64" s="121">
        <v>0</v>
      </c>
      <c r="FI64" s="121">
        <v>100</v>
      </c>
      <c r="FJ64" s="121">
        <v>100</v>
      </c>
      <c r="FK64" s="121">
        <v>100</v>
      </c>
      <c r="FL64" s="121">
        <v>100</v>
      </c>
      <c r="FM64" s="121">
        <v>100</v>
      </c>
      <c r="FN64" s="121">
        <v>100</v>
      </c>
      <c r="FO64" s="121">
        <v>33</v>
      </c>
      <c r="FP64" s="121">
        <v>67</v>
      </c>
      <c r="FQ64" s="121">
        <v>0</v>
      </c>
      <c r="FR64" s="121">
        <v>0</v>
      </c>
      <c r="FS64" s="121">
        <v>0</v>
      </c>
      <c r="FT64" s="121">
        <v>33</v>
      </c>
      <c r="FU64" s="121">
        <v>100</v>
      </c>
      <c r="FV64" s="121">
        <v>33</v>
      </c>
      <c r="FW64" s="121">
        <v>0</v>
      </c>
      <c r="FX64" s="121">
        <v>0</v>
      </c>
      <c r="FY64" s="121">
        <v>0</v>
      </c>
      <c r="FZ64" s="121">
        <v>0</v>
      </c>
      <c r="GA64" s="121">
        <v>0</v>
      </c>
      <c r="GB64" s="121">
        <v>0</v>
      </c>
      <c r="GC64" s="121">
        <v>0</v>
      </c>
      <c r="GD64" s="121">
        <v>0</v>
      </c>
      <c r="GE64" s="121">
        <v>0</v>
      </c>
      <c r="GF64" s="121">
        <v>0</v>
      </c>
      <c r="GG64" s="121">
        <v>100</v>
      </c>
      <c r="GH64" s="121">
        <v>100</v>
      </c>
      <c r="GI64" s="121">
        <v>33</v>
      </c>
      <c r="GJ64" s="121">
        <v>100</v>
      </c>
      <c r="GK64" s="121">
        <v>100</v>
      </c>
      <c r="GL64" s="121">
        <v>100</v>
      </c>
      <c r="GM64" s="121">
        <v>33</v>
      </c>
      <c r="GN64" s="121">
        <v>33</v>
      </c>
      <c r="GO64" s="121">
        <v>0</v>
      </c>
      <c r="GP64" s="121">
        <v>0</v>
      </c>
      <c r="GQ64" s="121">
        <v>0</v>
      </c>
      <c r="GR64" s="121">
        <v>100</v>
      </c>
      <c r="GS64" s="121">
        <v>100</v>
      </c>
      <c r="GT64" s="121">
        <v>33</v>
      </c>
      <c r="GU64" s="121">
        <v>67</v>
      </c>
      <c r="GV64" s="121">
        <v>0</v>
      </c>
      <c r="GW64" s="121">
        <v>100</v>
      </c>
      <c r="GX64" s="121">
        <v>0</v>
      </c>
      <c r="GY64" s="121">
        <v>0</v>
      </c>
      <c r="GZ64" s="121">
        <v>0</v>
      </c>
      <c r="HA64" s="121">
        <v>0</v>
      </c>
      <c r="HB64" s="121">
        <v>0</v>
      </c>
      <c r="HC64" s="121">
        <v>0</v>
      </c>
      <c r="HD64" s="121">
        <v>0</v>
      </c>
      <c r="HE64" s="121">
        <v>0</v>
      </c>
      <c r="HF64" s="121">
        <v>0</v>
      </c>
      <c r="HG64" s="121">
        <v>0</v>
      </c>
      <c r="HH64" s="121">
        <v>0</v>
      </c>
      <c r="HI64" s="121">
        <v>33</v>
      </c>
      <c r="HJ64" s="121">
        <v>0</v>
      </c>
      <c r="HK64" s="121">
        <v>0</v>
      </c>
      <c r="HL64" s="121">
        <v>0</v>
      </c>
      <c r="HM64" s="121">
        <v>100</v>
      </c>
      <c r="HN64" s="121">
        <v>33</v>
      </c>
      <c r="HO64" s="121">
        <v>0</v>
      </c>
      <c r="HP64" s="121">
        <v>0</v>
      </c>
      <c r="HQ64" s="121">
        <v>67</v>
      </c>
      <c r="HR64" s="121">
        <v>100</v>
      </c>
      <c r="HS64" s="121">
        <v>100</v>
      </c>
      <c r="HT64" s="121">
        <v>100</v>
      </c>
      <c r="HU64" s="121">
        <v>67</v>
      </c>
      <c r="HV64" s="122">
        <v>0</v>
      </c>
      <c r="HW64" s="120">
        <v>0</v>
      </c>
      <c r="HX64" s="121">
        <v>0</v>
      </c>
      <c r="HY64" s="121">
        <v>0</v>
      </c>
      <c r="HZ64" s="121">
        <v>1</v>
      </c>
      <c r="IA64" s="121">
        <v>1</v>
      </c>
      <c r="IB64" s="121">
        <v>1</v>
      </c>
      <c r="IC64" s="121">
        <v>1</v>
      </c>
      <c r="ID64" s="121">
        <v>1</v>
      </c>
      <c r="IE64" s="121">
        <v>1</v>
      </c>
      <c r="IF64" s="122">
        <v>1</v>
      </c>
    </row>
    <row r="65" spans="1:240" ht="30.75" customHeight="1" thickBot="1">
      <c r="A65" s="147" t="s">
        <v>1326</v>
      </c>
      <c r="B65" s="120" t="s">
        <v>1327</v>
      </c>
      <c r="C65" s="121">
        <v>2017</v>
      </c>
      <c r="D65" s="121" t="s">
        <v>1315</v>
      </c>
      <c r="E65" s="122" t="s">
        <v>1316</v>
      </c>
      <c r="F65" s="120">
        <v>56.805555555555557</v>
      </c>
      <c r="G65" s="121">
        <v>57</v>
      </c>
      <c r="H65" s="121" t="s">
        <v>1286</v>
      </c>
      <c r="I65" s="121" t="s">
        <v>1286</v>
      </c>
      <c r="J65" s="121" t="s">
        <v>1290</v>
      </c>
      <c r="K65" s="121" t="s">
        <v>1291</v>
      </c>
      <c r="L65" s="121">
        <v>55.5</v>
      </c>
      <c r="M65" s="121">
        <v>56</v>
      </c>
      <c r="N65" s="121" t="s">
        <v>1286</v>
      </c>
      <c r="O65" s="121">
        <v>41.583333333333343</v>
      </c>
      <c r="P65" s="121">
        <v>42</v>
      </c>
      <c r="Q65" s="121" t="s">
        <v>1286</v>
      </c>
      <c r="R65" s="121">
        <v>83.333333333333329</v>
      </c>
      <c r="S65" s="121">
        <v>83</v>
      </c>
      <c r="T65" s="121" t="s">
        <v>1280</v>
      </c>
      <c r="U65" s="121">
        <v>0</v>
      </c>
      <c r="V65" s="121">
        <v>0</v>
      </c>
      <c r="W65" s="121" t="s">
        <v>1281</v>
      </c>
      <c r="X65" s="121">
        <v>11.111111111111111</v>
      </c>
      <c r="Y65" s="121">
        <v>11</v>
      </c>
      <c r="Z65" s="122" t="s">
        <v>1298</v>
      </c>
      <c r="AA65" s="120" t="s">
        <v>1292</v>
      </c>
      <c r="AB65" s="121" t="s">
        <v>1283</v>
      </c>
      <c r="AC65" s="121" t="s">
        <v>1283</v>
      </c>
      <c r="AD65" s="121" t="s">
        <v>1283</v>
      </c>
      <c r="AE65" s="121" t="s">
        <v>1283</v>
      </c>
      <c r="AF65" s="121" t="s">
        <v>1283</v>
      </c>
      <c r="AG65" s="121" t="s">
        <v>1283</v>
      </c>
      <c r="AH65" s="123" t="s">
        <v>1283</v>
      </c>
      <c r="AI65" s="120">
        <v>0</v>
      </c>
      <c r="AJ65" s="121">
        <v>1</v>
      </c>
      <c r="AK65" s="121">
        <v>1</v>
      </c>
      <c r="AL65" s="121">
        <v>1</v>
      </c>
      <c r="AM65" s="121">
        <v>1</v>
      </c>
      <c r="AN65" s="121">
        <v>1</v>
      </c>
      <c r="AO65" s="121">
        <v>1</v>
      </c>
      <c r="AP65" s="122">
        <v>1</v>
      </c>
      <c r="AQ65" s="120">
        <v>0</v>
      </c>
      <c r="AR65" s="121">
        <v>0</v>
      </c>
      <c r="AS65" s="121" t="s">
        <v>1293</v>
      </c>
      <c r="AT65" s="121">
        <v>57.867924528301891</v>
      </c>
      <c r="AU65" s="121">
        <v>58</v>
      </c>
      <c r="AV65" s="121" t="s">
        <v>1286</v>
      </c>
      <c r="AW65" s="121">
        <v>83.5</v>
      </c>
      <c r="AX65" s="121">
        <v>84</v>
      </c>
      <c r="AY65" s="121" t="s">
        <v>1284</v>
      </c>
      <c r="AZ65" s="121">
        <v>33.25</v>
      </c>
      <c r="BA65" s="121">
        <v>33</v>
      </c>
      <c r="BB65" s="121" t="s">
        <v>1285</v>
      </c>
      <c r="BC65" s="121">
        <v>85.222222222222229</v>
      </c>
      <c r="BD65" s="121">
        <v>85</v>
      </c>
      <c r="BE65" s="121" t="s">
        <v>1284</v>
      </c>
      <c r="BF65" s="121">
        <v>66.777777777777771</v>
      </c>
      <c r="BG65" s="121">
        <v>67</v>
      </c>
      <c r="BH65" s="121" t="s">
        <v>1294</v>
      </c>
      <c r="BI65" s="121">
        <v>59.5</v>
      </c>
      <c r="BJ65" s="121">
        <v>60</v>
      </c>
      <c r="BK65" s="121" t="s">
        <v>1286</v>
      </c>
      <c r="BL65" s="121">
        <v>33.285714285714278</v>
      </c>
      <c r="BM65" s="121">
        <v>33</v>
      </c>
      <c r="BN65" s="122" t="s">
        <v>1285</v>
      </c>
      <c r="BO65" s="186" t="s">
        <v>1297</v>
      </c>
      <c r="BP65" s="187" t="s">
        <v>1288</v>
      </c>
      <c r="BQ65" s="187" t="s">
        <v>1288</v>
      </c>
      <c r="BR65" s="187" t="s">
        <v>1287</v>
      </c>
      <c r="BS65" s="187" t="s">
        <v>1287</v>
      </c>
      <c r="BT65" s="187" t="s">
        <v>1288</v>
      </c>
      <c r="BU65" s="187" t="s">
        <v>1287</v>
      </c>
      <c r="BV65" s="121"/>
      <c r="BW65" s="121"/>
      <c r="BX65" s="121"/>
      <c r="BY65" s="121"/>
      <c r="BZ65" s="121"/>
      <c r="CA65" s="121"/>
      <c r="CB65" s="121"/>
      <c r="CC65" s="122"/>
      <c r="CD65" s="120">
        <v>100</v>
      </c>
      <c r="CE65" s="121">
        <v>0</v>
      </c>
      <c r="CF65" s="121">
        <v>0</v>
      </c>
      <c r="CG65" s="121">
        <v>100</v>
      </c>
      <c r="CH65" s="121">
        <v>100</v>
      </c>
      <c r="CI65" s="121">
        <v>100</v>
      </c>
      <c r="CJ65" s="121">
        <v>33</v>
      </c>
      <c r="CK65" s="121">
        <v>0</v>
      </c>
      <c r="CL65" s="121">
        <v>100</v>
      </c>
      <c r="CM65" s="121">
        <v>67</v>
      </c>
      <c r="CN65" s="121">
        <v>100</v>
      </c>
      <c r="CO65" s="121">
        <v>100</v>
      </c>
      <c r="CP65" s="121">
        <v>100</v>
      </c>
      <c r="CQ65" s="121">
        <v>33</v>
      </c>
      <c r="CR65" s="121">
        <v>33</v>
      </c>
      <c r="CS65" s="121">
        <v>0</v>
      </c>
      <c r="CT65" s="121">
        <v>33</v>
      </c>
      <c r="CU65" s="121">
        <v>33</v>
      </c>
      <c r="CV65" s="121">
        <v>67</v>
      </c>
      <c r="CW65" s="121">
        <v>100</v>
      </c>
      <c r="CX65" s="121">
        <v>100</v>
      </c>
      <c r="CY65" s="121">
        <v>100</v>
      </c>
      <c r="CZ65" s="121">
        <v>0</v>
      </c>
      <c r="DA65" s="121">
        <v>100</v>
      </c>
      <c r="DB65" s="121">
        <v>100</v>
      </c>
      <c r="DC65" s="121">
        <v>100</v>
      </c>
      <c r="DD65" s="121">
        <v>100</v>
      </c>
      <c r="DE65" s="121">
        <v>100</v>
      </c>
      <c r="DF65" s="121">
        <v>67</v>
      </c>
      <c r="DG65" s="121">
        <v>100</v>
      </c>
      <c r="DH65" s="121">
        <v>33</v>
      </c>
      <c r="DI65" s="121">
        <v>100</v>
      </c>
      <c r="DJ65" s="121">
        <v>67</v>
      </c>
      <c r="DK65" s="121">
        <v>100</v>
      </c>
      <c r="DL65" s="121">
        <v>67</v>
      </c>
      <c r="DM65" s="121">
        <v>0</v>
      </c>
      <c r="DN65" s="121">
        <v>0</v>
      </c>
      <c r="DO65" s="121">
        <v>33</v>
      </c>
      <c r="DP65" s="121">
        <v>100</v>
      </c>
      <c r="DQ65" s="121">
        <v>0</v>
      </c>
      <c r="DR65" s="121">
        <v>0</v>
      </c>
      <c r="DS65" s="121">
        <v>0</v>
      </c>
      <c r="DT65" s="121">
        <v>33</v>
      </c>
      <c r="DU65" s="121">
        <v>0</v>
      </c>
      <c r="DV65" s="121">
        <v>67</v>
      </c>
      <c r="DW65" s="121"/>
      <c r="DX65" s="121">
        <v>100</v>
      </c>
      <c r="DY65" s="121">
        <v>0</v>
      </c>
      <c r="DZ65" s="121">
        <v>0</v>
      </c>
      <c r="EA65" s="121">
        <v>67</v>
      </c>
      <c r="EB65" s="121">
        <v>67</v>
      </c>
      <c r="EC65" s="121">
        <v>67</v>
      </c>
      <c r="ED65" s="121">
        <v>33</v>
      </c>
      <c r="EE65" s="121">
        <v>0</v>
      </c>
      <c r="EF65" s="121">
        <v>0</v>
      </c>
      <c r="EG65" s="121">
        <v>0</v>
      </c>
      <c r="EH65" s="121">
        <v>0</v>
      </c>
      <c r="EI65" s="121">
        <v>0</v>
      </c>
      <c r="EJ65" s="121">
        <v>67</v>
      </c>
      <c r="EK65" s="121">
        <v>100</v>
      </c>
      <c r="EL65" s="121">
        <v>100</v>
      </c>
      <c r="EM65" s="121">
        <v>100</v>
      </c>
      <c r="EN65" s="121">
        <v>67</v>
      </c>
      <c r="EO65" s="121">
        <v>33</v>
      </c>
      <c r="EP65" s="121">
        <v>67</v>
      </c>
      <c r="EQ65" s="121">
        <v>0</v>
      </c>
      <c r="ER65" s="121">
        <v>33</v>
      </c>
      <c r="ES65" s="121">
        <v>67</v>
      </c>
      <c r="ET65" s="121">
        <v>100</v>
      </c>
      <c r="EU65" s="121">
        <v>100</v>
      </c>
      <c r="EV65" s="121">
        <v>100</v>
      </c>
      <c r="EW65" s="121">
        <v>67</v>
      </c>
      <c r="EX65" s="121">
        <v>100</v>
      </c>
      <c r="EY65" s="121">
        <v>100</v>
      </c>
      <c r="EZ65" s="121">
        <v>33</v>
      </c>
      <c r="FA65" s="121">
        <v>100</v>
      </c>
      <c r="FB65" s="121">
        <v>67</v>
      </c>
      <c r="FC65" s="121">
        <v>67</v>
      </c>
      <c r="FD65" s="121">
        <v>0</v>
      </c>
      <c r="FE65" s="121">
        <v>100</v>
      </c>
      <c r="FF65" s="121">
        <v>100</v>
      </c>
      <c r="FG65" s="121">
        <v>67</v>
      </c>
      <c r="FH65" s="121">
        <v>0</v>
      </c>
      <c r="FI65" s="121">
        <v>100</v>
      </c>
      <c r="FJ65" s="121">
        <v>67</v>
      </c>
      <c r="FK65" s="121">
        <v>100</v>
      </c>
      <c r="FL65" s="121">
        <v>100</v>
      </c>
      <c r="FM65" s="121">
        <v>100</v>
      </c>
      <c r="FN65" s="121">
        <v>100</v>
      </c>
      <c r="FO65" s="121">
        <v>33</v>
      </c>
      <c r="FP65" s="121">
        <v>33</v>
      </c>
      <c r="FQ65" s="121">
        <v>0</v>
      </c>
      <c r="FR65" s="121">
        <v>0</v>
      </c>
      <c r="FS65" s="121">
        <v>0</v>
      </c>
      <c r="FT65" s="121">
        <v>33</v>
      </c>
      <c r="FU65" s="121">
        <v>100</v>
      </c>
      <c r="FV65" s="121">
        <v>33</v>
      </c>
      <c r="FW65" s="121">
        <v>0</v>
      </c>
      <c r="FX65" s="121">
        <v>0</v>
      </c>
      <c r="FY65" s="121">
        <v>100</v>
      </c>
      <c r="FZ65" s="121">
        <v>0</v>
      </c>
      <c r="GA65" s="121">
        <v>0</v>
      </c>
      <c r="GB65" s="121">
        <v>0</v>
      </c>
      <c r="GC65" s="121">
        <v>0</v>
      </c>
      <c r="GD65" s="121">
        <v>0</v>
      </c>
      <c r="GE65" s="121">
        <v>0</v>
      </c>
      <c r="GF65" s="121">
        <v>0</v>
      </c>
      <c r="GG65" s="121">
        <v>100</v>
      </c>
      <c r="GH65" s="121">
        <v>100</v>
      </c>
      <c r="GI65" s="121">
        <v>33</v>
      </c>
      <c r="GJ65" s="121">
        <v>100</v>
      </c>
      <c r="GK65" s="121">
        <v>100</v>
      </c>
      <c r="GL65" s="121">
        <v>0</v>
      </c>
      <c r="GM65" s="121">
        <v>33</v>
      </c>
      <c r="GN65" s="121">
        <v>33</v>
      </c>
      <c r="GO65" s="121">
        <v>0</v>
      </c>
      <c r="GP65" s="121">
        <v>0</v>
      </c>
      <c r="GQ65" s="121">
        <v>0</v>
      </c>
      <c r="GR65" s="121">
        <v>100</v>
      </c>
      <c r="GS65" s="121">
        <v>100</v>
      </c>
      <c r="GT65" s="121">
        <v>100</v>
      </c>
      <c r="GU65" s="121">
        <v>100</v>
      </c>
      <c r="GV65" s="121">
        <v>0</v>
      </c>
      <c r="GW65" s="121">
        <v>100</v>
      </c>
      <c r="GX65" s="121">
        <v>0</v>
      </c>
      <c r="GY65" s="121">
        <v>0</v>
      </c>
      <c r="GZ65" s="121">
        <v>0</v>
      </c>
      <c r="HA65" s="121">
        <v>0</v>
      </c>
      <c r="HB65" s="121">
        <v>0</v>
      </c>
      <c r="HC65" s="121">
        <v>0</v>
      </c>
      <c r="HD65" s="121">
        <v>0</v>
      </c>
      <c r="HE65" s="121">
        <v>0</v>
      </c>
      <c r="HF65" s="121">
        <v>0</v>
      </c>
      <c r="HG65" s="121">
        <v>0</v>
      </c>
      <c r="HH65" s="121">
        <v>0</v>
      </c>
      <c r="HI65" s="121">
        <v>33</v>
      </c>
      <c r="HJ65" s="121">
        <v>0</v>
      </c>
      <c r="HK65" s="121">
        <v>0</v>
      </c>
      <c r="HL65" s="121">
        <v>0</v>
      </c>
      <c r="HM65" s="121">
        <v>100</v>
      </c>
      <c r="HN65" s="121">
        <v>67</v>
      </c>
      <c r="HO65" s="121">
        <v>0</v>
      </c>
      <c r="HP65" s="121">
        <v>0</v>
      </c>
      <c r="HQ65" s="121">
        <v>67</v>
      </c>
      <c r="HR65" s="121">
        <v>67</v>
      </c>
      <c r="HS65" s="121">
        <v>100</v>
      </c>
      <c r="HT65" s="121">
        <v>100</v>
      </c>
      <c r="HU65" s="121">
        <v>67</v>
      </c>
      <c r="HV65" s="122">
        <v>100</v>
      </c>
      <c r="HW65" s="120">
        <v>0</v>
      </c>
      <c r="HX65" s="121">
        <v>0</v>
      </c>
      <c r="HY65" s="121">
        <v>0</v>
      </c>
      <c r="HZ65" s="121">
        <v>1</v>
      </c>
      <c r="IA65" s="121">
        <v>1</v>
      </c>
      <c r="IB65" s="121">
        <v>1</v>
      </c>
      <c r="IC65" s="121">
        <v>1</v>
      </c>
      <c r="ID65" s="121">
        <v>1</v>
      </c>
      <c r="IE65" s="121">
        <v>1</v>
      </c>
      <c r="IF65" s="122">
        <v>1</v>
      </c>
    </row>
    <row r="66" spans="1:240" ht="30.75" customHeight="1" thickBot="1">
      <c r="A66" s="147" t="s">
        <v>1326</v>
      </c>
      <c r="B66" s="120" t="s">
        <v>1327</v>
      </c>
      <c r="C66" s="121">
        <v>2015</v>
      </c>
      <c r="D66" s="121" t="s">
        <v>1315</v>
      </c>
      <c r="E66" s="122" t="s">
        <v>1316</v>
      </c>
      <c r="F66" s="120">
        <v>58.018501281738281</v>
      </c>
      <c r="G66" s="121">
        <v>58</v>
      </c>
      <c r="H66" s="121" t="s">
        <v>1286</v>
      </c>
      <c r="I66" s="121" t="s">
        <v>1286</v>
      </c>
      <c r="J66" s="121" t="s">
        <v>1290</v>
      </c>
      <c r="K66" s="121" t="s">
        <v>1291</v>
      </c>
      <c r="L66" s="121"/>
      <c r="M66" s="121"/>
      <c r="N66" s="121"/>
      <c r="O66" s="121">
        <v>66.599998474121094</v>
      </c>
      <c r="P66" s="121">
        <v>67</v>
      </c>
      <c r="Q66" s="121" t="s">
        <v>1303</v>
      </c>
      <c r="R66" s="121">
        <v>100</v>
      </c>
      <c r="S66" s="121">
        <v>100</v>
      </c>
      <c r="T66" s="121" t="s">
        <v>1303</v>
      </c>
      <c r="U66" s="121"/>
      <c r="V66" s="121"/>
      <c r="W66" s="121"/>
      <c r="X66" s="121">
        <v>22.9375</v>
      </c>
      <c r="Y66" s="121">
        <v>23</v>
      </c>
      <c r="Z66" s="122" t="s">
        <v>1304</v>
      </c>
      <c r="AA66" s="120" t="s">
        <v>1292</v>
      </c>
      <c r="AB66" s="121" t="s">
        <v>1283</v>
      </c>
      <c r="AC66" s="121" t="s">
        <v>1283</v>
      </c>
      <c r="AD66" s="121" t="s">
        <v>1283</v>
      </c>
      <c r="AE66" s="121" t="s">
        <v>1283</v>
      </c>
      <c r="AF66" s="121" t="s">
        <v>1283</v>
      </c>
      <c r="AG66" s="121" t="s">
        <v>1283</v>
      </c>
      <c r="AH66" s="123" t="s">
        <v>1283</v>
      </c>
      <c r="AI66" s="120">
        <v>0</v>
      </c>
      <c r="AJ66" s="121">
        <v>1</v>
      </c>
      <c r="AK66" s="121">
        <v>1</v>
      </c>
      <c r="AL66" s="121">
        <v>1</v>
      </c>
      <c r="AM66" s="121">
        <v>1</v>
      </c>
      <c r="AN66" s="121">
        <v>1</v>
      </c>
      <c r="AO66" s="121">
        <v>1</v>
      </c>
      <c r="AP66" s="122">
        <v>1</v>
      </c>
      <c r="AQ66" s="120">
        <v>0</v>
      </c>
      <c r="AR66" s="121">
        <v>0</v>
      </c>
      <c r="AS66" s="121" t="s">
        <v>1293</v>
      </c>
      <c r="AT66" s="121">
        <v>60.358501434326172</v>
      </c>
      <c r="AU66" s="121">
        <v>60</v>
      </c>
      <c r="AV66" s="121" t="s">
        <v>1286</v>
      </c>
      <c r="AW66" s="121">
        <v>77.833297729492188</v>
      </c>
      <c r="AX66" s="121">
        <v>78</v>
      </c>
      <c r="AY66" s="121" t="s">
        <v>1294</v>
      </c>
      <c r="AZ66" s="121">
        <v>33.25</v>
      </c>
      <c r="BA66" s="121">
        <v>33</v>
      </c>
      <c r="BB66" s="121" t="s">
        <v>1285</v>
      </c>
      <c r="BC66" s="121">
        <v>85.222198486328125</v>
      </c>
      <c r="BD66" s="121">
        <v>85</v>
      </c>
      <c r="BE66" s="121" t="s">
        <v>1284</v>
      </c>
      <c r="BF66" s="121">
        <v>48.111099243164063</v>
      </c>
      <c r="BG66" s="121">
        <v>48</v>
      </c>
      <c r="BH66" s="121" t="s">
        <v>1286</v>
      </c>
      <c r="BI66" s="121">
        <v>52.357101440429688</v>
      </c>
      <c r="BJ66" s="121">
        <v>52</v>
      </c>
      <c r="BK66" s="121" t="s">
        <v>1286</v>
      </c>
      <c r="BL66" s="121">
        <v>76.285697937011719</v>
      </c>
      <c r="BM66" s="121">
        <v>76</v>
      </c>
      <c r="BN66" s="122" t="s">
        <v>1294</v>
      </c>
      <c r="BO66" s="120"/>
      <c r="BP66" s="121"/>
      <c r="BQ66" s="121"/>
      <c r="BR66" s="121"/>
      <c r="BS66" s="121"/>
      <c r="BT66" s="121"/>
      <c r="BU66" s="121"/>
      <c r="BV66" s="121"/>
      <c r="BW66" s="121"/>
      <c r="BX66" s="121"/>
      <c r="BY66" s="121"/>
      <c r="BZ66" s="121"/>
      <c r="CA66" s="121"/>
      <c r="CB66" s="121"/>
      <c r="CC66" s="122"/>
      <c r="CD66" s="120">
        <v>100</v>
      </c>
      <c r="CE66" s="121">
        <v>0</v>
      </c>
      <c r="CF66" s="121">
        <v>0</v>
      </c>
      <c r="CG66" s="121">
        <v>100</v>
      </c>
      <c r="CH66" s="121">
        <v>100</v>
      </c>
      <c r="CI66" s="121">
        <v>100</v>
      </c>
      <c r="CJ66" s="121">
        <v>33</v>
      </c>
      <c r="CK66" s="121">
        <v>0</v>
      </c>
      <c r="CL66" s="121">
        <v>100</v>
      </c>
      <c r="CM66" s="121">
        <v>100</v>
      </c>
      <c r="CN66" s="121">
        <v>100</v>
      </c>
      <c r="CO66" s="121">
        <v>67</v>
      </c>
      <c r="CP66" s="121">
        <v>67</v>
      </c>
      <c r="CQ66" s="121">
        <v>33</v>
      </c>
      <c r="CR66" s="121">
        <v>33</v>
      </c>
      <c r="CS66" s="121">
        <v>0</v>
      </c>
      <c r="CT66" s="121">
        <v>0</v>
      </c>
      <c r="CU66" s="121">
        <v>0</v>
      </c>
      <c r="CV66" s="121">
        <v>67</v>
      </c>
      <c r="CW66" s="121">
        <v>100</v>
      </c>
      <c r="CX66" s="121">
        <v>100</v>
      </c>
      <c r="CY66" s="121">
        <v>100</v>
      </c>
      <c r="CZ66" s="121">
        <v>0</v>
      </c>
      <c r="DA66" s="121">
        <v>100</v>
      </c>
      <c r="DB66" s="121">
        <v>100</v>
      </c>
      <c r="DC66" s="121">
        <v>100</v>
      </c>
      <c r="DD66" s="121">
        <v>100</v>
      </c>
      <c r="DE66" s="121">
        <v>100</v>
      </c>
      <c r="DF66" s="121">
        <v>100</v>
      </c>
      <c r="DG66" s="121">
        <v>100</v>
      </c>
      <c r="DH66" s="121">
        <v>33</v>
      </c>
      <c r="DI66" s="121">
        <v>100</v>
      </c>
      <c r="DJ66" s="121">
        <v>67</v>
      </c>
      <c r="DK66" s="121">
        <v>100</v>
      </c>
      <c r="DL66" s="121">
        <v>67</v>
      </c>
      <c r="DM66" s="121">
        <v>33</v>
      </c>
      <c r="DN66" s="121">
        <v>0</v>
      </c>
      <c r="DO66" s="121">
        <v>33</v>
      </c>
      <c r="DP66" s="121">
        <v>33</v>
      </c>
      <c r="DQ66" s="121">
        <v>33</v>
      </c>
      <c r="DR66" s="121">
        <v>33</v>
      </c>
      <c r="DS66" s="121">
        <v>33</v>
      </c>
      <c r="DT66" s="121">
        <v>100</v>
      </c>
      <c r="DU66" s="121">
        <v>0</v>
      </c>
      <c r="DV66" s="121">
        <v>67</v>
      </c>
      <c r="DW66" s="121"/>
      <c r="DX66" s="121">
        <v>100</v>
      </c>
      <c r="DY66" s="121">
        <v>0</v>
      </c>
      <c r="DZ66" s="121">
        <v>0</v>
      </c>
      <c r="EA66" s="121">
        <v>67</v>
      </c>
      <c r="EB66" s="121">
        <v>67</v>
      </c>
      <c r="EC66" s="121">
        <v>100</v>
      </c>
      <c r="ED66" s="121">
        <v>33</v>
      </c>
      <c r="EE66" s="121">
        <v>0</v>
      </c>
      <c r="EF66" s="121">
        <v>0</v>
      </c>
      <c r="EG66" s="121">
        <v>0</v>
      </c>
      <c r="EH66" s="121">
        <v>0</v>
      </c>
      <c r="EI66" s="121">
        <v>0</v>
      </c>
      <c r="EJ66" s="121">
        <v>67</v>
      </c>
      <c r="EK66" s="121">
        <v>100</v>
      </c>
      <c r="EL66" s="121">
        <v>100</v>
      </c>
      <c r="EM66" s="121">
        <v>67</v>
      </c>
      <c r="EN66" s="121">
        <v>33</v>
      </c>
      <c r="EO66" s="121">
        <v>33</v>
      </c>
      <c r="EP66" s="121">
        <v>67</v>
      </c>
      <c r="EQ66" s="121">
        <v>0</v>
      </c>
      <c r="ER66" s="121">
        <v>33</v>
      </c>
      <c r="ES66" s="121">
        <v>67</v>
      </c>
      <c r="ET66" s="121">
        <v>100</v>
      </c>
      <c r="EU66" s="121">
        <v>100</v>
      </c>
      <c r="EV66" s="121">
        <v>100</v>
      </c>
      <c r="EW66" s="121">
        <v>100</v>
      </c>
      <c r="EX66" s="121">
        <v>100</v>
      </c>
      <c r="EY66" s="121">
        <v>67</v>
      </c>
      <c r="EZ66" s="121">
        <v>33</v>
      </c>
      <c r="FA66" s="121">
        <v>33</v>
      </c>
      <c r="FB66" s="121">
        <v>33</v>
      </c>
      <c r="FC66" s="121">
        <v>0</v>
      </c>
      <c r="FD66" s="121">
        <v>0</v>
      </c>
      <c r="FE66" s="121">
        <v>100</v>
      </c>
      <c r="FF66" s="121">
        <v>100</v>
      </c>
      <c r="FG66" s="121">
        <v>67</v>
      </c>
      <c r="FH66" s="121">
        <v>0</v>
      </c>
      <c r="FI66" s="121">
        <v>33</v>
      </c>
      <c r="FJ66" s="121">
        <v>67</v>
      </c>
      <c r="FK66" s="121">
        <v>0</v>
      </c>
      <c r="FL66" s="121">
        <v>33</v>
      </c>
      <c r="FM66" s="121">
        <v>100</v>
      </c>
      <c r="FN66" s="121">
        <v>100</v>
      </c>
      <c r="FO66" s="121">
        <v>67</v>
      </c>
      <c r="FP66" s="121">
        <v>33</v>
      </c>
      <c r="FQ66" s="121">
        <v>0</v>
      </c>
      <c r="FR66" s="121">
        <v>33</v>
      </c>
      <c r="FS66" s="121">
        <v>0</v>
      </c>
      <c r="FT66" s="121">
        <v>67</v>
      </c>
      <c r="FU66" s="121">
        <v>100</v>
      </c>
      <c r="FV66" s="121">
        <v>67</v>
      </c>
      <c r="FW66" s="121">
        <v>100</v>
      </c>
      <c r="FX66" s="121">
        <v>67</v>
      </c>
      <c r="FY66" s="121">
        <v>100</v>
      </c>
      <c r="FZ66" s="121">
        <v>0</v>
      </c>
      <c r="GA66" s="121">
        <v>100</v>
      </c>
      <c r="GB66" s="121">
        <v>33</v>
      </c>
      <c r="GC66" s="121">
        <v>67</v>
      </c>
      <c r="GD66" s="121">
        <v>33</v>
      </c>
      <c r="GE66" s="121">
        <v>100</v>
      </c>
      <c r="GF66" s="121">
        <v>100</v>
      </c>
      <c r="GG66" s="121">
        <v>33</v>
      </c>
      <c r="GH66" s="121">
        <v>100</v>
      </c>
      <c r="GI66" s="121">
        <v>100</v>
      </c>
      <c r="GJ66" s="121">
        <v>100</v>
      </c>
      <c r="GK66" s="121"/>
      <c r="GL66" s="121">
        <v>0</v>
      </c>
      <c r="GM66" s="121">
        <v>0</v>
      </c>
      <c r="GN66" s="121">
        <v>100</v>
      </c>
      <c r="GO66" s="121">
        <v>100</v>
      </c>
      <c r="GP66" s="121">
        <v>100</v>
      </c>
      <c r="GQ66" s="121">
        <v>100</v>
      </c>
      <c r="GR66" s="121">
        <v>100</v>
      </c>
      <c r="GS66" s="121">
        <v>0</v>
      </c>
      <c r="GT66" s="121">
        <v>0</v>
      </c>
      <c r="GU66" s="121">
        <v>0</v>
      </c>
      <c r="GV66" s="121">
        <v>0</v>
      </c>
      <c r="GW66" s="121">
        <v>0</v>
      </c>
      <c r="GX66" s="121">
        <v>0</v>
      </c>
      <c r="GY66" s="121">
        <v>0</v>
      </c>
      <c r="GZ66" s="121">
        <v>0</v>
      </c>
      <c r="HA66" s="121">
        <v>0</v>
      </c>
      <c r="HB66" s="121">
        <v>0</v>
      </c>
      <c r="HC66" s="121">
        <v>67</v>
      </c>
      <c r="HD66" s="121">
        <v>33</v>
      </c>
      <c r="HE66" s="121">
        <v>100</v>
      </c>
      <c r="HF66" s="121">
        <v>67</v>
      </c>
      <c r="HG66" s="121"/>
      <c r="HH66" s="121"/>
      <c r="HI66" s="121"/>
      <c r="HJ66" s="121"/>
      <c r="HK66" s="121"/>
      <c r="HL66" s="121"/>
      <c r="HM66" s="121"/>
      <c r="HN66" s="121"/>
      <c r="HO66" s="121"/>
      <c r="HP66" s="121">
        <v>0</v>
      </c>
      <c r="HQ66" s="121">
        <v>100</v>
      </c>
      <c r="HR66" s="121">
        <v>100</v>
      </c>
      <c r="HS66" s="121">
        <v>100</v>
      </c>
      <c r="HT66" s="121">
        <v>100</v>
      </c>
      <c r="HU66" s="121">
        <v>100</v>
      </c>
      <c r="HV66" s="122">
        <v>100</v>
      </c>
      <c r="HW66" s="120">
        <v>0</v>
      </c>
      <c r="HX66" s="121">
        <v>0</v>
      </c>
      <c r="HY66" s="121">
        <v>0</v>
      </c>
      <c r="HZ66" s="121">
        <v>1</v>
      </c>
      <c r="IA66" s="121">
        <v>1</v>
      </c>
      <c r="IB66" s="121">
        <v>1</v>
      </c>
      <c r="IC66" s="121">
        <v>1</v>
      </c>
      <c r="ID66" s="121">
        <v>1</v>
      </c>
      <c r="IE66" s="121">
        <v>1</v>
      </c>
      <c r="IF66" s="122">
        <v>1</v>
      </c>
    </row>
    <row r="67" spans="1:240" ht="30.75" customHeight="1" thickBot="1">
      <c r="A67" s="147" t="s">
        <v>1326</v>
      </c>
      <c r="B67" s="120" t="s">
        <v>1327</v>
      </c>
      <c r="C67" s="121">
        <v>2012</v>
      </c>
      <c r="D67" s="121" t="s">
        <v>1315</v>
      </c>
      <c r="E67" s="122" t="s">
        <v>1316</v>
      </c>
      <c r="F67" s="120">
        <v>66.329803466796875</v>
      </c>
      <c r="G67" s="121">
        <v>66</v>
      </c>
      <c r="H67" s="121" t="s">
        <v>1277</v>
      </c>
      <c r="I67" s="121" t="s">
        <v>1278</v>
      </c>
      <c r="J67" s="121" t="s">
        <v>1278</v>
      </c>
      <c r="K67" s="121" t="s">
        <v>1279</v>
      </c>
      <c r="L67" s="121"/>
      <c r="M67" s="121"/>
      <c r="N67" s="121"/>
      <c r="O67" s="121">
        <v>66.636398315429688</v>
      </c>
      <c r="P67" s="121">
        <v>67</v>
      </c>
      <c r="Q67" s="121" t="s">
        <v>1303</v>
      </c>
      <c r="R67" s="121">
        <v>100</v>
      </c>
      <c r="S67" s="121">
        <v>100</v>
      </c>
      <c r="T67" s="121" t="s">
        <v>1303</v>
      </c>
      <c r="U67" s="121"/>
      <c r="V67" s="121"/>
      <c r="W67" s="121"/>
      <c r="X67" s="121">
        <v>11.08329963684082</v>
      </c>
      <c r="Y67" s="121">
        <v>11</v>
      </c>
      <c r="Z67" s="122" t="s">
        <v>1305</v>
      </c>
      <c r="AA67" s="120" t="s">
        <v>1292</v>
      </c>
      <c r="AB67" s="121" t="s">
        <v>1283</v>
      </c>
      <c r="AC67" s="121" t="s">
        <v>1283</v>
      </c>
      <c r="AD67" s="121" t="s">
        <v>1283</v>
      </c>
      <c r="AE67" s="121" t="s">
        <v>1283</v>
      </c>
      <c r="AF67" s="121" t="s">
        <v>1283</v>
      </c>
      <c r="AG67" s="121" t="s">
        <v>1283</v>
      </c>
      <c r="AH67" s="123" t="s">
        <v>1283</v>
      </c>
      <c r="AI67" s="120">
        <v>0</v>
      </c>
      <c r="AJ67" s="121">
        <v>1</v>
      </c>
      <c r="AK67" s="121">
        <v>1</v>
      </c>
      <c r="AL67" s="121">
        <v>1</v>
      </c>
      <c r="AM67" s="121">
        <v>1</v>
      </c>
      <c r="AN67" s="121">
        <v>1</v>
      </c>
      <c r="AO67" s="121">
        <v>1</v>
      </c>
      <c r="AP67" s="122">
        <v>1</v>
      </c>
      <c r="AQ67" s="120">
        <v>0</v>
      </c>
      <c r="AR67" s="121">
        <v>0</v>
      </c>
      <c r="AS67" s="121" t="s">
        <v>1293</v>
      </c>
      <c r="AT67" s="121">
        <v>73.71929931640625</v>
      </c>
      <c r="AU67" s="121">
        <v>74</v>
      </c>
      <c r="AV67" s="121" t="s">
        <v>1294</v>
      </c>
      <c r="AW67" s="121">
        <v>100</v>
      </c>
      <c r="AX67" s="121">
        <v>100</v>
      </c>
      <c r="AY67" s="121" t="s">
        <v>1284</v>
      </c>
      <c r="AZ67" s="121">
        <v>41.5</v>
      </c>
      <c r="BA67" s="121">
        <v>42</v>
      </c>
      <c r="BB67" s="121" t="s">
        <v>1286</v>
      </c>
      <c r="BC67" s="121">
        <v>71</v>
      </c>
      <c r="BD67" s="121">
        <v>71</v>
      </c>
      <c r="BE67" s="121" t="s">
        <v>1294</v>
      </c>
      <c r="BF67" s="121">
        <v>58.25</v>
      </c>
      <c r="BG67" s="121">
        <v>58</v>
      </c>
      <c r="BH67" s="121" t="s">
        <v>1286</v>
      </c>
      <c r="BI67" s="121">
        <v>53.299999237060547</v>
      </c>
      <c r="BJ67" s="121">
        <v>53</v>
      </c>
      <c r="BK67" s="121" t="s">
        <v>1286</v>
      </c>
      <c r="BL67" s="121">
        <v>61.857101440429688</v>
      </c>
      <c r="BM67" s="121">
        <v>62</v>
      </c>
      <c r="BN67" s="122" t="s">
        <v>1294</v>
      </c>
      <c r="BO67" s="120"/>
      <c r="BP67" s="121"/>
      <c r="BQ67" s="121"/>
      <c r="BR67" s="121"/>
      <c r="BS67" s="121"/>
      <c r="BT67" s="121"/>
      <c r="BU67" s="121"/>
      <c r="BV67" s="121"/>
      <c r="BW67" s="121"/>
      <c r="BX67" s="121"/>
      <c r="BY67" s="121"/>
      <c r="BZ67" s="121"/>
      <c r="CA67" s="121"/>
      <c r="CB67" s="121"/>
      <c r="CC67" s="122"/>
      <c r="CD67" s="120">
        <v>100</v>
      </c>
      <c r="CE67" s="121"/>
      <c r="CF67" s="121"/>
      <c r="CG67" s="121"/>
      <c r="CH67" s="121"/>
      <c r="CI67" s="121">
        <v>100</v>
      </c>
      <c r="CJ67" s="121"/>
      <c r="CK67" s="121"/>
      <c r="CL67" s="121">
        <v>100</v>
      </c>
      <c r="CM67" s="121">
        <v>100</v>
      </c>
      <c r="CN67" s="121"/>
      <c r="CO67" s="121"/>
      <c r="CP67" s="121"/>
      <c r="CQ67" s="121">
        <v>0</v>
      </c>
      <c r="CR67" s="121">
        <v>100</v>
      </c>
      <c r="CS67" s="121">
        <v>0</v>
      </c>
      <c r="CT67" s="121">
        <v>100</v>
      </c>
      <c r="CU67" s="121">
        <v>0</v>
      </c>
      <c r="CV67" s="121"/>
      <c r="CW67" s="121">
        <v>100</v>
      </c>
      <c r="CX67" s="121">
        <v>100</v>
      </c>
      <c r="CY67" s="121"/>
      <c r="CZ67" s="121"/>
      <c r="DA67" s="121">
        <v>100</v>
      </c>
      <c r="DB67" s="121"/>
      <c r="DC67" s="121"/>
      <c r="DD67" s="121">
        <v>100</v>
      </c>
      <c r="DE67" s="121"/>
      <c r="DF67" s="121"/>
      <c r="DG67" s="121">
        <v>100</v>
      </c>
      <c r="DH67" s="121">
        <v>100</v>
      </c>
      <c r="DI67" s="121">
        <v>100</v>
      </c>
      <c r="DJ67" s="121">
        <v>100</v>
      </c>
      <c r="DK67" s="121"/>
      <c r="DL67" s="121">
        <v>100</v>
      </c>
      <c r="DM67" s="121"/>
      <c r="DN67" s="121">
        <v>100</v>
      </c>
      <c r="DO67" s="121">
        <v>100</v>
      </c>
      <c r="DP67" s="121">
        <v>67</v>
      </c>
      <c r="DQ67" s="121">
        <v>67</v>
      </c>
      <c r="DR67" s="121">
        <v>33</v>
      </c>
      <c r="DS67" s="121">
        <v>100</v>
      </c>
      <c r="DT67" s="121">
        <v>100</v>
      </c>
      <c r="DU67" s="121">
        <v>0</v>
      </c>
      <c r="DV67" s="121">
        <v>100</v>
      </c>
      <c r="DW67" s="121"/>
      <c r="DX67" s="121">
        <v>100</v>
      </c>
      <c r="DY67" s="121">
        <v>0</v>
      </c>
      <c r="DZ67" s="121"/>
      <c r="EA67" s="121">
        <v>67</v>
      </c>
      <c r="EB67" s="121">
        <v>67</v>
      </c>
      <c r="EC67" s="121">
        <v>100</v>
      </c>
      <c r="ED67" s="121">
        <v>33</v>
      </c>
      <c r="EE67" s="121">
        <v>0</v>
      </c>
      <c r="EF67" s="121"/>
      <c r="EG67" s="121"/>
      <c r="EH67" s="121"/>
      <c r="EI67" s="121"/>
      <c r="EJ67" s="121"/>
      <c r="EK67" s="121"/>
      <c r="EL67" s="121"/>
      <c r="EM67" s="121"/>
      <c r="EN67" s="121"/>
      <c r="EO67" s="121">
        <v>33</v>
      </c>
      <c r="EP67" s="121">
        <v>67</v>
      </c>
      <c r="EQ67" s="121">
        <v>33</v>
      </c>
      <c r="ER67" s="121">
        <v>33</v>
      </c>
      <c r="ES67" s="121"/>
      <c r="ET67" s="121"/>
      <c r="EU67" s="121">
        <v>0</v>
      </c>
      <c r="EV67" s="121"/>
      <c r="EW67" s="121">
        <v>100</v>
      </c>
      <c r="EX67" s="121">
        <v>100</v>
      </c>
      <c r="EY67" s="121"/>
      <c r="EZ67" s="121">
        <v>67</v>
      </c>
      <c r="FA67" s="121">
        <v>100</v>
      </c>
      <c r="FB67" s="121">
        <v>33</v>
      </c>
      <c r="FC67" s="121"/>
      <c r="FD67" s="121"/>
      <c r="FE67" s="121">
        <v>100</v>
      </c>
      <c r="FF67" s="121"/>
      <c r="FG67" s="121"/>
      <c r="FH67" s="121"/>
      <c r="FI67" s="121">
        <v>33</v>
      </c>
      <c r="FJ67" s="121"/>
      <c r="FK67" s="121"/>
      <c r="FL67" s="121">
        <v>33</v>
      </c>
      <c r="FM67" s="121"/>
      <c r="FN67" s="121"/>
      <c r="FO67" s="121"/>
      <c r="FP67" s="121">
        <v>100</v>
      </c>
      <c r="FQ67" s="121">
        <v>67</v>
      </c>
      <c r="FR67" s="121">
        <v>0</v>
      </c>
      <c r="FS67" s="121">
        <v>0</v>
      </c>
      <c r="FT67" s="121">
        <v>67</v>
      </c>
      <c r="FU67" s="121"/>
      <c r="FV67" s="121"/>
      <c r="FW67" s="121">
        <v>100</v>
      </c>
      <c r="FX67" s="121">
        <v>0</v>
      </c>
      <c r="FY67" s="121">
        <v>100</v>
      </c>
      <c r="FZ67" s="121">
        <v>0</v>
      </c>
      <c r="GA67" s="121">
        <v>100</v>
      </c>
      <c r="GB67" s="121">
        <v>33</v>
      </c>
      <c r="GC67" s="121">
        <v>67</v>
      </c>
      <c r="GD67" s="121">
        <v>33</v>
      </c>
      <c r="GE67" s="121">
        <v>100</v>
      </c>
      <c r="GF67" s="121"/>
      <c r="GG67" s="121">
        <v>33</v>
      </c>
      <c r="GH67" s="121">
        <v>100</v>
      </c>
      <c r="GI67" s="121">
        <v>67</v>
      </c>
      <c r="GJ67" s="121">
        <v>100</v>
      </c>
      <c r="GK67" s="121">
        <v>100</v>
      </c>
      <c r="GL67" s="121">
        <v>100</v>
      </c>
      <c r="GM67" s="121">
        <v>0</v>
      </c>
      <c r="GN67" s="121">
        <v>100</v>
      </c>
      <c r="GO67" s="121"/>
      <c r="GP67" s="121">
        <v>100</v>
      </c>
      <c r="GQ67" s="121">
        <v>100</v>
      </c>
      <c r="GR67" s="121">
        <v>100</v>
      </c>
      <c r="GS67" s="121">
        <v>0</v>
      </c>
      <c r="GT67" s="121">
        <v>0</v>
      </c>
      <c r="GU67" s="121"/>
      <c r="GV67" s="121">
        <v>0</v>
      </c>
      <c r="GW67" s="121">
        <v>0</v>
      </c>
      <c r="GX67" s="121">
        <v>0</v>
      </c>
      <c r="GY67" s="121">
        <v>0</v>
      </c>
      <c r="GZ67" s="121">
        <v>0</v>
      </c>
      <c r="HA67" s="121">
        <v>0</v>
      </c>
      <c r="HB67" s="121">
        <v>0</v>
      </c>
      <c r="HC67" s="121"/>
      <c r="HD67" s="121"/>
      <c r="HE67" s="121">
        <v>100</v>
      </c>
      <c r="HF67" s="121">
        <v>0</v>
      </c>
      <c r="HG67" s="121"/>
      <c r="HH67" s="121"/>
      <c r="HI67" s="121"/>
      <c r="HJ67" s="121"/>
      <c r="HK67" s="121"/>
      <c r="HL67" s="121"/>
      <c r="HM67" s="121"/>
      <c r="HN67" s="121"/>
      <c r="HO67" s="121"/>
      <c r="HP67" s="121">
        <v>0</v>
      </c>
      <c r="HQ67" s="121">
        <v>100</v>
      </c>
      <c r="HR67" s="121"/>
      <c r="HS67" s="121">
        <v>67</v>
      </c>
      <c r="HT67" s="121"/>
      <c r="HU67" s="121">
        <v>100</v>
      </c>
      <c r="HV67" s="122">
        <v>100</v>
      </c>
      <c r="HW67" s="120">
        <v>0</v>
      </c>
      <c r="HX67" s="121">
        <v>0</v>
      </c>
      <c r="HY67" s="121">
        <v>0</v>
      </c>
      <c r="HZ67" s="121">
        <v>1</v>
      </c>
      <c r="IA67" s="121">
        <v>1</v>
      </c>
      <c r="IB67" s="121">
        <v>1</v>
      </c>
      <c r="IC67" s="121">
        <v>1</v>
      </c>
      <c r="ID67" s="121">
        <v>1</v>
      </c>
      <c r="IE67" s="121">
        <v>1</v>
      </c>
      <c r="IF67" s="122">
        <v>1</v>
      </c>
    </row>
    <row r="68" spans="1:240" ht="30.75" customHeight="1" thickBot="1">
      <c r="A68" s="147" t="s">
        <v>1326</v>
      </c>
      <c r="B68" s="120" t="s">
        <v>1327</v>
      </c>
      <c r="C68" s="121">
        <v>2010</v>
      </c>
      <c r="D68" s="121" t="s">
        <v>1315</v>
      </c>
      <c r="E68" s="122" t="s">
        <v>1316</v>
      </c>
      <c r="F68" s="120">
        <v>72.130401611328125</v>
      </c>
      <c r="G68" s="121">
        <v>72</v>
      </c>
      <c r="H68" s="121" t="s">
        <v>1277</v>
      </c>
      <c r="I68" s="121" t="s">
        <v>1278</v>
      </c>
      <c r="J68" s="121" t="s">
        <v>1278</v>
      </c>
      <c r="K68" s="121" t="s">
        <v>1279</v>
      </c>
      <c r="L68" s="121"/>
      <c r="M68" s="121"/>
      <c r="N68" s="121"/>
      <c r="O68" s="121">
        <v>30.5</v>
      </c>
      <c r="P68" s="121">
        <v>31</v>
      </c>
      <c r="Q68" s="121" t="s">
        <v>1305</v>
      </c>
      <c r="R68" s="121">
        <v>80</v>
      </c>
      <c r="S68" s="121">
        <v>80</v>
      </c>
      <c r="T68" s="121" t="s">
        <v>1303</v>
      </c>
      <c r="U68" s="121"/>
      <c r="V68" s="121"/>
      <c r="W68" s="121"/>
      <c r="X68" s="121"/>
      <c r="Y68" s="121"/>
      <c r="Z68" s="122"/>
      <c r="AA68" s="120" t="s">
        <v>1299</v>
      </c>
      <c r="AB68" s="121" t="s">
        <v>1283</v>
      </c>
      <c r="AC68" s="121" t="s">
        <v>1283</v>
      </c>
      <c r="AD68" s="121" t="s">
        <v>1283</v>
      </c>
      <c r="AE68" s="121" t="s">
        <v>1283</v>
      </c>
      <c r="AF68" s="121" t="s">
        <v>1283</v>
      </c>
      <c r="AG68" s="121" t="s">
        <v>1283</v>
      </c>
      <c r="AH68" s="123" t="s">
        <v>1283</v>
      </c>
      <c r="AI68" s="120">
        <v>0</v>
      </c>
      <c r="AJ68" s="121">
        <v>1</v>
      </c>
      <c r="AK68" s="121">
        <v>1</v>
      </c>
      <c r="AL68" s="121">
        <v>1</v>
      </c>
      <c r="AM68" s="121">
        <v>1</v>
      </c>
      <c r="AN68" s="121">
        <v>1</v>
      </c>
      <c r="AO68" s="121">
        <v>1</v>
      </c>
      <c r="AP68" s="122">
        <v>1</v>
      </c>
      <c r="AQ68" s="120">
        <v>0</v>
      </c>
      <c r="AR68" s="121">
        <v>0</v>
      </c>
      <c r="AS68" s="121" t="s">
        <v>1293</v>
      </c>
      <c r="AT68" s="121">
        <v>81.836402893066406</v>
      </c>
      <c r="AU68" s="121">
        <v>82</v>
      </c>
      <c r="AV68" s="121" t="s">
        <v>1284</v>
      </c>
      <c r="AW68" s="121">
        <v>100</v>
      </c>
      <c r="AX68" s="121">
        <v>100</v>
      </c>
      <c r="AY68" s="121" t="s">
        <v>1284</v>
      </c>
      <c r="AZ68" s="121">
        <v>67</v>
      </c>
      <c r="BA68" s="121">
        <v>67</v>
      </c>
      <c r="BB68" s="121" t="s">
        <v>1294</v>
      </c>
      <c r="BC68" s="121">
        <v>75.125</v>
      </c>
      <c r="BD68" s="121">
        <v>75</v>
      </c>
      <c r="BE68" s="121" t="s">
        <v>1294</v>
      </c>
      <c r="BF68" s="121">
        <v>66.75</v>
      </c>
      <c r="BG68" s="121">
        <v>67</v>
      </c>
      <c r="BH68" s="121" t="s">
        <v>1294</v>
      </c>
      <c r="BI68" s="121">
        <v>50</v>
      </c>
      <c r="BJ68" s="121">
        <v>50</v>
      </c>
      <c r="BK68" s="121" t="s">
        <v>1286</v>
      </c>
      <c r="BL68" s="121">
        <v>57.142898559570313</v>
      </c>
      <c r="BM68" s="121">
        <v>57</v>
      </c>
      <c r="BN68" s="122" t="s">
        <v>1286</v>
      </c>
      <c r="BO68" s="120"/>
      <c r="BP68" s="121"/>
      <c r="BQ68" s="121"/>
      <c r="BR68" s="121"/>
      <c r="BS68" s="121"/>
      <c r="BT68" s="121"/>
      <c r="BU68" s="121"/>
      <c r="BV68" s="121"/>
      <c r="BW68" s="121"/>
      <c r="BX68" s="121"/>
      <c r="BY68" s="121"/>
      <c r="BZ68" s="121"/>
      <c r="CA68" s="121"/>
      <c r="CB68" s="121"/>
      <c r="CC68" s="122"/>
      <c r="CD68" s="120">
        <v>100</v>
      </c>
      <c r="CE68" s="121"/>
      <c r="CF68" s="121"/>
      <c r="CG68" s="121"/>
      <c r="CH68" s="121"/>
      <c r="CI68" s="121">
        <v>100</v>
      </c>
      <c r="CJ68" s="121"/>
      <c r="CK68" s="121"/>
      <c r="CL68" s="121">
        <v>100</v>
      </c>
      <c r="CM68" s="121">
        <v>100</v>
      </c>
      <c r="CN68" s="121"/>
      <c r="CO68" s="121"/>
      <c r="CP68" s="121"/>
      <c r="CQ68" s="121">
        <v>67</v>
      </c>
      <c r="CR68" s="121">
        <v>100</v>
      </c>
      <c r="CS68" s="121">
        <v>0</v>
      </c>
      <c r="CT68" s="121">
        <v>100</v>
      </c>
      <c r="CU68" s="121">
        <v>0</v>
      </c>
      <c r="CV68" s="121"/>
      <c r="CW68" s="121">
        <v>100</v>
      </c>
      <c r="CX68" s="121">
        <v>100</v>
      </c>
      <c r="CY68" s="121"/>
      <c r="CZ68" s="121"/>
      <c r="DA68" s="121">
        <v>33</v>
      </c>
      <c r="DB68" s="121"/>
      <c r="DC68" s="121"/>
      <c r="DD68" s="121">
        <v>100</v>
      </c>
      <c r="DE68" s="121"/>
      <c r="DF68" s="121"/>
      <c r="DG68" s="121">
        <v>100</v>
      </c>
      <c r="DH68" s="121">
        <v>67</v>
      </c>
      <c r="DI68" s="121">
        <v>100</v>
      </c>
      <c r="DJ68" s="121">
        <v>100</v>
      </c>
      <c r="DK68" s="121"/>
      <c r="DL68" s="121">
        <v>100</v>
      </c>
      <c r="DM68" s="121"/>
      <c r="DN68" s="121">
        <v>100</v>
      </c>
      <c r="DO68" s="121">
        <v>100</v>
      </c>
      <c r="DP68" s="121">
        <v>100</v>
      </c>
      <c r="DQ68" s="121">
        <v>0</v>
      </c>
      <c r="DR68" s="121">
        <v>67</v>
      </c>
      <c r="DS68" s="121">
        <v>100</v>
      </c>
      <c r="DT68" s="121">
        <v>100</v>
      </c>
      <c r="DU68" s="121">
        <v>0</v>
      </c>
      <c r="DV68" s="121">
        <v>100</v>
      </c>
      <c r="DW68" s="121">
        <v>100</v>
      </c>
      <c r="DX68" s="121">
        <v>100</v>
      </c>
      <c r="DY68" s="121">
        <v>100</v>
      </c>
      <c r="DZ68" s="121"/>
      <c r="EA68" s="121">
        <v>67</v>
      </c>
      <c r="EB68" s="121">
        <v>67</v>
      </c>
      <c r="EC68" s="121">
        <v>100</v>
      </c>
      <c r="ED68" s="121">
        <v>33</v>
      </c>
      <c r="EE68" s="121">
        <v>0</v>
      </c>
      <c r="EF68" s="121"/>
      <c r="EG68" s="121"/>
      <c r="EH68" s="121"/>
      <c r="EI68" s="121"/>
      <c r="EJ68" s="121"/>
      <c r="EK68" s="121"/>
      <c r="EL68" s="121"/>
      <c r="EM68" s="121"/>
      <c r="EN68" s="121"/>
      <c r="EO68" s="121">
        <v>67</v>
      </c>
      <c r="EP68" s="121"/>
      <c r="EQ68" s="121"/>
      <c r="ER68" s="121"/>
      <c r="ES68" s="121"/>
      <c r="ET68" s="121"/>
      <c r="EU68" s="121">
        <v>0</v>
      </c>
      <c r="EV68" s="121"/>
      <c r="EW68" s="121">
        <v>100</v>
      </c>
      <c r="EX68" s="121">
        <v>100</v>
      </c>
      <c r="EY68" s="121"/>
      <c r="EZ68" s="121">
        <v>67</v>
      </c>
      <c r="FA68" s="121">
        <v>100</v>
      </c>
      <c r="FB68" s="121">
        <v>67</v>
      </c>
      <c r="FC68" s="121"/>
      <c r="FD68" s="121"/>
      <c r="FE68" s="121">
        <v>100</v>
      </c>
      <c r="FF68" s="121"/>
      <c r="FG68" s="121"/>
      <c r="FH68" s="121"/>
      <c r="FI68" s="121">
        <v>33</v>
      </c>
      <c r="FJ68" s="121"/>
      <c r="FK68" s="121"/>
      <c r="FL68" s="121">
        <v>33</v>
      </c>
      <c r="FM68" s="121"/>
      <c r="FN68" s="121"/>
      <c r="FO68" s="121"/>
      <c r="FP68" s="121">
        <v>67</v>
      </c>
      <c r="FQ68" s="121">
        <v>67</v>
      </c>
      <c r="FR68" s="121">
        <v>0</v>
      </c>
      <c r="FS68" s="121">
        <v>0</v>
      </c>
      <c r="FT68" s="121">
        <v>67</v>
      </c>
      <c r="FU68" s="121"/>
      <c r="FV68" s="121"/>
      <c r="FW68" s="121">
        <v>100</v>
      </c>
      <c r="FX68" s="121">
        <v>0</v>
      </c>
      <c r="FY68" s="121">
        <v>0</v>
      </c>
      <c r="FZ68" s="121">
        <v>0</v>
      </c>
      <c r="GA68" s="121">
        <v>100</v>
      </c>
      <c r="GB68" s="121"/>
      <c r="GC68" s="121"/>
      <c r="GD68" s="121">
        <v>0</v>
      </c>
      <c r="GE68" s="121">
        <v>100</v>
      </c>
      <c r="GF68" s="121"/>
      <c r="GG68" s="121">
        <v>33</v>
      </c>
      <c r="GH68" s="121">
        <v>0</v>
      </c>
      <c r="GI68" s="121"/>
      <c r="GJ68" s="121"/>
      <c r="GK68" s="121">
        <v>100</v>
      </c>
      <c r="GL68" s="121">
        <v>0</v>
      </c>
      <c r="GM68" s="121">
        <v>0</v>
      </c>
      <c r="GN68" s="121">
        <v>100</v>
      </c>
      <c r="GO68" s="121"/>
      <c r="GP68" s="121">
        <v>100</v>
      </c>
      <c r="GQ68" s="121">
        <v>100</v>
      </c>
      <c r="GR68" s="121">
        <v>100</v>
      </c>
      <c r="GS68" s="121"/>
      <c r="GT68" s="121"/>
      <c r="GU68" s="121"/>
      <c r="GV68" s="121"/>
      <c r="GW68" s="121"/>
      <c r="GX68" s="121"/>
      <c r="GY68" s="121">
        <v>33</v>
      </c>
      <c r="GZ68" s="121">
        <v>0</v>
      </c>
      <c r="HA68" s="121">
        <v>0</v>
      </c>
      <c r="HB68" s="121">
        <v>0</v>
      </c>
      <c r="HC68" s="121"/>
      <c r="HD68" s="121"/>
      <c r="HE68" s="121"/>
      <c r="HF68" s="121"/>
      <c r="HG68" s="121"/>
      <c r="HH68" s="121"/>
      <c r="HI68" s="121"/>
      <c r="HJ68" s="121"/>
      <c r="HK68" s="121"/>
      <c r="HL68" s="121"/>
      <c r="HM68" s="121"/>
      <c r="HN68" s="121"/>
      <c r="HO68" s="121"/>
      <c r="HP68" s="121">
        <v>0</v>
      </c>
      <c r="HQ68" s="121">
        <v>100</v>
      </c>
      <c r="HR68" s="121"/>
      <c r="HS68" s="121">
        <v>67</v>
      </c>
      <c r="HT68" s="121"/>
      <c r="HU68" s="121">
        <v>100</v>
      </c>
      <c r="HV68" s="122">
        <v>100</v>
      </c>
      <c r="HW68" s="120">
        <v>0</v>
      </c>
      <c r="HX68" s="121">
        <v>0</v>
      </c>
      <c r="HY68" s="121">
        <v>0</v>
      </c>
      <c r="HZ68" s="121">
        <v>1</v>
      </c>
      <c r="IA68" s="121">
        <v>1</v>
      </c>
      <c r="IB68" s="121">
        <v>1</v>
      </c>
      <c r="IC68" s="121">
        <v>1</v>
      </c>
      <c r="ID68" s="121">
        <v>1</v>
      </c>
      <c r="IE68" s="121">
        <v>1</v>
      </c>
      <c r="IF68" s="122">
        <v>1</v>
      </c>
    </row>
    <row r="69" spans="1:240" ht="30.75" customHeight="1" thickBot="1">
      <c r="A69" s="147" t="s">
        <v>1328</v>
      </c>
      <c r="B69" s="120" t="s">
        <v>1329</v>
      </c>
      <c r="C69" s="121">
        <v>2025</v>
      </c>
      <c r="D69" s="121" t="s">
        <v>1275</v>
      </c>
      <c r="E69" s="122" t="s">
        <v>1330</v>
      </c>
      <c r="F69" s="120">
        <v>62.045871559633028</v>
      </c>
      <c r="G69" s="121">
        <v>62</v>
      </c>
      <c r="H69" s="121" t="s">
        <v>1277</v>
      </c>
      <c r="I69" s="121" t="s">
        <v>1278</v>
      </c>
      <c r="J69" s="121" t="s">
        <v>1278</v>
      </c>
      <c r="K69" s="121" t="s">
        <v>1279</v>
      </c>
      <c r="L69" s="121">
        <v>61.166666666666657</v>
      </c>
      <c r="M69" s="121">
        <v>61</v>
      </c>
      <c r="N69" s="121" t="s">
        <v>1280</v>
      </c>
      <c r="O69" s="121">
        <v>47.333333333333343</v>
      </c>
      <c r="P69" s="121">
        <v>47</v>
      </c>
      <c r="Q69" s="121" t="s">
        <v>1286</v>
      </c>
      <c r="R69" s="121">
        <v>88.833333333333329</v>
      </c>
      <c r="S69" s="121">
        <v>89</v>
      </c>
      <c r="T69" s="121" t="s">
        <v>1280</v>
      </c>
      <c r="U69" s="121">
        <v>50</v>
      </c>
      <c r="V69" s="121">
        <v>50</v>
      </c>
      <c r="W69" s="121" t="s">
        <v>1286</v>
      </c>
      <c r="X69" s="121">
        <v>16.611111111111111</v>
      </c>
      <c r="Y69" s="121">
        <v>17</v>
      </c>
      <c r="Z69" s="122" t="s">
        <v>1282</v>
      </c>
      <c r="AA69" s="120" t="s">
        <v>1296</v>
      </c>
      <c r="AB69" s="121" t="s">
        <v>1283</v>
      </c>
      <c r="AC69" s="121" t="s">
        <v>1283</v>
      </c>
      <c r="AD69" s="121" t="s">
        <v>1283</v>
      </c>
      <c r="AE69" s="121" t="s">
        <v>1283</v>
      </c>
      <c r="AF69" s="121" t="s">
        <v>1283</v>
      </c>
      <c r="AG69" s="121" t="s">
        <v>1283</v>
      </c>
      <c r="AH69" s="123" t="s">
        <v>1283</v>
      </c>
      <c r="AI69" s="120">
        <v>0</v>
      </c>
      <c r="AJ69" s="121">
        <v>1</v>
      </c>
      <c r="AK69" s="121">
        <v>1</v>
      </c>
      <c r="AL69" s="121">
        <v>1</v>
      </c>
      <c r="AM69" s="121">
        <v>1</v>
      </c>
      <c r="AN69" s="121">
        <v>1</v>
      </c>
      <c r="AO69" s="121">
        <v>1</v>
      </c>
      <c r="AP69" s="122">
        <v>1</v>
      </c>
      <c r="AQ69" s="120">
        <v>0</v>
      </c>
      <c r="AR69" s="121">
        <v>0</v>
      </c>
      <c r="AS69" s="121" t="s">
        <v>1293</v>
      </c>
      <c r="AT69" s="121">
        <v>66.611111111111114</v>
      </c>
      <c r="AU69" s="121">
        <v>67</v>
      </c>
      <c r="AV69" s="121" t="s">
        <v>1277</v>
      </c>
      <c r="AW69" s="121">
        <v>88.833333333333329</v>
      </c>
      <c r="AX69" s="121">
        <v>89</v>
      </c>
      <c r="AY69" s="121" t="s">
        <v>1284</v>
      </c>
      <c r="AZ69" s="121">
        <v>41.75</v>
      </c>
      <c r="BA69" s="121">
        <v>42</v>
      </c>
      <c r="BB69" s="121" t="s">
        <v>1286</v>
      </c>
      <c r="BC69" s="121">
        <v>59.222222222222221</v>
      </c>
      <c r="BD69" s="121">
        <v>59</v>
      </c>
      <c r="BE69" s="121" t="s">
        <v>1286</v>
      </c>
      <c r="BF69" s="121">
        <v>40.777777777777779</v>
      </c>
      <c r="BG69" s="121">
        <v>41</v>
      </c>
      <c r="BH69" s="121" t="s">
        <v>1286</v>
      </c>
      <c r="BI69" s="121">
        <v>73.785714285714292</v>
      </c>
      <c r="BJ69" s="121">
        <v>74</v>
      </c>
      <c r="BK69" s="121" t="s">
        <v>1277</v>
      </c>
      <c r="BL69" s="121">
        <v>76.142857142857139</v>
      </c>
      <c r="BM69" s="121">
        <v>76</v>
      </c>
      <c r="BN69" s="122" t="s">
        <v>1277</v>
      </c>
      <c r="BO69" s="120" t="s">
        <v>1297</v>
      </c>
      <c r="BP69" s="121" t="s">
        <v>1295</v>
      </c>
      <c r="BQ69" s="121" t="s">
        <v>1287</v>
      </c>
      <c r="BR69" s="121" t="s">
        <v>1295</v>
      </c>
      <c r="BS69" s="121" t="s">
        <v>1295</v>
      </c>
      <c r="BT69" s="121" t="s">
        <v>1287</v>
      </c>
      <c r="BU69" s="121" t="s">
        <v>1287</v>
      </c>
      <c r="BV69" s="121" t="s">
        <v>1287</v>
      </c>
      <c r="BW69" s="121" t="s">
        <v>1289</v>
      </c>
      <c r="BX69" s="121" t="s">
        <v>1289</v>
      </c>
      <c r="BY69" s="121" t="s">
        <v>1289</v>
      </c>
      <c r="BZ69" s="121" t="s">
        <v>1289</v>
      </c>
      <c r="CA69" s="121" t="s">
        <v>1289</v>
      </c>
      <c r="CB69" s="121" t="s">
        <v>1289</v>
      </c>
      <c r="CC69" s="122" t="s">
        <v>1289</v>
      </c>
      <c r="CD69" s="120">
        <v>100</v>
      </c>
      <c r="CE69" s="121">
        <v>100</v>
      </c>
      <c r="CF69" s="121">
        <v>100</v>
      </c>
      <c r="CG69" s="121">
        <v>100</v>
      </c>
      <c r="CH69" s="121">
        <v>100</v>
      </c>
      <c r="CI69" s="121">
        <v>100</v>
      </c>
      <c r="CJ69" s="121">
        <v>100</v>
      </c>
      <c r="CK69" s="121">
        <v>100</v>
      </c>
      <c r="CL69" s="121">
        <v>100</v>
      </c>
      <c r="CM69" s="121">
        <v>100</v>
      </c>
      <c r="CN69" s="121">
        <v>100</v>
      </c>
      <c r="CO69" s="121">
        <v>100</v>
      </c>
      <c r="CP69" s="121">
        <v>100</v>
      </c>
      <c r="CQ69" s="121">
        <v>0</v>
      </c>
      <c r="CR69" s="121">
        <v>67</v>
      </c>
      <c r="CS69" s="121">
        <v>33</v>
      </c>
      <c r="CT69" s="121">
        <v>100</v>
      </c>
      <c r="CU69" s="121">
        <v>33</v>
      </c>
      <c r="CV69" s="121">
        <v>100</v>
      </c>
      <c r="CW69" s="121">
        <v>100</v>
      </c>
      <c r="CX69" s="121">
        <v>100</v>
      </c>
      <c r="CY69" s="121">
        <v>100</v>
      </c>
      <c r="CZ69" s="121">
        <v>100</v>
      </c>
      <c r="DA69" s="121">
        <v>100</v>
      </c>
      <c r="DB69" s="121">
        <v>100</v>
      </c>
      <c r="DC69" s="121">
        <v>100</v>
      </c>
      <c r="DD69" s="121">
        <v>100</v>
      </c>
      <c r="DE69" s="121">
        <v>100</v>
      </c>
      <c r="DF69" s="121">
        <v>100</v>
      </c>
      <c r="DG69" s="121">
        <v>100</v>
      </c>
      <c r="DH69" s="121">
        <v>33</v>
      </c>
      <c r="DI69" s="121">
        <v>100</v>
      </c>
      <c r="DJ69" s="121">
        <v>100</v>
      </c>
      <c r="DK69" s="121">
        <v>0</v>
      </c>
      <c r="DL69" s="121">
        <v>100</v>
      </c>
      <c r="DM69" s="121">
        <v>0</v>
      </c>
      <c r="DN69" s="121">
        <v>33</v>
      </c>
      <c r="DO69" s="121">
        <v>0</v>
      </c>
      <c r="DP69" s="121">
        <v>0</v>
      </c>
      <c r="DQ69" s="121">
        <v>0</v>
      </c>
      <c r="DR69" s="121">
        <v>0</v>
      </c>
      <c r="DS69" s="121">
        <v>0</v>
      </c>
      <c r="DT69" s="121">
        <v>0</v>
      </c>
      <c r="DU69" s="121">
        <v>33</v>
      </c>
      <c r="DV69" s="121">
        <v>0</v>
      </c>
      <c r="DW69" s="121">
        <v>33</v>
      </c>
      <c r="DX69" s="121">
        <v>100</v>
      </c>
      <c r="DY69" s="121">
        <v>100</v>
      </c>
      <c r="DZ69" s="121">
        <v>0</v>
      </c>
      <c r="EA69" s="121">
        <v>33</v>
      </c>
      <c r="EB69" s="121">
        <v>33</v>
      </c>
      <c r="EC69" s="121">
        <v>33</v>
      </c>
      <c r="ED69" s="121">
        <v>100</v>
      </c>
      <c r="EE69" s="121">
        <v>0</v>
      </c>
      <c r="EF69" s="121">
        <v>0</v>
      </c>
      <c r="EG69" s="121">
        <v>0</v>
      </c>
      <c r="EH69" s="121">
        <v>0</v>
      </c>
      <c r="EI69" s="121">
        <v>0</v>
      </c>
      <c r="EJ69" s="121">
        <v>100</v>
      </c>
      <c r="EK69" s="121">
        <v>100</v>
      </c>
      <c r="EL69" s="121">
        <v>100</v>
      </c>
      <c r="EM69" s="121">
        <v>100</v>
      </c>
      <c r="EN69" s="121">
        <v>33</v>
      </c>
      <c r="EO69" s="121">
        <v>67</v>
      </c>
      <c r="EP69" s="121">
        <v>33</v>
      </c>
      <c r="EQ69" s="121">
        <v>0</v>
      </c>
      <c r="ER69" s="121">
        <v>67</v>
      </c>
      <c r="ES69" s="121">
        <v>67</v>
      </c>
      <c r="ET69" s="121">
        <v>0</v>
      </c>
      <c r="EU69" s="121">
        <v>100</v>
      </c>
      <c r="EV69" s="121">
        <v>100</v>
      </c>
      <c r="EW69" s="121">
        <v>100</v>
      </c>
      <c r="EX69" s="121">
        <v>100</v>
      </c>
      <c r="EY69" s="121">
        <v>33</v>
      </c>
      <c r="EZ69" s="121">
        <v>0</v>
      </c>
      <c r="FA69" s="121">
        <v>0</v>
      </c>
      <c r="FB69" s="121">
        <v>67</v>
      </c>
      <c r="FC69" s="121">
        <v>100</v>
      </c>
      <c r="FD69" s="121">
        <v>100</v>
      </c>
      <c r="FE69" s="121">
        <v>67</v>
      </c>
      <c r="FF69" s="121">
        <v>0</v>
      </c>
      <c r="FG69" s="121">
        <v>0</v>
      </c>
      <c r="FH69" s="121">
        <v>0</v>
      </c>
      <c r="FI69" s="121">
        <v>100</v>
      </c>
      <c r="FJ69" s="121">
        <v>100</v>
      </c>
      <c r="FK69" s="121">
        <v>100</v>
      </c>
      <c r="FL69" s="121">
        <v>100</v>
      </c>
      <c r="FM69" s="121">
        <v>100</v>
      </c>
      <c r="FN69" s="121">
        <v>100</v>
      </c>
      <c r="FO69" s="121">
        <v>33</v>
      </c>
      <c r="FP69" s="121">
        <v>0</v>
      </c>
      <c r="FQ69" s="121">
        <v>0</v>
      </c>
      <c r="FR69" s="121">
        <v>100</v>
      </c>
      <c r="FS69" s="121">
        <v>100</v>
      </c>
      <c r="FT69" s="121">
        <v>100</v>
      </c>
      <c r="FU69" s="121">
        <v>0</v>
      </c>
      <c r="FV69" s="121">
        <v>100</v>
      </c>
      <c r="FW69" s="121">
        <v>100</v>
      </c>
      <c r="FX69" s="121">
        <v>33</v>
      </c>
      <c r="FY69" s="121">
        <v>100</v>
      </c>
      <c r="FZ69" s="121">
        <v>0</v>
      </c>
      <c r="GA69" s="121">
        <v>100</v>
      </c>
      <c r="GB69" s="121">
        <v>100</v>
      </c>
      <c r="GC69" s="121">
        <v>33</v>
      </c>
      <c r="GD69" s="121">
        <v>0</v>
      </c>
      <c r="GE69" s="121">
        <v>67</v>
      </c>
      <c r="GF69" s="121">
        <v>0</v>
      </c>
      <c r="GG69" s="121">
        <v>33</v>
      </c>
      <c r="GH69" s="121">
        <v>67</v>
      </c>
      <c r="GI69" s="121">
        <v>67</v>
      </c>
      <c r="GJ69" s="121">
        <v>100</v>
      </c>
      <c r="GK69" s="121">
        <v>67</v>
      </c>
      <c r="GL69" s="121">
        <v>67</v>
      </c>
      <c r="GM69" s="121">
        <v>67</v>
      </c>
      <c r="GN69" s="121">
        <v>0</v>
      </c>
      <c r="GO69" s="121">
        <v>0</v>
      </c>
      <c r="GP69" s="121">
        <v>0</v>
      </c>
      <c r="GQ69" s="121">
        <v>100</v>
      </c>
      <c r="GR69" s="121">
        <v>100</v>
      </c>
      <c r="GS69" s="121">
        <v>100</v>
      </c>
      <c r="GT69" s="121">
        <v>100</v>
      </c>
      <c r="GU69" s="121">
        <v>100</v>
      </c>
      <c r="GV69" s="121">
        <v>33</v>
      </c>
      <c r="GW69" s="121">
        <v>100</v>
      </c>
      <c r="GX69" s="121">
        <v>0</v>
      </c>
      <c r="GY69" s="121">
        <v>0</v>
      </c>
      <c r="GZ69" s="121">
        <v>0</v>
      </c>
      <c r="HA69" s="121">
        <v>33</v>
      </c>
      <c r="HB69" s="121">
        <v>0</v>
      </c>
      <c r="HC69" s="121">
        <v>67</v>
      </c>
      <c r="HD69" s="121">
        <v>0</v>
      </c>
      <c r="HE69" s="121">
        <v>0</v>
      </c>
      <c r="HF69" s="121">
        <v>0</v>
      </c>
      <c r="HG69" s="121">
        <v>0</v>
      </c>
      <c r="HH69" s="121">
        <v>0</v>
      </c>
      <c r="HI69" s="121">
        <v>33</v>
      </c>
      <c r="HJ69" s="121">
        <v>100</v>
      </c>
      <c r="HK69" s="121">
        <v>33</v>
      </c>
      <c r="HL69" s="121">
        <v>33</v>
      </c>
      <c r="HM69" s="121">
        <v>0</v>
      </c>
      <c r="HN69" s="121">
        <v>0</v>
      </c>
      <c r="HO69" s="121">
        <v>0</v>
      </c>
      <c r="HP69" s="121">
        <v>0</v>
      </c>
      <c r="HQ69" s="121">
        <v>33</v>
      </c>
      <c r="HR69" s="121">
        <v>100</v>
      </c>
      <c r="HS69" s="121">
        <v>33</v>
      </c>
      <c r="HT69" s="121">
        <v>33</v>
      </c>
      <c r="HU69" s="121">
        <v>100</v>
      </c>
      <c r="HV69" s="122">
        <v>100</v>
      </c>
      <c r="HW69" s="120">
        <v>0</v>
      </c>
      <c r="HX69" s="121">
        <v>1</v>
      </c>
      <c r="HY69" s="121">
        <v>1</v>
      </c>
      <c r="HZ69" s="121">
        <v>1</v>
      </c>
      <c r="IA69" s="121">
        <v>1</v>
      </c>
      <c r="IB69" s="121">
        <v>1</v>
      </c>
      <c r="IC69" s="121">
        <v>1</v>
      </c>
      <c r="ID69" s="121">
        <v>1</v>
      </c>
      <c r="IE69" s="121">
        <v>1</v>
      </c>
      <c r="IF69" s="122">
        <v>1</v>
      </c>
    </row>
    <row r="70" spans="1:240" ht="30.75" customHeight="1" thickBot="1">
      <c r="A70" s="147" t="s">
        <v>1328</v>
      </c>
      <c r="B70" s="120" t="s">
        <v>1329</v>
      </c>
      <c r="C70" s="121">
        <v>2023</v>
      </c>
      <c r="D70" s="121" t="s">
        <v>1275</v>
      </c>
      <c r="E70" s="122" t="s">
        <v>1330</v>
      </c>
      <c r="F70" s="120">
        <v>66.633027522935777</v>
      </c>
      <c r="G70" s="121">
        <v>67</v>
      </c>
      <c r="H70" s="121" t="s">
        <v>1277</v>
      </c>
      <c r="I70" s="121" t="s">
        <v>1278</v>
      </c>
      <c r="J70" s="121" t="s">
        <v>1278</v>
      </c>
      <c r="K70" s="121" t="s">
        <v>1279</v>
      </c>
      <c r="L70" s="121">
        <v>63</v>
      </c>
      <c r="M70" s="121">
        <v>63</v>
      </c>
      <c r="N70" s="121" t="s">
        <v>1280</v>
      </c>
      <c r="O70" s="121">
        <v>50.083333333333343</v>
      </c>
      <c r="P70" s="121">
        <v>50</v>
      </c>
      <c r="Q70" s="121" t="s">
        <v>1286</v>
      </c>
      <c r="R70" s="121">
        <v>88.833333333333329</v>
      </c>
      <c r="S70" s="121">
        <v>89</v>
      </c>
      <c r="T70" s="121" t="s">
        <v>1280</v>
      </c>
      <c r="U70" s="121">
        <v>50</v>
      </c>
      <c r="V70" s="121">
        <v>50</v>
      </c>
      <c r="W70" s="121" t="s">
        <v>1286</v>
      </c>
      <c r="X70" s="121">
        <v>16.611111111111111</v>
      </c>
      <c r="Y70" s="121">
        <v>17</v>
      </c>
      <c r="Z70" s="122" t="s">
        <v>1282</v>
      </c>
      <c r="AA70" s="120" t="s">
        <v>1283</v>
      </c>
      <c r="AB70" s="121" t="s">
        <v>1283</v>
      </c>
      <c r="AC70" s="121" t="s">
        <v>1283</v>
      </c>
      <c r="AD70" s="121" t="s">
        <v>1283</v>
      </c>
      <c r="AE70" s="121" t="s">
        <v>1283</v>
      </c>
      <c r="AF70" s="121" t="s">
        <v>1283</v>
      </c>
      <c r="AG70" s="121" t="s">
        <v>1283</v>
      </c>
      <c r="AH70" s="123" t="s">
        <v>1283</v>
      </c>
      <c r="AI70" s="120">
        <v>1</v>
      </c>
      <c r="AJ70" s="121">
        <v>1</v>
      </c>
      <c r="AK70" s="121">
        <v>1</v>
      </c>
      <c r="AL70" s="121">
        <v>1</v>
      </c>
      <c r="AM70" s="121">
        <v>1</v>
      </c>
      <c r="AN70" s="121">
        <v>1</v>
      </c>
      <c r="AO70" s="121">
        <v>1</v>
      </c>
      <c r="AP70" s="122">
        <v>1</v>
      </c>
      <c r="AQ70" s="120">
        <v>100</v>
      </c>
      <c r="AR70" s="121">
        <v>100</v>
      </c>
      <c r="AS70" s="121" t="s">
        <v>1284</v>
      </c>
      <c r="AT70" s="121">
        <v>66.611111111111114</v>
      </c>
      <c r="AU70" s="121">
        <v>67</v>
      </c>
      <c r="AV70" s="121" t="s">
        <v>1294</v>
      </c>
      <c r="AW70" s="121">
        <v>88.833333333333329</v>
      </c>
      <c r="AX70" s="121">
        <v>89</v>
      </c>
      <c r="AY70" s="121" t="s">
        <v>1284</v>
      </c>
      <c r="AZ70" s="121">
        <v>41.75</v>
      </c>
      <c r="BA70" s="121">
        <v>42</v>
      </c>
      <c r="BB70" s="121" t="s">
        <v>1286</v>
      </c>
      <c r="BC70" s="121">
        <v>59.222222222222221</v>
      </c>
      <c r="BD70" s="121">
        <v>59</v>
      </c>
      <c r="BE70" s="121" t="s">
        <v>1286</v>
      </c>
      <c r="BF70" s="121">
        <v>33.333333333333343</v>
      </c>
      <c r="BG70" s="121">
        <v>33</v>
      </c>
      <c r="BH70" s="121" t="s">
        <v>1285</v>
      </c>
      <c r="BI70" s="121">
        <v>73.785714285714292</v>
      </c>
      <c r="BJ70" s="121">
        <v>74</v>
      </c>
      <c r="BK70" s="121" t="s">
        <v>1294</v>
      </c>
      <c r="BL70" s="121">
        <v>71.428571428571431</v>
      </c>
      <c r="BM70" s="121">
        <v>71</v>
      </c>
      <c r="BN70" s="122" t="s">
        <v>1294</v>
      </c>
      <c r="BO70" s="120" t="s">
        <v>1287</v>
      </c>
      <c r="BP70" s="121" t="s">
        <v>1295</v>
      </c>
      <c r="BQ70" s="121" t="s">
        <v>1287</v>
      </c>
      <c r="BR70" s="121" t="s">
        <v>1295</v>
      </c>
      <c r="BS70" s="121" t="s">
        <v>1295</v>
      </c>
      <c r="BT70" s="121" t="s">
        <v>1287</v>
      </c>
      <c r="BU70" s="121" t="s">
        <v>1287</v>
      </c>
      <c r="BV70" s="121" t="s">
        <v>1289</v>
      </c>
      <c r="BW70" s="121" t="s">
        <v>1289</v>
      </c>
      <c r="BX70" s="121" t="s">
        <v>1289</v>
      </c>
      <c r="BY70" s="121" t="s">
        <v>1289</v>
      </c>
      <c r="BZ70" s="121" t="s">
        <v>1289</v>
      </c>
      <c r="CA70" s="121" t="s">
        <v>1289</v>
      </c>
      <c r="CB70" s="121" t="s">
        <v>1289</v>
      </c>
      <c r="CC70" s="122"/>
      <c r="CD70" s="120">
        <v>100</v>
      </c>
      <c r="CE70" s="121">
        <v>100</v>
      </c>
      <c r="CF70" s="121">
        <v>100</v>
      </c>
      <c r="CG70" s="121">
        <v>100</v>
      </c>
      <c r="CH70" s="121">
        <v>100</v>
      </c>
      <c r="CI70" s="121">
        <v>100</v>
      </c>
      <c r="CJ70" s="121">
        <v>100</v>
      </c>
      <c r="CK70" s="121">
        <v>100</v>
      </c>
      <c r="CL70" s="121">
        <v>100</v>
      </c>
      <c r="CM70" s="121">
        <v>100</v>
      </c>
      <c r="CN70" s="121">
        <v>100</v>
      </c>
      <c r="CO70" s="121">
        <v>100</v>
      </c>
      <c r="CP70" s="121">
        <v>100</v>
      </c>
      <c r="CQ70" s="121">
        <v>0</v>
      </c>
      <c r="CR70" s="121">
        <v>67</v>
      </c>
      <c r="CS70" s="121">
        <v>33</v>
      </c>
      <c r="CT70" s="121">
        <v>100</v>
      </c>
      <c r="CU70" s="121">
        <v>33</v>
      </c>
      <c r="CV70" s="121">
        <v>100</v>
      </c>
      <c r="CW70" s="121">
        <v>100</v>
      </c>
      <c r="CX70" s="121">
        <v>100</v>
      </c>
      <c r="CY70" s="121">
        <v>100</v>
      </c>
      <c r="CZ70" s="121">
        <v>100</v>
      </c>
      <c r="DA70" s="121">
        <v>100</v>
      </c>
      <c r="DB70" s="121">
        <v>100</v>
      </c>
      <c r="DC70" s="121">
        <v>100</v>
      </c>
      <c r="DD70" s="121">
        <v>100</v>
      </c>
      <c r="DE70" s="121">
        <v>100</v>
      </c>
      <c r="DF70" s="121">
        <v>100</v>
      </c>
      <c r="DG70" s="121">
        <v>100</v>
      </c>
      <c r="DH70" s="121">
        <v>33</v>
      </c>
      <c r="DI70" s="121">
        <v>100</v>
      </c>
      <c r="DJ70" s="121">
        <v>100</v>
      </c>
      <c r="DK70" s="121">
        <v>0</v>
      </c>
      <c r="DL70" s="121">
        <v>100</v>
      </c>
      <c r="DM70" s="121">
        <v>0</v>
      </c>
      <c r="DN70" s="121">
        <v>33</v>
      </c>
      <c r="DO70" s="121">
        <v>0</v>
      </c>
      <c r="DP70" s="121">
        <v>0</v>
      </c>
      <c r="DQ70" s="121">
        <v>0</v>
      </c>
      <c r="DR70" s="121">
        <v>0</v>
      </c>
      <c r="DS70" s="121">
        <v>0</v>
      </c>
      <c r="DT70" s="121">
        <v>0</v>
      </c>
      <c r="DU70" s="121">
        <v>33</v>
      </c>
      <c r="DV70" s="121">
        <v>0</v>
      </c>
      <c r="DW70" s="121">
        <v>33</v>
      </c>
      <c r="DX70" s="121">
        <v>100</v>
      </c>
      <c r="DY70" s="121">
        <v>100</v>
      </c>
      <c r="DZ70" s="121">
        <v>0</v>
      </c>
      <c r="EA70" s="121">
        <v>33</v>
      </c>
      <c r="EB70" s="121">
        <v>33</v>
      </c>
      <c r="EC70" s="121">
        <v>33</v>
      </c>
      <c r="ED70" s="121">
        <v>100</v>
      </c>
      <c r="EE70" s="121">
        <v>100</v>
      </c>
      <c r="EF70" s="121">
        <v>100</v>
      </c>
      <c r="EG70" s="121">
        <v>100</v>
      </c>
      <c r="EH70" s="121">
        <v>100</v>
      </c>
      <c r="EI70" s="121">
        <v>100</v>
      </c>
      <c r="EJ70" s="121">
        <v>100</v>
      </c>
      <c r="EK70" s="121">
        <v>100</v>
      </c>
      <c r="EL70" s="121">
        <v>100</v>
      </c>
      <c r="EM70" s="121">
        <v>100</v>
      </c>
      <c r="EN70" s="121">
        <v>33</v>
      </c>
      <c r="EO70" s="121">
        <v>67</v>
      </c>
      <c r="EP70" s="121">
        <v>33</v>
      </c>
      <c r="EQ70" s="121">
        <v>0</v>
      </c>
      <c r="ER70" s="121">
        <v>67</v>
      </c>
      <c r="ES70" s="121">
        <v>67</v>
      </c>
      <c r="ET70" s="121">
        <v>0</v>
      </c>
      <c r="EU70" s="121">
        <v>100</v>
      </c>
      <c r="EV70" s="121">
        <v>100</v>
      </c>
      <c r="EW70" s="121">
        <v>100</v>
      </c>
      <c r="EX70" s="121">
        <v>100</v>
      </c>
      <c r="EY70" s="121">
        <v>33</v>
      </c>
      <c r="EZ70" s="121">
        <v>0</v>
      </c>
      <c r="FA70" s="121">
        <v>0</v>
      </c>
      <c r="FB70" s="121">
        <v>67</v>
      </c>
      <c r="FC70" s="121">
        <v>100</v>
      </c>
      <c r="FD70" s="121">
        <v>100</v>
      </c>
      <c r="FE70" s="121">
        <v>0</v>
      </c>
      <c r="FF70" s="121">
        <v>0</v>
      </c>
      <c r="FG70" s="121">
        <v>0</v>
      </c>
      <c r="FH70" s="121">
        <v>0</v>
      </c>
      <c r="FI70" s="121">
        <v>100</v>
      </c>
      <c r="FJ70" s="121">
        <v>100</v>
      </c>
      <c r="FK70" s="121">
        <v>100</v>
      </c>
      <c r="FL70" s="121">
        <v>100</v>
      </c>
      <c r="FM70" s="121">
        <v>100</v>
      </c>
      <c r="FN70" s="121">
        <v>100</v>
      </c>
      <c r="FO70" s="121">
        <v>33</v>
      </c>
      <c r="FP70" s="121">
        <v>0</v>
      </c>
      <c r="FQ70" s="121">
        <v>0</v>
      </c>
      <c r="FR70" s="121">
        <v>100</v>
      </c>
      <c r="FS70" s="121">
        <v>100</v>
      </c>
      <c r="FT70" s="121">
        <v>100</v>
      </c>
      <c r="FU70" s="121">
        <v>0</v>
      </c>
      <c r="FV70" s="121">
        <v>100</v>
      </c>
      <c r="FW70" s="121">
        <v>100</v>
      </c>
      <c r="FX70" s="121">
        <v>0</v>
      </c>
      <c r="FY70" s="121">
        <v>100</v>
      </c>
      <c r="FZ70" s="121">
        <v>0</v>
      </c>
      <c r="GA70" s="121">
        <v>100</v>
      </c>
      <c r="GB70" s="121">
        <v>67</v>
      </c>
      <c r="GC70" s="121">
        <v>33</v>
      </c>
      <c r="GD70" s="121">
        <v>0</v>
      </c>
      <c r="GE70" s="121">
        <v>100</v>
      </c>
      <c r="GF70" s="121">
        <v>0</v>
      </c>
      <c r="GG70" s="121">
        <v>33</v>
      </c>
      <c r="GH70" s="121">
        <v>100</v>
      </c>
      <c r="GI70" s="121">
        <v>67</v>
      </c>
      <c r="GJ70" s="121">
        <v>100</v>
      </c>
      <c r="GK70" s="121">
        <v>67</v>
      </c>
      <c r="GL70" s="121">
        <v>67</v>
      </c>
      <c r="GM70" s="121">
        <v>67</v>
      </c>
      <c r="GN70" s="121">
        <v>0</v>
      </c>
      <c r="GO70" s="121">
        <v>0</v>
      </c>
      <c r="GP70" s="121">
        <v>0</v>
      </c>
      <c r="GQ70" s="121">
        <v>100</v>
      </c>
      <c r="GR70" s="121">
        <v>100</v>
      </c>
      <c r="GS70" s="121">
        <v>100</v>
      </c>
      <c r="GT70" s="121">
        <v>100</v>
      </c>
      <c r="GU70" s="121">
        <v>100</v>
      </c>
      <c r="GV70" s="121">
        <v>33</v>
      </c>
      <c r="GW70" s="121">
        <v>100</v>
      </c>
      <c r="GX70" s="121">
        <v>0</v>
      </c>
      <c r="GY70" s="121">
        <v>0</v>
      </c>
      <c r="GZ70" s="121">
        <v>0</v>
      </c>
      <c r="HA70" s="121">
        <v>33</v>
      </c>
      <c r="HB70" s="121">
        <v>0</v>
      </c>
      <c r="HC70" s="121">
        <v>67</v>
      </c>
      <c r="HD70" s="121">
        <v>0</v>
      </c>
      <c r="HE70" s="121">
        <v>0</v>
      </c>
      <c r="HF70" s="121">
        <v>0</v>
      </c>
      <c r="HG70" s="121">
        <v>0</v>
      </c>
      <c r="HH70" s="121">
        <v>0</v>
      </c>
      <c r="HI70" s="121">
        <v>33</v>
      </c>
      <c r="HJ70" s="121">
        <v>100</v>
      </c>
      <c r="HK70" s="121">
        <v>33</v>
      </c>
      <c r="HL70" s="121">
        <v>33</v>
      </c>
      <c r="HM70" s="121">
        <v>0</v>
      </c>
      <c r="HN70" s="121">
        <v>0</v>
      </c>
      <c r="HO70" s="121">
        <v>0</v>
      </c>
      <c r="HP70" s="121">
        <v>100</v>
      </c>
      <c r="HQ70" s="121">
        <v>33</v>
      </c>
      <c r="HR70" s="121">
        <v>100</v>
      </c>
      <c r="HS70" s="121">
        <v>33</v>
      </c>
      <c r="HT70" s="121">
        <v>33</v>
      </c>
      <c r="HU70" s="121">
        <v>100</v>
      </c>
      <c r="HV70" s="122">
        <v>100</v>
      </c>
      <c r="HW70" s="120">
        <v>0</v>
      </c>
      <c r="HX70" s="121">
        <v>1</v>
      </c>
      <c r="HY70" s="121">
        <v>1</v>
      </c>
      <c r="HZ70" s="121">
        <v>1</v>
      </c>
      <c r="IA70" s="121">
        <v>1</v>
      </c>
      <c r="IB70" s="121">
        <v>1</v>
      </c>
      <c r="IC70" s="121">
        <v>1</v>
      </c>
      <c r="ID70" s="121">
        <v>1</v>
      </c>
      <c r="IE70" s="121">
        <v>1</v>
      </c>
      <c r="IF70" s="122">
        <v>1</v>
      </c>
    </row>
    <row r="71" spans="1:240" ht="30.75" customHeight="1" thickBot="1">
      <c r="A71" s="147" t="s">
        <v>1328</v>
      </c>
      <c r="B71" s="120" t="s">
        <v>1329</v>
      </c>
      <c r="C71" s="121">
        <v>2021</v>
      </c>
      <c r="D71" s="121" t="s">
        <v>1275</v>
      </c>
      <c r="E71" s="122" t="s">
        <v>1330</v>
      </c>
      <c r="F71" s="120">
        <v>64.183486238532112</v>
      </c>
      <c r="G71" s="121">
        <v>64</v>
      </c>
      <c r="H71" s="121" t="s">
        <v>1277</v>
      </c>
      <c r="I71" s="121" t="s">
        <v>1278</v>
      </c>
      <c r="J71" s="121" t="s">
        <v>1278</v>
      </c>
      <c r="K71" s="121" t="s">
        <v>1279</v>
      </c>
      <c r="L71" s="121">
        <v>64.888888888888886</v>
      </c>
      <c r="M71" s="121">
        <v>65</v>
      </c>
      <c r="N71" s="121" t="s">
        <v>1280</v>
      </c>
      <c r="O71" s="121">
        <v>52.916666666666657</v>
      </c>
      <c r="P71" s="121">
        <v>53</v>
      </c>
      <c r="Q71" s="121" t="s">
        <v>1286</v>
      </c>
      <c r="R71" s="121">
        <v>88.833333333333329</v>
      </c>
      <c r="S71" s="121">
        <v>89</v>
      </c>
      <c r="T71" s="121" t="s">
        <v>1280</v>
      </c>
      <c r="U71" s="121">
        <v>25</v>
      </c>
      <c r="V71" s="121">
        <v>25</v>
      </c>
      <c r="W71" s="121" t="s">
        <v>1281</v>
      </c>
      <c r="X71" s="121">
        <v>16.611111111111111</v>
      </c>
      <c r="Y71" s="121">
        <v>17</v>
      </c>
      <c r="Z71" s="122" t="s">
        <v>1282</v>
      </c>
      <c r="AA71" s="120" t="s">
        <v>1283</v>
      </c>
      <c r="AB71" s="121" t="s">
        <v>1283</v>
      </c>
      <c r="AC71" s="121" t="s">
        <v>1283</v>
      </c>
      <c r="AD71" s="121" t="s">
        <v>1283</v>
      </c>
      <c r="AE71" s="121" t="s">
        <v>1283</v>
      </c>
      <c r="AF71" s="121" t="s">
        <v>1283</v>
      </c>
      <c r="AG71" s="121" t="s">
        <v>1283</v>
      </c>
      <c r="AH71" s="123" t="s">
        <v>1283</v>
      </c>
      <c r="AI71" s="120">
        <v>1</v>
      </c>
      <c r="AJ71" s="121">
        <v>1</v>
      </c>
      <c r="AK71" s="121">
        <v>1</v>
      </c>
      <c r="AL71" s="121">
        <v>1</v>
      </c>
      <c r="AM71" s="121">
        <v>1</v>
      </c>
      <c r="AN71" s="121">
        <v>1</v>
      </c>
      <c r="AO71" s="121">
        <v>1</v>
      </c>
      <c r="AP71" s="122">
        <v>1</v>
      </c>
      <c r="AQ71" s="120">
        <v>72.166666666666671</v>
      </c>
      <c r="AR71" s="121">
        <v>72</v>
      </c>
      <c r="AS71" s="121" t="s">
        <v>1294</v>
      </c>
      <c r="AT71" s="121">
        <v>64.148148148148152</v>
      </c>
      <c r="AU71" s="121">
        <v>64</v>
      </c>
      <c r="AV71" s="121" t="s">
        <v>1294</v>
      </c>
      <c r="AW71" s="121">
        <v>94.5</v>
      </c>
      <c r="AX71" s="121">
        <v>95</v>
      </c>
      <c r="AY71" s="121" t="s">
        <v>1284</v>
      </c>
      <c r="AZ71" s="121">
        <v>33.25</v>
      </c>
      <c r="BA71" s="121">
        <v>33</v>
      </c>
      <c r="BB71" s="121" t="s">
        <v>1285</v>
      </c>
      <c r="BC71" s="121">
        <v>59.222222222222221</v>
      </c>
      <c r="BD71" s="121">
        <v>59</v>
      </c>
      <c r="BE71" s="121" t="s">
        <v>1286</v>
      </c>
      <c r="BF71" s="121">
        <v>33.333333333333343</v>
      </c>
      <c r="BG71" s="121">
        <v>33</v>
      </c>
      <c r="BH71" s="121" t="s">
        <v>1285</v>
      </c>
      <c r="BI71" s="121">
        <v>73.785714285714292</v>
      </c>
      <c r="BJ71" s="121">
        <v>74</v>
      </c>
      <c r="BK71" s="121" t="s">
        <v>1294</v>
      </c>
      <c r="BL71" s="121">
        <v>76.142857142857139</v>
      </c>
      <c r="BM71" s="121">
        <v>76</v>
      </c>
      <c r="BN71" s="122" t="s">
        <v>1294</v>
      </c>
      <c r="BO71" s="120" t="s">
        <v>1288</v>
      </c>
      <c r="BP71" s="121" t="s">
        <v>1288</v>
      </c>
      <c r="BQ71" s="121" t="s">
        <v>1287</v>
      </c>
      <c r="BR71" s="121" t="s">
        <v>1295</v>
      </c>
      <c r="BS71" s="121" t="s">
        <v>1295</v>
      </c>
      <c r="BT71" s="121" t="s">
        <v>1287</v>
      </c>
      <c r="BU71" s="121" t="s">
        <v>1287</v>
      </c>
      <c r="BV71" s="121" t="s">
        <v>1289</v>
      </c>
      <c r="BW71" s="121" t="s">
        <v>1289</v>
      </c>
      <c r="BX71" s="121" t="s">
        <v>1289</v>
      </c>
      <c r="BY71" s="121" t="s">
        <v>1289</v>
      </c>
      <c r="BZ71" s="121" t="s">
        <v>1289</v>
      </c>
      <c r="CA71" s="121" t="s">
        <v>1289</v>
      </c>
      <c r="CB71" s="121" t="s">
        <v>1289</v>
      </c>
      <c r="CC71" s="122"/>
      <c r="CD71" s="120">
        <v>100</v>
      </c>
      <c r="CE71" s="121">
        <v>100</v>
      </c>
      <c r="CF71" s="121">
        <v>100</v>
      </c>
      <c r="CG71" s="121">
        <v>100</v>
      </c>
      <c r="CH71" s="121">
        <v>100</v>
      </c>
      <c r="CI71" s="121">
        <v>100</v>
      </c>
      <c r="CJ71" s="121">
        <v>100</v>
      </c>
      <c r="CK71" s="121">
        <v>100</v>
      </c>
      <c r="CL71" s="121">
        <v>100</v>
      </c>
      <c r="CM71" s="121">
        <v>100</v>
      </c>
      <c r="CN71" s="121">
        <v>100</v>
      </c>
      <c r="CO71" s="121">
        <v>100</v>
      </c>
      <c r="CP71" s="121">
        <v>100</v>
      </c>
      <c r="CQ71" s="121">
        <v>0</v>
      </c>
      <c r="CR71" s="121">
        <v>33</v>
      </c>
      <c r="CS71" s="121">
        <v>0</v>
      </c>
      <c r="CT71" s="121">
        <v>100</v>
      </c>
      <c r="CU71" s="121">
        <v>33</v>
      </c>
      <c r="CV71" s="121">
        <v>100</v>
      </c>
      <c r="CW71" s="121">
        <v>100</v>
      </c>
      <c r="CX71" s="121">
        <v>100</v>
      </c>
      <c r="CY71" s="121">
        <v>100</v>
      </c>
      <c r="CZ71" s="121">
        <v>100</v>
      </c>
      <c r="DA71" s="121">
        <v>100</v>
      </c>
      <c r="DB71" s="121">
        <v>100</v>
      </c>
      <c r="DC71" s="121">
        <v>100</v>
      </c>
      <c r="DD71" s="121">
        <v>100</v>
      </c>
      <c r="DE71" s="121">
        <v>100</v>
      </c>
      <c r="DF71" s="121">
        <v>100</v>
      </c>
      <c r="DG71" s="121">
        <v>100</v>
      </c>
      <c r="DH71" s="121">
        <v>33</v>
      </c>
      <c r="DI71" s="121">
        <v>0</v>
      </c>
      <c r="DJ71" s="121">
        <v>100</v>
      </c>
      <c r="DK71" s="121">
        <v>0</v>
      </c>
      <c r="DL71" s="121">
        <v>100</v>
      </c>
      <c r="DM71" s="121">
        <v>0</v>
      </c>
      <c r="DN71" s="121">
        <v>33</v>
      </c>
      <c r="DO71" s="121">
        <v>0</v>
      </c>
      <c r="DP71" s="121">
        <v>0</v>
      </c>
      <c r="DQ71" s="121">
        <v>0</v>
      </c>
      <c r="DR71" s="121">
        <v>0</v>
      </c>
      <c r="DS71" s="121">
        <v>0</v>
      </c>
      <c r="DT71" s="121">
        <v>0</v>
      </c>
      <c r="DU71" s="121">
        <v>33</v>
      </c>
      <c r="DV71" s="121">
        <v>0</v>
      </c>
      <c r="DW71" s="121">
        <v>33</v>
      </c>
      <c r="DX71" s="121">
        <v>100</v>
      </c>
      <c r="DY71" s="121">
        <v>100</v>
      </c>
      <c r="DZ71" s="121">
        <v>0</v>
      </c>
      <c r="EA71" s="121">
        <v>33</v>
      </c>
      <c r="EB71" s="121">
        <v>33</v>
      </c>
      <c r="EC71" s="121">
        <v>33</v>
      </c>
      <c r="ED71" s="121">
        <v>100</v>
      </c>
      <c r="EE71" s="121">
        <v>33</v>
      </c>
      <c r="EF71" s="121">
        <v>100</v>
      </c>
      <c r="EG71" s="121">
        <v>100</v>
      </c>
      <c r="EH71" s="121">
        <v>33</v>
      </c>
      <c r="EI71" s="121">
        <v>100</v>
      </c>
      <c r="EJ71" s="121">
        <v>100</v>
      </c>
      <c r="EK71" s="121">
        <v>100</v>
      </c>
      <c r="EL71" s="121">
        <v>100</v>
      </c>
      <c r="EM71" s="121">
        <v>100</v>
      </c>
      <c r="EN71" s="121">
        <v>67</v>
      </c>
      <c r="EO71" s="121">
        <v>33</v>
      </c>
      <c r="EP71" s="121">
        <v>33</v>
      </c>
      <c r="EQ71" s="121">
        <v>0</v>
      </c>
      <c r="ER71" s="121">
        <v>67</v>
      </c>
      <c r="ES71" s="121">
        <v>67</v>
      </c>
      <c r="ET71" s="121">
        <v>0</v>
      </c>
      <c r="EU71" s="121">
        <v>100</v>
      </c>
      <c r="EV71" s="121">
        <v>100</v>
      </c>
      <c r="EW71" s="121">
        <v>100</v>
      </c>
      <c r="EX71" s="121">
        <v>100</v>
      </c>
      <c r="EY71" s="121">
        <v>33</v>
      </c>
      <c r="EZ71" s="121">
        <v>0</v>
      </c>
      <c r="FA71" s="121">
        <v>0</v>
      </c>
      <c r="FB71" s="121">
        <v>67</v>
      </c>
      <c r="FC71" s="121">
        <v>100</v>
      </c>
      <c r="FD71" s="121">
        <v>100</v>
      </c>
      <c r="FE71" s="121">
        <v>0</v>
      </c>
      <c r="FF71" s="121">
        <v>0</v>
      </c>
      <c r="FG71" s="121">
        <v>0</v>
      </c>
      <c r="FH71" s="121">
        <v>0</v>
      </c>
      <c r="FI71" s="121">
        <v>100</v>
      </c>
      <c r="FJ71" s="121">
        <v>100</v>
      </c>
      <c r="FK71" s="121">
        <v>100</v>
      </c>
      <c r="FL71" s="121">
        <v>100</v>
      </c>
      <c r="FM71" s="121">
        <v>100</v>
      </c>
      <c r="FN71" s="121">
        <v>100</v>
      </c>
      <c r="FO71" s="121">
        <v>33</v>
      </c>
      <c r="FP71" s="121">
        <v>0</v>
      </c>
      <c r="FQ71" s="121">
        <v>0</v>
      </c>
      <c r="FR71" s="121">
        <v>100</v>
      </c>
      <c r="FS71" s="121">
        <v>100</v>
      </c>
      <c r="FT71" s="121">
        <v>100</v>
      </c>
      <c r="FU71" s="121">
        <v>0</v>
      </c>
      <c r="FV71" s="121">
        <v>100</v>
      </c>
      <c r="FW71" s="121">
        <v>100</v>
      </c>
      <c r="FX71" s="121">
        <v>33</v>
      </c>
      <c r="FY71" s="121">
        <v>100</v>
      </c>
      <c r="FZ71" s="121">
        <v>0</v>
      </c>
      <c r="GA71" s="121">
        <v>100</v>
      </c>
      <c r="GB71" s="121">
        <v>67</v>
      </c>
      <c r="GC71" s="121">
        <v>33</v>
      </c>
      <c r="GD71" s="121">
        <v>0</v>
      </c>
      <c r="GE71" s="121">
        <v>0</v>
      </c>
      <c r="GF71" s="121">
        <v>0</v>
      </c>
      <c r="GG71" s="121">
        <v>67</v>
      </c>
      <c r="GH71" s="121">
        <v>100</v>
      </c>
      <c r="GI71" s="121">
        <v>67</v>
      </c>
      <c r="GJ71" s="121">
        <v>100</v>
      </c>
      <c r="GK71" s="121">
        <v>67</v>
      </c>
      <c r="GL71" s="121">
        <v>67</v>
      </c>
      <c r="GM71" s="121">
        <v>67</v>
      </c>
      <c r="GN71" s="121">
        <v>0</v>
      </c>
      <c r="GO71" s="121">
        <v>0</v>
      </c>
      <c r="GP71" s="121">
        <v>0</v>
      </c>
      <c r="GQ71" s="121">
        <v>100</v>
      </c>
      <c r="GR71" s="121">
        <v>100</v>
      </c>
      <c r="GS71" s="121">
        <v>100</v>
      </c>
      <c r="GT71" s="121">
        <v>100</v>
      </c>
      <c r="GU71" s="121">
        <v>100</v>
      </c>
      <c r="GV71" s="121">
        <v>33</v>
      </c>
      <c r="GW71" s="121">
        <v>100</v>
      </c>
      <c r="GX71" s="121">
        <v>0</v>
      </c>
      <c r="GY71" s="121">
        <v>0</v>
      </c>
      <c r="GZ71" s="121">
        <v>0</v>
      </c>
      <c r="HA71" s="121">
        <v>33</v>
      </c>
      <c r="HB71" s="121">
        <v>0</v>
      </c>
      <c r="HC71" s="121">
        <v>67</v>
      </c>
      <c r="HD71" s="121">
        <v>0</v>
      </c>
      <c r="HE71" s="121">
        <v>0</v>
      </c>
      <c r="HF71" s="121">
        <v>0</v>
      </c>
      <c r="HG71" s="121">
        <v>0</v>
      </c>
      <c r="HH71" s="121">
        <v>0</v>
      </c>
      <c r="HI71" s="121">
        <v>33</v>
      </c>
      <c r="HJ71" s="121">
        <v>100</v>
      </c>
      <c r="HK71" s="121">
        <v>33</v>
      </c>
      <c r="HL71" s="121">
        <v>33</v>
      </c>
      <c r="HM71" s="121">
        <v>0</v>
      </c>
      <c r="HN71" s="121">
        <v>0</v>
      </c>
      <c r="HO71" s="121">
        <v>0</v>
      </c>
      <c r="HP71" s="121">
        <v>67</v>
      </c>
      <c r="HQ71" s="121">
        <v>67</v>
      </c>
      <c r="HR71" s="121">
        <v>100</v>
      </c>
      <c r="HS71" s="121">
        <v>33</v>
      </c>
      <c r="HT71" s="121">
        <v>33</v>
      </c>
      <c r="HU71" s="121">
        <v>100</v>
      </c>
      <c r="HV71" s="122">
        <v>100</v>
      </c>
      <c r="HW71" s="120">
        <v>0</v>
      </c>
      <c r="HX71" s="121">
        <v>1</v>
      </c>
      <c r="HY71" s="121">
        <v>1</v>
      </c>
      <c r="HZ71" s="121">
        <v>1</v>
      </c>
      <c r="IA71" s="121">
        <v>1</v>
      </c>
      <c r="IB71" s="121">
        <v>1</v>
      </c>
      <c r="IC71" s="121">
        <v>1</v>
      </c>
      <c r="ID71" s="121">
        <v>1</v>
      </c>
      <c r="IE71" s="121">
        <v>1</v>
      </c>
      <c r="IF71" s="122">
        <v>1</v>
      </c>
    </row>
    <row r="72" spans="1:240" ht="30.75" customHeight="1" thickBot="1">
      <c r="A72" s="147" t="s">
        <v>1328</v>
      </c>
      <c r="B72" s="120" t="s">
        <v>1329</v>
      </c>
      <c r="C72" s="121">
        <v>2019</v>
      </c>
      <c r="D72" s="121" t="s">
        <v>1275</v>
      </c>
      <c r="E72" s="122" t="s">
        <v>1330</v>
      </c>
      <c r="F72" s="120">
        <v>68.458715596330279</v>
      </c>
      <c r="G72" s="121">
        <v>68</v>
      </c>
      <c r="H72" s="121" t="s">
        <v>1277</v>
      </c>
      <c r="I72" s="121" t="s">
        <v>1278</v>
      </c>
      <c r="J72" s="121" t="s">
        <v>1278</v>
      </c>
      <c r="K72" s="121" t="s">
        <v>1279</v>
      </c>
      <c r="L72" s="121">
        <v>61.166666666666657</v>
      </c>
      <c r="M72" s="121">
        <v>61</v>
      </c>
      <c r="N72" s="121" t="s">
        <v>1280</v>
      </c>
      <c r="O72" s="121">
        <v>47.333333333333343</v>
      </c>
      <c r="P72" s="121">
        <v>47</v>
      </c>
      <c r="Q72" s="121" t="s">
        <v>1286</v>
      </c>
      <c r="R72" s="121">
        <v>88.833333333333329</v>
      </c>
      <c r="S72" s="121">
        <v>89</v>
      </c>
      <c r="T72" s="121" t="s">
        <v>1280</v>
      </c>
      <c r="U72" s="121">
        <v>25</v>
      </c>
      <c r="V72" s="121">
        <v>25</v>
      </c>
      <c r="W72" s="121" t="s">
        <v>1281</v>
      </c>
      <c r="X72" s="121">
        <v>22.111111111111111</v>
      </c>
      <c r="Y72" s="121">
        <v>22</v>
      </c>
      <c r="Z72" s="122" t="s">
        <v>1282</v>
      </c>
      <c r="AA72" s="120" t="s">
        <v>1283</v>
      </c>
      <c r="AB72" s="121" t="s">
        <v>1283</v>
      </c>
      <c r="AC72" s="121" t="s">
        <v>1283</v>
      </c>
      <c r="AD72" s="121" t="s">
        <v>1283</v>
      </c>
      <c r="AE72" s="121" t="s">
        <v>1283</v>
      </c>
      <c r="AF72" s="121" t="s">
        <v>1283</v>
      </c>
      <c r="AG72" s="121" t="s">
        <v>1283</v>
      </c>
      <c r="AH72" s="123" t="s">
        <v>1283</v>
      </c>
      <c r="AI72" s="120">
        <v>1</v>
      </c>
      <c r="AJ72" s="121">
        <v>1</v>
      </c>
      <c r="AK72" s="121">
        <v>1</v>
      </c>
      <c r="AL72" s="121">
        <v>1</v>
      </c>
      <c r="AM72" s="121">
        <v>1</v>
      </c>
      <c r="AN72" s="121">
        <v>1</v>
      </c>
      <c r="AO72" s="121">
        <v>1</v>
      </c>
      <c r="AP72" s="122">
        <v>1</v>
      </c>
      <c r="AQ72" s="120">
        <v>77.666666666666671</v>
      </c>
      <c r="AR72" s="121">
        <v>78</v>
      </c>
      <c r="AS72" s="121" t="s">
        <v>1294</v>
      </c>
      <c r="AT72" s="121">
        <v>67.222222222222229</v>
      </c>
      <c r="AU72" s="121">
        <v>67</v>
      </c>
      <c r="AV72" s="121" t="s">
        <v>1294</v>
      </c>
      <c r="AW72" s="121">
        <v>94.5</v>
      </c>
      <c r="AX72" s="121">
        <v>95</v>
      </c>
      <c r="AY72" s="121" t="s">
        <v>1284</v>
      </c>
      <c r="AZ72" s="121">
        <v>33.25</v>
      </c>
      <c r="BA72" s="121">
        <v>33</v>
      </c>
      <c r="BB72" s="121" t="s">
        <v>1285</v>
      </c>
      <c r="BC72" s="121">
        <v>63</v>
      </c>
      <c r="BD72" s="121">
        <v>63</v>
      </c>
      <c r="BE72" s="121" t="s">
        <v>1294</v>
      </c>
      <c r="BF72" s="121">
        <v>62.888888888888893</v>
      </c>
      <c r="BG72" s="121">
        <v>63</v>
      </c>
      <c r="BH72" s="121" t="s">
        <v>1294</v>
      </c>
      <c r="BI72" s="121">
        <v>69</v>
      </c>
      <c r="BJ72" s="121">
        <v>69</v>
      </c>
      <c r="BK72" s="121" t="s">
        <v>1294</v>
      </c>
      <c r="BL72" s="121">
        <v>81</v>
      </c>
      <c r="BM72" s="121">
        <v>81</v>
      </c>
      <c r="BN72" s="122" t="s">
        <v>1284</v>
      </c>
      <c r="BO72" s="120" t="s">
        <v>1287</v>
      </c>
      <c r="BP72" s="121" t="s">
        <v>1295</v>
      </c>
      <c r="BQ72" s="121" t="s">
        <v>1287</v>
      </c>
      <c r="BR72" s="121" t="s">
        <v>1295</v>
      </c>
      <c r="BS72" s="121" t="s">
        <v>1295</v>
      </c>
      <c r="BT72" s="121" t="s">
        <v>1287</v>
      </c>
      <c r="BU72" s="121" t="s">
        <v>1287</v>
      </c>
      <c r="BV72" s="121" t="s">
        <v>1289</v>
      </c>
      <c r="BW72" s="121" t="s">
        <v>1289</v>
      </c>
      <c r="BX72" s="121" t="s">
        <v>1289</v>
      </c>
      <c r="BY72" s="121" t="s">
        <v>1289</v>
      </c>
      <c r="BZ72" s="121" t="s">
        <v>1289</v>
      </c>
      <c r="CA72" s="121" t="s">
        <v>1289</v>
      </c>
      <c r="CB72" s="121" t="s">
        <v>1289</v>
      </c>
      <c r="CC72" s="122"/>
      <c r="CD72" s="120">
        <v>100</v>
      </c>
      <c r="CE72" s="121">
        <v>100</v>
      </c>
      <c r="CF72" s="121">
        <v>100</v>
      </c>
      <c r="CG72" s="121">
        <v>100</v>
      </c>
      <c r="CH72" s="121">
        <v>100</v>
      </c>
      <c r="CI72" s="121">
        <v>100</v>
      </c>
      <c r="CJ72" s="121">
        <v>100</v>
      </c>
      <c r="CK72" s="121">
        <v>100</v>
      </c>
      <c r="CL72" s="121">
        <v>100</v>
      </c>
      <c r="CM72" s="121">
        <v>100</v>
      </c>
      <c r="CN72" s="121">
        <v>100</v>
      </c>
      <c r="CO72" s="121">
        <v>100</v>
      </c>
      <c r="CP72" s="121">
        <v>100</v>
      </c>
      <c r="CQ72" s="121">
        <v>0</v>
      </c>
      <c r="CR72" s="121">
        <v>33</v>
      </c>
      <c r="CS72" s="121">
        <v>0</v>
      </c>
      <c r="CT72" s="121">
        <v>100</v>
      </c>
      <c r="CU72" s="121">
        <v>33</v>
      </c>
      <c r="CV72" s="121">
        <v>100</v>
      </c>
      <c r="CW72" s="121">
        <v>100</v>
      </c>
      <c r="CX72" s="121">
        <v>100</v>
      </c>
      <c r="CY72" s="121">
        <v>100</v>
      </c>
      <c r="CZ72" s="121">
        <v>100</v>
      </c>
      <c r="DA72" s="121">
        <v>100</v>
      </c>
      <c r="DB72" s="121">
        <v>100</v>
      </c>
      <c r="DC72" s="121">
        <v>100</v>
      </c>
      <c r="DD72" s="121">
        <v>100</v>
      </c>
      <c r="DE72" s="121">
        <v>100</v>
      </c>
      <c r="DF72" s="121">
        <v>100</v>
      </c>
      <c r="DG72" s="121">
        <v>100</v>
      </c>
      <c r="DH72" s="121">
        <v>33</v>
      </c>
      <c r="DI72" s="121">
        <v>100</v>
      </c>
      <c r="DJ72" s="121">
        <v>100</v>
      </c>
      <c r="DK72" s="121">
        <v>100</v>
      </c>
      <c r="DL72" s="121">
        <v>100</v>
      </c>
      <c r="DM72" s="121">
        <v>0</v>
      </c>
      <c r="DN72" s="121">
        <v>33</v>
      </c>
      <c r="DO72" s="121">
        <v>0</v>
      </c>
      <c r="DP72" s="121">
        <v>0</v>
      </c>
      <c r="DQ72" s="121">
        <v>0</v>
      </c>
      <c r="DR72" s="121">
        <v>0</v>
      </c>
      <c r="DS72" s="121">
        <v>0</v>
      </c>
      <c r="DT72" s="121">
        <v>0</v>
      </c>
      <c r="DU72" s="121">
        <v>33</v>
      </c>
      <c r="DV72" s="121">
        <v>0</v>
      </c>
      <c r="DW72" s="121">
        <v>33</v>
      </c>
      <c r="DX72" s="121">
        <v>100</v>
      </c>
      <c r="DY72" s="121">
        <v>100</v>
      </c>
      <c r="DZ72" s="121">
        <v>0</v>
      </c>
      <c r="EA72" s="121">
        <v>33</v>
      </c>
      <c r="EB72" s="121">
        <v>33</v>
      </c>
      <c r="EC72" s="121">
        <v>33</v>
      </c>
      <c r="ED72" s="121">
        <v>100</v>
      </c>
      <c r="EE72" s="121">
        <v>33</v>
      </c>
      <c r="EF72" s="121">
        <v>100</v>
      </c>
      <c r="EG72" s="121">
        <v>100</v>
      </c>
      <c r="EH72" s="121">
        <v>33</v>
      </c>
      <c r="EI72" s="121">
        <v>100</v>
      </c>
      <c r="EJ72" s="121">
        <v>100</v>
      </c>
      <c r="EK72" s="121">
        <v>100</v>
      </c>
      <c r="EL72" s="121">
        <v>100</v>
      </c>
      <c r="EM72" s="121">
        <v>100</v>
      </c>
      <c r="EN72" s="121">
        <v>67</v>
      </c>
      <c r="EO72" s="121">
        <v>33</v>
      </c>
      <c r="EP72" s="121">
        <v>33</v>
      </c>
      <c r="EQ72" s="121">
        <v>0</v>
      </c>
      <c r="ER72" s="121">
        <v>67</v>
      </c>
      <c r="ES72" s="121">
        <v>67</v>
      </c>
      <c r="ET72" s="121">
        <v>0</v>
      </c>
      <c r="EU72" s="121">
        <v>100</v>
      </c>
      <c r="EV72" s="121">
        <v>100</v>
      </c>
      <c r="EW72" s="121">
        <v>100</v>
      </c>
      <c r="EX72" s="121">
        <v>100</v>
      </c>
      <c r="EY72" s="121">
        <v>67</v>
      </c>
      <c r="EZ72" s="121">
        <v>0</v>
      </c>
      <c r="FA72" s="121">
        <v>0</v>
      </c>
      <c r="FB72" s="121">
        <v>67</v>
      </c>
      <c r="FC72" s="121">
        <v>100</v>
      </c>
      <c r="FD72" s="121">
        <v>100</v>
      </c>
      <c r="FE72" s="121">
        <v>33</v>
      </c>
      <c r="FF72" s="121">
        <v>100</v>
      </c>
      <c r="FG72" s="121">
        <v>100</v>
      </c>
      <c r="FH72" s="121">
        <v>33</v>
      </c>
      <c r="FI72" s="121">
        <v>100</v>
      </c>
      <c r="FJ72" s="121">
        <v>100</v>
      </c>
      <c r="FK72" s="121">
        <v>100</v>
      </c>
      <c r="FL72" s="121">
        <v>100</v>
      </c>
      <c r="FM72" s="121">
        <v>100</v>
      </c>
      <c r="FN72" s="121">
        <v>100</v>
      </c>
      <c r="FO72" s="121">
        <v>33</v>
      </c>
      <c r="FP72" s="121">
        <v>0</v>
      </c>
      <c r="FQ72" s="121">
        <v>0</v>
      </c>
      <c r="FR72" s="121">
        <v>100</v>
      </c>
      <c r="FS72" s="121">
        <v>33</v>
      </c>
      <c r="FT72" s="121">
        <v>100</v>
      </c>
      <c r="FU72" s="121">
        <v>0</v>
      </c>
      <c r="FV72" s="121">
        <v>100</v>
      </c>
      <c r="FW72" s="121">
        <v>100</v>
      </c>
      <c r="FX72" s="121">
        <v>67</v>
      </c>
      <c r="FY72" s="121">
        <v>100</v>
      </c>
      <c r="FZ72" s="121">
        <v>0</v>
      </c>
      <c r="GA72" s="121">
        <v>100</v>
      </c>
      <c r="GB72" s="121">
        <v>67</v>
      </c>
      <c r="GC72" s="121">
        <v>33</v>
      </c>
      <c r="GD72" s="121">
        <v>0</v>
      </c>
      <c r="GE72" s="121">
        <v>0</v>
      </c>
      <c r="GF72" s="121">
        <v>0</v>
      </c>
      <c r="GG72" s="121">
        <v>33</v>
      </c>
      <c r="GH72" s="121">
        <v>67</v>
      </c>
      <c r="GI72" s="121">
        <v>67</v>
      </c>
      <c r="GJ72" s="121">
        <v>100</v>
      </c>
      <c r="GK72" s="121">
        <v>67</v>
      </c>
      <c r="GL72" s="121">
        <v>67</v>
      </c>
      <c r="GM72" s="121">
        <v>67</v>
      </c>
      <c r="GN72" s="121">
        <v>0</v>
      </c>
      <c r="GO72" s="121">
        <v>0</v>
      </c>
      <c r="GP72" s="121">
        <v>0</v>
      </c>
      <c r="GQ72" s="121">
        <v>100</v>
      </c>
      <c r="GR72" s="121">
        <v>100</v>
      </c>
      <c r="GS72" s="121">
        <v>100</v>
      </c>
      <c r="GT72" s="121">
        <v>100</v>
      </c>
      <c r="GU72" s="121">
        <v>100</v>
      </c>
      <c r="GV72" s="121">
        <v>33</v>
      </c>
      <c r="GW72" s="121">
        <v>100</v>
      </c>
      <c r="GX72" s="121">
        <v>33</v>
      </c>
      <c r="GY72" s="121">
        <v>0</v>
      </c>
      <c r="GZ72" s="121">
        <v>67</v>
      </c>
      <c r="HA72" s="121">
        <v>33</v>
      </c>
      <c r="HB72" s="121">
        <v>0</v>
      </c>
      <c r="HC72" s="121">
        <v>33</v>
      </c>
      <c r="HD72" s="121">
        <v>33</v>
      </c>
      <c r="HE72" s="121">
        <v>0</v>
      </c>
      <c r="HF72" s="121">
        <v>0</v>
      </c>
      <c r="HG72" s="121">
        <v>0</v>
      </c>
      <c r="HH72" s="121">
        <v>0</v>
      </c>
      <c r="HI72" s="121">
        <v>33</v>
      </c>
      <c r="HJ72" s="121">
        <v>100</v>
      </c>
      <c r="HK72" s="121">
        <v>33</v>
      </c>
      <c r="HL72" s="121">
        <v>33</v>
      </c>
      <c r="HM72" s="121">
        <v>0</v>
      </c>
      <c r="HN72" s="121">
        <v>0</v>
      </c>
      <c r="HO72" s="121">
        <v>0</v>
      </c>
      <c r="HP72" s="121">
        <v>100</v>
      </c>
      <c r="HQ72" s="121">
        <v>33</v>
      </c>
      <c r="HR72" s="121">
        <v>100</v>
      </c>
      <c r="HS72" s="121">
        <v>33</v>
      </c>
      <c r="HT72" s="121">
        <v>33</v>
      </c>
      <c r="HU72" s="121">
        <v>100</v>
      </c>
      <c r="HV72" s="122">
        <v>100</v>
      </c>
      <c r="HW72" s="120">
        <v>0</v>
      </c>
      <c r="HX72" s="121">
        <v>1</v>
      </c>
      <c r="HY72" s="121">
        <v>1</v>
      </c>
      <c r="HZ72" s="121">
        <v>1</v>
      </c>
      <c r="IA72" s="121">
        <v>1</v>
      </c>
      <c r="IB72" s="121">
        <v>1</v>
      </c>
      <c r="IC72" s="121">
        <v>1</v>
      </c>
      <c r="ID72" s="121">
        <v>1</v>
      </c>
      <c r="IE72" s="121">
        <v>1</v>
      </c>
      <c r="IF72" s="122">
        <v>1</v>
      </c>
    </row>
    <row r="73" spans="1:240" ht="30.75" customHeight="1" thickBot="1">
      <c r="A73" s="147" t="s">
        <v>1328</v>
      </c>
      <c r="B73" s="120" t="s">
        <v>1329</v>
      </c>
      <c r="C73" s="121">
        <v>2017</v>
      </c>
      <c r="D73" s="121" t="s">
        <v>1275</v>
      </c>
      <c r="E73" s="122" t="s">
        <v>1330</v>
      </c>
      <c r="F73" s="120">
        <v>57.155963302752291</v>
      </c>
      <c r="G73" s="121">
        <v>57</v>
      </c>
      <c r="H73" s="121" t="s">
        <v>1286</v>
      </c>
      <c r="I73" s="121" t="s">
        <v>1286</v>
      </c>
      <c r="J73" s="121" t="s">
        <v>1290</v>
      </c>
      <c r="K73" s="121" t="s">
        <v>1291</v>
      </c>
      <c r="L73" s="121">
        <v>59.333333333333343</v>
      </c>
      <c r="M73" s="121">
        <v>59</v>
      </c>
      <c r="N73" s="121" t="s">
        <v>1286</v>
      </c>
      <c r="O73" s="121">
        <v>44.583333333333343</v>
      </c>
      <c r="P73" s="121">
        <v>45</v>
      </c>
      <c r="Q73" s="121" t="s">
        <v>1286</v>
      </c>
      <c r="R73" s="121">
        <v>88.833333333333329</v>
      </c>
      <c r="S73" s="121">
        <v>89</v>
      </c>
      <c r="T73" s="121" t="s">
        <v>1280</v>
      </c>
      <c r="U73" s="121">
        <v>25</v>
      </c>
      <c r="V73" s="121">
        <v>25</v>
      </c>
      <c r="W73" s="121" t="s">
        <v>1281</v>
      </c>
      <c r="X73" s="121">
        <v>25.777777777777779</v>
      </c>
      <c r="Y73" s="121">
        <v>26</v>
      </c>
      <c r="Z73" s="122" t="s">
        <v>1298</v>
      </c>
      <c r="AA73" s="120" t="s">
        <v>1296</v>
      </c>
      <c r="AB73" s="121" t="s">
        <v>1283</v>
      </c>
      <c r="AC73" s="121" t="s">
        <v>1283</v>
      </c>
      <c r="AD73" s="121" t="s">
        <v>1283</v>
      </c>
      <c r="AE73" s="121" t="s">
        <v>1299</v>
      </c>
      <c r="AF73" s="121" t="s">
        <v>1283</v>
      </c>
      <c r="AG73" s="121" t="s">
        <v>1283</v>
      </c>
      <c r="AH73" s="123" t="s">
        <v>1283</v>
      </c>
      <c r="AI73" s="120">
        <v>0</v>
      </c>
      <c r="AJ73" s="121">
        <v>1</v>
      </c>
      <c r="AK73" s="121">
        <v>1</v>
      </c>
      <c r="AL73" s="121">
        <v>1</v>
      </c>
      <c r="AM73" s="121">
        <v>1</v>
      </c>
      <c r="AN73" s="121">
        <v>0</v>
      </c>
      <c r="AO73" s="121">
        <v>1</v>
      </c>
      <c r="AP73" s="122">
        <v>1</v>
      </c>
      <c r="AQ73" s="120">
        <v>0</v>
      </c>
      <c r="AR73" s="121">
        <v>0</v>
      </c>
      <c r="AS73" s="121" t="s">
        <v>1293</v>
      </c>
      <c r="AT73" s="121">
        <v>64.759259259259252</v>
      </c>
      <c r="AU73" s="121">
        <v>65</v>
      </c>
      <c r="AV73" s="121" t="s">
        <v>1294</v>
      </c>
      <c r="AW73" s="121">
        <v>89</v>
      </c>
      <c r="AX73" s="121">
        <v>89</v>
      </c>
      <c r="AY73" s="121" t="s">
        <v>1284</v>
      </c>
      <c r="AZ73" s="121">
        <v>33.25</v>
      </c>
      <c r="BA73" s="121">
        <v>33</v>
      </c>
      <c r="BB73" s="121" t="s">
        <v>1285</v>
      </c>
      <c r="BC73" s="121">
        <v>63</v>
      </c>
      <c r="BD73" s="121">
        <v>63</v>
      </c>
      <c r="BE73" s="121" t="s">
        <v>1294</v>
      </c>
      <c r="BF73" s="121">
        <v>0</v>
      </c>
      <c r="BG73" s="121">
        <v>0</v>
      </c>
      <c r="BH73" s="121" t="s">
        <v>1293</v>
      </c>
      <c r="BI73" s="121">
        <v>71.357142857142861</v>
      </c>
      <c r="BJ73" s="121">
        <v>71</v>
      </c>
      <c r="BK73" s="121" t="s">
        <v>1294</v>
      </c>
      <c r="BL73" s="121">
        <v>71.428571428571431</v>
      </c>
      <c r="BM73" s="121">
        <v>71</v>
      </c>
      <c r="BN73" s="122" t="s">
        <v>1294</v>
      </c>
      <c r="BO73" s="186" t="s">
        <v>1297</v>
      </c>
      <c r="BP73" s="187" t="s">
        <v>1295</v>
      </c>
      <c r="BQ73" s="187" t="s">
        <v>1287</v>
      </c>
      <c r="BR73" s="187" t="s">
        <v>1295</v>
      </c>
      <c r="BS73" s="187" t="s">
        <v>1297</v>
      </c>
      <c r="BT73" s="187" t="s">
        <v>1287</v>
      </c>
      <c r="BU73" s="187" t="s">
        <v>1287</v>
      </c>
      <c r="BV73" s="121"/>
      <c r="BW73" s="121"/>
      <c r="BX73" s="121"/>
      <c r="BY73" s="121"/>
      <c r="BZ73" s="121"/>
      <c r="CA73" s="121"/>
      <c r="CB73" s="121"/>
      <c r="CC73" s="122"/>
      <c r="CD73" s="120">
        <v>100</v>
      </c>
      <c r="CE73" s="121">
        <v>100</v>
      </c>
      <c r="CF73" s="121">
        <v>100</v>
      </c>
      <c r="CG73" s="121">
        <v>100</v>
      </c>
      <c r="CH73" s="121">
        <v>100</v>
      </c>
      <c r="CI73" s="121">
        <v>100</v>
      </c>
      <c r="CJ73" s="121">
        <v>100</v>
      </c>
      <c r="CK73" s="121">
        <v>100</v>
      </c>
      <c r="CL73" s="121">
        <v>100</v>
      </c>
      <c r="CM73" s="121">
        <v>100</v>
      </c>
      <c r="CN73" s="121">
        <v>100</v>
      </c>
      <c r="CO73" s="121">
        <v>100</v>
      </c>
      <c r="CP73" s="121">
        <v>67</v>
      </c>
      <c r="CQ73" s="121">
        <v>0</v>
      </c>
      <c r="CR73" s="121">
        <v>33</v>
      </c>
      <c r="CS73" s="121">
        <v>0</v>
      </c>
      <c r="CT73" s="121">
        <v>100</v>
      </c>
      <c r="CU73" s="121">
        <v>33</v>
      </c>
      <c r="CV73" s="121">
        <v>100</v>
      </c>
      <c r="CW73" s="121">
        <v>100</v>
      </c>
      <c r="CX73" s="121">
        <v>100</v>
      </c>
      <c r="CY73" s="121">
        <v>100</v>
      </c>
      <c r="CZ73" s="121">
        <v>100</v>
      </c>
      <c r="DA73" s="121">
        <v>100</v>
      </c>
      <c r="DB73" s="121">
        <v>100</v>
      </c>
      <c r="DC73" s="121">
        <v>100</v>
      </c>
      <c r="DD73" s="121">
        <v>100</v>
      </c>
      <c r="DE73" s="121">
        <v>100</v>
      </c>
      <c r="DF73" s="121">
        <v>100</v>
      </c>
      <c r="DG73" s="121">
        <v>100</v>
      </c>
      <c r="DH73" s="121">
        <v>33</v>
      </c>
      <c r="DI73" s="121">
        <v>0</v>
      </c>
      <c r="DJ73" s="121">
        <v>33</v>
      </c>
      <c r="DK73" s="121">
        <v>100</v>
      </c>
      <c r="DL73" s="121">
        <v>100</v>
      </c>
      <c r="DM73" s="121">
        <v>0</v>
      </c>
      <c r="DN73" s="121">
        <v>33</v>
      </c>
      <c r="DO73" s="121">
        <v>0</v>
      </c>
      <c r="DP73" s="121">
        <v>0</v>
      </c>
      <c r="DQ73" s="121">
        <v>0</v>
      </c>
      <c r="DR73" s="121">
        <v>67</v>
      </c>
      <c r="DS73" s="121">
        <v>0</v>
      </c>
      <c r="DT73" s="121">
        <v>0</v>
      </c>
      <c r="DU73" s="121">
        <v>33</v>
      </c>
      <c r="DV73" s="121">
        <v>0</v>
      </c>
      <c r="DW73" s="121">
        <v>33</v>
      </c>
      <c r="DX73" s="121">
        <v>100</v>
      </c>
      <c r="DY73" s="121">
        <v>100</v>
      </c>
      <c r="DZ73" s="121">
        <v>0</v>
      </c>
      <c r="EA73" s="121">
        <v>33</v>
      </c>
      <c r="EB73" s="121">
        <v>33</v>
      </c>
      <c r="EC73" s="121">
        <v>33</v>
      </c>
      <c r="ED73" s="121">
        <v>100</v>
      </c>
      <c r="EE73" s="121">
        <v>0</v>
      </c>
      <c r="EF73" s="121">
        <v>0</v>
      </c>
      <c r="EG73" s="121">
        <v>0</v>
      </c>
      <c r="EH73" s="121">
        <v>0</v>
      </c>
      <c r="EI73" s="121">
        <v>0</v>
      </c>
      <c r="EJ73" s="121">
        <v>67</v>
      </c>
      <c r="EK73" s="121">
        <v>100</v>
      </c>
      <c r="EL73" s="121">
        <v>100</v>
      </c>
      <c r="EM73" s="121">
        <v>100</v>
      </c>
      <c r="EN73" s="121">
        <v>67</v>
      </c>
      <c r="EO73" s="121">
        <v>33</v>
      </c>
      <c r="EP73" s="121">
        <v>33</v>
      </c>
      <c r="EQ73" s="121">
        <v>0</v>
      </c>
      <c r="ER73" s="121">
        <v>67</v>
      </c>
      <c r="ES73" s="121">
        <v>67</v>
      </c>
      <c r="ET73" s="121">
        <v>0</v>
      </c>
      <c r="EU73" s="121">
        <v>100</v>
      </c>
      <c r="EV73" s="121">
        <v>100</v>
      </c>
      <c r="EW73" s="121">
        <v>100</v>
      </c>
      <c r="EX73" s="121">
        <v>100</v>
      </c>
      <c r="EY73" s="121">
        <v>67</v>
      </c>
      <c r="EZ73" s="121">
        <v>0</v>
      </c>
      <c r="FA73" s="121">
        <v>0</v>
      </c>
      <c r="FB73" s="121">
        <v>0</v>
      </c>
      <c r="FC73" s="121">
        <v>0</v>
      </c>
      <c r="FD73" s="121">
        <v>0</v>
      </c>
      <c r="FE73" s="121">
        <v>0</v>
      </c>
      <c r="FF73" s="121">
        <v>0</v>
      </c>
      <c r="FG73" s="121">
        <v>0</v>
      </c>
      <c r="FH73" s="121">
        <v>0</v>
      </c>
      <c r="FI73" s="121">
        <v>100</v>
      </c>
      <c r="FJ73" s="121">
        <v>100</v>
      </c>
      <c r="FK73" s="121">
        <v>100</v>
      </c>
      <c r="FL73" s="121">
        <v>100</v>
      </c>
      <c r="FM73" s="121">
        <v>100</v>
      </c>
      <c r="FN73" s="121">
        <v>100</v>
      </c>
      <c r="FO73" s="121">
        <v>33</v>
      </c>
      <c r="FP73" s="121">
        <v>33</v>
      </c>
      <c r="FQ73" s="121">
        <v>0</v>
      </c>
      <c r="FR73" s="121">
        <v>100</v>
      </c>
      <c r="FS73" s="121">
        <v>33</v>
      </c>
      <c r="FT73" s="121">
        <v>100</v>
      </c>
      <c r="FU73" s="121">
        <v>0</v>
      </c>
      <c r="FV73" s="121">
        <v>100</v>
      </c>
      <c r="FW73" s="121">
        <v>100</v>
      </c>
      <c r="FX73" s="121">
        <v>0</v>
      </c>
      <c r="FY73" s="121">
        <v>100</v>
      </c>
      <c r="FZ73" s="121">
        <v>0</v>
      </c>
      <c r="GA73" s="121">
        <v>100</v>
      </c>
      <c r="GB73" s="121">
        <v>67</v>
      </c>
      <c r="GC73" s="121">
        <v>33</v>
      </c>
      <c r="GD73" s="121">
        <v>0</v>
      </c>
      <c r="GE73" s="121">
        <v>0</v>
      </c>
      <c r="GF73" s="121">
        <v>0</v>
      </c>
      <c r="GG73" s="121">
        <v>0</v>
      </c>
      <c r="GH73" s="121">
        <v>67</v>
      </c>
      <c r="GI73" s="121">
        <v>67</v>
      </c>
      <c r="GJ73" s="121">
        <v>100</v>
      </c>
      <c r="GK73" s="121">
        <v>67</v>
      </c>
      <c r="GL73" s="121">
        <v>67</v>
      </c>
      <c r="GM73" s="121">
        <v>67</v>
      </c>
      <c r="GN73" s="121">
        <v>0</v>
      </c>
      <c r="GO73" s="121">
        <v>0</v>
      </c>
      <c r="GP73" s="121">
        <v>0</v>
      </c>
      <c r="GQ73" s="121">
        <v>100</v>
      </c>
      <c r="GR73" s="121">
        <v>100</v>
      </c>
      <c r="GS73" s="121">
        <v>100</v>
      </c>
      <c r="GT73" s="121">
        <v>100</v>
      </c>
      <c r="GU73" s="121">
        <v>100</v>
      </c>
      <c r="GV73" s="121">
        <v>33</v>
      </c>
      <c r="GW73" s="121">
        <v>100</v>
      </c>
      <c r="GX73" s="121">
        <v>33</v>
      </c>
      <c r="GY73" s="121">
        <v>0</v>
      </c>
      <c r="GZ73" s="121">
        <v>33</v>
      </c>
      <c r="HA73" s="121">
        <v>33</v>
      </c>
      <c r="HB73" s="121">
        <v>0</v>
      </c>
      <c r="HC73" s="121">
        <v>33</v>
      </c>
      <c r="HD73" s="121">
        <v>33</v>
      </c>
      <c r="HE73" s="121">
        <v>0</v>
      </c>
      <c r="HF73" s="121">
        <v>0</v>
      </c>
      <c r="HG73" s="121">
        <v>0</v>
      </c>
      <c r="HH73" s="121">
        <v>0</v>
      </c>
      <c r="HI73" s="121">
        <v>33</v>
      </c>
      <c r="HJ73" s="121">
        <v>100</v>
      </c>
      <c r="HK73" s="121">
        <v>33</v>
      </c>
      <c r="HL73" s="121">
        <v>33</v>
      </c>
      <c r="HM73" s="121">
        <v>100</v>
      </c>
      <c r="HN73" s="121">
        <v>0</v>
      </c>
      <c r="HO73" s="121">
        <v>0</v>
      </c>
      <c r="HP73" s="121">
        <v>0</v>
      </c>
      <c r="HQ73" s="121">
        <v>33</v>
      </c>
      <c r="HR73" s="121">
        <v>100</v>
      </c>
      <c r="HS73" s="121">
        <v>33</v>
      </c>
      <c r="HT73" s="121">
        <v>0</v>
      </c>
      <c r="HU73" s="121">
        <v>100</v>
      </c>
      <c r="HV73" s="122">
        <v>100</v>
      </c>
      <c r="HW73" s="120">
        <v>0</v>
      </c>
      <c r="HX73" s="121">
        <v>1</v>
      </c>
      <c r="HY73" s="121">
        <v>1</v>
      </c>
      <c r="HZ73" s="121">
        <v>1</v>
      </c>
      <c r="IA73" s="121">
        <v>1</v>
      </c>
      <c r="IB73" s="121">
        <v>1</v>
      </c>
      <c r="IC73" s="121">
        <v>1</v>
      </c>
      <c r="ID73" s="121">
        <v>1</v>
      </c>
      <c r="IE73" s="121">
        <v>1</v>
      </c>
      <c r="IF73" s="122">
        <v>1</v>
      </c>
    </row>
    <row r="74" spans="1:240" ht="30.75" customHeight="1" thickBot="1">
      <c r="A74" s="147" t="s">
        <v>1328</v>
      </c>
      <c r="B74" s="120" t="s">
        <v>1329</v>
      </c>
      <c r="C74" s="121">
        <v>2015</v>
      </c>
      <c r="D74" s="121" t="s">
        <v>1275</v>
      </c>
      <c r="E74" s="122" t="s">
        <v>1330</v>
      </c>
      <c r="F74" s="120">
        <v>52.889900207519531</v>
      </c>
      <c r="G74" s="121">
        <v>53</v>
      </c>
      <c r="H74" s="121" t="s">
        <v>1286</v>
      </c>
      <c r="I74" s="121" t="s">
        <v>1286</v>
      </c>
      <c r="J74" s="121" t="s">
        <v>1290</v>
      </c>
      <c r="K74" s="121" t="s">
        <v>1291</v>
      </c>
      <c r="L74" s="121"/>
      <c r="M74" s="121"/>
      <c r="N74" s="121"/>
      <c r="O74" s="121">
        <v>27.36359977722168</v>
      </c>
      <c r="P74" s="121">
        <v>27</v>
      </c>
      <c r="Q74" s="121" t="s">
        <v>1305</v>
      </c>
      <c r="R74" s="121">
        <v>91.75</v>
      </c>
      <c r="S74" s="121">
        <v>92</v>
      </c>
      <c r="T74" s="121" t="s">
        <v>1303</v>
      </c>
      <c r="U74" s="121"/>
      <c r="V74" s="121"/>
      <c r="W74" s="121"/>
      <c r="X74" s="121">
        <v>37.625</v>
      </c>
      <c r="Y74" s="121">
        <v>38</v>
      </c>
      <c r="Z74" s="122" t="s">
        <v>1304</v>
      </c>
      <c r="AA74" s="120" t="s">
        <v>1283</v>
      </c>
      <c r="AB74" s="121" t="s">
        <v>1283</v>
      </c>
      <c r="AC74" s="121" t="s">
        <v>1283</v>
      </c>
      <c r="AD74" s="121" t="s">
        <v>1283</v>
      </c>
      <c r="AE74" s="121" t="s">
        <v>1299</v>
      </c>
      <c r="AF74" s="121" t="s">
        <v>1283</v>
      </c>
      <c r="AG74" s="121" t="s">
        <v>1283</v>
      </c>
      <c r="AH74" s="123" t="s">
        <v>1283</v>
      </c>
      <c r="AI74" s="120">
        <v>1</v>
      </c>
      <c r="AJ74" s="121">
        <v>1</v>
      </c>
      <c r="AK74" s="121">
        <v>1</v>
      </c>
      <c r="AL74" s="121">
        <v>1</v>
      </c>
      <c r="AM74" s="121">
        <v>1</v>
      </c>
      <c r="AN74" s="121">
        <v>0</v>
      </c>
      <c r="AO74" s="121">
        <v>1</v>
      </c>
      <c r="AP74" s="122">
        <v>1</v>
      </c>
      <c r="AQ74" s="120">
        <v>94.5</v>
      </c>
      <c r="AR74" s="121">
        <v>95</v>
      </c>
      <c r="AS74" s="121" t="s">
        <v>1284</v>
      </c>
      <c r="AT74" s="121">
        <v>44.388900756835938</v>
      </c>
      <c r="AU74" s="121">
        <v>44</v>
      </c>
      <c r="AV74" s="121" t="s">
        <v>1286</v>
      </c>
      <c r="AW74" s="121">
        <v>89</v>
      </c>
      <c r="AX74" s="121">
        <v>89</v>
      </c>
      <c r="AY74" s="121" t="s">
        <v>1284</v>
      </c>
      <c r="AZ74" s="121">
        <v>33.25</v>
      </c>
      <c r="BA74" s="121">
        <v>33</v>
      </c>
      <c r="BB74" s="121" t="s">
        <v>1285</v>
      </c>
      <c r="BC74" s="121">
        <v>66.777801513671875</v>
      </c>
      <c r="BD74" s="121">
        <v>67</v>
      </c>
      <c r="BE74" s="121" t="s">
        <v>1294</v>
      </c>
      <c r="BF74" s="121">
        <v>0</v>
      </c>
      <c r="BG74" s="121">
        <v>0</v>
      </c>
      <c r="BH74" s="121" t="s">
        <v>1293</v>
      </c>
      <c r="BI74" s="121">
        <v>69</v>
      </c>
      <c r="BJ74" s="121">
        <v>69</v>
      </c>
      <c r="BK74" s="121" t="s">
        <v>1294</v>
      </c>
      <c r="BL74" s="121">
        <v>81</v>
      </c>
      <c r="BM74" s="121">
        <v>81</v>
      </c>
      <c r="BN74" s="122" t="s">
        <v>1284</v>
      </c>
      <c r="BO74" s="120"/>
      <c r="BP74" s="121"/>
      <c r="BQ74" s="121"/>
      <c r="BR74" s="121"/>
      <c r="BS74" s="121"/>
      <c r="BT74" s="121"/>
      <c r="BU74" s="121"/>
      <c r="BV74" s="121"/>
      <c r="BW74" s="121"/>
      <c r="BX74" s="121"/>
      <c r="BY74" s="121"/>
      <c r="BZ74" s="121"/>
      <c r="CA74" s="121"/>
      <c r="CB74" s="121"/>
      <c r="CC74" s="122"/>
      <c r="CD74" s="120">
        <v>100</v>
      </c>
      <c r="CE74" s="121">
        <v>0</v>
      </c>
      <c r="CF74" s="121">
        <v>0</v>
      </c>
      <c r="CG74" s="121">
        <v>100</v>
      </c>
      <c r="CH74" s="121">
        <v>100</v>
      </c>
      <c r="CI74" s="121">
        <v>100</v>
      </c>
      <c r="CJ74" s="121">
        <v>67</v>
      </c>
      <c r="CK74" s="121">
        <v>100</v>
      </c>
      <c r="CL74" s="121">
        <v>100</v>
      </c>
      <c r="CM74" s="121">
        <v>100</v>
      </c>
      <c r="CN74" s="121">
        <v>100</v>
      </c>
      <c r="CO74" s="121">
        <v>100</v>
      </c>
      <c r="CP74" s="121">
        <v>100</v>
      </c>
      <c r="CQ74" s="121">
        <v>33</v>
      </c>
      <c r="CR74" s="121">
        <v>33</v>
      </c>
      <c r="CS74" s="121">
        <v>0</v>
      </c>
      <c r="CT74" s="121">
        <v>33</v>
      </c>
      <c r="CU74" s="121">
        <v>33</v>
      </c>
      <c r="CV74" s="121">
        <v>67</v>
      </c>
      <c r="CW74" s="121">
        <v>100</v>
      </c>
      <c r="CX74" s="121">
        <v>0</v>
      </c>
      <c r="CY74" s="121">
        <v>0</v>
      </c>
      <c r="CZ74" s="121">
        <v>0</v>
      </c>
      <c r="DA74" s="121">
        <v>0</v>
      </c>
      <c r="DB74" s="121">
        <v>100</v>
      </c>
      <c r="DC74" s="121">
        <v>100</v>
      </c>
      <c r="DD74" s="121">
        <v>0</v>
      </c>
      <c r="DE74" s="121">
        <v>0</v>
      </c>
      <c r="DF74" s="121">
        <v>0</v>
      </c>
      <c r="DG74" s="121">
        <v>0</v>
      </c>
      <c r="DH74" s="121">
        <v>33</v>
      </c>
      <c r="DI74" s="121">
        <v>100</v>
      </c>
      <c r="DJ74" s="121">
        <v>33</v>
      </c>
      <c r="DK74" s="121">
        <v>100</v>
      </c>
      <c r="DL74" s="121">
        <v>100</v>
      </c>
      <c r="DM74" s="121">
        <v>0</v>
      </c>
      <c r="DN74" s="121">
        <v>67</v>
      </c>
      <c r="DO74" s="121">
        <v>0</v>
      </c>
      <c r="DP74" s="121">
        <v>0</v>
      </c>
      <c r="DQ74" s="121">
        <v>0</v>
      </c>
      <c r="DR74" s="121">
        <v>0</v>
      </c>
      <c r="DS74" s="121">
        <v>0</v>
      </c>
      <c r="DT74" s="121">
        <v>0</v>
      </c>
      <c r="DU74" s="121">
        <v>33</v>
      </c>
      <c r="DV74" s="121">
        <v>0</v>
      </c>
      <c r="DW74" s="121">
        <v>33</v>
      </c>
      <c r="DX74" s="121">
        <v>100</v>
      </c>
      <c r="DY74" s="121">
        <v>100</v>
      </c>
      <c r="DZ74" s="121">
        <v>0</v>
      </c>
      <c r="EA74" s="121">
        <v>33</v>
      </c>
      <c r="EB74" s="121">
        <v>33</v>
      </c>
      <c r="EC74" s="121">
        <v>33</v>
      </c>
      <c r="ED74" s="121">
        <v>0</v>
      </c>
      <c r="EE74" s="121">
        <v>100</v>
      </c>
      <c r="EF74" s="121">
        <v>100</v>
      </c>
      <c r="EG74" s="121">
        <v>100</v>
      </c>
      <c r="EH74" s="121">
        <v>100</v>
      </c>
      <c r="EI74" s="121">
        <v>100</v>
      </c>
      <c r="EJ74" s="121">
        <v>67</v>
      </c>
      <c r="EK74" s="121">
        <v>100</v>
      </c>
      <c r="EL74" s="121">
        <v>100</v>
      </c>
      <c r="EM74" s="121">
        <v>100</v>
      </c>
      <c r="EN74" s="121">
        <v>67</v>
      </c>
      <c r="EO74" s="121">
        <v>33</v>
      </c>
      <c r="EP74" s="121">
        <v>33</v>
      </c>
      <c r="EQ74" s="121">
        <v>0</v>
      </c>
      <c r="ER74" s="121">
        <v>67</v>
      </c>
      <c r="ES74" s="121">
        <v>67</v>
      </c>
      <c r="ET74" s="121">
        <v>0</v>
      </c>
      <c r="EU74" s="121">
        <v>100</v>
      </c>
      <c r="EV74" s="121">
        <v>100</v>
      </c>
      <c r="EW74" s="121">
        <v>100</v>
      </c>
      <c r="EX74" s="121">
        <v>100</v>
      </c>
      <c r="EY74" s="121">
        <v>67</v>
      </c>
      <c r="EZ74" s="121">
        <v>0</v>
      </c>
      <c r="FA74" s="121">
        <v>0</v>
      </c>
      <c r="FB74" s="121">
        <v>0</v>
      </c>
      <c r="FC74" s="121">
        <v>0</v>
      </c>
      <c r="FD74" s="121">
        <v>0</v>
      </c>
      <c r="FE74" s="121">
        <v>0</v>
      </c>
      <c r="FF74" s="121">
        <v>0</v>
      </c>
      <c r="FG74" s="121">
        <v>0</v>
      </c>
      <c r="FH74" s="121">
        <v>0</v>
      </c>
      <c r="FI74" s="121">
        <v>100</v>
      </c>
      <c r="FJ74" s="121">
        <v>100</v>
      </c>
      <c r="FK74" s="121">
        <v>100</v>
      </c>
      <c r="FL74" s="121">
        <v>100</v>
      </c>
      <c r="FM74" s="121">
        <v>100</v>
      </c>
      <c r="FN74" s="121">
        <v>100</v>
      </c>
      <c r="FO74" s="121">
        <v>33</v>
      </c>
      <c r="FP74" s="121">
        <v>33</v>
      </c>
      <c r="FQ74" s="121">
        <v>0</v>
      </c>
      <c r="FR74" s="121">
        <v>100</v>
      </c>
      <c r="FS74" s="121">
        <v>33</v>
      </c>
      <c r="FT74" s="121">
        <v>67</v>
      </c>
      <c r="FU74" s="121">
        <v>0</v>
      </c>
      <c r="FV74" s="121">
        <v>100</v>
      </c>
      <c r="FW74" s="121">
        <v>100</v>
      </c>
      <c r="FX74" s="121">
        <v>0</v>
      </c>
      <c r="FY74" s="121">
        <v>100</v>
      </c>
      <c r="FZ74" s="121">
        <v>100</v>
      </c>
      <c r="GA74" s="121">
        <v>100</v>
      </c>
      <c r="GB74" s="121">
        <v>0</v>
      </c>
      <c r="GC74" s="121">
        <v>0</v>
      </c>
      <c r="GD74" s="121">
        <v>0</v>
      </c>
      <c r="GE74" s="121">
        <v>67</v>
      </c>
      <c r="GF74" s="121">
        <v>67</v>
      </c>
      <c r="GG74" s="121">
        <v>67</v>
      </c>
      <c r="GH74" s="121">
        <v>0</v>
      </c>
      <c r="GI74" s="121">
        <v>0</v>
      </c>
      <c r="GJ74" s="121">
        <v>0</v>
      </c>
      <c r="GK74" s="121">
        <v>100</v>
      </c>
      <c r="GL74" s="121">
        <v>0</v>
      </c>
      <c r="GM74" s="121">
        <v>100</v>
      </c>
      <c r="GN74" s="121">
        <v>100</v>
      </c>
      <c r="GO74" s="121">
        <v>67</v>
      </c>
      <c r="GP74" s="121">
        <v>100</v>
      </c>
      <c r="GQ74" s="121">
        <v>100</v>
      </c>
      <c r="GR74" s="121">
        <v>67</v>
      </c>
      <c r="GS74" s="121">
        <v>67</v>
      </c>
      <c r="GT74" s="121">
        <v>0</v>
      </c>
      <c r="GU74" s="121">
        <v>0</v>
      </c>
      <c r="GV74" s="121">
        <v>0</v>
      </c>
      <c r="GW74" s="121">
        <v>0</v>
      </c>
      <c r="GX74" s="121">
        <v>0</v>
      </c>
      <c r="GY74" s="121">
        <v>67</v>
      </c>
      <c r="GZ74" s="121">
        <v>67</v>
      </c>
      <c r="HA74" s="121">
        <v>67</v>
      </c>
      <c r="HB74" s="121">
        <v>67</v>
      </c>
      <c r="HC74" s="121">
        <v>0</v>
      </c>
      <c r="HD74" s="121">
        <v>0</v>
      </c>
      <c r="HE74" s="121">
        <v>100</v>
      </c>
      <c r="HF74" s="121">
        <v>0</v>
      </c>
      <c r="HG74" s="121"/>
      <c r="HH74" s="121"/>
      <c r="HI74" s="121"/>
      <c r="HJ74" s="121"/>
      <c r="HK74" s="121"/>
      <c r="HL74" s="121"/>
      <c r="HM74" s="121"/>
      <c r="HN74" s="121"/>
      <c r="HO74" s="121"/>
      <c r="HP74" s="121">
        <v>67</v>
      </c>
      <c r="HQ74" s="121">
        <v>33</v>
      </c>
      <c r="HR74" s="121">
        <v>100</v>
      </c>
      <c r="HS74" s="121">
        <v>67</v>
      </c>
      <c r="HT74" s="121">
        <v>0</v>
      </c>
      <c r="HU74" s="121">
        <v>100</v>
      </c>
      <c r="HV74" s="122">
        <v>67</v>
      </c>
      <c r="HW74" s="120">
        <v>0</v>
      </c>
      <c r="HX74" s="121">
        <v>1</v>
      </c>
      <c r="HY74" s="121">
        <v>1</v>
      </c>
      <c r="HZ74" s="121">
        <v>1</v>
      </c>
      <c r="IA74" s="121">
        <v>1</v>
      </c>
      <c r="IB74" s="121">
        <v>1</v>
      </c>
      <c r="IC74" s="121">
        <v>1</v>
      </c>
      <c r="ID74" s="121">
        <v>1</v>
      </c>
      <c r="IE74" s="121">
        <v>1</v>
      </c>
      <c r="IF74" s="122">
        <v>1</v>
      </c>
    </row>
    <row r="75" spans="1:240" ht="30.75" customHeight="1" thickBot="1">
      <c r="A75" s="147" t="s">
        <v>1328</v>
      </c>
      <c r="B75" s="120" t="s">
        <v>1329</v>
      </c>
      <c r="C75" s="121">
        <v>2012</v>
      </c>
      <c r="D75" s="121" t="s">
        <v>1275</v>
      </c>
      <c r="E75" s="122" t="s">
        <v>1330</v>
      </c>
      <c r="F75" s="120">
        <v>61.378898620605469</v>
      </c>
      <c r="G75" s="121">
        <v>61</v>
      </c>
      <c r="H75" s="121" t="s">
        <v>1277</v>
      </c>
      <c r="I75" s="121" t="s">
        <v>1278</v>
      </c>
      <c r="J75" s="121" t="s">
        <v>1278</v>
      </c>
      <c r="K75" s="121" t="s">
        <v>1279</v>
      </c>
      <c r="L75" s="121"/>
      <c r="M75" s="121"/>
      <c r="N75" s="121"/>
      <c r="O75" s="121">
        <v>66.727302551269531</v>
      </c>
      <c r="P75" s="121">
        <v>67</v>
      </c>
      <c r="Q75" s="121" t="s">
        <v>1303</v>
      </c>
      <c r="R75" s="121">
        <v>75</v>
      </c>
      <c r="S75" s="121">
        <v>75</v>
      </c>
      <c r="T75" s="121" t="s">
        <v>1303</v>
      </c>
      <c r="U75" s="121"/>
      <c r="V75" s="121"/>
      <c r="W75" s="121"/>
      <c r="X75" s="121">
        <v>36.166698455810547</v>
      </c>
      <c r="Y75" s="121">
        <v>36</v>
      </c>
      <c r="Z75" s="122" t="s">
        <v>1302</v>
      </c>
      <c r="AA75" s="120" t="s">
        <v>1283</v>
      </c>
      <c r="AB75" s="121" t="s">
        <v>1283</v>
      </c>
      <c r="AC75" s="121" t="s">
        <v>1283</v>
      </c>
      <c r="AD75" s="121" t="s">
        <v>1283</v>
      </c>
      <c r="AE75" s="121" t="s">
        <v>1299</v>
      </c>
      <c r="AF75" s="121" t="s">
        <v>1283</v>
      </c>
      <c r="AG75" s="121" t="s">
        <v>1283</v>
      </c>
      <c r="AH75" s="123" t="s">
        <v>1299</v>
      </c>
      <c r="AI75" s="120">
        <v>1</v>
      </c>
      <c r="AJ75" s="121">
        <v>1</v>
      </c>
      <c r="AK75" s="121">
        <v>1</v>
      </c>
      <c r="AL75" s="121">
        <v>0</v>
      </c>
      <c r="AM75" s="121">
        <v>1</v>
      </c>
      <c r="AN75" s="121">
        <v>0</v>
      </c>
      <c r="AO75" s="121">
        <v>1</v>
      </c>
      <c r="AP75" s="122">
        <v>1</v>
      </c>
      <c r="AQ75" s="120">
        <v>100</v>
      </c>
      <c r="AR75" s="121">
        <v>100</v>
      </c>
      <c r="AS75" s="121" t="s">
        <v>1284</v>
      </c>
      <c r="AT75" s="121">
        <v>64.327598571777344</v>
      </c>
      <c r="AU75" s="121">
        <v>64</v>
      </c>
      <c r="AV75" s="121" t="s">
        <v>1294</v>
      </c>
      <c r="AW75" s="121">
        <v>100</v>
      </c>
      <c r="AX75" s="121">
        <v>100</v>
      </c>
      <c r="AY75" s="121" t="s">
        <v>1284</v>
      </c>
      <c r="AZ75" s="121">
        <v>0</v>
      </c>
      <c r="BA75" s="121">
        <v>0</v>
      </c>
      <c r="BB75" s="121" t="s">
        <v>1293</v>
      </c>
      <c r="BC75" s="121">
        <v>91.625</v>
      </c>
      <c r="BD75" s="121">
        <v>92</v>
      </c>
      <c r="BE75" s="121" t="s">
        <v>1284</v>
      </c>
      <c r="BF75" s="121">
        <v>0</v>
      </c>
      <c r="BG75" s="121">
        <v>0</v>
      </c>
      <c r="BH75" s="121" t="s">
        <v>1293</v>
      </c>
      <c r="BI75" s="121">
        <v>56.700000762939453</v>
      </c>
      <c r="BJ75" s="121">
        <v>57</v>
      </c>
      <c r="BK75" s="121" t="s">
        <v>1286</v>
      </c>
      <c r="BL75" s="121">
        <v>57.142898559570313</v>
      </c>
      <c r="BM75" s="121">
        <v>57</v>
      </c>
      <c r="BN75" s="122" t="s">
        <v>1286</v>
      </c>
      <c r="BO75" s="120"/>
      <c r="BP75" s="121"/>
      <c r="BQ75" s="121"/>
      <c r="BR75" s="121"/>
      <c r="BS75" s="121"/>
      <c r="BT75" s="121"/>
      <c r="BU75" s="121"/>
      <c r="BV75" s="121"/>
      <c r="BW75" s="121"/>
      <c r="BX75" s="121"/>
      <c r="BY75" s="121"/>
      <c r="BZ75" s="121"/>
      <c r="CA75" s="121"/>
      <c r="CB75" s="121"/>
      <c r="CC75" s="122"/>
      <c r="CD75" s="120">
        <v>100</v>
      </c>
      <c r="CE75" s="121"/>
      <c r="CF75" s="121"/>
      <c r="CG75" s="121"/>
      <c r="CH75" s="121"/>
      <c r="CI75" s="121">
        <v>100</v>
      </c>
      <c r="CJ75" s="121"/>
      <c r="CK75" s="121"/>
      <c r="CL75" s="121">
        <v>100</v>
      </c>
      <c r="CM75" s="121">
        <v>100</v>
      </c>
      <c r="CN75" s="121"/>
      <c r="CO75" s="121"/>
      <c r="CP75" s="121"/>
      <c r="CQ75" s="121">
        <v>0</v>
      </c>
      <c r="CR75" s="121">
        <v>33</v>
      </c>
      <c r="CS75" s="121">
        <v>0</v>
      </c>
      <c r="CT75" s="121">
        <v>33</v>
      </c>
      <c r="CU75" s="121">
        <v>33</v>
      </c>
      <c r="CV75" s="121"/>
      <c r="CW75" s="121">
        <v>100</v>
      </c>
      <c r="CX75" s="121">
        <v>100</v>
      </c>
      <c r="CY75" s="121"/>
      <c r="CZ75" s="121"/>
      <c r="DA75" s="121">
        <v>100</v>
      </c>
      <c r="DB75" s="121"/>
      <c r="DC75" s="121"/>
      <c r="DD75" s="121">
        <v>100</v>
      </c>
      <c r="DE75" s="121"/>
      <c r="DF75" s="121"/>
      <c r="DG75" s="121">
        <v>100</v>
      </c>
      <c r="DH75" s="121">
        <v>0</v>
      </c>
      <c r="DI75" s="121">
        <v>0</v>
      </c>
      <c r="DJ75" s="121">
        <v>100</v>
      </c>
      <c r="DK75" s="121"/>
      <c r="DL75" s="121">
        <v>67</v>
      </c>
      <c r="DM75" s="121"/>
      <c r="DN75" s="121">
        <v>67</v>
      </c>
      <c r="DO75" s="121">
        <v>0</v>
      </c>
      <c r="DP75" s="121">
        <v>33</v>
      </c>
      <c r="DQ75" s="121">
        <v>33</v>
      </c>
      <c r="DR75" s="121">
        <v>0</v>
      </c>
      <c r="DS75" s="121">
        <v>0</v>
      </c>
      <c r="DT75" s="121">
        <v>0</v>
      </c>
      <c r="DU75" s="121">
        <v>67</v>
      </c>
      <c r="DV75" s="121">
        <v>0</v>
      </c>
      <c r="DW75" s="121">
        <v>67</v>
      </c>
      <c r="DX75" s="121">
        <v>100</v>
      </c>
      <c r="DY75" s="121">
        <v>100</v>
      </c>
      <c r="DZ75" s="121"/>
      <c r="EA75" s="121">
        <v>33</v>
      </c>
      <c r="EB75" s="121">
        <v>100</v>
      </c>
      <c r="EC75" s="121">
        <v>33</v>
      </c>
      <c r="ED75" s="121">
        <v>100</v>
      </c>
      <c r="EE75" s="121">
        <v>100</v>
      </c>
      <c r="EF75" s="121"/>
      <c r="EG75" s="121"/>
      <c r="EH75" s="121"/>
      <c r="EI75" s="121"/>
      <c r="EJ75" s="121"/>
      <c r="EK75" s="121"/>
      <c r="EL75" s="121"/>
      <c r="EM75" s="121"/>
      <c r="EN75" s="121"/>
      <c r="EO75" s="121">
        <v>0</v>
      </c>
      <c r="EP75" s="121">
        <v>0</v>
      </c>
      <c r="EQ75" s="121">
        <v>0</v>
      </c>
      <c r="ER75" s="121">
        <v>0</v>
      </c>
      <c r="ES75" s="121"/>
      <c r="ET75" s="121"/>
      <c r="EU75" s="121">
        <v>100</v>
      </c>
      <c r="EV75" s="121"/>
      <c r="EW75" s="121">
        <v>100</v>
      </c>
      <c r="EX75" s="121">
        <v>100</v>
      </c>
      <c r="EY75" s="121"/>
      <c r="EZ75" s="121">
        <v>33</v>
      </c>
      <c r="FA75" s="121">
        <v>0</v>
      </c>
      <c r="FB75" s="121">
        <v>0</v>
      </c>
      <c r="FC75" s="121"/>
      <c r="FD75" s="121"/>
      <c r="FE75" s="121">
        <v>0</v>
      </c>
      <c r="FF75" s="121"/>
      <c r="FG75" s="121"/>
      <c r="FH75" s="121"/>
      <c r="FI75" s="121">
        <v>100</v>
      </c>
      <c r="FJ75" s="121"/>
      <c r="FK75" s="121"/>
      <c r="FL75" s="121">
        <v>100</v>
      </c>
      <c r="FM75" s="121"/>
      <c r="FN75" s="121"/>
      <c r="FO75" s="121"/>
      <c r="FP75" s="121">
        <v>0</v>
      </c>
      <c r="FQ75" s="121">
        <v>0</v>
      </c>
      <c r="FR75" s="121">
        <v>0</v>
      </c>
      <c r="FS75" s="121">
        <v>33</v>
      </c>
      <c r="FT75" s="121">
        <v>67</v>
      </c>
      <c r="FU75" s="121"/>
      <c r="FV75" s="121"/>
      <c r="FW75" s="121">
        <v>100</v>
      </c>
      <c r="FX75" s="121">
        <v>33</v>
      </c>
      <c r="FY75" s="121">
        <v>100</v>
      </c>
      <c r="FZ75" s="121">
        <v>0</v>
      </c>
      <c r="GA75" s="121">
        <v>67</v>
      </c>
      <c r="GB75" s="121">
        <v>0</v>
      </c>
      <c r="GC75" s="121">
        <v>0</v>
      </c>
      <c r="GD75" s="121">
        <v>0</v>
      </c>
      <c r="GE75" s="121">
        <v>67</v>
      </c>
      <c r="GF75" s="121"/>
      <c r="GG75" s="121">
        <v>67</v>
      </c>
      <c r="GH75" s="121">
        <v>100</v>
      </c>
      <c r="GI75" s="121">
        <v>100</v>
      </c>
      <c r="GJ75" s="121">
        <v>100</v>
      </c>
      <c r="GK75" s="121">
        <v>100</v>
      </c>
      <c r="GL75" s="121">
        <v>100</v>
      </c>
      <c r="GM75" s="121">
        <v>100</v>
      </c>
      <c r="GN75" s="121">
        <v>100</v>
      </c>
      <c r="GO75" s="121"/>
      <c r="GP75" s="121">
        <v>100</v>
      </c>
      <c r="GQ75" s="121">
        <v>100</v>
      </c>
      <c r="GR75" s="121">
        <v>67</v>
      </c>
      <c r="GS75" s="121">
        <v>33</v>
      </c>
      <c r="GT75" s="121">
        <v>0</v>
      </c>
      <c r="GU75" s="121"/>
      <c r="GV75" s="121">
        <v>0</v>
      </c>
      <c r="GW75" s="121">
        <v>0</v>
      </c>
      <c r="GX75" s="121">
        <v>0</v>
      </c>
      <c r="GY75" s="121">
        <v>67</v>
      </c>
      <c r="GZ75" s="121">
        <v>67</v>
      </c>
      <c r="HA75" s="121">
        <v>67</v>
      </c>
      <c r="HB75" s="121">
        <v>67</v>
      </c>
      <c r="HC75" s="121"/>
      <c r="HD75" s="121"/>
      <c r="HE75" s="121">
        <v>100</v>
      </c>
      <c r="HF75" s="121">
        <v>0</v>
      </c>
      <c r="HG75" s="121"/>
      <c r="HH75" s="121"/>
      <c r="HI75" s="121"/>
      <c r="HJ75" s="121"/>
      <c r="HK75" s="121"/>
      <c r="HL75" s="121"/>
      <c r="HM75" s="121"/>
      <c r="HN75" s="121"/>
      <c r="HO75" s="121"/>
      <c r="HP75" s="121">
        <v>100</v>
      </c>
      <c r="HQ75" s="121">
        <v>67</v>
      </c>
      <c r="HR75" s="121"/>
      <c r="HS75" s="121">
        <v>100</v>
      </c>
      <c r="HT75" s="121"/>
      <c r="HU75" s="121">
        <v>100</v>
      </c>
      <c r="HV75" s="122">
        <v>33</v>
      </c>
      <c r="HW75" s="120">
        <v>0</v>
      </c>
      <c r="HX75" s="121">
        <v>1</v>
      </c>
      <c r="HY75" s="121">
        <v>1</v>
      </c>
      <c r="HZ75" s="121">
        <v>1</v>
      </c>
      <c r="IA75" s="121">
        <v>1</v>
      </c>
      <c r="IB75" s="121">
        <v>1</v>
      </c>
      <c r="IC75" s="121">
        <v>1</v>
      </c>
      <c r="ID75" s="121">
        <v>1</v>
      </c>
      <c r="IE75" s="121">
        <v>1</v>
      </c>
      <c r="IF75" s="122">
        <v>1</v>
      </c>
    </row>
    <row r="76" spans="1:240" ht="30.75" customHeight="1" thickBot="1">
      <c r="A76" s="147" t="s">
        <v>1328</v>
      </c>
      <c r="B76" s="120" t="s">
        <v>1329</v>
      </c>
      <c r="C76" s="121">
        <v>2010</v>
      </c>
      <c r="D76" s="121" t="s">
        <v>1275</v>
      </c>
      <c r="E76" s="122" t="s">
        <v>1330</v>
      </c>
      <c r="F76" s="120">
        <v>56.802200317382813</v>
      </c>
      <c r="G76" s="121">
        <v>57</v>
      </c>
      <c r="H76" s="121" t="s">
        <v>1286</v>
      </c>
      <c r="I76" s="121" t="s">
        <v>1286</v>
      </c>
      <c r="J76" s="121" t="s">
        <v>1290</v>
      </c>
      <c r="K76" s="121" t="s">
        <v>1291</v>
      </c>
      <c r="L76" s="121"/>
      <c r="M76" s="121"/>
      <c r="N76" s="121"/>
      <c r="O76" s="121">
        <v>61.083301544189453</v>
      </c>
      <c r="P76" s="121">
        <v>61</v>
      </c>
      <c r="Q76" s="121" t="s">
        <v>1303</v>
      </c>
      <c r="R76" s="121">
        <v>73.400001525878906</v>
      </c>
      <c r="S76" s="121">
        <v>73</v>
      </c>
      <c r="T76" s="121" t="s">
        <v>1303</v>
      </c>
      <c r="U76" s="121"/>
      <c r="V76" s="121"/>
      <c r="W76" s="121"/>
      <c r="X76" s="121"/>
      <c r="Y76" s="121"/>
      <c r="Z76" s="122"/>
      <c r="AA76" s="120" t="s">
        <v>1283</v>
      </c>
      <c r="AB76" s="121" t="s">
        <v>1283</v>
      </c>
      <c r="AC76" s="121" t="s">
        <v>1283</v>
      </c>
      <c r="AD76" s="121" t="s">
        <v>1283</v>
      </c>
      <c r="AE76" s="121" t="s">
        <v>1299</v>
      </c>
      <c r="AF76" s="121" t="s">
        <v>1283</v>
      </c>
      <c r="AG76" s="121" t="s">
        <v>1283</v>
      </c>
      <c r="AH76" s="123" t="s">
        <v>1299</v>
      </c>
      <c r="AI76" s="120">
        <v>1</v>
      </c>
      <c r="AJ76" s="121">
        <v>1</v>
      </c>
      <c r="AK76" s="121">
        <v>1</v>
      </c>
      <c r="AL76" s="121">
        <v>0</v>
      </c>
      <c r="AM76" s="121">
        <v>1</v>
      </c>
      <c r="AN76" s="121">
        <v>0</v>
      </c>
      <c r="AO76" s="121">
        <v>1</v>
      </c>
      <c r="AP76" s="122">
        <v>1</v>
      </c>
      <c r="AQ76" s="120">
        <v>100</v>
      </c>
      <c r="AR76" s="121">
        <v>100</v>
      </c>
      <c r="AS76" s="121" t="s">
        <v>1284</v>
      </c>
      <c r="AT76" s="121">
        <v>51.870399475097663</v>
      </c>
      <c r="AU76" s="121">
        <v>52</v>
      </c>
      <c r="AV76" s="121" t="s">
        <v>1286</v>
      </c>
      <c r="AW76" s="121">
        <v>100</v>
      </c>
      <c r="AX76" s="121">
        <v>100</v>
      </c>
      <c r="AY76" s="121" t="s">
        <v>1284</v>
      </c>
      <c r="AZ76" s="121">
        <v>0</v>
      </c>
      <c r="BA76" s="121">
        <v>0</v>
      </c>
      <c r="BB76" s="121" t="s">
        <v>1293</v>
      </c>
      <c r="BC76" s="121">
        <v>95.875</v>
      </c>
      <c r="BD76" s="121">
        <v>96</v>
      </c>
      <c r="BE76" s="121" t="s">
        <v>1284</v>
      </c>
      <c r="BF76" s="121">
        <v>0</v>
      </c>
      <c r="BG76" s="121">
        <v>0</v>
      </c>
      <c r="BH76" s="121" t="s">
        <v>1293</v>
      </c>
      <c r="BI76" s="121">
        <v>43.400001525878913</v>
      </c>
      <c r="BJ76" s="121">
        <v>43</v>
      </c>
      <c r="BK76" s="121" t="s">
        <v>1286</v>
      </c>
      <c r="BL76" s="121">
        <v>71.428596496582031</v>
      </c>
      <c r="BM76" s="121">
        <v>71</v>
      </c>
      <c r="BN76" s="122" t="s">
        <v>1294</v>
      </c>
      <c r="BO76" s="120"/>
      <c r="BP76" s="121"/>
      <c r="BQ76" s="121"/>
      <c r="BR76" s="121"/>
      <c r="BS76" s="121"/>
      <c r="BT76" s="121"/>
      <c r="BU76" s="121"/>
      <c r="BV76" s="121"/>
      <c r="BW76" s="121"/>
      <c r="BX76" s="121"/>
      <c r="BY76" s="121"/>
      <c r="BZ76" s="121"/>
      <c r="CA76" s="121"/>
      <c r="CB76" s="121"/>
      <c r="CC76" s="122"/>
      <c r="CD76" s="120">
        <v>100</v>
      </c>
      <c r="CE76" s="121"/>
      <c r="CF76" s="121"/>
      <c r="CG76" s="121"/>
      <c r="CH76" s="121"/>
      <c r="CI76" s="121">
        <v>100</v>
      </c>
      <c r="CJ76" s="121"/>
      <c r="CK76" s="121"/>
      <c r="CL76" s="121">
        <v>100</v>
      </c>
      <c r="CM76" s="121">
        <v>100</v>
      </c>
      <c r="CN76" s="121"/>
      <c r="CO76" s="121"/>
      <c r="CP76" s="121"/>
      <c r="CQ76" s="121">
        <v>0</v>
      </c>
      <c r="CR76" s="121">
        <v>0</v>
      </c>
      <c r="CS76" s="121">
        <v>0</v>
      </c>
      <c r="CT76" s="121">
        <v>0</v>
      </c>
      <c r="CU76" s="121"/>
      <c r="CV76" s="121"/>
      <c r="CW76" s="121">
        <v>100</v>
      </c>
      <c r="CX76" s="121">
        <v>67</v>
      </c>
      <c r="CY76" s="121"/>
      <c r="CZ76" s="121"/>
      <c r="DA76" s="121">
        <v>100</v>
      </c>
      <c r="DB76" s="121"/>
      <c r="DC76" s="121"/>
      <c r="DD76" s="121">
        <v>67</v>
      </c>
      <c r="DE76" s="121"/>
      <c r="DF76" s="121"/>
      <c r="DG76" s="121">
        <v>100</v>
      </c>
      <c r="DH76" s="121">
        <v>0</v>
      </c>
      <c r="DI76" s="121">
        <v>0</v>
      </c>
      <c r="DJ76" s="121">
        <v>67</v>
      </c>
      <c r="DK76" s="121"/>
      <c r="DL76" s="121">
        <v>67</v>
      </c>
      <c r="DM76" s="121"/>
      <c r="DN76" s="121">
        <v>67</v>
      </c>
      <c r="DO76" s="121">
        <v>0</v>
      </c>
      <c r="DP76" s="121">
        <v>33</v>
      </c>
      <c r="DQ76" s="121">
        <v>33</v>
      </c>
      <c r="DR76" s="121">
        <v>0</v>
      </c>
      <c r="DS76" s="121">
        <v>0</v>
      </c>
      <c r="DT76" s="121">
        <v>0</v>
      </c>
      <c r="DU76" s="121">
        <v>0</v>
      </c>
      <c r="DV76" s="121">
        <v>0</v>
      </c>
      <c r="DW76" s="121">
        <v>100</v>
      </c>
      <c r="DX76" s="121">
        <v>0</v>
      </c>
      <c r="DY76" s="121">
        <v>0</v>
      </c>
      <c r="DZ76" s="121"/>
      <c r="EA76" s="121">
        <v>0</v>
      </c>
      <c r="EB76" s="121">
        <v>0</v>
      </c>
      <c r="EC76" s="121">
        <v>0</v>
      </c>
      <c r="ED76" s="121">
        <v>100</v>
      </c>
      <c r="EE76" s="121">
        <v>100</v>
      </c>
      <c r="EF76" s="121"/>
      <c r="EG76" s="121"/>
      <c r="EH76" s="121"/>
      <c r="EI76" s="121"/>
      <c r="EJ76" s="121"/>
      <c r="EK76" s="121"/>
      <c r="EL76" s="121"/>
      <c r="EM76" s="121"/>
      <c r="EN76" s="121"/>
      <c r="EO76" s="121">
        <v>0</v>
      </c>
      <c r="EP76" s="121"/>
      <c r="EQ76" s="121"/>
      <c r="ER76" s="121"/>
      <c r="ES76" s="121"/>
      <c r="ET76" s="121"/>
      <c r="EU76" s="121">
        <v>100</v>
      </c>
      <c r="EV76" s="121"/>
      <c r="EW76" s="121">
        <v>100</v>
      </c>
      <c r="EX76" s="121">
        <v>100</v>
      </c>
      <c r="EY76" s="121"/>
      <c r="EZ76" s="121">
        <v>67</v>
      </c>
      <c r="FA76" s="121">
        <v>0</v>
      </c>
      <c r="FB76" s="121">
        <v>0</v>
      </c>
      <c r="FC76" s="121"/>
      <c r="FD76" s="121"/>
      <c r="FE76" s="121">
        <v>0</v>
      </c>
      <c r="FF76" s="121"/>
      <c r="FG76" s="121"/>
      <c r="FH76" s="121"/>
      <c r="FI76" s="121">
        <v>100</v>
      </c>
      <c r="FJ76" s="121"/>
      <c r="FK76" s="121"/>
      <c r="FL76" s="121">
        <v>100</v>
      </c>
      <c r="FM76" s="121"/>
      <c r="FN76" s="121"/>
      <c r="FO76" s="121"/>
      <c r="FP76" s="121">
        <v>0</v>
      </c>
      <c r="FQ76" s="121">
        <v>0</v>
      </c>
      <c r="FR76" s="121">
        <v>0</v>
      </c>
      <c r="FS76" s="121">
        <v>0</v>
      </c>
      <c r="FT76" s="121">
        <v>67</v>
      </c>
      <c r="FU76" s="121"/>
      <c r="FV76" s="121"/>
      <c r="FW76" s="121">
        <v>100</v>
      </c>
      <c r="FX76" s="121">
        <v>33</v>
      </c>
      <c r="FY76" s="121">
        <v>100</v>
      </c>
      <c r="FZ76" s="121">
        <v>0</v>
      </c>
      <c r="GA76" s="121">
        <v>67</v>
      </c>
      <c r="GB76" s="121"/>
      <c r="GC76" s="121"/>
      <c r="GD76" s="121">
        <v>0</v>
      </c>
      <c r="GE76" s="121">
        <v>33</v>
      </c>
      <c r="GF76" s="121"/>
      <c r="GG76" s="121">
        <v>67</v>
      </c>
      <c r="GH76" s="121">
        <v>100</v>
      </c>
      <c r="GI76" s="121"/>
      <c r="GJ76" s="121"/>
      <c r="GK76" s="121">
        <v>100</v>
      </c>
      <c r="GL76" s="121">
        <v>100</v>
      </c>
      <c r="GM76" s="121">
        <v>100</v>
      </c>
      <c r="GN76" s="121">
        <v>100</v>
      </c>
      <c r="GO76" s="121"/>
      <c r="GP76" s="121">
        <v>100</v>
      </c>
      <c r="GQ76" s="121">
        <v>100</v>
      </c>
      <c r="GR76" s="121">
        <v>67</v>
      </c>
      <c r="GS76" s="121"/>
      <c r="GT76" s="121"/>
      <c r="GU76" s="121"/>
      <c r="GV76" s="121"/>
      <c r="GW76" s="121"/>
      <c r="GX76" s="121"/>
      <c r="GY76" s="121">
        <v>33</v>
      </c>
      <c r="GZ76" s="121">
        <v>33</v>
      </c>
      <c r="HA76" s="121">
        <v>0</v>
      </c>
      <c r="HB76" s="121">
        <v>67</v>
      </c>
      <c r="HC76" s="121"/>
      <c r="HD76" s="121"/>
      <c r="HE76" s="121"/>
      <c r="HF76" s="121"/>
      <c r="HG76" s="121"/>
      <c r="HH76" s="121"/>
      <c r="HI76" s="121"/>
      <c r="HJ76" s="121"/>
      <c r="HK76" s="121"/>
      <c r="HL76" s="121"/>
      <c r="HM76" s="121"/>
      <c r="HN76" s="121"/>
      <c r="HO76" s="121"/>
      <c r="HP76" s="121">
        <v>100</v>
      </c>
      <c r="HQ76" s="121">
        <v>33</v>
      </c>
      <c r="HR76" s="121"/>
      <c r="HS76" s="121">
        <v>100</v>
      </c>
      <c r="HT76" s="121"/>
      <c r="HU76" s="121">
        <v>100</v>
      </c>
      <c r="HV76" s="122">
        <v>100</v>
      </c>
      <c r="HW76" s="120">
        <v>0</v>
      </c>
      <c r="HX76" s="121">
        <v>1</v>
      </c>
      <c r="HY76" s="121">
        <v>1</v>
      </c>
      <c r="HZ76" s="121">
        <v>1</v>
      </c>
      <c r="IA76" s="121">
        <v>1</v>
      </c>
      <c r="IB76" s="121">
        <v>1</v>
      </c>
      <c r="IC76" s="121">
        <v>1</v>
      </c>
      <c r="ID76" s="121">
        <v>1</v>
      </c>
      <c r="IE76" s="121">
        <v>1</v>
      </c>
      <c r="IF76" s="122">
        <v>1</v>
      </c>
    </row>
    <row r="77" spans="1:240" ht="30.75" customHeight="1" thickBot="1">
      <c r="A77" s="147" t="s">
        <v>1328</v>
      </c>
      <c r="B77" s="120" t="s">
        <v>1329</v>
      </c>
      <c r="C77" s="121">
        <v>2008</v>
      </c>
      <c r="D77" s="121" t="s">
        <v>1275</v>
      </c>
      <c r="E77" s="122" t="s">
        <v>1330</v>
      </c>
      <c r="F77" s="120">
        <v>59.351699829101563</v>
      </c>
      <c r="G77" s="121">
        <v>59</v>
      </c>
      <c r="H77" s="121" t="s">
        <v>1286</v>
      </c>
      <c r="I77" s="121" t="s">
        <v>1286</v>
      </c>
      <c r="J77" s="121" t="s">
        <v>1290</v>
      </c>
      <c r="K77" s="121" t="s">
        <v>1291</v>
      </c>
      <c r="L77" s="121"/>
      <c r="M77" s="121"/>
      <c r="N77" s="121"/>
      <c r="O77" s="121">
        <v>55.583301544189453</v>
      </c>
      <c r="P77" s="121">
        <v>56</v>
      </c>
      <c r="Q77" s="121" t="s">
        <v>1302</v>
      </c>
      <c r="R77" s="121">
        <v>53.200000762939453</v>
      </c>
      <c r="S77" s="121">
        <v>53</v>
      </c>
      <c r="T77" s="121" t="s">
        <v>1302</v>
      </c>
      <c r="U77" s="121"/>
      <c r="V77" s="121"/>
      <c r="W77" s="121"/>
      <c r="X77" s="121"/>
      <c r="Y77" s="121"/>
      <c r="Z77" s="122"/>
      <c r="AA77" s="120" t="s">
        <v>1283</v>
      </c>
      <c r="AB77" s="121" t="s">
        <v>1283</v>
      </c>
      <c r="AC77" s="121" t="s">
        <v>1283</v>
      </c>
      <c r="AD77" s="121" t="s">
        <v>1283</v>
      </c>
      <c r="AE77" s="121" t="s">
        <v>1299</v>
      </c>
      <c r="AF77" s="121" t="s">
        <v>1283</v>
      </c>
      <c r="AG77" s="121" t="s">
        <v>1283</v>
      </c>
      <c r="AH77" s="123" t="s">
        <v>1283</v>
      </c>
      <c r="AI77" s="120">
        <v>1</v>
      </c>
      <c r="AJ77" s="121">
        <v>1</v>
      </c>
      <c r="AK77" s="121">
        <v>1</v>
      </c>
      <c r="AL77" s="121">
        <v>1</v>
      </c>
      <c r="AM77" s="121">
        <v>1</v>
      </c>
      <c r="AN77" s="121">
        <v>0</v>
      </c>
      <c r="AO77" s="121">
        <v>1</v>
      </c>
      <c r="AP77" s="122">
        <v>1</v>
      </c>
      <c r="AQ77" s="120">
        <v>100</v>
      </c>
      <c r="AR77" s="121">
        <v>100</v>
      </c>
      <c r="AS77" s="121" t="s">
        <v>1284</v>
      </c>
      <c r="AT77" s="121">
        <v>58.666698455810547</v>
      </c>
      <c r="AU77" s="121">
        <v>59</v>
      </c>
      <c r="AV77" s="121" t="s">
        <v>1286</v>
      </c>
      <c r="AW77" s="121">
        <v>100</v>
      </c>
      <c r="AX77" s="121">
        <v>100</v>
      </c>
      <c r="AY77" s="121" t="s">
        <v>1284</v>
      </c>
      <c r="AZ77" s="121">
        <v>100</v>
      </c>
      <c r="BA77" s="121">
        <v>100</v>
      </c>
      <c r="BB77" s="121" t="s">
        <v>1284</v>
      </c>
      <c r="BC77" s="121">
        <v>75</v>
      </c>
      <c r="BD77" s="121">
        <v>75</v>
      </c>
      <c r="BE77" s="121" t="s">
        <v>1294</v>
      </c>
      <c r="BF77" s="121">
        <v>0</v>
      </c>
      <c r="BG77" s="121">
        <v>0</v>
      </c>
      <c r="BH77" s="121" t="s">
        <v>1293</v>
      </c>
      <c r="BI77" s="121">
        <v>43.400001525878913</v>
      </c>
      <c r="BJ77" s="121">
        <v>43</v>
      </c>
      <c r="BK77" s="121" t="s">
        <v>1286</v>
      </c>
      <c r="BL77" s="121">
        <v>57</v>
      </c>
      <c r="BM77" s="121">
        <v>57</v>
      </c>
      <c r="BN77" s="122" t="s">
        <v>1286</v>
      </c>
      <c r="BO77" s="120"/>
      <c r="BP77" s="121"/>
      <c r="BQ77" s="121"/>
      <c r="BR77" s="121"/>
      <c r="BS77" s="121"/>
      <c r="BT77" s="121"/>
      <c r="BU77" s="121"/>
      <c r="BV77" s="121"/>
      <c r="BW77" s="121"/>
      <c r="BX77" s="121"/>
      <c r="BY77" s="121"/>
      <c r="BZ77" s="121"/>
      <c r="CA77" s="121"/>
      <c r="CB77" s="121"/>
      <c r="CC77" s="122"/>
      <c r="CD77" s="120">
        <v>100</v>
      </c>
      <c r="CE77" s="121"/>
      <c r="CF77" s="121"/>
      <c r="CG77" s="121"/>
      <c r="CH77" s="121"/>
      <c r="CI77" s="121">
        <v>100</v>
      </c>
      <c r="CJ77" s="121"/>
      <c r="CK77" s="121"/>
      <c r="CL77" s="121">
        <v>100</v>
      </c>
      <c r="CM77" s="121">
        <v>100</v>
      </c>
      <c r="CN77" s="121"/>
      <c r="CO77" s="121"/>
      <c r="CP77" s="121"/>
      <c r="CQ77" s="121">
        <v>33</v>
      </c>
      <c r="CR77" s="121">
        <v>100</v>
      </c>
      <c r="CS77" s="121">
        <v>0</v>
      </c>
      <c r="CT77" s="121">
        <v>0</v>
      </c>
      <c r="CU77" s="121"/>
      <c r="CV77" s="121"/>
      <c r="CW77" s="121">
        <v>100</v>
      </c>
      <c r="CX77" s="121">
        <v>67</v>
      </c>
      <c r="CY77" s="121"/>
      <c r="CZ77" s="121"/>
      <c r="DA77" s="121">
        <v>100</v>
      </c>
      <c r="DB77" s="121"/>
      <c r="DC77" s="121"/>
      <c r="DD77" s="121">
        <v>67</v>
      </c>
      <c r="DE77" s="121"/>
      <c r="DF77" s="121"/>
      <c r="DG77" s="121">
        <v>100</v>
      </c>
      <c r="DH77" s="121">
        <v>67</v>
      </c>
      <c r="DI77" s="121">
        <v>100</v>
      </c>
      <c r="DJ77" s="121">
        <v>67</v>
      </c>
      <c r="DK77" s="121"/>
      <c r="DL77" s="121">
        <v>67</v>
      </c>
      <c r="DM77" s="121"/>
      <c r="DN77" s="121">
        <v>67</v>
      </c>
      <c r="DO77" s="121">
        <v>0</v>
      </c>
      <c r="DP77" s="121">
        <v>0</v>
      </c>
      <c r="DQ77" s="121">
        <v>0</v>
      </c>
      <c r="DR77" s="121">
        <v>0</v>
      </c>
      <c r="DS77" s="121">
        <v>0</v>
      </c>
      <c r="DT77" s="121">
        <v>0</v>
      </c>
      <c r="DU77" s="121">
        <v>0</v>
      </c>
      <c r="DV77" s="121">
        <v>0</v>
      </c>
      <c r="DW77" s="121">
        <v>100</v>
      </c>
      <c r="DX77" s="121">
        <v>33</v>
      </c>
      <c r="DY77" s="121">
        <v>0</v>
      </c>
      <c r="DZ77" s="121"/>
      <c r="EA77" s="121">
        <v>0</v>
      </c>
      <c r="EB77" s="121">
        <v>0</v>
      </c>
      <c r="EC77" s="121">
        <v>0</v>
      </c>
      <c r="ED77" s="121">
        <v>100</v>
      </c>
      <c r="EE77" s="121">
        <v>100</v>
      </c>
      <c r="EF77" s="121"/>
      <c r="EG77" s="121"/>
      <c r="EH77" s="121"/>
      <c r="EI77" s="121"/>
      <c r="EJ77" s="121"/>
      <c r="EK77" s="121"/>
      <c r="EL77" s="121"/>
      <c r="EM77" s="121"/>
      <c r="EN77" s="121"/>
      <c r="EO77" s="121">
        <v>100</v>
      </c>
      <c r="EP77" s="121"/>
      <c r="EQ77" s="121"/>
      <c r="ER77" s="121"/>
      <c r="ES77" s="121"/>
      <c r="ET77" s="121"/>
      <c r="EU77" s="121">
        <v>0</v>
      </c>
      <c r="EV77" s="121"/>
      <c r="EW77" s="121">
        <v>100</v>
      </c>
      <c r="EX77" s="121">
        <v>100</v>
      </c>
      <c r="EY77" s="121"/>
      <c r="EZ77" s="121">
        <v>67</v>
      </c>
      <c r="FA77" s="121">
        <v>0</v>
      </c>
      <c r="FB77" s="121">
        <v>0</v>
      </c>
      <c r="FC77" s="121"/>
      <c r="FD77" s="121"/>
      <c r="FE77" s="121">
        <v>0</v>
      </c>
      <c r="FF77" s="121"/>
      <c r="FG77" s="121"/>
      <c r="FH77" s="121"/>
      <c r="FI77" s="121">
        <v>100</v>
      </c>
      <c r="FJ77" s="121"/>
      <c r="FK77" s="121"/>
      <c r="FL77" s="121">
        <v>100</v>
      </c>
      <c r="FM77" s="121"/>
      <c r="FN77" s="121"/>
      <c r="FO77" s="121"/>
      <c r="FP77" s="121">
        <v>0</v>
      </c>
      <c r="FQ77" s="121">
        <v>0</v>
      </c>
      <c r="FR77" s="121">
        <v>0</v>
      </c>
      <c r="FS77" s="121">
        <v>0</v>
      </c>
      <c r="FT77" s="121">
        <v>67</v>
      </c>
      <c r="FU77" s="121"/>
      <c r="FV77" s="121"/>
      <c r="FW77" s="121">
        <v>100</v>
      </c>
      <c r="FX77" s="121">
        <v>100</v>
      </c>
      <c r="FY77" s="121">
        <v>100</v>
      </c>
      <c r="FZ77" s="121">
        <v>0</v>
      </c>
      <c r="GA77" s="121">
        <v>33</v>
      </c>
      <c r="GB77" s="121"/>
      <c r="GC77" s="121"/>
      <c r="GD77" s="121">
        <v>0</v>
      </c>
      <c r="GE77" s="121">
        <v>67</v>
      </c>
      <c r="GF77" s="121"/>
      <c r="GG77" s="121">
        <v>67</v>
      </c>
      <c r="GH77" s="121">
        <v>100</v>
      </c>
      <c r="GI77" s="121"/>
      <c r="GJ77" s="121"/>
      <c r="GK77" s="121">
        <v>100</v>
      </c>
      <c r="GL77" s="121">
        <v>100</v>
      </c>
      <c r="GM77" s="121">
        <v>100</v>
      </c>
      <c r="GN77" s="121">
        <v>100</v>
      </c>
      <c r="GO77" s="121"/>
      <c r="GP77" s="121">
        <v>100</v>
      </c>
      <c r="GQ77" s="121">
        <v>100</v>
      </c>
      <c r="GR77" s="121">
        <v>67</v>
      </c>
      <c r="GS77" s="121"/>
      <c r="GT77" s="121"/>
      <c r="GU77" s="121"/>
      <c r="GV77" s="121"/>
      <c r="GW77" s="121"/>
      <c r="GX77" s="121"/>
      <c r="GY77" s="121">
        <v>33</v>
      </c>
      <c r="GZ77" s="121">
        <v>33</v>
      </c>
      <c r="HA77" s="121">
        <v>0</v>
      </c>
      <c r="HB77" s="121">
        <v>67</v>
      </c>
      <c r="HC77" s="121"/>
      <c r="HD77" s="121"/>
      <c r="HE77" s="121"/>
      <c r="HF77" s="121"/>
      <c r="HG77" s="121"/>
      <c r="HH77" s="121"/>
      <c r="HI77" s="121"/>
      <c r="HJ77" s="121"/>
      <c r="HK77" s="121"/>
      <c r="HL77" s="121"/>
      <c r="HM77" s="121"/>
      <c r="HN77" s="121"/>
      <c r="HO77" s="121"/>
      <c r="HP77" s="121">
        <v>100</v>
      </c>
      <c r="HQ77" s="121">
        <v>67</v>
      </c>
      <c r="HR77" s="121"/>
      <c r="HS77" s="121">
        <v>33</v>
      </c>
      <c r="HT77" s="121"/>
      <c r="HU77" s="121">
        <v>100</v>
      </c>
      <c r="HV77" s="122">
        <v>33</v>
      </c>
      <c r="HW77" s="120">
        <v>0</v>
      </c>
      <c r="HX77" s="121">
        <v>1</v>
      </c>
      <c r="HY77" s="121">
        <v>1</v>
      </c>
      <c r="HZ77" s="121">
        <v>1</v>
      </c>
      <c r="IA77" s="121">
        <v>1</v>
      </c>
      <c r="IB77" s="121">
        <v>1</v>
      </c>
      <c r="IC77" s="121">
        <v>1</v>
      </c>
      <c r="ID77" s="121">
        <v>1</v>
      </c>
      <c r="IE77" s="121">
        <v>1</v>
      </c>
      <c r="IF77" s="122">
        <v>1</v>
      </c>
    </row>
    <row r="78" spans="1:240" ht="30.75" customHeight="1" thickBot="1">
      <c r="A78" s="147" t="s">
        <v>1328</v>
      </c>
      <c r="B78" s="120" t="s">
        <v>1329</v>
      </c>
      <c r="C78" s="121">
        <v>2006</v>
      </c>
      <c r="D78" s="121" t="s">
        <v>1275</v>
      </c>
      <c r="E78" s="122" t="s">
        <v>1330</v>
      </c>
      <c r="F78" s="120">
        <v>42.402198791503913</v>
      </c>
      <c r="G78" s="121">
        <v>42</v>
      </c>
      <c r="H78" s="121" t="s">
        <v>1286</v>
      </c>
      <c r="I78" s="121" t="s">
        <v>1286</v>
      </c>
      <c r="J78" s="121" t="s">
        <v>1290</v>
      </c>
      <c r="K78" s="121" t="s">
        <v>1291</v>
      </c>
      <c r="L78" s="121"/>
      <c r="M78" s="121"/>
      <c r="N78" s="121"/>
      <c r="O78" s="121">
        <v>41.583301544189453</v>
      </c>
      <c r="P78" s="121">
        <v>42</v>
      </c>
      <c r="Q78" s="121" t="s">
        <v>1302</v>
      </c>
      <c r="R78" s="121">
        <v>70.875</v>
      </c>
      <c r="S78" s="121">
        <v>71</v>
      </c>
      <c r="T78" s="121" t="s">
        <v>1303</v>
      </c>
      <c r="U78" s="121"/>
      <c r="V78" s="121"/>
      <c r="W78" s="121"/>
      <c r="X78" s="121"/>
      <c r="Y78" s="121"/>
      <c r="Z78" s="122"/>
      <c r="AA78" s="120" t="s">
        <v>1306</v>
      </c>
      <c r="AB78" s="121" t="s">
        <v>1283</v>
      </c>
      <c r="AC78" s="121" t="s">
        <v>1306</v>
      </c>
      <c r="AD78" s="121" t="s">
        <v>1283</v>
      </c>
      <c r="AE78" s="121" t="s">
        <v>1299</v>
      </c>
      <c r="AF78" s="121" t="s">
        <v>1306</v>
      </c>
      <c r="AG78" s="121" t="s">
        <v>1283</v>
      </c>
      <c r="AH78" s="123" t="s">
        <v>1299</v>
      </c>
      <c r="AI78" s="120">
        <v>1</v>
      </c>
      <c r="AJ78" s="121">
        <v>1</v>
      </c>
      <c r="AK78" s="121">
        <v>1</v>
      </c>
      <c r="AL78" s="121">
        <v>0</v>
      </c>
      <c r="AM78" s="121">
        <v>1</v>
      </c>
      <c r="AN78" s="121">
        <v>0</v>
      </c>
      <c r="AO78" s="121">
        <v>1</v>
      </c>
      <c r="AP78" s="122">
        <v>1</v>
      </c>
      <c r="AQ78" s="120">
        <v>78</v>
      </c>
      <c r="AR78" s="121">
        <v>78</v>
      </c>
      <c r="AS78" s="121" t="s">
        <v>1294</v>
      </c>
      <c r="AT78" s="121">
        <v>32.127300262451172</v>
      </c>
      <c r="AU78" s="121">
        <v>32</v>
      </c>
      <c r="AV78" s="121" t="s">
        <v>1285</v>
      </c>
      <c r="AW78" s="121">
        <v>100</v>
      </c>
      <c r="AX78" s="121">
        <v>100</v>
      </c>
      <c r="AY78" s="121" t="s">
        <v>1284</v>
      </c>
      <c r="AZ78" s="121">
        <v>0</v>
      </c>
      <c r="BA78" s="121">
        <v>0</v>
      </c>
      <c r="BB78" s="121" t="s">
        <v>1293</v>
      </c>
      <c r="BC78" s="121">
        <v>87.5</v>
      </c>
      <c r="BD78" s="121">
        <v>88</v>
      </c>
      <c r="BE78" s="121" t="s">
        <v>1284</v>
      </c>
      <c r="BF78" s="121">
        <v>0</v>
      </c>
      <c r="BG78" s="121">
        <v>0</v>
      </c>
      <c r="BH78" s="121" t="s">
        <v>1293</v>
      </c>
      <c r="BI78" s="121">
        <v>33.299999237060547</v>
      </c>
      <c r="BJ78" s="121">
        <v>33</v>
      </c>
      <c r="BK78" s="121" t="s">
        <v>1285</v>
      </c>
      <c r="BL78" s="121">
        <v>91.75</v>
      </c>
      <c r="BM78" s="121">
        <v>92</v>
      </c>
      <c r="BN78" s="122" t="s">
        <v>1284</v>
      </c>
      <c r="BO78" s="120"/>
      <c r="BP78" s="121"/>
      <c r="BQ78" s="121"/>
      <c r="BR78" s="121"/>
      <c r="BS78" s="121"/>
      <c r="BT78" s="121"/>
      <c r="BU78" s="121"/>
      <c r="BV78" s="121"/>
      <c r="BW78" s="121"/>
      <c r="BX78" s="121"/>
      <c r="BY78" s="121"/>
      <c r="BZ78" s="121"/>
      <c r="CA78" s="121"/>
      <c r="CB78" s="121"/>
      <c r="CC78" s="122"/>
      <c r="CD78" s="120">
        <v>100</v>
      </c>
      <c r="CE78" s="121"/>
      <c r="CF78" s="121"/>
      <c r="CG78" s="121"/>
      <c r="CH78" s="121"/>
      <c r="CI78" s="121">
        <v>100</v>
      </c>
      <c r="CJ78" s="121"/>
      <c r="CK78" s="121"/>
      <c r="CL78" s="121">
        <v>100</v>
      </c>
      <c r="CM78" s="121">
        <v>100</v>
      </c>
      <c r="CN78" s="121"/>
      <c r="CO78" s="121"/>
      <c r="CP78" s="121"/>
      <c r="CQ78" s="121">
        <v>0</v>
      </c>
      <c r="CR78" s="121">
        <v>100</v>
      </c>
      <c r="CS78" s="121">
        <v>0</v>
      </c>
      <c r="CT78" s="121">
        <v>0</v>
      </c>
      <c r="CU78" s="121">
        <v>0</v>
      </c>
      <c r="CV78" s="121"/>
      <c r="CW78" s="121">
        <v>0</v>
      </c>
      <c r="CX78" s="121">
        <v>0</v>
      </c>
      <c r="CY78" s="121"/>
      <c r="CZ78" s="121"/>
      <c r="DA78" s="121">
        <v>0</v>
      </c>
      <c r="DB78" s="121"/>
      <c r="DC78" s="121"/>
      <c r="DD78" s="121">
        <v>100</v>
      </c>
      <c r="DE78" s="121"/>
      <c r="DF78" s="121"/>
      <c r="DG78" s="121">
        <v>100</v>
      </c>
      <c r="DH78" s="121">
        <v>67</v>
      </c>
      <c r="DI78" s="121">
        <v>100</v>
      </c>
      <c r="DJ78" s="121">
        <v>67</v>
      </c>
      <c r="DK78" s="121"/>
      <c r="DL78" s="121">
        <v>33</v>
      </c>
      <c r="DM78" s="121"/>
      <c r="DN78" s="121">
        <v>33</v>
      </c>
      <c r="DO78" s="121">
        <v>0</v>
      </c>
      <c r="DP78" s="121">
        <v>0</v>
      </c>
      <c r="DQ78" s="121">
        <v>0</v>
      </c>
      <c r="DR78" s="121">
        <v>0</v>
      </c>
      <c r="DS78" s="121">
        <v>0</v>
      </c>
      <c r="DT78" s="121">
        <v>0</v>
      </c>
      <c r="DU78" s="121">
        <v>0</v>
      </c>
      <c r="DV78" s="121">
        <v>0</v>
      </c>
      <c r="DW78" s="121">
        <v>0</v>
      </c>
      <c r="DX78" s="121">
        <v>67</v>
      </c>
      <c r="DY78" s="121">
        <v>0</v>
      </c>
      <c r="DZ78" s="121"/>
      <c r="EA78" s="121">
        <v>0</v>
      </c>
      <c r="EB78" s="121">
        <v>0</v>
      </c>
      <c r="EC78" s="121">
        <v>0</v>
      </c>
      <c r="ED78" s="121">
        <v>33</v>
      </c>
      <c r="EE78" s="121">
        <v>67</v>
      </c>
      <c r="EF78" s="121"/>
      <c r="EG78" s="121"/>
      <c r="EH78" s="121"/>
      <c r="EI78" s="121"/>
      <c r="EJ78" s="121"/>
      <c r="EK78" s="121"/>
      <c r="EL78" s="121"/>
      <c r="EM78" s="121"/>
      <c r="EN78" s="121"/>
      <c r="EO78" s="121">
        <v>0</v>
      </c>
      <c r="EP78" s="121"/>
      <c r="EQ78" s="121"/>
      <c r="ER78" s="121"/>
      <c r="ES78" s="121"/>
      <c r="ET78" s="121"/>
      <c r="EU78" s="121">
        <v>100</v>
      </c>
      <c r="EV78" s="121"/>
      <c r="EW78" s="121">
        <v>100</v>
      </c>
      <c r="EX78" s="121">
        <v>100</v>
      </c>
      <c r="EY78" s="121"/>
      <c r="EZ78" s="121">
        <v>67</v>
      </c>
      <c r="FA78" s="121">
        <v>0</v>
      </c>
      <c r="FB78" s="121">
        <v>0</v>
      </c>
      <c r="FC78" s="121"/>
      <c r="FD78" s="121"/>
      <c r="FE78" s="121">
        <v>0</v>
      </c>
      <c r="FF78" s="121"/>
      <c r="FG78" s="121"/>
      <c r="FH78" s="121"/>
      <c r="FI78" s="121">
        <v>67</v>
      </c>
      <c r="FJ78" s="121"/>
      <c r="FK78" s="121"/>
      <c r="FL78" s="121">
        <v>33</v>
      </c>
      <c r="FM78" s="121"/>
      <c r="FN78" s="121"/>
      <c r="FO78" s="121"/>
      <c r="FP78" s="121">
        <v>0</v>
      </c>
      <c r="FQ78" s="121">
        <v>0</v>
      </c>
      <c r="FR78" s="121">
        <v>0</v>
      </c>
      <c r="FS78" s="121">
        <v>0</v>
      </c>
      <c r="FT78" s="121">
        <v>33</v>
      </c>
      <c r="FU78" s="121"/>
      <c r="FV78" s="121"/>
      <c r="FW78" s="121">
        <v>100</v>
      </c>
      <c r="FX78" s="121">
        <v>100</v>
      </c>
      <c r="FY78" s="121">
        <v>100</v>
      </c>
      <c r="FZ78" s="121">
        <v>0</v>
      </c>
      <c r="GA78" s="121">
        <v>33</v>
      </c>
      <c r="GB78" s="121"/>
      <c r="GC78" s="121"/>
      <c r="GD78" s="121">
        <v>0</v>
      </c>
      <c r="GE78" s="121">
        <v>67</v>
      </c>
      <c r="GF78" s="121"/>
      <c r="GG78" s="121">
        <v>67</v>
      </c>
      <c r="GH78" s="121">
        <v>0</v>
      </c>
      <c r="GI78" s="121"/>
      <c r="GJ78" s="121"/>
      <c r="GK78" s="121">
        <v>0</v>
      </c>
      <c r="GL78" s="121">
        <v>100</v>
      </c>
      <c r="GM78" s="121">
        <v>100</v>
      </c>
      <c r="GN78" s="121">
        <v>100</v>
      </c>
      <c r="GO78" s="121"/>
      <c r="GP78" s="121">
        <v>100</v>
      </c>
      <c r="GQ78" s="121">
        <v>100</v>
      </c>
      <c r="GR78" s="121">
        <v>100</v>
      </c>
      <c r="GS78" s="121"/>
      <c r="GT78" s="121"/>
      <c r="GU78" s="121"/>
      <c r="GV78" s="121"/>
      <c r="GW78" s="121"/>
      <c r="GX78" s="121"/>
      <c r="GY78" s="121">
        <v>33</v>
      </c>
      <c r="GZ78" s="121">
        <v>33</v>
      </c>
      <c r="HA78" s="121">
        <v>33</v>
      </c>
      <c r="HB78" s="121">
        <v>33</v>
      </c>
      <c r="HC78" s="121"/>
      <c r="HD78" s="121"/>
      <c r="HE78" s="121"/>
      <c r="HF78" s="121"/>
      <c r="HG78" s="121"/>
      <c r="HH78" s="121"/>
      <c r="HI78" s="121"/>
      <c r="HJ78" s="121"/>
      <c r="HK78" s="121"/>
      <c r="HL78" s="121"/>
      <c r="HM78" s="121"/>
      <c r="HN78" s="121"/>
      <c r="HO78" s="121"/>
      <c r="HP78" s="121">
        <v>100</v>
      </c>
      <c r="HQ78" s="121">
        <v>67</v>
      </c>
      <c r="HR78" s="121"/>
      <c r="HS78" s="121">
        <v>100</v>
      </c>
      <c r="HT78" s="121"/>
      <c r="HU78" s="121">
        <v>100</v>
      </c>
      <c r="HV78" s="122">
        <v>67</v>
      </c>
      <c r="HW78" s="120">
        <v>0</v>
      </c>
      <c r="HX78" s="121">
        <v>1</v>
      </c>
      <c r="HY78" s="121">
        <v>1</v>
      </c>
      <c r="HZ78" s="121">
        <v>1</v>
      </c>
      <c r="IA78" s="121">
        <v>1</v>
      </c>
      <c r="IB78" s="121">
        <v>1</v>
      </c>
      <c r="IC78" s="121">
        <v>1</v>
      </c>
      <c r="ID78" s="121">
        <v>1</v>
      </c>
      <c r="IE78" s="121">
        <v>1</v>
      </c>
      <c r="IF78" s="122">
        <v>1</v>
      </c>
    </row>
    <row r="79" spans="1:240" ht="30.75" customHeight="1" thickBot="1">
      <c r="A79" s="147" t="s">
        <v>1331</v>
      </c>
      <c r="B79" s="120" t="s">
        <v>1332</v>
      </c>
      <c r="C79" s="121">
        <v>2025</v>
      </c>
      <c r="D79" s="121" t="s">
        <v>1315</v>
      </c>
      <c r="E79" s="122" t="s">
        <v>1333</v>
      </c>
      <c r="F79" s="120">
        <v>81.944954128440372</v>
      </c>
      <c r="G79" s="121">
        <v>82</v>
      </c>
      <c r="H79" s="121" t="s">
        <v>1284</v>
      </c>
      <c r="I79" s="121" t="s">
        <v>1278</v>
      </c>
      <c r="J79" s="121" t="s">
        <v>1278</v>
      </c>
      <c r="K79" s="121" t="s">
        <v>1323</v>
      </c>
      <c r="L79" s="121">
        <v>55.5</v>
      </c>
      <c r="M79" s="121">
        <v>56</v>
      </c>
      <c r="N79" s="121" t="s">
        <v>1286</v>
      </c>
      <c r="O79" s="121">
        <v>55.5</v>
      </c>
      <c r="P79" s="121">
        <v>56</v>
      </c>
      <c r="Q79" s="121" t="s">
        <v>1286</v>
      </c>
      <c r="R79" s="121">
        <v>55.5</v>
      </c>
      <c r="S79" s="121">
        <v>56</v>
      </c>
      <c r="T79" s="121" t="s">
        <v>1286</v>
      </c>
      <c r="U79" s="121">
        <v>0</v>
      </c>
      <c r="V79" s="121">
        <v>0</v>
      </c>
      <c r="W79" s="121" t="s">
        <v>1281</v>
      </c>
      <c r="X79" s="121">
        <v>50.055555555555557</v>
      </c>
      <c r="Y79" s="121">
        <v>50</v>
      </c>
      <c r="Z79" s="122" t="s">
        <v>1324</v>
      </c>
      <c r="AA79" s="120" t="s">
        <v>1283</v>
      </c>
      <c r="AB79" s="121" t="s">
        <v>1283</v>
      </c>
      <c r="AC79" s="121" t="s">
        <v>1283</v>
      </c>
      <c r="AD79" s="121" t="s">
        <v>1283</v>
      </c>
      <c r="AE79" s="121" t="s">
        <v>1283</v>
      </c>
      <c r="AF79" s="121" t="s">
        <v>1283</v>
      </c>
      <c r="AG79" s="121" t="s">
        <v>1283</v>
      </c>
      <c r="AH79" s="123" t="s">
        <v>1283</v>
      </c>
      <c r="AI79" s="120">
        <v>1</v>
      </c>
      <c r="AJ79" s="121">
        <v>1</v>
      </c>
      <c r="AK79" s="121">
        <v>1</v>
      </c>
      <c r="AL79" s="121">
        <v>1</v>
      </c>
      <c r="AM79" s="121">
        <v>1</v>
      </c>
      <c r="AN79" s="121">
        <v>1</v>
      </c>
      <c r="AO79" s="121">
        <v>1</v>
      </c>
      <c r="AP79" s="122">
        <v>1</v>
      </c>
      <c r="AQ79" s="120">
        <v>100</v>
      </c>
      <c r="AR79" s="121">
        <v>100</v>
      </c>
      <c r="AS79" s="121" t="s">
        <v>1284</v>
      </c>
      <c r="AT79" s="121">
        <v>85.166666666666671</v>
      </c>
      <c r="AU79" s="121">
        <v>85</v>
      </c>
      <c r="AV79" s="121" t="s">
        <v>1284</v>
      </c>
      <c r="AW79" s="121">
        <v>94.5</v>
      </c>
      <c r="AX79" s="121">
        <v>95</v>
      </c>
      <c r="AY79" s="121" t="s">
        <v>1284</v>
      </c>
      <c r="AZ79" s="121">
        <v>83.5</v>
      </c>
      <c r="BA79" s="121">
        <v>84</v>
      </c>
      <c r="BB79" s="121" t="s">
        <v>1284</v>
      </c>
      <c r="BC79" s="121">
        <v>96.333333333333314</v>
      </c>
      <c r="BD79" s="121">
        <v>96</v>
      </c>
      <c r="BE79" s="121" t="s">
        <v>1284</v>
      </c>
      <c r="BF79" s="121">
        <v>55.555555555555557</v>
      </c>
      <c r="BG79" s="121">
        <v>56</v>
      </c>
      <c r="BH79" s="121" t="s">
        <v>1286</v>
      </c>
      <c r="BI79" s="121">
        <v>78.5</v>
      </c>
      <c r="BJ79" s="121">
        <v>79</v>
      </c>
      <c r="BK79" s="121" t="s">
        <v>1277</v>
      </c>
      <c r="BL79" s="121">
        <v>52.285714285714278</v>
      </c>
      <c r="BM79" s="121">
        <v>52</v>
      </c>
      <c r="BN79" s="122" t="s">
        <v>1286</v>
      </c>
      <c r="BO79" s="120" t="s">
        <v>1287</v>
      </c>
      <c r="BP79" s="121" t="s">
        <v>1287</v>
      </c>
      <c r="BQ79" s="121" t="s">
        <v>1288</v>
      </c>
      <c r="BR79" s="121" t="s">
        <v>1287</v>
      </c>
      <c r="BS79" s="121" t="s">
        <v>1287</v>
      </c>
      <c r="BT79" s="121" t="s">
        <v>1287</v>
      </c>
      <c r="BU79" s="121" t="s">
        <v>1287</v>
      </c>
      <c r="BV79" s="121" t="s">
        <v>1289</v>
      </c>
      <c r="BW79" s="121" t="s">
        <v>1289</v>
      </c>
      <c r="BX79" s="121" t="s">
        <v>1289</v>
      </c>
      <c r="BY79" s="121" t="s">
        <v>1289</v>
      </c>
      <c r="BZ79" s="121" t="s">
        <v>1289</v>
      </c>
      <c r="CA79" s="121" t="s">
        <v>1289</v>
      </c>
      <c r="CB79" s="121" t="s">
        <v>1289</v>
      </c>
      <c r="CC79" s="122" t="s">
        <v>1289</v>
      </c>
      <c r="CD79" s="120">
        <v>100</v>
      </c>
      <c r="CE79" s="121">
        <v>100</v>
      </c>
      <c r="CF79" s="121">
        <v>100</v>
      </c>
      <c r="CG79" s="121">
        <v>100</v>
      </c>
      <c r="CH79" s="121">
        <v>100</v>
      </c>
      <c r="CI79" s="121">
        <v>100</v>
      </c>
      <c r="CJ79" s="121">
        <v>100</v>
      </c>
      <c r="CK79" s="121">
        <v>100</v>
      </c>
      <c r="CL79" s="121">
        <v>100</v>
      </c>
      <c r="CM79" s="121">
        <v>100</v>
      </c>
      <c r="CN79" s="121">
        <v>100</v>
      </c>
      <c r="CO79" s="121">
        <v>100</v>
      </c>
      <c r="CP79" s="121">
        <v>100</v>
      </c>
      <c r="CQ79" s="121">
        <v>67</v>
      </c>
      <c r="CR79" s="121">
        <v>100</v>
      </c>
      <c r="CS79" s="121">
        <v>100</v>
      </c>
      <c r="CT79" s="121">
        <v>100</v>
      </c>
      <c r="CU79" s="121">
        <v>33</v>
      </c>
      <c r="CV79" s="121">
        <v>100</v>
      </c>
      <c r="CW79" s="121">
        <v>100</v>
      </c>
      <c r="CX79" s="121">
        <v>100</v>
      </c>
      <c r="CY79" s="121">
        <v>100</v>
      </c>
      <c r="CZ79" s="121">
        <v>100</v>
      </c>
      <c r="DA79" s="121">
        <v>100</v>
      </c>
      <c r="DB79" s="121">
        <v>100</v>
      </c>
      <c r="DC79" s="121">
        <v>100</v>
      </c>
      <c r="DD79" s="121">
        <v>100</v>
      </c>
      <c r="DE79" s="121">
        <v>100</v>
      </c>
      <c r="DF79" s="121">
        <v>100</v>
      </c>
      <c r="DG79" s="121">
        <v>100</v>
      </c>
      <c r="DH79" s="121">
        <v>33</v>
      </c>
      <c r="DI79" s="121">
        <v>100</v>
      </c>
      <c r="DJ79" s="121">
        <v>33</v>
      </c>
      <c r="DK79" s="121">
        <v>0</v>
      </c>
      <c r="DL79" s="121">
        <v>100</v>
      </c>
      <c r="DM79" s="121">
        <v>100</v>
      </c>
      <c r="DN79" s="121">
        <v>67</v>
      </c>
      <c r="DO79" s="121">
        <v>33</v>
      </c>
      <c r="DP79" s="121">
        <v>100</v>
      </c>
      <c r="DQ79" s="121">
        <v>33</v>
      </c>
      <c r="DR79" s="121">
        <v>33</v>
      </c>
      <c r="DS79" s="121">
        <v>67</v>
      </c>
      <c r="DT79" s="121">
        <v>67</v>
      </c>
      <c r="DU79" s="121">
        <v>100</v>
      </c>
      <c r="DV79" s="121">
        <v>100</v>
      </c>
      <c r="DW79" s="121">
        <v>100</v>
      </c>
      <c r="DX79" s="121">
        <v>100</v>
      </c>
      <c r="DY79" s="121">
        <v>33</v>
      </c>
      <c r="DZ79" s="121">
        <v>0</v>
      </c>
      <c r="EA79" s="121">
        <v>100</v>
      </c>
      <c r="EB79" s="121">
        <v>100</v>
      </c>
      <c r="EC79" s="121">
        <v>100</v>
      </c>
      <c r="ED79" s="121">
        <v>100</v>
      </c>
      <c r="EE79" s="121">
        <v>100</v>
      </c>
      <c r="EF79" s="121">
        <v>100</v>
      </c>
      <c r="EG79" s="121">
        <v>100</v>
      </c>
      <c r="EH79" s="121">
        <v>100</v>
      </c>
      <c r="EI79" s="121">
        <v>100</v>
      </c>
      <c r="EJ79" s="121">
        <v>100</v>
      </c>
      <c r="EK79" s="121">
        <v>100</v>
      </c>
      <c r="EL79" s="121">
        <v>100</v>
      </c>
      <c r="EM79" s="121">
        <v>100</v>
      </c>
      <c r="EN79" s="121">
        <v>100</v>
      </c>
      <c r="EO79" s="121">
        <v>100</v>
      </c>
      <c r="EP79" s="121">
        <v>100</v>
      </c>
      <c r="EQ79" s="121">
        <v>67</v>
      </c>
      <c r="ER79" s="121">
        <v>67</v>
      </c>
      <c r="ES79" s="121">
        <v>100</v>
      </c>
      <c r="ET79" s="121">
        <v>100</v>
      </c>
      <c r="EU79" s="121">
        <v>100</v>
      </c>
      <c r="EV79" s="121">
        <v>100</v>
      </c>
      <c r="EW79" s="121">
        <v>67</v>
      </c>
      <c r="EX79" s="121">
        <v>100</v>
      </c>
      <c r="EY79" s="121">
        <v>100</v>
      </c>
      <c r="EZ79" s="121">
        <v>100</v>
      </c>
      <c r="FA79" s="121">
        <v>67</v>
      </c>
      <c r="FB79" s="121">
        <v>100</v>
      </c>
      <c r="FC79" s="121">
        <v>100</v>
      </c>
      <c r="FD79" s="121">
        <v>100</v>
      </c>
      <c r="FE79" s="121">
        <v>0</v>
      </c>
      <c r="FF79" s="121">
        <v>0</v>
      </c>
      <c r="FG79" s="121">
        <v>0</v>
      </c>
      <c r="FH79" s="121">
        <v>33</v>
      </c>
      <c r="FI79" s="121">
        <v>100</v>
      </c>
      <c r="FJ79" s="121">
        <v>100</v>
      </c>
      <c r="FK79" s="121">
        <v>100</v>
      </c>
      <c r="FL79" s="121">
        <v>100</v>
      </c>
      <c r="FM79" s="121">
        <v>100</v>
      </c>
      <c r="FN79" s="121">
        <v>67</v>
      </c>
      <c r="FO79" s="121">
        <v>33</v>
      </c>
      <c r="FP79" s="121">
        <v>33</v>
      </c>
      <c r="FQ79" s="121">
        <v>33</v>
      </c>
      <c r="FR79" s="121">
        <v>100</v>
      </c>
      <c r="FS79" s="121">
        <v>100</v>
      </c>
      <c r="FT79" s="121">
        <v>33</v>
      </c>
      <c r="FU79" s="121">
        <v>100</v>
      </c>
      <c r="FV79" s="121">
        <v>33</v>
      </c>
      <c r="FW79" s="121">
        <v>100</v>
      </c>
      <c r="FX79" s="121">
        <v>33</v>
      </c>
      <c r="FY79" s="121">
        <v>100</v>
      </c>
      <c r="FZ79" s="121">
        <v>0</v>
      </c>
      <c r="GA79" s="121">
        <v>0</v>
      </c>
      <c r="GB79" s="121">
        <v>0</v>
      </c>
      <c r="GC79" s="121">
        <v>0</v>
      </c>
      <c r="GD79" s="121">
        <v>0</v>
      </c>
      <c r="GE79" s="121">
        <v>0</v>
      </c>
      <c r="GF79" s="121">
        <v>0</v>
      </c>
      <c r="GG79" s="121">
        <v>100</v>
      </c>
      <c r="GH79" s="121">
        <v>67</v>
      </c>
      <c r="GI79" s="121">
        <v>100</v>
      </c>
      <c r="GJ79" s="121">
        <v>33</v>
      </c>
      <c r="GK79" s="121">
        <v>33</v>
      </c>
      <c r="GL79" s="121">
        <v>0</v>
      </c>
      <c r="GM79" s="121">
        <v>0</v>
      </c>
      <c r="GN79" s="121">
        <v>100</v>
      </c>
      <c r="GO79" s="121">
        <v>100</v>
      </c>
      <c r="GP79" s="121">
        <v>100</v>
      </c>
      <c r="GQ79" s="121">
        <v>33</v>
      </c>
      <c r="GR79" s="121">
        <v>100</v>
      </c>
      <c r="GS79" s="121">
        <v>100</v>
      </c>
      <c r="GT79" s="121">
        <v>33</v>
      </c>
      <c r="GU79" s="121">
        <v>100</v>
      </c>
      <c r="GV79" s="121">
        <v>0</v>
      </c>
      <c r="GW79" s="121">
        <v>0</v>
      </c>
      <c r="GX79" s="121">
        <v>100</v>
      </c>
      <c r="GY79" s="121">
        <v>100</v>
      </c>
      <c r="GZ79" s="121">
        <v>67</v>
      </c>
      <c r="HA79" s="121">
        <v>67</v>
      </c>
      <c r="HB79" s="121">
        <v>0</v>
      </c>
      <c r="HC79" s="121">
        <v>33</v>
      </c>
      <c r="HD79" s="121">
        <v>100</v>
      </c>
      <c r="HE79" s="121">
        <v>67</v>
      </c>
      <c r="HF79" s="121">
        <v>0</v>
      </c>
      <c r="HG79" s="121">
        <v>100</v>
      </c>
      <c r="HH79" s="121">
        <v>67</v>
      </c>
      <c r="HI79" s="121">
        <v>0</v>
      </c>
      <c r="HJ79" s="121">
        <v>0</v>
      </c>
      <c r="HK79" s="121">
        <v>0</v>
      </c>
      <c r="HL79" s="121">
        <v>0</v>
      </c>
      <c r="HM79" s="121">
        <v>100</v>
      </c>
      <c r="HN79" s="121">
        <v>0</v>
      </c>
      <c r="HO79" s="121">
        <v>100</v>
      </c>
      <c r="HP79" s="121">
        <v>100</v>
      </c>
      <c r="HQ79" s="121">
        <v>100</v>
      </c>
      <c r="HR79" s="121">
        <v>67</v>
      </c>
      <c r="HS79" s="121">
        <v>100</v>
      </c>
      <c r="HT79" s="121">
        <v>100</v>
      </c>
      <c r="HU79" s="121">
        <v>100</v>
      </c>
      <c r="HV79" s="122">
        <v>100</v>
      </c>
      <c r="HW79" s="120">
        <v>0</v>
      </c>
      <c r="HX79" s="121">
        <v>0</v>
      </c>
      <c r="HY79" s="121">
        <v>1</v>
      </c>
      <c r="HZ79" s="121">
        <v>1</v>
      </c>
      <c r="IA79" s="121">
        <v>1</v>
      </c>
      <c r="IB79" s="121">
        <v>1</v>
      </c>
      <c r="IC79" s="121">
        <v>1</v>
      </c>
      <c r="ID79" s="121">
        <v>1</v>
      </c>
      <c r="IE79" s="121">
        <v>1</v>
      </c>
      <c r="IF79" s="122">
        <v>1</v>
      </c>
    </row>
    <row r="80" spans="1:240" ht="30.75" customHeight="1" thickBot="1">
      <c r="A80" s="147" t="s">
        <v>1331</v>
      </c>
      <c r="B80" s="120" t="s">
        <v>1332</v>
      </c>
      <c r="C80" s="121">
        <v>2023</v>
      </c>
      <c r="D80" s="121" t="s">
        <v>1315</v>
      </c>
      <c r="E80" s="122" t="s">
        <v>1333</v>
      </c>
      <c r="F80" s="120">
        <v>77.064220183486242</v>
      </c>
      <c r="G80" s="121">
        <v>77</v>
      </c>
      <c r="H80" s="121" t="s">
        <v>1277</v>
      </c>
      <c r="I80" s="121" t="s">
        <v>1278</v>
      </c>
      <c r="J80" s="121" t="s">
        <v>1278</v>
      </c>
      <c r="K80" s="121" t="s">
        <v>1279</v>
      </c>
      <c r="L80" s="121">
        <v>53.666666666666657</v>
      </c>
      <c r="M80" s="121">
        <v>54</v>
      </c>
      <c r="N80" s="121" t="s">
        <v>1286</v>
      </c>
      <c r="O80" s="121">
        <v>52.75</v>
      </c>
      <c r="P80" s="121">
        <v>53</v>
      </c>
      <c r="Q80" s="121" t="s">
        <v>1286</v>
      </c>
      <c r="R80" s="121">
        <v>55.5</v>
      </c>
      <c r="S80" s="121">
        <v>56</v>
      </c>
      <c r="T80" s="121" t="s">
        <v>1286</v>
      </c>
      <c r="U80" s="121">
        <v>0</v>
      </c>
      <c r="V80" s="121">
        <v>0</v>
      </c>
      <c r="W80" s="121" t="s">
        <v>1281</v>
      </c>
      <c r="X80" s="121">
        <v>48.222222222222221</v>
      </c>
      <c r="Y80" s="121">
        <v>48</v>
      </c>
      <c r="Z80" s="122" t="s">
        <v>1324</v>
      </c>
      <c r="AA80" s="120" t="s">
        <v>1283</v>
      </c>
      <c r="AB80" s="121" t="s">
        <v>1283</v>
      </c>
      <c r="AC80" s="121" t="s">
        <v>1283</v>
      </c>
      <c r="AD80" s="121" t="s">
        <v>1283</v>
      </c>
      <c r="AE80" s="121" t="s">
        <v>1283</v>
      </c>
      <c r="AF80" s="121" t="s">
        <v>1283</v>
      </c>
      <c r="AG80" s="121" t="s">
        <v>1283</v>
      </c>
      <c r="AH80" s="123" t="s">
        <v>1283</v>
      </c>
      <c r="AI80" s="120">
        <v>1</v>
      </c>
      <c r="AJ80" s="121">
        <v>1</v>
      </c>
      <c r="AK80" s="121">
        <v>1</v>
      </c>
      <c r="AL80" s="121">
        <v>1</v>
      </c>
      <c r="AM80" s="121">
        <v>1</v>
      </c>
      <c r="AN80" s="121">
        <v>1</v>
      </c>
      <c r="AO80" s="121">
        <v>1</v>
      </c>
      <c r="AP80" s="122">
        <v>1</v>
      </c>
      <c r="AQ80" s="120">
        <v>78</v>
      </c>
      <c r="AR80" s="121">
        <v>78</v>
      </c>
      <c r="AS80" s="121" t="s">
        <v>1294</v>
      </c>
      <c r="AT80" s="121">
        <v>77.759259259259252</v>
      </c>
      <c r="AU80" s="121">
        <v>78</v>
      </c>
      <c r="AV80" s="121" t="s">
        <v>1294</v>
      </c>
      <c r="AW80" s="121">
        <v>94.5</v>
      </c>
      <c r="AX80" s="121">
        <v>95</v>
      </c>
      <c r="AY80" s="121" t="s">
        <v>1284</v>
      </c>
      <c r="AZ80" s="121">
        <v>91.75</v>
      </c>
      <c r="BA80" s="121">
        <v>92</v>
      </c>
      <c r="BB80" s="121" t="s">
        <v>1284</v>
      </c>
      <c r="BC80" s="121">
        <v>96.333333333333314</v>
      </c>
      <c r="BD80" s="121">
        <v>96</v>
      </c>
      <c r="BE80" s="121" t="s">
        <v>1284</v>
      </c>
      <c r="BF80" s="121">
        <v>44.444444444444443</v>
      </c>
      <c r="BG80" s="121">
        <v>44</v>
      </c>
      <c r="BH80" s="121" t="s">
        <v>1286</v>
      </c>
      <c r="BI80" s="121">
        <v>78.5</v>
      </c>
      <c r="BJ80" s="121">
        <v>79</v>
      </c>
      <c r="BK80" s="121" t="s">
        <v>1294</v>
      </c>
      <c r="BL80" s="121">
        <v>61.857142857142847</v>
      </c>
      <c r="BM80" s="121">
        <v>62</v>
      </c>
      <c r="BN80" s="122" t="s">
        <v>1294</v>
      </c>
      <c r="BO80" s="120" t="s">
        <v>1287</v>
      </c>
      <c r="BP80" s="121" t="s">
        <v>1288</v>
      </c>
      <c r="BQ80" s="121" t="s">
        <v>1288</v>
      </c>
      <c r="BR80" s="121" t="s">
        <v>1287</v>
      </c>
      <c r="BS80" s="121" t="s">
        <v>1287</v>
      </c>
      <c r="BT80" s="121" t="s">
        <v>1287</v>
      </c>
      <c r="BU80" s="121" t="s">
        <v>1287</v>
      </c>
      <c r="BV80" s="121" t="s">
        <v>1289</v>
      </c>
      <c r="BW80" s="121" t="s">
        <v>1289</v>
      </c>
      <c r="BX80" s="121" t="s">
        <v>1289</v>
      </c>
      <c r="BY80" s="121" t="s">
        <v>1289</v>
      </c>
      <c r="BZ80" s="121" t="s">
        <v>1289</v>
      </c>
      <c r="CA80" s="121" t="s">
        <v>1289</v>
      </c>
      <c r="CB80" s="121" t="s">
        <v>1289</v>
      </c>
      <c r="CC80" s="122"/>
      <c r="CD80" s="120">
        <v>100</v>
      </c>
      <c r="CE80" s="121">
        <v>100</v>
      </c>
      <c r="CF80" s="121">
        <v>100</v>
      </c>
      <c r="CG80" s="121">
        <v>100</v>
      </c>
      <c r="CH80" s="121">
        <v>100</v>
      </c>
      <c r="CI80" s="121">
        <v>100</v>
      </c>
      <c r="CJ80" s="121">
        <v>100</v>
      </c>
      <c r="CK80" s="121">
        <v>33</v>
      </c>
      <c r="CL80" s="121">
        <v>100</v>
      </c>
      <c r="CM80" s="121">
        <v>100</v>
      </c>
      <c r="CN80" s="121">
        <v>100</v>
      </c>
      <c r="CO80" s="121">
        <v>100</v>
      </c>
      <c r="CP80" s="121">
        <v>100</v>
      </c>
      <c r="CQ80" s="121">
        <v>33</v>
      </c>
      <c r="CR80" s="121">
        <v>67</v>
      </c>
      <c r="CS80" s="121">
        <v>0</v>
      </c>
      <c r="CT80" s="121">
        <v>100</v>
      </c>
      <c r="CU80" s="121">
        <v>33</v>
      </c>
      <c r="CV80" s="121">
        <v>100</v>
      </c>
      <c r="CW80" s="121">
        <v>100</v>
      </c>
      <c r="CX80" s="121">
        <v>100</v>
      </c>
      <c r="CY80" s="121">
        <v>100</v>
      </c>
      <c r="CZ80" s="121">
        <v>100</v>
      </c>
      <c r="DA80" s="121">
        <v>100</v>
      </c>
      <c r="DB80" s="121">
        <v>100</v>
      </c>
      <c r="DC80" s="121">
        <v>100</v>
      </c>
      <c r="DD80" s="121">
        <v>100</v>
      </c>
      <c r="DE80" s="121">
        <v>100</v>
      </c>
      <c r="DF80" s="121">
        <v>100</v>
      </c>
      <c r="DG80" s="121">
        <v>100</v>
      </c>
      <c r="DH80" s="121">
        <v>33</v>
      </c>
      <c r="DI80" s="121">
        <v>100</v>
      </c>
      <c r="DJ80" s="121">
        <v>33</v>
      </c>
      <c r="DK80" s="121">
        <v>0</v>
      </c>
      <c r="DL80" s="121">
        <v>100</v>
      </c>
      <c r="DM80" s="121">
        <v>100</v>
      </c>
      <c r="DN80" s="121">
        <v>67</v>
      </c>
      <c r="DO80" s="121">
        <v>33</v>
      </c>
      <c r="DP80" s="121">
        <v>0</v>
      </c>
      <c r="DQ80" s="121">
        <v>0</v>
      </c>
      <c r="DR80" s="121">
        <v>33</v>
      </c>
      <c r="DS80" s="121">
        <v>67</v>
      </c>
      <c r="DT80" s="121">
        <v>67</v>
      </c>
      <c r="DU80" s="121">
        <v>100</v>
      </c>
      <c r="DV80" s="121">
        <v>100</v>
      </c>
      <c r="DW80" s="121">
        <v>100</v>
      </c>
      <c r="DX80" s="121">
        <v>100</v>
      </c>
      <c r="DY80" s="121">
        <v>33</v>
      </c>
      <c r="DZ80" s="121">
        <v>0</v>
      </c>
      <c r="EA80" s="121">
        <v>100</v>
      </c>
      <c r="EB80" s="121">
        <v>100</v>
      </c>
      <c r="EC80" s="121">
        <v>100</v>
      </c>
      <c r="ED80" s="121">
        <v>100</v>
      </c>
      <c r="EE80" s="121">
        <v>67</v>
      </c>
      <c r="EF80" s="121">
        <v>67</v>
      </c>
      <c r="EG80" s="121">
        <v>67</v>
      </c>
      <c r="EH80" s="121">
        <v>67</v>
      </c>
      <c r="EI80" s="121">
        <v>100</v>
      </c>
      <c r="EJ80" s="121">
        <v>100</v>
      </c>
      <c r="EK80" s="121">
        <v>100</v>
      </c>
      <c r="EL80" s="121">
        <v>100</v>
      </c>
      <c r="EM80" s="121">
        <v>100</v>
      </c>
      <c r="EN80" s="121">
        <v>100</v>
      </c>
      <c r="EO80" s="121">
        <v>100</v>
      </c>
      <c r="EP80" s="121">
        <v>100</v>
      </c>
      <c r="EQ80" s="121">
        <v>100</v>
      </c>
      <c r="ER80" s="121">
        <v>67</v>
      </c>
      <c r="ES80" s="121">
        <v>100</v>
      </c>
      <c r="ET80" s="121">
        <v>100</v>
      </c>
      <c r="EU80" s="121">
        <v>100</v>
      </c>
      <c r="EV80" s="121">
        <v>100</v>
      </c>
      <c r="EW80" s="121">
        <v>67</v>
      </c>
      <c r="EX80" s="121">
        <v>100</v>
      </c>
      <c r="EY80" s="121">
        <v>100</v>
      </c>
      <c r="EZ80" s="121">
        <v>100</v>
      </c>
      <c r="FA80" s="121">
        <v>67</v>
      </c>
      <c r="FB80" s="121">
        <v>100</v>
      </c>
      <c r="FC80" s="121">
        <v>0</v>
      </c>
      <c r="FD80" s="121">
        <v>0</v>
      </c>
      <c r="FE80" s="121">
        <v>100</v>
      </c>
      <c r="FF80" s="121">
        <v>0</v>
      </c>
      <c r="FG80" s="121">
        <v>0</v>
      </c>
      <c r="FH80" s="121">
        <v>33</v>
      </c>
      <c r="FI80" s="121">
        <v>100</v>
      </c>
      <c r="FJ80" s="121">
        <v>100</v>
      </c>
      <c r="FK80" s="121">
        <v>100</v>
      </c>
      <c r="FL80" s="121">
        <v>100</v>
      </c>
      <c r="FM80" s="121">
        <v>100</v>
      </c>
      <c r="FN80" s="121">
        <v>67</v>
      </c>
      <c r="FO80" s="121">
        <v>33</v>
      </c>
      <c r="FP80" s="121">
        <v>33</v>
      </c>
      <c r="FQ80" s="121">
        <v>33</v>
      </c>
      <c r="FR80" s="121">
        <v>100</v>
      </c>
      <c r="FS80" s="121">
        <v>100</v>
      </c>
      <c r="FT80" s="121">
        <v>33</v>
      </c>
      <c r="FU80" s="121">
        <v>100</v>
      </c>
      <c r="FV80" s="121">
        <v>67</v>
      </c>
      <c r="FW80" s="121">
        <v>100</v>
      </c>
      <c r="FX80" s="121">
        <v>33</v>
      </c>
      <c r="FY80" s="121">
        <v>100</v>
      </c>
      <c r="FZ80" s="121">
        <v>0</v>
      </c>
      <c r="GA80" s="121">
        <v>33</v>
      </c>
      <c r="GB80" s="121">
        <v>0</v>
      </c>
      <c r="GC80" s="121">
        <v>0</v>
      </c>
      <c r="GD80" s="121">
        <v>0</v>
      </c>
      <c r="GE80" s="121">
        <v>0</v>
      </c>
      <c r="GF80" s="121">
        <v>0</v>
      </c>
      <c r="GG80" s="121">
        <v>100</v>
      </c>
      <c r="GH80" s="121">
        <v>67</v>
      </c>
      <c r="GI80" s="121">
        <v>100</v>
      </c>
      <c r="GJ80" s="121">
        <v>33</v>
      </c>
      <c r="GK80" s="121">
        <v>33</v>
      </c>
      <c r="GL80" s="121">
        <v>0</v>
      </c>
      <c r="GM80" s="121">
        <v>0</v>
      </c>
      <c r="GN80" s="121">
        <v>100</v>
      </c>
      <c r="GO80" s="121">
        <v>100</v>
      </c>
      <c r="GP80" s="121">
        <v>100</v>
      </c>
      <c r="GQ80" s="121">
        <v>0</v>
      </c>
      <c r="GR80" s="121">
        <v>100</v>
      </c>
      <c r="GS80" s="121">
        <v>100</v>
      </c>
      <c r="GT80" s="121">
        <v>33</v>
      </c>
      <c r="GU80" s="121">
        <v>100</v>
      </c>
      <c r="GV80" s="121">
        <v>0</v>
      </c>
      <c r="GW80" s="121">
        <v>0</v>
      </c>
      <c r="GX80" s="121">
        <v>67</v>
      </c>
      <c r="GY80" s="121">
        <v>100</v>
      </c>
      <c r="GZ80" s="121">
        <v>67</v>
      </c>
      <c r="HA80" s="121">
        <v>67</v>
      </c>
      <c r="HB80" s="121">
        <v>0</v>
      </c>
      <c r="HC80" s="121">
        <v>100</v>
      </c>
      <c r="HD80" s="121">
        <v>100</v>
      </c>
      <c r="HE80" s="121">
        <v>67</v>
      </c>
      <c r="HF80" s="121">
        <v>0</v>
      </c>
      <c r="HG80" s="121">
        <v>100</v>
      </c>
      <c r="HH80" s="121">
        <v>0</v>
      </c>
      <c r="HI80" s="121">
        <v>0</v>
      </c>
      <c r="HJ80" s="121">
        <v>0</v>
      </c>
      <c r="HK80" s="121">
        <v>0</v>
      </c>
      <c r="HL80" s="121">
        <v>0</v>
      </c>
      <c r="HM80" s="121">
        <v>100</v>
      </c>
      <c r="HN80" s="121">
        <v>0</v>
      </c>
      <c r="HO80" s="121">
        <v>100</v>
      </c>
      <c r="HP80" s="121">
        <v>100</v>
      </c>
      <c r="HQ80" s="121">
        <v>67</v>
      </c>
      <c r="HR80" s="121">
        <v>67</v>
      </c>
      <c r="HS80" s="121">
        <v>100</v>
      </c>
      <c r="HT80" s="121">
        <v>100</v>
      </c>
      <c r="HU80" s="121">
        <v>100</v>
      </c>
      <c r="HV80" s="122">
        <v>100</v>
      </c>
      <c r="HW80" s="120">
        <v>0</v>
      </c>
      <c r="HX80" s="121">
        <v>0</v>
      </c>
      <c r="HY80" s="121">
        <v>1</v>
      </c>
      <c r="HZ80" s="121">
        <v>1</v>
      </c>
      <c r="IA80" s="121">
        <v>1</v>
      </c>
      <c r="IB80" s="121">
        <v>1</v>
      </c>
      <c r="IC80" s="121">
        <v>1</v>
      </c>
      <c r="ID80" s="121">
        <v>1</v>
      </c>
      <c r="IE80" s="121">
        <v>1</v>
      </c>
      <c r="IF80" s="122">
        <v>1</v>
      </c>
    </row>
    <row r="81" spans="1:240" ht="30.75" customHeight="1" thickBot="1">
      <c r="A81" s="147" t="s">
        <v>1331</v>
      </c>
      <c r="B81" s="120" t="s">
        <v>1332</v>
      </c>
      <c r="C81" s="121">
        <v>2021</v>
      </c>
      <c r="D81" s="121" t="s">
        <v>1315</v>
      </c>
      <c r="E81" s="122" t="s">
        <v>1333</v>
      </c>
      <c r="F81" s="120">
        <v>76.752293577981646</v>
      </c>
      <c r="G81" s="121">
        <v>77</v>
      </c>
      <c r="H81" s="121" t="s">
        <v>1277</v>
      </c>
      <c r="I81" s="121" t="s">
        <v>1278</v>
      </c>
      <c r="J81" s="121" t="s">
        <v>1278</v>
      </c>
      <c r="K81" s="121" t="s">
        <v>1279</v>
      </c>
      <c r="L81" s="121">
        <v>62.888888888888893</v>
      </c>
      <c r="M81" s="121">
        <v>63</v>
      </c>
      <c r="N81" s="121" t="s">
        <v>1280</v>
      </c>
      <c r="O81" s="121">
        <v>63.833333333333343</v>
      </c>
      <c r="P81" s="121">
        <v>64</v>
      </c>
      <c r="Q81" s="121" t="s">
        <v>1280</v>
      </c>
      <c r="R81" s="121">
        <v>61</v>
      </c>
      <c r="S81" s="121">
        <v>61</v>
      </c>
      <c r="T81" s="121" t="s">
        <v>1280</v>
      </c>
      <c r="U81" s="121">
        <v>0</v>
      </c>
      <c r="V81" s="121">
        <v>0</v>
      </c>
      <c r="W81" s="121" t="s">
        <v>1281</v>
      </c>
      <c r="X81" s="121">
        <v>22.166666666666671</v>
      </c>
      <c r="Y81" s="121">
        <v>22</v>
      </c>
      <c r="Z81" s="122" t="s">
        <v>1282</v>
      </c>
      <c r="AA81" s="120" t="s">
        <v>1283</v>
      </c>
      <c r="AB81" s="121" t="s">
        <v>1283</v>
      </c>
      <c r="AC81" s="121" t="s">
        <v>1283</v>
      </c>
      <c r="AD81" s="121" t="s">
        <v>1283</v>
      </c>
      <c r="AE81" s="121" t="s">
        <v>1283</v>
      </c>
      <c r="AF81" s="121" t="s">
        <v>1283</v>
      </c>
      <c r="AG81" s="121" t="s">
        <v>1283</v>
      </c>
      <c r="AH81" s="123" t="s">
        <v>1283</v>
      </c>
      <c r="AI81" s="120">
        <v>1</v>
      </c>
      <c r="AJ81" s="121">
        <v>1</v>
      </c>
      <c r="AK81" s="121">
        <v>1</v>
      </c>
      <c r="AL81" s="121">
        <v>1</v>
      </c>
      <c r="AM81" s="121">
        <v>1</v>
      </c>
      <c r="AN81" s="121">
        <v>1</v>
      </c>
      <c r="AO81" s="121">
        <v>1</v>
      </c>
      <c r="AP81" s="122">
        <v>1</v>
      </c>
      <c r="AQ81" s="120">
        <v>78</v>
      </c>
      <c r="AR81" s="121">
        <v>78</v>
      </c>
      <c r="AS81" s="121" t="s">
        <v>1294</v>
      </c>
      <c r="AT81" s="121">
        <v>75.888888888888886</v>
      </c>
      <c r="AU81" s="121">
        <v>76</v>
      </c>
      <c r="AV81" s="121" t="s">
        <v>1294</v>
      </c>
      <c r="AW81" s="121">
        <v>100</v>
      </c>
      <c r="AX81" s="121">
        <v>100</v>
      </c>
      <c r="AY81" s="121" t="s">
        <v>1284</v>
      </c>
      <c r="AZ81" s="121">
        <v>91.75</v>
      </c>
      <c r="BA81" s="121">
        <v>92</v>
      </c>
      <c r="BB81" s="121" t="s">
        <v>1284</v>
      </c>
      <c r="BC81" s="121">
        <v>92.666666666666686</v>
      </c>
      <c r="BD81" s="121">
        <v>93</v>
      </c>
      <c r="BE81" s="121" t="s">
        <v>1284</v>
      </c>
      <c r="BF81" s="121">
        <v>85.222222222222229</v>
      </c>
      <c r="BG81" s="121">
        <v>85</v>
      </c>
      <c r="BH81" s="121" t="s">
        <v>1284</v>
      </c>
      <c r="BI81" s="121">
        <v>71.357142857142861</v>
      </c>
      <c r="BJ81" s="121">
        <v>71</v>
      </c>
      <c r="BK81" s="121" t="s">
        <v>1294</v>
      </c>
      <c r="BL81" s="121">
        <v>33.285714285714278</v>
      </c>
      <c r="BM81" s="121">
        <v>33</v>
      </c>
      <c r="BN81" s="122" t="s">
        <v>1285</v>
      </c>
      <c r="BO81" s="120" t="s">
        <v>1287</v>
      </c>
      <c r="BP81" s="121" t="s">
        <v>1288</v>
      </c>
      <c r="BQ81" s="121" t="s">
        <v>1287</v>
      </c>
      <c r="BR81" s="121" t="s">
        <v>1287</v>
      </c>
      <c r="BS81" s="121" t="s">
        <v>1287</v>
      </c>
      <c r="BT81" s="121" t="s">
        <v>1287</v>
      </c>
      <c r="BU81" s="121" t="s">
        <v>1288</v>
      </c>
      <c r="BV81" s="121" t="s">
        <v>1289</v>
      </c>
      <c r="BW81" s="121" t="s">
        <v>1289</v>
      </c>
      <c r="BX81" s="121" t="s">
        <v>1289</v>
      </c>
      <c r="BY81" s="121" t="s">
        <v>1289</v>
      </c>
      <c r="BZ81" s="121" t="s">
        <v>1289</v>
      </c>
      <c r="CA81" s="121" t="s">
        <v>1289</v>
      </c>
      <c r="CB81" s="121" t="s">
        <v>1289</v>
      </c>
      <c r="CC81" s="122"/>
      <c r="CD81" s="120">
        <v>100</v>
      </c>
      <c r="CE81" s="121">
        <v>100</v>
      </c>
      <c r="CF81" s="121">
        <v>100</v>
      </c>
      <c r="CG81" s="121">
        <v>100</v>
      </c>
      <c r="CH81" s="121">
        <v>100</v>
      </c>
      <c r="CI81" s="121">
        <v>100</v>
      </c>
      <c r="CJ81" s="121">
        <v>100</v>
      </c>
      <c r="CK81" s="121">
        <v>33</v>
      </c>
      <c r="CL81" s="121">
        <v>100</v>
      </c>
      <c r="CM81" s="121">
        <v>100</v>
      </c>
      <c r="CN81" s="121">
        <v>0</v>
      </c>
      <c r="CO81" s="121">
        <v>0</v>
      </c>
      <c r="CP81" s="121">
        <v>100</v>
      </c>
      <c r="CQ81" s="121">
        <v>33</v>
      </c>
      <c r="CR81" s="121">
        <v>67</v>
      </c>
      <c r="CS81" s="121">
        <v>0</v>
      </c>
      <c r="CT81" s="121">
        <v>100</v>
      </c>
      <c r="CU81" s="121">
        <v>33</v>
      </c>
      <c r="CV81" s="121">
        <v>100</v>
      </c>
      <c r="CW81" s="121">
        <v>100</v>
      </c>
      <c r="CX81" s="121">
        <v>100</v>
      </c>
      <c r="CY81" s="121">
        <v>100</v>
      </c>
      <c r="CZ81" s="121">
        <v>100</v>
      </c>
      <c r="DA81" s="121">
        <v>100</v>
      </c>
      <c r="DB81" s="121">
        <v>100</v>
      </c>
      <c r="DC81" s="121">
        <v>100</v>
      </c>
      <c r="DD81" s="121">
        <v>100</v>
      </c>
      <c r="DE81" s="121">
        <v>100</v>
      </c>
      <c r="DF81" s="121">
        <v>100</v>
      </c>
      <c r="DG81" s="121">
        <v>100</v>
      </c>
      <c r="DH81" s="121">
        <v>33</v>
      </c>
      <c r="DI81" s="121">
        <v>100</v>
      </c>
      <c r="DJ81" s="121">
        <v>33</v>
      </c>
      <c r="DK81" s="121">
        <v>0</v>
      </c>
      <c r="DL81" s="121">
        <v>100</v>
      </c>
      <c r="DM81" s="121">
        <v>33</v>
      </c>
      <c r="DN81" s="121">
        <v>67</v>
      </c>
      <c r="DO81" s="121">
        <v>33</v>
      </c>
      <c r="DP81" s="121">
        <v>67</v>
      </c>
      <c r="DQ81" s="121">
        <v>100</v>
      </c>
      <c r="DR81" s="121">
        <v>33</v>
      </c>
      <c r="DS81" s="121">
        <v>67</v>
      </c>
      <c r="DT81" s="121">
        <v>33</v>
      </c>
      <c r="DU81" s="121">
        <v>100</v>
      </c>
      <c r="DV81" s="121">
        <v>100</v>
      </c>
      <c r="DW81" s="121">
        <v>100</v>
      </c>
      <c r="DX81" s="121">
        <v>100</v>
      </c>
      <c r="DY81" s="121">
        <v>33</v>
      </c>
      <c r="DZ81" s="121">
        <v>33</v>
      </c>
      <c r="EA81" s="121">
        <v>100</v>
      </c>
      <c r="EB81" s="121">
        <v>100</v>
      </c>
      <c r="EC81" s="121">
        <v>100</v>
      </c>
      <c r="ED81" s="121">
        <v>100</v>
      </c>
      <c r="EE81" s="121">
        <v>67</v>
      </c>
      <c r="EF81" s="121">
        <v>67</v>
      </c>
      <c r="EG81" s="121">
        <v>67</v>
      </c>
      <c r="EH81" s="121">
        <v>67</v>
      </c>
      <c r="EI81" s="121">
        <v>100</v>
      </c>
      <c r="EJ81" s="121">
        <v>100</v>
      </c>
      <c r="EK81" s="121">
        <v>100</v>
      </c>
      <c r="EL81" s="121">
        <v>100</v>
      </c>
      <c r="EM81" s="121">
        <v>100</v>
      </c>
      <c r="EN81" s="121">
        <v>100</v>
      </c>
      <c r="EO81" s="121">
        <v>100</v>
      </c>
      <c r="EP81" s="121">
        <v>100</v>
      </c>
      <c r="EQ81" s="121">
        <v>100</v>
      </c>
      <c r="ER81" s="121">
        <v>67</v>
      </c>
      <c r="ES81" s="121">
        <v>100</v>
      </c>
      <c r="ET81" s="121">
        <v>67</v>
      </c>
      <c r="EU81" s="121">
        <v>100</v>
      </c>
      <c r="EV81" s="121">
        <v>100</v>
      </c>
      <c r="EW81" s="121">
        <v>67</v>
      </c>
      <c r="EX81" s="121">
        <v>100</v>
      </c>
      <c r="EY81" s="121">
        <v>100</v>
      </c>
      <c r="EZ81" s="121">
        <v>100</v>
      </c>
      <c r="FA81" s="121">
        <v>67</v>
      </c>
      <c r="FB81" s="121">
        <v>100</v>
      </c>
      <c r="FC81" s="121">
        <v>100</v>
      </c>
      <c r="FD81" s="121">
        <v>100</v>
      </c>
      <c r="FE81" s="121">
        <v>100</v>
      </c>
      <c r="FF81" s="121">
        <v>100</v>
      </c>
      <c r="FG81" s="121">
        <v>67</v>
      </c>
      <c r="FH81" s="121">
        <v>33</v>
      </c>
      <c r="FI81" s="121">
        <v>100</v>
      </c>
      <c r="FJ81" s="121">
        <v>100</v>
      </c>
      <c r="FK81" s="121">
        <v>100</v>
      </c>
      <c r="FL81" s="121">
        <v>100</v>
      </c>
      <c r="FM81" s="121">
        <v>100</v>
      </c>
      <c r="FN81" s="121">
        <v>67</v>
      </c>
      <c r="FO81" s="121">
        <v>33</v>
      </c>
      <c r="FP81" s="121">
        <v>33</v>
      </c>
      <c r="FQ81" s="121">
        <v>33</v>
      </c>
      <c r="FR81" s="121">
        <v>0</v>
      </c>
      <c r="FS81" s="121">
        <v>100</v>
      </c>
      <c r="FT81" s="121">
        <v>33</v>
      </c>
      <c r="FU81" s="121">
        <v>100</v>
      </c>
      <c r="FV81" s="121">
        <v>33</v>
      </c>
      <c r="FW81" s="121">
        <v>100</v>
      </c>
      <c r="FX81" s="121">
        <v>33</v>
      </c>
      <c r="FY81" s="121">
        <v>0</v>
      </c>
      <c r="FZ81" s="121">
        <v>0</v>
      </c>
      <c r="GA81" s="121">
        <v>0</v>
      </c>
      <c r="GB81" s="121">
        <v>0</v>
      </c>
      <c r="GC81" s="121">
        <v>0</v>
      </c>
      <c r="GD81" s="121">
        <v>0</v>
      </c>
      <c r="GE81" s="121">
        <v>0</v>
      </c>
      <c r="GF81" s="121">
        <v>0</v>
      </c>
      <c r="GG81" s="121">
        <v>100</v>
      </c>
      <c r="GH81" s="121">
        <v>100</v>
      </c>
      <c r="GI81" s="121">
        <v>100</v>
      </c>
      <c r="GJ81" s="121">
        <v>33</v>
      </c>
      <c r="GK81" s="121">
        <v>33</v>
      </c>
      <c r="GL81" s="121">
        <v>0</v>
      </c>
      <c r="GM81" s="121">
        <v>0</v>
      </c>
      <c r="GN81" s="121">
        <v>100</v>
      </c>
      <c r="GO81" s="121">
        <v>100</v>
      </c>
      <c r="GP81" s="121">
        <v>100</v>
      </c>
      <c r="GQ81" s="121">
        <v>100</v>
      </c>
      <c r="GR81" s="121">
        <v>100</v>
      </c>
      <c r="GS81" s="121">
        <v>100</v>
      </c>
      <c r="GT81" s="121">
        <v>33</v>
      </c>
      <c r="GU81" s="121">
        <v>100</v>
      </c>
      <c r="GV81" s="121">
        <v>0</v>
      </c>
      <c r="GW81" s="121">
        <v>33</v>
      </c>
      <c r="GX81" s="121">
        <v>0</v>
      </c>
      <c r="GY81" s="121">
        <v>0</v>
      </c>
      <c r="GZ81" s="121">
        <v>0</v>
      </c>
      <c r="HA81" s="121">
        <v>33</v>
      </c>
      <c r="HB81" s="121">
        <v>0</v>
      </c>
      <c r="HC81" s="121">
        <v>33</v>
      </c>
      <c r="HD81" s="121">
        <v>67</v>
      </c>
      <c r="HE81" s="121">
        <v>0</v>
      </c>
      <c r="HF81" s="121">
        <v>33</v>
      </c>
      <c r="HG81" s="121">
        <v>0</v>
      </c>
      <c r="HH81" s="121">
        <v>33</v>
      </c>
      <c r="HI81" s="121">
        <v>0</v>
      </c>
      <c r="HJ81" s="121">
        <v>0</v>
      </c>
      <c r="HK81" s="121">
        <v>0</v>
      </c>
      <c r="HL81" s="121">
        <v>0</v>
      </c>
      <c r="HM81" s="121">
        <v>100</v>
      </c>
      <c r="HN81" s="121">
        <v>0</v>
      </c>
      <c r="HO81" s="121">
        <v>100</v>
      </c>
      <c r="HP81" s="121">
        <v>100</v>
      </c>
      <c r="HQ81" s="121">
        <v>67</v>
      </c>
      <c r="HR81" s="121">
        <v>100</v>
      </c>
      <c r="HS81" s="121">
        <v>100</v>
      </c>
      <c r="HT81" s="121">
        <v>100</v>
      </c>
      <c r="HU81" s="121">
        <v>100</v>
      </c>
      <c r="HV81" s="122">
        <v>67</v>
      </c>
      <c r="HW81" s="120">
        <v>0</v>
      </c>
      <c r="HX81" s="121">
        <v>0</v>
      </c>
      <c r="HY81" s="121">
        <v>1</v>
      </c>
      <c r="HZ81" s="121">
        <v>1</v>
      </c>
      <c r="IA81" s="121">
        <v>1</v>
      </c>
      <c r="IB81" s="121">
        <v>1</v>
      </c>
      <c r="IC81" s="121">
        <v>1</v>
      </c>
      <c r="ID81" s="121">
        <v>1</v>
      </c>
      <c r="IE81" s="121">
        <v>1</v>
      </c>
      <c r="IF81" s="122">
        <v>1</v>
      </c>
    </row>
    <row r="82" spans="1:240" ht="30.75" customHeight="1" thickBot="1">
      <c r="A82" s="147" t="s">
        <v>1331</v>
      </c>
      <c r="B82" s="120" t="s">
        <v>1332</v>
      </c>
      <c r="C82" s="121">
        <v>2019</v>
      </c>
      <c r="D82" s="121" t="s">
        <v>1315</v>
      </c>
      <c r="E82" s="122" t="s">
        <v>1333</v>
      </c>
      <c r="F82" s="120">
        <v>75.220183486238525</v>
      </c>
      <c r="G82" s="121">
        <v>75</v>
      </c>
      <c r="H82" s="121" t="s">
        <v>1277</v>
      </c>
      <c r="I82" s="121" t="s">
        <v>1278</v>
      </c>
      <c r="J82" s="121" t="s">
        <v>1278</v>
      </c>
      <c r="K82" s="121" t="s">
        <v>1279</v>
      </c>
      <c r="L82" s="121">
        <v>57.333333333333343</v>
      </c>
      <c r="M82" s="121">
        <v>57</v>
      </c>
      <c r="N82" s="121" t="s">
        <v>1286</v>
      </c>
      <c r="O82" s="121">
        <v>55.5</v>
      </c>
      <c r="P82" s="121">
        <v>56</v>
      </c>
      <c r="Q82" s="121" t="s">
        <v>1286</v>
      </c>
      <c r="R82" s="121">
        <v>61</v>
      </c>
      <c r="S82" s="121">
        <v>61</v>
      </c>
      <c r="T82" s="121" t="s">
        <v>1280</v>
      </c>
      <c r="U82" s="121">
        <v>0</v>
      </c>
      <c r="V82" s="121">
        <v>0</v>
      </c>
      <c r="W82" s="121" t="s">
        <v>1281</v>
      </c>
      <c r="X82" s="121">
        <v>31.333333333333329</v>
      </c>
      <c r="Y82" s="121">
        <v>31</v>
      </c>
      <c r="Z82" s="122" t="s">
        <v>1282</v>
      </c>
      <c r="AA82" s="120" t="s">
        <v>1283</v>
      </c>
      <c r="AB82" s="121" t="s">
        <v>1283</v>
      </c>
      <c r="AC82" s="121" t="s">
        <v>1283</v>
      </c>
      <c r="AD82" s="121" t="s">
        <v>1283</v>
      </c>
      <c r="AE82" s="121" t="s">
        <v>1283</v>
      </c>
      <c r="AF82" s="121" t="s">
        <v>1283</v>
      </c>
      <c r="AG82" s="121" t="s">
        <v>1283</v>
      </c>
      <c r="AH82" s="123" t="s">
        <v>1283</v>
      </c>
      <c r="AI82" s="120">
        <v>1</v>
      </c>
      <c r="AJ82" s="121">
        <v>1</v>
      </c>
      <c r="AK82" s="121">
        <v>1</v>
      </c>
      <c r="AL82" s="121">
        <v>1</v>
      </c>
      <c r="AM82" s="121">
        <v>1</v>
      </c>
      <c r="AN82" s="121">
        <v>1</v>
      </c>
      <c r="AO82" s="121">
        <v>1</v>
      </c>
      <c r="AP82" s="122">
        <v>1</v>
      </c>
      <c r="AQ82" s="120">
        <v>61.333333333333343</v>
      </c>
      <c r="AR82" s="121">
        <v>61</v>
      </c>
      <c r="AS82" s="121" t="s">
        <v>1294</v>
      </c>
      <c r="AT82" s="121">
        <v>76.5</v>
      </c>
      <c r="AU82" s="121">
        <v>77</v>
      </c>
      <c r="AV82" s="121" t="s">
        <v>1294</v>
      </c>
      <c r="AW82" s="121">
        <v>100</v>
      </c>
      <c r="AX82" s="121">
        <v>100</v>
      </c>
      <c r="AY82" s="121" t="s">
        <v>1284</v>
      </c>
      <c r="AZ82" s="121">
        <v>91.75</v>
      </c>
      <c r="BA82" s="121">
        <v>92</v>
      </c>
      <c r="BB82" s="121" t="s">
        <v>1284</v>
      </c>
      <c r="BC82" s="121">
        <v>85.222222222222229</v>
      </c>
      <c r="BD82" s="121">
        <v>85</v>
      </c>
      <c r="BE82" s="121" t="s">
        <v>1284</v>
      </c>
      <c r="BF82" s="121">
        <v>77.888888888888886</v>
      </c>
      <c r="BG82" s="121">
        <v>78</v>
      </c>
      <c r="BH82" s="121" t="s">
        <v>1294</v>
      </c>
      <c r="BI82" s="121">
        <v>71.357142857142861</v>
      </c>
      <c r="BJ82" s="121">
        <v>71</v>
      </c>
      <c r="BK82" s="121" t="s">
        <v>1294</v>
      </c>
      <c r="BL82" s="121">
        <v>38</v>
      </c>
      <c r="BM82" s="121">
        <v>38</v>
      </c>
      <c r="BN82" s="122" t="s">
        <v>1285</v>
      </c>
      <c r="BO82" s="120" t="s">
        <v>1287</v>
      </c>
      <c r="BP82" s="121" t="s">
        <v>1287</v>
      </c>
      <c r="BQ82" s="121" t="s">
        <v>1287</v>
      </c>
      <c r="BR82" s="121" t="s">
        <v>1295</v>
      </c>
      <c r="BS82" s="121" t="s">
        <v>1287</v>
      </c>
      <c r="BT82" s="121" t="s">
        <v>1287</v>
      </c>
      <c r="BU82" s="121" t="s">
        <v>1287</v>
      </c>
      <c r="BV82" s="121" t="s">
        <v>1289</v>
      </c>
      <c r="BW82" s="121" t="s">
        <v>1289</v>
      </c>
      <c r="BX82" s="121" t="s">
        <v>1289</v>
      </c>
      <c r="BY82" s="121" t="s">
        <v>1289</v>
      </c>
      <c r="BZ82" s="121" t="s">
        <v>1289</v>
      </c>
      <c r="CA82" s="121" t="s">
        <v>1289</v>
      </c>
      <c r="CB82" s="121" t="s">
        <v>1289</v>
      </c>
      <c r="CC82" s="122"/>
      <c r="CD82" s="120">
        <v>100</v>
      </c>
      <c r="CE82" s="121">
        <v>100</v>
      </c>
      <c r="CF82" s="121">
        <v>100</v>
      </c>
      <c r="CG82" s="121">
        <v>100</v>
      </c>
      <c r="CH82" s="121">
        <v>100</v>
      </c>
      <c r="CI82" s="121">
        <v>100</v>
      </c>
      <c r="CJ82" s="121">
        <v>100</v>
      </c>
      <c r="CK82" s="121">
        <v>100</v>
      </c>
      <c r="CL82" s="121">
        <v>100</v>
      </c>
      <c r="CM82" s="121">
        <v>100</v>
      </c>
      <c r="CN82" s="121">
        <v>100</v>
      </c>
      <c r="CO82" s="121">
        <v>100</v>
      </c>
      <c r="CP82" s="121">
        <v>100</v>
      </c>
      <c r="CQ82" s="121">
        <v>33</v>
      </c>
      <c r="CR82" s="121">
        <v>67</v>
      </c>
      <c r="CS82" s="121">
        <v>0</v>
      </c>
      <c r="CT82" s="121">
        <v>100</v>
      </c>
      <c r="CU82" s="121">
        <v>33</v>
      </c>
      <c r="CV82" s="121">
        <v>100</v>
      </c>
      <c r="CW82" s="121">
        <v>100</v>
      </c>
      <c r="CX82" s="121">
        <v>100</v>
      </c>
      <c r="CY82" s="121">
        <v>100</v>
      </c>
      <c r="CZ82" s="121">
        <v>100</v>
      </c>
      <c r="DA82" s="121">
        <v>100</v>
      </c>
      <c r="DB82" s="121">
        <v>100</v>
      </c>
      <c r="DC82" s="121">
        <v>100</v>
      </c>
      <c r="DD82" s="121">
        <v>100</v>
      </c>
      <c r="DE82" s="121">
        <v>100</v>
      </c>
      <c r="DF82" s="121">
        <v>100</v>
      </c>
      <c r="DG82" s="121">
        <v>100</v>
      </c>
      <c r="DH82" s="121">
        <v>33</v>
      </c>
      <c r="DI82" s="121">
        <v>100</v>
      </c>
      <c r="DJ82" s="121">
        <v>33</v>
      </c>
      <c r="DK82" s="121">
        <v>0</v>
      </c>
      <c r="DL82" s="121">
        <v>67</v>
      </c>
      <c r="DM82" s="121">
        <v>33</v>
      </c>
      <c r="DN82" s="121">
        <v>67</v>
      </c>
      <c r="DO82" s="121">
        <v>33</v>
      </c>
      <c r="DP82" s="121">
        <v>0</v>
      </c>
      <c r="DQ82" s="121">
        <v>0</v>
      </c>
      <c r="DR82" s="121">
        <v>33</v>
      </c>
      <c r="DS82" s="121">
        <v>33</v>
      </c>
      <c r="DT82" s="121">
        <v>0</v>
      </c>
      <c r="DU82" s="121">
        <v>100</v>
      </c>
      <c r="DV82" s="121">
        <v>100</v>
      </c>
      <c r="DW82" s="121">
        <v>100</v>
      </c>
      <c r="DX82" s="121">
        <v>100</v>
      </c>
      <c r="DY82" s="121">
        <v>33</v>
      </c>
      <c r="DZ82" s="121">
        <v>33</v>
      </c>
      <c r="EA82" s="121">
        <v>100</v>
      </c>
      <c r="EB82" s="121">
        <v>100</v>
      </c>
      <c r="EC82" s="121">
        <v>100</v>
      </c>
      <c r="ED82" s="121">
        <v>100</v>
      </c>
      <c r="EE82" s="121">
        <v>67</v>
      </c>
      <c r="EF82" s="121">
        <v>67</v>
      </c>
      <c r="EG82" s="121">
        <v>67</v>
      </c>
      <c r="EH82" s="121">
        <v>67</v>
      </c>
      <c r="EI82" s="121">
        <v>0</v>
      </c>
      <c r="EJ82" s="121">
        <v>100</v>
      </c>
      <c r="EK82" s="121">
        <v>100</v>
      </c>
      <c r="EL82" s="121">
        <v>100</v>
      </c>
      <c r="EM82" s="121">
        <v>100</v>
      </c>
      <c r="EN82" s="121">
        <v>100</v>
      </c>
      <c r="EO82" s="121">
        <v>100</v>
      </c>
      <c r="EP82" s="121">
        <v>100</v>
      </c>
      <c r="EQ82" s="121">
        <v>100</v>
      </c>
      <c r="ER82" s="121">
        <v>67</v>
      </c>
      <c r="ES82" s="121">
        <v>100</v>
      </c>
      <c r="ET82" s="121">
        <v>67</v>
      </c>
      <c r="EU82" s="121">
        <v>100</v>
      </c>
      <c r="EV82" s="121">
        <v>100</v>
      </c>
      <c r="EW82" s="121">
        <v>67</v>
      </c>
      <c r="EX82" s="121">
        <v>100</v>
      </c>
      <c r="EY82" s="121">
        <v>100</v>
      </c>
      <c r="EZ82" s="121">
        <v>100</v>
      </c>
      <c r="FA82" s="121">
        <v>67</v>
      </c>
      <c r="FB82" s="121">
        <v>67</v>
      </c>
      <c r="FC82" s="121">
        <v>100</v>
      </c>
      <c r="FD82" s="121">
        <v>100</v>
      </c>
      <c r="FE82" s="121">
        <v>67</v>
      </c>
      <c r="FF82" s="121">
        <v>100</v>
      </c>
      <c r="FG82" s="121">
        <v>67</v>
      </c>
      <c r="FH82" s="121">
        <v>33</v>
      </c>
      <c r="FI82" s="121">
        <v>100</v>
      </c>
      <c r="FJ82" s="121">
        <v>100</v>
      </c>
      <c r="FK82" s="121">
        <v>100</v>
      </c>
      <c r="FL82" s="121">
        <v>100</v>
      </c>
      <c r="FM82" s="121">
        <v>100</v>
      </c>
      <c r="FN82" s="121">
        <v>67</v>
      </c>
      <c r="FO82" s="121">
        <v>33</v>
      </c>
      <c r="FP82" s="121">
        <v>33</v>
      </c>
      <c r="FQ82" s="121">
        <v>33</v>
      </c>
      <c r="FR82" s="121">
        <v>0</v>
      </c>
      <c r="FS82" s="121">
        <v>100</v>
      </c>
      <c r="FT82" s="121">
        <v>33</v>
      </c>
      <c r="FU82" s="121">
        <v>100</v>
      </c>
      <c r="FV82" s="121">
        <v>33</v>
      </c>
      <c r="FW82" s="121">
        <v>100</v>
      </c>
      <c r="FX82" s="121">
        <v>33</v>
      </c>
      <c r="FY82" s="121">
        <v>0</v>
      </c>
      <c r="FZ82" s="121">
        <v>0</v>
      </c>
      <c r="GA82" s="121">
        <v>0</v>
      </c>
      <c r="GB82" s="121">
        <v>0</v>
      </c>
      <c r="GC82" s="121">
        <v>0</v>
      </c>
      <c r="GD82" s="121">
        <v>0</v>
      </c>
      <c r="GE82" s="121">
        <v>0</v>
      </c>
      <c r="GF82" s="121">
        <v>0</v>
      </c>
      <c r="GG82" s="121">
        <v>100</v>
      </c>
      <c r="GH82" s="121">
        <v>67</v>
      </c>
      <c r="GI82" s="121">
        <v>100</v>
      </c>
      <c r="GJ82" s="121">
        <v>33</v>
      </c>
      <c r="GK82" s="121">
        <v>33</v>
      </c>
      <c r="GL82" s="121">
        <v>0</v>
      </c>
      <c r="GM82" s="121">
        <v>0</v>
      </c>
      <c r="GN82" s="121">
        <v>100</v>
      </c>
      <c r="GO82" s="121">
        <v>100</v>
      </c>
      <c r="GP82" s="121">
        <v>100</v>
      </c>
      <c r="GQ82" s="121">
        <v>33</v>
      </c>
      <c r="GR82" s="121">
        <v>100</v>
      </c>
      <c r="GS82" s="121">
        <v>100</v>
      </c>
      <c r="GT82" s="121">
        <v>33</v>
      </c>
      <c r="GU82" s="121">
        <v>100</v>
      </c>
      <c r="GV82" s="121">
        <v>0</v>
      </c>
      <c r="GW82" s="121">
        <v>33</v>
      </c>
      <c r="GX82" s="121">
        <v>33</v>
      </c>
      <c r="GY82" s="121">
        <v>0</v>
      </c>
      <c r="GZ82" s="121">
        <v>33</v>
      </c>
      <c r="HA82" s="121">
        <v>33</v>
      </c>
      <c r="HB82" s="121">
        <v>0</v>
      </c>
      <c r="HC82" s="121">
        <v>33</v>
      </c>
      <c r="HD82" s="121">
        <v>0</v>
      </c>
      <c r="HE82" s="121">
        <v>0</v>
      </c>
      <c r="HF82" s="121">
        <v>33</v>
      </c>
      <c r="HG82" s="121">
        <v>0</v>
      </c>
      <c r="HH82" s="121">
        <v>0</v>
      </c>
      <c r="HI82" s="121">
        <v>100</v>
      </c>
      <c r="HJ82" s="121">
        <v>33</v>
      </c>
      <c r="HK82" s="121">
        <v>33</v>
      </c>
      <c r="HL82" s="121">
        <v>0</v>
      </c>
      <c r="HM82" s="121">
        <v>100</v>
      </c>
      <c r="HN82" s="121">
        <v>33</v>
      </c>
      <c r="HO82" s="121">
        <v>100</v>
      </c>
      <c r="HP82" s="121">
        <v>100</v>
      </c>
      <c r="HQ82" s="121">
        <v>100</v>
      </c>
      <c r="HR82" s="121">
        <v>100</v>
      </c>
      <c r="HS82" s="121">
        <v>33</v>
      </c>
      <c r="HT82" s="121">
        <v>100</v>
      </c>
      <c r="HU82" s="121">
        <v>100</v>
      </c>
      <c r="HV82" s="122">
        <v>100</v>
      </c>
      <c r="HW82" s="120">
        <v>0</v>
      </c>
      <c r="HX82" s="121">
        <v>0</v>
      </c>
      <c r="HY82" s="121">
        <v>1</v>
      </c>
      <c r="HZ82" s="121">
        <v>1</v>
      </c>
      <c r="IA82" s="121">
        <v>1</v>
      </c>
      <c r="IB82" s="121">
        <v>1</v>
      </c>
      <c r="IC82" s="121">
        <v>1</v>
      </c>
      <c r="ID82" s="121">
        <v>1</v>
      </c>
      <c r="IE82" s="121">
        <v>1</v>
      </c>
      <c r="IF82" s="122">
        <v>1</v>
      </c>
    </row>
    <row r="83" spans="1:240" ht="30.75" customHeight="1" thickBot="1">
      <c r="A83" s="147" t="s">
        <v>1331</v>
      </c>
      <c r="B83" s="120" t="s">
        <v>1332</v>
      </c>
      <c r="C83" s="121">
        <v>2017</v>
      </c>
      <c r="D83" s="121" t="s">
        <v>1315</v>
      </c>
      <c r="E83" s="122" t="s">
        <v>1333</v>
      </c>
      <c r="F83" s="120">
        <v>66.348623853211009</v>
      </c>
      <c r="G83" s="121">
        <v>66</v>
      </c>
      <c r="H83" s="121" t="s">
        <v>1277</v>
      </c>
      <c r="I83" s="121" t="s">
        <v>1278</v>
      </c>
      <c r="J83" s="121" t="s">
        <v>1278</v>
      </c>
      <c r="K83" s="121" t="s">
        <v>1279</v>
      </c>
      <c r="L83" s="121">
        <v>57.333333333333343</v>
      </c>
      <c r="M83" s="121">
        <v>57</v>
      </c>
      <c r="N83" s="121" t="s">
        <v>1286</v>
      </c>
      <c r="O83" s="121">
        <v>58.25</v>
      </c>
      <c r="P83" s="121">
        <v>58</v>
      </c>
      <c r="Q83" s="121" t="s">
        <v>1286</v>
      </c>
      <c r="R83" s="121">
        <v>55.5</v>
      </c>
      <c r="S83" s="121">
        <v>56</v>
      </c>
      <c r="T83" s="121" t="s">
        <v>1286</v>
      </c>
      <c r="U83" s="121">
        <v>0</v>
      </c>
      <c r="V83" s="121">
        <v>0</v>
      </c>
      <c r="W83" s="121" t="s">
        <v>1281</v>
      </c>
      <c r="X83" s="121">
        <v>16.611111111111111</v>
      </c>
      <c r="Y83" s="121">
        <v>17</v>
      </c>
      <c r="Z83" s="122" t="s">
        <v>1298</v>
      </c>
      <c r="AA83" s="120" t="s">
        <v>1292</v>
      </c>
      <c r="AB83" s="121" t="s">
        <v>1283</v>
      </c>
      <c r="AC83" s="121" t="s">
        <v>1283</v>
      </c>
      <c r="AD83" s="121" t="s">
        <v>1283</v>
      </c>
      <c r="AE83" s="121" t="s">
        <v>1283</v>
      </c>
      <c r="AF83" s="121" t="s">
        <v>1283</v>
      </c>
      <c r="AG83" s="121" t="s">
        <v>1283</v>
      </c>
      <c r="AH83" s="123" t="s">
        <v>1283</v>
      </c>
      <c r="AI83" s="120">
        <v>0</v>
      </c>
      <c r="AJ83" s="121">
        <v>1</v>
      </c>
      <c r="AK83" s="121">
        <v>1</v>
      </c>
      <c r="AL83" s="121">
        <v>1</v>
      </c>
      <c r="AM83" s="121">
        <v>1</v>
      </c>
      <c r="AN83" s="121">
        <v>1</v>
      </c>
      <c r="AO83" s="121">
        <v>1</v>
      </c>
      <c r="AP83" s="122">
        <v>1</v>
      </c>
      <c r="AQ83" s="120">
        <v>0</v>
      </c>
      <c r="AR83" s="121">
        <v>0</v>
      </c>
      <c r="AS83" s="121" t="s">
        <v>1293</v>
      </c>
      <c r="AT83" s="121">
        <v>69.092592592592595</v>
      </c>
      <c r="AU83" s="121">
        <v>69</v>
      </c>
      <c r="AV83" s="121" t="s">
        <v>1294</v>
      </c>
      <c r="AW83" s="121">
        <v>100</v>
      </c>
      <c r="AX83" s="121">
        <v>100</v>
      </c>
      <c r="AY83" s="121" t="s">
        <v>1284</v>
      </c>
      <c r="AZ83" s="121">
        <v>83.5</v>
      </c>
      <c r="BA83" s="121">
        <v>84</v>
      </c>
      <c r="BB83" s="121" t="s">
        <v>1284</v>
      </c>
      <c r="BC83" s="121">
        <v>66.666666666666671</v>
      </c>
      <c r="BD83" s="121">
        <v>67</v>
      </c>
      <c r="BE83" s="121" t="s">
        <v>1294</v>
      </c>
      <c r="BF83" s="121">
        <v>70.333333333333329</v>
      </c>
      <c r="BG83" s="121">
        <v>70</v>
      </c>
      <c r="BH83" s="121" t="s">
        <v>1294</v>
      </c>
      <c r="BI83" s="121">
        <v>69.071428571428569</v>
      </c>
      <c r="BJ83" s="121">
        <v>69</v>
      </c>
      <c r="BK83" s="121" t="s">
        <v>1294</v>
      </c>
      <c r="BL83" s="121">
        <v>52.428571428571431</v>
      </c>
      <c r="BM83" s="121">
        <v>52</v>
      </c>
      <c r="BN83" s="122" t="s">
        <v>1286</v>
      </c>
      <c r="BO83" s="186" t="s">
        <v>1297</v>
      </c>
      <c r="BP83" s="187" t="s">
        <v>1287</v>
      </c>
      <c r="BQ83" s="187" t="s">
        <v>1287</v>
      </c>
      <c r="BR83" s="187" t="s">
        <v>1295</v>
      </c>
      <c r="BS83" s="187" t="s">
        <v>1295</v>
      </c>
      <c r="BT83" s="187" t="s">
        <v>1287</v>
      </c>
      <c r="BU83" s="187" t="s">
        <v>1287</v>
      </c>
      <c r="BV83" s="121"/>
      <c r="BW83" s="121"/>
      <c r="BX83" s="121"/>
      <c r="BY83" s="121"/>
      <c r="BZ83" s="121"/>
      <c r="CA83" s="121"/>
      <c r="CB83" s="121"/>
      <c r="CC83" s="122"/>
      <c r="CD83" s="120">
        <v>100</v>
      </c>
      <c r="CE83" s="121">
        <v>100</v>
      </c>
      <c r="CF83" s="121">
        <v>100</v>
      </c>
      <c r="CG83" s="121">
        <v>100</v>
      </c>
      <c r="CH83" s="121">
        <v>100</v>
      </c>
      <c r="CI83" s="121">
        <v>100</v>
      </c>
      <c r="CJ83" s="121">
        <v>33</v>
      </c>
      <c r="CK83" s="121">
        <v>33</v>
      </c>
      <c r="CL83" s="121">
        <v>100</v>
      </c>
      <c r="CM83" s="121">
        <v>100</v>
      </c>
      <c r="CN83" s="121">
        <v>100</v>
      </c>
      <c r="CO83" s="121">
        <v>67</v>
      </c>
      <c r="CP83" s="121">
        <v>100</v>
      </c>
      <c r="CQ83" s="121">
        <v>33</v>
      </c>
      <c r="CR83" s="121">
        <v>33</v>
      </c>
      <c r="CS83" s="121">
        <v>33</v>
      </c>
      <c r="CT83" s="121">
        <v>100</v>
      </c>
      <c r="CU83" s="121">
        <v>100</v>
      </c>
      <c r="CV83" s="121">
        <v>100</v>
      </c>
      <c r="CW83" s="121">
        <v>0</v>
      </c>
      <c r="CX83" s="121">
        <v>0</v>
      </c>
      <c r="CY83" s="121">
        <v>100</v>
      </c>
      <c r="CZ83" s="121">
        <v>0</v>
      </c>
      <c r="DA83" s="121">
        <v>100</v>
      </c>
      <c r="DB83" s="121">
        <v>100</v>
      </c>
      <c r="DC83" s="121">
        <v>67</v>
      </c>
      <c r="DD83" s="121">
        <v>100</v>
      </c>
      <c r="DE83" s="121">
        <v>100</v>
      </c>
      <c r="DF83" s="121">
        <v>67</v>
      </c>
      <c r="DG83" s="121">
        <v>100</v>
      </c>
      <c r="DH83" s="121">
        <v>33</v>
      </c>
      <c r="DI83" s="121">
        <v>100</v>
      </c>
      <c r="DJ83" s="121">
        <v>33</v>
      </c>
      <c r="DK83" s="121">
        <v>0</v>
      </c>
      <c r="DL83" s="121">
        <v>67</v>
      </c>
      <c r="DM83" s="121">
        <v>100</v>
      </c>
      <c r="DN83" s="121">
        <v>67</v>
      </c>
      <c r="DO83" s="121">
        <v>33</v>
      </c>
      <c r="DP83" s="121">
        <v>33</v>
      </c>
      <c r="DQ83" s="121">
        <v>33</v>
      </c>
      <c r="DR83" s="121">
        <v>33</v>
      </c>
      <c r="DS83" s="121">
        <v>33</v>
      </c>
      <c r="DT83" s="121">
        <v>0</v>
      </c>
      <c r="DU83" s="121">
        <v>67</v>
      </c>
      <c r="DV83" s="121">
        <v>100</v>
      </c>
      <c r="DW83" s="121">
        <v>67</v>
      </c>
      <c r="DX83" s="121">
        <v>100</v>
      </c>
      <c r="DY83" s="121">
        <v>33</v>
      </c>
      <c r="DZ83" s="121">
        <v>33</v>
      </c>
      <c r="EA83" s="121">
        <v>100</v>
      </c>
      <c r="EB83" s="121">
        <v>100</v>
      </c>
      <c r="EC83" s="121">
        <v>100</v>
      </c>
      <c r="ED83" s="121">
        <v>100</v>
      </c>
      <c r="EE83" s="121">
        <v>0</v>
      </c>
      <c r="EF83" s="121">
        <v>0</v>
      </c>
      <c r="EG83" s="121">
        <v>0</v>
      </c>
      <c r="EH83" s="121">
        <v>0</v>
      </c>
      <c r="EI83" s="121">
        <v>0</v>
      </c>
      <c r="EJ83" s="121">
        <v>100</v>
      </c>
      <c r="EK83" s="121">
        <v>100</v>
      </c>
      <c r="EL83" s="121">
        <v>100</v>
      </c>
      <c r="EM83" s="121">
        <v>100</v>
      </c>
      <c r="EN83" s="121">
        <v>100</v>
      </c>
      <c r="EO83" s="121">
        <v>100</v>
      </c>
      <c r="EP83" s="121">
        <v>100</v>
      </c>
      <c r="EQ83" s="121">
        <v>67</v>
      </c>
      <c r="ER83" s="121">
        <v>67</v>
      </c>
      <c r="ES83" s="121">
        <v>100</v>
      </c>
      <c r="ET83" s="121">
        <v>0</v>
      </c>
      <c r="EU83" s="121">
        <v>100</v>
      </c>
      <c r="EV83" s="121">
        <v>100</v>
      </c>
      <c r="EW83" s="121">
        <v>67</v>
      </c>
      <c r="EX83" s="121">
        <v>100</v>
      </c>
      <c r="EY83" s="121">
        <v>67</v>
      </c>
      <c r="EZ83" s="121">
        <v>33</v>
      </c>
      <c r="FA83" s="121">
        <v>33</v>
      </c>
      <c r="FB83" s="121">
        <v>100</v>
      </c>
      <c r="FC83" s="121">
        <v>100</v>
      </c>
      <c r="FD83" s="121">
        <v>33</v>
      </c>
      <c r="FE83" s="121">
        <v>100</v>
      </c>
      <c r="FF83" s="121">
        <v>100</v>
      </c>
      <c r="FG83" s="121">
        <v>67</v>
      </c>
      <c r="FH83" s="121">
        <v>67</v>
      </c>
      <c r="FI83" s="121">
        <v>100</v>
      </c>
      <c r="FJ83" s="121">
        <v>100</v>
      </c>
      <c r="FK83" s="121">
        <v>33</v>
      </c>
      <c r="FL83" s="121">
        <v>100</v>
      </c>
      <c r="FM83" s="121">
        <v>100</v>
      </c>
      <c r="FN83" s="121">
        <v>67</v>
      </c>
      <c r="FO83" s="121">
        <v>67</v>
      </c>
      <c r="FP83" s="121">
        <v>67</v>
      </c>
      <c r="FQ83" s="121">
        <v>33</v>
      </c>
      <c r="FR83" s="121">
        <v>0</v>
      </c>
      <c r="FS83" s="121">
        <v>100</v>
      </c>
      <c r="FT83" s="121">
        <v>0</v>
      </c>
      <c r="FU83" s="121">
        <v>100</v>
      </c>
      <c r="FV83" s="121">
        <v>67</v>
      </c>
      <c r="FW83" s="121">
        <v>100</v>
      </c>
      <c r="FX83" s="121">
        <v>0</v>
      </c>
      <c r="FY83" s="121">
        <v>100</v>
      </c>
      <c r="FZ83" s="121">
        <v>0</v>
      </c>
      <c r="GA83" s="121">
        <v>0</v>
      </c>
      <c r="GB83" s="121">
        <v>0</v>
      </c>
      <c r="GC83" s="121">
        <v>0</v>
      </c>
      <c r="GD83" s="121">
        <v>0</v>
      </c>
      <c r="GE83" s="121">
        <v>0</v>
      </c>
      <c r="GF83" s="121">
        <v>0</v>
      </c>
      <c r="GG83" s="121">
        <v>100</v>
      </c>
      <c r="GH83" s="121">
        <v>100</v>
      </c>
      <c r="GI83" s="121">
        <v>100</v>
      </c>
      <c r="GJ83" s="121">
        <v>33</v>
      </c>
      <c r="GK83" s="121">
        <v>33</v>
      </c>
      <c r="GL83" s="121">
        <v>0</v>
      </c>
      <c r="GM83" s="121">
        <v>0</v>
      </c>
      <c r="GN83" s="121">
        <v>100</v>
      </c>
      <c r="GO83" s="121">
        <v>100</v>
      </c>
      <c r="GP83" s="121">
        <v>100</v>
      </c>
      <c r="GQ83" s="121">
        <v>33</v>
      </c>
      <c r="GR83" s="121">
        <v>100</v>
      </c>
      <c r="GS83" s="121">
        <v>100</v>
      </c>
      <c r="GT83" s="121">
        <v>33</v>
      </c>
      <c r="GU83" s="121">
        <v>100</v>
      </c>
      <c r="GV83" s="121">
        <v>0</v>
      </c>
      <c r="GW83" s="121">
        <v>0</v>
      </c>
      <c r="GX83" s="121">
        <v>0</v>
      </c>
      <c r="GY83" s="121">
        <v>0</v>
      </c>
      <c r="GZ83" s="121">
        <v>0</v>
      </c>
      <c r="HA83" s="121">
        <v>0</v>
      </c>
      <c r="HB83" s="121">
        <v>0</v>
      </c>
      <c r="HC83" s="121">
        <v>0</v>
      </c>
      <c r="HD83" s="121">
        <v>0</v>
      </c>
      <c r="HE83" s="121">
        <v>0</v>
      </c>
      <c r="HF83" s="121">
        <v>0</v>
      </c>
      <c r="HG83" s="121">
        <v>0</v>
      </c>
      <c r="HH83" s="121">
        <v>0</v>
      </c>
      <c r="HI83" s="121">
        <v>33</v>
      </c>
      <c r="HJ83" s="121">
        <v>33</v>
      </c>
      <c r="HK83" s="121">
        <v>0</v>
      </c>
      <c r="HL83" s="121">
        <v>0</v>
      </c>
      <c r="HM83" s="121">
        <v>100</v>
      </c>
      <c r="HN83" s="121">
        <v>33</v>
      </c>
      <c r="HO83" s="121">
        <v>100</v>
      </c>
      <c r="HP83" s="121">
        <v>0</v>
      </c>
      <c r="HQ83" s="121">
        <v>100</v>
      </c>
      <c r="HR83" s="121">
        <v>100</v>
      </c>
      <c r="HS83" s="121">
        <v>33</v>
      </c>
      <c r="HT83" s="121">
        <v>33</v>
      </c>
      <c r="HU83" s="121">
        <v>100</v>
      </c>
      <c r="HV83" s="122">
        <v>100</v>
      </c>
      <c r="HW83" s="120">
        <v>0</v>
      </c>
      <c r="HX83" s="121">
        <v>0</v>
      </c>
      <c r="HY83" s="121">
        <v>1</v>
      </c>
      <c r="HZ83" s="121">
        <v>1</v>
      </c>
      <c r="IA83" s="121">
        <v>1</v>
      </c>
      <c r="IB83" s="121">
        <v>1</v>
      </c>
      <c r="IC83" s="121">
        <v>1</v>
      </c>
      <c r="ID83" s="121">
        <v>1</v>
      </c>
      <c r="IE83" s="121">
        <v>1</v>
      </c>
      <c r="IF83" s="122">
        <v>1</v>
      </c>
    </row>
    <row r="84" spans="1:240" ht="30.75" customHeight="1" thickBot="1">
      <c r="A84" s="147" t="s">
        <v>1331</v>
      </c>
      <c r="B84" s="120" t="s">
        <v>1332</v>
      </c>
      <c r="C84" s="121">
        <v>2015</v>
      </c>
      <c r="D84" s="121" t="s">
        <v>1315</v>
      </c>
      <c r="E84" s="122" t="s">
        <v>1333</v>
      </c>
      <c r="F84" s="120">
        <v>50.761501312255859</v>
      </c>
      <c r="G84" s="121">
        <v>51</v>
      </c>
      <c r="H84" s="121" t="s">
        <v>1286</v>
      </c>
      <c r="I84" s="121" t="s">
        <v>1286</v>
      </c>
      <c r="J84" s="121" t="s">
        <v>1290</v>
      </c>
      <c r="K84" s="121" t="s">
        <v>1291</v>
      </c>
      <c r="L84" s="121"/>
      <c r="M84" s="121"/>
      <c r="N84" s="121"/>
      <c r="O84" s="121">
        <v>69.727302551269531</v>
      </c>
      <c r="P84" s="121">
        <v>70</v>
      </c>
      <c r="Q84" s="121" t="s">
        <v>1303</v>
      </c>
      <c r="R84" s="121">
        <v>58.25</v>
      </c>
      <c r="S84" s="121">
        <v>58</v>
      </c>
      <c r="T84" s="121" t="s">
        <v>1302</v>
      </c>
      <c r="U84" s="121"/>
      <c r="V84" s="121"/>
      <c r="W84" s="121"/>
      <c r="X84" s="121">
        <v>22.9375</v>
      </c>
      <c r="Y84" s="121">
        <v>23</v>
      </c>
      <c r="Z84" s="122" t="s">
        <v>1304</v>
      </c>
      <c r="AA84" s="120" t="s">
        <v>1292</v>
      </c>
      <c r="AB84" s="121" t="s">
        <v>1283</v>
      </c>
      <c r="AC84" s="121" t="s">
        <v>1283</v>
      </c>
      <c r="AD84" s="121" t="s">
        <v>1283</v>
      </c>
      <c r="AE84" s="121" t="s">
        <v>1299</v>
      </c>
      <c r="AF84" s="121" t="s">
        <v>1283</v>
      </c>
      <c r="AG84" s="121" t="s">
        <v>1283</v>
      </c>
      <c r="AH84" s="123" t="s">
        <v>1283</v>
      </c>
      <c r="AI84" s="120">
        <v>0</v>
      </c>
      <c r="AJ84" s="121">
        <v>1</v>
      </c>
      <c r="AK84" s="121">
        <v>1</v>
      </c>
      <c r="AL84" s="121">
        <v>1</v>
      </c>
      <c r="AM84" s="121">
        <v>1</v>
      </c>
      <c r="AN84" s="121">
        <v>0</v>
      </c>
      <c r="AO84" s="121">
        <v>1</v>
      </c>
      <c r="AP84" s="122">
        <v>1</v>
      </c>
      <c r="AQ84" s="120">
        <v>0</v>
      </c>
      <c r="AR84" s="121">
        <v>0</v>
      </c>
      <c r="AS84" s="121" t="s">
        <v>1293</v>
      </c>
      <c r="AT84" s="121">
        <v>54.277801513671882</v>
      </c>
      <c r="AU84" s="121">
        <v>54</v>
      </c>
      <c r="AV84" s="121" t="s">
        <v>1286</v>
      </c>
      <c r="AW84" s="121">
        <v>72.333297729492188</v>
      </c>
      <c r="AX84" s="121">
        <v>72</v>
      </c>
      <c r="AY84" s="121" t="s">
        <v>1294</v>
      </c>
      <c r="AZ84" s="121">
        <v>50</v>
      </c>
      <c r="BA84" s="121">
        <v>50</v>
      </c>
      <c r="BB84" s="121" t="s">
        <v>1286</v>
      </c>
      <c r="BC84" s="121">
        <v>74.222198486328125</v>
      </c>
      <c r="BD84" s="121">
        <v>74</v>
      </c>
      <c r="BE84" s="121" t="s">
        <v>1294</v>
      </c>
      <c r="BF84" s="121">
        <v>0</v>
      </c>
      <c r="BG84" s="121">
        <v>0</v>
      </c>
      <c r="BH84" s="121" t="s">
        <v>1293</v>
      </c>
      <c r="BI84" s="121">
        <v>64.285697937011719</v>
      </c>
      <c r="BJ84" s="121">
        <v>64</v>
      </c>
      <c r="BK84" s="121" t="s">
        <v>1294</v>
      </c>
      <c r="BL84" s="121">
        <v>57.142898559570313</v>
      </c>
      <c r="BM84" s="121">
        <v>57</v>
      </c>
      <c r="BN84" s="122" t="s">
        <v>1286</v>
      </c>
      <c r="BO84" s="120"/>
      <c r="BP84" s="121"/>
      <c r="BQ84" s="121"/>
      <c r="BR84" s="121"/>
      <c r="BS84" s="121"/>
      <c r="BT84" s="121"/>
      <c r="BU84" s="121"/>
      <c r="BV84" s="121"/>
      <c r="BW84" s="121"/>
      <c r="BX84" s="121"/>
      <c r="BY84" s="121"/>
      <c r="BZ84" s="121"/>
      <c r="CA84" s="121"/>
      <c r="CB84" s="121"/>
      <c r="CC84" s="122"/>
      <c r="CD84" s="120">
        <v>100</v>
      </c>
      <c r="CE84" s="121">
        <v>100</v>
      </c>
      <c r="CF84" s="121">
        <v>100</v>
      </c>
      <c r="CG84" s="121">
        <v>100</v>
      </c>
      <c r="CH84" s="121">
        <v>100</v>
      </c>
      <c r="CI84" s="121">
        <v>100</v>
      </c>
      <c r="CJ84" s="121">
        <v>0</v>
      </c>
      <c r="CK84" s="121">
        <v>33</v>
      </c>
      <c r="CL84" s="121">
        <v>100</v>
      </c>
      <c r="CM84" s="121">
        <v>100</v>
      </c>
      <c r="CN84" s="121">
        <v>0</v>
      </c>
      <c r="CO84" s="121">
        <v>0</v>
      </c>
      <c r="CP84" s="121">
        <v>67</v>
      </c>
      <c r="CQ84" s="121">
        <v>33</v>
      </c>
      <c r="CR84" s="121">
        <v>67</v>
      </c>
      <c r="CS84" s="121">
        <v>33</v>
      </c>
      <c r="CT84" s="121">
        <v>100</v>
      </c>
      <c r="CU84" s="121">
        <v>100</v>
      </c>
      <c r="CV84" s="121">
        <v>33</v>
      </c>
      <c r="CW84" s="121">
        <v>0</v>
      </c>
      <c r="CX84" s="121">
        <v>0</v>
      </c>
      <c r="CY84" s="121">
        <v>0</v>
      </c>
      <c r="CZ84" s="121">
        <v>0</v>
      </c>
      <c r="DA84" s="121">
        <v>0</v>
      </c>
      <c r="DB84" s="121">
        <v>100</v>
      </c>
      <c r="DC84" s="121">
        <v>67</v>
      </c>
      <c r="DD84" s="121">
        <v>100</v>
      </c>
      <c r="DE84" s="121">
        <v>100</v>
      </c>
      <c r="DF84" s="121">
        <v>67</v>
      </c>
      <c r="DG84" s="121">
        <v>100</v>
      </c>
      <c r="DH84" s="121">
        <v>0</v>
      </c>
      <c r="DI84" s="121">
        <v>0</v>
      </c>
      <c r="DJ84" s="121">
        <v>33</v>
      </c>
      <c r="DK84" s="121">
        <v>100</v>
      </c>
      <c r="DL84" s="121">
        <v>67</v>
      </c>
      <c r="DM84" s="121">
        <v>33</v>
      </c>
      <c r="DN84" s="121">
        <v>67</v>
      </c>
      <c r="DO84" s="121">
        <v>33</v>
      </c>
      <c r="DP84" s="121">
        <v>33</v>
      </c>
      <c r="DQ84" s="121">
        <v>33</v>
      </c>
      <c r="DR84" s="121">
        <v>0</v>
      </c>
      <c r="DS84" s="121">
        <v>0</v>
      </c>
      <c r="DT84" s="121">
        <v>0</v>
      </c>
      <c r="DU84" s="121">
        <v>33</v>
      </c>
      <c r="DV84" s="121">
        <v>100</v>
      </c>
      <c r="DW84" s="121">
        <v>67</v>
      </c>
      <c r="DX84" s="121">
        <v>100</v>
      </c>
      <c r="DY84" s="121">
        <v>100</v>
      </c>
      <c r="DZ84" s="121">
        <v>33</v>
      </c>
      <c r="EA84" s="121">
        <v>33</v>
      </c>
      <c r="EB84" s="121">
        <v>33</v>
      </c>
      <c r="EC84" s="121">
        <v>33</v>
      </c>
      <c r="ED84" s="121">
        <v>100</v>
      </c>
      <c r="EE84" s="121">
        <v>0</v>
      </c>
      <c r="EF84" s="121">
        <v>0</v>
      </c>
      <c r="EG84" s="121">
        <v>0</v>
      </c>
      <c r="EH84" s="121">
        <v>0</v>
      </c>
      <c r="EI84" s="121">
        <v>0</v>
      </c>
      <c r="EJ84" s="121">
        <v>67</v>
      </c>
      <c r="EK84" s="121">
        <v>33</v>
      </c>
      <c r="EL84" s="121">
        <v>100</v>
      </c>
      <c r="EM84" s="121">
        <v>67</v>
      </c>
      <c r="EN84" s="121">
        <v>67</v>
      </c>
      <c r="EO84" s="121">
        <v>67</v>
      </c>
      <c r="EP84" s="121">
        <v>33</v>
      </c>
      <c r="EQ84" s="121">
        <v>67</v>
      </c>
      <c r="ER84" s="121">
        <v>33</v>
      </c>
      <c r="ES84" s="121">
        <v>100</v>
      </c>
      <c r="ET84" s="121">
        <v>0</v>
      </c>
      <c r="EU84" s="121">
        <v>100</v>
      </c>
      <c r="EV84" s="121">
        <v>100</v>
      </c>
      <c r="EW84" s="121">
        <v>67</v>
      </c>
      <c r="EX84" s="121">
        <v>100</v>
      </c>
      <c r="EY84" s="121">
        <v>67</v>
      </c>
      <c r="EZ84" s="121">
        <v>67</v>
      </c>
      <c r="FA84" s="121">
        <v>0</v>
      </c>
      <c r="FB84" s="121">
        <v>0</v>
      </c>
      <c r="FC84" s="121">
        <v>0</v>
      </c>
      <c r="FD84" s="121">
        <v>0</v>
      </c>
      <c r="FE84" s="121">
        <v>0</v>
      </c>
      <c r="FF84" s="121">
        <v>0</v>
      </c>
      <c r="FG84" s="121">
        <v>0</v>
      </c>
      <c r="FH84" s="121">
        <v>0</v>
      </c>
      <c r="FI84" s="121">
        <v>100</v>
      </c>
      <c r="FJ84" s="121">
        <v>100</v>
      </c>
      <c r="FK84" s="121">
        <v>67</v>
      </c>
      <c r="FL84" s="121">
        <v>100</v>
      </c>
      <c r="FM84" s="121">
        <v>100</v>
      </c>
      <c r="FN84" s="121">
        <v>100</v>
      </c>
      <c r="FO84" s="121">
        <v>33</v>
      </c>
      <c r="FP84" s="121">
        <v>67</v>
      </c>
      <c r="FQ84" s="121">
        <v>0</v>
      </c>
      <c r="FR84" s="121">
        <v>33</v>
      </c>
      <c r="FS84" s="121">
        <v>100</v>
      </c>
      <c r="FT84" s="121">
        <v>0</v>
      </c>
      <c r="FU84" s="121">
        <v>0</v>
      </c>
      <c r="FV84" s="121">
        <v>67</v>
      </c>
      <c r="FW84" s="121">
        <v>100</v>
      </c>
      <c r="FX84" s="121">
        <v>33</v>
      </c>
      <c r="FY84" s="121">
        <v>100</v>
      </c>
      <c r="FZ84" s="121">
        <v>0</v>
      </c>
      <c r="GA84" s="121">
        <v>0</v>
      </c>
      <c r="GB84" s="121">
        <v>100</v>
      </c>
      <c r="GC84" s="121">
        <v>33</v>
      </c>
      <c r="GD84" s="121">
        <v>0</v>
      </c>
      <c r="GE84" s="121">
        <v>100</v>
      </c>
      <c r="GF84" s="121">
        <v>100</v>
      </c>
      <c r="GG84" s="121">
        <v>67</v>
      </c>
      <c r="GH84" s="121">
        <v>100</v>
      </c>
      <c r="GI84" s="121">
        <v>67</v>
      </c>
      <c r="GJ84" s="121">
        <v>100</v>
      </c>
      <c r="GK84" s="121">
        <v>100</v>
      </c>
      <c r="GL84" s="121">
        <v>0</v>
      </c>
      <c r="GM84" s="121">
        <v>0</v>
      </c>
      <c r="GN84" s="121">
        <v>100</v>
      </c>
      <c r="GO84" s="121">
        <v>0</v>
      </c>
      <c r="GP84" s="121">
        <v>100</v>
      </c>
      <c r="GQ84" s="121">
        <v>33</v>
      </c>
      <c r="GR84" s="121">
        <v>100</v>
      </c>
      <c r="GS84" s="121">
        <v>33</v>
      </c>
      <c r="GT84" s="121">
        <v>0</v>
      </c>
      <c r="GU84" s="121">
        <v>67</v>
      </c>
      <c r="GV84" s="121">
        <v>0</v>
      </c>
      <c r="GW84" s="121">
        <v>0</v>
      </c>
      <c r="GX84" s="121">
        <v>0</v>
      </c>
      <c r="GY84" s="121">
        <v>0</v>
      </c>
      <c r="GZ84" s="121">
        <v>0</v>
      </c>
      <c r="HA84" s="121">
        <v>0</v>
      </c>
      <c r="HB84" s="121">
        <v>0</v>
      </c>
      <c r="HC84" s="121">
        <v>67</v>
      </c>
      <c r="HD84" s="121">
        <v>67</v>
      </c>
      <c r="HE84" s="121">
        <v>0</v>
      </c>
      <c r="HF84" s="121">
        <v>33</v>
      </c>
      <c r="HG84" s="121"/>
      <c r="HH84" s="121"/>
      <c r="HI84" s="121"/>
      <c r="HJ84" s="121"/>
      <c r="HK84" s="121"/>
      <c r="HL84" s="121"/>
      <c r="HM84" s="121"/>
      <c r="HN84" s="121"/>
      <c r="HO84" s="121"/>
      <c r="HP84" s="121">
        <v>0</v>
      </c>
      <c r="HQ84" s="121">
        <v>100</v>
      </c>
      <c r="HR84" s="121">
        <v>100</v>
      </c>
      <c r="HS84" s="121">
        <v>67</v>
      </c>
      <c r="HT84" s="121">
        <v>0</v>
      </c>
      <c r="HU84" s="121">
        <v>100</v>
      </c>
      <c r="HV84" s="122">
        <v>100</v>
      </c>
      <c r="HW84" s="120">
        <v>0</v>
      </c>
      <c r="HX84" s="121">
        <v>0</v>
      </c>
      <c r="HY84" s="121">
        <v>1</v>
      </c>
      <c r="HZ84" s="121">
        <v>1</v>
      </c>
      <c r="IA84" s="121">
        <v>1</v>
      </c>
      <c r="IB84" s="121">
        <v>1</v>
      </c>
      <c r="IC84" s="121">
        <v>1</v>
      </c>
      <c r="ID84" s="121">
        <v>1</v>
      </c>
      <c r="IE84" s="121">
        <v>1</v>
      </c>
      <c r="IF84" s="122">
        <v>1</v>
      </c>
    </row>
    <row r="85" spans="1:240" ht="30.75" customHeight="1" thickBot="1">
      <c r="A85" s="147" t="s">
        <v>1331</v>
      </c>
      <c r="B85" s="120" t="s">
        <v>1332</v>
      </c>
      <c r="C85" s="121">
        <v>2012</v>
      </c>
      <c r="D85" s="121" t="s">
        <v>1315</v>
      </c>
      <c r="E85" s="122" t="s">
        <v>1333</v>
      </c>
      <c r="F85" s="120">
        <v>29.084199905395511</v>
      </c>
      <c r="G85" s="121">
        <v>29</v>
      </c>
      <c r="H85" s="121" t="s">
        <v>1285</v>
      </c>
      <c r="I85" s="121" t="s">
        <v>1300</v>
      </c>
      <c r="J85" s="121" t="s">
        <v>1290</v>
      </c>
      <c r="K85" s="121" t="s">
        <v>1301</v>
      </c>
      <c r="L85" s="121"/>
      <c r="M85" s="121"/>
      <c r="N85" s="121"/>
      <c r="O85" s="121">
        <v>63.636398315429688</v>
      </c>
      <c r="P85" s="121">
        <v>64</v>
      </c>
      <c r="Q85" s="121" t="s">
        <v>1303</v>
      </c>
      <c r="R85" s="121">
        <v>66.5</v>
      </c>
      <c r="S85" s="121">
        <v>67</v>
      </c>
      <c r="T85" s="121" t="s">
        <v>1303</v>
      </c>
      <c r="U85" s="121"/>
      <c r="V85" s="121"/>
      <c r="W85" s="121"/>
      <c r="X85" s="121">
        <v>25.08329963684082</v>
      </c>
      <c r="Y85" s="121">
        <v>25</v>
      </c>
      <c r="Z85" s="122" t="s">
        <v>1305</v>
      </c>
      <c r="AA85" s="120" t="s">
        <v>1292</v>
      </c>
      <c r="AB85" s="121" t="s">
        <v>1283</v>
      </c>
      <c r="AC85" s="121" t="s">
        <v>1283</v>
      </c>
      <c r="AD85" s="121" t="s">
        <v>1283</v>
      </c>
      <c r="AE85" s="121" t="s">
        <v>1299</v>
      </c>
      <c r="AF85" s="121" t="s">
        <v>1283</v>
      </c>
      <c r="AG85" s="121" t="s">
        <v>1283</v>
      </c>
      <c r="AH85" s="123" t="s">
        <v>1299</v>
      </c>
      <c r="AI85" s="120">
        <v>0</v>
      </c>
      <c r="AJ85" s="121">
        <v>1</v>
      </c>
      <c r="AK85" s="121">
        <v>1</v>
      </c>
      <c r="AL85" s="121">
        <v>0</v>
      </c>
      <c r="AM85" s="121">
        <v>1</v>
      </c>
      <c r="AN85" s="121">
        <v>0</v>
      </c>
      <c r="AO85" s="121">
        <v>1</v>
      </c>
      <c r="AP85" s="122">
        <v>1</v>
      </c>
      <c r="AQ85" s="120">
        <v>0</v>
      </c>
      <c r="AR85" s="121">
        <v>0</v>
      </c>
      <c r="AS85" s="121" t="s">
        <v>1293</v>
      </c>
      <c r="AT85" s="121">
        <v>33.293098449707031</v>
      </c>
      <c r="AU85" s="121">
        <v>33</v>
      </c>
      <c r="AV85" s="121" t="s">
        <v>1285</v>
      </c>
      <c r="AW85" s="121">
        <v>100</v>
      </c>
      <c r="AX85" s="121">
        <v>100</v>
      </c>
      <c r="AY85" s="121" t="s">
        <v>1284</v>
      </c>
      <c r="AZ85" s="121">
        <v>0</v>
      </c>
      <c r="BA85" s="121">
        <v>0</v>
      </c>
      <c r="BB85" s="121" t="s">
        <v>1293</v>
      </c>
      <c r="BC85" s="121">
        <v>41.75</v>
      </c>
      <c r="BD85" s="121">
        <v>42</v>
      </c>
      <c r="BE85" s="121" t="s">
        <v>1286</v>
      </c>
      <c r="BF85" s="121">
        <v>0</v>
      </c>
      <c r="BG85" s="121">
        <v>0</v>
      </c>
      <c r="BH85" s="121" t="s">
        <v>1293</v>
      </c>
      <c r="BI85" s="121">
        <v>19.899999618530281</v>
      </c>
      <c r="BJ85" s="121">
        <v>20</v>
      </c>
      <c r="BK85" s="121" t="s">
        <v>1293</v>
      </c>
      <c r="BL85" s="121">
        <v>28.4286003112793</v>
      </c>
      <c r="BM85" s="121">
        <v>28</v>
      </c>
      <c r="BN85" s="122" t="s">
        <v>1285</v>
      </c>
      <c r="BO85" s="120"/>
      <c r="BP85" s="121"/>
      <c r="BQ85" s="121"/>
      <c r="BR85" s="121"/>
      <c r="BS85" s="121"/>
      <c r="BT85" s="121"/>
      <c r="BU85" s="121"/>
      <c r="BV85" s="121"/>
      <c r="BW85" s="121"/>
      <c r="BX85" s="121"/>
      <c r="BY85" s="121"/>
      <c r="BZ85" s="121"/>
      <c r="CA85" s="121"/>
      <c r="CB85" s="121"/>
      <c r="CC85" s="122"/>
      <c r="CD85" s="120">
        <v>100</v>
      </c>
      <c r="CE85" s="121"/>
      <c r="CF85" s="121"/>
      <c r="CG85" s="121"/>
      <c r="CH85" s="121"/>
      <c r="CI85" s="121">
        <v>100</v>
      </c>
      <c r="CJ85" s="121"/>
      <c r="CK85" s="121"/>
      <c r="CL85" s="121">
        <v>100</v>
      </c>
      <c r="CM85" s="121">
        <v>100</v>
      </c>
      <c r="CN85" s="121"/>
      <c r="CO85" s="121"/>
      <c r="CP85" s="121"/>
      <c r="CQ85" s="121">
        <v>33</v>
      </c>
      <c r="CR85" s="121">
        <v>33</v>
      </c>
      <c r="CS85" s="121">
        <v>0</v>
      </c>
      <c r="CT85" s="121">
        <v>0</v>
      </c>
      <c r="CU85" s="121">
        <v>0</v>
      </c>
      <c r="CV85" s="121"/>
      <c r="CW85" s="121">
        <v>0</v>
      </c>
      <c r="CX85" s="121">
        <v>100</v>
      </c>
      <c r="CY85" s="121"/>
      <c r="CZ85" s="121"/>
      <c r="DA85" s="121">
        <v>0</v>
      </c>
      <c r="DB85" s="121"/>
      <c r="DC85" s="121"/>
      <c r="DD85" s="121">
        <v>100</v>
      </c>
      <c r="DE85" s="121"/>
      <c r="DF85" s="121"/>
      <c r="DG85" s="121">
        <v>0</v>
      </c>
      <c r="DH85" s="121">
        <v>0</v>
      </c>
      <c r="DI85" s="121">
        <v>0</v>
      </c>
      <c r="DJ85" s="121">
        <v>67</v>
      </c>
      <c r="DK85" s="121"/>
      <c r="DL85" s="121">
        <v>33</v>
      </c>
      <c r="DM85" s="121"/>
      <c r="DN85" s="121">
        <v>33</v>
      </c>
      <c r="DO85" s="121">
        <v>0</v>
      </c>
      <c r="DP85" s="121">
        <v>33</v>
      </c>
      <c r="DQ85" s="121">
        <v>0</v>
      </c>
      <c r="DR85" s="121">
        <v>0</v>
      </c>
      <c r="DS85" s="121">
        <v>0</v>
      </c>
      <c r="DT85" s="121">
        <v>0</v>
      </c>
      <c r="DU85" s="121">
        <v>0</v>
      </c>
      <c r="DV85" s="121">
        <v>100</v>
      </c>
      <c r="DW85" s="121">
        <v>0</v>
      </c>
      <c r="DX85" s="121">
        <v>33</v>
      </c>
      <c r="DY85" s="121">
        <v>0</v>
      </c>
      <c r="DZ85" s="121"/>
      <c r="EA85" s="121">
        <v>33</v>
      </c>
      <c r="EB85" s="121">
        <v>0</v>
      </c>
      <c r="EC85" s="121">
        <v>33</v>
      </c>
      <c r="ED85" s="121">
        <v>0</v>
      </c>
      <c r="EE85" s="121">
        <v>0</v>
      </c>
      <c r="EF85" s="121"/>
      <c r="EG85" s="121"/>
      <c r="EH85" s="121"/>
      <c r="EI85" s="121"/>
      <c r="EJ85" s="121"/>
      <c r="EK85" s="121"/>
      <c r="EL85" s="121"/>
      <c r="EM85" s="121"/>
      <c r="EN85" s="121"/>
      <c r="EO85" s="121">
        <v>0</v>
      </c>
      <c r="EP85" s="121">
        <v>0</v>
      </c>
      <c r="EQ85" s="121">
        <v>0</v>
      </c>
      <c r="ER85" s="121">
        <v>0</v>
      </c>
      <c r="ES85" s="121"/>
      <c r="ET85" s="121"/>
      <c r="EU85" s="121">
        <v>0</v>
      </c>
      <c r="EV85" s="121"/>
      <c r="EW85" s="121">
        <v>0</v>
      </c>
      <c r="EX85" s="121">
        <v>0</v>
      </c>
      <c r="EY85" s="121"/>
      <c r="EZ85" s="121">
        <v>100</v>
      </c>
      <c r="FA85" s="121">
        <v>0</v>
      </c>
      <c r="FB85" s="121">
        <v>0</v>
      </c>
      <c r="FC85" s="121"/>
      <c r="FD85" s="121"/>
      <c r="FE85" s="121">
        <v>0</v>
      </c>
      <c r="FF85" s="121"/>
      <c r="FG85" s="121"/>
      <c r="FH85" s="121"/>
      <c r="FI85" s="121">
        <v>33</v>
      </c>
      <c r="FJ85" s="121"/>
      <c r="FK85" s="121"/>
      <c r="FL85" s="121">
        <v>33</v>
      </c>
      <c r="FM85" s="121"/>
      <c r="FN85" s="121"/>
      <c r="FO85" s="121"/>
      <c r="FP85" s="121">
        <v>33</v>
      </c>
      <c r="FQ85" s="121">
        <v>0</v>
      </c>
      <c r="FR85" s="121">
        <v>0</v>
      </c>
      <c r="FS85" s="121">
        <v>0</v>
      </c>
      <c r="FT85" s="121">
        <v>0</v>
      </c>
      <c r="FU85" s="121"/>
      <c r="FV85" s="121"/>
      <c r="FW85" s="121">
        <v>33</v>
      </c>
      <c r="FX85" s="121">
        <v>0</v>
      </c>
      <c r="FY85" s="121">
        <v>100</v>
      </c>
      <c r="FZ85" s="121">
        <v>0</v>
      </c>
      <c r="GA85" s="121">
        <v>0</v>
      </c>
      <c r="GB85" s="121">
        <v>100</v>
      </c>
      <c r="GC85" s="121">
        <v>33</v>
      </c>
      <c r="GD85" s="121">
        <v>0</v>
      </c>
      <c r="GE85" s="121">
        <v>100</v>
      </c>
      <c r="GF85" s="121"/>
      <c r="GG85" s="121">
        <v>67</v>
      </c>
      <c r="GH85" s="121">
        <v>100</v>
      </c>
      <c r="GI85" s="121">
        <v>67</v>
      </c>
      <c r="GJ85" s="121">
        <v>100</v>
      </c>
      <c r="GK85" s="121">
        <v>100</v>
      </c>
      <c r="GL85" s="121">
        <v>0</v>
      </c>
      <c r="GM85" s="121">
        <v>33</v>
      </c>
      <c r="GN85" s="121">
        <v>100</v>
      </c>
      <c r="GO85" s="121"/>
      <c r="GP85" s="121">
        <v>100</v>
      </c>
      <c r="GQ85" s="121">
        <v>33</v>
      </c>
      <c r="GR85" s="121">
        <v>33</v>
      </c>
      <c r="GS85" s="121">
        <v>33</v>
      </c>
      <c r="GT85" s="121">
        <v>0</v>
      </c>
      <c r="GU85" s="121"/>
      <c r="GV85" s="121">
        <v>0</v>
      </c>
      <c r="GW85" s="121">
        <v>67</v>
      </c>
      <c r="GX85" s="121">
        <v>0</v>
      </c>
      <c r="GY85" s="121">
        <v>67</v>
      </c>
      <c r="GZ85" s="121">
        <v>0</v>
      </c>
      <c r="HA85" s="121">
        <v>0</v>
      </c>
      <c r="HB85" s="121">
        <v>0</v>
      </c>
      <c r="HC85" s="121"/>
      <c r="HD85" s="121"/>
      <c r="HE85" s="121">
        <v>0</v>
      </c>
      <c r="HF85" s="121">
        <v>67</v>
      </c>
      <c r="HG85" s="121"/>
      <c r="HH85" s="121"/>
      <c r="HI85" s="121"/>
      <c r="HJ85" s="121"/>
      <c r="HK85" s="121"/>
      <c r="HL85" s="121"/>
      <c r="HM85" s="121"/>
      <c r="HN85" s="121"/>
      <c r="HO85" s="121"/>
      <c r="HP85" s="121">
        <v>0</v>
      </c>
      <c r="HQ85" s="121">
        <v>100</v>
      </c>
      <c r="HR85" s="121"/>
      <c r="HS85" s="121">
        <v>100</v>
      </c>
      <c r="HT85" s="121"/>
      <c r="HU85" s="121">
        <v>100</v>
      </c>
      <c r="HV85" s="122">
        <v>33</v>
      </c>
      <c r="HW85" s="120">
        <v>0</v>
      </c>
      <c r="HX85" s="121">
        <v>0</v>
      </c>
      <c r="HY85" s="121">
        <v>1</v>
      </c>
      <c r="HZ85" s="121">
        <v>1</v>
      </c>
      <c r="IA85" s="121">
        <v>1</v>
      </c>
      <c r="IB85" s="121">
        <v>1</v>
      </c>
      <c r="IC85" s="121">
        <v>1</v>
      </c>
      <c r="ID85" s="121">
        <v>1</v>
      </c>
      <c r="IE85" s="121">
        <v>1</v>
      </c>
      <c r="IF85" s="122">
        <v>1</v>
      </c>
    </row>
    <row r="86" spans="1:240" ht="30.75" customHeight="1" thickBot="1">
      <c r="A86" s="147" t="s">
        <v>1331</v>
      </c>
      <c r="B86" s="120" t="s">
        <v>1332</v>
      </c>
      <c r="C86" s="121">
        <v>2010</v>
      </c>
      <c r="D86" s="121" t="s">
        <v>1315</v>
      </c>
      <c r="E86" s="122" t="s">
        <v>1333</v>
      </c>
      <c r="F86" s="120">
        <v>14.318699836730961</v>
      </c>
      <c r="G86" s="121">
        <v>14</v>
      </c>
      <c r="H86" s="121" t="s">
        <v>1293</v>
      </c>
      <c r="I86" s="121" t="s">
        <v>1300</v>
      </c>
      <c r="J86" s="121" t="s">
        <v>1290</v>
      </c>
      <c r="K86" s="121" t="s">
        <v>1311</v>
      </c>
      <c r="L86" s="121"/>
      <c r="M86" s="121"/>
      <c r="N86" s="121"/>
      <c r="O86" s="121">
        <v>21.18180084228516</v>
      </c>
      <c r="P86" s="121">
        <v>21</v>
      </c>
      <c r="Q86" s="121" t="s">
        <v>1305</v>
      </c>
      <c r="R86" s="121">
        <v>33.222198486328118</v>
      </c>
      <c r="S86" s="121">
        <v>33</v>
      </c>
      <c r="T86" s="121" t="s">
        <v>1305</v>
      </c>
      <c r="U86" s="121"/>
      <c r="V86" s="121"/>
      <c r="W86" s="121"/>
      <c r="X86" s="121"/>
      <c r="Y86" s="121"/>
      <c r="Z86" s="122"/>
      <c r="AA86" s="120" t="s">
        <v>1292</v>
      </c>
      <c r="AB86" s="121" t="s">
        <v>1292</v>
      </c>
      <c r="AC86" s="121" t="s">
        <v>1283</v>
      </c>
      <c r="AD86" s="121" t="s">
        <v>1283</v>
      </c>
      <c r="AE86" s="121" t="s">
        <v>1299</v>
      </c>
      <c r="AF86" s="121" t="s">
        <v>1283</v>
      </c>
      <c r="AG86" s="121" t="s">
        <v>1283</v>
      </c>
      <c r="AH86" s="123" t="s">
        <v>1299</v>
      </c>
      <c r="AI86" s="120">
        <v>0</v>
      </c>
      <c r="AJ86" s="121">
        <v>0</v>
      </c>
      <c r="AK86" s="121">
        <v>1</v>
      </c>
      <c r="AL86" s="121">
        <v>0</v>
      </c>
      <c r="AM86" s="121">
        <v>1</v>
      </c>
      <c r="AN86" s="121">
        <v>0</v>
      </c>
      <c r="AO86" s="121">
        <v>1</v>
      </c>
      <c r="AP86" s="122">
        <v>1</v>
      </c>
      <c r="AQ86" s="120">
        <v>0</v>
      </c>
      <c r="AR86" s="121">
        <v>0</v>
      </c>
      <c r="AS86" s="121" t="s">
        <v>1293</v>
      </c>
      <c r="AT86" s="121">
        <v>0</v>
      </c>
      <c r="AU86" s="121">
        <v>0</v>
      </c>
      <c r="AV86" s="121" t="s">
        <v>1293</v>
      </c>
      <c r="AW86" s="121">
        <v>100</v>
      </c>
      <c r="AX86" s="121">
        <v>100</v>
      </c>
      <c r="AY86" s="121" t="s">
        <v>1284</v>
      </c>
      <c r="AZ86" s="121">
        <v>0</v>
      </c>
      <c r="BA86" s="121">
        <v>0</v>
      </c>
      <c r="BB86" s="121" t="s">
        <v>1293</v>
      </c>
      <c r="BC86" s="121">
        <v>66.875</v>
      </c>
      <c r="BD86" s="121">
        <v>67</v>
      </c>
      <c r="BE86" s="121" t="s">
        <v>1294</v>
      </c>
      <c r="BF86" s="121">
        <v>0</v>
      </c>
      <c r="BG86" s="121">
        <v>0</v>
      </c>
      <c r="BH86" s="121" t="s">
        <v>1293</v>
      </c>
      <c r="BI86" s="121">
        <v>50.200000762939453</v>
      </c>
      <c r="BJ86" s="121">
        <v>50</v>
      </c>
      <c r="BK86" s="121" t="s">
        <v>1286</v>
      </c>
      <c r="BL86" s="121">
        <v>27.66670036315918</v>
      </c>
      <c r="BM86" s="121">
        <v>28</v>
      </c>
      <c r="BN86" s="122" t="s">
        <v>1285</v>
      </c>
      <c r="BO86" s="120"/>
      <c r="BP86" s="121"/>
      <c r="BQ86" s="121"/>
      <c r="BR86" s="121"/>
      <c r="BS86" s="121"/>
      <c r="BT86" s="121"/>
      <c r="BU86" s="121"/>
      <c r="BV86" s="121"/>
      <c r="BW86" s="121"/>
      <c r="BX86" s="121"/>
      <c r="BY86" s="121"/>
      <c r="BZ86" s="121"/>
      <c r="CA86" s="121"/>
      <c r="CB86" s="121"/>
      <c r="CC86" s="122"/>
      <c r="CD86" s="120">
        <v>0</v>
      </c>
      <c r="CE86" s="121"/>
      <c r="CF86" s="121"/>
      <c r="CG86" s="121"/>
      <c r="CH86" s="121"/>
      <c r="CI86" s="121">
        <v>0</v>
      </c>
      <c r="CJ86" s="121"/>
      <c r="CK86" s="121"/>
      <c r="CL86" s="121">
        <v>0</v>
      </c>
      <c r="CM86" s="121">
        <v>0</v>
      </c>
      <c r="CN86" s="121"/>
      <c r="CO86" s="121"/>
      <c r="CP86" s="121"/>
      <c r="CQ86" s="121">
        <v>0</v>
      </c>
      <c r="CR86" s="121">
        <v>0</v>
      </c>
      <c r="CS86" s="121">
        <v>0</v>
      </c>
      <c r="CT86" s="121">
        <v>0</v>
      </c>
      <c r="CU86" s="121">
        <v>0</v>
      </c>
      <c r="CV86" s="121"/>
      <c r="CW86" s="121">
        <v>0</v>
      </c>
      <c r="CX86" s="121">
        <v>0</v>
      </c>
      <c r="CY86" s="121"/>
      <c r="CZ86" s="121"/>
      <c r="DA86" s="121">
        <v>0</v>
      </c>
      <c r="DB86" s="121"/>
      <c r="DC86" s="121"/>
      <c r="DD86" s="121">
        <v>0</v>
      </c>
      <c r="DE86" s="121"/>
      <c r="DF86" s="121"/>
      <c r="DG86" s="121">
        <v>0</v>
      </c>
      <c r="DH86" s="121">
        <v>0</v>
      </c>
      <c r="DI86" s="121">
        <v>0</v>
      </c>
      <c r="DJ86" s="121">
        <v>0</v>
      </c>
      <c r="DK86" s="121"/>
      <c r="DL86" s="121">
        <v>0</v>
      </c>
      <c r="DM86" s="121"/>
      <c r="DN86" s="121">
        <v>0</v>
      </c>
      <c r="DO86" s="121">
        <v>0</v>
      </c>
      <c r="DP86" s="121">
        <v>0</v>
      </c>
      <c r="DQ86" s="121">
        <v>0</v>
      </c>
      <c r="DR86" s="121">
        <v>0</v>
      </c>
      <c r="DS86" s="121">
        <v>0</v>
      </c>
      <c r="DT86" s="121">
        <v>0</v>
      </c>
      <c r="DU86" s="121">
        <v>0</v>
      </c>
      <c r="DV86" s="121">
        <v>0</v>
      </c>
      <c r="DW86" s="121">
        <v>0</v>
      </c>
      <c r="DX86" s="121">
        <v>0</v>
      </c>
      <c r="DY86" s="121">
        <v>0</v>
      </c>
      <c r="DZ86" s="121"/>
      <c r="EA86" s="121">
        <v>0</v>
      </c>
      <c r="EB86" s="121">
        <v>0</v>
      </c>
      <c r="EC86" s="121">
        <v>0</v>
      </c>
      <c r="ED86" s="121">
        <v>0</v>
      </c>
      <c r="EE86" s="121">
        <v>0</v>
      </c>
      <c r="EF86" s="121"/>
      <c r="EG86" s="121"/>
      <c r="EH86" s="121"/>
      <c r="EI86" s="121"/>
      <c r="EJ86" s="121"/>
      <c r="EK86" s="121"/>
      <c r="EL86" s="121"/>
      <c r="EM86" s="121"/>
      <c r="EN86" s="121"/>
      <c r="EO86" s="121">
        <v>0</v>
      </c>
      <c r="EP86" s="121"/>
      <c r="EQ86" s="121"/>
      <c r="ER86" s="121"/>
      <c r="ES86" s="121"/>
      <c r="ET86" s="121"/>
      <c r="EU86" s="121">
        <v>0</v>
      </c>
      <c r="EV86" s="121"/>
      <c r="EW86" s="121">
        <v>67</v>
      </c>
      <c r="EX86" s="121">
        <v>100</v>
      </c>
      <c r="EY86" s="121"/>
      <c r="EZ86" s="121">
        <v>100</v>
      </c>
      <c r="FA86" s="121">
        <v>0</v>
      </c>
      <c r="FB86" s="121">
        <v>0</v>
      </c>
      <c r="FC86" s="121"/>
      <c r="FD86" s="121"/>
      <c r="FE86" s="121">
        <v>0</v>
      </c>
      <c r="FF86" s="121"/>
      <c r="FG86" s="121"/>
      <c r="FH86" s="121"/>
      <c r="FI86" s="121">
        <v>67</v>
      </c>
      <c r="FJ86" s="121"/>
      <c r="FK86" s="121"/>
      <c r="FL86" s="121">
        <v>67</v>
      </c>
      <c r="FM86" s="121"/>
      <c r="FN86" s="121"/>
      <c r="FO86" s="121"/>
      <c r="FP86" s="121">
        <v>0</v>
      </c>
      <c r="FQ86" s="121">
        <v>0</v>
      </c>
      <c r="FR86" s="121">
        <v>0</v>
      </c>
      <c r="FS86" s="121">
        <v>67</v>
      </c>
      <c r="FT86" s="121">
        <v>67</v>
      </c>
      <c r="FU86" s="121"/>
      <c r="FV86" s="121"/>
      <c r="FW86" s="121">
        <v>33</v>
      </c>
      <c r="FX86" s="121">
        <v>0</v>
      </c>
      <c r="FY86" s="121">
        <v>100</v>
      </c>
      <c r="FZ86" s="121">
        <v>0</v>
      </c>
      <c r="GA86" s="121">
        <v>0</v>
      </c>
      <c r="GB86" s="121"/>
      <c r="GC86" s="121"/>
      <c r="GD86" s="121">
        <v>0</v>
      </c>
      <c r="GE86" s="121">
        <v>33</v>
      </c>
      <c r="GF86" s="121"/>
      <c r="GG86" s="121">
        <v>33</v>
      </c>
      <c r="GH86" s="121">
        <v>67</v>
      </c>
      <c r="GI86" s="121"/>
      <c r="GJ86" s="121"/>
      <c r="GK86" s="121">
        <v>0</v>
      </c>
      <c r="GL86" s="121">
        <v>0</v>
      </c>
      <c r="GM86" s="121">
        <v>33</v>
      </c>
      <c r="GN86" s="121">
        <v>67</v>
      </c>
      <c r="GO86" s="121"/>
      <c r="GP86" s="121">
        <v>100</v>
      </c>
      <c r="GQ86" s="121">
        <v>33</v>
      </c>
      <c r="GR86" s="121">
        <v>33</v>
      </c>
      <c r="GS86" s="121"/>
      <c r="GT86" s="121"/>
      <c r="GU86" s="121"/>
      <c r="GV86" s="121"/>
      <c r="GW86" s="121"/>
      <c r="GX86" s="121"/>
      <c r="GY86" s="121">
        <v>0</v>
      </c>
      <c r="GZ86" s="121">
        <v>0</v>
      </c>
      <c r="HA86" s="121">
        <v>0</v>
      </c>
      <c r="HB86" s="121">
        <v>0</v>
      </c>
      <c r="HC86" s="121"/>
      <c r="HD86" s="121"/>
      <c r="HE86" s="121"/>
      <c r="HF86" s="121"/>
      <c r="HG86" s="121"/>
      <c r="HH86" s="121"/>
      <c r="HI86" s="121"/>
      <c r="HJ86" s="121"/>
      <c r="HK86" s="121"/>
      <c r="HL86" s="121"/>
      <c r="HM86" s="121"/>
      <c r="HN86" s="121"/>
      <c r="HO86" s="121"/>
      <c r="HP86" s="121">
        <v>0</v>
      </c>
      <c r="HQ86" s="121">
        <v>33</v>
      </c>
      <c r="HR86" s="121"/>
      <c r="HS86" s="121">
        <v>67</v>
      </c>
      <c r="HT86" s="121"/>
      <c r="HU86" s="121">
        <v>100</v>
      </c>
      <c r="HV86" s="122">
        <v>33</v>
      </c>
      <c r="HW86" s="120">
        <v>0</v>
      </c>
      <c r="HX86" s="121">
        <v>0</v>
      </c>
      <c r="HY86" s="121">
        <v>1</v>
      </c>
      <c r="HZ86" s="121">
        <v>1</v>
      </c>
      <c r="IA86" s="121">
        <v>1</v>
      </c>
      <c r="IB86" s="121">
        <v>1</v>
      </c>
      <c r="IC86" s="121">
        <v>1</v>
      </c>
      <c r="ID86" s="121">
        <v>1</v>
      </c>
      <c r="IE86" s="121">
        <v>1</v>
      </c>
      <c r="IF86" s="122">
        <v>1</v>
      </c>
    </row>
    <row r="87" spans="1:240" ht="30.75" customHeight="1" thickBot="1">
      <c r="A87" s="147" t="s">
        <v>1331</v>
      </c>
      <c r="B87" s="120" t="s">
        <v>1332</v>
      </c>
      <c r="C87" s="121">
        <v>2008</v>
      </c>
      <c r="D87" s="121" t="s">
        <v>1315</v>
      </c>
      <c r="E87" s="122" t="s">
        <v>1333</v>
      </c>
      <c r="F87" s="120">
        <v>11.703300476074221</v>
      </c>
      <c r="G87" s="121">
        <v>12</v>
      </c>
      <c r="H87" s="121" t="s">
        <v>1293</v>
      </c>
      <c r="I87" s="121" t="s">
        <v>1300</v>
      </c>
      <c r="J87" s="121" t="s">
        <v>1290</v>
      </c>
      <c r="K87" s="121" t="s">
        <v>1311</v>
      </c>
      <c r="L87" s="121"/>
      <c r="M87" s="121"/>
      <c r="N87" s="121"/>
      <c r="O87" s="121">
        <v>15.09090042114258</v>
      </c>
      <c r="P87" s="121">
        <v>15</v>
      </c>
      <c r="Q87" s="121" t="s">
        <v>1305</v>
      </c>
      <c r="R87" s="121">
        <v>53.200000762939453</v>
      </c>
      <c r="S87" s="121">
        <v>53</v>
      </c>
      <c r="T87" s="121" t="s">
        <v>1302</v>
      </c>
      <c r="U87" s="121"/>
      <c r="V87" s="121"/>
      <c r="W87" s="121"/>
      <c r="X87" s="121"/>
      <c r="Y87" s="121"/>
      <c r="Z87" s="122"/>
      <c r="AA87" s="120" t="s">
        <v>1292</v>
      </c>
      <c r="AB87" s="121" t="s">
        <v>1292</v>
      </c>
      <c r="AC87" s="121" t="s">
        <v>1283</v>
      </c>
      <c r="AD87" s="121" t="s">
        <v>1283</v>
      </c>
      <c r="AE87" s="121" t="s">
        <v>1299</v>
      </c>
      <c r="AF87" s="121" t="s">
        <v>1283</v>
      </c>
      <c r="AG87" s="121" t="s">
        <v>1283</v>
      </c>
      <c r="AH87" s="123" t="s">
        <v>1299</v>
      </c>
      <c r="AI87" s="120">
        <v>0</v>
      </c>
      <c r="AJ87" s="121">
        <v>0</v>
      </c>
      <c r="AK87" s="121">
        <v>1</v>
      </c>
      <c r="AL87" s="121">
        <v>0</v>
      </c>
      <c r="AM87" s="121">
        <v>1</v>
      </c>
      <c r="AN87" s="121">
        <v>0</v>
      </c>
      <c r="AO87" s="121">
        <v>1</v>
      </c>
      <c r="AP87" s="122">
        <v>1</v>
      </c>
      <c r="AQ87" s="120">
        <v>0</v>
      </c>
      <c r="AR87" s="121">
        <v>0</v>
      </c>
      <c r="AS87" s="121" t="s">
        <v>1293</v>
      </c>
      <c r="AT87" s="121">
        <v>0</v>
      </c>
      <c r="AU87" s="121">
        <v>0</v>
      </c>
      <c r="AV87" s="121" t="s">
        <v>1293</v>
      </c>
      <c r="AW87" s="121">
        <v>100</v>
      </c>
      <c r="AX87" s="121">
        <v>100</v>
      </c>
      <c r="AY87" s="121" t="s">
        <v>1284</v>
      </c>
      <c r="AZ87" s="121">
        <v>0</v>
      </c>
      <c r="BA87" s="121">
        <v>0</v>
      </c>
      <c r="BB87" s="121" t="s">
        <v>1293</v>
      </c>
      <c r="BC87" s="121">
        <v>62.625</v>
      </c>
      <c r="BD87" s="121">
        <v>63</v>
      </c>
      <c r="BE87" s="121" t="s">
        <v>1294</v>
      </c>
      <c r="BF87" s="121">
        <v>0</v>
      </c>
      <c r="BG87" s="121">
        <v>0</v>
      </c>
      <c r="BH87" s="121" t="s">
        <v>1293</v>
      </c>
      <c r="BI87" s="121">
        <v>26.5</v>
      </c>
      <c r="BJ87" s="121">
        <v>27</v>
      </c>
      <c r="BK87" s="121" t="s">
        <v>1285</v>
      </c>
      <c r="BL87" s="121">
        <v>27.66670036315918</v>
      </c>
      <c r="BM87" s="121">
        <v>28</v>
      </c>
      <c r="BN87" s="122" t="s">
        <v>1285</v>
      </c>
      <c r="BO87" s="120"/>
      <c r="BP87" s="121"/>
      <c r="BQ87" s="121"/>
      <c r="BR87" s="121"/>
      <c r="BS87" s="121"/>
      <c r="BT87" s="121"/>
      <c r="BU87" s="121"/>
      <c r="BV87" s="121"/>
      <c r="BW87" s="121"/>
      <c r="BX87" s="121"/>
      <c r="BY87" s="121"/>
      <c r="BZ87" s="121"/>
      <c r="CA87" s="121"/>
      <c r="CB87" s="121"/>
      <c r="CC87" s="122"/>
      <c r="CD87" s="120">
        <v>0</v>
      </c>
      <c r="CE87" s="121"/>
      <c r="CF87" s="121"/>
      <c r="CG87" s="121"/>
      <c r="CH87" s="121"/>
      <c r="CI87" s="121">
        <v>0</v>
      </c>
      <c r="CJ87" s="121"/>
      <c r="CK87" s="121"/>
      <c r="CL87" s="121">
        <v>0</v>
      </c>
      <c r="CM87" s="121">
        <v>0</v>
      </c>
      <c r="CN87" s="121"/>
      <c r="CO87" s="121"/>
      <c r="CP87" s="121"/>
      <c r="CQ87" s="121">
        <v>0</v>
      </c>
      <c r="CR87" s="121">
        <v>0</v>
      </c>
      <c r="CS87" s="121">
        <v>0</v>
      </c>
      <c r="CT87" s="121">
        <v>0</v>
      </c>
      <c r="CU87" s="121">
        <v>0</v>
      </c>
      <c r="CV87" s="121"/>
      <c r="CW87" s="121">
        <v>0</v>
      </c>
      <c r="CX87" s="121">
        <v>0</v>
      </c>
      <c r="CY87" s="121"/>
      <c r="CZ87" s="121"/>
      <c r="DA87" s="121">
        <v>0</v>
      </c>
      <c r="DB87" s="121"/>
      <c r="DC87" s="121"/>
      <c r="DD87" s="121">
        <v>0</v>
      </c>
      <c r="DE87" s="121"/>
      <c r="DF87" s="121"/>
      <c r="DG87" s="121">
        <v>0</v>
      </c>
      <c r="DH87" s="121">
        <v>0</v>
      </c>
      <c r="DI87" s="121">
        <v>0</v>
      </c>
      <c r="DJ87" s="121">
        <v>0</v>
      </c>
      <c r="DK87" s="121"/>
      <c r="DL87" s="121">
        <v>0</v>
      </c>
      <c r="DM87" s="121"/>
      <c r="DN87" s="121">
        <v>0</v>
      </c>
      <c r="DO87" s="121">
        <v>0</v>
      </c>
      <c r="DP87" s="121">
        <v>0</v>
      </c>
      <c r="DQ87" s="121">
        <v>0</v>
      </c>
      <c r="DR87" s="121">
        <v>0</v>
      </c>
      <c r="DS87" s="121">
        <v>0</v>
      </c>
      <c r="DT87" s="121">
        <v>0</v>
      </c>
      <c r="DU87" s="121">
        <v>0</v>
      </c>
      <c r="DV87" s="121">
        <v>0</v>
      </c>
      <c r="DW87" s="121">
        <v>0</v>
      </c>
      <c r="DX87" s="121">
        <v>0</v>
      </c>
      <c r="DY87" s="121">
        <v>0</v>
      </c>
      <c r="DZ87" s="121"/>
      <c r="EA87" s="121">
        <v>0</v>
      </c>
      <c r="EB87" s="121">
        <v>0</v>
      </c>
      <c r="EC87" s="121">
        <v>0</v>
      </c>
      <c r="ED87" s="121">
        <v>33</v>
      </c>
      <c r="EE87" s="121">
        <v>0</v>
      </c>
      <c r="EF87" s="121"/>
      <c r="EG87" s="121"/>
      <c r="EH87" s="121"/>
      <c r="EI87" s="121"/>
      <c r="EJ87" s="121"/>
      <c r="EK87" s="121"/>
      <c r="EL87" s="121"/>
      <c r="EM87" s="121"/>
      <c r="EN87" s="121"/>
      <c r="EO87" s="121">
        <v>0</v>
      </c>
      <c r="EP87" s="121"/>
      <c r="EQ87" s="121"/>
      <c r="ER87" s="121"/>
      <c r="ES87" s="121"/>
      <c r="ET87" s="121"/>
      <c r="EU87" s="121">
        <v>0</v>
      </c>
      <c r="EV87" s="121"/>
      <c r="EW87" s="121">
        <v>67</v>
      </c>
      <c r="EX87" s="121">
        <v>67</v>
      </c>
      <c r="EY87" s="121"/>
      <c r="EZ87" s="121">
        <v>67</v>
      </c>
      <c r="FA87" s="121">
        <v>0</v>
      </c>
      <c r="FB87" s="121">
        <v>0</v>
      </c>
      <c r="FC87" s="121"/>
      <c r="FD87" s="121"/>
      <c r="FE87" s="121">
        <v>0</v>
      </c>
      <c r="FF87" s="121"/>
      <c r="FG87" s="121"/>
      <c r="FH87" s="121"/>
      <c r="FI87" s="121">
        <v>33</v>
      </c>
      <c r="FJ87" s="121"/>
      <c r="FK87" s="121"/>
      <c r="FL87" s="121">
        <v>33</v>
      </c>
      <c r="FM87" s="121"/>
      <c r="FN87" s="121"/>
      <c r="FO87" s="121"/>
      <c r="FP87" s="121">
        <v>33</v>
      </c>
      <c r="FQ87" s="121">
        <v>0</v>
      </c>
      <c r="FR87" s="121">
        <v>0</v>
      </c>
      <c r="FS87" s="121">
        <v>0</v>
      </c>
      <c r="FT87" s="121">
        <v>0</v>
      </c>
      <c r="FU87" s="121"/>
      <c r="FV87" s="121"/>
      <c r="FW87" s="121">
        <v>33</v>
      </c>
      <c r="FX87" s="121"/>
      <c r="FY87" s="121">
        <v>0</v>
      </c>
      <c r="FZ87" s="121">
        <v>0</v>
      </c>
      <c r="GA87" s="121">
        <v>0</v>
      </c>
      <c r="GB87" s="121"/>
      <c r="GC87" s="121"/>
      <c r="GD87" s="121">
        <v>0</v>
      </c>
      <c r="GE87" s="121">
        <v>33</v>
      </c>
      <c r="GF87" s="121"/>
      <c r="GG87" s="121">
        <v>33</v>
      </c>
      <c r="GH87" s="121">
        <v>0</v>
      </c>
      <c r="GI87" s="121"/>
      <c r="GJ87" s="121"/>
      <c r="GK87" s="121">
        <v>0</v>
      </c>
      <c r="GL87" s="121">
        <v>0</v>
      </c>
      <c r="GM87" s="121">
        <v>33</v>
      </c>
      <c r="GN87" s="121">
        <v>100</v>
      </c>
      <c r="GO87" s="121"/>
      <c r="GP87" s="121">
        <v>100</v>
      </c>
      <c r="GQ87" s="121">
        <v>100</v>
      </c>
      <c r="GR87" s="121">
        <v>33</v>
      </c>
      <c r="GS87" s="121"/>
      <c r="GT87" s="121"/>
      <c r="GU87" s="121"/>
      <c r="GV87" s="121"/>
      <c r="GW87" s="121"/>
      <c r="GX87" s="121"/>
      <c r="GY87" s="121">
        <v>0</v>
      </c>
      <c r="GZ87" s="121">
        <v>0</v>
      </c>
      <c r="HA87" s="121">
        <v>0</v>
      </c>
      <c r="HB87" s="121">
        <v>0</v>
      </c>
      <c r="HC87" s="121"/>
      <c r="HD87" s="121"/>
      <c r="HE87" s="121"/>
      <c r="HF87" s="121"/>
      <c r="HG87" s="121"/>
      <c r="HH87" s="121"/>
      <c r="HI87" s="121"/>
      <c r="HJ87" s="121"/>
      <c r="HK87" s="121"/>
      <c r="HL87" s="121"/>
      <c r="HM87" s="121"/>
      <c r="HN87" s="121"/>
      <c r="HO87" s="121"/>
      <c r="HP87" s="121">
        <v>0</v>
      </c>
      <c r="HQ87" s="121">
        <v>33</v>
      </c>
      <c r="HR87" s="121"/>
      <c r="HS87" s="121">
        <v>100</v>
      </c>
      <c r="HT87" s="121"/>
      <c r="HU87" s="121">
        <v>100</v>
      </c>
      <c r="HV87" s="122">
        <v>100</v>
      </c>
      <c r="HW87" s="120">
        <v>0</v>
      </c>
      <c r="HX87" s="121">
        <v>0</v>
      </c>
      <c r="HY87" s="121">
        <v>1</v>
      </c>
      <c r="HZ87" s="121">
        <v>1</v>
      </c>
      <c r="IA87" s="121">
        <v>1</v>
      </c>
      <c r="IB87" s="121">
        <v>1</v>
      </c>
      <c r="IC87" s="121">
        <v>1</v>
      </c>
      <c r="ID87" s="121">
        <v>1</v>
      </c>
      <c r="IE87" s="121">
        <v>1</v>
      </c>
      <c r="IF87" s="122">
        <v>1</v>
      </c>
    </row>
    <row r="88" spans="1:240" ht="30.75" customHeight="1" thickBot="1">
      <c r="A88" s="147" t="s">
        <v>1334</v>
      </c>
      <c r="B88" s="120" t="s">
        <v>1335</v>
      </c>
      <c r="C88" s="121">
        <v>2025</v>
      </c>
      <c r="D88" s="121" t="s">
        <v>1309</v>
      </c>
      <c r="E88" s="122" t="s">
        <v>1336</v>
      </c>
      <c r="F88" s="120">
        <v>59.018348623853207</v>
      </c>
      <c r="G88" s="121">
        <v>59</v>
      </c>
      <c r="H88" s="121" t="s">
        <v>1286</v>
      </c>
      <c r="I88" s="121" t="s">
        <v>1286</v>
      </c>
      <c r="J88" s="121" t="s">
        <v>1290</v>
      </c>
      <c r="K88" s="121" t="s">
        <v>1291</v>
      </c>
      <c r="L88" s="121">
        <v>59.222222222222221</v>
      </c>
      <c r="M88" s="121">
        <v>59</v>
      </c>
      <c r="N88" s="121" t="s">
        <v>1286</v>
      </c>
      <c r="O88" s="121">
        <v>61.083333333333343</v>
      </c>
      <c r="P88" s="121">
        <v>61</v>
      </c>
      <c r="Q88" s="121" t="s">
        <v>1280</v>
      </c>
      <c r="R88" s="121">
        <v>55.5</v>
      </c>
      <c r="S88" s="121">
        <v>56</v>
      </c>
      <c r="T88" s="121" t="s">
        <v>1286</v>
      </c>
      <c r="U88" s="121">
        <v>0</v>
      </c>
      <c r="V88" s="121">
        <v>0</v>
      </c>
      <c r="W88" s="121" t="s">
        <v>1281</v>
      </c>
      <c r="X88" s="121">
        <v>35.111111111111107</v>
      </c>
      <c r="Y88" s="121">
        <v>35</v>
      </c>
      <c r="Z88" s="122" t="s">
        <v>1282</v>
      </c>
      <c r="AA88" s="120" t="s">
        <v>1283</v>
      </c>
      <c r="AB88" s="121" t="s">
        <v>1283</v>
      </c>
      <c r="AC88" s="121" t="s">
        <v>1283</v>
      </c>
      <c r="AD88" s="121" t="s">
        <v>1283</v>
      </c>
      <c r="AE88" s="121" t="s">
        <v>1283</v>
      </c>
      <c r="AF88" s="121" t="s">
        <v>1283</v>
      </c>
      <c r="AG88" s="121" t="s">
        <v>1283</v>
      </c>
      <c r="AH88" s="123" t="s">
        <v>1283</v>
      </c>
      <c r="AI88" s="120">
        <v>1</v>
      </c>
      <c r="AJ88" s="121">
        <v>1</v>
      </c>
      <c r="AK88" s="121">
        <v>1</v>
      </c>
      <c r="AL88" s="121">
        <v>1</v>
      </c>
      <c r="AM88" s="121">
        <v>1</v>
      </c>
      <c r="AN88" s="121">
        <v>1</v>
      </c>
      <c r="AO88" s="121">
        <v>1</v>
      </c>
      <c r="AP88" s="122">
        <v>1</v>
      </c>
      <c r="AQ88" s="120">
        <v>38.833333333333343</v>
      </c>
      <c r="AR88" s="121">
        <v>39</v>
      </c>
      <c r="AS88" s="121" t="s">
        <v>1285</v>
      </c>
      <c r="AT88" s="121">
        <v>59.222222222222221</v>
      </c>
      <c r="AU88" s="121">
        <v>59</v>
      </c>
      <c r="AV88" s="121" t="s">
        <v>1286</v>
      </c>
      <c r="AW88" s="121">
        <v>61.166666666666657</v>
      </c>
      <c r="AX88" s="121">
        <v>61</v>
      </c>
      <c r="AY88" s="121" t="s">
        <v>1277</v>
      </c>
      <c r="AZ88" s="121">
        <v>75</v>
      </c>
      <c r="BA88" s="121">
        <v>75</v>
      </c>
      <c r="BB88" s="121" t="s">
        <v>1277</v>
      </c>
      <c r="BC88" s="121">
        <v>70.333333333333329</v>
      </c>
      <c r="BD88" s="121">
        <v>70</v>
      </c>
      <c r="BE88" s="121" t="s">
        <v>1277</v>
      </c>
      <c r="BF88" s="121">
        <v>63.111111111111121</v>
      </c>
      <c r="BG88" s="121">
        <v>63</v>
      </c>
      <c r="BH88" s="121" t="s">
        <v>1277</v>
      </c>
      <c r="BI88" s="121">
        <v>57.214285714285722</v>
      </c>
      <c r="BJ88" s="121">
        <v>57</v>
      </c>
      <c r="BK88" s="121" t="s">
        <v>1286</v>
      </c>
      <c r="BL88" s="121">
        <v>47.571428571428569</v>
      </c>
      <c r="BM88" s="121">
        <v>48</v>
      </c>
      <c r="BN88" s="122" t="s">
        <v>1286</v>
      </c>
      <c r="BO88" s="120" t="s">
        <v>1287</v>
      </c>
      <c r="BP88" s="121" t="s">
        <v>1288</v>
      </c>
      <c r="BQ88" s="121" t="s">
        <v>1288</v>
      </c>
      <c r="BR88" s="121" t="s">
        <v>1287</v>
      </c>
      <c r="BS88" s="121" t="s">
        <v>1288</v>
      </c>
      <c r="BT88" s="121" t="s">
        <v>1287</v>
      </c>
      <c r="BU88" s="121" t="s">
        <v>1295</v>
      </c>
      <c r="BV88" s="121" t="s">
        <v>1289</v>
      </c>
      <c r="BW88" s="121" t="s">
        <v>1289</v>
      </c>
      <c r="BX88" s="121" t="s">
        <v>1289</v>
      </c>
      <c r="BY88" s="121" t="s">
        <v>1289</v>
      </c>
      <c r="BZ88" s="121" t="s">
        <v>1289</v>
      </c>
      <c r="CA88" s="121" t="s">
        <v>1289</v>
      </c>
      <c r="CB88" s="121" t="s">
        <v>1289</v>
      </c>
      <c r="CC88" s="122" t="s">
        <v>1289</v>
      </c>
      <c r="CD88" s="120">
        <v>0</v>
      </c>
      <c r="CE88" s="121">
        <v>100</v>
      </c>
      <c r="CF88" s="121">
        <v>100</v>
      </c>
      <c r="CG88" s="121">
        <v>100</v>
      </c>
      <c r="CH88" s="121">
        <v>100</v>
      </c>
      <c r="CI88" s="121">
        <v>33</v>
      </c>
      <c r="CJ88" s="121">
        <v>0</v>
      </c>
      <c r="CK88" s="121">
        <v>0</v>
      </c>
      <c r="CL88" s="121">
        <v>100</v>
      </c>
      <c r="CM88" s="121">
        <v>100</v>
      </c>
      <c r="CN88" s="121">
        <v>0</v>
      </c>
      <c r="CO88" s="121">
        <v>0</v>
      </c>
      <c r="CP88" s="121">
        <v>100</v>
      </c>
      <c r="CQ88" s="121">
        <v>100</v>
      </c>
      <c r="CR88" s="121">
        <v>100</v>
      </c>
      <c r="CS88" s="121">
        <v>33</v>
      </c>
      <c r="CT88" s="121">
        <v>100</v>
      </c>
      <c r="CU88" s="121">
        <v>100</v>
      </c>
      <c r="CV88" s="121">
        <v>67</v>
      </c>
      <c r="CW88" s="121">
        <v>33</v>
      </c>
      <c r="CX88" s="121">
        <v>100</v>
      </c>
      <c r="CY88" s="121">
        <v>67</v>
      </c>
      <c r="CZ88" s="121">
        <v>33</v>
      </c>
      <c r="DA88" s="121">
        <v>100</v>
      </c>
      <c r="DB88" s="121">
        <v>100</v>
      </c>
      <c r="DC88" s="121">
        <v>100</v>
      </c>
      <c r="DD88" s="121">
        <v>100</v>
      </c>
      <c r="DE88" s="121">
        <v>100</v>
      </c>
      <c r="DF88" s="121">
        <v>100</v>
      </c>
      <c r="DG88" s="121">
        <v>100</v>
      </c>
      <c r="DH88" s="121">
        <v>100</v>
      </c>
      <c r="DI88" s="121">
        <v>100</v>
      </c>
      <c r="DJ88" s="121">
        <v>33</v>
      </c>
      <c r="DK88" s="121">
        <v>100</v>
      </c>
      <c r="DL88" s="121">
        <v>0</v>
      </c>
      <c r="DM88" s="121">
        <v>0</v>
      </c>
      <c r="DN88" s="121">
        <v>33</v>
      </c>
      <c r="DO88" s="121">
        <v>0</v>
      </c>
      <c r="DP88" s="121">
        <v>67</v>
      </c>
      <c r="DQ88" s="121">
        <v>0</v>
      </c>
      <c r="DR88" s="121">
        <v>0</v>
      </c>
      <c r="DS88" s="121">
        <v>33</v>
      </c>
      <c r="DT88" s="121">
        <v>0</v>
      </c>
      <c r="DU88" s="121">
        <v>67</v>
      </c>
      <c r="DV88" s="121">
        <v>33</v>
      </c>
      <c r="DW88" s="121">
        <v>0</v>
      </c>
      <c r="DX88" s="121">
        <v>100</v>
      </c>
      <c r="DY88" s="121">
        <v>33</v>
      </c>
      <c r="DZ88" s="121">
        <v>33</v>
      </c>
      <c r="EA88" s="121">
        <v>33</v>
      </c>
      <c r="EB88" s="121">
        <v>33</v>
      </c>
      <c r="EC88" s="121">
        <v>100</v>
      </c>
      <c r="ED88" s="121">
        <v>67</v>
      </c>
      <c r="EE88" s="121">
        <v>67</v>
      </c>
      <c r="EF88" s="121">
        <v>33</v>
      </c>
      <c r="EG88" s="121">
        <v>33</v>
      </c>
      <c r="EH88" s="121">
        <v>0</v>
      </c>
      <c r="EI88" s="121">
        <v>0</v>
      </c>
      <c r="EJ88" s="121">
        <v>67</v>
      </c>
      <c r="EK88" s="121">
        <v>33</v>
      </c>
      <c r="EL88" s="121">
        <v>100</v>
      </c>
      <c r="EM88" s="121">
        <v>0</v>
      </c>
      <c r="EN88" s="121">
        <v>100</v>
      </c>
      <c r="EO88" s="121">
        <v>100</v>
      </c>
      <c r="EP88" s="121">
        <v>100</v>
      </c>
      <c r="EQ88" s="121">
        <v>67</v>
      </c>
      <c r="ER88" s="121">
        <v>33</v>
      </c>
      <c r="ES88" s="121">
        <v>33</v>
      </c>
      <c r="ET88" s="121">
        <v>0</v>
      </c>
      <c r="EU88" s="121">
        <v>100</v>
      </c>
      <c r="EV88" s="121">
        <v>100</v>
      </c>
      <c r="EW88" s="121">
        <v>100</v>
      </c>
      <c r="EX88" s="121">
        <v>100</v>
      </c>
      <c r="EY88" s="121">
        <v>67</v>
      </c>
      <c r="EZ88" s="121">
        <v>33</v>
      </c>
      <c r="FA88" s="121">
        <v>100</v>
      </c>
      <c r="FB88" s="121">
        <v>67</v>
      </c>
      <c r="FC88" s="121">
        <v>33</v>
      </c>
      <c r="FD88" s="121">
        <v>0</v>
      </c>
      <c r="FE88" s="121">
        <v>67</v>
      </c>
      <c r="FF88" s="121">
        <v>100</v>
      </c>
      <c r="FG88" s="121">
        <v>67</v>
      </c>
      <c r="FH88" s="121">
        <v>67</v>
      </c>
      <c r="FI88" s="121">
        <v>100</v>
      </c>
      <c r="FJ88" s="121">
        <v>67</v>
      </c>
      <c r="FK88" s="121">
        <v>67</v>
      </c>
      <c r="FL88" s="121">
        <v>100</v>
      </c>
      <c r="FM88" s="121">
        <v>100</v>
      </c>
      <c r="FN88" s="121">
        <v>67</v>
      </c>
      <c r="FO88" s="121">
        <v>33</v>
      </c>
      <c r="FP88" s="121">
        <v>67</v>
      </c>
      <c r="FQ88" s="121">
        <v>0</v>
      </c>
      <c r="FR88" s="121">
        <v>0</v>
      </c>
      <c r="FS88" s="121">
        <v>100</v>
      </c>
      <c r="FT88" s="121">
        <v>0</v>
      </c>
      <c r="FU88" s="121">
        <v>0</v>
      </c>
      <c r="FV88" s="121">
        <v>100</v>
      </c>
      <c r="FW88" s="121">
        <v>100</v>
      </c>
      <c r="FX88" s="121">
        <v>100</v>
      </c>
      <c r="FY88" s="121">
        <v>0</v>
      </c>
      <c r="FZ88" s="121">
        <v>0</v>
      </c>
      <c r="GA88" s="121">
        <v>0</v>
      </c>
      <c r="GB88" s="121">
        <v>0</v>
      </c>
      <c r="GC88" s="121">
        <v>0</v>
      </c>
      <c r="GD88" s="121">
        <v>0</v>
      </c>
      <c r="GE88" s="121">
        <v>0</v>
      </c>
      <c r="GF88" s="121">
        <v>0</v>
      </c>
      <c r="GG88" s="121">
        <v>100</v>
      </c>
      <c r="GH88" s="121">
        <v>67</v>
      </c>
      <c r="GI88" s="121">
        <v>100</v>
      </c>
      <c r="GJ88" s="121">
        <v>100</v>
      </c>
      <c r="GK88" s="121">
        <v>33</v>
      </c>
      <c r="GL88" s="121">
        <v>33</v>
      </c>
      <c r="GM88" s="121">
        <v>33</v>
      </c>
      <c r="GN88" s="121">
        <v>100</v>
      </c>
      <c r="GO88" s="121">
        <v>100</v>
      </c>
      <c r="GP88" s="121">
        <v>0</v>
      </c>
      <c r="GQ88" s="121">
        <v>67</v>
      </c>
      <c r="GR88" s="121">
        <v>100</v>
      </c>
      <c r="GS88" s="121">
        <v>0</v>
      </c>
      <c r="GT88" s="121">
        <v>100</v>
      </c>
      <c r="GU88" s="121">
        <v>100</v>
      </c>
      <c r="GV88" s="121">
        <v>0</v>
      </c>
      <c r="GW88" s="121">
        <v>33</v>
      </c>
      <c r="GX88" s="121">
        <v>33</v>
      </c>
      <c r="GY88" s="121">
        <v>100</v>
      </c>
      <c r="GZ88" s="121">
        <v>67</v>
      </c>
      <c r="HA88" s="121">
        <v>33</v>
      </c>
      <c r="HB88" s="121">
        <v>100</v>
      </c>
      <c r="HC88" s="121">
        <v>67</v>
      </c>
      <c r="HD88" s="121">
        <v>33</v>
      </c>
      <c r="HE88" s="121">
        <v>33</v>
      </c>
      <c r="HF88" s="121">
        <v>33</v>
      </c>
      <c r="HG88" s="121">
        <v>0</v>
      </c>
      <c r="HH88" s="121">
        <v>33</v>
      </c>
      <c r="HI88" s="121">
        <v>0</v>
      </c>
      <c r="HJ88" s="121">
        <v>0</v>
      </c>
      <c r="HK88" s="121">
        <v>0</v>
      </c>
      <c r="HL88" s="121">
        <v>0</v>
      </c>
      <c r="HM88" s="121">
        <v>100</v>
      </c>
      <c r="HN88" s="121">
        <v>0</v>
      </c>
      <c r="HO88" s="121">
        <v>0</v>
      </c>
      <c r="HP88" s="121">
        <v>100</v>
      </c>
      <c r="HQ88" s="121">
        <v>67</v>
      </c>
      <c r="HR88" s="121">
        <v>67</v>
      </c>
      <c r="HS88" s="121">
        <v>100</v>
      </c>
      <c r="HT88" s="121">
        <v>67</v>
      </c>
      <c r="HU88" s="121">
        <v>100</v>
      </c>
      <c r="HV88" s="122">
        <v>33</v>
      </c>
      <c r="HW88" s="120">
        <v>0</v>
      </c>
      <c r="HX88" s="121">
        <v>1</v>
      </c>
      <c r="HY88" s="121">
        <v>1</v>
      </c>
      <c r="HZ88" s="121">
        <v>1</v>
      </c>
      <c r="IA88" s="121">
        <v>1</v>
      </c>
      <c r="IB88" s="121">
        <v>1</v>
      </c>
      <c r="IC88" s="121">
        <v>1</v>
      </c>
      <c r="ID88" s="121">
        <v>1</v>
      </c>
      <c r="IE88" s="121">
        <v>1</v>
      </c>
      <c r="IF88" s="122">
        <v>1</v>
      </c>
    </row>
    <row r="89" spans="1:240" ht="30.75" customHeight="1" thickBot="1">
      <c r="A89" s="147" t="s">
        <v>1334</v>
      </c>
      <c r="B89" s="120" t="s">
        <v>1335</v>
      </c>
      <c r="C89" s="121">
        <v>2023</v>
      </c>
      <c r="D89" s="121" t="s">
        <v>1309</v>
      </c>
      <c r="E89" s="122" t="s">
        <v>1336</v>
      </c>
      <c r="F89" s="120">
        <v>49.201834862385319</v>
      </c>
      <c r="G89" s="121">
        <v>49</v>
      </c>
      <c r="H89" s="121" t="s">
        <v>1286</v>
      </c>
      <c r="I89" s="121" t="s">
        <v>1286</v>
      </c>
      <c r="J89" s="121" t="s">
        <v>1290</v>
      </c>
      <c r="K89" s="121" t="s">
        <v>1291</v>
      </c>
      <c r="L89" s="121">
        <v>53.666666666666657</v>
      </c>
      <c r="M89" s="121">
        <v>54</v>
      </c>
      <c r="N89" s="121" t="s">
        <v>1286</v>
      </c>
      <c r="O89" s="121">
        <v>52.75</v>
      </c>
      <c r="P89" s="121">
        <v>53</v>
      </c>
      <c r="Q89" s="121" t="s">
        <v>1286</v>
      </c>
      <c r="R89" s="121">
        <v>55.5</v>
      </c>
      <c r="S89" s="121">
        <v>56</v>
      </c>
      <c r="T89" s="121" t="s">
        <v>1286</v>
      </c>
      <c r="U89" s="121">
        <v>0</v>
      </c>
      <c r="V89" s="121">
        <v>0</v>
      </c>
      <c r="W89" s="121" t="s">
        <v>1281</v>
      </c>
      <c r="X89" s="121">
        <v>35.166666666666657</v>
      </c>
      <c r="Y89" s="121">
        <v>35</v>
      </c>
      <c r="Z89" s="122" t="s">
        <v>1282</v>
      </c>
      <c r="AA89" s="120" t="s">
        <v>1296</v>
      </c>
      <c r="AB89" s="121" t="s">
        <v>1283</v>
      </c>
      <c r="AC89" s="121" t="s">
        <v>1283</v>
      </c>
      <c r="AD89" s="121" t="s">
        <v>1283</v>
      </c>
      <c r="AE89" s="121" t="s">
        <v>1283</v>
      </c>
      <c r="AF89" s="121" t="s">
        <v>1283</v>
      </c>
      <c r="AG89" s="121" t="s">
        <v>1292</v>
      </c>
      <c r="AH89" s="123" t="s">
        <v>1283</v>
      </c>
      <c r="AI89" s="120">
        <v>0</v>
      </c>
      <c r="AJ89" s="121">
        <v>1</v>
      </c>
      <c r="AK89" s="121">
        <v>1</v>
      </c>
      <c r="AL89" s="121">
        <v>1</v>
      </c>
      <c r="AM89" s="121">
        <v>1</v>
      </c>
      <c r="AN89" s="121">
        <v>1</v>
      </c>
      <c r="AO89" s="121">
        <v>1</v>
      </c>
      <c r="AP89" s="122">
        <v>0</v>
      </c>
      <c r="AQ89" s="120">
        <v>0</v>
      </c>
      <c r="AR89" s="121">
        <v>0</v>
      </c>
      <c r="AS89" s="121" t="s">
        <v>1293</v>
      </c>
      <c r="AT89" s="121">
        <v>54.25925925925926</v>
      </c>
      <c r="AU89" s="121">
        <v>54</v>
      </c>
      <c r="AV89" s="121" t="s">
        <v>1286</v>
      </c>
      <c r="AW89" s="121">
        <v>83.333333333333329</v>
      </c>
      <c r="AX89" s="121">
        <v>83</v>
      </c>
      <c r="AY89" s="121" t="s">
        <v>1284</v>
      </c>
      <c r="AZ89" s="121">
        <v>66.75</v>
      </c>
      <c r="BA89" s="121">
        <v>67</v>
      </c>
      <c r="BB89" s="121" t="s">
        <v>1294</v>
      </c>
      <c r="BC89" s="121">
        <v>70.333333333333329</v>
      </c>
      <c r="BD89" s="121">
        <v>70</v>
      </c>
      <c r="BE89" s="121" t="s">
        <v>1294</v>
      </c>
      <c r="BF89" s="121">
        <v>29.555555555555561</v>
      </c>
      <c r="BG89" s="121">
        <v>30</v>
      </c>
      <c r="BH89" s="121" t="s">
        <v>1285</v>
      </c>
      <c r="BI89" s="121">
        <v>54.785714285714278</v>
      </c>
      <c r="BJ89" s="121">
        <v>55</v>
      </c>
      <c r="BK89" s="121" t="s">
        <v>1286</v>
      </c>
      <c r="BL89" s="121">
        <v>0</v>
      </c>
      <c r="BM89" s="121">
        <v>0</v>
      </c>
      <c r="BN89" s="122" t="s">
        <v>1293</v>
      </c>
      <c r="BO89" s="120" t="s">
        <v>1297</v>
      </c>
      <c r="BP89" s="121" t="s">
        <v>1295</v>
      </c>
      <c r="BQ89" s="121" t="s">
        <v>1287</v>
      </c>
      <c r="BR89" s="121" t="s">
        <v>1287</v>
      </c>
      <c r="BS89" s="121" t="s">
        <v>1287</v>
      </c>
      <c r="BT89" s="121" t="s">
        <v>1287</v>
      </c>
      <c r="BU89" s="121" t="s">
        <v>1297</v>
      </c>
      <c r="BV89" s="121" t="s">
        <v>1287</v>
      </c>
      <c r="BW89" s="121" t="s">
        <v>1289</v>
      </c>
      <c r="BX89" s="121" t="s">
        <v>1289</v>
      </c>
      <c r="BY89" s="121" t="s">
        <v>1289</v>
      </c>
      <c r="BZ89" s="121" t="s">
        <v>1289</v>
      </c>
      <c r="CA89" s="121" t="s">
        <v>1289</v>
      </c>
      <c r="CB89" s="121" t="s">
        <v>1295</v>
      </c>
      <c r="CC89" s="122"/>
      <c r="CD89" s="120">
        <v>0</v>
      </c>
      <c r="CE89" s="121">
        <v>100</v>
      </c>
      <c r="CF89" s="121">
        <v>100</v>
      </c>
      <c r="CG89" s="121">
        <v>100</v>
      </c>
      <c r="CH89" s="121">
        <v>100</v>
      </c>
      <c r="CI89" s="121">
        <v>33</v>
      </c>
      <c r="CJ89" s="121">
        <v>0</v>
      </c>
      <c r="CK89" s="121">
        <v>0</v>
      </c>
      <c r="CL89" s="121">
        <v>100</v>
      </c>
      <c r="CM89" s="121">
        <v>100</v>
      </c>
      <c r="CN89" s="121">
        <v>0</v>
      </c>
      <c r="CO89" s="121">
        <v>0</v>
      </c>
      <c r="CP89" s="121">
        <v>100</v>
      </c>
      <c r="CQ89" s="121">
        <v>67</v>
      </c>
      <c r="CR89" s="121">
        <v>100</v>
      </c>
      <c r="CS89" s="121">
        <v>33</v>
      </c>
      <c r="CT89" s="121">
        <v>100</v>
      </c>
      <c r="CU89" s="121">
        <v>100</v>
      </c>
      <c r="CV89" s="121">
        <v>67</v>
      </c>
      <c r="CW89" s="121">
        <v>33</v>
      </c>
      <c r="CX89" s="121">
        <v>100</v>
      </c>
      <c r="CY89" s="121">
        <v>67</v>
      </c>
      <c r="CZ89" s="121">
        <v>33</v>
      </c>
      <c r="DA89" s="121">
        <v>100</v>
      </c>
      <c r="DB89" s="121">
        <v>100</v>
      </c>
      <c r="DC89" s="121">
        <v>100</v>
      </c>
      <c r="DD89" s="121">
        <v>100</v>
      </c>
      <c r="DE89" s="121">
        <v>100</v>
      </c>
      <c r="DF89" s="121">
        <v>100</v>
      </c>
      <c r="DG89" s="121">
        <v>100</v>
      </c>
      <c r="DH89" s="121">
        <v>100</v>
      </c>
      <c r="DI89" s="121">
        <v>100</v>
      </c>
      <c r="DJ89" s="121">
        <v>0</v>
      </c>
      <c r="DK89" s="121">
        <v>0</v>
      </c>
      <c r="DL89" s="121">
        <v>0</v>
      </c>
      <c r="DM89" s="121">
        <v>0</v>
      </c>
      <c r="DN89" s="121">
        <v>33</v>
      </c>
      <c r="DO89" s="121">
        <v>0</v>
      </c>
      <c r="DP89" s="121">
        <v>33</v>
      </c>
      <c r="DQ89" s="121">
        <v>0</v>
      </c>
      <c r="DR89" s="121">
        <v>0</v>
      </c>
      <c r="DS89" s="121">
        <v>33</v>
      </c>
      <c r="DT89" s="121">
        <v>0</v>
      </c>
      <c r="DU89" s="121">
        <v>33</v>
      </c>
      <c r="DV89" s="121">
        <v>33</v>
      </c>
      <c r="DW89" s="121">
        <v>0</v>
      </c>
      <c r="DX89" s="121">
        <v>100</v>
      </c>
      <c r="DY89" s="121">
        <v>33</v>
      </c>
      <c r="DZ89" s="121">
        <v>33</v>
      </c>
      <c r="EA89" s="121">
        <v>33</v>
      </c>
      <c r="EB89" s="121">
        <v>33</v>
      </c>
      <c r="EC89" s="121">
        <v>100</v>
      </c>
      <c r="ED89" s="121">
        <v>67</v>
      </c>
      <c r="EE89" s="121">
        <v>0</v>
      </c>
      <c r="EF89" s="121">
        <v>0</v>
      </c>
      <c r="EG89" s="121">
        <v>0</v>
      </c>
      <c r="EH89" s="121">
        <v>0</v>
      </c>
      <c r="EI89" s="121">
        <v>0</v>
      </c>
      <c r="EJ89" s="121">
        <v>67</v>
      </c>
      <c r="EK89" s="121">
        <v>33</v>
      </c>
      <c r="EL89" s="121">
        <v>100</v>
      </c>
      <c r="EM89" s="121">
        <v>100</v>
      </c>
      <c r="EN89" s="121">
        <v>100</v>
      </c>
      <c r="EO89" s="121">
        <v>67</v>
      </c>
      <c r="EP89" s="121">
        <v>100</v>
      </c>
      <c r="EQ89" s="121">
        <v>67</v>
      </c>
      <c r="ER89" s="121">
        <v>33</v>
      </c>
      <c r="ES89" s="121">
        <v>33</v>
      </c>
      <c r="ET89" s="121">
        <v>0</v>
      </c>
      <c r="EU89" s="121">
        <v>100</v>
      </c>
      <c r="EV89" s="121">
        <v>100</v>
      </c>
      <c r="EW89" s="121">
        <v>100</v>
      </c>
      <c r="EX89" s="121">
        <v>100</v>
      </c>
      <c r="EY89" s="121">
        <v>67</v>
      </c>
      <c r="EZ89" s="121">
        <v>33</v>
      </c>
      <c r="FA89" s="121">
        <v>100</v>
      </c>
      <c r="FB89" s="121">
        <v>0</v>
      </c>
      <c r="FC89" s="121">
        <v>33</v>
      </c>
      <c r="FD89" s="121">
        <v>0</v>
      </c>
      <c r="FE89" s="121">
        <v>0</v>
      </c>
      <c r="FF89" s="121">
        <v>0</v>
      </c>
      <c r="FG89" s="121">
        <v>0</v>
      </c>
      <c r="FH89" s="121">
        <v>33</v>
      </c>
      <c r="FI89" s="121">
        <v>100</v>
      </c>
      <c r="FJ89" s="121">
        <v>67</v>
      </c>
      <c r="FK89" s="121">
        <v>67</v>
      </c>
      <c r="FL89" s="121">
        <v>100</v>
      </c>
      <c r="FM89" s="121">
        <v>100</v>
      </c>
      <c r="FN89" s="121">
        <v>100</v>
      </c>
      <c r="FO89" s="121">
        <v>33</v>
      </c>
      <c r="FP89" s="121">
        <v>67</v>
      </c>
      <c r="FQ89" s="121">
        <v>0</v>
      </c>
      <c r="FR89" s="121">
        <v>0</v>
      </c>
      <c r="FS89" s="121">
        <v>33</v>
      </c>
      <c r="FT89" s="121">
        <v>0</v>
      </c>
      <c r="FU89" s="121">
        <v>0</v>
      </c>
      <c r="FV89" s="121">
        <v>0</v>
      </c>
      <c r="FW89" s="121">
        <v>0</v>
      </c>
      <c r="FX89" s="121">
        <v>0</v>
      </c>
      <c r="FY89" s="121">
        <v>0</v>
      </c>
      <c r="FZ89" s="121">
        <v>0</v>
      </c>
      <c r="GA89" s="121">
        <v>0</v>
      </c>
      <c r="GB89" s="121">
        <v>0</v>
      </c>
      <c r="GC89" s="121">
        <v>0</v>
      </c>
      <c r="GD89" s="121">
        <v>0</v>
      </c>
      <c r="GE89" s="121">
        <v>0</v>
      </c>
      <c r="GF89" s="121">
        <v>0</v>
      </c>
      <c r="GG89" s="121">
        <v>33</v>
      </c>
      <c r="GH89" s="121">
        <v>67</v>
      </c>
      <c r="GI89" s="121">
        <v>100</v>
      </c>
      <c r="GJ89" s="121">
        <v>67</v>
      </c>
      <c r="GK89" s="121">
        <v>33</v>
      </c>
      <c r="GL89" s="121">
        <v>33</v>
      </c>
      <c r="GM89" s="121">
        <v>33</v>
      </c>
      <c r="GN89" s="121">
        <v>100</v>
      </c>
      <c r="GO89" s="121">
        <v>100</v>
      </c>
      <c r="GP89" s="121">
        <v>0</v>
      </c>
      <c r="GQ89" s="121">
        <v>67</v>
      </c>
      <c r="GR89" s="121">
        <v>100</v>
      </c>
      <c r="GS89" s="121">
        <v>0</v>
      </c>
      <c r="GT89" s="121">
        <v>100</v>
      </c>
      <c r="GU89" s="121">
        <v>100</v>
      </c>
      <c r="GV89" s="121">
        <v>0</v>
      </c>
      <c r="GW89" s="121">
        <v>33</v>
      </c>
      <c r="GX89" s="121">
        <v>33</v>
      </c>
      <c r="GY89" s="121">
        <v>100</v>
      </c>
      <c r="GZ89" s="121">
        <v>67</v>
      </c>
      <c r="HA89" s="121">
        <v>33</v>
      </c>
      <c r="HB89" s="121">
        <v>100</v>
      </c>
      <c r="HC89" s="121">
        <v>67</v>
      </c>
      <c r="HD89" s="121">
        <v>67</v>
      </c>
      <c r="HE89" s="121">
        <v>33</v>
      </c>
      <c r="HF89" s="121">
        <v>33</v>
      </c>
      <c r="HG89" s="121">
        <v>0</v>
      </c>
      <c r="HH89" s="121">
        <v>0</v>
      </c>
      <c r="HI89" s="121">
        <v>0</v>
      </c>
      <c r="HJ89" s="121">
        <v>0</v>
      </c>
      <c r="HK89" s="121">
        <v>0</v>
      </c>
      <c r="HL89" s="121">
        <v>0</v>
      </c>
      <c r="HM89" s="121">
        <v>100</v>
      </c>
      <c r="HN89" s="121">
        <v>0</v>
      </c>
      <c r="HO89" s="121">
        <v>0</v>
      </c>
      <c r="HP89" s="121">
        <v>0</v>
      </c>
      <c r="HQ89" s="121">
        <v>33</v>
      </c>
      <c r="HR89" s="121">
        <v>100</v>
      </c>
      <c r="HS89" s="121">
        <v>100</v>
      </c>
      <c r="HT89" s="121">
        <v>100</v>
      </c>
      <c r="HU89" s="121">
        <v>100</v>
      </c>
      <c r="HV89" s="122">
        <v>0</v>
      </c>
      <c r="HW89" s="120">
        <v>0</v>
      </c>
      <c r="HX89" s="121">
        <v>1</v>
      </c>
      <c r="HY89" s="121">
        <v>1</v>
      </c>
      <c r="HZ89" s="121">
        <v>1</v>
      </c>
      <c r="IA89" s="121">
        <v>1</v>
      </c>
      <c r="IB89" s="121">
        <v>1</v>
      </c>
      <c r="IC89" s="121">
        <v>1</v>
      </c>
      <c r="ID89" s="121">
        <v>1</v>
      </c>
      <c r="IE89" s="121">
        <v>1</v>
      </c>
      <c r="IF89" s="122">
        <v>1</v>
      </c>
    </row>
    <row r="90" spans="1:240" ht="30.75" customHeight="1" thickBot="1">
      <c r="A90" s="147" t="s">
        <v>1334</v>
      </c>
      <c r="B90" s="120" t="s">
        <v>1335</v>
      </c>
      <c r="C90" s="121">
        <v>2021</v>
      </c>
      <c r="D90" s="121" t="s">
        <v>1309</v>
      </c>
      <c r="E90" s="122" t="s">
        <v>1336</v>
      </c>
      <c r="F90" s="120">
        <v>43.091743119266063</v>
      </c>
      <c r="G90" s="121">
        <v>43</v>
      </c>
      <c r="H90" s="121" t="s">
        <v>1286</v>
      </c>
      <c r="I90" s="121" t="s">
        <v>1286</v>
      </c>
      <c r="J90" s="121" t="s">
        <v>1290</v>
      </c>
      <c r="K90" s="121" t="s">
        <v>1291</v>
      </c>
      <c r="L90" s="121">
        <v>44.444444444444443</v>
      </c>
      <c r="M90" s="121">
        <v>44</v>
      </c>
      <c r="N90" s="121" t="s">
        <v>1286</v>
      </c>
      <c r="O90" s="121">
        <v>47.25</v>
      </c>
      <c r="P90" s="121">
        <v>47</v>
      </c>
      <c r="Q90" s="121" t="s">
        <v>1286</v>
      </c>
      <c r="R90" s="121">
        <v>38.833333333333343</v>
      </c>
      <c r="S90" s="121">
        <v>39</v>
      </c>
      <c r="T90" s="121" t="s">
        <v>1281</v>
      </c>
      <c r="U90" s="121">
        <v>0</v>
      </c>
      <c r="V90" s="121">
        <v>0</v>
      </c>
      <c r="W90" s="121" t="s">
        <v>1281</v>
      </c>
      <c r="X90" s="121">
        <v>18.5</v>
      </c>
      <c r="Y90" s="121">
        <v>19</v>
      </c>
      <c r="Z90" s="122" t="s">
        <v>1282</v>
      </c>
      <c r="AA90" s="120" t="s">
        <v>1296</v>
      </c>
      <c r="AB90" s="121" t="s">
        <v>1283</v>
      </c>
      <c r="AC90" s="121" t="s">
        <v>1283</v>
      </c>
      <c r="AD90" s="121" t="s">
        <v>1283</v>
      </c>
      <c r="AE90" s="121" t="s">
        <v>1283</v>
      </c>
      <c r="AF90" s="121" t="s">
        <v>1283</v>
      </c>
      <c r="AG90" s="121" t="s">
        <v>1292</v>
      </c>
      <c r="AH90" s="123" t="s">
        <v>1283</v>
      </c>
      <c r="AI90" s="120">
        <v>0</v>
      </c>
      <c r="AJ90" s="121">
        <v>1</v>
      </c>
      <c r="AK90" s="121">
        <v>1</v>
      </c>
      <c r="AL90" s="121">
        <v>1</v>
      </c>
      <c r="AM90" s="121">
        <v>1</v>
      </c>
      <c r="AN90" s="121">
        <v>1</v>
      </c>
      <c r="AO90" s="121">
        <v>1</v>
      </c>
      <c r="AP90" s="122">
        <v>0</v>
      </c>
      <c r="AQ90" s="120">
        <v>0</v>
      </c>
      <c r="AR90" s="121">
        <v>0</v>
      </c>
      <c r="AS90" s="121" t="s">
        <v>1293</v>
      </c>
      <c r="AT90" s="121">
        <v>49.351851851851848</v>
      </c>
      <c r="AU90" s="121">
        <v>49</v>
      </c>
      <c r="AV90" s="121" t="s">
        <v>1286</v>
      </c>
      <c r="AW90" s="121">
        <v>77.833333333333329</v>
      </c>
      <c r="AX90" s="121">
        <v>78</v>
      </c>
      <c r="AY90" s="121" t="s">
        <v>1294</v>
      </c>
      <c r="AZ90" s="121">
        <v>75</v>
      </c>
      <c r="BA90" s="121">
        <v>75</v>
      </c>
      <c r="BB90" s="121" t="s">
        <v>1294</v>
      </c>
      <c r="BC90" s="121">
        <v>62.888888888888893</v>
      </c>
      <c r="BD90" s="121">
        <v>63</v>
      </c>
      <c r="BE90" s="121" t="s">
        <v>1294</v>
      </c>
      <c r="BF90" s="121">
        <v>22.111111111111111</v>
      </c>
      <c r="BG90" s="121">
        <v>22</v>
      </c>
      <c r="BH90" s="121" t="s">
        <v>1285</v>
      </c>
      <c r="BI90" s="121">
        <v>35.714285714285722</v>
      </c>
      <c r="BJ90" s="121">
        <v>36</v>
      </c>
      <c r="BK90" s="121" t="s">
        <v>1285</v>
      </c>
      <c r="BL90" s="121">
        <v>0</v>
      </c>
      <c r="BM90" s="121">
        <v>0</v>
      </c>
      <c r="BN90" s="122" t="s">
        <v>1293</v>
      </c>
      <c r="BO90" s="120" t="s">
        <v>1297</v>
      </c>
      <c r="BP90" s="121" t="s">
        <v>1295</v>
      </c>
      <c r="BQ90" s="121" t="s">
        <v>1287</v>
      </c>
      <c r="BR90" s="121" t="s">
        <v>1295</v>
      </c>
      <c r="BS90" s="121" t="s">
        <v>1287</v>
      </c>
      <c r="BT90" s="121" t="s">
        <v>1287</v>
      </c>
      <c r="BU90" s="121" t="s">
        <v>1297</v>
      </c>
      <c r="BV90" s="121" t="s">
        <v>1287</v>
      </c>
      <c r="BW90" s="121" t="s">
        <v>1289</v>
      </c>
      <c r="BX90" s="121" t="s">
        <v>1289</v>
      </c>
      <c r="BY90" s="121" t="s">
        <v>1289</v>
      </c>
      <c r="BZ90" s="121" t="s">
        <v>1289</v>
      </c>
      <c r="CA90" s="121" t="s">
        <v>1289</v>
      </c>
      <c r="CB90" s="121" t="s">
        <v>1295</v>
      </c>
      <c r="CC90" s="122"/>
      <c r="CD90" s="120">
        <v>0</v>
      </c>
      <c r="CE90" s="121">
        <v>100</v>
      </c>
      <c r="CF90" s="121">
        <v>100</v>
      </c>
      <c r="CG90" s="121">
        <v>100</v>
      </c>
      <c r="CH90" s="121">
        <v>100</v>
      </c>
      <c r="CI90" s="121">
        <v>33</v>
      </c>
      <c r="CJ90" s="121">
        <v>0</v>
      </c>
      <c r="CK90" s="121">
        <v>0</v>
      </c>
      <c r="CL90" s="121">
        <v>100</v>
      </c>
      <c r="CM90" s="121">
        <v>100</v>
      </c>
      <c r="CN90" s="121">
        <v>0</v>
      </c>
      <c r="CO90" s="121">
        <v>0</v>
      </c>
      <c r="CP90" s="121">
        <v>100</v>
      </c>
      <c r="CQ90" s="121">
        <v>33</v>
      </c>
      <c r="CR90" s="121">
        <v>100</v>
      </c>
      <c r="CS90" s="121">
        <v>67</v>
      </c>
      <c r="CT90" s="121">
        <v>100</v>
      </c>
      <c r="CU90" s="121">
        <v>100</v>
      </c>
      <c r="CV90" s="121">
        <v>67</v>
      </c>
      <c r="CW90" s="121">
        <v>0</v>
      </c>
      <c r="CX90" s="121">
        <v>0</v>
      </c>
      <c r="CY90" s="121">
        <v>67</v>
      </c>
      <c r="CZ90" s="121">
        <v>0</v>
      </c>
      <c r="DA90" s="121">
        <v>100</v>
      </c>
      <c r="DB90" s="121">
        <v>100</v>
      </c>
      <c r="DC90" s="121">
        <v>100</v>
      </c>
      <c r="DD90" s="121">
        <v>0</v>
      </c>
      <c r="DE90" s="121">
        <v>100</v>
      </c>
      <c r="DF90" s="121">
        <v>100</v>
      </c>
      <c r="DG90" s="121">
        <v>100</v>
      </c>
      <c r="DH90" s="121">
        <v>33</v>
      </c>
      <c r="DI90" s="121">
        <v>100</v>
      </c>
      <c r="DJ90" s="121">
        <v>0</v>
      </c>
      <c r="DK90" s="121">
        <v>0</v>
      </c>
      <c r="DL90" s="121">
        <v>0</v>
      </c>
      <c r="DM90" s="121">
        <v>0</v>
      </c>
      <c r="DN90" s="121">
        <v>33</v>
      </c>
      <c r="DO90" s="121">
        <v>0</v>
      </c>
      <c r="DP90" s="121">
        <v>67</v>
      </c>
      <c r="DQ90" s="121">
        <v>0</v>
      </c>
      <c r="DR90" s="121">
        <v>0</v>
      </c>
      <c r="DS90" s="121">
        <v>33</v>
      </c>
      <c r="DT90" s="121">
        <v>0</v>
      </c>
      <c r="DU90" s="121">
        <v>67</v>
      </c>
      <c r="DV90" s="121">
        <v>33</v>
      </c>
      <c r="DW90" s="121">
        <v>0</v>
      </c>
      <c r="DX90" s="121">
        <v>100</v>
      </c>
      <c r="DY90" s="121">
        <v>33</v>
      </c>
      <c r="DZ90" s="121">
        <v>33</v>
      </c>
      <c r="EA90" s="121">
        <v>33</v>
      </c>
      <c r="EB90" s="121">
        <v>33</v>
      </c>
      <c r="EC90" s="121">
        <v>100</v>
      </c>
      <c r="ED90" s="121">
        <v>67</v>
      </c>
      <c r="EE90" s="121">
        <v>0</v>
      </c>
      <c r="EF90" s="121">
        <v>0</v>
      </c>
      <c r="EG90" s="121">
        <v>0</v>
      </c>
      <c r="EH90" s="121">
        <v>0</v>
      </c>
      <c r="EI90" s="121">
        <v>0</v>
      </c>
      <c r="EJ90" s="121">
        <v>67</v>
      </c>
      <c r="EK90" s="121">
        <v>0</v>
      </c>
      <c r="EL90" s="121">
        <v>100</v>
      </c>
      <c r="EM90" s="121">
        <v>100</v>
      </c>
      <c r="EN90" s="121">
        <v>100</v>
      </c>
      <c r="EO90" s="121">
        <v>100</v>
      </c>
      <c r="EP90" s="121">
        <v>100</v>
      </c>
      <c r="EQ90" s="121">
        <v>33</v>
      </c>
      <c r="ER90" s="121">
        <v>67</v>
      </c>
      <c r="ES90" s="121">
        <v>33</v>
      </c>
      <c r="ET90" s="121">
        <v>0</v>
      </c>
      <c r="EU90" s="121">
        <v>100</v>
      </c>
      <c r="EV90" s="121">
        <v>100</v>
      </c>
      <c r="EW90" s="121">
        <v>100</v>
      </c>
      <c r="EX90" s="121">
        <v>100</v>
      </c>
      <c r="EY90" s="121">
        <v>67</v>
      </c>
      <c r="EZ90" s="121">
        <v>33</v>
      </c>
      <c r="FA90" s="121">
        <v>33</v>
      </c>
      <c r="FB90" s="121">
        <v>0</v>
      </c>
      <c r="FC90" s="121">
        <v>33</v>
      </c>
      <c r="FD90" s="121">
        <v>0</v>
      </c>
      <c r="FE90" s="121">
        <v>0</v>
      </c>
      <c r="FF90" s="121">
        <v>0</v>
      </c>
      <c r="FG90" s="121">
        <v>0</v>
      </c>
      <c r="FH90" s="121">
        <v>33</v>
      </c>
      <c r="FI90" s="121">
        <v>67</v>
      </c>
      <c r="FJ90" s="121">
        <v>33</v>
      </c>
      <c r="FK90" s="121">
        <v>0</v>
      </c>
      <c r="FL90" s="121">
        <v>67</v>
      </c>
      <c r="FM90" s="121">
        <v>100</v>
      </c>
      <c r="FN90" s="121">
        <v>100</v>
      </c>
      <c r="FO90" s="121">
        <v>33</v>
      </c>
      <c r="FP90" s="121">
        <v>0</v>
      </c>
      <c r="FQ90" s="121">
        <v>0</v>
      </c>
      <c r="FR90" s="121">
        <v>0</v>
      </c>
      <c r="FS90" s="121">
        <v>0</v>
      </c>
      <c r="FT90" s="121">
        <v>0</v>
      </c>
      <c r="FU90" s="121">
        <v>0</v>
      </c>
      <c r="FV90" s="121">
        <v>0</v>
      </c>
      <c r="FW90" s="121">
        <v>0</v>
      </c>
      <c r="FX90" s="121">
        <v>0</v>
      </c>
      <c r="FY90" s="121">
        <v>0</v>
      </c>
      <c r="FZ90" s="121">
        <v>0</v>
      </c>
      <c r="GA90" s="121">
        <v>0</v>
      </c>
      <c r="GB90" s="121">
        <v>0</v>
      </c>
      <c r="GC90" s="121">
        <v>0</v>
      </c>
      <c r="GD90" s="121">
        <v>0</v>
      </c>
      <c r="GE90" s="121">
        <v>0</v>
      </c>
      <c r="GF90" s="121">
        <v>0</v>
      </c>
      <c r="GG90" s="121">
        <v>67</v>
      </c>
      <c r="GH90" s="121">
        <v>67</v>
      </c>
      <c r="GI90" s="121">
        <v>67</v>
      </c>
      <c r="GJ90" s="121">
        <v>100</v>
      </c>
      <c r="GK90" s="121">
        <v>33</v>
      </c>
      <c r="GL90" s="121">
        <v>33</v>
      </c>
      <c r="GM90" s="121">
        <v>0</v>
      </c>
      <c r="GN90" s="121">
        <v>100</v>
      </c>
      <c r="GO90" s="121">
        <v>100</v>
      </c>
      <c r="GP90" s="121">
        <v>0</v>
      </c>
      <c r="GQ90" s="121">
        <v>0</v>
      </c>
      <c r="GR90" s="121">
        <v>100</v>
      </c>
      <c r="GS90" s="121">
        <v>0</v>
      </c>
      <c r="GT90" s="121">
        <v>33</v>
      </c>
      <c r="GU90" s="121">
        <v>100</v>
      </c>
      <c r="GV90" s="121">
        <v>0</v>
      </c>
      <c r="GW90" s="121">
        <v>0</v>
      </c>
      <c r="GX90" s="121">
        <v>33</v>
      </c>
      <c r="GY90" s="121">
        <v>100</v>
      </c>
      <c r="GZ90" s="121">
        <v>67</v>
      </c>
      <c r="HA90" s="121">
        <v>0</v>
      </c>
      <c r="HB90" s="121">
        <v>0</v>
      </c>
      <c r="HC90" s="121">
        <v>0</v>
      </c>
      <c r="HD90" s="121">
        <v>33</v>
      </c>
      <c r="HE90" s="121">
        <v>67</v>
      </c>
      <c r="HF90" s="121">
        <v>0</v>
      </c>
      <c r="HG90" s="121">
        <v>0</v>
      </c>
      <c r="HH90" s="121">
        <v>33</v>
      </c>
      <c r="HI90" s="121">
        <v>0</v>
      </c>
      <c r="HJ90" s="121">
        <v>0</v>
      </c>
      <c r="HK90" s="121">
        <v>0</v>
      </c>
      <c r="HL90" s="121">
        <v>0</v>
      </c>
      <c r="HM90" s="121">
        <v>0</v>
      </c>
      <c r="HN90" s="121">
        <v>0</v>
      </c>
      <c r="HO90" s="121">
        <v>0</v>
      </c>
      <c r="HP90" s="121">
        <v>0</v>
      </c>
      <c r="HQ90" s="121">
        <v>33</v>
      </c>
      <c r="HR90" s="121">
        <v>100</v>
      </c>
      <c r="HS90" s="121">
        <v>33</v>
      </c>
      <c r="HT90" s="121">
        <v>100</v>
      </c>
      <c r="HU90" s="121">
        <v>100</v>
      </c>
      <c r="HV90" s="122">
        <v>0</v>
      </c>
      <c r="HW90" s="120">
        <v>0</v>
      </c>
      <c r="HX90" s="121">
        <v>1</v>
      </c>
      <c r="HY90" s="121">
        <v>1</v>
      </c>
      <c r="HZ90" s="121">
        <v>1</v>
      </c>
      <c r="IA90" s="121">
        <v>1</v>
      </c>
      <c r="IB90" s="121">
        <v>1</v>
      </c>
      <c r="IC90" s="121">
        <v>1</v>
      </c>
      <c r="ID90" s="121">
        <v>1</v>
      </c>
      <c r="IE90" s="121">
        <v>1</v>
      </c>
      <c r="IF90" s="122">
        <v>1</v>
      </c>
    </row>
    <row r="91" spans="1:240" ht="30.75" customHeight="1" thickBot="1">
      <c r="A91" s="147" t="s">
        <v>1334</v>
      </c>
      <c r="B91" s="120" t="s">
        <v>1335</v>
      </c>
      <c r="C91" s="121">
        <v>2019</v>
      </c>
      <c r="D91" s="121" t="s">
        <v>1309</v>
      </c>
      <c r="E91" s="122" t="s">
        <v>1336</v>
      </c>
      <c r="F91" s="120">
        <v>43.110091743119263</v>
      </c>
      <c r="G91" s="121">
        <v>43</v>
      </c>
      <c r="H91" s="121" t="s">
        <v>1286</v>
      </c>
      <c r="I91" s="121" t="s">
        <v>1286</v>
      </c>
      <c r="J91" s="121" t="s">
        <v>1290</v>
      </c>
      <c r="K91" s="121" t="s">
        <v>1291</v>
      </c>
      <c r="L91" s="121">
        <v>49.944444444444443</v>
      </c>
      <c r="M91" s="121">
        <v>50</v>
      </c>
      <c r="N91" s="121" t="s">
        <v>1286</v>
      </c>
      <c r="O91" s="121">
        <v>52.75</v>
      </c>
      <c r="P91" s="121">
        <v>53</v>
      </c>
      <c r="Q91" s="121" t="s">
        <v>1286</v>
      </c>
      <c r="R91" s="121">
        <v>44.333333333333343</v>
      </c>
      <c r="S91" s="121">
        <v>44</v>
      </c>
      <c r="T91" s="121" t="s">
        <v>1286</v>
      </c>
      <c r="U91" s="121">
        <v>0</v>
      </c>
      <c r="V91" s="121">
        <v>0</v>
      </c>
      <c r="W91" s="121" t="s">
        <v>1281</v>
      </c>
      <c r="X91" s="121">
        <v>14.77777777777778</v>
      </c>
      <c r="Y91" s="121">
        <v>15</v>
      </c>
      <c r="Z91" s="122" t="s">
        <v>1282</v>
      </c>
      <c r="AA91" s="120" t="s">
        <v>1296</v>
      </c>
      <c r="AB91" s="121" t="s">
        <v>1283</v>
      </c>
      <c r="AC91" s="121" t="s">
        <v>1283</v>
      </c>
      <c r="AD91" s="121" t="s">
        <v>1283</v>
      </c>
      <c r="AE91" s="121" t="s">
        <v>1283</v>
      </c>
      <c r="AF91" s="121" t="s">
        <v>1283</v>
      </c>
      <c r="AG91" s="121" t="s">
        <v>1292</v>
      </c>
      <c r="AH91" s="123" t="s">
        <v>1296</v>
      </c>
      <c r="AI91" s="120">
        <v>0</v>
      </c>
      <c r="AJ91" s="121">
        <v>1</v>
      </c>
      <c r="AK91" s="121">
        <v>1</v>
      </c>
      <c r="AL91" s="121">
        <v>0</v>
      </c>
      <c r="AM91" s="121">
        <v>1</v>
      </c>
      <c r="AN91" s="121">
        <v>1</v>
      </c>
      <c r="AO91" s="121">
        <v>1</v>
      </c>
      <c r="AP91" s="122">
        <v>0</v>
      </c>
      <c r="AQ91" s="120">
        <v>0</v>
      </c>
      <c r="AR91" s="121">
        <v>0</v>
      </c>
      <c r="AS91" s="121" t="s">
        <v>1293</v>
      </c>
      <c r="AT91" s="121">
        <v>54.314814814814817</v>
      </c>
      <c r="AU91" s="121">
        <v>54</v>
      </c>
      <c r="AV91" s="121" t="s">
        <v>1286</v>
      </c>
      <c r="AW91" s="121">
        <v>72.333333333333329</v>
      </c>
      <c r="AX91" s="121">
        <v>72</v>
      </c>
      <c r="AY91" s="121" t="s">
        <v>1294</v>
      </c>
      <c r="AZ91" s="121">
        <v>0</v>
      </c>
      <c r="BA91" s="121">
        <v>0</v>
      </c>
      <c r="BB91" s="121" t="s">
        <v>1293</v>
      </c>
      <c r="BC91" s="121">
        <v>74</v>
      </c>
      <c r="BD91" s="121">
        <v>74</v>
      </c>
      <c r="BE91" s="121" t="s">
        <v>1294</v>
      </c>
      <c r="BF91" s="121">
        <v>18.444444444444439</v>
      </c>
      <c r="BG91" s="121">
        <v>18</v>
      </c>
      <c r="BH91" s="121" t="s">
        <v>1293</v>
      </c>
      <c r="BI91" s="121">
        <v>35.714285714285722</v>
      </c>
      <c r="BJ91" s="121">
        <v>36</v>
      </c>
      <c r="BK91" s="121" t="s">
        <v>1285</v>
      </c>
      <c r="BL91" s="121">
        <v>0</v>
      </c>
      <c r="BM91" s="121">
        <v>0</v>
      </c>
      <c r="BN91" s="122" t="s">
        <v>1293</v>
      </c>
      <c r="BO91" s="120" t="s">
        <v>1297</v>
      </c>
      <c r="BP91" s="121" t="s">
        <v>1295</v>
      </c>
      <c r="BQ91" s="121" t="s">
        <v>1288</v>
      </c>
      <c r="BR91" s="121" t="s">
        <v>1295</v>
      </c>
      <c r="BS91" s="121" t="s">
        <v>1287</v>
      </c>
      <c r="BT91" s="121" t="s">
        <v>1287</v>
      </c>
      <c r="BU91" s="121" t="s">
        <v>1297</v>
      </c>
      <c r="BV91" s="121" t="s">
        <v>1287</v>
      </c>
      <c r="BW91" s="121" t="s">
        <v>1289</v>
      </c>
      <c r="BX91" s="121" t="s">
        <v>1289</v>
      </c>
      <c r="BY91" s="121" t="s">
        <v>1289</v>
      </c>
      <c r="BZ91" s="121" t="s">
        <v>1289</v>
      </c>
      <c r="CA91" s="121" t="s">
        <v>1289</v>
      </c>
      <c r="CB91" s="121" t="s">
        <v>1295</v>
      </c>
      <c r="CC91" s="122"/>
      <c r="CD91" s="120">
        <v>0</v>
      </c>
      <c r="CE91" s="121">
        <v>100</v>
      </c>
      <c r="CF91" s="121">
        <v>100</v>
      </c>
      <c r="CG91" s="121">
        <v>100</v>
      </c>
      <c r="CH91" s="121">
        <v>100</v>
      </c>
      <c r="CI91" s="121">
        <v>33</v>
      </c>
      <c r="CJ91" s="121">
        <v>33</v>
      </c>
      <c r="CK91" s="121">
        <v>0</v>
      </c>
      <c r="CL91" s="121">
        <v>100</v>
      </c>
      <c r="CM91" s="121">
        <v>100</v>
      </c>
      <c r="CN91" s="121">
        <v>100</v>
      </c>
      <c r="CO91" s="121">
        <v>0</v>
      </c>
      <c r="CP91" s="121">
        <v>100</v>
      </c>
      <c r="CQ91" s="121">
        <v>67</v>
      </c>
      <c r="CR91" s="121">
        <v>100</v>
      </c>
      <c r="CS91" s="121">
        <v>33</v>
      </c>
      <c r="CT91" s="121">
        <v>100</v>
      </c>
      <c r="CU91" s="121">
        <v>100</v>
      </c>
      <c r="CV91" s="121">
        <v>67</v>
      </c>
      <c r="CW91" s="121">
        <v>0</v>
      </c>
      <c r="CX91" s="121">
        <v>100</v>
      </c>
      <c r="CY91" s="121">
        <v>67</v>
      </c>
      <c r="CZ91" s="121">
        <v>0</v>
      </c>
      <c r="DA91" s="121">
        <v>100</v>
      </c>
      <c r="DB91" s="121">
        <v>100</v>
      </c>
      <c r="DC91" s="121">
        <v>100</v>
      </c>
      <c r="DD91" s="121">
        <v>100</v>
      </c>
      <c r="DE91" s="121">
        <v>100</v>
      </c>
      <c r="DF91" s="121">
        <v>100</v>
      </c>
      <c r="DG91" s="121">
        <v>100</v>
      </c>
      <c r="DH91" s="121">
        <v>33</v>
      </c>
      <c r="DI91" s="121">
        <v>100</v>
      </c>
      <c r="DJ91" s="121">
        <v>0</v>
      </c>
      <c r="DK91" s="121">
        <v>0</v>
      </c>
      <c r="DL91" s="121">
        <v>0</v>
      </c>
      <c r="DM91" s="121">
        <v>0</v>
      </c>
      <c r="DN91" s="121">
        <v>33</v>
      </c>
      <c r="DO91" s="121">
        <v>0</v>
      </c>
      <c r="DP91" s="121">
        <v>67</v>
      </c>
      <c r="DQ91" s="121">
        <v>67</v>
      </c>
      <c r="DR91" s="121">
        <v>0</v>
      </c>
      <c r="DS91" s="121">
        <v>33</v>
      </c>
      <c r="DT91" s="121">
        <v>0</v>
      </c>
      <c r="DU91" s="121">
        <v>67</v>
      </c>
      <c r="DV91" s="121">
        <v>0</v>
      </c>
      <c r="DW91" s="121">
        <v>0</v>
      </c>
      <c r="DX91" s="121">
        <v>100</v>
      </c>
      <c r="DY91" s="121">
        <v>33</v>
      </c>
      <c r="DZ91" s="121">
        <v>0</v>
      </c>
      <c r="EA91" s="121">
        <v>0</v>
      </c>
      <c r="EB91" s="121">
        <v>0</v>
      </c>
      <c r="EC91" s="121">
        <v>100</v>
      </c>
      <c r="ED91" s="121">
        <v>67</v>
      </c>
      <c r="EE91" s="121">
        <v>0</v>
      </c>
      <c r="EF91" s="121">
        <v>0</v>
      </c>
      <c r="EG91" s="121">
        <v>0</v>
      </c>
      <c r="EH91" s="121">
        <v>0</v>
      </c>
      <c r="EI91" s="121">
        <v>0</v>
      </c>
      <c r="EJ91" s="121">
        <v>67</v>
      </c>
      <c r="EK91" s="121">
        <v>0</v>
      </c>
      <c r="EL91" s="121">
        <v>100</v>
      </c>
      <c r="EM91" s="121">
        <v>100</v>
      </c>
      <c r="EN91" s="121">
        <v>100</v>
      </c>
      <c r="EO91" s="121">
        <v>0</v>
      </c>
      <c r="EP91" s="121">
        <v>0</v>
      </c>
      <c r="EQ91" s="121">
        <v>0</v>
      </c>
      <c r="ER91" s="121">
        <v>0</v>
      </c>
      <c r="ES91" s="121">
        <v>33</v>
      </c>
      <c r="ET91" s="121">
        <v>0</v>
      </c>
      <c r="EU91" s="121">
        <v>100</v>
      </c>
      <c r="EV91" s="121">
        <v>100</v>
      </c>
      <c r="EW91" s="121">
        <v>100</v>
      </c>
      <c r="EX91" s="121">
        <v>100</v>
      </c>
      <c r="EY91" s="121">
        <v>100</v>
      </c>
      <c r="EZ91" s="121">
        <v>100</v>
      </c>
      <c r="FA91" s="121">
        <v>33</v>
      </c>
      <c r="FB91" s="121">
        <v>0</v>
      </c>
      <c r="FC91" s="121">
        <v>0</v>
      </c>
      <c r="FD91" s="121">
        <v>0</v>
      </c>
      <c r="FE91" s="121">
        <v>0</v>
      </c>
      <c r="FF91" s="121">
        <v>0</v>
      </c>
      <c r="FG91" s="121">
        <v>0</v>
      </c>
      <c r="FH91" s="121">
        <v>33</v>
      </c>
      <c r="FI91" s="121">
        <v>67</v>
      </c>
      <c r="FJ91" s="121">
        <v>33</v>
      </c>
      <c r="FK91" s="121">
        <v>0</v>
      </c>
      <c r="FL91" s="121">
        <v>67</v>
      </c>
      <c r="FM91" s="121">
        <v>100</v>
      </c>
      <c r="FN91" s="121">
        <v>100</v>
      </c>
      <c r="FO91" s="121">
        <v>33</v>
      </c>
      <c r="FP91" s="121">
        <v>0</v>
      </c>
      <c r="FQ91" s="121">
        <v>0</v>
      </c>
      <c r="FR91" s="121">
        <v>0</v>
      </c>
      <c r="FS91" s="121">
        <v>0</v>
      </c>
      <c r="FT91" s="121">
        <v>0</v>
      </c>
      <c r="FU91" s="121">
        <v>0</v>
      </c>
      <c r="FV91" s="121">
        <v>0</v>
      </c>
      <c r="FW91" s="121">
        <v>0</v>
      </c>
      <c r="FX91" s="121">
        <v>0</v>
      </c>
      <c r="FY91" s="121">
        <v>0</v>
      </c>
      <c r="FZ91" s="121">
        <v>0</v>
      </c>
      <c r="GA91" s="121">
        <v>0</v>
      </c>
      <c r="GB91" s="121">
        <v>0</v>
      </c>
      <c r="GC91" s="121">
        <v>0</v>
      </c>
      <c r="GD91" s="121">
        <v>0</v>
      </c>
      <c r="GE91" s="121">
        <v>0</v>
      </c>
      <c r="GF91" s="121">
        <v>0</v>
      </c>
      <c r="GG91" s="121">
        <v>67</v>
      </c>
      <c r="GH91" s="121">
        <v>67</v>
      </c>
      <c r="GI91" s="121">
        <v>67</v>
      </c>
      <c r="GJ91" s="121">
        <v>100</v>
      </c>
      <c r="GK91" s="121">
        <v>33</v>
      </c>
      <c r="GL91" s="121">
        <v>33</v>
      </c>
      <c r="GM91" s="121">
        <v>33</v>
      </c>
      <c r="GN91" s="121">
        <v>100</v>
      </c>
      <c r="GO91" s="121">
        <v>100</v>
      </c>
      <c r="GP91" s="121">
        <v>0</v>
      </c>
      <c r="GQ91" s="121">
        <v>33</v>
      </c>
      <c r="GR91" s="121">
        <v>100</v>
      </c>
      <c r="GS91" s="121">
        <v>0</v>
      </c>
      <c r="GT91" s="121">
        <v>33</v>
      </c>
      <c r="GU91" s="121">
        <v>100</v>
      </c>
      <c r="GV91" s="121">
        <v>0</v>
      </c>
      <c r="GW91" s="121">
        <v>33</v>
      </c>
      <c r="GX91" s="121">
        <v>33</v>
      </c>
      <c r="GY91" s="121">
        <v>100</v>
      </c>
      <c r="GZ91" s="121">
        <v>33</v>
      </c>
      <c r="HA91" s="121">
        <v>0</v>
      </c>
      <c r="HB91" s="121">
        <v>0</v>
      </c>
      <c r="HC91" s="121">
        <v>0</v>
      </c>
      <c r="HD91" s="121">
        <v>33</v>
      </c>
      <c r="HE91" s="121">
        <v>67</v>
      </c>
      <c r="HF91" s="121">
        <v>0</v>
      </c>
      <c r="HG91" s="121">
        <v>0</v>
      </c>
      <c r="HH91" s="121">
        <v>0</v>
      </c>
      <c r="HI91" s="121">
        <v>0</v>
      </c>
      <c r="HJ91" s="121">
        <v>0</v>
      </c>
      <c r="HK91" s="121">
        <v>0</v>
      </c>
      <c r="HL91" s="121">
        <v>0</v>
      </c>
      <c r="HM91" s="121">
        <v>0</v>
      </c>
      <c r="HN91" s="121">
        <v>0</v>
      </c>
      <c r="HO91" s="121">
        <v>0</v>
      </c>
      <c r="HP91" s="121">
        <v>0</v>
      </c>
      <c r="HQ91" s="121">
        <v>33</v>
      </c>
      <c r="HR91" s="121">
        <v>67</v>
      </c>
      <c r="HS91" s="121">
        <v>33</v>
      </c>
      <c r="HT91" s="121">
        <v>100</v>
      </c>
      <c r="HU91" s="121">
        <v>100</v>
      </c>
      <c r="HV91" s="122">
        <v>0</v>
      </c>
      <c r="HW91" s="120">
        <v>0</v>
      </c>
      <c r="HX91" s="121">
        <v>1</v>
      </c>
      <c r="HY91" s="121">
        <v>1</v>
      </c>
      <c r="HZ91" s="121">
        <v>1</v>
      </c>
      <c r="IA91" s="121">
        <v>1</v>
      </c>
      <c r="IB91" s="121">
        <v>1</v>
      </c>
      <c r="IC91" s="121">
        <v>1</v>
      </c>
      <c r="ID91" s="121">
        <v>1</v>
      </c>
      <c r="IE91" s="121">
        <v>1</v>
      </c>
      <c r="IF91" s="122">
        <v>1</v>
      </c>
    </row>
    <row r="92" spans="1:240" ht="30.75" customHeight="1" thickBot="1">
      <c r="A92" s="147" t="s">
        <v>1334</v>
      </c>
      <c r="B92" s="120" t="s">
        <v>1335</v>
      </c>
      <c r="C92" s="121">
        <v>2017</v>
      </c>
      <c r="D92" s="121" t="s">
        <v>1309</v>
      </c>
      <c r="E92" s="122" t="s">
        <v>1336</v>
      </c>
      <c r="F92" s="120">
        <v>41.284403669724767</v>
      </c>
      <c r="G92" s="121">
        <v>41</v>
      </c>
      <c r="H92" s="121" t="s">
        <v>1286</v>
      </c>
      <c r="I92" s="121" t="s">
        <v>1286</v>
      </c>
      <c r="J92" s="121" t="s">
        <v>1290</v>
      </c>
      <c r="K92" s="121" t="s">
        <v>1291</v>
      </c>
      <c r="L92" s="121">
        <v>38.833333333333343</v>
      </c>
      <c r="M92" s="121">
        <v>39</v>
      </c>
      <c r="N92" s="121" t="s">
        <v>1281</v>
      </c>
      <c r="O92" s="121">
        <v>38.833333333333343</v>
      </c>
      <c r="P92" s="121">
        <v>39</v>
      </c>
      <c r="Q92" s="121" t="s">
        <v>1281</v>
      </c>
      <c r="R92" s="121">
        <v>38.833333333333343</v>
      </c>
      <c r="S92" s="121">
        <v>39</v>
      </c>
      <c r="T92" s="121" t="s">
        <v>1281</v>
      </c>
      <c r="U92" s="121">
        <v>0</v>
      </c>
      <c r="V92" s="121">
        <v>0</v>
      </c>
      <c r="W92" s="121" t="s">
        <v>1281</v>
      </c>
      <c r="X92" s="121">
        <v>11.055555555555561</v>
      </c>
      <c r="Y92" s="121">
        <v>11</v>
      </c>
      <c r="Z92" s="122" t="s">
        <v>1298</v>
      </c>
      <c r="AA92" s="120" t="s">
        <v>1283</v>
      </c>
      <c r="AB92" s="121" t="s">
        <v>1283</v>
      </c>
      <c r="AC92" s="121" t="s">
        <v>1283</v>
      </c>
      <c r="AD92" s="121" t="s">
        <v>1283</v>
      </c>
      <c r="AE92" s="121" t="s">
        <v>1292</v>
      </c>
      <c r="AF92" s="121" t="s">
        <v>1292</v>
      </c>
      <c r="AG92" s="121" t="s">
        <v>1292</v>
      </c>
      <c r="AH92" s="123" t="s">
        <v>1283</v>
      </c>
      <c r="AI92" s="120">
        <v>1</v>
      </c>
      <c r="AJ92" s="121">
        <v>1</v>
      </c>
      <c r="AK92" s="121">
        <v>1</v>
      </c>
      <c r="AL92" s="121">
        <v>1</v>
      </c>
      <c r="AM92" s="121">
        <v>1</v>
      </c>
      <c r="AN92" s="121">
        <v>0</v>
      </c>
      <c r="AO92" s="121">
        <v>0</v>
      </c>
      <c r="AP92" s="122">
        <v>0</v>
      </c>
      <c r="AQ92" s="120">
        <v>33.333333333333343</v>
      </c>
      <c r="AR92" s="121">
        <v>33</v>
      </c>
      <c r="AS92" s="121" t="s">
        <v>1285</v>
      </c>
      <c r="AT92" s="121">
        <v>51.24074074074074</v>
      </c>
      <c r="AU92" s="121">
        <v>51</v>
      </c>
      <c r="AV92" s="121" t="s">
        <v>1286</v>
      </c>
      <c r="AW92" s="121">
        <v>83.333333333333329</v>
      </c>
      <c r="AX92" s="121">
        <v>83</v>
      </c>
      <c r="AY92" s="121" t="s">
        <v>1284</v>
      </c>
      <c r="AZ92" s="121">
        <v>75</v>
      </c>
      <c r="BA92" s="121">
        <v>75</v>
      </c>
      <c r="BB92" s="121" t="s">
        <v>1294</v>
      </c>
      <c r="BC92" s="121">
        <v>81.444444444444443</v>
      </c>
      <c r="BD92" s="121">
        <v>81</v>
      </c>
      <c r="BE92" s="121" t="s">
        <v>1284</v>
      </c>
      <c r="BF92" s="121">
        <v>0</v>
      </c>
      <c r="BG92" s="121">
        <v>0</v>
      </c>
      <c r="BH92" s="121" t="s">
        <v>1293</v>
      </c>
      <c r="BI92" s="121">
        <v>0</v>
      </c>
      <c r="BJ92" s="121">
        <v>0</v>
      </c>
      <c r="BK92" s="121" t="s">
        <v>1293</v>
      </c>
      <c r="BL92" s="121">
        <v>0</v>
      </c>
      <c r="BM92" s="121">
        <v>0</v>
      </c>
      <c r="BN92" s="122" t="s">
        <v>1293</v>
      </c>
      <c r="BO92" s="186" t="s">
        <v>1288</v>
      </c>
      <c r="BP92" s="187" t="s">
        <v>1295</v>
      </c>
      <c r="BQ92" s="187" t="s">
        <v>1287</v>
      </c>
      <c r="BR92" s="187" t="s">
        <v>1287</v>
      </c>
      <c r="BS92" s="187" t="s">
        <v>1297</v>
      </c>
      <c r="BT92" s="187" t="s">
        <v>1297</v>
      </c>
      <c r="BU92" s="187" t="s">
        <v>1297</v>
      </c>
      <c r="BV92" s="121"/>
      <c r="BW92" s="121"/>
      <c r="BX92" s="121"/>
      <c r="BY92" s="121"/>
      <c r="BZ92" s="121"/>
      <c r="CA92" s="121"/>
      <c r="CB92" s="121"/>
      <c r="CC92" s="122"/>
      <c r="CD92" s="120">
        <v>0</v>
      </c>
      <c r="CE92" s="121">
        <v>100</v>
      </c>
      <c r="CF92" s="121">
        <v>100</v>
      </c>
      <c r="CG92" s="121">
        <v>100</v>
      </c>
      <c r="CH92" s="121">
        <v>100</v>
      </c>
      <c r="CI92" s="121">
        <v>0</v>
      </c>
      <c r="CJ92" s="121">
        <v>0</v>
      </c>
      <c r="CK92" s="121">
        <v>0</v>
      </c>
      <c r="CL92" s="121">
        <v>100</v>
      </c>
      <c r="CM92" s="121">
        <v>100</v>
      </c>
      <c r="CN92" s="121">
        <v>100</v>
      </c>
      <c r="CO92" s="121">
        <v>0</v>
      </c>
      <c r="CP92" s="121">
        <v>100</v>
      </c>
      <c r="CQ92" s="121">
        <v>67</v>
      </c>
      <c r="CR92" s="121">
        <v>100</v>
      </c>
      <c r="CS92" s="121">
        <v>33</v>
      </c>
      <c r="CT92" s="121">
        <v>100</v>
      </c>
      <c r="CU92" s="121">
        <v>100</v>
      </c>
      <c r="CV92" s="121">
        <v>67</v>
      </c>
      <c r="CW92" s="121">
        <v>0</v>
      </c>
      <c r="CX92" s="121">
        <v>100</v>
      </c>
      <c r="CY92" s="121">
        <v>67</v>
      </c>
      <c r="CZ92" s="121">
        <v>0</v>
      </c>
      <c r="DA92" s="121">
        <v>67</v>
      </c>
      <c r="DB92" s="121">
        <v>100</v>
      </c>
      <c r="DC92" s="121">
        <v>100</v>
      </c>
      <c r="DD92" s="121">
        <v>100</v>
      </c>
      <c r="DE92" s="121">
        <v>100</v>
      </c>
      <c r="DF92" s="121">
        <v>100</v>
      </c>
      <c r="DG92" s="121">
        <v>67</v>
      </c>
      <c r="DH92" s="121">
        <v>33</v>
      </c>
      <c r="DI92" s="121">
        <v>100</v>
      </c>
      <c r="DJ92" s="121">
        <v>33</v>
      </c>
      <c r="DK92" s="121">
        <v>100</v>
      </c>
      <c r="DL92" s="121">
        <v>0</v>
      </c>
      <c r="DM92" s="121">
        <v>0</v>
      </c>
      <c r="DN92" s="121">
        <v>0</v>
      </c>
      <c r="DO92" s="121">
        <v>0</v>
      </c>
      <c r="DP92" s="121">
        <v>67</v>
      </c>
      <c r="DQ92" s="121">
        <v>67</v>
      </c>
      <c r="DR92" s="121">
        <v>0</v>
      </c>
      <c r="DS92" s="121">
        <v>0</v>
      </c>
      <c r="DT92" s="121">
        <v>33</v>
      </c>
      <c r="DU92" s="121">
        <v>0</v>
      </c>
      <c r="DV92" s="121">
        <v>0</v>
      </c>
      <c r="DW92" s="121">
        <v>0</v>
      </c>
      <c r="DX92" s="121">
        <v>100</v>
      </c>
      <c r="DY92" s="121">
        <v>0</v>
      </c>
      <c r="DZ92" s="121">
        <v>0</v>
      </c>
      <c r="EA92" s="121">
        <v>0</v>
      </c>
      <c r="EB92" s="121">
        <v>0</v>
      </c>
      <c r="EC92" s="121">
        <v>100</v>
      </c>
      <c r="ED92" s="121">
        <v>33</v>
      </c>
      <c r="EE92" s="121">
        <v>67</v>
      </c>
      <c r="EF92" s="121">
        <v>33</v>
      </c>
      <c r="EG92" s="121">
        <v>33</v>
      </c>
      <c r="EH92" s="121">
        <v>0</v>
      </c>
      <c r="EI92" s="121">
        <v>0</v>
      </c>
      <c r="EJ92" s="121">
        <v>100</v>
      </c>
      <c r="EK92" s="121">
        <v>0</v>
      </c>
      <c r="EL92" s="121">
        <v>100</v>
      </c>
      <c r="EM92" s="121">
        <v>100</v>
      </c>
      <c r="EN92" s="121">
        <v>100</v>
      </c>
      <c r="EO92" s="121">
        <v>100</v>
      </c>
      <c r="EP92" s="121">
        <v>100</v>
      </c>
      <c r="EQ92" s="121">
        <v>67</v>
      </c>
      <c r="ER92" s="121">
        <v>33</v>
      </c>
      <c r="ES92" s="121">
        <v>33</v>
      </c>
      <c r="ET92" s="121">
        <v>0</v>
      </c>
      <c r="EU92" s="121">
        <v>100</v>
      </c>
      <c r="EV92" s="121">
        <v>100</v>
      </c>
      <c r="EW92" s="121">
        <v>100</v>
      </c>
      <c r="EX92" s="121">
        <v>100</v>
      </c>
      <c r="EY92" s="121">
        <v>100</v>
      </c>
      <c r="EZ92" s="121">
        <v>100</v>
      </c>
      <c r="FA92" s="121">
        <v>0</v>
      </c>
      <c r="FB92" s="121">
        <v>0</v>
      </c>
      <c r="FC92" s="121">
        <v>0</v>
      </c>
      <c r="FD92" s="121">
        <v>0</v>
      </c>
      <c r="FE92" s="121">
        <v>0</v>
      </c>
      <c r="FF92" s="121">
        <v>0</v>
      </c>
      <c r="FG92" s="121">
        <v>0</v>
      </c>
      <c r="FH92" s="121">
        <v>0</v>
      </c>
      <c r="FI92" s="121">
        <v>0</v>
      </c>
      <c r="FJ92" s="121">
        <v>0</v>
      </c>
      <c r="FK92" s="121">
        <v>0</v>
      </c>
      <c r="FL92" s="121">
        <v>0</v>
      </c>
      <c r="FM92" s="121">
        <v>0</v>
      </c>
      <c r="FN92" s="121">
        <v>0</v>
      </c>
      <c r="FO92" s="121">
        <v>0</v>
      </c>
      <c r="FP92" s="121">
        <v>0</v>
      </c>
      <c r="FQ92" s="121">
        <v>0</v>
      </c>
      <c r="FR92" s="121">
        <v>0</v>
      </c>
      <c r="FS92" s="121">
        <v>0</v>
      </c>
      <c r="FT92" s="121">
        <v>0</v>
      </c>
      <c r="FU92" s="121">
        <v>0</v>
      </c>
      <c r="FV92" s="121">
        <v>0</v>
      </c>
      <c r="FW92" s="121">
        <v>0</v>
      </c>
      <c r="FX92" s="121">
        <v>0</v>
      </c>
      <c r="FY92" s="121">
        <v>0</v>
      </c>
      <c r="FZ92" s="121">
        <v>0</v>
      </c>
      <c r="GA92" s="121">
        <v>0</v>
      </c>
      <c r="GB92" s="121">
        <v>0</v>
      </c>
      <c r="GC92" s="121">
        <v>0</v>
      </c>
      <c r="GD92" s="121">
        <v>0</v>
      </c>
      <c r="GE92" s="121">
        <v>0</v>
      </c>
      <c r="GF92" s="121">
        <v>0</v>
      </c>
      <c r="GG92" s="121">
        <v>33</v>
      </c>
      <c r="GH92" s="121">
        <v>67</v>
      </c>
      <c r="GI92" s="121">
        <v>67</v>
      </c>
      <c r="GJ92" s="121">
        <v>33</v>
      </c>
      <c r="GK92" s="121">
        <v>33</v>
      </c>
      <c r="GL92" s="121">
        <v>33</v>
      </c>
      <c r="GM92" s="121">
        <v>0</v>
      </c>
      <c r="GN92" s="121">
        <v>100</v>
      </c>
      <c r="GO92" s="121">
        <v>100</v>
      </c>
      <c r="GP92" s="121">
        <v>0</v>
      </c>
      <c r="GQ92" s="121">
        <v>0</v>
      </c>
      <c r="GR92" s="121">
        <v>100</v>
      </c>
      <c r="GS92" s="121">
        <v>0</v>
      </c>
      <c r="GT92" s="121">
        <v>33</v>
      </c>
      <c r="GU92" s="121">
        <v>100</v>
      </c>
      <c r="GV92" s="121">
        <v>0</v>
      </c>
      <c r="GW92" s="121">
        <v>0</v>
      </c>
      <c r="GX92" s="121">
        <v>33</v>
      </c>
      <c r="GY92" s="121">
        <v>100</v>
      </c>
      <c r="GZ92" s="121">
        <v>33</v>
      </c>
      <c r="HA92" s="121">
        <v>0</v>
      </c>
      <c r="HB92" s="121">
        <v>0</v>
      </c>
      <c r="HC92" s="121">
        <v>0</v>
      </c>
      <c r="HD92" s="121">
        <v>33</v>
      </c>
      <c r="HE92" s="121">
        <v>0</v>
      </c>
      <c r="HF92" s="121">
        <v>0</v>
      </c>
      <c r="HG92" s="121">
        <v>0</v>
      </c>
      <c r="HH92" s="121">
        <v>0</v>
      </c>
      <c r="HI92" s="121">
        <v>0</v>
      </c>
      <c r="HJ92" s="121">
        <v>0</v>
      </c>
      <c r="HK92" s="121">
        <v>0</v>
      </c>
      <c r="HL92" s="121">
        <v>0</v>
      </c>
      <c r="HM92" s="121">
        <v>0</v>
      </c>
      <c r="HN92" s="121">
        <v>0</v>
      </c>
      <c r="HO92" s="121">
        <v>0</v>
      </c>
      <c r="HP92" s="121">
        <v>67</v>
      </c>
      <c r="HQ92" s="121">
        <v>33</v>
      </c>
      <c r="HR92" s="121">
        <v>100</v>
      </c>
      <c r="HS92" s="121">
        <v>100</v>
      </c>
      <c r="HT92" s="121">
        <v>0</v>
      </c>
      <c r="HU92" s="121">
        <v>0</v>
      </c>
      <c r="HV92" s="122">
        <v>0</v>
      </c>
      <c r="HW92" s="120">
        <v>0</v>
      </c>
      <c r="HX92" s="121">
        <v>1</v>
      </c>
      <c r="HY92" s="121">
        <v>1</v>
      </c>
      <c r="HZ92" s="121">
        <v>1</v>
      </c>
      <c r="IA92" s="121">
        <v>1</v>
      </c>
      <c r="IB92" s="121">
        <v>1</v>
      </c>
      <c r="IC92" s="121">
        <v>1</v>
      </c>
      <c r="ID92" s="121">
        <v>1</v>
      </c>
      <c r="IE92" s="121">
        <v>1</v>
      </c>
      <c r="IF92" s="122">
        <v>1</v>
      </c>
    </row>
    <row r="93" spans="1:240" ht="30.75" customHeight="1" thickBot="1">
      <c r="A93" s="147" t="s">
        <v>1334</v>
      </c>
      <c r="B93" s="120" t="s">
        <v>1335</v>
      </c>
      <c r="C93" s="121">
        <v>2015</v>
      </c>
      <c r="D93" s="121" t="s">
        <v>1309</v>
      </c>
      <c r="E93" s="122" t="s">
        <v>1336</v>
      </c>
      <c r="F93" s="120">
        <v>16.220199584960941</v>
      </c>
      <c r="G93" s="121">
        <v>16</v>
      </c>
      <c r="H93" s="121" t="s">
        <v>1293</v>
      </c>
      <c r="I93" s="121" t="s">
        <v>1300</v>
      </c>
      <c r="J93" s="121" t="s">
        <v>1290</v>
      </c>
      <c r="K93" s="121" t="s">
        <v>1311</v>
      </c>
      <c r="L93" s="121"/>
      <c r="M93" s="121"/>
      <c r="N93" s="121"/>
      <c r="O93" s="121">
        <v>0</v>
      </c>
      <c r="P93" s="121">
        <v>0</v>
      </c>
      <c r="Q93" s="121" t="s">
        <v>1305</v>
      </c>
      <c r="R93" s="121">
        <v>41.75</v>
      </c>
      <c r="S93" s="121">
        <v>42</v>
      </c>
      <c r="T93" s="121" t="s">
        <v>1302</v>
      </c>
      <c r="U93" s="121"/>
      <c r="V93" s="121"/>
      <c r="W93" s="121"/>
      <c r="X93" s="121">
        <v>8.3125</v>
      </c>
      <c r="Y93" s="121">
        <v>8</v>
      </c>
      <c r="Z93" s="122" t="s">
        <v>1304</v>
      </c>
      <c r="AA93" s="120" t="s">
        <v>1299</v>
      </c>
      <c r="AB93" s="121" t="s">
        <v>1296</v>
      </c>
      <c r="AC93" s="121" t="s">
        <v>1283</v>
      </c>
      <c r="AD93" s="121" t="s">
        <v>1283</v>
      </c>
      <c r="AE93" s="121" t="s">
        <v>1283</v>
      </c>
      <c r="AF93" s="121" t="s">
        <v>1283</v>
      </c>
      <c r="AG93" s="121" t="s">
        <v>1292</v>
      </c>
      <c r="AH93" s="123" t="s">
        <v>1299</v>
      </c>
      <c r="AI93" s="120">
        <v>0</v>
      </c>
      <c r="AJ93" s="121">
        <v>0</v>
      </c>
      <c r="AK93" s="121">
        <v>1</v>
      </c>
      <c r="AL93" s="121">
        <v>0</v>
      </c>
      <c r="AM93" s="121">
        <v>1</v>
      </c>
      <c r="AN93" s="121">
        <v>1</v>
      </c>
      <c r="AO93" s="121">
        <v>1</v>
      </c>
      <c r="AP93" s="122">
        <v>0</v>
      </c>
      <c r="AQ93" s="120">
        <v>0</v>
      </c>
      <c r="AR93" s="121">
        <v>0</v>
      </c>
      <c r="AS93" s="121" t="s">
        <v>1293</v>
      </c>
      <c r="AT93" s="121">
        <v>0</v>
      </c>
      <c r="AU93" s="121">
        <v>0</v>
      </c>
      <c r="AV93" s="121" t="s">
        <v>1293</v>
      </c>
      <c r="AW93" s="121">
        <v>44.5</v>
      </c>
      <c r="AX93" s="121">
        <v>45</v>
      </c>
      <c r="AY93" s="121" t="s">
        <v>1286</v>
      </c>
      <c r="AZ93" s="121">
        <v>0</v>
      </c>
      <c r="BA93" s="121">
        <v>0</v>
      </c>
      <c r="BB93" s="121" t="s">
        <v>1293</v>
      </c>
      <c r="BC93" s="121">
        <v>66.666702270507813</v>
      </c>
      <c r="BD93" s="121">
        <v>67</v>
      </c>
      <c r="BE93" s="121" t="s">
        <v>1294</v>
      </c>
      <c r="BF93" s="121">
        <v>48.222198486328118</v>
      </c>
      <c r="BG93" s="121">
        <v>48</v>
      </c>
      <c r="BH93" s="121" t="s">
        <v>1286</v>
      </c>
      <c r="BI93" s="121">
        <v>33.357101440429688</v>
      </c>
      <c r="BJ93" s="121">
        <v>33</v>
      </c>
      <c r="BK93" s="121" t="s">
        <v>1285</v>
      </c>
      <c r="BL93" s="121">
        <v>0</v>
      </c>
      <c r="BM93" s="121">
        <v>0</v>
      </c>
      <c r="BN93" s="122" t="s">
        <v>1293</v>
      </c>
      <c r="BO93" s="120"/>
      <c r="BP93" s="121"/>
      <c r="BQ93" s="121"/>
      <c r="BR93" s="121"/>
      <c r="BS93" s="121"/>
      <c r="BT93" s="121"/>
      <c r="BU93" s="121"/>
      <c r="BV93" s="121"/>
      <c r="BW93" s="121"/>
      <c r="BX93" s="121"/>
      <c r="BY93" s="121"/>
      <c r="BZ93" s="121"/>
      <c r="CA93" s="121"/>
      <c r="CB93" s="121"/>
      <c r="CC93" s="122"/>
      <c r="CD93" s="120">
        <v>0</v>
      </c>
      <c r="CE93" s="121">
        <v>0</v>
      </c>
      <c r="CF93" s="121">
        <v>0</v>
      </c>
      <c r="CG93" s="121">
        <v>0</v>
      </c>
      <c r="CH93" s="121">
        <v>0</v>
      </c>
      <c r="CI93" s="121">
        <v>0</v>
      </c>
      <c r="CJ93" s="121">
        <v>0</v>
      </c>
      <c r="CK93" s="121">
        <v>0</v>
      </c>
      <c r="CL93" s="121">
        <v>0</v>
      </c>
      <c r="CM93" s="121">
        <v>0</v>
      </c>
      <c r="CN93" s="121">
        <v>0</v>
      </c>
      <c r="CO93" s="121">
        <v>0</v>
      </c>
      <c r="CP93" s="121">
        <v>0</v>
      </c>
      <c r="CQ93" s="121">
        <v>0</v>
      </c>
      <c r="CR93" s="121">
        <v>0</v>
      </c>
      <c r="CS93" s="121">
        <v>0</v>
      </c>
      <c r="CT93" s="121">
        <v>0</v>
      </c>
      <c r="CU93" s="121">
        <v>0</v>
      </c>
      <c r="CV93" s="121">
        <v>0</v>
      </c>
      <c r="CW93" s="121">
        <v>0</v>
      </c>
      <c r="CX93" s="121">
        <v>0</v>
      </c>
      <c r="CY93" s="121">
        <v>0</v>
      </c>
      <c r="CZ93" s="121">
        <v>0</v>
      </c>
      <c r="DA93" s="121">
        <v>0</v>
      </c>
      <c r="DB93" s="121">
        <v>0</v>
      </c>
      <c r="DC93" s="121">
        <v>0</v>
      </c>
      <c r="DD93" s="121">
        <v>0</v>
      </c>
      <c r="DE93" s="121">
        <v>0</v>
      </c>
      <c r="DF93" s="121">
        <v>0</v>
      </c>
      <c r="DG93" s="121">
        <v>0</v>
      </c>
      <c r="DH93" s="121">
        <v>0</v>
      </c>
      <c r="DI93" s="121">
        <v>0</v>
      </c>
      <c r="DJ93" s="121">
        <v>0</v>
      </c>
      <c r="DK93" s="121">
        <v>0</v>
      </c>
      <c r="DL93" s="121">
        <v>0</v>
      </c>
      <c r="DM93" s="121">
        <v>0</v>
      </c>
      <c r="DN93" s="121">
        <v>0</v>
      </c>
      <c r="DO93" s="121">
        <v>0</v>
      </c>
      <c r="DP93" s="121">
        <v>0</v>
      </c>
      <c r="DQ93" s="121">
        <v>0</v>
      </c>
      <c r="DR93" s="121">
        <v>0</v>
      </c>
      <c r="DS93" s="121">
        <v>0</v>
      </c>
      <c r="DT93" s="121">
        <v>0</v>
      </c>
      <c r="DU93" s="121">
        <v>0</v>
      </c>
      <c r="DV93" s="121">
        <v>0</v>
      </c>
      <c r="DW93" s="121">
        <v>0</v>
      </c>
      <c r="DX93" s="121">
        <v>0</v>
      </c>
      <c r="DY93" s="121">
        <v>0</v>
      </c>
      <c r="DZ93" s="121">
        <v>0</v>
      </c>
      <c r="EA93" s="121">
        <v>0</v>
      </c>
      <c r="EB93" s="121">
        <v>0</v>
      </c>
      <c r="EC93" s="121">
        <v>0</v>
      </c>
      <c r="ED93" s="121">
        <v>0</v>
      </c>
      <c r="EE93" s="121">
        <v>0</v>
      </c>
      <c r="EF93" s="121">
        <v>0</v>
      </c>
      <c r="EG93" s="121">
        <v>0</v>
      </c>
      <c r="EH93" s="121">
        <v>0</v>
      </c>
      <c r="EI93" s="121">
        <v>0</v>
      </c>
      <c r="EJ93" s="121">
        <v>33</v>
      </c>
      <c r="EK93" s="121">
        <v>0</v>
      </c>
      <c r="EL93" s="121">
        <v>100</v>
      </c>
      <c r="EM93" s="121">
        <v>0</v>
      </c>
      <c r="EN93" s="121">
        <v>67</v>
      </c>
      <c r="EO93" s="121">
        <v>0</v>
      </c>
      <c r="EP93" s="121">
        <v>0</v>
      </c>
      <c r="EQ93" s="121">
        <v>0</v>
      </c>
      <c r="ER93" s="121">
        <v>0</v>
      </c>
      <c r="ES93" s="121">
        <v>33</v>
      </c>
      <c r="ET93" s="121">
        <v>0</v>
      </c>
      <c r="EU93" s="121">
        <v>100</v>
      </c>
      <c r="EV93" s="121">
        <v>100</v>
      </c>
      <c r="EW93" s="121">
        <v>67</v>
      </c>
      <c r="EX93" s="121">
        <v>100</v>
      </c>
      <c r="EY93" s="121">
        <v>67</v>
      </c>
      <c r="EZ93" s="121">
        <v>33</v>
      </c>
      <c r="FA93" s="121">
        <v>33</v>
      </c>
      <c r="FB93" s="121">
        <v>67</v>
      </c>
      <c r="FC93" s="121">
        <v>33</v>
      </c>
      <c r="FD93" s="121">
        <v>0</v>
      </c>
      <c r="FE93" s="121">
        <v>67</v>
      </c>
      <c r="FF93" s="121">
        <v>100</v>
      </c>
      <c r="FG93" s="121">
        <v>67</v>
      </c>
      <c r="FH93" s="121">
        <v>0</v>
      </c>
      <c r="FI93" s="121">
        <v>67</v>
      </c>
      <c r="FJ93" s="121">
        <v>33</v>
      </c>
      <c r="FK93" s="121">
        <v>0</v>
      </c>
      <c r="FL93" s="121">
        <v>67</v>
      </c>
      <c r="FM93" s="121">
        <v>100</v>
      </c>
      <c r="FN93" s="121">
        <v>67</v>
      </c>
      <c r="FO93" s="121">
        <v>33</v>
      </c>
      <c r="FP93" s="121">
        <v>0</v>
      </c>
      <c r="FQ93" s="121">
        <v>0</v>
      </c>
      <c r="FR93" s="121">
        <v>0</v>
      </c>
      <c r="FS93" s="121">
        <v>0</v>
      </c>
      <c r="FT93" s="121">
        <v>0</v>
      </c>
      <c r="FU93" s="121">
        <v>0</v>
      </c>
      <c r="FV93" s="121">
        <v>0</v>
      </c>
      <c r="FW93" s="121">
        <v>0</v>
      </c>
      <c r="FX93" s="121">
        <v>0</v>
      </c>
      <c r="FY93" s="121">
        <v>0</v>
      </c>
      <c r="FZ93" s="121">
        <v>0</v>
      </c>
      <c r="GA93" s="121">
        <v>0</v>
      </c>
      <c r="GB93" s="121">
        <v>0</v>
      </c>
      <c r="GC93" s="121">
        <v>0</v>
      </c>
      <c r="GD93" s="121">
        <v>0</v>
      </c>
      <c r="GE93" s="121">
        <v>0</v>
      </c>
      <c r="GF93" s="121">
        <v>0</v>
      </c>
      <c r="GG93" s="121">
        <v>0</v>
      </c>
      <c r="GH93" s="121">
        <v>0</v>
      </c>
      <c r="GI93" s="121">
        <v>0</v>
      </c>
      <c r="GJ93" s="121">
        <v>0</v>
      </c>
      <c r="GK93" s="121">
        <v>0</v>
      </c>
      <c r="GL93" s="121">
        <v>0</v>
      </c>
      <c r="GM93" s="121">
        <v>0</v>
      </c>
      <c r="GN93" s="121">
        <v>100</v>
      </c>
      <c r="GO93" s="121">
        <v>67</v>
      </c>
      <c r="GP93" s="121">
        <v>0</v>
      </c>
      <c r="GQ93" s="121">
        <v>0</v>
      </c>
      <c r="GR93" s="121">
        <v>67</v>
      </c>
      <c r="GS93" s="121">
        <v>33</v>
      </c>
      <c r="GT93" s="121">
        <v>0</v>
      </c>
      <c r="GU93" s="121">
        <v>0</v>
      </c>
      <c r="GV93" s="121">
        <v>0</v>
      </c>
      <c r="GW93" s="121">
        <v>33</v>
      </c>
      <c r="GX93" s="121">
        <v>0</v>
      </c>
      <c r="GY93" s="121">
        <v>0</v>
      </c>
      <c r="GZ93" s="121">
        <v>0</v>
      </c>
      <c r="HA93" s="121">
        <v>0</v>
      </c>
      <c r="HB93" s="121">
        <v>0</v>
      </c>
      <c r="HC93" s="121">
        <v>0</v>
      </c>
      <c r="HD93" s="121">
        <v>0</v>
      </c>
      <c r="HE93" s="121">
        <v>0</v>
      </c>
      <c r="HF93" s="121">
        <v>0</v>
      </c>
      <c r="HG93" s="121"/>
      <c r="HH93" s="121"/>
      <c r="HI93" s="121"/>
      <c r="HJ93" s="121"/>
      <c r="HK93" s="121"/>
      <c r="HL93" s="121"/>
      <c r="HM93" s="121"/>
      <c r="HN93" s="121"/>
      <c r="HO93" s="121"/>
      <c r="HP93" s="121">
        <v>0</v>
      </c>
      <c r="HQ93" s="121">
        <v>0</v>
      </c>
      <c r="HR93" s="121">
        <v>67</v>
      </c>
      <c r="HS93" s="121">
        <v>100</v>
      </c>
      <c r="HT93" s="121">
        <v>67</v>
      </c>
      <c r="HU93" s="121">
        <v>100</v>
      </c>
      <c r="HV93" s="122">
        <v>0</v>
      </c>
      <c r="HW93" s="120">
        <v>0</v>
      </c>
      <c r="HX93" s="121">
        <v>1</v>
      </c>
      <c r="HY93" s="121">
        <v>1</v>
      </c>
      <c r="HZ93" s="121">
        <v>1</v>
      </c>
      <c r="IA93" s="121">
        <v>1</v>
      </c>
      <c r="IB93" s="121">
        <v>1</v>
      </c>
      <c r="IC93" s="121">
        <v>1</v>
      </c>
      <c r="ID93" s="121">
        <v>1</v>
      </c>
      <c r="IE93" s="121">
        <v>1</v>
      </c>
      <c r="IF93" s="122">
        <v>1</v>
      </c>
    </row>
    <row r="94" spans="1:240" ht="30.75" customHeight="1" thickBot="1">
      <c r="A94" s="147" t="s">
        <v>1334</v>
      </c>
      <c r="B94" s="120" t="s">
        <v>1335</v>
      </c>
      <c r="C94" s="121">
        <v>2012</v>
      </c>
      <c r="D94" s="121" t="s">
        <v>1309</v>
      </c>
      <c r="E94" s="122" t="s">
        <v>1336</v>
      </c>
      <c r="F94" s="120">
        <v>13.336799621582029</v>
      </c>
      <c r="G94" s="121">
        <v>13</v>
      </c>
      <c r="H94" s="121" t="s">
        <v>1293</v>
      </c>
      <c r="I94" s="121" t="s">
        <v>1300</v>
      </c>
      <c r="J94" s="121" t="s">
        <v>1290</v>
      </c>
      <c r="K94" s="121" t="s">
        <v>1311</v>
      </c>
      <c r="L94" s="121"/>
      <c r="M94" s="121"/>
      <c r="N94" s="121"/>
      <c r="O94" s="121">
        <v>57.545501708984382</v>
      </c>
      <c r="P94" s="121">
        <v>58</v>
      </c>
      <c r="Q94" s="121" t="s">
        <v>1302</v>
      </c>
      <c r="R94" s="121">
        <v>50</v>
      </c>
      <c r="S94" s="121">
        <v>50</v>
      </c>
      <c r="T94" s="121" t="s">
        <v>1302</v>
      </c>
      <c r="U94" s="121"/>
      <c r="V94" s="121"/>
      <c r="W94" s="121"/>
      <c r="X94" s="121">
        <v>8.25</v>
      </c>
      <c r="Y94" s="121">
        <v>8</v>
      </c>
      <c r="Z94" s="122" t="s">
        <v>1305</v>
      </c>
      <c r="AA94" s="120" t="s">
        <v>1299</v>
      </c>
      <c r="AB94" s="121" t="s">
        <v>1292</v>
      </c>
      <c r="AC94" s="121" t="s">
        <v>1283</v>
      </c>
      <c r="AD94" s="121" t="s">
        <v>1283</v>
      </c>
      <c r="AE94" s="121" t="s">
        <v>1299</v>
      </c>
      <c r="AF94" s="121" t="s">
        <v>1283</v>
      </c>
      <c r="AG94" s="121" t="s">
        <v>1292</v>
      </c>
      <c r="AH94" s="123" t="s">
        <v>1299</v>
      </c>
      <c r="AI94" s="120">
        <v>0</v>
      </c>
      <c r="AJ94" s="121">
        <v>0</v>
      </c>
      <c r="AK94" s="121">
        <v>1</v>
      </c>
      <c r="AL94" s="121">
        <v>0</v>
      </c>
      <c r="AM94" s="121">
        <v>1</v>
      </c>
      <c r="AN94" s="121">
        <v>0</v>
      </c>
      <c r="AO94" s="121">
        <v>1</v>
      </c>
      <c r="AP94" s="122">
        <v>0</v>
      </c>
      <c r="AQ94" s="120">
        <v>0</v>
      </c>
      <c r="AR94" s="121">
        <v>0</v>
      </c>
      <c r="AS94" s="121" t="s">
        <v>1293</v>
      </c>
      <c r="AT94" s="121">
        <v>2.293100118637085</v>
      </c>
      <c r="AU94" s="121">
        <v>2</v>
      </c>
      <c r="AV94" s="121" t="s">
        <v>1293</v>
      </c>
      <c r="AW94" s="121">
        <v>67</v>
      </c>
      <c r="AX94" s="121">
        <v>67</v>
      </c>
      <c r="AY94" s="121" t="s">
        <v>1294</v>
      </c>
      <c r="AZ94" s="121">
        <v>0</v>
      </c>
      <c r="BA94" s="121">
        <v>0</v>
      </c>
      <c r="BB94" s="121" t="s">
        <v>1293</v>
      </c>
      <c r="BC94" s="121">
        <v>87.5</v>
      </c>
      <c r="BD94" s="121">
        <v>88</v>
      </c>
      <c r="BE94" s="121" t="s">
        <v>1284</v>
      </c>
      <c r="BF94" s="121">
        <v>0</v>
      </c>
      <c r="BG94" s="121">
        <v>0</v>
      </c>
      <c r="BH94" s="121" t="s">
        <v>1293</v>
      </c>
      <c r="BI94" s="121">
        <v>36.700000762939453</v>
      </c>
      <c r="BJ94" s="121">
        <v>37</v>
      </c>
      <c r="BK94" s="121" t="s">
        <v>1285</v>
      </c>
      <c r="BL94" s="121">
        <v>0</v>
      </c>
      <c r="BM94" s="121">
        <v>0</v>
      </c>
      <c r="BN94" s="122" t="s">
        <v>1293</v>
      </c>
      <c r="BO94" s="120"/>
      <c r="BP94" s="121"/>
      <c r="BQ94" s="121"/>
      <c r="BR94" s="121"/>
      <c r="BS94" s="121"/>
      <c r="BT94" s="121"/>
      <c r="BU94" s="121"/>
      <c r="BV94" s="121"/>
      <c r="BW94" s="121"/>
      <c r="BX94" s="121"/>
      <c r="BY94" s="121"/>
      <c r="BZ94" s="121"/>
      <c r="CA94" s="121"/>
      <c r="CB94" s="121"/>
      <c r="CC94" s="122"/>
      <c r="CD94" s="120">
        <v>0</v>
      </c>
      <c r="CE94" s="121"/>
      <c r="CF94" s="121"/>
      <c r="CG94" s="121"/>
      <c r="CH94" s="121"/>
      <c r="CI94" s="121">
        <v>0</v>
      </c>
      <c r="CJ94" s="121"/>
      <c r="CK94" s="121"/>
      <c r="CL94" s="121">
        <v>0</v>
      </c>
      <c r="CM94" s="121">
        <v>0</v>
      </c>
      <c r="CN94" s="121"/>
      <c r="CO94" s="121"/>
      <c r="CP94" s="121"/>
      <c r="CQ94" s="121">
        <v>0</v>
      </c>
      <c r="CR94" s="121">
        <v>0</v>
      </c>
      <c r="CS94" s="121">
        <v>0</v>
      </c>
      <c r="CT94" s="121">
        <v>0</v>
      </c>
      <c r="CU94" s="121">
        <v>0</v>
      </c>
      <c r="CV94" s="121"/>
      <c r="CW94" s="121">
        <v>0</v>
      </c>
      <c r="CX94" s="121">
        <v>0</v>
      </c>
      <c r="CY94" s="121"/>
      <c r="CZ94" s="121"/>
      <c r="DA94" s="121">
        <v>0</v>
      </c>
      <c r="DB94" s="121"/>
      <c r="DC94" s="121"/>
      <c r="DD94" s="121">
        <v>0</v>
      </c>
      <c r="DE94" s="121"/>
      <c r="DF94" s="121"/>
      <c r="DG94" s="121">
        <v>0</v>
      </c>
      <c r="DH94" s="121">
        <v>0</v>
      </c>
      <c r="DI94" s="121">
        <v>0</v>
      </c>
      <c r="DJ94" s="121">
        <v>0</v>
      </c>
      <c r="DK94" s="121"/>
      <c r="DL94" s="121">
        <v>0</v>
      </c>
      <c r="DM94" s="121"/>
      <c r="DN94" s="121">
        <v>0</v>
      </c>
      <c r="DO94" s="121">
        <v>0</v>
      </c>
      <c r="DP94" s="121">
        <v>0</v>
      </c>
      <c r="DQ94" s="121">
        <v>0</v>
      </c>
      <c r="DR94" s="121">
        <v>0</v>
      </c>
      <c r="DS94" s="121">
        <v>0</v>
      </c>
      <c r="DT94" s="121">
        <v>0</v>
      </c>
      <c r="DU94" s="121">
        <v>0</v>
      </c>
      <c r="DV94" s="121">
        <v>0</v>
      </c>
      <c r="DW94" s="121">
        <v>0</v>
      </c>
      <c r="DX94" s="121">
        <v>0</v>
      </c>
      <c r="DY94" s="121">
        <v>0</v>
      </c>
      <c r="DZ94" s="121"/>
      <c r="EA94" s="121">
        <v>0</v>
      </c>
      <c r="EB94" s="121">
        <v>0</v>
      </c>
      <c r="EC94" s="121">
        <v>0</v>
      </c>
      <c r="ED94" s="121">
        <v>33</v>
      </c>
      <c r="EE94" s="121">
        <v>0</v>
      </c>
      <c r="EF94" s="121"/>
      <c r="EG94" s="121"/>
      <c r="EH94" s="121"/>
      <c r="EI94" s="121"/>
      <c r="EJ94" s="121"/>
      <c r="EK94" s="121"/>
      <c r="EL94" s="121"/>
      <c r="EM94" s="121"/>
      <c r="EN94" s="121"/>
      <c r="EO94" s="121">
        <v>0</v>
      </c>
      <c r="EP94" s="121">
        <v>0</v>
      </c>
      <c r="EQ94" s="121">
        <v>0</v>
      </c>
      <c r="ER94" s="121">
        <v>0</v>
      </c>
      <c r="ES94" s="121"/>
      <c r="ET94" s="121"/>
      <c r="EU94" s="121">
        <v>100</v>
      </c>
      <c r="EV94" s="121"/>
      <c r="EW94" s="121">
        <v>100</v>
      </c>
      <c r="EX94" s="121">
        <v>100</v>
      </c>
      <c r="EY94" s="121"/>
      <c r="EZ94" s="121">
        <v>33</v>
      </c>
      <c r="FA94" s="121">
        <v>0</v>
      </c>
      <c r="FB94" s="121">
        <v>0</v>
      </c>
      <c r="FC94" s="121"/>
      <c r="FD94" s="121"/>
      <c r="FE94" s="121">
        <v>0</v>
      </c>
      <c r="FF94" s="121"/>
      <c r="FG94" s="121"/>
      <c r="FH94" s="121"/>
      <c r="FI94" s="121">
        <v>67</v>
      </c>
      <c r="FJ94" s="121"/>
      <c r="FK94" s="121"/>
      <c r="FL94" s="121">
        <v>33</v>
      </c>
      <c r="FM94" s="121"/>
      <c r="FN94" s="121"/>
      <c r="FO94" s="121"/>
      <c r="FP94" s="121">
        <v>0</v>
      </c>
      <c r="FQ94" s="121">
        <v>0</v>
      </c>
      <c r="FR94" s="121">
        <v>0</v>
      </c>
      <c r="FS94" s="121">
        <v>0</v>
      </c>
      <c r="FT94" s="121">
        <v>0</v>
      </c>
      <c r="FU94" s="121"/>
      <c r="FV94" s="121"/>
      <c r="FW94" s="121">
        <v>0</v>
      </c>
      <c r="FX94" s="121">
        <v>0</v>
      </c>
      <c r="FY94" s="121">
        <v>0</v>
      </c>
      <c r="FZ94" s="121">
        <v>0</v>
      </c>
      <c r="GA94" s="121">
        <v>0</v>
      </c>
      <c r="GB94" s="121">
        <v>100</v>
      </c>
      <c r="GC94" s="121">
        <v>33</v>
      </c>
      <c r="GD94" s="121">
        <v>0</v>
      </c>
      <c r="GE94" s="121">
        <v>100</v>
      </c>
      <c r="GF94" s="121"/>
      <c r="GG94" s="121">
        <v>67</v>
      </c>
      <c r="GH94" s="121">
        <v>100</v>
      </c>
      <c r="GI94" s="121">
        <v>0</v>
      </c>
      <c r="GJ94" s="121">
        <v>33</v>
      </c>
      <c r="GK94" s="121">
        <v>100</v>
      </c>
      <c r="GL94" s="121">
        <v>0</v>
      </c>
      <c r="GM94" s="121">
        <v>100</v>
      </c>
      <c r="GN94" s="121">
        <v>100</v>
      </c>
      <c r="GO94" s="121"/>
      <c r="GP94" s="121">
        <v>0</v>
      </c>
      <c r="GQ94" s="121">
        <v>100</v>
      </c>
      <c r="GR94" s="121">
        <v>33</v>
      </c>
      <c r="GS94" s="121">
        <v>33</v>
      </c>
      <c r="GT94" s="121">
        <v>33</v>
      </c>
      <c r="GU94" s="121"/>
      <c r="GV94" s="121">
        <v>33</v>
      </c>
      <c r="GW94" s="121">
        <v>0</v>
      </c>
      <c r="GX94" s="121">
        <v>0</v>
      </c>
      <c r="GY94" s="121">
        <v>0</v>
      </c>
      <c r="GZ94" s="121">
        <v>0</v>
      </c>
      <c r="HA94" s="121">
        <v>0</v>
      </c>
      <c r="HB94" s="121">
        <v>0</v>
      </c>
      <c r="HC94" s="121"/>
      <c r="HD94" s="121"/>
      <c r="HE94" s="121">
        <v>0</v>
      </c>
      <c r="HF94" s="121">
        <v>0</v>
      </c>
      <c r="HG94" s="121"/>
      <c r="HH94" s="121"/>
      <c r="HI94" s="121"/>
      <c r="HJ94" s="121"/>
      <c r="HK94" s="121"/>
      <c r="HL94" s="121"/>
      <c r="HM94" s="121"/>
      <c r="HN94" s="121"/>
      <c r="HO94" s="121"/>
      <c r="HP94" s="121">
        <v>0</v>
      </c>
      <c r="HQ94" s="121">
        <v>100</v>
      </c>
      <c r="HR94" s="121"/>
      <c r="HS94" s="121">
        <v>100</v>
      </c>
      <c r="HT94" s="121"/>
      <c r="HU94" s="121">
        <v>100</v>
      </c>
      <c r="HV94" s="122">
        <v>0</v>
      </c>
      <c r="HW94" s="120">
        <v>0</v>
      </c>
      <c r="HX94" s="121">
        <v>1</v>
      </c>
      <c r="HY94" s="121">
        <v>1</v>
      </c>
      <c r="HZ94" s="121">
        <v>1</v>
      </c>
      <c r="IA94" s="121">
        <v>1</v>
      </c>
      <c r="IB94" s="121">
        <v>1</v>
      </c>
      <c r="IC94" s="121">
        <v>1</v>
      </c>
      <c r="ID94" s="121">
        <v>1</v>
      </c>
      <c r="IE94" s="121">
        <v>1</v>
      </c>
      <c r="IF94" s="122">
        <v>1</v>
      </c>
    </row>
    <row r="95" spans="1:240" ht="30.75" customHeight="1" thickBot="1">
      <c r="A95" s="147" t="s">
        <v>1334</v>
      </c>
      <c r="B95" s="120" t="s">
        <v>1335</v>
      </c>
      <c r="C95" s="121">
        <v>2010</v>
      </c>
      <c r="D95" s="121" t="s">
        <v>1309</v>
      </c>
      <c r="E95" s="122" t="s">
        <v>1336</v>
      </c>
      <c r="F95" s="120">
        <v>48.587001800537109</v>
      </c>
      <c r="G95" s="121">
        <v>49</v>
      </c>
      <c r="H95" s="121" t="s">
        <v>1286</v>
      </c>
      <c r="I95" s="121" t="s">
        <v>1286</v>
      </c>
      <c r="J95" s="121" t="s">
        <v>1290</v>
      </c>
      <c r="K95" s="121" t="s">
        <v>1291</v>
      </c>
      <c r="L95" s="121"/>
      <c r="M95" s="121"/>
      <c r="N95" s="121"/>
      <c r="O95" s="121">
        <v>41.75</v>
      </c>
      <c r="P95" s="121">
        <v>42</v>
      </c>
      <c r="Q95" s="121" t="s">
        <v>1302</v>
      </c>
      <c r="R95" s="121">
        <v>30</v>
      </c>
      <c r="S95" s="121">
        <v>30</v>
      </c>
      <c r="T95" s="121" t="s">
        <v>1305</v>
      </c>
      <c r="U95" s="121"/>
      <c r="V95" s="121"/>
      <c r="W95" s="121"/>
      <c r="X95" s="121"/>
      <c r="Y95" s="121"/>
      <c r="Z95" s="122"/>
      <c r="AA95" s="120" t="s">
        <v>1299</v>
      </c>
      <c r="AB95" s="121" t="s">
        <v>1283</v>
      </c>
      <c r="AC95" s="121" t="s">
        <v>1283</v>
      </c>
      <c r="AD95" s="121" t="s">
        <v>1283</v>
      </c>
      <c r="AE95" s="121" t="s">
        <v>1283</v>
      </c>
      <c r="AF95" s="121" t="s">
        <v>1283</v>
      </c>
      <c r="AG95" s="121" t="s">
        <v>1292</v>
      </c>
      <c r="AH95" s="123" t="s">
        <v>1299</v>
      </c>
      <c r="AI95" s="120">
        <v>0</v>
      </c>
      <c r="AJ95" s="121">
        <v>1</v>
      </c>
      <c r="AK95" s="121">
        <v>1</v>
      </c>
      <c r="AL95" s="121">
        <v>0</v>
      </c>
      <c r="AM95" s="121">
        <v>1</v>
      </c>
      <c r="AN95" s="121">
        <v>1</v>
      </c>
      <c r="AO95" s="121">
        <v>1</v>
      </c>
      <c r="AP95" s="122">
        <v>0</v>
      </c>
      <c r="AQ95" s="120">
        <v>0</v>
      </c>
      <c r="AR95" s="121">
        <v>0</v>
      </c>
      <c r="AS95" s="121" t="s">
        <v>1293</v>
      </c>
      <c r="AT95" s="121">
        <v>51.545501708984382</v>
      </c>
      <c r="AU95" s="121">
        <v>52</v>
      </c>
      <c r="AV95" s="121" t="s">
        <v>1286</v>
      </c>
      <c r="AW95" s="121">
        <v>67</v>
      </c>
      <c r="AX95" s="121">
        <v>67</v>
      </c>
      <c r="AY95" s="121" t="s">
        <v>1294</v>
      </c>
      <c r="AZ95" s="121">
        <v>0</v>
      </c>
      <c r="BA95" s="121">
        <v>0</v>
      </c>
      <c r="BB95" s="121" t="s">
        <v>1293</v>
      </c>
      <c r="BC95" s="121">
        <v>91.75</v>
      </c>
      <c r="BD95" s="121">
        <v>92</v>
      </c>
      <c r="BE95" s="121" t="s">
        <v>1284</v>
      </c>
      <c r="BF95" s="121">
        <v>41.75</v>
      </c>
      <c r="BG95" s="121">
        <v>42</v>
      </c>
      <c r="BH95" s="121" t="s">
        <v>1286</v>
      </c>
      <c r="BI95" s="121">
        <v>46.700000762939453</v>
      </c>
      <c r="BJ95" s="121">
        <v>47</v>
      </c>
      <c r="BK95" s="121" t="s">
        <v>1286</v>
      </c>
      <c r="BL95" s="121">
        <v>0</v>
      </c>
      <c r="BM95" s="121">
        <v>0</v>
      </c>
      <c r="BN95" s="122" t="s">
        <v>1293</v>
      </c>
      <c r="BO95" s="120"/>
      <c r="BP95" s="121"/>
      <c r="BQ95" s="121"/>
      <c r="BR95" s="121"/>
      <c r="BS95" s="121"/>
      <c r="BT95" s="121"/>
      <c r="BU95" s="121"/>
      <c r="BV95" s="121"/>
      <c r="BW95" s="121"/>
      <c r="BX95" s="121"/>
      <c r="BY95" s="121"/>
      <c r="BZ95" s="121"/>
      <c r="CA95" s="121"/>
      <c r="CB95" s="121"/>
      <c r="CC95" s="122"/>
      <c r="CD95" s="120">
        <v>100</v>
      </c>
      <c r="CE95" s="121"/>
      <c r="CF95" s="121"/>
      <c r="CG95" s="121"/>
      <c r="CH95" s="121"/>
      <c r="CI95" s="121">
        <v>67</v>
      </c>
      <c r="CJ95" s="121"/>
      <c r="CK95" s="121"/>
      <c r="CL95" s="121">
        <v>100</v>
      </c>
      <c r="CM95" s="121">
        <v>100</v>
      </c>
      <c r="CN95" s="121"/>
      <c r="CO95" s="121"/>
      <c r="CP95" s="121"/>
      <c r="CQ95" s="121">
        <v>67</v>
      </c>
      <c r="CR95" s="121">
        <v>67</v>
      </c>
      <c r="CS95" s="121">
        <v>0</v>
      </c>
      <c r="CT95" s="121">
        <v>0</v>
      </c>
      <c r="CU95" s="121">
        <v>0</v>
      </c>
      <c r="CV95" s="121"/>
      <c r="CW95" s="121">
        <v>33</v>
      </c>
      <c r="CX95" s="121">
        <v>100</v>
      </c>
      <c r="CY95" s="121"/>
      <c r="CZ95" s="121"/>
      <c r="DA95" s="121">
        <v>100</v>
      </c>
      <c r="DB95" s="121"/>
      <c r="DC95" s="121"/>
      <c r="DD95" s="121">
        <v>100</v>
      </c>
      <c r="DE95" s="121"/>
      <c r="DF95" s="121"/>
      <c r="DG95" s="121">
        <v>100</v>
      </c>
      <c r="DH95" s="121">
        <v>67</v>
      </c>
      <c r="DI95" s="121">
        <v>100</v>
      </c>
      <c r="DJ95" s="121">
        <v>33</v>
      </c>
      <c r="DK95" s="121"/>
      <c r="DL95" s="121">
        <v>67</v>
      </c>
      <c r="DM95" s="121"/>
      <c r="DN95" s="121">
        <v>67</v>
      </c>
      <c r="DO95" s="121">
        <v>0</v>
      </c>
      <c r="DP95" s="121">
        <v>33</v>
      </c>
      <c r="DQ95" s="121">
        <v>33</v>
      </c>
      <c r="DR95" s="121">
        <v>0</v>
      </c>
      <c r="DS95" s="121">
        <v>0</v>
      </c>
      <c r="DT95" s="121">
        <v>0</v>
      </c>
      <c r="DU95" s="121">
        <v>0</v>
      </c>
      <c r="DV95" s="121">
        <v>0</v>
      </c>
      <c r="DW95" s="121">
        <v>0</v>
      </c>
      <c r="DX95" s="121">
        <v>67</v>
      </c>
      <c r="DY95" s="121">
        <v>0</v>
      </c>
      <c r="DZ95" s="121"/>
      <c r="EA95" s="121">
        <v>0</v>
      </c>
      <c r="EB95" s="121">
        <v>0</v>
      </c>
      <c r="EC95" s="121">
        <v>67</v>
      </c>
      <c r="ED95" s="121">
        <v>0</v>
      </c>
      <c r="EE95" s="121">
        <v>0</v>
      </c>
      <c r="EF95" s="121"/>
      <c r="EG95" s="121"/>
      <c r="EH95" s="121"/>
      <c r="EI95" s="121"/>
      <c r="EJ95" s="121"/>
      <c r="EK95" s="121"/>
      <c r="EL95" s="121"/>
      <c r="EM95" s="121"/>
      <c r="EN95" s="121"/>
      <c r="EO95" s="121">
        <v>0</v>
      </c>
      <c r="EP95" s="121"/>
      <c r="EQ95" s="121"/>
      <c r="ER95" s="121"/>
      <c r="ES95" s="121"/>
      <c r="ET95" s="121"/>
      <c r="EU95" s="121">
        <v>100</v>
      </c>
      <c r="EV95" s="121"/>
      <c r="EW95" s="121">
        <v>100</v>
      </c>
      <c r="EX95" s="121">
        <v>100</v>
      </c>
      <c r="EY95" s="121"/>
      <c r="EZ95" s="121">
        <v>67</v>
      </c>
      <c r="FA95" s="121">
        <v>67</v>
      </c>
      <c r="FB95" s="121">
        <v>33</v>
      </c>
      <c r="FC95" s="121"/>
      <c r="FD95" s="121"/>
      <c r="FE95" s="121">
        <v>67</v>
      </c>
      <c r="FF95" s="121"/>
      <c r="FG95" s="121"/>
      <c r="FH95" s="121"/>
      <c r="FI95" s="121">
        <v>100</v>
      </c>
      <c r="FJ95" s="121"/>
      <c r="FK95" s="121"/>
      <c r="FL95" s="121">
        <v>100</v>
      </c>
      <c r="FM95" s="121"/>
      <c r="FN95" s="121"/>
      <c r="FO95" s="121"/>
      <c r="FP95" s="121">
        <v>0</v>
      </c>
      <c r="FQ95" s="121">
        <v>0</v>
      </c>
      <c r="FR95" s="121">
        <v>0</v>
      </c>
      <c r="FS95" s="121">
        <v>0</v>
      </c>
      <c r="FT95" s="121">
        <v>0</v>
      </c>
      <c r="FU95" s="121"/>
      <c r="FV95" s="121"/>
      <c r="FW95" s="121">
        <v>0</v>
      </c>
      <c r="FX95" s="121">
        <v>0</v>
      </c>
      <c r="FY95" s="121">
        <v>0</v>
      </c>
      <c r="FZ95" s="121">
        <v>0</v>
      </c>
      <c r="GA95" s="121">
        <v>0</v>
      </c>
      <c r="GB95" s="121"/>
      <c r="GC95" s="121"/>
      <c r="GD95" s="121">
        <v>67</v>
      </c>
      <c r="GE95" s="121">
        <v>100</v>
      </c>
      <c r="GF95" s="121"/>
      <c r="GG95" s="121">
        <v>67</v>
      </c>
      <c r="GH95" s="121">
        <v>0</v>
      </c>
      <c r="GI95" s="121"/>
      <c r="GJ95" s="121"/>
      <c r="GK95" s="121">
        <v>100</v>
      </c>
      <c r="GL95" s="121">
        <v>100</v>
      </c>
      <c r="GM95" s="121">
        <v>100</v>
      </c>
      <c r="GN95" s="121">
        <v>100</v>
      </c>
      <c r="GO95" s="121"/>
      <c r="GP95" s="121">
        <v>0</v>
      </c>
      <c r="GQ95" s="121">
        <v>100</v>
      </c>
      <c r="GR95" s="121">
        <v>100</v>
      </c>
      <c r="GS95" s="121"/>
      <c r="GT95" s="121"/>
      <c r="GU95" s="121"/>
      <c r="GV95" s="121"/>
      <c r="GW95" s="121"/>
      <c r="GX95" s="121"/>
      <c r="GY95" s="121">
        <v>0</v>
      </c>
      <c r="GZ95" s="121">
        <v>0</v>
      </c>
      <c r="HA95" s="121">
        <v>0</v>
      </c>
      <c r="HB95" s="121">
        <v>0</v>
      </c>
      <c r="HC95" s="121"/>
      <c r="HD95" s="121"/>
      <c r="HE95" s="121"/>
      <c r="HF95" s="121"/>
      <c r="HG95" s="121"/>
      <c r="HH95" s="121"/>
      <c r="HI95" s="121"/>
      <c r="HJ95" s="121"/>
      <c r="HK95" s="121"/>
      <c r="HL95" s="121"/>
      <c r="HM95" s="121"/>
      <c r="HN95" s="121"/>
      <c r="HO95" s="121"/>
      <c r="HP95" s="121">
        <v>0</v>
      </c>
      <c r="HQ95" s="121">
        <v>100</v>
      </c>
      <c r="HR95" s="121"/>
      <c r="HS95" s="121">
        <v>100</v>
      </c>
      <c r="HT95" s="121"/>
      <c r="HU95" s="121">
        <v>100</v>
      </c>
      <c r="HV95" s="122">
        <v>0</v>
      </c>
      <c r="HW95" s="120">
        <v>0</v>
      </c>
      <c r="HX95" s="121">
        <v>1</v>
      </c>
      <c r="HY95" s="121">
        <v>1</v>
      </c>
      <c r="HZ95" s="121">
        <v>1</v>
      </c>
      <c r="IA95" s="121">
        <v>1</v>
      </c>
      <c r="IB95" s="121">
        <v>1</v>
      </c>
      <c r="IC95" s="121">
        <v>1</v>
      </c>
      <c r="ID95" s="121">
        <v>1</v>
      </c>
      <c r="IE95" s="121">
        <v>1</v>
      </c>
      <c r="IF95" s="122">
        <v>1</v>
      </c>
    </row>
    <row r="96" spans="1:240" ht="30.75" customHeight="1" thickBot="1">
      <c r="A96" s="147" t="s">
        <v>1334</v>
      </c>
      <c r="B96" s="120" t="s">
        <v>1335</v>
      </c>
      <c r="C96" s="121">
        <v>2008</v>
      </c>
      <c r="D96" s="121" t="s">
        <v>1309</v>
      </c>
      <c r="E96" s="122" t="s">
        <v>1336</v>
      </c>
      <c r="F96" s="120">
        <v>43.445701599121087</v>
      </c>
      <c r="G96" s="121">
        <v>43</v>
      </c>
      <c r="H96" s="121" t="s">
        <v>1286</v>
      </c>
      <c r="I96" s="121" t="s">
        <v>1286</v>
      </c>
      <c r="J96" s="121" t="s">
        <v>1290</v>
      </c>
      <c r="K96" s="121" t="s">
        <v>1291</v>
      </c>
      <c r="L96" s="121"/>
      <c r="M96" s="121"/>
      <c r="N96" s="121"/>
      <c r="O96" s="121">
        <v>38.916698455810547</v>
      </c>
      <c r="P96" s="121">
        <v>39</v>
      </c>
      <c r="Q96" s="121" t="s">
        <v>1305</v>
      </c>
      <c r="R96" s="121">
        <v>33.299999237060547</v>
      </c>
      <c r="S96" s="121">
        <v>33</v>
      </c>
      <c r="T96" s="121" t="s">
        <v>1305</v>
      </c>
      <c r="U96" s="121"/>
      <c r="V96" s="121"/>
      <c r="W96" s="121"/>
      <c r="X96" s="121"/>
      <c r="Y96" s="121"/>
      <c r="Z96" s="122"/>
      <c r="AA96" s="120" t="s">
        <v>1299</v>
      </c>
      <c r="AB96" s="121" t="s">
        <v>1283</v>
      </c>
      <c r="AC96" s="121" t="s">
        <v>1283</v>
      </c>
      <c r="AD96" s="121" t="s">
        <v>1283</v>
      </c>
      <c r="AE96" s="121" t="s">
        <v>1299</v>
      </c>
      <c r="AF96" s="121" t="s">
        <v>1292</v>
      </c>
      <c r="AG96" s="121" t="s">
        <v>1292</v>
      </c>
      <c r="AH96" s="123" t="s">
        <v>1299</v>
      </c>
      <c r="AI96" s="120">
        <v>0</v>
      </c>
      <c r="AJ96" s="121">
        <v>1</v>
      </c>
      <c r="AK96" s="121">
        <v>1</v>
      </c>
      <c r="AL96" s="121">
        <v>0</v>
      </c>
      <c r="AM96" s="121">
        <v>1</v>
      </c>
      <c r="AN96" s="121">
        <v>0</v>
      </c>
      <c r="AO96" s="121">
        <v>0</v>
      </c>
      <c r="AP96" s="122">
        <v>0</v>
      </c>
      <c r="AQ96" s="120">
        <v>0</v>
      </c>
      <c r="AR96" s="121">
        <v>0</v>
      </c>
      <c r="AS96" s="121" t="s">
        <v>1293</v>
      </c>
      <c r="AT96" s="121">
        <v>52.672698974609382</v>
      </c>
      <c r="AU96" s="121">
        <v>53</v>
      </c>
      <c r="AV96" s="121" t="s">
        <v>1286</v>
      </c>
      <c r="AW96" s="121">
        <v>67</v>
      </c>
      <c r="AX96" s="121">
        <v>67</v>
      </c>
      <c r="AY96" s="121" t="s">
        <v>1294</v>
      </c>
      <c r="AZ96" s="121">
        <v>0</v>
      </c>
      <c r="BA96" s="121">
        <v>0</v>
      </c>
      <c r="BB96" s="121" t="s">
        <v>1293</v>
      </c>
      <c r="BC96" s="121">
        <v>87.5</v>
      </c>
      <c r="BD96" s="121">
        <v>88</v>
      </c>
      <c r="BE96" s="121" t="s">
        <v>1284</v>
      </c>
      <c r="BF96" s="121">
        <v>0</v>
      </c>
      <c r="BG96" s="121">
        <v>0</v>
      </c>
      <c r="BH96" s="121" t="s">
        <v>1293</v>
      </c>
      <c r="BI96" s="121">
        <v>0</v>
      </c>
      <c r="BJ96" s="121">
        <v>0</v>
      </c>
      <c r="BK96" s="121" t="s">
        <v>1293</v>
      </c>
      <c r="BL96" s="121">
        <v>4.7142901420593262</v>
      </c>
      <c r="BM96" s="121">
        <v>5</v>
      </c>
      <c r="BN96" s="122" t="s">
        <v>1293</v>
      </c>
      <c r="BO96" s="120"/>
      <c r="BP96" s="121"/>
      <c r="BQ96" s="121"/>
      <c r="BR96" s="121"/>
      <c r="BS96" s="121"/>
      <c r="BT96" s="121"/>
      <c r="BU96" s="121"/>
      <c r="BV96" s="121"/>
      <c r="BW96" s="121"/>
      <c r="BX96" s="121"/>
      <c r="BY96" s="121"/>
      <c r="BZ96" s="121"/>
      <c r="CA96" s="121"/>
      <c r="CB96" s="121"/>
      <c r="CC96" s="122"/>
      <c r="CD96" s="120">
        <v>100</v>
      </c>
      <c r="CE96" s="121"/>
      <c r="CF96" s="121"/>
      <c r="CG96" s="121"/>
      <c r="CH96" s="121"/>
      <c r="CI96" s="121">
        <v>33</v>
      </c>
      <c r="CJ96" s="121"/>
      <c r="CK96" s="121"/>
      <c r="CL96" s="121">
        <v>100</v>
      </c>
      <c r="CM96" s="121">
        <v>100</v>
      </c>
      <c r="CN96" s="121"/>
      <c r="CO96" s="121"/>
      <c r="CP96" s="121"/>
      <c r="CQ96" s="121">
        <v>0</v>
      </c>
      <c r="CR96" s="121">
        <v>33</v>
      </c>
      <c r="CS96" s="121">
        <v>0</v>
      </c>
      <c r="CT96" s="121">
        <v>0</v>
      </c>
      <c r="CU96" s="121">
        <v>0</v>
      </c>
      <c r="CV96" s="121"/>
      <c r="CW96" s="121">
        <v>33</v>
      </c>
      <c r="CX96" s="121">
        <v>100</v>
      </c>
      <c r="CY96" s="121"/>
      <c r="CZ96" s="121"/>
      <c r="DA96" s="121">
        <v>100</v>
      </c>
      <c r="DB96" s="121"/>
      <c r="DC96" s="121"/>
      <c r="DD96" s="121">
        <v>100</v>
      </c>
      <c r="DE96" s="121"/>
      <c r="DF96" s="121"/>
      <c r="DG96" s="121">
        <v>100</v>
      </c>
      <c r="DH96" s="121">
        <v>100</v>
      </c>
      <c r="DI96" s="121">
        <v>67</v>
      </c>
      <c r="DJ96" s="121">
        <v>33</v>
      </c>
      <c r="DK96" s="121"/>
      <c r="DL96" s="121">
        <v>67</v>
      </c>
      <c r="DM96" s="121"/>
      <c r="DN96" s="121">
        <v>33</v>
      </c>
      <c r="DO96" s="121">
        <v>67</v>
      </c>
      <c r="DP96" s="121">
        <v>33</v>
      </c>
      <c r="DQ96" s="121">
        <v>33</v>
      </c>
      <c r="DR96" s="121">
        <v>0</v>
      </c>
      <c r="DS96" s="121">
        <v>0</v>
      </c>
      <c r="DT96" s="121">
        <v>0</v>
      </c>
      <c r="DU96" s="121">
        <v>67</v>
      </c>
      <c r="DV96" s="121">
        <v>0</v>
      </c>
      <c r="DW96" s="121">
        <v>0</v>
      </c>
      <c r="DX96" s="121">
        <v>33</v>
      </c>
      <c r="DY96" s="121">
        <v>33</v>
      </c>
      <c r="DZ96" s="121"/>
      <c r="EA96" s="121">
        <v>0</v>
      </c>
      <c r="EB96" s="121">
        <v>0</v>
      </c>
      <c r="EC96" s="121">
        <v>33</v>
      </c>
      <c r="ED96" s="121">
        <v>100</v>
      </c>
      <c r="EE96" s="121">
        <v>0</v>
      </c>
      <c r="EF96" s="121"/>
      <c r="EG96" s="121"/>
      <c r="EH96" s="121"/>
      <c r="EI96" s="121"/>
      <c r="EJ96" s="121"/>
      <c r="EK96" s="121"/>
      <c r="EL96" s="121"/>
      <c r="EM96" s="121"/>
      <c r="EN96" s="121"/>
      <c r="EO96" s="121">
        <v>0</v>
      </c>
      <c r="EP96" s="121"/>
      <c r="EQ96" s="121"/>
      <c r="ER96" s="121"/>
      <c r="ES96" s="121"/>
      <c r="ET96" s="121"/>
      <c r="EU96" s="121">
        <v>100</v>
      </c>
      <c r="EV96" s="121"/>
      <c r="EW96" s="121">
        <v>100</v>
      </c>
      <c r="EX96" s="121">
        <v>100</v>
      </c>
      <c r="EY96" s="121"/>
      <c r="EZ96" s="121">
        <v>33</v>
      </c>
      <c r="FA96" s="121">
        <v>0</v>
      </c>
      <c r="FB96" s="121">
        <v>0</v>
      </c>
      <c r="FC96" s="121"/>
      <c r="FD96" s="121"/>
      <c r="FE96" s="121">
        <v>0</v>
      </c>
      <c r="FF96" s="121"/>
      <c r="FG96" s="121"/>
      <c r="FH96" s="121"/>
      <c r="FI96" s="121">
        <v>0</v>
      </c>
      <c r="FJ96" s="121"/>
      <c r="FK96" s="121"/>
      <c r="FL96" s="121">
        <v>0</v>
      </c>
      <c r="FM96" s="121"/>
      <c r="FN96" s="121"/>
      <c r="FO96" s="121"/>
      <c r="FP96" s="121">
        <v>0</v>
      </c>
      <c r="FQ96" s="121">
        <v>0</v>
      </c>
      <c r="FR96" s="121">
        <v>0</v>
      </c>
      <c r="FS96" s="121">
        <v>0</v>
      </c>
      <c r="FT96" s="121">
        <v>0</v>
      </c>
      <c r="FU96" s="121"/>
      <c r="FV96" s="121"/>
      <c r="FW96" s="121">
        <v>0</v>
      </c>
      <c r="FX96" s="121">
        <v>0</v>
      </c>
      <c r="FY96" s="121">
        <v>0</v>
      </c>
      <c r="FZ96" s="121">
        <v>0</v>
      </c>
      <c r="GA96" s="121">
        <v>0</v>
      </c>
      <c r="GB96" s="121"/>
      <c r="GC96" s="121"/>
      <c r="GD96" s="121">
        <v>0</v>
      </c>
      <c r="GE96" s="121">
        <v>67</v>
      </c>
      <c r="GF96" s="121"/>
      <c r="GG96" s="121">
        <v>67</v>
      </c>
      <c r="GH96" s="121">
        <v>0</v>
      </c>
      <c r="GI96" s="121"/>
      <c r="GJ96" s="121"/>
      <c r="GK96" s="121">
        <v>100</v>
      </c>
      <c r="GL96" s="121">
        <v>100</v>
      </c>
      <c r="GM96" s="121">
        <v>100</v>
      </c>
      <c r="GN96" s="121">
        <v>100</v>
      </c>
      <c r="GO96" s="121"/>
      <c r="GP96" s="121">
        <v>0</v>
      </c>
      <c r="GQ96" s="121">
        <v>100</v>
      </c>
      <c r="GR96" s="121">
        <v>100</v>
      </c>
      <c r="GS96" s="121"/>
      <c r="GT96" s="121"/>
      <c r="GU96" s="121"/>
      <c r="GV96" s="121"/>
      <c r="GW96" s="121"/>
      <c r="GX96" s="121"/>
      <c r="GY96" s="121">
        <v>33</v>
      </c>
      <c r="GZ96" s="121">
        <v>33</v>
      </c>
      <c r="HA96" s="121">
        <v>0</v>
      </c>
      <c r="HB96" s="121">
        <v>0</v>
      </c>
      <c r="HC96" s="121"/>
      <c r="HD96" s="121"/>
      <c r="HE96" s="121"/>
      <c r="HF96" s="121"/>
      <c r="HG96" s="121"/>
      <c r="HH96" s="121"/>
      <c r="HI96" s="121"/>
      <c r="HJ96" s="121"/>
      <c r="HK96" s="121"/>
      <c r="HL96" s="121"/>
      <c r="HM96" s="121"/>
      <c r="HN96" s="121"/>
      <c r="HO96" s="121"/>
      <c r="HP96" s="121">
        <v>0</v>
      </c>
      <c r="HQ96" s="121">
        <v>67</v>
      </c>
      <c r="HR96" s="121"/>
      <c r="HS96" s="121">
        <v>100</v>
      </c>
      <c r="HT96" s="121"/>
      <c r="HU96" s="121">
        <v>0</v>
      </c>
      <c r="HV96" s="122">
        <v>0</v>
      </c>
      <c r="HW96" s="120">
        <v>0</v>
      </c>
      <c r="HX96" s="121">
        <v>1</v>
      </c>
      <c r="HY96" s="121">
        <v>1</v>
      </c>
      <c r="HZ96" s="121">
        <v>1</v>
      </c>
      <c r="IA96" s="121">
        <v>1</v>
      </c>
      <c r="IB96" s="121">
        <v>1</v>
      </c>
      <c r="IC96" s="121">
        <v>1</v>
      </c>
      <c r="ID96" s="121">
        <v>1</v>
      </c>
      <c r="IE96" s="121">
        <v>1</v>
      </c>
      <c r="IF96" s="122">
        <v>1</v>
      </c>
    </row>
    <row r="97" spans="1:240" ht="30.75" customHeight="1" thickBot="1">
      <c r="A97" s="147" t="s">
        <v>1334</v>
      </c>
      <c r="B97" s="120" t="s">
        <v>1335</v>
      </c>
      <c r="C97" s="121">
        <v>2006</v>
      </c>
      <c r="D97" s="121" t="s">
        <v>1309</v>
      </c>
      <c r="E97" s="122" t="s">
        <v>1336</v>
      </c>
      <c r="F97" s="120">
        <v>18.51090049743652</v>
      </c>
      <c r="G97" s="121">
        <v>19</v>
      </c>
      <c r="H97" s="121" t="s">
        <v>1293</v>
      </c>
      <c r="I97" s="121" t="s">
        <v>1300</v>
      </c>
      <c r="J97" s="121" t="s">
        <v>1290</v>
      </c>
      <c r="K97" s="121" t="s">
        <v>1311</v>
      </c>
      <c r="L97" s="121"/>
      <c r="M97" s="121"/>
      <c r="N97" s="121"/>
      <c r="O97" s="121">
        <v>30.58329963684082</v>
      </c>
      <c r="P97" s="121">
        <v>31</v>
      </c>
      <c r="Q97" s="121" t="s">
        <v>1305</v>
      </c>
      <c r="R97" s="121">
        <v>54.25</v>
      </c>
      <c r="S97" s="121">
        <v>54</v>
      </c>
      <c r="T97" s="121" t="s">
        <v>1302</v>
      </c>
      <c r="U97" s="121"/>
      <c r="V97" s="121"/>
      <c r="W97" s="121"/>
      <c r="X97" s="121"/>
      <c r="Y97" s="121"/>
      <c r="Z97" s="122"/>
      <c r="AA97" s="120" t="s">
        <v>1299</v>
      </c>
      <c r="AB97" s="121" t="s">
        <v>1292</v>
      </c>
      <c r="AC97" s="121" t="s">
        <v>1306</v>
      </c>
      <c r="AD97" s="121" t="s">
        <v>1283</v>
      </c>
      <c r="AE97" s="121" t="s">
        <v>1283</v>
      </c>
      <c r="AF97" s="121" t="s">
        <v>1306</v>
      </c>
      <c r="AG97" s="121" t="s">
        <v>1292</v>
      </c>
      <c r="AH97" s="123" t="s">
        <v>1299</v>
      </c>
      <c r="AI97" s="120">
        <v>0</v>
      </c>
      <c r="AJ97" s="121">
        <v>0</v>
      </c>
      <c r="AK97" s="121">
        <v>1</v>
      </c>
      <c r="AL97" s="121">
        <v>0</v>
      </c>
      <c r="AM97" s="121">
        <v>1</v>
      </c>
      <c r="AN97" s="121">
        <v>1</v>
      </c>
      <c r="AO97" s="121">
        <v>1</v>
      </c>
      <c r="AP97" s="122">
        <v>0</v>
      </c>
      <c r="AQ97" s="120">
        <v>0</v>
      </c>
      <c r="AR97" s="121">
        <v>0</v>
      </c>
      <c r="AS97" s="121" t="s">
        <v>1293</v>
      </c>
      <c r="AT97" s="121">
        <v>0</v>
      </c>
      <c r="AU97" s="121">
        <v>0</v>
      </c>
      <c r="AV97" s="121" t="s">
        <v>1293</v>
      </c>
      <c r="AW97" s="121">
        <v>67</v>
      </c>
      <c r="AX97" s="121">
        <v>67</v>
      </c>
      <c r="AY97" s="121" t="s">
        <v>1294</v>
      </c>
      <c r="AZ97" s="121">
        <v>0</v>
      </c>
      <c r="BA97" s="121">
        <v>0</v>
      </c>
      <c r="BB97" s="121" t="s">
        <v>1293</v>
      </c>
      <c r="BC97" s="121">
        <v>70.875</v>
      </c>
      <c r="BD97" s="121">
        <v>71</v>
      </c>
      <c r="BE97" s="121" t="s">
        <v>1294</v>
      </c>
      <c r="BF97" s="121">
        <v>16.75</v>
      </c>
      <c r="BG97" s="121">
        <v>17</v>
      </c>
      <c r="BH97" s="121" t="s">
        <v>1293</v>
      </c>
      <c r="BI97" s="121">
        <v>56.700000762939453</v>
      </c>
      <c r="BJ97" s="121">
        <v>57</v>
      </c>
      <c r="BK97" s="121" t="s">
        <v>1286</v>
      </c>
      <c r="BL97" s="121">
        <v>0</v>
      </c>
      <c r="BM97" s="121">
        <v>0</v>
      </c>
      <c r="BN97" s="122" t="s">
        <v>1293</v>
      </c>
      <c r="BO97" s="120"/>
      <c r="BP97" s="121"/>
      <c r="BQ97" s="121"/>
      <c r="BR97" s="121"/>
      <c r="BS97" s="121"/>
      <c r="BT97" s="121"/>
      <c r="BU97" s="121"/>
      <c r="BV97" s="121"/>
      <c r="BW97" s="121"/>
      <c r="BX97" s="121"/>
      <c r="BY97" s="121"/>
      <c r="BZ97" s="121"/>
      <c r="CA97" s="121"/>
      <c r="CB97" s="121"/>
      <c r="CC97" s="122"/>
      <c r="CD97" s="120">
        <v>0</v>
      </c>
      <c r="CE97" s="121"/>
      <c r="CF97" s="121"/>
      <c r="CG97" s="121"/>
      <c r="CH97" s="121"/>
      <c r="CI97" s="121">
        <v>0</v>
      </c>
      <c r="CJ97" s="121"/>
      <c r="CK97" s="121"/>
      <c r="CL97" s="121">
        <v>0</v>
      </c>
      <c r="CM97" s="121">
        <v>0</v>
      </c>
      <c r="CN97" s="121"/>
      <c r="CO97" s="121"/>
      <c r="CP97" s="121"/>
      <c r="CQ97" s="121">
        <v>0</v>
      </c>
      <c r="CR97" s="121">
        <v>0</v>
      </c>
      <c r="CS97" s="121">
        <v>0</v>
      </c>
      <c r="CT97" s="121">
        <v>0</v>
      </c>
      <c r="CU97" s="121">
        <v>0</v>
      </c>
      <c r="CV97" s="121"/>
      <c r="CW97" s="121">
        <v>0</v>
      </c>
      <c r="CX97" s="121">
        <v>0</v>
      </c>
      <c r="CY97" s="121"/>
      <c r="CZ97" s="121"/>
      <c r="DA97" s="121">
        <v>0</v>
      </c>
      <c r="DB97" s="121"/>
      <c r="DC97" s="121"/>
      <c r="DD97" s="121">
        <v>0</v>
      </c>
      <c r="DE97" s="121"/>
      <c r="DF97" s="121"/>
      <c r="DG97" s="121">
        <v>0</v>
      </c>
      <c r="DH97" s="121">
        <v>0</v>
      </c>
      <c r="DI97" s="121">
        <v>0</v>
      </c>
      <c r="DJ97" s="121">
        <v>0</v>
      </c>
      <c r="DK97" s="121"/>
      <c r="DL97" s="121">
        <v>0</v>
      </c>
      <c r="DM97" s="121"/>
      <c r="DN97" s="121">
        <v>0</v>
      </c>
      <c r="DO97" s="121">
        <v>0</v>
      </c>
      <c r="DP97" s="121">
        <v>0</v>
      </c>
      <c r="DQ97" s="121">
        <v>0</v>
      </c>
      <c r="DR97" s="121">
        <v>0</v>
      </c>
      <c r="DS97" s="121">
        <v>0</v>
      </c>
      <c r="DT97" s="121">
        <v>0</v>
      </c>
      <c r="DU97" s="121">
        <v>0</v>
      </c>
      <c r="DV97" s="121">
        <v>0</v>
      </c>
      <c r="DW97" s="121">
        <v>0</v>
      </c>
      <c r="DX97" s="121">
        <v>0</v>
      </c>
      <c r="DY97" s="121">
        <v>0</v>
      </c>
      <c r="DZ97" s="121"/>
      <c r="EA97" s="121">
        <v>0</v>
      </c>
      <c r="EB97" s="121">
        <v>0</v>
      </c>
      <c r="EC97" s="121">
        <v>0</v>
      </c>
      <c r="ED97" s="121">
        <v>67</v>
      </c>
      <c r="EE97" s="121">
        <v>0</v>
      </c>
      <c r="EF97" s="121"/>
      <c r="EG97" s="121"/>
      <c r="EH97" s="121"/>
      <c r="EI97" s="121"/>
      <c r="EJ97" s="121"/>
      <c r="EK97" s="121"/>
      <c r="EL97" s="121"/>
      <c r="EM97" s="121"/>
      <c r="EN97" s="121"/>
      <c r="EO97" s="121">
        <v>0</v>
      </c>
      <c r="EP97" s="121"/>
      <c r="EQ97" s="121"/>
      <c r="ER97" s="121"/>
      <c r="ES97" s="121"/>
      <c r="ET97" s="121"/>
      <c r="EU97" s="121">
        <v>100</v>
      </c>
      <c r="EV97" s="121"/>
      <c r="EW97" s="121">
        <v>100</v>
      </c>
      <c r="EX97" s="121">
        <v>100</v>
      </c>
      <c r="EY97" s="121"/>
      <c r="EZ97" s="121">
        <v>0</v>
      </c>
      <c r="FA97" s="121">
        <v>67</v>
      </c>
      <c r="FB97" s="121">
        <v>0</v>
      </c>
      <c r="FC97" s="121"/>
      <c r="FD97" s="121"/>
      <c r="FE97" s="121">
        <v>0</v>
      </c>
      <c r="FF97" s="121"/>
      <c r="FG97" s="121"/>
      <c r="FH97" s="121"/>
      <c r="FI97" s="121">
        <v>100</v>
      </c>
      <c r="FJ97" s="121"/>
      <c r="FK97" s="121"/>
      <c r="FL97" s="121">
        <v>100</v>
      </c>
      <c r="FM97" s="121"/>
      <c r="FN97" s="121"/>
      <c r="FO97" s="121"/>
      <c r="FP97" s="121">
        <v>33</v>
      </c>
      <c r="FQ97" s="121">
        <v>0</v>
      </c>
      <c r="FR97" s="121">
        <v>0</v>
      </c>
      <c r="FS97" s="121">
        <v>67</v>
      </c>
      <c r="FT97" s="121">
        <v>33</v>
      </c>
      <c r="FU97" s="121"/>
      <c r="FV97" s="121"/>
      <c r="FW97" s="121">
        <v>0</v>
      </c>
      <c r="FX97" s="121">
        <v>0</v>
      </c>
      <c r="FY97" s="121">
        <v>0</v>
      </c>
      <c r="FZ97" s="121">
        <v>67</v>
      </c>
      <c r="GA97" s="121">
        <v>0</v>
      </c>
      <c r="GB97" s="121"/>
      <c r="GC97" s="121"/>
      <c r="GD97" s="121">
        <v>0</v>
      </c>
      <c r="GE97" s="121">
        <v>100</v>
      </c>
      <c r="GF97" s="121"/>
      <c r="GG97" s="121">
        <v>67</v>
      </c>
      <c r="GH97" s="121">
        <v>0</v>
      </c>
      <c r="GI97" s="121"/>
      <c r="GJ97" s="121"/>
      <c r="GK97" s="121">
        <v>100</v>
      </c>
      <c r="GL97" s="121">
        <v>0</v>
      </c>
      <c r="GM97" s="121">
        <v>100</v>
      </c>
      <c r="GN97" s="121">
        <v>100</v>
      </c>
      <c r="GO97" s="121"/>
      <c r="GP97" s="121">
        <v>0</v>
      </c>
      <c r="GQ97" s="121">
        <v>100</v>
      </c>
      <c r="GR97" s="121">
        <v>0</v>
      </c>
      <c r="GS97" s="121"/>
      <c r="GT97" s="121"/>
      <c r="GU97" s="121"/>
      <c r="GV97" s="121"/>
      <c r="GW97" s="121"/>
      <c r="GX97" s="121"/>
      <c r="GY97" s="121">
        <v>0</v>
      </c>
      <c r="GZ97" s="121">
        <v>33</v>
      </c>
      <c r="HA97" s="121">
        <v>0</v>
      </c>
      <c r="HB97" s="121">
        <v>0</v>
      </c>
      <c r="HC97" s="121"/>
      <c r="HD97" s="121"/>
      <c r="HE97" s="121"/>
      <c r="HF97" s="121"/>
      <c r="HG97" s="121"/>
      <c r="HH97" s="121"/>
      <c r="HI97" s="121"/>
      <c r="HJ97" s="121"/>
      <c r="HK97" s="121"/>
      <c r="HL97" s="121"/>
      <c r="HM97" s="121"/>
      <c r="HN97" s="121"/>
      <c r="HO97" s="121"/>
      <c r="HP97" s="121">
        <v>0</v>
      </c>
      <c r="HQ97" s="121">
        <v>100</v>
      </c>
      <c r="HR97" s="121"/>
      <c r="HS97" s="121">
        <v>67</v>
      </c>
      <c r="HT97" s="121"/>
      <c r="HU97" s="121">
        <v>67</v>
      </c>
      <c r="HV97" s="122">
        <v>0</v>
      </c>
      <c r="HW97" s="120">
        <v>0</v>
      </c>
      <c r="HX97" s="121">
        <v>1</v>
      </c>
      <c r="HY97" s="121">
        <v>1</v>
      </c>
      <c r="HZ97" s="121">
        <v>1</v>
      </c>
      <c r="IA97" s="121">
        <v>1</v>
      </c>
      <c r="IB97" s="121">
        <v>1</v>
      </c>
      <c r="IC97" s="121">
        <v>1</v>
      </c>
      <c r="ID97" s="121">
        <v>1</v>
      </c>
      <c r="IE97" s="121">
        <v>1</v>
      </c>
      <c r="IF97" s="122">
        <v>1</v>
      </c>
    </row>
    <row r="98" spans="1:240" ht="30.75" customHeight="1" thickBot="1">
      <c r="A98" s="147" t="s">
        <v>1337</v>
      </c>
      <c r="B98" s="120" t="s">
        <v>1338</v>
      </c>
      <c r="C98" s="121">
        <v>2025</v>
      </c>
      <c r="D98" s="121" t="s">
        <v>1315</v>
      </c>
      <c r="E98" s="122" t="s">
        <v>1339</v>
      </c>
      <c r="F98" s="120">
        <v>33.642201834862377</v>
      </c>
      <c r="G98" s="121">
        <v>34</v>
      </c>
      <c r="H98" s="121" t="s">
        <v>1285</v>
      </c>
      <c r="I98" s="121" t="s">
        <v>1300</v>
      </c>
      <c r="J98" s="121" t="s">
        <v>1290</v>
      </c>
      <c r="K98" s="121" t="s">
        <v>1301</v>
      </c>
      <c r="L98" s="121">
        <v>59.277777777777779</v>
      </c>
      <c r="M98" s="121">
        <v>59</v>
      </c>
      <c r="N98" s="121" t="s">
        <v>1286</v>
      </c>
      <c r="O98" s="121">
        <v>55.583333333333343</v>
      </c>
      <c r="P98" s="121">
        <v>56</v>
      </c>
      <c r="Q98" s="121" t="s">
        <v>1286</v>
      </c>
      <c r="R98" s="121">
        <v>66.666666666666671</v>
      </c>
      <c r="S98" s="121">
        <v>67</v>
      </c>
      <c r="T98" s="121" t="s">
        <v>1280</v>
      </c>
      <c r="U98" s="121">
        <v>0</v>
      </c>
      <c r="V98" s="121">
        <v>0</v>
      </c>
      <c r="W98" s="121" t="s">
        <v>1281</v>
      </c>
      <c r="X98" s="121">
        <v>7.3888888888888893</v>
      </c>
      <c r="Y98" s="121">
        <v>7</v>
      </c>
      <c r="Z98" s="122" t="s">
        <v>1282</v>
      </c>
      <c r="AA98" s="120" t="s">
        <v>1292</v>
      </c>
      <c r="AB98" s="121" t="s">
        <v>1283</v>
      </c>
      <c r="AC98" s="121" t="s">
        <v>1283</v>
      </c>
      <c r="AD98" s="121" t="s">
        <v>1283</v>
      </c>
      <c r="AE98" s="121" t="s">
        <v>1299</v>
      </c>
      <c r="AF98" s="121" t="s">
        <v>1283</v>
      </c>
      <c r="AG98" s="121" t="s">
        <v>1299</v>
      </c>
      <c r="AH98" s="123" t="s">
        <v>1283</v>
      </c>
      <c r="AI98" s="120">
        <v>0</v>
      </c>
      <c r="AJ98" s="121">
        <v>1</v>
      </c>
      <c r="AK98" s="121">
        <v>1</v>
      </c>
      <c r="AL98" s="121">
        <v>1</v>
      </c>
      <c r="AM98" s="121">
        <v>1</v>
      </c>
      <c r="AN98" s="121">
        <v>0</v>
      </c>
      <c r="AO98" s="121">
        <v>1</v>
      </c>
      <c r="AP98" s="122">
        <v>0</v>
      </c>
      <c r="AQ98" s="120">
        <v>0</v>
      </c>
      <c r="AR98" s="121">
        <v>0</v>
      </c>
      <c r="AS98" s="121" t="s">
        <v>1293</v>
      </c>
      <c r="AT98" s="121">
        <v>24.703703703703699</v>
      </c>
      <c r="AU98" s="121">
        <v>25</v>
      </c>
      <c r="AV98" s="121" t="s">
        <v>1285</v>
      </c>
      <c r="AW98" s="121">
        <v>83.5</v>
      </c>
      <c r="AX98" s="121">
        <v>84</v>
      </c>
      <c r="AY98" s="121" t="s">
        <v>1284</v>
      </c>
      <c r="AZ98" s="121">
        <v>24.75</v>
      </c>
      <c r="BA98" s="121">
        <v>25</v>
      </c>
      <c r="BB98" s="121" t="s">
        <v>1285</v>
      </c>
      <c r="BC98" s="121">
        <v>81.444444444444443</v>
      </c>
      <c r="BD98" s="121">
        <v>81</v>
      </c>
      <c r="BE98" s="121" t="s">
        <v>1284</v>
      </c>
      <c r="BF98" s="121">
        <v>0</v>
      </c>
      <c r="BG98" s="121">
        <v>0</v>
      </c>
      <c r="BH98" s="121" t="s">
        <v>1293</v>
      </c>
      <c r="BI98" s="121">
        <v>64.285714285714292</v>
      </c>
      <c r="BJ98" s="121">
        <v>64</v>
      </c>
      <c r="BK98" s="121" t="s">
        <v>1277</v>
      </c>
      <c r="BL98" s="121">
        <v>14.28571428571429</v>
      </c>
      <c r="BM98" s="121">
        <v>14</v>
      </c>
      <c r="BN98" s="122" t="s">
        <v>1293</v>
      </c>
      <c r="BO98" s="120" t="s">
        <v>1297</v>
      </c>
      <c r="BP98" s="121" t="s">
        <v>1288</v>
      </c>
      <c r="BQ98" s="121" t="s">
        <v>1287</v>
      </c>
      <c r="BR98" s="121" t="s">
        <v>1287</v>
      </c>
      <c r="BS98" s="121" t="s">
        <v>1297</v>
      </c>
      <c r="BT98" s="121" t="s">
        <v>1287</v>
      </c>
      <c r="BU98" s="121" t="s">
        <v>1297</v>
      </c>
      <c r="BV98" s="121" t="s">
        <v>1295</v>
      </c>
      <c r="BW98" s="121" t="s">
        <v>1289</v>
      </c>
      <c r="BX98" s="121" t="s">
        <v>1289</v>
      </c>
      <c r="BY98" s="121" t="s">
        <v>1289</v>
      </c>
      <c r="BZ98" s="121" t="s">
        <v>1297</v>
      </c>
      <c r="CA98" s="121" t="s">
        <v>1289</v>
      </c>
      <c r="CB98" s="121" t="s">
        <v>1297</v>
      </c>
      <c r="CC98" s="122" t="s">
        <v>1289</v>
      </c>
      <c r="CD98" s="120">
        <v>100</v>
      </c>
      <c r="CE98" s="121">
        <v>0</v>
      </c>
      <c r="CF98" s="121">
        <v>0</v>
      </c>
      <c r="CG98" s="121">
        <v>100</v>
      </c>
      <c r="CH98" s="121">
        <v>100</v>
      </c>
      <c r="CI98" s="121">
        <v>100</v>
      </c>
      <c r="CJ98" s="121">
        <v>0</v>
      </c>
      <c r="CK98" s="121">
        <v>0</v>
      </c>
      <c r="CL98" s="121">
        <v>100</v>
      </c>
      <c r="CM98" s="121">
        <v>67</v>
      </c>
      <c r="CN98" s="121">
        <v>0</v>
      </c>
      <c r="CO98" s="121">
        <v>0</v>
      </c>
      <c r="CP98" s="121">
        <v>67</v>
      </c>
      <c r="CQ98" s="121">
        <v>0</v>
      </c>
      <c r="CR98" s="121">
        <v>33</v>
      </c>
      <c r="CS98" s="121">
        <v>0</v>
      </c>
      <c r="CT98" s="121">
        <v>0</v>
      </c>
      <c r="CU98" s="121">
        <v>0</v>
      </c>
      <c r="CV98" s="121">
        <v>33</v>
      </c>
      <c r="CW98" s="121">
        <v>0</v>
      </c>
      <c r="CX98" s="121">
        <v>0</v>
      </c>
      <c r="CY98" s="121">
        <v>33</v>
      </c>
      <c r="CZ98" s="121">
        <v>0</v>
      </c>
      <c r="DA98" s="121">
        <v>100</v>
      </c>
      <c r="DB98" s="121">
        <v>0</v>
      </c>
      <c r="DC98" s="121">
        <v>0</v>
      </c>
      <c r="DD98" s="121">
        <v>0</v>
      </c>
      <c r="DE98" s="121">
        <v>0</v>
      </c>
      <c r="DF98" s="121">
        <v>0</v>
      </c>
      <c r="DG98" s="121">
        <v>100</v>
      </c>
      <c r="DH98" s="121">
        <v>0</v>
      </c>
      <c r="DI98" s="121">
        <v>0</v>
      </c>
      <c r="DJ98" s="121">
        <v>0</v>
      </c>
      <c r="DK98" s="121">
        <v>0</v>
      </c>
      <c r="DL98" s="121">
        <v>67</v>
      </c>
      <c r="DM98" s="121">
        <v>0</v>
      </c>
      <c r="DN98" s="121">
        <v>67</v>
      </c>
      <c r="DO98" s="121">
        <v>0</v>
      </c>
      <c r="DP98" s="121">
        <v>0</v>
      </c>
      <c r="DQ98" s="121">
        <v>0</v>
      </c>
      <c r="DR98" s="121">
        <v>0</v>
      </c>
      <c r="DS98" s="121">
        <v>0</v>
      </c>
      <c r="DT98" s="121">
        <v>0</v>
      </c>
      <c r="DU98" s="121">
        <v>67</v>
      </c>
      <c r="DV98" s="121">
        <v>33</v>
      </c>
      <c r="DW98" s="121">
        <v>67</v>
      </c>
      <c r="DX98" s="121">
        <v>0</v>
      </c>
      <c r="DY98" s="121">
        <v>0</v>
      </c>
      <c r="DZ98" s="121">
        <v>0</v>
      </c>
      <c r="EA98" s="121">
        <v>0</v>
      </c>
      <c r="EB98" s="121">
        <v>0</v>
      </c>
      <c r="EC98" s="121">
        <v>33</v>
      </c>
      <c r="ED98" s="121">
        <v>0</v>
      </c>
      <c r="EE98" s="121">
        <v>0</v>
      </c>
      <c r="EF98" s="121">
        <v>0</v>
      </c>
      <c r="EG98" s="121">
        <v>0</v>
      </c>
      <c r="EH98" s="121">
        <v>0</v>
      </c>
      <c r="EI98" s="121">
        <v>0</v>
      </c>
      <c r="EJ98" s="121">
        <v>67</v>
      </c>
      <c r="EK98" s="121">
        <v>100</v>
      </c>
      <c r="EL98" s="121">
        <v>100</v>
      </c>
      <c r="EM98" s="121">
        <v>67</v>
      </c>
      <c r="EN98" s="121">
        <v>67</v>
      </c>
      <c r="EO98" s="121">
        <v>33</v>
      </c>
      <c r="EP98" s="121">
        <v>33</v>
      </c>
      <c r="EQ98" s="121">
        <v>0</v>
      </c>
      <c r="ER98" s="121">
        <v>33</v>
      </c>
      <c r="ES98" s="121">
        <v>67</v>
      </c>
      <c r="ET98" s="121">
        <v>33</v>
      </c>
      <c r="EU98" s="121">
        <v>100</v>
      </c>
      <c r="EV98" s="121">
        <v>100</v>
      </c>
      <c r="EW98" s="121">
        <v>100</v>
      </c>
      <c r="EX98" s="121">
        <v>100</v>
      </c>
      <c r="EY98" s="121">
        <v>100</v>
      </c>
      <c r="EZ98" s="121">
        <v>33</v>
      </c>
      <c r="FA98" s="121">
        <v>0</v>
      </c>
      <c r="FB98" s="121">
        <v>0</v>
      </c>
      <c r="FC98" s="121">
        <v>0</v>
      </c>
      <c r="FD98" s="121">
        <v>0</v>
      </c>
      <c r="FE98" s="121">
        <v>0</v>
      </c>
      <c r="FF98" s="121">
        <v>0</v>
      </c>
      <c r="FG98" s="121">
        <v>0</v>
      </c>
      <c r="FH98" s="121">
        <v>0</v>
      </c>
      <c r="FI98" s="121">
        <v>100</v>
      </c>
      <c r="FJ98" s="121">
        <v>67</v>
      </c>
      <c r="FK98" s="121">
        <v>100</v>
      </c>
      <c r="FL98" s="121">
        <v>100</v>
      </c>
      <c r="FM98" s="121">
        <v>100</v>
      </c>
      <c r="FN98" s="121">
        <v>100</v>
      </c>
      <c r="FO98" s="121">
        <v>33</v>
      </c>
      <c r="FP98" s="121">
        <v>0</v>
      </c>
      <c r="FQ98" s="121">
        <v>0</v>
      </c>
      <c r="FR98" s="121">
        <v>0</v>
      </c>
      <c r="FS98" s="121">
        <v>0</v>
      </c>
      <c r="FT98" s="121">
        <v>100</v>
      </c>
      <c r="FU98" s="121">
        <v>100</v>
      </c>
      <c r="FV98" s="121">
        <v>100</v>
      </c>
      <c r="FW98" s="121">
        <v>0</v>
      </c>
      <c r="FX98" s="121">
        <v>0</v>
      </c>
      <c r="FY98" s="121">
        <v>0</v>
      </c>
      <c r="FZ98" s="121">
        <v>0</v>
      </c>
      <c r="GA98" s="121">
        <v>0</v>
      </c>
      <c r="GB98" s="121">
        <v>0</v>
      </c>
      <c r="GC98" s="121">
        <v>0</v>
      </c>
      <c r="GD98" s="121">
        <v>0</v>
      </c>
      <c r="GE98" s="121">
        <v>0</v>
      </c>
      <c r="GF98" s="121">
        <v>0</v>
      </c>
      <c r="GG98" s="121">
        <v>100</v>
      </c>
      <c r="GH98" s="121">
        <v>67</v>
      </c>
      <c r="GI98" s="121">
        <v>67</v>
      </c>
      <c r="GJ98" s="121">
        <v>100</v>
      </c>
      <c r="GK98" s="121">
        <v>100</v>
      </c>
      <c r="GL98" s="121">
        <v>0</v>
      </c>
      <c r="GM98" s="121">
        <v>33</v>
      </c>
      <c r="GN98" s="121">
        <v>100</v>
      </c>
      <c r="GO98" s="121">
        <v>100</v>
      </c>
      <c r="GP98" s="121">
        <v>0</v>
      </c>
      <c r="GQ98" s="121">
        <v>0</v>
      </c>
      <c r="GR98" s="121">
        <v>100</v>
      </c>
      <c r="GS98" s="121">
        <v>100</v>
      </c>
      <c r="GT98" s="121">
        <v>100</v>
      </c>
      <c r="GU98" s="121">
        <v>100</v>
      </c>
      <c r="GV98" s="121">
        <v>0</v>
      </c>
      <c r="GW98" s="121">
        <v>0</v>
      </c>
      <c r="GX98" s="121">
        <v>0</v>
      </c>
      <c r="GY98" s="121">
        <v>0</v>
      </c>
      <c r="GZ98" s="121">
        <v>0</v>
      </c>
      <c r="HA98" s="121">
        <v>0</v>
      </c>
      <c r="HB98" s="121">
        <v>0</v>
      </c>
      <c r="HC98" s="121">
        <v>0</v>
      </c>
      <c r="HD98" s="121">
        <v>0</v>
      </c>
      <c r="HE98" s="121">
        <v>0</v>
      </c>
      <c r="HF98" s="121">
        <v>0</v>
      </c>
      <c r="HG98" s="121">
        <v>0</v>
      </c>
      <c r="HH98" s="121">
        <v>0</v>
      </c>
      <c r="HI98" s="121">
        <v>33</v>
      </c>
      <c r="HJ98" s="121">
        <v>0</v>
      </c>
      <c r="HK98" s="121">
        <v>0</v>
      </c>
      <c r="HL98" s="121">
        <v>0</v>
      </c>
      <c r="HM98" s="121">
        <v>100</v>
      </c>
      <c r="HN98" s="121">
        <v>0</v>
      </c>
      <c r="HO98" s="121">
        <v>0</v>
      </c>
      <c r="HP98" s="121">
        <v>0</v>
      </c>
      <c r="HQ98" s="121">
        <v>67</v>
      </c>
      <c r="HR98" s="121">
        <v>100</v>
      </c>
      <c r="HS98" s="121">
        <v>100</v>
      </c>
      <c r="HT98" s="121">
        <v>0</v>
      </c>
      <c r="HU98" s="121">
        <v>100</v>
      </c>
      <c r="HV98" s="122">
        <v>0</v>
      </c>
      <c r="HW98" s="120">
        <v>0</v>
      </c>
      <c r="HX98" s="121">
        <v>1</v>
      </c>
      <c r="HY98" s="121">
        <v>1</v>
      </c>
      <c r="HZ98" s="121">
        <v>1</v>
      </c>
      <c r="IA98" s="121">
        <v>1</v>
      </c>
      <c r="IB98" s="121">
        <v>1</v>
      </c>
      <c r="IC98" s="121">
        <v>1</v>
      </c>
      <c r="ID98" s="121">
        <v>1</v>
      </c>
      <c r="IE98" s="121">
        <v>1</v>
      </c>
      <c r="IF98" s="122">
        <v>1</v>
      </c>
    </row>
    <row r="99" spans="1:240" ht="30.75" customHeight="1" thickBot="1">
      <c r="A99" s="147" t="s">
        <v>1337</v>
      </c>
      <c r="B99" s="120" t="s">
        <v>1338</v>
      </c>
      <c r="C99" s="121">
        <v>2023</v>
      </c>
      <c r="D99" s="121" t="s">
        <v>1315</v>
      </c>
      <c r="E99" s="122" t="s">
        <v>1339</v>
      </c>
      <c r="F99" s="120">
        <v>23.532110091743121</v>
      </c>
      <c r="G99" s="121">
        <v>24</v>
      </c>
      <c r="H99" s="121" t="s">
        <v>1285</v>
      </c>
      <c r="I99" s="121" t="s">
        <v>1300</v>
      </c>
      <c r="J99" s="121" t="s">
        <v>1290</v>
      </c>
      <c r="K99" s="121" t="s">
        <v>1301</v>
      </c>
      <c r="L99" s="121">
        <v>61.111111111111121</v>
      </c>
      <c r="M99" s="121">
        <v>61</v>
      </c>
      <c r="N99" s="121" t="s">
        <v>1280</v>
      </c>
      <c r="O99" s="121">
        <v>55.583333333333343</v>
      </c>
      <c r="P99" s="121">
        <v>56</v>
      </c>
      <c r="Q99" s="121" t="s">
        <v>1286</v>
      </c>
      <c r="R99" s="121">
        <v>72.166666666666671</v>
      </c>
      <c r="S99" s="121">
        <v>72</v>
      </c>
      <c r="T99" s="121" t="s">
        <v>1280</v>
      </c>
      <c r="U99" s="121">
        <v>0</v>
      </c>
      <c r="V99" s="121">
        <v>0</v>
      </c>
      <c r="W99" s="121" t="s">
        <v>1281</v>
      </c>
      <c r="X99" s="121">
        <v>12.944444444444439</v>
      </c>
      <c r="Y99" s="121">
        <v>13</v>
      </c>
      <c r="Z99" s="122" t="s">
        <v>1282</v>
      </c>
      <c r="AA99" s="120" t="s">
        <v>1283</v>
      </c>
      <c r="AB99" s="121" t="s">
        <v>1292</v>
      </c>
      <c r="AC99" s="121" t="s">
        <v>1283</v>
      </c>
      <c r="AD99" s="121" t="s">
        <v>1283</v>
      </c>
      <c r="AE99" s="121" t="s">
        <v>1299</v>
      </c>
      <c r="AF99" s="121" t="s">
        <v>1283</v>
      </c>
      <c r="AG99" s="121" t="s">
        <v>1299</v>
      </c>
      <c r="AH99" s="123" t="s">
        <v>1283</v>
      </c>
      <c r="AI99" s="120">
        <v>1</v>
      </c>
      <c r="AJ99" s="121">
        <v>0</v>
      </c>
      <c r="AK99" s="121">
        <v>1</v>
      </c>
      <c r="AL99" s="121">
        <v>1</v>
      </c>
      <c r="AM99" s="121">
        <v>1</v>
      </c>
      <c r="AN99" s="121">
        <v>0</v>
      </c>
      <c r="AO99" s="121">
        <v>1</v>
      </c>
      <c r="AP99" s="122">
        <v>0</v>
      </c>
      <c r="AQ99" s="120">
        <v>33.166666666666657</v>
      </c>
      <c r="AR99" s="121">
        <v>33</v>
      </c>
      <c r="AS99" s="121" t="s">
        <v>1285</v>
      </c>
      <c r="AT99" s="121">
        <v>0</v>
      </c>
      <c r="AU99" s="121">
        <v>0</v>
      </c>
      <c r="AV99" s="121" t="s">
        <v>1293</v>
      </c>
      <c r="AW99" s="121">
        <v>94.5</v>
      </c>
      <c r="AX99" s="121">
        <v>95</v>
      </c>
      <c r="AY99" s="121" t="s">
        <v>1284</v>
      </c>
      <c r="AZ99" s="121">
        <v>24.75</v>
      </c>
      <c r="BA99" s="121">
        <v>25</v>
      </c>
      <c r="BB99" s="121" t="s">
        <v>1285</v>
      </c>
      <c r="BC99" s="121">
        <v>74.111111111111114</v>
      </c>
      <c r="BD99" s="121">
        <v>74</v>
      </c>
      <c r="BE99" s="121" t="s">
        <v>1294</v>
      </c>
      <c r="BF99" s="121">
        <v>0</v>
      </c>
      <c r="BG99" s="121">
        <v>0</v>
      </c>
      <c r="BH99" s="121" t="s">
        <v>1293</v>
      </c>
      <c r="BI99" s="121">
        <v>66.642857142857139</v>
      </c>
      <c r="BJ99" s="121">
        <v>67</v>
      </c>
      <c r="BK99" s="121" t="s">
        <v>1294</v>
      </c>
      <c r="BL99" s="121">
        <v>14.28571428571429</v>
      </c>
      <c r="BM99" s="121">
        <v>14</v>
      </c>
      <c r="BN99" s="122" t="s">
        <v>1293</v>
      </c>
      <c r="BO99" s="120" t="s">
        <v>1287</v>
      </c>
      <c r="BP99" s="121" t="s">
        <v>1297</v>
      </c>
      <c r="BQ99" s="121" t="s">
        <v>1287</v>
      </c>
      <c r="BR99" s="121" t="s">
        <v>1287</v>
      </c>
      <c r="BS99" s="121" t="s">
        <v>1297</v>
      </c>
      <c r="BT99" s="121" t="s">
        <v>1287</v>
      </c>
      <c r="BU99" s="121" t="s">
        <v>1297</v>
      </c>
      <c r="BV99" s="121" t="s">
        <v>1289</v>
      </c>
      <c r="BW99" s="121" t="s">
        <v>1295</v>
      </c>
      <c r="BX99" s="121" t="s">
        <v>1289</v>
      </c>
      <c r="BY99" s="121" t="s">
        <v>1289</v>
      </c>
      <c r="BZ99" s="121" t="s">
        <v>1297</v>
      </c>
      <c r="CA99" s="121" t="s">
        <v>1289</v>
      </c>
      <c r="CB99" s="121" t="s">
        <v>1297</v>
      </c>
      <c r="CC99" s="122"/>
      <c r="CD99" s="120">
        <v>0</v>
      </c>
      <c r="CE99" s="121">
        <v>0</v>
      </c>
      <c r="CF99" s="121">
        <v>0</v>
      </c>
      <c r="CG99" s="121">
        <v>0</v>
      </c>
      <c r="CH99" s="121">
        <v>0</v>
      </c>
      <c r="CI99" s="121">
        <v>0</v>
      </c>
      <c r="CJ99" s="121">
        <v>0</v>
      </c>
      <c r="CK99" s="121">
        <v>0</v>
      </c>
      <c r="CL99" s="121">
        <v>0</v>
      </c>
      <c r="CM99" s="121">
        <v>0</v>
      </c>
      <c r="CN99" s="121">
        <v>0</v>
      </c>
      <c r="CO99" s="121">
        <v>0</v>
      </c>
      <c r="CP99" s="121">
        <v>0</v>
      </c>
      <c r="CQ99" s="121">
        <v>0</v>
      </c>
      <c r="CR99" s="121">
        <v>0</v>
      </c>
      <c r="CS99" s="121">
        <v>0</v>
      </c>
      <c r="CT99" s="121">
        <v>0</v>
      </c>
      <c r="CU99" s="121">
        <v>0</v>
      </c>
      <c r="CV99" s="121">
        <v>0</v>
      </c>
      <c r="CW99" s="121">
        <v>0</v>
      </c>
      <c r="CX99" s="121">
        <v>0</v>
      </c>
      <c r="CY99" s="121">
        <v>0</v>
      </c>
      <c r="CZ99" s="121">
        <v>0</v>
      </c>
      <c r="DA99" s="121">
        <v>0</v>
      </c>
      <c r="DB99" s="121">
        <v>0</v>
      </c>
      <c r="DC99" s="121">
        <v>0</v>
      </c>
      <c r="DD99" s="121">
        <v>0</v>
      </c>
      <c r="DE99" s="121">
        <v>0</v>
      </c>
      <c r="DF99" s="121">
        <v>0</v>
      </c>
      <c r="DG99" s="121">
        <v>0</v>
      </c>
      <c r="DH99" s="121">
        <v>0</v>
      </c>
      <c r="DI99" s="121">
        <v>0</v>
      </c>
      <c r="DJ99" s="121">
        <v>0</v>
      </c>
      <c r="DK99" s="121">
        <v>0</v>
      </c>
      <c r="DL99" s="121">
        <v>0</v>
      </c>
      <c r="DM99" s="121">
        <v>0</v>
      </c>
      <c r="DN99" s="121">
        <v>0</v>
      </c>
      <c r="DO99" s="121">
        <v>0</v>
      </c>
      <c r="DP99" s="121">
        <v>0</v>
      </c>
      <c r="DQ99" s="121">
        <v>0</v>
      </c>
      <c r="DR99" s="121">
        <v>0</v>
      </c>
      <c r="DS99" s="121">
        <v>0</v>
      </c>
      <c r="DT99" s="121">
        <v>0</v>
      </c>
      <c r="DU99" s="121">
        <v>0</v>
      </c>
      <c r="DV99" s="121">
        <v>0</v>
      </c>
      <c r="DW99" s="121">
        <v>0</v>
      </c>
      <c r="DX99" s="121">
        <v>0</v>
      </c>
      <c r="DY99" s="121">
        <v>0</v>
      </c>
      <c r="DZ99" s="121">
        <v>0</v>
      </c>
      <c r="EA99" s="121">
        <v>0</v>
      </c>
      <c r="EB99" s="121">
        <v>0</v>
      </c>
      <c r="EC99" s="121">
        <v>0</v>
      </c>
      <c r="ED99" s="121">
        <v>0</v>
      </c>
      <c r="EE99" s="121">
        <v>33</v>
      </c>
      <c r="EF99" s="121">
        <v>33</v>
      </c>
      <c r="EG99" s="121">
        <v>0</v>
      </c>
      <c r="EH99" s="121">
        <v>33</v>
      </c>
      <c r="EI99" s="121">
        <v>0</v>
      </c>
      <c r="EJ99" s="121">
        <v>100</v>
      </c>
      <c r="EK99" s="121">
        <v>100</v>
      </c>
      <c r="EL99" s="121">
        <v>100</v>
      </c>
      <c r="EM99" s="121">
        <v>100</v>
      </c>
      <c r="EN99" s="121">
        <v>67</v>
      </c>
      <c r="EO99" s="121">
        <v>33</v>
      </c>
      <c r="EP99" s="121">
        <v>33</v>
      </c>
      <c r="EQ99" s="121">
        <v>0</v>
      </c>
      <c r="ER99" s="121">
        <v>33</v>
      </c>
      <c r="ES99" s="121">
        <v>67</v>
      </c>
      <c r="ET99" s="121">
        <v>0</v>
      </c>
      <c r="EU99" s="121">
        <v>100</v>
      </c>
      <c r="EV99" s="121">
        <v>100</v>
      </c>
      <c r="EW99" s="121">
        <v>100</v>
      </c>
      <c r="EX99" s="121">
        <v>100</v>
      </c>
      <c r="EY99" s="121">
        <v>67</v>
      </c>
      <c r="EZ99" s="121">
        <v>33</v>
      </c>
      <c r="FA99" s="121">
        <v>0</v>
      </c>
      <c r="FB99" s="121">
        <v>0</v>
      </c>
      <c r="FC99" s="121">
        <v>0</v>
      </c>
      <c r="FD99" s="121">
        <v>0</v>
      </c>
      <c r="FE99" s="121">
        <v>0</v>
      </c>
      <c r="FF99" s="121">
        <v>0</v>
      </c>
      <c r="FG99" s="121">
        <v>0</v>
      </c>
      <c r="FH99" s="121">
        <v>0</v>
      </c>
      <c r="FI99" s="121">
        <v>100</v>
      </c>
      <c r="FJ99" s="121">
        <v>100</v>
      </c>
      <c r="FK99" s="121">
        <v>100</v>
      </c>
      <c r="FL99" s="121">
        <v>100</v>
      </c>
      <c r="FM99" s="121">
        <v>100</v>
      </c>
      <c r="FN99" s="121">
        <v>100</v>
      </c>
      <c r="FO99" s="121">
        <v>33</v>
      </c>
      <c r="FP99" s="121">
        <v>0</v>
      </c>
      <c r="FQ99" s="121">
        <v>0</v>
      </c>
      <c r="FR99" s="121">
        <v>0</v>
      </c>
      <c r="FS99" s="121">
        <v>0</v>
      </c>
      <c r="FT99" s="121">
        <v>100</v>
      </c>
      <c r="FU99" s="121">
        <v>100</v>
      </c>
      <c r="FV99" s="121">
        <v>100</v>
      </c>
      <c r="FW99" s="121">
        <v>0</v>
      </c>
      <c r="FX99" s="121">
        <v>0</v>
      </c>
      <c r="FY99" s="121">
        <v>0</v>
      </c>
      <c r="FZ99" s="121">
        <v>0</v>
      </c>
      <c r="GA99" s="121">
        <v>0</v>
      </c>
      <c r="GB99" s="121">
        <v>0</v>
      </c>
      <c r="GC99" s="121">
        <v>0</v>
      </c>
      <c r="GD99" s="121">
        <v>0</v>
      </c>
      <c r="GE99" s="121">
        <v>0</v>
      </c>
      <c r="GF99" s="121">
        <v>0</v>
      </c>
      <c r="GG99" s="121">
        <v>100</v>
      </c>
      <c r="GH99" s="121">
        <v>67</v>
      </c>
      <c r="GI99" s="121">
        <v>67</v>
      </c>
      <c r="GJ99" s="121">
        <v>100</v>
      </c>
      <c r="GK99" s="121">
        <v>100</v>
      </c>
      <c r="GL99" s="121">
        <v>0</v>
      </c>
      <c r="GM99" s="121">
        <v>33</v>
      </c>
      <c r="GN99" s="121">
        <v>100</v>
      </c>
      <c r="GO99" s="121">
        <v>100</v>
      </c>
      <c r="GP99" s="121">
        <v>0</v>
      </c>
      <c r="GQ99" s="121">
        <v>0</v>
      </c>
      <c r="GR99" s="121">
        <v>100</v>
      </c>
      <c r="GS99" s="121">
        <v>100</v>
      </c>
      <c r="GT99" s="121">
        <v>100</v>
      </c>
      <c r="GU99" s="121">
        <v>100</v>
      </c>
      <c r="GV99" s="121">
        <v>33</v>
      </c>
      <c r="GW99" s="121">
        <v>0</v>
      </c>
      <c r="GX99" s="121">
        <v>0</v>
      </c>
      <c r="GY99" s="121">
        <v>0</v>
      </c>
      <c r="GZ99" s="121">
        <v>0</v>
      </c>
      <c r="HA99" s="121">
        <v>0</v>
      </c>
      <c r="HB99" s="121">
        <v>0</v>
      </c>
      <c r="HC99" s="121">
        <v>0</v>
      </c>
      <c r="HD99" s="121">
        <v>0</v>
      </c>
      <c r="HE99" s="121">
        <v>0</v>
      </c>
      <c r="HF99" s="121">
        <v>0</v>
      </c>
      <c r="HG99" s="121">
        <v>0</v>
      </c>
      <c r="HH99" s="121">
        <v>0</v>
      </c>
      <c r="HI99" s="121">
        <v>33</v>
      </c>
      <c r="HJ99" s="121">
        <v>0</v>
      </c>
      <c r="HK99" s="121">
        <v>0</v>
      </c>
      <c r="HL99" s="121">
        <v>0</v>
      </c>
      <c r="HM99" s="121">
        <v>100</v>
      </c>
      <c r="HN99" s="121">
        <v>0</v>
      </c>
      <c r="HO99" s="121">
        <v>100</v>
      </c>
      <c r="HP99" s="121">
        <v>100</v>
      </c>
      <c r="HQ99" s="121">
        <v>0</v>
      </c>
      <c r="HR99" s="121">
        <v>100</v>
      </c>
      <c r="HS99" s="121">
        <v>100</v>
      </c>
      <c r="HT99" s="121">
        <v>0</v>
      </c>
      <c r="HU99" s="121">
        <v>100</v>
      </c>
      <c r="HV99" s="122">
        <v>0</v>
      </c>
      <c r="HW99" s="120">
        <v>0</v>
      </c>
      <c r="HX99" s="121">
        <v>1</v>
      </c>
      <c r="HY99" s="121">
        <v>1</v>
      </c>
      <c r="HZ99" s="121">
        <v>1</v>
      </c>
      <c r="IA99" s="121">
        <v>1</v>
      </c>
      <c r="IB99" s="121">
        <v>1</v>
      </c>
      <c r="IC99" s="121">
        <v>1</v>
      </c>
      <c r="ID99" s="121">
        <v>1</v>
      </c>
      <c r="IE99" s="121">
        <v>1</v>
      </c>
      <c r="IF99" s="122">
        <v>1</v>
      </c>
    </row>
    <row r="100" spans="1:240" ht="30.75" customHeight="1" thickBot="1">
      <c r="A100" s="147" t="s">
        <v>1337</v>
      </c>
      <c r="B100" s="120" t="s">
        <v>1338</v>
      </c>
      <c r="C100" s="121">
        <v>2021</v>
      </c>
      <c r="D100" s="121" t="s">
        <v>1315</v>
      </c>
      <c r="E100" s="122" t="s">
        <v>1339</v>
      </c>
      <c r="F100" s="120">
        <v>41.293577981651367</v>
      </c>
      <c r="G100" s="121">
        <v>41</v>
      </c>
      <c r="H100" s="121" t="s">
        <v>1286</v>
      </c>
      <c r="I100" s="121" t="s">
        <v>1286</v>
      </c>
      <c r="J100" s="121" t="s">
        <v>1290</v>
      </c>
      <c r="K100" s="121" t="s">
        <v>1291</v>
      </c>
      <c r="L100" s="121">
        <v>61.111111111111121</v>
      </c>
      <c r="M100" s="121">
        <v>61</v>
      </c>
      <c r="N100" s="121" t="s">
        <v>1280</v>
      </c>
      <c r="O100" s="121">
        <v>55.583333333333343</v>
      </c>
      <c r="P100" s="121">
        <v>56</v>
      </c>
      <c r="Q100" s="121" t="s">
        <v>1286</v>
      </c>
      <c r="R100" s="121">
        <v>72.166666666666671</v>
      </c>
      <c r="S100" s="121">
        <v>72</v>
      </c>
      <c r="T100" s="121" t="s">
        <v>1280</v>
      </c>
      <c r="U100" s="121">
        <v>0</v>
      </c>
      <c r="V100" s="121">
        <v>0</v>
      </c>
      <c r="W100" s="121" t="s">
        <v>1281</v>
      </c>
      <c r="X100" s="121">
        <v>20.333333333333329</v>
      </c>
      <c r="Y100" s="121">
        <v>20</v>
      </c>
      <c r="Z100" s="122" t="s">
        <v>1282</v>
      </c>
      <c r="AA100" s="120" t="s">
        <v>1296</v>
      </c>
      <c r="AB100" s="121" t="s">
        <v>1283</v>
      </c>
      <c r="AC100" s="121" t="s">
        <v>1283</v>
      </c>
      <c r="AD100" s="121" t="s">
        <v>1283</v>
      </c>
      <c r="AE100" s="121" t="s">
        <v>1299</v>
      </c>
      <c r="AF100" s="121" t="s">
        <v>1283</v>
      </c>
      <c r="AG100" s="121" t="s">
        <v>1292</v>
      </c>
      <c r="AH100" s="123" t="s">
        <v>1283</v>
      </c>
      <c r="AI100" s="120">
        <v>0</v>
      </c>
      <c r="AJ100" s="121">
        <v>1</v>
      </c>
      <c r="AK100" s="121">
        <v>1</v>
      </c>
      <c r="AL100" s="121">
        <v>1</v>
      </c>
      <c r="AM100" s="121">
        <v>1</v>
      </c>
      <c r="AN100" s="121">
        <v>0</v>
      </c>
      <c r="AO100" s="121">
        <v>1</v>
      </c>
      <c r="AP100" s="122">
        <v>0</v>
      </c>
      <c r="AQ100" s="120">
        <v>0</v>
      </c>
      <c r="AR100" s="121">
        <v>0</v>
      </c>
      <c r="AS100" s="121" t="s">
        <v>1293</v>
      </c>
      <c r="AT100" s="121">
        <v>41.370370370370367</v>
      </c>
      <c r="AU100" s="121">
        <v>41</v>
      </c>
      <c r="AV100" s="121" t="s">
        <v>1286</v>
      </c>
      <c r="AW100" s="121">
        <v>89</v>
      </c>
      <c r="AX100" s="121">
        <v>89</v>
      </c>
      <c r="AY100" s="121" t="s">
        <v>1284</v>
      </c>
      <c r="AZ100" s="121">
        <v>33.25</v>
      </c>
      <c r="BA100" s="121">
        <v>33</v>
      </c>
      <c r="BB100" s="121" t="s">
        <v>1285</v>
      </c>
      <c r="BC100" s="121">
        <v>63</v>
      </c>
      <c r="BD100" s="121">
        <v>63</v>
      </c>
      <c r="BE100" s="121" t="s">
        <v>1294</v>
      </c>
      <c r="BF100" s="121">
        <v>0</v>
      </c>
      <c r="BG100" s="121">
        <v>0</v>
      </c>
      <c r="BH100" s="121" t="s">
        <v>1293</v>
      </c>
      <c r="BI100" s="121">
        <v>66.642857142857139</v>
      </c>
      <c r="BJ100" s="121">
        <v>67</v>
      </c>
      <c r="BK100" s="121" t="s">
        <v>1294</v>
      </c>
      <c r="BL100" s="121">
        <v>14.28571428571429</v>
      </c>
      <c r="BM100" s="121">
        <v>14</v>
      </c>
      <c r="BN100" s="122" t="s">
        <v>1293</v>
      </c>
      <c r="BO100" s="120" t="s">
        <v>1297</v>
      </c>
      <c r="BP100" s="121" t="s">
        <v>1288</v>
      </c>
      <c r="BQ100" s="121" t="s">
        <v>1287</v>
      </c>
      <c r="BR100" s="121" t="s">
        <v>1287</v>
      </c>
      <c r="BS100" s="121" t="s">
        <v>1297</v>
      </c>
      <c r="BT100" s="121" t="s">
        <v>1287</v>
      </c>
      <c r="BU100" s="121" t="s">
        <v>1297</v>
      </c>
      <c r="BV100" s="121" t="s">
        <v>1287</v>
      </c>
      <c r="BW100" s="121" t="s">
        <v>1289</v>
      </c>
      <c r="BX100" s="121" t="s">
        <v>1289</v>
      </c>
      <c r="BY100" s="121" t="s">
        <v>1289</v>
      </c>
      <c r="BZ100" s="121" t="s">
        <v>1297</v>
      </c>
      <c r="CA100" s="121" t="s">
        <v>1289</v>
      </c>
      <c r="CB100" s="121" t="s">
        <v>1295</v>
      </c>
      <c r="CC100" s="122"/>
      <c r="CD100" s="120">
        <v>100</v>
      </c>
      <c r="CE100" s="121">
        <v>0</v>
      </c>
      <c r="CF100" s="121">
        <v>0</v>
      </c>
      <c r="CG100" s="121">
        <v>100</v>
      </c>
      <c r="CH100" s="121">
        <v>100</v>
      </c>
      <c r="CI100" s="121">
        <v>100</v>
      </c>
      <c r="CJ100" s="121">
        <v>0</v>
      </c>
      <c r="CK100" s="121">
        <v>0</v>
      </c>
      <c r="CL100" s="121">
        <v>100</v>
      </c>
      <c r="CM100" s="121">
        <v>100</v>
      </c>
      <c r="CN100" s="121">
        <v>0</v>
      </c>
      <c r="CO100" s="121">
        <v>0</v>
      </c>
      <c r="CP100" s="121">
        <v>67</v>
      </c>
      <c r="CQ100" s="121">
        <v>0</v>
      </c>
      <c r="CR100" s="121">
        <v>33</v>
      </c>
      <c r="CS100" s="121">
        <v>0</v>
      </c>
      <c r="CT100" s="121">
        <v>0</v>
      </c>
      <c r="CU100" s="121">
        <v>0</v>
      </c>
      <c r="CV100" s="121">
        <v>67</v>
      </c>
      <c r="CW100" s="121">
        <v>0</v>
      </c>
      <c r="CX100" s="121">
        <v>100</v>
      </c>
      <c r="CY100" s="121">
        <v>67</v>
      </c>
      <c r="CZ100" s="121">
        <v>0</v>
      </c>
      <c r="DA100" s="121">
        <v>100</v>
      </c>
      <c r="DB100" s="121">
        <v>100</v>
      </c>
      <c r="DC100" s="121">
        <v>67</v>
      </c>
      <c r="DD100" s="121">
        <v>100</v>
      </c>
      <c r="DE100" s="121">
        <v>100</v>
      </c>
      <c r="DF100" s="121">
        <v>100</v>
      </c>
      <c r="DG100" s="121">
        <v>100</v>
      </c>
      <c r="DH100" s="121">
        <v>33</v>
      </c>
      <c r="DI100" s="121">
        <v>100</v>
      </c>
      <c r="DJ100" s="121">
        <v>0</v>
      </c>
      <c r="DK100" s="121">
        <v>0</v>
      </c>
      <c r="DL100" s="121">
        <v>67</v>
      </c>
      <c r="DM100" s="121">
        <v>0</v>
      </c>
      <c r="DN100" s="121">
        <v>67</v>
      </c>
      <c r="DO100" s="121">
        <v>0</v>
      </c>
      <c r="DP100" s="121">
        <v>0</v>
      </c>
      <c r="DQ100" s="121">
        <v>0</v>
      </c>
      <c r="DR100" s="121">
        <v>0</v>
      </c>
      <c r="DS100" s="121">
        <v>0</v>
      </c>
      <c r="DT100" s="121">
        <v>0</v>
      </c>
      <c r="DU100" s="121">
        <v>33</v>
      </c>
      <c r="DV100" s="121">
        <v>33</v>
      </c>
      <c r="DW100" s="121">
        <v>100</v>
      </c>
      <c r="DX100" s="121">
        <v>33</v>
      </c>
      <c r="DY100" s="121">
        <v>0</v>
      </c>
      <c r="DZ100" s="121">
        <v>0</v>
      </c>
      <c r="EA100" s="121">
        <v>0</v>
      </c>
      <c r="EB100" s="121">
        <v>0</v>
      </c>
      <c r="EC100" s="121">
        <v>0</v>
      </c>
      <c r="ED100" s="121">
        <v>100</v>
      </c>
      <c r="EE100" s="121">
        <v>0</v>
      </c>
      <c r="EF100" s="121">
        <v>0</v>
      </c>
      <c r="EG100" s="121">
        <v>0</v>
      </c>
      <c r="EH100" s="121">
        <v>0</v>
      </c>
      <c r="EI100" s="121">
        <v>0</v>
      </c>
      <c r="EJ100" s="121">
        <v>67</v>
      </c>
      <c r="EK100" s="121">
        <v>100</v>
      </c>
      <c r="EL100" s="121">
        <v>100</v>
      </c>
      <c r="EM100" s="121">
        <v>100</v>
      </c>
      <c r="EN100" s="121">
        <v>67</v>
      </c>
      <c r="EO100" s="121">
        <v>67</v>
      </c>
      <c r="EP100" s="121">
        <v>33</v>
      </c>
      <c r="EQ100" s="121">
        <v>0</v>
      </c>
      <c r="ER100" s="121">
        <v>33</v>
      </c>
      <c r="ES100" s="121">
        <v>67</v>
      </c>
      <c r="ET100" s="121">
        <v>0</v>
      </c>
      <c r="EU100" s="121">
        <v>100</v>
      </c>
      <c r="EV100" s="121">
        <v>100</v>
      </c>
      <c r="EW100" s="121">
        <v>100</v>
      </c>
      <c r="EX100" s="121">
        <v>100</v>
      </c>
      <c r="EY100" s="121">
        <v>0</v>
      </c>
      <c r="EZ100" s="121">
        <v>0</v>
      </c>
      <c r="FA100" s="121">
        <v>0</v>
      </c>
      <c r="FB100" s="121">
        <v>0</v>
      </c>
      <c r="FC100" s="121">
        <v>0</v>
      </c>
      <c r="FD100" s="121">
        <v>0</v>
      </c>
      <c r="FE100" s="121">
        <v>0</v>
      </c>
      <c r="FF100" s="121">
        <v>0</v>
      </c>
      <c r="FG100" s="121">
        <v>0</v>
      </c>
      <c r="FH100" s="121">
        <v>0</v>
      </c>
      <c r="FI100" s="121">
        <v>100</v>
      </c>
      <c r="FJ100" s="121">
        <v>100</v>
      </c>
      <c r="FK100" s="121">
        <v>100</v>
      </c>
      <c r="FL100" s="121">
        <v>100</v>
      </c>
      <c r="FM100" s="121">
        <v>100</v>
      </c>
      <c r="FN100" s="121">
        <v>100</v>
      </c>
      <c r="FO100" s="121">
        <v>33</v>
      </c>
      <c r="FP100" s="121">
        <v>0</v>
      </c>
      <c r="FQ100" s="121">
        <v>0</v>
      </c>
      <c r="FR100" s="121">
        <v>0</v>
      </c>
      <c r="FS100" s="121">
        <v>0</v>
      </c>
      <c r="FT100" s="121">
        <v>100</v>
      </c>
      <c r="FU100" s="121">
        <v>100</v>
      </c>
      <c r="FV100" s="121">
        <v>100</v>
      </c>
      <c r="FW100" s="121">
        <v>0</v>
      </c>
      <c r="FX100" s="121">
        <v>0</v>
      </c>
      <c r="FY100" s="121">
        <v>0</v>
      </c>
      <c r="FZ100" s="121">
        <v>0</v>
      </c>
      <c r="GA100" s="121">
        <v>0</v>
      </c>
      <c r="GB100" s="121">
        <v>0</v>
      </c>
      <c r="GC100" s="121">
        <v>0</v>
      </c>
      <c r="GD100" s="121">
        <v>0</v>
      </c>
      <c r="GE100" s="121">
        <v>0</v>
      </c>
      <c r="GF100" s="121">
        <v>0</v>
      </c>
      <c r="GG100" s="121">
        <v>100</v>
      </c>
      <c r="GH100" s="121">
        <v>67</v>
      </c>
      <c r="GI100" s="121">
        <v>67</v>
      </c>
      <c r="GJ100" s="121">
        <v>100</v>
      </c>
      <c r="GK100" s="121">
        <v>100</v>
      </c>
      <c r="GL100" s="121">
        <v>0</v>
      </c>
      <c r="GM100" s="121">
        <v>33</v>
      </c>
      <c r="GN100" s="121">
        <v>100</v>
      </c>
      <c r="GO100" s="121">
        <v>100</v>
      </c>
      <c r="GP100" s="121">
        <v>0</v>
      </c>
      <c r="GQ100" s="121">
        <v>0</v>
      </c>
      <c r="GR100" s="121">
        <v>100</v>
      </c>
      <c r="GS100" s="121">
        <v>100</v>
      </c>
      <c r="GT100" s="121">
        <v>100</v>
      </c>
      <c r="GU100" s="121">
        <v>100</v>
      </c>
      <c r="GV100" s="121">
        <v>33</v>
      </c>
      <c r="GW100" s="121">
        <v>0</v>
      </c>
      <c r="GX100" s="121">
        <v>0</v>
      </c>
      <c r="GY100" s="121">
        <v>0</v>
      </c>
      <c r="GZ100" s="121">
        <v>0</v>
      </c>
      <c r="HA100" s="121">
        <v>0</v>
      </c>
      <c r="HB100" s="121">
        <v>0</v>
      </c>
      <c r="HC100" s="121">
        <v>0</v>
      </c>
      <c r="HD100" s="121">
        <v>0</v>
      </c>
      <c r="HE100" s="121">
        <v>0</v>
      </c>
      <c r="HF100" s="121">
        <v>0</v>
      </c>
      <c r="HG100" s="121">
        <v>0</v>
      </c>
      <c r="HH100" s="121">
        <v>0</v>
      </c>
      <c r="HI100" s="121">
        <v>33</v>
      </c>
      <c r="HJ100" s="121">
        <v>100</v>
      </c>
      <c r="HK100" s="121">
        <v>0</v>
      </c>
      <c r="HL100" s="121">
        <v>0</v>
      </c>
      <c r="HM100" s="121">
        <v>100</v>
      </c>
      <c r="HN100" s="121">
        <v>33</v>
      </c>
      <c r="HO100" s="121">
        <v>100</v>
      </c>
      <c r="HP100" s="121">
        <v>0</v>
      </c>
      <c r="HQ100" s="121">
        <v>67</v>
      </c>
      <c r="HR100" s="121">
        <v>100</v>
      </c>
      <c r="HS100" s="121">
        <v>100</v>
      </c>
      <c r="HT100" s="121">
        <v>0</v>
      </c>
      <c r="HU100" s="121">
        <v>100</v>
      </c>
      <c r="HV100" s="122">
        <v>0</v>
      </c>
      <c r="HW100" s="120">
        <v>0</v>
      </c>
      <c r="HX100" s="121">
        <v>1</v>
      </c>
      <c r="HY100" s="121">
        <v>1</v>
      </c>
      <c r="HZ100" s="121">
        <v>1</v>
      </c>
      <c r="IA100" s="121">
        <v>1</v>
      </c>
      <c r="IB100" s="121">
        <v>1</v>
      </c>
      <c r="IC100" s="121">
        <v>1</v>
      </c>
      <c r="ID100" s="121">
        <v>1</v>
      </c>
      <c r="IE100" s="121">
        <v>1</v>
      </c>
      <c r="IF100" s="122">
        <v>1</v>
      </c>
    </row>
    <row r="101" spans="1:240" ht="30.75" customHeight="1" thickBot="1">
      <c r="A101" s="147" t="s">
        <v>1337</v>
      </c>
      <c r="B101" s="120" t="s">
        <v>1338</v>
      </c>
      <c r="C101" s="121">
        <v>2019</v>
      </c>
      <c r="D101" s="121" t="s">
        <v>1315</v>
      </c>
      <c r="E101" s="122" t="s">
        <v>1339</v>
      </c>
      <c r="F101" s="120">
        <v>45.568807339449542</v>
      </c>
      <c r="G101" s="121">
        <v>46</v>
      </c>
      <c r="H101" s="121" t="s">
        <v>1286</v>
      </c>
      <c r="I101" s="121" t="s">
        <v>1286</v>
      </c>
      <c r="J101" s="121" t="s">
        <v>1290</v>
      </c>
      <c r="K101" s="121" t="s">
        <v>1291</v>
      </c>
      <c r="L101" s="121">
        <v>61.111111111111121</v>
      </c>
      <c r="M101" s="121">
        <v>61</v>
      </c>
      <c r="N101" s="121" t="s">
        <v>1280</v>
      </c>
      <c r="O101" s="121">
        <v>55.583333333333343</v>
      </c>
      <c r="P101" s="121">
        <v>56</v>
      </c>
      <c r="Q101" s="121" t="s">
        <v>1286</v>
      </c>
      <c r="R101" s="121">
        <v>72.166666666666671</v>
      </c>
      <c r="S101" s="121">
        <v>72</v>
      </c>
      <c r="T101" s="121" t="s">
        <v>1280</v>
      </c>
      <c r="U101" s="121">
        <v>0</v>
      </c>
      <c r="V101" s="121">
        <v>0</v>
      </c>
      <c r="W101" s="121" t="s">
        <v>1281</v>
      </c>
      <c r="X101" s="121">
        <v>12.944444444444439</v>
      </c>
      <c r="Y101" s="121">
        <v>13</v>
      </c>
      <c r="Z101" s="122" t="s">
        <v>1282</v>
      </c>
      <c r="AA101" s="120" t="s">
        <v>1283</v>
      </c>
      <c r="AB101" s="121" t="s">
        <v>1283</v>
      </c>
      <c r="AC101" s="121" t="s">
        <v>1283</v>
      </c>
      <c r="AD101" s="121" t="s">
        <v>1283</v>
      </c>
      <c r="AE101" s="121" t="s">
        <v>1299</v>
      </c>
      <c r="AF101" s="121" t="s">
        <v>1283</v>
      </c>
      <c r="AG101" s="121" t="s">
        <v>1292</v>
      </c>
      <c r="AH101" s="123" t="s">
        <v>1283</v>
      </c>
      <c r="AI101" s="120">
        <v>1</v>
      </c>
      <c r="AJ101" s="121">
        <v>1</v>
      </c>
      <c r="AK101" s="121">
        <v>1</v>
      </c>
      <c r="AL101" s="121">
        <v>1</v>
      </c>
      <c r="AM101" s="121">
        <v>1</v>
      </c>
      <c r="AN101" s="121">
        <v>0</v>
      </c>
      <c r="AO101" s="121">
        <v>1</v>
      </c>
      <c r="AP101" s="122">
        <v>0</v>
      </c>
      <c r="AQ101" s="120">
        <v>55.666666666666657</v>
      </c>
      <c r="AR101" s="121">
        <v>56</v>
      </c>
      <c r="AS101" s="121" t="s">
        <v>1286</v>
      </c>
      <c r="AT101" s="121">
        <v>42.592592592592602</v>
      </c>
      <c r="AU101" s="121">
        <v>43</v>
      </c>
      <c r="AV101" s="121" t="s">
        <v>1286</v>
      </c>
      <c r="AW101" s="121">
        <v>89</v>
      </c>
      <c r="AX101" s="121">
        <v>89</v>
      </c>
      <c r="AY101" s="121" t="s">
        <v>1284</v>
      </c>
      <c r="AZ101" s="121">
        <v>33.25</v>
      </c>
      <c r="BA101" s="121">
        <v>33</v>
      </c>
      <c r="BB101" s="121" t="s">
        <v>1285</v>
      </c>
      <c r="BC101" s="121">
        <v>70.333333333333329</v>
      </c>
      <c r="BD101" s="121">
        <v>70</v>
      </c>
      <c r="BE101" s="121" t="s">
        <v>1294</v>
      </c>
      <c r="BF101" s="121">
        <v>0</v>
      </c>
      <c r="BG101" s="121">
        <v>0</v>
      </c>
      <c r="BH101" s="121" t="s">
        <v>1293</v>
      </c>
      <c r="BI101" s="121">
        <v>64.285714285714292</v>
      </c>
      <c r="BJ101" s="121">
        <v>64</v>
      </c>
      <c r="BK101" s="121" t="s">
        <v>1294</v>
      </c>
      <c r="BL101" s="121">
        <v>19</v>
      </c>
      <c r="BM101" s="121">
        <v>19</v>
      </c>
      <c r="BN101" s="122" t="s">
        <v>1293</v>
      </c>
      <c r="BO101" s="120" t="s">
        <v>1287</v>
      </c>
      <c r="BP101" s="121" t="s">
        <v>1287</v>
      </c>
      <c r="BQ101" s="121" t="s">
        <v>1287</v>
      </c>
      <c r="BR101" s="121" t="s">
        <v>1287</v>
      </c>
      <c r="BS101" s="121" t="s">
        <v>1297</v>
      </c>
      <c r="BT101" s="121" t="s">
        <v>1287</v>
      </c>
      <c r="BU101" s="121" t="s">
        <v>1297</v>
      </c>
      <c r="BV101" s="121" t="s">
        <v>1289</v>
      </c>
      <c r="BW101" s="121" t="s">
        <v>1289</v>
      </c>
      <c r="BX101" s="121" t="s">
        <v>1289</v>
      </c>
      <c r="BY101" s="121" t="s">
        <v>1289</v>
      </c>
      <c r="BZ101" s="121" t="s">
        <v>1297</v>
      </c>
      <c r="CA101" s="121" t="s">
        <v>1289</v>
      </c>
      <c r="CB101" s="121" t="s">
        <v>1295</v>
      </c>
      <c r="CC101" s="122"/>
      <c r="CD101" s="120">
        <v>100</v>
      </c>
      <c r="CE101" s="121">
        <v>0</v>
      </c>
      <c r="CF101" s="121">
        <v>0</v>
      </c>
      <c r="CG101" s="121">
        <v>100</v>
      </c>
      <c r="CH101" s="121">
        <v>100</v>
      </c>
      <c r="CI101" s="121">
        <v>100</v>
      </c>
      <c r="CJ101" s="121">
        <v>0</v>
      </c>
      <c r="CK101" s="121">
        <v>0</v>
      </c>
      <c r="CL101" s="121">
        <v>100</v>
      </c>
      <c r="CM101" s="121">
        <v>100</v>
      </c>
      <c r="CN101" s="121">
        <v>0</v>
      </c>
      <c r="CO101" s="121">
        <v>0</v>
      </c>
      <c r="CP101" s="121">
        <v>67</v>
      </c>
      <c r="CQ101" s="121">
        <v>0</v>
      </c>
      <c r="CR101" s="121">
        <v>33</v>
      </c>
      <c r="CS101" s="121">
        <v>0</v>
      </c>
      <c r="CT101" s="121">
        <v>0</v>
      </c>
      <c r="CU101" s="121">
        <v>0</v>
      </c>
      <c r="CV101" s="121">
        <v>67</v>
      </c>
      <c r="CW101" s="121">
        <v>0</v>
      </c>
      <c r="CX101" s="121">
        <v>100</v>
      </c>
      <c r="CY101" s="121">
        <v>67</v>
      </c>
      <c r="CZ101" s="121">
        <v>33</v>
      </c>
      <c r="DA101" s="121">
        <v>100</v>
      </c>
      <c r="DB101" s="121">
        <v>100</v>
      </c>
      <c r="DC101" s="121">
        <v>67</v>
      </c>
      <c r="DD101" s="121">
        <v>100</v>
      </c>
      <c r="DE101" s="121">
        <v>100</v>
      </c>
      <c r="DF101" s="121">
        <v>67</v>
      </c>
      <c r="DG101" s="121">
        <v>100</v>
      </c>
      <c r="DH101" s="121">
        <v>33</v>
      </c>
      <c r="DI101" s="121">
        <v>0</v>
      </c>
      <c r="DJ101" s="121">
        <v>0</v>
      </c>
      <c r="DK101" s="121">
        <v>0</v>
      </c>
      <c r="DL101" s="121">
        <v>67</v>
      </c>
      <c r="DM101" s="121">
        <v>0</v>
      </c>
      <c r="DN101" s="121">
        <v>67</v>
      </c>
      <c r="DO101" s="121">
        <v>0</v>
      </c>
      <c r="DP101" s="121">
        <v>0</v>
      </c>
      <c r="DQ101" s="121">
        <v>0</v>
      </c>
      <c r="DR101" s="121">
        <v>0</v>
      </c>
      <c r="DS101" s="121">
        <v>0</v>
      </c>
      <c r="DT101" s="121">
        <v>0</v>
      </c>
      <c r="DU101" s="121">
        <v>100</v>
      </c>
      <c r="DV101" s="121">
        <v>33</v>
      </c>
      <c r="DW101" s="121">
        <v>100</v>
      </c>
      <c r="DX101" s="121">
        <v>33</v>
      </c>
      <c r="DY101" s="121">
        <v>33</v>
      </c>
      <c r="DZ101" s="121">
        <v>0</v>
      </c>
      <c r="EA101" s="121">
        <v>0</v>
      </c>
      <c r="EB101" s="121">
        <v>0</v>
      </c>
      <c r="EC101" s="121">
        <v>33</v>
      </c>
      <c r="ED101" s="121">
        <v>100</v>
      </c>
      <c r="EE101" s="121">
        <v>67</v>
      </c>
      <c r="EF101" s="121">
        <v>67</v>
      </c>
      <c r="EG101" s="121">
        <v>67</v>
      </c>
      <c r="EH101" s="121">
        <v>33</v>
      </c>
      <c r="EI101" s="121">
        <v>0</v>
      </c>
      <c r="EJ101" s="121">
        <v>67</v>
      </c>
      <c r="EK101" s="121">
        <v>100</v>
      </c>
      <c r="EL101" s="121">
        <v>100</v>
      </c>
      <c r="EM101" s="121">
        <v>100</v>
      </c>
      <c r="EN101" s="121">
        <v>67</v>
      </c>
      <c r="EO101" s="121">
        <v>67</v>
      </c>
      <c r="EP101" s="121">
        <v>33</v>
      </c>
      <c r="EQ101" s="121">
        <v>0</v>
      </c>
      <c r="ER101" s="121">
        <v>33</v>
      </c>
      <c r="ES101" s="121">
        <v>67</v>
      </c>
      <c r="ET101" s="121">
        <v>0</v>
      </c>
      <c r="EU101" s="121">
        <v>100</v>
      </c>
      <c r="EV101" s="121">
        <v>100</v>
      </c>
      <c r="EW101" s="121">
        <v>100</v>
      </c>
      <c r="EX101" s="121">
        <v>100</v>
      </c>
      <c r="EY101" s="121">
        <v>33</v>
      </c>
      <c r="EZ101" s="121">
        <v>33</v>
      </c>
      <c r="FA101" s="121">
        <v>0</v>
      </c>
      <c r="FB101" s="121">
        <v>0</v>
      </c>
      <c r="FC101" s="121">
        <v>0</v>
      </c>
      <c r="FD101" s="121">
        <v>0</v>
      </c>
      <c r="FE101" s="121">
        <v>0</v>
      </c>
      <c r="FF101" s="121">
        <v>0</v>
      </c>
      <c r="FG101" s="121">
        <v>0</v>
      </c>
      <c r="FH101" s="121">
        <v>0</v>
      </c>
      <c r="FI101" s="121">
        <v>100</v>
      </c>
      <c r="FJ101" s="121">
        <v>67</v>
      </c>
      <c r="FK101" s="121">
        <v>100</v>
      </c>
      <c r="FL101" s="121">
        <v>100</v>
      </c>
      <c r="FM101" s="121">
        <v>100</v>
      </c>
      <c r="FN101" s="121">
        <v>100</v>
      </c>
      <c r="FO101" s="121">
        <v>33</v>
      </c>
      <c r="FP101" s="121">
        <v>0</v>
      </c>
      <c r="FQ101" s="121">
        <v>0</v>
      </c>
      <c r="FR101" s="121">
        <v>0</v>
      </c>
      <c r="FS101" s="121">
        <v>0</v>
      </c>
      <c r="FT101" s="121">
        <v>100</v>
      </c>
      <c r="FU101" s="121">
        <v>100</v>
      </c>
      <c r="FV101" s="121">
        <v>100</v>
      </c>
      <c r="FW101" s="121">
        <v>0</v>
      </c>
      <c r="FX101" s="121">
        <v>0</v>
      </c>
      <c r="FY101" s="121">
        <v>0</v>
      </c>
      <c r="FZ101" s="121">
        <v>33</v>
      </c>
      <c r="GA101" s="121">
        <v>0</v>
      </c>
      <c r="GB101" s="121">
        <v>0</v>
      </c>
      <c r="GC101" s="121">
        <v>0</v>
      </c>
      <c r="GD101" s="121">
        <v>0</v>
      </c>
      <c r="GE101" s="121">
        <v>0</v>
      </c>
      <c r="GF101" s="121">
        <v>0</v>
      </c>
      <c r="GG101" s="121">
        <v>100</v>
      </c>
      <c r="GH101" s="121">
        <v>67</v>
      </c>
      <c r="GI101" s="121">
        <v>67</v>
      </c>
      <c r="GJ101" s="121">
        <v>100</v>
      </c>
      <c r="GK101" s="121">
        <v>100</v>
      </c>
      <c r="GL101" s="121">
        <v>0</v>
      </c>
      <c r="GM101" s="121">
        <v>33</v>
      </c>
      <c r="GN101" s="121">
        <v>100</v>
      </c>
      <c r="GO101" s="121">
        <v>100</v>
      </c>
      <c r="GP101" s="121">
        <v>0</v>
      </c>
      <c r="GQ101" s="121">
        <v>0</v>
      </c>
      <c r="GR101" s="121">
        <v>100</v>
      </c>
      <c r="GS101" s="121">
        <v>100</v>
      </c>
      <c r="GT101" s="121">
        <v>100</v>
      </c>
      <c r="GU101" s="121">
        <v>100</v>
      </c>
      <c r="GV101" s="121">
        <v>33</v>
      </c>
      <c r="GW101" s="121">
        <v>0</v>
      </c>
      <c r="GX101" s="121">
        <v>0</v>
      </c>
      <c r="GY101" s="121">
        <v>0</v>
      </c>
      <c r="GZ101" s="121">
        <v>0</v>
      </c>
      <c r="HA101" s="121">
        <v>0</v>
      </c>
      <c r="HB101" s="121">
        <v>0</v>
      </c>
      <c r="HC101" s="121">
        <v>0</v>
      </c>
      <c r="HD101" s="121">
        <v>0</v>
      </c>
      <c r="HE101" s="121">
        <v>0</v>
      </c>
      <c r="HF101" s="121">
        <v>0</v>
      </c>
      <c r="HG101" s="121">
        <v>0</v>
      </c>
      <c r="HH101" s="121">
        <v>0</v>
      </c>
      <c r="HI101" s="121">
        <v>0</v>
      </c>
      <c r="HJ101" s="121">
        <v>0</v>
      </c>
      <c r="HK101" s="121">
        <v>0</v>
      </c>
      <c r="HL101" s="121">
        <v>0</v>
      </c>
      <c r="HM101" s="121">
        <v>100</v>
      </c>
      <c r="HN101" s="121">
        <v>33</v>
      </c>
      <c r="HO101" s="121">
        <v>100</v>
      </c>
      <c r="HP101" s="121">
        <v>100</v>
      </c>
      <c r="HQ101" s="121">
        <v>100</v>
      </c>
      <c r="HR101" s="121">
        <v>100</v>
      </c>
      <c r="HS101" s="121">
        <v>100</v>
      </c>
      <c r="HT101" s="121">
        <v>0</v>
      </c>
      <c r="HU101" s="121">
        <v>100</v>
      </c>
      <c r="HV101" s="122">
        <v>0</v>
      </c>
      <c r="HW101" s="120">
        <v>0</v>
      </c>
      <c r="HX101" s="121">
        <v>1</v>
      </c>
      <c r="HY101" s="121">
        <v>1</v>
      </c>
      <c r="HZ101" s="121">
        <v>1</v>
      </c>
      <c r="IA101" s="121">
        <v>1</v>
      </c>
      <c r="IB101" s="121">
        <v>1</v>
      </c>
      <c r="IC101" s="121">
        <v>1</v>
      </c>
      <c r="ID101" s="121">
        <v>1</v>
      </c>
      <c r="IE101" s="121">
        <v>1</v>
      </c>
      <c r="IF101" s="122">
        <v>1</v>
      </c>
    </row>
    <row r="102" spans="1:240" ht="30.75" customHeight="1" thickBot="1">
      <c r="A102" s="147" t="s">
        <v>1337</v>
      </c>
      <c r="B102" s="120" t="s">
        <v>1338</v>
      </c>
      <c r="C102" s="121">
        <v>2017</v>
      </c>
      <c r="D102" s="121" t="s">
        <v>1315</v>
      </c>
      <c r="E102" s="122" t="s">
        <v>1339</v>
      </c>
      <c r="F102" s="120">
        <v>44.633027522935777</v>
      </c>
      <c r="G102" s="121">
        <v>45</v>
      </c>
      <c r="H102" s="121" t="s">
        <v>1286</v>
      </c>
      <c r="I102" s="121" t="s">
        <v>1286</v>
      </c>
      <c r="J102" s="121" t="s">
        <v>1290</v>
      </c>
      <c r="K102" s="121" t="s">
        <v>1291</v>
      </c>
      <c r="L102" s="121">
        <v>64.777777777777771</v>
      </c>
      <c r="M102" s="121">
        <v>65</v>
      </c>
      <c r="N102" s="121" t="s">
        <v>1280</v>
      </c>
      <c r="O102" s="121">
        <v>61.083333333333343</v>
      </c>
      <c r="P102" s="121">
        <v>61</v>
      </c>
      <c r="Q102" s="121" t="s">
        <v>1280</v>
      </c>
      <c r="R102" s="121">
        <v>72.166666666666671</v>
      </c>
      <c r="S102" s="121">
        <v>72</v>
      </c>
      <c r="T102" s="121" t="s">
        <v>1280</v>
      </c>
      <c r="U102" s="121">
        <v>0</v>
      </c>
      <c r="V102" s="121">
        <v>0</v>
      </c>
      <c r="W102" s="121" t="s">
        <v>1281</v>
      </c>
      <c r="X102" s="121">
        <v>5.5555555555555554</v>
      </c>
      <c r="Y102" s="121">
        <v>6</v>
      </c>
      <c r="Z102" s="122" t="s">
        <v>1298</v>
      </c>
      <c r="AA102" s="120" t="s">
        <v>1283</v>
      </c>
      <c r="AB102" s="121" t="s">
        <v>1283</v>
      </c>
      <c r="AC102" s="121" t="s">
        <v>1283</v>
      </c>
      <c r="AD102" s="121" t="s">
        <v>1283</v>
      </c>
      <c r="AE102" s="121" t="s">
        <v>1299</v>
      </c>
      <c r="AF102" s="121" t="s">
        <v>1283</v>
      </c>
      <c r="AG102" s="121" t="s">
        <v>1283</v>
      </c>
      <c r="AH102" s="123" t="s">
        <v>1283</v>
      </c>
      <c r="AI102" s="120">
        <v>1</v>
      </c>
      <c r="AJ102" s="121">
        <v>1</v>
      </c>
      <c r="AK102" s="121">
        <v>1</v>
      </c>
      <c r="AL102" s="121">
        <v>1</v>
      </c>
      <c r="AM102" s="121">
        <v>1</v>
      </c>
      <c r="AN102" s="121">
        <v>0</v>
      </c>
      <c r="AO102" s="121">
        <v>1</v>
      </c>
      <c r="AP102" s="122">
        <v>1</v>
      </c>
      <c r="AQ102" s="120">
        <v>27.666666666666671</v>
      </c>
      <c r="AR102" s="121">
        <v>28</v>
      </c>
      <c r="AS102" s="121" t="s">
        <v>1285</v>
      </c>
      <c r="AT102" s="121">
        <v>45.055555555555557</v>
      </c>
      <c r="AU102" s="121">
        <v>45</v>
      </c>
      <c r="AV102" s="121" t="s">
        <v>1286</v>
      </c>
      <c r="AW102" s="121">
        <v>94.5</v>
      </c>
      <c r="AX102" s="121">
        <v>95</v>
      </c>
      <c r="AY102" s="121" t="s">
        <v>1284</v>
      </c>
      <c r="AZ102" s="121">
        <v>24.75</v>
      </c>
      <c r="BA102" s="121">
        <v>25</v>
      </c>
      <c r="BB102" s="121" t="s">
        <v>1285</v>
      </c>
      <c r="BC102" s="121">
        <v>59.222222222222221</v>
      </c>
      <c r="BD102" s="121">
        <v>59</v>
      </c>
      <c r="BE102" s="121" t="s">
        <v>1286</v>
      </c>
      <c r="BF102" s="121">
        <v>0</v>
      </c>
      <c r="BG102" s="121">
        <v>0</v>
      </c>
      <c r="BH102" s="121" t="s">
        <v>1293</v>
      </c>
      <c r="BI102" s="121">
        <v>64.285714285714292</v>
      </c>
      <c r="BJ102" s="121">
        <v>64</v>
      </c>
      <c r="BK102" s="121" t="s">
        <v>1294</v>
      </c>
      <c r="BL102" s="121">
        <v>23.857142857142861</v>
      </c>
      <c r="BM102" s="121">
        <v>24</v>
      </c>
      <c r="BN102" s="122" t="s">
        <v>1285</v>
      </c>
      <c r="BO102" s="186" t="s">
        <v>1287</v>
      </c>
      <c r="BP102" s="187" t="s">
        <v>1287</v>
      </c>
      <c r="BQ102" s="187" t="s">
        <v>1287</v>
      </c>
      <c r="BR102" s="187" t="s">
        <v>1287</v>
      </c>
      <c r="BS102" s="187" t="s">
        <v>1297</v>
      </c>
      <c r="BT102" s="187" t="s">
        <v>1287</v>
      </c>
      <c r="BU102" s="187" t="s">
        <v>1288</v>
      </c>
      <c r="BV102" s="121"/>
      <c r="BW102" s="121"/>
      <c r="BX102" s="121"/>
      <c r="BY102" s="121"/>
      <c r="BZ102" s="121"/>
      <c r="CA102" s="121"/>
      <c r="CB102" s="121"/>
      <c r="CC102" s="122"/>
      <c r="CD102" s="120">
        <v>100</v>
      </c>
      <c r="CE102" s="121">
        <v>100</v>
      </c>
      <c r="CF102" s="121">
        <v>0</v>
      </c>
      <c r="CG102" s="121">
        <v>100</v>
      </c>
      <c r="CH102" s="121">
        <v>100</v>
      </c>
      <c r="CI102" s="121">
        <v>100</v>
      </c>
      <c r="CJ102" s="121">
        <v>0</v>
      </c>
      <c r="CK102" s="121">
        <v>0</v>
      </c>
      <c r="CL102" s="121">
        <v>100</v>
      </c>
      <c r="CM102" s="121">
        <v>100</v>
      </c>
      <c r="CN102" s="121">
        <v>0</v>
      </c>
      <c r="CO102" s="121">
        <v>0</v>
      </c>
      <c r="CP102" s="121">
        <v>67</v>
      </c>
      <c r="CQ102" s="121">
        <v>0</v>
      </c>
      <c r="CR102" s="121">
        <v>0</v>
      </c>
      <c r="CS102" s="121">
        <v>0</v>
      </c>
      <c r="CT102" s="121">
        <v>0</v>
      </c>
      <c r="CU102" s="121">
        <v>33</v>
      </c>
      <c r="CV102" s="121">
        <v>100</v>
      </c>
      <c r="CW102" s="121">
        <v>0</v>
      </c>
      <c r="CX102" s="121">
        <v>100</v>
      </c>
      <c r="CY102" s="121">
        <v>67</v>
      </c>
      <c r="CZ102" s="121">
        <v>33</v>
      </c>
      <c r="DA102" s="121">
        <v>100</v>
      </c>
      <c r="DB102" s="121">
        <v>100</v>
      </c>
      <c r="DC102" s="121">
        <v>67</v>
      </c>
      <c r="DD102" s="121">
        <v>100</v>
      </c>
      <c r="DE102" s="121">
        <v>100</v>
      </c>
      <c r="DF102" s="121">
        <v>67</v>
      </c>
      <c r="DG102" s="121">
        <v>100</v>
      </c>
      <c r="DH102" s="121">
        <v>33</v>
      </c>
      <c r="DI102" s="121">
        <v>0</v>
      </c>
      <c r="DJ102" s="121">
        <v>0</v>
      </c>
      <c r="DK102" s="121">
        <v>0</v>
      </c>
      <c r="DL102" s="121">
        <v>67</v>
      </c>
      <c r="DM102" s="121">
        <v>0</v>
      </c>
      <c r="DN102" s="121">
        <v>67</v>
      </c>
      <c r="DO102" s="121">
        <v>0</v>
      </c>
      <c r="DP102" s="121">
        <v>0</v>
      </c>
      <c r="DQ102" s="121">
        <v>0</v>
      </c>
      <c r="DR102" s="121">
        <v>0</v>
      </c>
      <c r="DS102" s="121">
        <v>0</v>
      </c>
      <c r="DT102" s="121">
        <v>0</v>
      </c>
      <c r="DU102" s="121">
        <v>100</v>
      </c>
      <c r="DV102" s="121">
        <v>33</v>
      </c>
      <c r="DW102" s="121">
        <v>100</v>
      </c>
      <c r="DX102" s="121">
        <v>33</v>
      </c>
      <c r="DY102" s="121">
        <v>33</v>
      </c>
      <c r="DZ102" s="121">
        <v>0</v>
      </c>
      <c r="EA102" s="121">
        <v>0</v>
      </c>
      <c r="EB102" s="121">
        <v>0</v>
      </c>
      <c r="EC102" s="121">
        <v>33</v>
      </c>
      <c r="ED102" s="121">
        <v>100</v>
      </c>
      <c r="EE102" s="121">
        <v>0</v>
      </c>
      <c r="EF102" s="121">
        <v>33</v>
      </c>
      <c r="EG102" s="121">
        <v>33</v>
      </c>
      <c r="EH102" s="121">
        <v>0</v>
      </c>
      <c r="EI102" s="121">
        <v>0</v>
      </c>
      <c r="EJ102" s="121">
        <v>100</v>
      </c>
      <c r="EK102" s="121">
        <v>100</v>
      </c>
      <c r="EL102" s="121">
        <v>100</v>
      </c>
      <c r="EM102" s="121">
        <v>100</v>
      </c>
      <c r="EN102" s="121">
        <v>67</v>
      </c>
      <c r="EO102" s="121">
        <v>33</v>
      </c>
      <c r="EP102" s="121">
        <v>33</v>
      </c>
      <c r="EQ102" s="121">
        <v>0</v>
      </c>
      <c r="ER102" s="121">
        <v>33</v>
      </c>
      <c r="ES102" s="121">
        <v>67</v>
      </c>
      <c r="ET102" s="121">
        <v>0</v>
      </c>
      <c r="EU102" s="121">
        <v>0</v>
      </c>
      <c r="EV102" s="121">
        <v>100</v>
      </c>
      <c r="EW102" s="121">
        <v>100</v>
      </c>
      <c r="EX102" s="121">
        <v>100</v>
      </c>
      <c r="EY102" s="121">
        <v>33</v>
      </c>
      <c r="EZ102" s="121">
        <v>33</v>
      </c>
      <c r="FA102" s="121">
        <v>0</v>
      </c>
      <c r="FB102" s="121">
        <v>0</v>
      </c>
      <c r="FC102" s="121">
        <v>0</v>
      </c>
      <c r="FD102" s="121">
        <v>0</v>
      </c>
      <c r="FE102" s="121">
        <v>0</v>
      </c>
      <c r="FF102" s="121">
        <v>0</v>
      </c>
      <c r="FG102" s="121">
        <v>0</v>
      </c>
      <c r="FH102" s="121">
        <v>0</v>
      </c>
      <c r="FI102" s="121">
        <v>100</v>
      </c>
      <c r="FJ102" s="121">
        <v>100</v>
      </c>
      <c r="FK102" s="121">
        <v>100</v>
      </c>
      <c r="FL102" s="121">
        <v>100</v>
      </c>
      <c r="FM102" s="121">
        <v>100</v>
      </c>
      <c r="FN102" s="121">
        <v>100</v>
      </c>
      <c r="FO102" s="121">
        <v>100</v>
      </c>
      <c r="FP102" s="121">
        <v>0</v>
      </c>
      <c r="FQ102" s="121">
        <v>0</v>
      </c>
      <c r="FR102" s="121">
        <v>0</v>
      </c>
      <c r="FS102" s="121">
        <v>0</v>
      </c>
      <c r="FT102" s="121">
        <v>0</v>
      </c>
      <c r="FU102" s="121">
        <v>100</v>
      </c>
      <c r="FV102" s="121">
        <v>100</v>
      </c>
      <c r="FW102" s="121">
        <v>0</v>
      </c>
      <c r="FX102" s="121">
        <v>0</v>
      </c>
      <c r="FY102" s="121">
        <v>0</v>
      </c>
      <c r="FZ102" s="121">
        <v>0</v>
      </c>
      <c r="GA102" s="121">
        <v>0</v>
      </c>
      <c r="GB102" s="121">
        <v>0</v>
      </c>
      <c r="GC102" s="121">
        <v>0</v>
      </c>
      <c r="GD102" s="121">
        <v>0</v>
      </c>
      <c r="GE102" s="121">
        <v>0</v>
      </c>
      <c r="GF102" s="121">
        <v>0</v>
      </c>
      <c r="GG102" s="121">
        <v>100</v>
      </c>
      <c r="GH102" s="121">
        <v>100</v>
      </c>
      <c r="GI102" s="121">
        <v>67</v>
      </c>
      <c r="GJ102" s="121">
        <v>100</v>
      </c>
      <c r="GK102" s="121">
        <v>100</v>
      </c>
      <c r="GL102" s="121">
        <v>0</v>
      </c>
      <c r="GM102" s="121">
        <v>33</v>
      </c>
      <c r="GN102" s="121">
        <v>100</v>
      </c>
      <c r="GO102" s="121">
        <v>100</v>
      </c>
      <c r="GP102" s="121">
        <v>0</v>
      </c>
      <c r="GQ102" s="121">
        <v>33</v>
      </c>
      <c r="GR102" s="121">
        <v>100</v>
      </c>
      <c r="GS102" s="121">
        <v>100</v>
      </c>
      <c r="GT102" s="121">
        <v>100</v>
      </c>
      <c r="GU102" s="121">
        <v>100</v>
      </c>
      <c r="GV102" s="121">
        <v>33</v>
      </c>
      <c r="GW102" s="121">
        <v>0</v>
      </c>
      <c r="GX102" s="121">
        <v>0</v>
      </c>
      <c r="GY102" s="121">
        <v>0</v>
      </c>
      <c r="GZ102" s="121">
        <v>0</v>
      </c>
      <c r="HA102" s="121">
        <v>0</v>
      </c>
      <c r="HB102" s="121">
        <v>0</v>
      </c>
      <c r="HC102" s="121">
        <v>0</v>
      </c>
      <c r="HD102" s="121">
        <v>0</v>
      </c>
      <c r="HE102" s="121">
        <v>0</v>
      </c>
      <c r="HF102" s="121">
        <v>0</v>
      </c>
      <c r="HG102" s="121">
        <v>0</v>
      </c>
      <c r="HH102" s="121">
        <v>0</v>
      </c>
      <c r="HI102" s="121">
        <v>0</v>
      </c>
      <c r="HJ102" s="121">
        <v>0</v>
      </c>
      <c r="HK102" s="121">
        <v>0</v>
      </c>
      <c r="HL102" s="121">
        <v>0</v>
      </c>
      <c r="HM102" s="121">
        <v>0</v>
      </c>
      <c r="HN102" s="121">
        <v>0</v>
      </c>
      <c r="HO102" s="121">
        <v>100</v>
      </c>
      <c r="HP102" s="121">
        <v>100</v>
      </c>
      <c r="HQ102" s="121">
        <v>100</v>
      </c>
      <c r="HR102" s="121">
        <v>100</v>
      </c>
      <c r="HS102" s="121">
        <v>100</v>
      </c>
      <c r="HT102" s="121">
        <v>0</v>
      </c>
      <c r="HU102" s="121">
        <v>100</v>
      </c>
      <c r="HV102" s="122">
        <v>67</v>
      </c>
      <c r="HW102" s="120">
        <v>0</v>
      </c>
      <c r="HX102" s="121">
        <v>1</v>
      </c>
      <c r="HY102" s="121">
        <v>1</v>
      </c>
      <c r="HZ102" s="121">
        <v>1</v>
      </c>
      <c r="IA102" s="121">
        <v>1</v>
      </c>
      <c r="IB102" s="121">
        <v>1</v>
      </c>
      <c r="IC102" s="121">
        <v>1</v>
      </c>
      <c r="ID102" s="121">
        <v>1</v>
      </c>
      <c r="IE102" s="121">
        <v>1</v>
      </c>
      <c r="IF102" s="122">
        <v>1</v>
      </c>
    </row>
    <row r="103" spans="1:240" ht="30.75" customHeight="1" thickBot="1">
      <c r="A103" s="147" t="s">
        <v>1337</v>
      </c>
      <c r="B103" s="120" t="s">
        <v>1338</v>
      </c>
      <c r="C103" s="121">
        <v>2015</v>
      </c>
      <c r="D103" s="121" t="s">
        <v>1315</v>
      </c>
      <c r="E103" s="122" t="s">
        <v>1339</v>
      </c>
      <c r="F103" s="120">
        <v>52.871601104736328</v>
      </c>
      <c r="G103" s="121">
        <v>53</v>
      </c>
      <c r="H103" s="121" t="s">
        <v>1286</v>
      </c>
      <c r="I103" s="121" t="s">
        <v>1286</v>
      </c>
      <c r="J103" s="121" t="s">
        <v>1290</v>
      </c>
      <c r="K103" s="121" t="s">
        <v>1291</v>
      </c>
      <c r="L103" s="121"/>
      <c r="M103" s="121"/>
      <c r="N103" s="121"/>
      <c r="O103" s="121">
        <v>78.818199157714844</v>
      </c>
      <c r="P103" s="121">
        <v>79</v>
      </c>
      <c r="Q103" s="121" t="s">
        <v>1303</v>
      </c>
      <c r="R103" s="121">
        <v>91.75</v>
      </c>
      <c r="S103" s="121">
        <v>92</v>
      </c>
      <c r="T103" s="121" t="s">
        <v>1303</v>
      </c>
      <c r="U103" s="121"/>
      <c r="V103" s="121"/>
      <c r="W103" s="121"/>
      <c r="X103" s="121">
        <v>16.625</v>
      </c>
      <c r="Y103" s="121">
        <v>17</v>
      </c>
      <c r="Z103" s="122" t="s">
        <v>1304</v>
      </c>
      <c r="AA103" s="120" t="s">
        <v>1283</v>
      </c>
      <c r="AB103" s="121" t="s">
        <v>1283</v>
      </c>
      <c r="AC103" s="121" t="s">
        <v>1283</v>
      </c>
      <c r="AD103" s="121" t="s">
        <v>1283</v>
      </c>
      <c r="AE103" s="121" t="s">
        <v>1299</v>
      </c>
      <c r="AF103" s="121" t="s">
        <v>1283</v>
      </c>
      <c r="AG103" s="121" t="s">
        <v>1283</v>
      </c>
      <c r="AH103" s="123" t="s">
        <v>1283</v>
      </c>
      <c r="AI103" s="120">
        <v>1</v>
      </c>
      <c r="AJ103" s="121">
        <v>1</v>
      </c>
      <c r="AK103" s="121">
        <v>1</v>
      </c>
      <c r="AL103" s="121">
        <v>1</v>
      </c>
      <c r="AM103" s="121">
        <v>1</v>
      </c>
      <c r="AN103" s="121">
        <v>0</v>
      </c>
      <c r="AO103" s="121">
        <v>1</v>
      </c>
      <c r="AP103" s="122">
        <v>1</v>
      </c>
      <c r="AQ103" s="120">
        <v>38.666698455810547</v>
      </c>
      <c r="AR103" s="121">
        <v>39</v>
      </c>
      <c r="AS103" s="121" t="s">
        <v>1285</v>
      </c>
      <c r="AT103" s="121">
        <v>54.907398223876953</v>
      </c>
      <c r="AU103" s="121">
        <v>55</v>
      </c>
      <c r="AV103" s="121" t="s">
        <v>1286</v>
      </c>
      <c r="AW103" s="121">
        <v>94.5</v>
      </c>
      <c r="AX103" s="121">
        <v>95</v>
      </c>
      <c r="AY103" s="121" t="s">
        <v>1284</v>
      </c>
      <c r="AZ103" s="121">
        <v>24.75</v>
      </c>
      <c r="BA103" s="121">
        <v>25</v>
      </c>
      <c r="BB103" s="121" t="s">
        <v>1285</v>
      </c>
      <c r="BC103" s="121">
        <v>70.44439697265625</v>
      </c>
      <c r="BD103" s="121">
        <v>70</v>
      </c>
      <c r="BE103" s="121" t="s">
        <v>1294</v>
      </c>
      <c r="BF103" s="121">
        <v>0</v>
      </c>
      <c r="BG103" s="121">
        <v>0</v>
      </c>
      <c r="BH103" s="121" t="s">
        <v>1293</v>
      </c>
      <c r="BI103" s="121">
        <v>78.5</v>
      </c>
      <c r="BJ103" s="121">
        <v>79</v>
      </c>
      <c r="BK103" s="121" t="s">
        <v>1294</v>
      </c>
      <c r="BL103" s="121">
        <v>23.857099533081051</v>
      </c>
      <c r="BM103" s="121">
        <v>24</v>
      </c>
      <c r="BN103" s="122" t="s">
        <v>1285</v>
      </c>
      <c r="BO103" s="120"/>
      <c r="BP103" s="121"/>
      <c r="BQ103" s="121"/>
      <c r="BR103" s="121"/>
      <c r="BS103" s="121"/>
      <c r="BT103" s="121"/>
      <c r="BU103" s="121"/>
      <c r="BV103" s="121"/>
      <c r="BW103" s="121"/>
      <c r="BX103" s="121"/>
      <c r="BY103" s="121"/>
      <c r="BZ103" s="121"/>
      <c r="CA103" s="121"/>
      <c r="CB103" s="121"/>
      <c r="CC103" s="122"/>
      <c r="CD103" s="120">
        <v>100</v>
      </c>
      <c r="CE103" s="121">
        <v>100</v>
      </c>
      <c r="CF103" s="121">
        <v>0</v>
      </c>
      <c r="CG103" s="121">
        <v>100</v>
      </c>
      <c r="CH103" s="121">
        <v>100</v>
      </c>
      <c r="CI103" s="121">
        <v>100</v>
      </c>
      <c r="CJ103" s="121">
        <v>0</v>
      </c>
      <c r="CK103" s="121">
        <v>0</v>
      </c>
      <c r="CL103" s="121">
        <v>100</v>
      </c>
      <c r="CM103" s="121">
        <v>100</v>
      </c>
      <c r="CN103" s="121">
        <v>100</v>
      </c>
      <c r="CO103" s="121">
        <v>0</v>
      </c>
      <c r="CP103" s="121">
        <v>100</v>
      </c>
      <c r="CQ103" s="121">
        <v>33</v>
      </c>
      <c r="CR103" s="121">
        <v>100</v>
      </c>
      <c r="CS103" s="121">
        <v>0</v>
      </c>
      <c r="CT103" s="121">
        <v>33</v>
      </c>
      <c r="CU103" s="121">
        <v>33</v>
      </c>
      <c r="CV103" s="121">
        <v>100</v>
      </c>
      <c r="CW103" s="121">
        <v>0</v>
      </c>
      <c r="CX103" s="121">
        <v>100</v>
      </c>
      <c r="CY103" s="121">
        <v>100</v>
      </c>
      <c r="CZ103" s="121">
        <v>0</v>
      </c>
      <c r="DA103" s="121">
        <v>100</v>
      </c>
      <c r="DB103" s="121">
        <v>100</v>
      </c>
      <c r="DC103" s="121">
        <v>67</v>
      </c>
      <c r="DD103" s="121">
        <v>100</v>
      </c>
      <c r="DE103" s="121">
        <v>100</v>
      </c>
      <c r="DF103" s="121">
        <v>67</v>
      </c>
      <c r="DG103" s="121">
        <v>100</v>
      </c>
      <c r="DH103" s="121">
        <v>33</v>
      </c>
      <c r="DI103" s="121">
        <v>100</v>
      </c>
      <c r="DJ103" s="121">
        <v>0</v>
      </c>
      <c r="DK103" s="121">
        <v>0</v>
      </c>
      <c r="DL103" s="121">
        <v>100</v>
      </c>
      <c r="DM103" s="121">
        <v>0</v>
      </c>
      <c r="DN103" s="121">
        <v>0</v>
      </c>
      <c r="DO103" s="121">
        <v>0</v>
      </c>
      <c r="DP103" s="121">
        <v>0</v>
      </c>
      <c r="DQ103" s="121">
        <v>33</v>
      </c>
      <c r="DR103" s="121">
        <v>0</v>
      </c>
      <c r="DS103" s="121">
        <v>0</v>
      </c>
      <c r="DT103" s="121">
        <v>0</v>
      </c>
      <c r="DU103" s="121">
        <v>100</v>
      </c>
      <c r="DV103" s="121">
        <v>33</v>
      </c>
      <c r="DW103" s="121">
        <v>100</v>
      </c>
      <c r="DX103" s="121">
        <v>100</v>
      </c>
      <c r="DY103" s="121">
        <v>0</v>
      </c>
      <c r="DZ103" s="121">
        <v>33</v>
      </c>
      <c r="EA103" s="121">
        <v>0</v>
      </c>
      <c r="EB103" s="121">
        <v>0</v>
      </c>
      <c r="EC103" s="121">
        <v>100</v>
      </c>
      <c r="ED103" s="121">
        <v>100</v>
      </c>
      <c r="EE103" s="121">
        <v>33</v>
      </c>
      <c r="EF103" s="121">
        <v>33</v>
      </c>
      <c r="EG103" s="121">
        <v>33</v>
      </c>
      <c r="EH103" s="121">
        <v>33</v>
      </c>
      <c r="EI103" s="121">
        <v>0</v>
      </c>
      <c r="EJ103" s="121">
        <v>100</v>
      </c>
      <c r="EK103" s="121">
        <v>100</v>
      </c>
      <c r="EL103" s="121">
        <v>100</v>
      </c>
      <c r="EM103" s="121">
        <v>100</v>
      </c>
      <c r="EN103" s="121">
        <v>67</v>
      </c>
      <c r="EO103" s="121">
        <v>33</v>
      </c>
      <c r="EP103" s="121">
        <v>33</v>
      </c>
      <c r="EQ103" s="121">
        <v>0</v>
      </c>
      <c r="ER103" s="121">
        <v>33</v>
      </c>
      <c r="ES103" s="121">
        <v>100</v>
      </c>
      <c r="ET103" s="121">
        <v>0</v>
      </c>
      <c r="EU103" s="121">
        <v>0</v>
      </c>
      <c r="EV103" s="121">
        <v>100</v>
      </c>
      <c r="EW103" s="121">
        <v>100</v>
      </c>
      <c r="EX103" s="121">
        <v>100</v>
      </c>
      <c r="EY103" s="121">
        <v>67</v>
      </c>
      <c r="EZ103" s="121">
        <v>67</v>
      </c>
      <c r="FA103" s="121">
        <v>0</v>
      </c>
      <c r="FB103" s="121">
        <v>0</v>
      </c>
      <c r="FC103" s="121">
        <v>0</v>
      </c>
      <c r="FD103" s="121">
        <v>0</v>
      </c>
      <c r="FE103" s="121">
        <v>0</v>
      </c>
      <c r="FF103" s="121">
        <v>0</v>
      </c>
      <c r="FG103" s="121">
        <v>0</v>
      </c>
      <c r="FH103" s="121">
        <v>0</v>
      </c>
      <c r="FI103" s="121">
        <v>100</v>
      </c>
      <c r="FJ103" s="121">
        <v>100</v>
      </c>
      <c r="FK103" s="121">
        <v>100</v>
      </c>
      <c r="FL103" s="121">
        <v>100</v>
      </c>
      <c r="FM103" s="121">
        <v>100</v>
      </c>
      <c r="FN103" s="121">
        <v>100</v>
      </c>
      <c r="FO103" s="121">
        <v>100</v>
      </c>
      <c r="FP103" s="121">
        <v>33</v>
      </c>
      <c r="FQ103" s="121">
        <v>0</v>
      </c>
      <c r="FR103" s="121">
        <v>33</v>
      </c>
      <c r="FS103" s="121">
        <v>33</v>
      </c>
      <c r="FT103" s="121">
        <v>100</v>
      </c>
      <c r="FU103" s="121">
        <v>100</v>
      </c>
      <c r="FV103" s="121">
        <v>67</v>
      </c>
      <c r="FW103" s="121">
        <v>33</v>
      </c>
      <c r="FX103" s="121">
        <v>0</v>
      </c>
      <c r="FY103" s="121">
        <v>0</v>
      </c>
      <c r="FZ103" s="121">
        <v>0</v>
      </c>
      <c r="GA103" s="121">
        <v>0</v>
      </c>
      <c r="GB103" s="121">
        <v>100</v>
      </c>
      <c r="GC103" s="121">
        <v>0</v>
      </c>
      <c r="GD103" s="121">
        <v>0</v>
      </c>
      <c r="GE103" s="121">
        <v>100</v>
      </c>
      <c r="GF103" s="121">
        <v>100</v>
      </c>
      <c r="GG103" s="121">
        <v>67</v>
      </c>
      <c r="GH103" s="121">
        <v>100</v>
      </c>
      <c r="GI103" s="121">
        <v>100</v>
      </c>
      <c r="GJ103" s="121">
        <v>100</v>
      </c>
      <c r="GK103" s="121">
        <v>100</v>
      </c>
      <c r="GL103" s="121">
        <v>100</v>
      </c>
      <c r="GM103" s="121">
        <v>0</v>
      </c>
      <c r="GN103" s="121">
        <v>100</v>
      </c>
      <c r="GO103" s="121">
        <v>67</v>
      </c>
      <c r="GP103" s="121">
        <v>100</v>
      </c>
      <c r="GQ103" s="121">
        <v>100</v>
      </c>
      <c r="GR103" s="121">
        <v>100</v>
      </c>
      <c r="GS103" s="121">
        <v>0</v>
      </c>
      <c r="GT103" s="121">
        <v>0</v>
      </c>
      <c r="GU103" s="121">
        <v>33</v>
      </c>
      <c r="GV103" s="121">
        <v>0</v>
      </c>
      <c r="GW103" s="121">
        <v>0</v>
      </c>
      <c r="GX103" s="121">
        <v>0</v>
      </c>
      <c r="GY103" s="121">
        <v>33</v>
      </c>
      <c r="GZ103" s="121">
        <v>33</v>
      </c>
      <c r="HA103" s="121">
        <v>0</v>
      </c>
      <c r="HB103" s="121">
        <v>0</v>
      </c>
      <c r="HC103" s="121">
        <v>67</v>
      </c>
      <c r="HD103" s="121">
        <v>0</v>
      </c>
      <c r="HE103" s="121">
        <v>0</v>
      </c>
      <c r="HF103" s="121">
        <v>0</v>
      </c>
      <c r="HG103" s="121"/>
      <c r="HH103" s="121"/>
      <c r="HI103" s="121"/>
      <c r="HJ103" s="121"/>
      <c r="HK103" s="121"/>
      <c r="HL103" s="121"/>
      <c r="HM103" s="121"/>
      <c r="HN103" s="121"/>
      <c r="HO103" s="121"/>
      <c r="HP103" s="121">
        <v>100</v>
      </c>
      <c r="HQ103" s="121">
        <v>100</v>
      </c>
      <c r="HR103" s="121">
        <v>100</v>
      </c>
      <c r="HS103" s="121">
        <v>100</v>
      </c>
      <c r="HT103" s="121">
        <v>0</v>
      </c>
      <c r="HU103" s="121">
        <v>100</v>
      </c>
      <c r="HV103" s="122">
        <v>67</v>
      </c>
      <c r="HW103" s="120">
        <v>0</v>
      </c>
      <c r="HX103" s="121">
        <v>1</v>
      </c>
      <c r="HY103" s="121">
        <v>1</v>
      </c>
      <c r="HZ103" s="121">
        <v>1</v>
      </c>
      <c r="IA103" s="121">
        <v>1</v>
      </c>
      <c r="IB103" s="121">
        <v>1</v>
      </c>
      <c r="IC103" s="121">
        <v>1</v>
      </c>
      <c r="ID103" s="121">
        <v>1</v>
      </c>
      <c r="IE103" s="121">
        <v>1</v>
      </c>
      <c r="IF103" s="122">
        <v>1</v>
      </c>
    </row>
    <row r="104" spans="1:240" ht="30.75" customHeight="1" thickBot="1">
      <c r="A104" s="147" t="s">
        <v>1337</v>
      </c>
      <c r="B104" s="120" t="s">
        <v>1338</v>
      </c>
      <c r="C104" s="121">
        <v>2012</v>
      </c>
      <c r="D104" s="121" t="s">
        <v>1315</v>
      </c>
      <c r="E104" s="122" t="s">
        <v>1339</v>
      </c>
      <c r="F104" s="120">
        <v>43.494701385498047</v>
      </c>
      <c r="G104" s="121">
        <v>43</v>
      </c>
      <c r="H104" s="121" t="s">
        <v>1286</v>
      </c>
      <c r="I104" s="121" t="s">
        <v>1286</v>
      </c>
      <c r="J104" s="121" t="s">
        <v>1290</v>
      </c>
      <c r="K104" s="121" t="s">
        <v>1291</v>
      </c>
      <c r="L104" s="121"/>
      <c r="M104" s="121"/>
      <c r="N104" s="121"/>
      <c r="O104" s="121">
        <v>54.545501708984382</v>
      </c>
      <c r="P104" s="121">
        <v>55</v>
      </c>
      <c r="Q104" s="121" t="s">
        <v>1302</v>
      </c>
      <c r="R104" s="121">
        <v>100</v>
      </c>
      <c r="S104" s="121">
        <v>100</v>
      </c>
      <c r="T104" s="121" t="s">
        <v>1303</v>
      </c>
      <c r="U104" s="121"/>
      <c r="V104" s="121"/>
      <c r="W104" s="121"/>
      <c r="X104" s="121">
        <v>13.83329963684082</v>
      </c>
      <c r="Y104" s="121">
        <v>14</v>
      </c>
      <c r="Z104" s="122" t="s">
        <v>1305</v>
      </c>
      <c r="AA104" s="120" t="s">
        <v>1292</v>
      </c>
      <c r="AB104" s="121" t="s">
        <v>1283</v>
      </c>
      <c r="AC104" s="121" t="s">
        <v>1283</v>
      </c>
      <c r="AD104" s="121" t="s">
        <v>1283</v>
      </c>
      <c r="AE104" s="121" t="s">
        <v>1299</v>
      </c>
      <c r="AF104" s="121" t="s">
        <v>1283</v>
      </c>
      <c r="AG104" s="121" t="s">
        <v>1292</v>
      </c>
      <c r="AH104" s="123" t="s">
        <v>1283</v>
      </c>
      <c r="AI104" s="120">
        <v>0</v>
      </c>
      <c r="AJ104" s="121">
        <v>1</v>
      </c>
      <c r="AK104" s="121">
        <v>1</v>
      </c>
      <c r="AL104" s="121">
        <v>1</v>
      </c>
      <c r="AM104" s="121">
        <v>1</v>
      </c>
      <c r="AN104" s="121">
        <v>0</v>
      </c>
      <c r="AO104" s="121">
        <v>1</v>
      </c>
      <c r="AP104" s="122">
        <v>0</v>
      </c>
      <c r="AQ104" s="120">
        <v>0</v>
      </c>
      <c r="AR104" s="121">
        <v>0</v>
      </c>
      <c r="AS104" s="121" t="s">
        <v>1293</v>
      </c>
      <c r="AT104" s="121">
        <v>48.258598327636719</v>
      </c>
      <c r="AU104" s="121">
        <v>48</v>
      </c>
      <c r="AV104" s="121" t="s">
        <v>1286</v>
      </c>
      <c r="AW104" s="121">
        <v>100</v>
      </c>
      <c r="AX104" s="121">
        <v>100</v>
      </c>
      <c r="AY104" s="121" t="s">
        <v>1284</v>
      </c>
      <c r="AZ104" s="121">
        <v>33.25</v>
      </c>
      <c r="BA104" s="121">
        <v>33</v>
      </c>
      <c r="BB104" s="121" t="s">
        <v>1285</v>
      </c>
      <c r="BC104" s="121">
        <v>79.125</v>
      </c>
      <c r="BD104" s="121">
        <v>79</v>
      </c>
      <c r="BE104" s="121" t="s">
        <v>1294</v>
      </c>
      <c r="BF104" s="121">
        <v>0</v>
      </c>
      <c r="BG104" s="121">
        <v>0</v>
      </c>
      <c r="BH104" s="121" t="s">
        <v>1293</v>
      </c>
      <c r="BI104" s="121">
        <v>46.700000762939453</v>
      </c>
      <c r="BJ104" s="121">
        <v>47</v>
      </c>
      <c r="BK104" s="121" t="s">
        <v>1286</v>
      </c>
      <c r="BL104" s="121">
        <v>0</v>
      </c>
      <c r="BM104" s="121">
        <v>0</v>
      </c>
      <c r="BN104" s="122" t="s">
        <v>1293</v>
      </c>
      <c r="BO104" s="120"/>
      <c r="BP104" s="121"/>
      <c r="BQ104" s="121"/>
      <c r="BR104" s="121"/>
      <c r="BS104" s="121"/>
      <c r="BT104" s="121"/>
      <c r="BU104" s="121"/>
      <c r="BV104" s="121"/>
      <c r="BW104" s="121"/>
      <c r="BX104" s="121"/>
      <c r="BY104" s="121"/>
      <c r="BZ104" s="121"/>
      <c r="CA104" s="121"/>
      <c r="CB104" s="121"/>
      <c r="CC104" s="122"/>
      <c r="CD104" s="120">
        <v>100</v>
      </c>
      <c r="CE104" s="121"/>
      <c r="CF104" s="121"/>
      <c r="CG104" s="121"/>
      <c r="CH104" s="121"/>
      <c r="CI104" s="121">
        <v>100</v>
      </c>
      <c r="CJ104" s="121"/>
      <c r="CK104" s="121"/>
      <c r="CL104" s="121">
        <v>100</v>
      </c>
      <c r="CM104" s="121">
        <v>100</v>
      </c>
      <c r="CN104" s="121"/>
      <c r="CO104" s="121"/>
      <c r="CP104" s="121"/>
      <c r="CQ104" s="121">
        <v>33</v>
      </c>
      <c r="CR104" s="121">
        <v>33</v>
      </c>
      <c r="CS104" s="121">
        <v>0</v>
      </c>
      <c r="CT104" s="121">
        <v>33</v>
      </c>
      <c r="CU104" s="121">
        <v>67</v>
      </c>
      <c r="CV104" s="121"/>
      <c r="CW104" s="121">
        <v>0</v>
      </c>
      <c r="CX104" s="121">
        <v>33</v>
      </c>
      <c r="CY104" s="121"/>
      <c r="CZ104" s="121"/>
      <c r="DA104" s="121">
        <v>100</v>
      </c>
      <c r="DB104" s="121"/>
      <c r="DC104" s="121"/>
      <c r="DD104" s="121">
        <v>33</v>
      </c>
      <c r="DE104" s="121"/>
      <c r="DF104" s="121"/>
      <c r="DG104" s="121">
        <v>100</v>
      </c>
      <c r="DH104" s="121">
        <v>33</v>
      </c>
      <c r="DI104" s="121">
        <v>0</v>
      </c>
      <c r="DJ104" s="121">
        <v>0</v>
      </c>
      <c r="DK104" s="121"/>
      <c r="DL104" s="121">
        <v>67</v>
      </c>
      <c r="DM104" s="121"/>
      <c r="DN104" s="121">
        <v>33</v>
      </c>
      <c r="DO104" s="121">
        <v>0</v>
      </c>
      <c r="DP104" s="121">
        <v>0</v>
      </c>
      <c r="DQ104" s="121">
        <v>0</v>
      </c>
      <c r="DR104" s="121">
        <v>0</v>
      </c>
      <c r="DS104" s="121">
        <v>0</v>
      </c>
      <c r="DT104" s="121">
        <v>0</v>
      </c>
      <c r="DU104" s="121">
        <v>67</v>
      </c>
      <c r="DV104" s="121">
        <v>33</v>
      </c>
      <c r="DW104" s="121">
        <v>67</v>
      </c>
      <c r="DX104" s="121">
        <v>100</v>
      </c>
      <c r="DY104" s="121">
        <v>0</v>
      </c>
      <c r="DZ104" s="121"/>
      <c r="EA104" s="121">
        <v>33</v>
      </c>
      <c r="EB104" s="121">
        <v>67</v>
      </c>
      <c r="EC104" s="121">
        <v>67</v>
      </c>
      <c r="ED104" s="121">
        <v>0</v>
      </c>
      <c r="EE104" s="121">
        <v>0</v>
      </c>
      <c r="EF104" s="121"/>
      <c r="EG104" s="121"/>
      <c r="EH104" s="121"/>
      <c r="EI104" s="121"/>
      <c r="EJ104" s="121"/>
      <c r="EK104" s="121"/>
      <c r="EL104" s="121"/>
      <c r="EM104" s="121"/>
      <c r="EN104" s="121"/>
      <c r="EO104" s="121">
        <v>67</v>
      </c>
      <c r="EP104" s="121">
        <v>33</v>
      </c>
      <c r="EQ104" s="121">
        <v>0</v>
      </c>
      <c r="ER104" s="121">
        <v>33</v>
      </c>
      <c r="ES104" s="121"/>
      <c r="ET104" s="121"/>
      <c r="EU104" s="121">
        <v>0</v>
      </c>
      <c r="EV104" s="121"/>
      <c r="EW104" s="121">
        <v>100</v>
      </c>
      <c r="EX104" s="121">
        <v>100</v>
      </c>
      <c r="EY104" s="121"/>
      <c r="EZ104" s="121">
        <v>33</v>
      </c>
      <c r="FA104" s="121">
        <v>0</v>
      </c>
      <c r="FB104" s="121">
        <v>0</v>
      </c>
      <c r="FC104" s="121"/>
      <c r="FD104" s="121"/>
      <c r="FE104" s="121">
        <v>0</v>
      </c>
      <c r="FF104" s="121"/>
      <c r="FG104" s="121"/>
      <c r="FH104" s="121"/>
      <c r="FI104" s="121">
        <v>67</v>
      </c>
      <c r="FJ104" s="121"/>
      <c r="FK104" s="121"/>
      <c r="FL104" s="121">
        <v>67</v>
      </c>
      <c r="FM104" s="121"/>
      <c r="FN104" s="121"/>
      <c r="FO104" s="121"/>
      <c r="FP104" s="121">
        <v>33</v>
      </c>
      <c r="FQ104" s="121">
        <v>0</v>
      </c>
      <c r="FR104" s="121">
        <v>0</v>
      </c>
      <c r="FS104" s="121">
        <v>33</v>
      </c>
      <c r="FT104" s="121">
        <v>100</v>
      </c>
      <c r="FU104" s="121"/>
      <c r="FV104" s="121"/>
      <c r="FW104" s="121">
        <v>0</v>
      </c>
      <c r="FX104" s="121">
        <v>0</v>
      </c>
      <c r="FY104" s="121">
        <v>0</v>
      </c>
      <c r="FZ104" s="121">
        <v>0</v>
      </c>
      <c r="GA104" s="121">
        <v>0</v>
      </c>
      <c r="GB104" s="121">
        <v>100</v>
      </c>
      <c r="GC104" s="121">
        <v>33</v>
      </c>
      <c r="GD104" s="121">
        <v>0</v>
      </c>
      <c r="GE104" s="121">
        <v>100</v>
      </c>
      <c r="GF104" s="121"/>
      <c r="GG104" s="121">
        <v>67</v>
      </c>
      <c r="GH104" s="121">
        <v>100</v>
      </c>
      <c r="GI104" s="121">
        <v>33</v>
      </c>
      <c r="GJ104" s="121">
        <v>67</v>
      </c>
      <c r="GK104" s="121">
        <v>100</v>
      </c>
      <c r="GL104" s="121">
        <v>0</v>
      </c>
      <c r="GM104" s="121">
        <v>0</v>
      </c>
      <c r="GN104" s="121">
        <v>100</v>
      </c>
      <c r="GO104" s="121"/>
      <c r="GP104" s="121">
        <v>100</v>
      </c>
      <c r="GQ104" s="121">
        <v>100</v>
      </c>
      <c r="GR104" s="121">
        <v>100</v>
      </c>
      <c r="GS104" s="121">
        <v>0</v>
      </c>
      <c r="GT104" s="121">
        <v>0</v>
      </c>
      <c r="GU104" s="121"/>
      <c r="GV104" s="121">
        <v>0</v>
      </c>
      <c r="GW104" s="121">
        <v>0</v>
      </c>
      <c r="GX104" s="121">
        <v>0</v>
      </c>
      <c r="GY104" s="121">
        <v>33</v>
      </c>
      <c r="GZ104" s="121">
        <v>67</v>
      </c>
      <c r="HA104" s="121">
        <v>33</v>
      </c>
      <c r="HB104" s="121">
        <v>0</v>
      </c>
      <c r="HC104" s="121"/>
      <c r="HD104" s="121"/>
      <c r="HE104" s="121">
        <v>0</v>
      </c>
      <c r="HF104" s="121">
        <v>0</v>
      </c>
      <c r="HG104" s="121"/>
      <c r="HH104" s="121"/>
      <c r="HI104" s="121"/>
      <c r="HJ104" s="121"/>
      <c r="HK104" s="121"/>
      <c r="HL104" s="121"/>
      <c r="HM104" s="121"/>
      <c r="HN104" s="121"/>
      <c r="HO104" s="121"/>
      <c r="HP104" s="121">
        <v>0</v>
      </c>
      <c r="HQ104" s="121">
        <v>100</v>
      </c>
      <c r="HR104" s="121"/>
      <c r="HS104" s="121">
        <v>100</v>
      </c>
      <c r="HT104" s="121"/>
      <c r="HU104" s="121">
        <v>100</v>
      </c>
      <c r="HV104" s="122">
        <v>0</v>
      </c>
      <c r="HW104" s="120">
        <v>0</v>
      </c>
      <c r="HX104" s="121">
        <v>1</v>
      </c>
      <c r="HY104" s="121">
        <v>1</v>
      </c>
      <c r="HZ104" s="121">
        <v>1</v>
      </c>
      <c r="IA104" s="121">
        <v>1</v>
      </c>
      <c r="IB104" s="121">
        <v>1</v>
      </c>
      <c r="IC104" s="121">
        <v>1</v>
      </c>
      <c r="ID104" s="121">
        <v>1</v>
      </c>
      <c r="IE104" s="121">
        <v>1</v>
      </c>
      <c r="IF104" s="122">
        <v>1</v>
      </c>
    </row>
    <row r="105" spans="1:240" ht="30.75" customHeight="1" thickBot="1">
      <c r="A105" s="147" t="s">
        <v>1337</v>
      </c>
      <c r="B105" s="120" t="s">
        <v>1338</v>
      </c>
      <c r="C105" s="121">
        <v>2010</v>
      </c>
      <c r="D105" s="121" t="s">
        <v>1315</v>
      </c>
      <c r="E105" s="122" t="s">
        <v>1339</v>
      </c>
      <c r="F105" s="120">
        <v>36.988998413085938</v>
      </c>
      <c r="G105" s="121">
        <v>37</v>
      </c>
      <c r="H105" s="121" t="s">
        <v>1285</v>
      </c>
      <c r="I105" s="121" t="s">
        <v>1300</v>
      </c>
      <c r="J105" s="121" t="s">
        <v>1290</v>
      </c>
      <c r="K105" s="121" t="s">
        <v>1301</v>
      </c>
      <c r="L105" s="121"/>
      <c r="M105" s="121"/>
      <c r="N105" s="121"/>
      <c r="O105" s="121">
        <v>41.666698455810547</v>
      </c>
      <c r="P105" s="121">
        <v>42</v>
      </c>
      <c r="Q105" s="121" t="s">
        <v>1302</v>
      </c>
      <c r="R105" s="121">
        <v>53.299999237060547</v>
      </c>
      <c r="S105" s="121">
        <v>53</v>
      </c>
      <c r="T105" s="121" t="s">
        <v>1302</v>
      </c>
      <c r="U105" s="121"/>
      <c r="V105" s="121"/>
      <c r="W105" s="121"/>
      <c r="X105" s="121"/>
      <c r="Y105" s="121"/>
      <c r="Z105" s="122"/>
      <c r="AA105" s="120" t="s">
        <v>1283</v>
      </c>
      <c r="AB105" s="121" t="s">
        <v>1283</v>
      </c>
      <c r="AC105" s="121" t="s">
        <v>1283</v>
      </c>
      <c r="AD105" s="121" t="s">
        <v>1283</v>
      </c>
      <c r="AE105" s="121" t="s">
        <v>1299</v>
      </c>
      <c r="AF105" s="121" t="s">
        <v>1283</v>
      </c>
      <c r="AG105" s="121" t="s">
        <v>1292</v>
      </c>
      <c r="AH105" s="123" t="s">
        <v>1283</v>
      </c>
      <c r="AI105" s="120">
        <v>1</v>
      </c>
      <c r="AJ105" s="121">
        <v>1</v>
      </c>
      <c r="AK105" s="121">
        <v>1</v>
      </c>
      <c r="AL105" s="121">
        <v>1</v>
      </c>
      <c r="AM105" s="121">
        <v>1</v>
      </c>
      <c r="AN105" s="121">
        <v>0</v>
      </c>
      <c r="AO105" s="121">
        <v>1</v>
      </c>
      <c r="AP105" s="122">
        <v>0</v>
      </c>
      <c r="AQ105" s="120">
        <v>44.333301544189453</v>
      </c>
      <c r="AR105" s="121">
        <v>44</v>
      </c>
      <c r="AS105" s="121" t="s">
        <v>1286</v>
      </c>
      <c r="AT105" s="121">
        <v>30.851900100708011</v>
      </c>
      <c r="AU105" s="121">
        <v>31</v>
      </c>
      <c r="AV105" s="121" t="s">
        <v>1285</v>
      </c>
      <c r="AW105" s="121">
        <v>100</v>
      </c>
      <c r="AX105" s="121">
        <v>100</v>
      </c>
      <c r="AY105" s="121" t="s">
        <v>1284</v>
      </c>
      <c r="AZ105" s="121">
        <v>100</v>
      </c>
      <c r="BA105" s="121">
        <v>100</v>
      </c>
      <c r="BB105" s="121" t="s">
        <v>1284</v>
      </c>
      <c r="BC105" s="121">
        <v>79.125</v>
      </c>
      <c r="BD105" s="121">
        <v>79</v>
      </c>
      <c r="BE105" s="121" t="s">
        <v>1294</v>
      </c>
      <c r="BF105" s="121">
        <v>0</v>
      </c>
      <c r="BG105" s="121">
        <v>0</v>
      </c>
      <c r="BH105" s="121" t="s">
        <v>1293</v>
      </c>
      <c r="BI105" s="121">
        <v>43.400001525878913</v>
      </c>
      <c r="BJ105" s="121">
        <v>43</v>
      </c>
      <c r="BK105" s="121" t="s">
        <v>1286</v>
      </c>
      <c r="BL105" s="121">
        <v>0</v>
      </c>
      <c r="BM105" s="121">
        <v>0</v>
      </c>
      <c r="BN105" s="122" t="s">
        <v>1293</v>
      </c>
      <c r="BO105" s="120"/>
      <c r="BP105" s="121"/>
      <c r="BQ105" s="121"/>
      <c r="BR105" s="121"/>
      <c r="BS105" s="121"/>
      <c r="BT105" s="121"/>
      <c r="BU105" s="121"/>
      <c r="BV105" s="121"/>
      <c r="BW105" s="121"/>
      <c r="BX105" s="121"/>
      <c r="BY105" s="121"/>
      <c r="BZ105" s="121"/>
      <c r="CA105" s="121"/>
      <c r="CB105" s="121"/>
      <c r="CC105" s="122"/>
      <c r="CD105" s="120">
        <v>100</v>
      </c>
      <c r="CE105" s="121"/>
      <c r="CF105" s="121"/>
      <c r="CG105" s="121"/>
      <c r="CH105" s="121"/>
      <c r="CI105" s="121">
        <v>100</v>
      </c>
      <c r="CJ105" s="121"/>
      <c r="CK105" s="121"/>
      <c r="CL105" s="121">
        <v>100</v>
      </c>
      <c r="CM105" s="121">
        <v>100</v>
      </c>
      <c r="CN105" s="121"/>
      <c r="CO105" s="121"/>
      <c r="CP105" s="121"/>
      <c r="CQ105" s="121">
        <v>0</v>
      </c>
      <c r="CR105" s="121">
        <v>33</v>
      </c>
      <c r="CS105" s="121">
        <v>0</v>
      </c>
      <c r="CT105" s="121">
        <v>33</v>
      </c>
      <c r="CU105" s="121">
        <v>33</v>
      </c>
      <c r="CV105" s="121"/>
      <c r="CW105" s="121">
        <v>0</v>
      </c>
      <c r="CX105" s="121">
        <v>0</v>
      </c>
      <c r="CY105" s="121"/>
      <c r="CZ105" s="121"/>
      <c r="DA105" s="121">
        <v>0</v>
      </c>
      <c r="DB105" s="121"/>
      <c r="DC105" s="121"/>
      <c r="DD105" s="121">
        <v>0</v>
      </c>
      <c r="DE105" s="121"/>
      <c r="DF105" s="121"/>
      <c r="DG105" s="121">
        <v>0</v>
      </c>
      <c r="DH105" s="121">
        <v>0</v>
      </c>
      <c r="DI105" s="121">
        <v>0</v>
      </c>
      <c r="DJ105" s="121">
        <v>33</v>
      </c>
      <c r="DK105" s="121"/>
      <c r="DL105" s="121">
        <v>67</v>
      </c>
      <c r="DM105" s="121"/>
      <c r="DN105" s="121">
        <v>33</v>
      </c>
      <c r="DO105" s="121">
        <v>0</v>
      </c>
      <c r="DP105" s="121">
        <v>0</v>
      </c>
      <c r="DQ105" s="121">
        <v>0</v>
      </c>
      <c r="DR105" s="121"/>
      <c r="DS105" s="121">
        <v>0</v>
      </c>
      <c r="DT105" s="121">
        <v>0</v>
      </c>
      <c r="DU105" s="121">
        <v>100</v>
      </c>
      <c r="DV105" s="121">
        <v>33</v>
      </c>
      <c r="DW105" s="121">
        <v>100</v>
      </c>
      <c r="DX105" s="121">
        <v>67</v>
      </c>
      <c r="DY105" s="121">
        <v>0</v>
      </c>
      <c r="DZ105" s="121"/>
      <c r="EA105" s="121">
        <v>0</v>
      </c>
      <c r="EB105" s="121">
        <v>0</v>
      </c>
      <c r="EC105" s="121">
        <v>33</v>
      </c>
      <c r="ED105" s="121">
        <v>100</v>
      </c>
      <c r="EE105" s="121">
        <v>0</v>
      </c>
      <c r="EF105" s="121"/>
      <c r="EG105" s="121"/>
      <c r="EH105" s="121"/>
      <c r="EI105" s="121"/>
      <c r="EJ105" s="121"/>
      <c r="EK105" s="121"/>
      <c r="EL105" s="121"/>
      <c r="EM105" s="121"/>
      <c r="EN105" s="121"/>
      <c r="EO105" s="121">
        <v>100</v>
      </c>
      <c r="EP105" s="121"/>
      <c r="EQ105" s="121"/>
      <c r="ER105" s="121"/>
      <c r="ES105" s="121"/>
      <c r="ET105" s="121"/>
      <c r="EU105" s="121">
        <v>0</v>
      </c>
      <c r="EV105" s="121"/>
      <c r="EW105" s="121">
        <v>100</v>
      </c>
      <c r="EX105" s="121">
        <v>100</v>
      </c>
      <c r="EY105" s="121"/>
      <c r="EZ105" s="121">
        <v>33</v>
      </c>
      <c r="FA105" s="121">
        <v>0</v>
      </c>
      <c r="FB105" s="121">
        <v>0</v>
      </c>
      <c r="FC105" s="121"/>
      <c r="FD105" s="121"/>
      <c r="FE105" s="121">
        <v>0</v>
      </c>
      <c r="FF105" s="121"/>
      <c r="FG105" s="121"/>
      <c r="FH105" s="121"/>
      <c r="FI105" s="121">
        <v>67</v>
      </c>
      <c r="FJ105" s="121"/>
      <c r="FK105" s="121"/>
      <c r="FL105" s="121">
        <v>100</v>
      </c>
      <c r="FM105" s="121"/>
      <c r="FN105" s="121"/>
      <c r="FO105" s="121"/>
      <c r="FP105" s="121">
        <v>0</v>
      </c>
      <c r="FQ105" s="121">
        <v>0</v>
      </c>
      <c r="FR105" s="121">
        <v>0</v>
      </c>
      <c r="FS105" s="121">
        <v>0</v>
      </c>
      <c r="FT105" s="121">
        <v>100</v>
      </c>
      <c r="FU105" s="121"/>
      <c r="FV105" s="121"/>
      <c r="FW105" s="121">
        <v>0</v>
      </c>
      <c r="FX105" s="121">
        <v>0</v>
      </c>
      <c r="FY105" s="121">
        <v>0</v>
      </c>
      <c r="FZ105" s="121">
        <v>0</v>
      </c>
      <c r="GA105" s="121">
        <v>0</v>
      </c>
      <c r="GB105" s="121"/>
      <c r="GC105" s="121"/>
      <c r="GD105" s="121">
        <v>0</v>
      </c>
      <c r="GE105" s="121">
        <v>100</v>
      </c>
      <c r="GF105" s="121"/>
      <c r="GG105" s="121">
        <v>67</v>
      </c>
      <c r="GH105" s="121">
        <v>0</v>
      </c>
      <c r="GI105" s="121"/>
      <c r="GJ105" s="121"/>
      <c r="GK105" s="121">
        <v>100</v>
      </c>
      <c r="GL105" s="121">
        <v>0</v>
      </c>
      <c r="GM105" s="121">
        <v>33</v>
      </c>
      <c r="GN105" s="121">
        <v>100</v>
      </c>
      <c r="GO105" s="121"/>
      <c r="GP105" s="121">
        <v>100</v>
      </c>
      <c r="GQ105" s="121">
        <v>100</v>
      </c>
      <c r="GR105" s="121">
        <v>100</v>
      </c>
      <c r="GS105" s="121"/>
      <c r="GT105" s="121"/>
      <c r="GU105" s="121"/>
      <c r="GV105" s="121"/>
      <c r="GW105" s="121"/>
      <c r="GX105" s="121"/>
      <c r="GY105" s="121">
        <v>33</v>
      </c>
      <c r="GZ105" s="121">
        <v>67</v>
      </c>
      <c r="HA105" s="121">
        <v>33</v>
      </c>
      <c r="HB105" s="121">
        <v>0</v>
      </c>
      <c r="HC105" s="121"/>
      <c r="HD105" s="121"/>
      <c r="HE105" s="121"/>
      <c r="HF105" s="121"/>
      <c r="HG105" s="121"/>
      <c r="HH105" s="121"/>
      <c r="HI105" s="121"/>
      <c r="HJ105" s="121"/>
      <c r="HK105" s="121"/>
      <c r="HL105" s="121"/>
      <c r="HM105" s="121"/>
      <c r="HN105" s="121"/>
      <c r="HO105" s="121"/>
      <c r="HP105" s="121">
        <v>100</v>
      </c>
      <c r="HQ105" s="121">
        <v>100</v>
      </c>
      <c r="HR105" s="121"/>
      <c r="HS105" s="121">
        <v>100</v>
      </c>
      <c r="HT105" s="121"/>
      <c r="HU105" s="121">
        <v>100</v>
      </c>
      <c r="HV105" s="122">
        <v>0</v>
      </c>
      <c r="HW105" s="120">
        <v>0</v>
      </c>
      <c r="HX105" s="121">
        <v>1</v>
      </c>
      <c r="HY105" s="121">
        <v>1</v>
      </c>
      <c r="HZ105" s="121">
        <v>1</v>
      </c>
      <c r="IA105" s="121">
        <v>1</v>
      </c>
      <c r="IB105" s="121">
        <v>1</v>
      </c>
      <c r="IC105" s="121">
        <v>1</v>
      </c>
      <c r="ID105" s="121">
        <v>1</v>
      </c>
      <c r="IE105" s="121">
        <v>1</v>
      </c>
      <c r="IF105" s="122">
        <v>1</v>
      </c>
    </row>
    <row r="106" spans="1:240" ht="30.75" customHeight="1" thickBot="1">
      <c r="A106" s="147" t="s">
        <v>1337</v>
      </c>
      <c r="B106" s="120" t="s">
        <v>1338</v>
      </c>
      <c r="C106" s="121">
        <v>2008</v>
      </c>
      <c r="D106" s="121" t="s">
        <v>1315</v>
      </c>
      <c r="E106" s="122" t="s">
        <v>1339</v>
      </c>
      <c r="F106" s="120">
        <v>37.373600006103523</v>
      </c>
      <c r="G106" s="121">
        <v>37</v>
      </c>
      <c r="H106" s="121" t="s">
        <v>1285</v>
      </c>
      <c r="I106" s="121" t="s">
        <v>1300</v>
      </c>
      <c r="J106" s="121" t="s">
        <v>1290</v>
      </c>
      <c r="K106" s="121" t="s">
        <v>1301</v>
      </c>
      <c r="L106" s="121"/>
      <c r="M106" s="121"/>
      <c r="N106" s="121"/>
      <c r="O106" s="121">
        <v>61.166698455810547</v>
      </c>
      <c r="P106" s="121">
        <v>61</v>
      </c>
      <c r="Q106" s="121" t="s">
        <v>1303</v>
      </c>
      <c r="R106" s="121">
        <v>53.299999237060547</v>
      </c>
      <c r="S106" s="121">
        <v>53</v>
      </c>
      <c r="T106" s="121" t="s">
        <v>1302</v>
      </c>
      <c r="U106" s="121"/>
      <c r="V106" s="121"/>
      <c r="W106" s="121"/>
      <c r="X106" s="121"/>
      <c r="Y106" s="121"/>
      <c r="Z106" s="122"/>
      <c r="AA106" s="120" t="s">
        <v>1283</v>
      </c>
      <c r="AB106" s="121" t="s">
        <v>1283</v>
      </c>
      <c r="AC106" s="121" t="s">
        <v>1283</v>
      </c>
      <c r="AD106" s="121" t="s">
        <v>1283</v>
      </c>
      <c r="AE106" s="121" t="s">
        <v>1299</v>
      </c>
      <c r="AF106" s="121" t="s">
        <v>1283</v>
      </c>
      <c r="AG106" s="121" t="s">
        <v>1306</v>
      </c>
      <c r="AH106" s="123" t="s">
        <v>1283</v>
      </c>
      <c r="AI106" s="120">
        <v>1</v>
      </c>
      <c r="AJ106" s="121">
        <v>1</v>
      </c>
      <c r="AK106" s="121">
        <v>1</v>
      </c>
      <c r="AL106" s="121">
        <v>1</v>
      </c>
      <c r="AM106" s="121">
        <v>1</v>
      </c>
      <c r="AN106" s="121">
        <v>0</v>
      </c>
      <c r="AO106" s="121">
        <v>1</v>
      </c>
      <c r="AP106" s="122">
        <v>1</v>
      </c>
      <c r="AQ106" s="120">
        <v>55.666698455810547</v>
      </c>
      <c r="AR106" s="121">
        <v>56</v>
      </c>
      <c r="AS106" s="121" t="s">
        <v>1286</v>
      </c>
      <c r="AT106" s="121">
        <v>32.092601776123047</v>
      </c>
      <c r="AU106" s="121">
        <v>32</v>
      </c>
      <c r="AV106" s="121" t="s">
        <v>1285</v>
      </c>
      <c r="AW106" s="121">
        <v>100</v>
      </c>
      <c r="AX106" s="121">
        <v>100</v>
      </c>
      <c r="AY106" s="121" t="s">
        <v>1284</v>
      </c>
      <c r="AZ106" s="121">
        <v>100</v>
      </c>
      <c r="BA106" s="121">
        <v>100</v>
      </c>
      <c r="BB106" s="121" t="s">
        <v>1284</v>
      </c>
      <c r="BC106" s="121">
        <v>79.125</v>
      </c>
      <c r="BD106" s="121">
        <v>79</v>
      </c>
      <c r="BE106" s="121" t="s">
        <v>1294</v>
      </c>
      <c r="BF106" s="121">
        <v>0</v>
      </c>
      <c r="BG106" s="121">
        <v>0</v>
      </c>
      <c r="BH106" s="121" t="s">
        <v>1293</v>
      </c>
      <c r="BI106" s="121">
        <v>36.799999237060547</v>
      </c>
      <c r="BJ106" s="121">
        <v>37</v>
      </c>
      <c r="BK106" s="121" t="s">
        <v>1285</v>
      </c>
      <c r="BL106" s="121">
        <v>0</v>
      </c>
      <c r="BM106" s="121">
        <v>0</v>
      </c>
      <c r="BN106" s="122" t="s">
        <v>1293</v>
      </c>
      <c r="BO106" s="120"/>
      <c r="BP106" s="121"/>
      <c r="BQ106" s="121"/>
      <c r="BR106" s="121"/>
      <c r="BS106" s="121"/>
      <c r="BT106" s="121"/>
      <c r="BU106" s="121"/>
      <c r="BV106" s="121"/>
      <c r="BW106" s="121"/>
      <c r="BX106" s="121"/>
      <c r="BY106" s="121"/>
      <c r="BZ106" s="121"/>
      <c r="CA106" s="121"/>
      <c r="CB106" s="121"/>
      <c r="CC106" s="122"/>
      <c r="CD106" s="120">
        <v>100</v>
      </c>
      <c r="CE106" s="121"/>
      <c r="CF106" s="121"/>
      <c r="CG106" s="121"/>
      <c r="CH106" s="121"/>
      <c r="CI106" s="121">
        <v>100</v>
      </c>
      <c r="CJ106" s="121"/>
      <c r="CK106" s="121"/>
      <c r="CL106" s="121">
        <v>100</v>
      </c>
      <c r="CM106" s="121">
        <v>100</v>
      </c>
      <c r="CN106" s="121"/>
      <c r="CO106" s="121"/>
      <c r="CP106" s="121"/>
      <c r="CQ106" s="121">
        <v>0</v>
      </c>
      <c r="CR106" s="121">
        <v>33</v>
      </c>
      <c r="CS106" s="121">
        <v>0</v>
      </c>
      <c r="CT106" s="121">
        <v>33</v>
      </c>
      <c r="CU106" s="121">
        <v>33</v>
      </c>
      <c r="CV106" s="121"/>
      <c r="CW106" s="121">
        <v>0</v>
      </c>
      <c r="CX106" s="121">
        <v>0</v>
      </c>
      <c r="CY106" s="121"/>
      <c r="CZ106" s="121"/>
      <c r="DA106" s="121">
        <v>0</v>
      </c>
      <c r="DB106" s="121"/>
      <c r="DC106" s="121"/>
      <c r="DD106" s="121">
        <v>0</v>
      </c>
      <c r="DE106" s="121"/>
      <c r="DF106" s="121"/>
      <c r="DG106" s="121">
        <v>0</v>
      </c>
      <c r="DH106" s="121">
        <v>0</v>
      </c>
      <c r="DI106" s="121">
        <v>0</v>
      </c>
      <c r="DJ106" s="121">
        <v>33</v>
      </c>
      <c r="DK106" s="121"/>
      <c r="DL106" s="121">
        <v>67</v>
      </c>
      <c r="DM106" s="121"/>
      <c r="DN106" s="121">
        <v>67</v>
      </c>
      <c r="DO106" s="121">
        <v>0</v>
      </c>
      <c r="DP106" s="121">
        <v>0</v>
      </c>
      <c r="DQ106" s="121">
        <v>0</v>
      </c>
      <c r="DR106" s="121"/>
      <c r="DS106" s="121">
        <v>0</v>
      </c>
      <c r="DT106" s="121">
        <v>67</v>
      </c>
      <c r="DU106" s="121">
        <v>0</v>
      </c>
      <c r="DV106" s="121">
        <v>33</v>
      </c>
      <c r="DW106" s="121">
        <v>67</v>
      </c>
      <c r="DX106" s="121">
        <v>67</v>
      </c>
      <c r="DY106" s="121">
        <v>0</v>
      </c>
      <c r="DZ106" s="121"/>
      <c r="EA106" s="121">
        <v>0</v>
      </c>
      <c r="EB106" s="121">
        <v>0</v>
      </c>
      <c r="EC106" s="121">
        <v>33</v>
      </c>
      <c r="ED106" s="121">
        <v>100</v>
      </c>
      <c r="EE106" s="121">
        <v>0</v>
      </c>
      <c r="EF106" s="121"/>
      <c r="EG106" s="121"/>
      <c r="EH106" s="121"/>
      <c r="EI106" s="121"/>
      <c r="EJ106" s="121"/>
      <c r="EK106" s="121"/>
      <c r="EL106" s="121"/>
      <c r="EM106" s="121"/>
      <c r="EN106" s="121"/>
      <c r="EO106" s="121">
        <v>100</v>
      </c>
      <c r="EP106" s="121"/>
      <c r="EQ106" s="121"/>
      <c r="ER106" s="121"/>
      <c r="ES106" s="121"/>
      <c r="ET106" s="121"/>
      <c r="EU106" s="121">
        <v>0</v>
      </c>
      <c r="EV106" s="121"/>
      <c r="EW106" s="121">
        <v>100</v>
      </c>
      <c r="EX106" s="121">
        <v>100</v>
      </c>
      <c r="EY106" s="121"/>
      <c r="EZ106" s="121">
        <v>33</v>
      </c>
      <c r="FA106" s="121">
        <v>0</v>
      </c>
      <c r="FB106" s="121">
        <v>0</v>
      </c>
      <c r="FC106" s="121"/>
      <c r="FD106" s="121"/>
      <c r="FE106" s="121">
        <v>0</v>
      </c>
      <c r="FF106" s="121"/>
      <c r="FG106" s="121"/>
      <c r="FH106" s="121"/>
      <c r="FI106" s="121">
        <v>67</v>
      </c>
      <c r="FJ106" s="121"/>
      <c r="FK106" s="121"/>
      <c r="FL106" s="121">
        <v>67</v>
      </c>
      <c r="FM106" s="121"/>
      <c r="FN106" s="121"/>
      <c r="FO106" s="121"/>
      <c r="FP106" s="121">
        <v>0</v>
      </c>
      <c r="FQ106" s="121">
        <v>0</v>
      </c>
      <c r="FR106" s="121">
        <v>0</v>
      </c>
      <c r="FS106" s="121">
        <v>0</v>
      </c>
      <c r="FT106" s="121">
        <v>67</v>
      </c>
      <c r="FU106" s="121"/>
      <c r="FV106" s="121"/>
      <c r="FW106" s="121">
        <v>0</v>
      </c>
      <c r="FX106" s="121">
        <v>0</v>
      </c>
      <c r="FY106" s="121">
        <v>0</v>
      </c>
      <c r="FZ106" s="121">
        <v>0</v>
      </c>
      <c r="GA106" s="121">
        <v>0</v>
      </c>
      <c r="GB106" s="121"/>
      <c r="GC106" s="121"/>
      <c r="GD106" s="121">
        <v>0</v>
      </c>
      <c r="GE106" s="121">
        <v>100</v>
      </c>
      <c r="GF106" s="121"/>
      <c r="GG106" s="121">
        <v>67</v>
      </c>
      <c r="GH106" s="121">
        <v>100</v>
      </c>
      <c r="GI106" s="121"/>
      <c r="GJ106" s="121"/>
      <c r="GK106" s="121">
        <v>100</v>
      </c>
      <c r="GL106" s="121">
        <v>100</v>
      </c>
      <c r="GM106" s="121">
        <v>33</v>
      </c>
      <c r="GN106" s="121">
        <v>100</v>
      </c>
      <c r="GO106" s="121"/>
      <c r="GP106" s="121">
        <v>100</v>
      </c>
      <c r="GQ106" s="121">
        <v>100</v>
      </c>
      <c r="GR106" s="121">
        <v>100</v>
      </c>
      <c r="GS106" s="121"/>
      <c r="GT106" s="121"/>
      <c r="GU106" s="121"/>
      <c r="GV106" s="121"/>
      <c r="GW106" s="121"/>
      <c r="GX106" s="121"/>
      <c r="GY106" s="121">
        <v>67</v>
      </c>
      <c r="GZ106" s="121">
        <v>67</v>
      </c>
      <c r="HA106" s="121">
        <v>33</v>
      </c>
      <c r="HB106" s="121">
        <v>0</v>
      </c>
      <c r="HC106" s="121"/>
      <c r="HD106" s="121"/>
      <c r="HE106" s="121"/>
      <c r="HF106" s="121"/>
      <c r="HG106" s="121"/>
      <c r="HH106" s="121"/>
      <c r="HI106" s="121"/>
      <c r="HJ106" s="121"/>
      <c r="HK106" s="121"/>
      <c r="HL106" s="121"/>
      <c r="HM106" s="121"/>
      <c r="HN106" s="121"/>
      <c r="HO106" s="121"/>
      <c r="HP106" s="121">
        <v>100</v>
      </c>
      <c r="HQ106" s="121">
        <v>100</v>
      </c>
      <c r="HR106" s="121"/>
      <c r="HS106" s="121">
        <v>100</v>
      </c>
      <c r="HT106" s="121"/>
      <c r="HU106" s="121">
        <v>100</v>
      </c>
      <c r="HV106" s="122">
        <v>0</v>
      </c>
      <c r="HW106" s="120">
        <v>0</v>
      </c>
      <c r="HX106" s="121">
        <v>1</v>
      </c>
      <c r="HY106" s="121">
        <v>1</v>
      </c>
      <c r="HZ106" s="121">
        <v>1</v>
      </c>
      <c r="IA106" s="121">
        <v>1</v>
      </c>
      <c r="IB106" s="121">
        <v>1</v>
      </c>
      <c r="IC106" s="121">
        <v>1</v>
      </c>
      <c r="ID106" s="121">
        <v>1</v>
      </c>
      <c r="IE106" s="121">
        <v>1</v>
      </c>
      <c r="IF106" s="122">
        <v>1</v>
      </c>
    </row>
    <row r="107" spans="1:240" ht="30.75" customHeight="1" thickBot="1">
      <c r="A107" s="147" t="s">
        <v>1337</v>
      </c>
      <c r="B107" s="120" t="s">
        <v>1338</v>
      </c>
      <c r="C107" s="121">
        <v>2006</v>
      </c>
      <c r="D107" s="121" t="s">
        <v>1315</v>
      </c>
      <c r="E107" s="122" t="s">
        <v>1339</v>
      </c>
      <c r="F107" s="120">
        <v>27.869600296020511</v>
      </c>
      <c r="G107" s="121">
        <v>28</v>
      </c>
      <c r="H107" s="121" t="s">
        <v>1285</v>
      </c>
      <c r="I107" s="121" t="s">
        <v>1300</v>
      </c>
      <c r="J107" s="121" t="s">
        <v>1290</v>
      </c>
      <c r="K107" s="121" t="s">
        <v>1301</v>
      </c>
      <c r="L107" s="121"/>
      <c r="M107" s="121"/>
      <c r="N107" s="121"/>
      <c r="O107" s="121">
        <v>61.083301544189453</v>
      </c>
      <c r="P107" s="121">
        <v>61</v>
      </c>
      <c r="Q107" s="121" t="s">
        <v>1303</v>
      </c>
      <c r="R107" s="121">
        <v>41.625</v>
      </c>
      <c r="S107" s="121">
        <v>42</v>
      </c>
      <c r="T107" s="121" t="s">
        <v>1302</v>
      </c>
      <c r="U107" s="121"/>
      <c r="V107" s="121"/>
      <c r="W107" s="121"/>
      <c r="X107" s="121"/>
      <c r="Y107" s="121"/>
      <c r="Z107" s="122"/>
      <c r="AA107" s="120" t="s">
        <v>1299</v>
      </c>
      <c r="AB107" s="121" t="s">
        <v>1283</v>
      </c>
      <c r="AC107" s="121" t="s">
        <v>1283</v>
      </c>
      <c r="AD107" s="121" t="s">
        <v>1283</v>
      </c>
      <c r="AE107" s="121" t="s">
        <v>1299</v>
      </c>
      <c r="AF107" s="121" t="s">
        <v>1283</v>
      </c>
      <c r="AG107" s="121" t="s">
        <v>1292</v>
      </c>
      <c r="AH107" s="123" t="s">
        <v>1283</v>
      </c>
      <c r="AI107" s="120">
        <v>0</v>
      </c>
      <c r="AJ107" s="121">
        <v>1</v>
      </c>
      <c r="AK107" s="121">
        <v>1</v>
      </c>
      <c r="AL107" s="121">
        <v>1</v>
      </c>
      <c r="AM107" s="121">
        <v>1</v>
      </c>
      <c r="AN107" s="121">
        <v>0</v>
      </c>
      <c r="AO107" s="121">
        <v>1</v>
      </c>
      <c r="AP107" s="122">
        <v>0</v>
      </c>
      <c r="AQ107" s="120">
        <v>0</v>
      </c>
      <c r="AR107" s="121">
        <v>0</v>
      </c>
      <c r="AS107" s="121" t="s">
        <v>1293</v>
      </c>
      <c r="AT107" s="121">
        <v>29.036399841308601</v>
      </c>
      <c r="AU107" s="121">
        <v>29</v>
      </c>
      <c r="AV107" s="121" t="s">
        <v>1285</v>
      </c>
      <c r="AW107" s="121">
        <v>100</v>
      </c>
      <c r="AX107" s="121">
        <v>100</v>
      </c>
      <c r="AY107" s="121" t="s">
        <v>1284</v>
      </c>
      <c r="AZ107" s="121">
        <v>100</v>
      </c>
      <c r="BA107" s="121">
        <v>100</v>
      </c>
      <c r="BB107" s="121" t="s">
        <v>1284</v>
      </c>
      <c r="BC107" s="121">
        <v>41.75</v>
      </c>
      <c r="BD107" s="121">
        <v>42</v>
      </c>
      <c r="BE107" s="121" t="s">
        <v>1286</v>
      </c>
      <c r="BF107" s="121">
        <v>0</v>
      </c>
      <c r="BG107" s="121">
        <v>0</v>
      </c>
      <c r="BH107" s="121" t="s">
        <v>1293</v>
      </c>
      <c r="BI107" s="121">
        <v>30</v>
      </c>
      <c r="BJ107" s="121">
        <v>30</v>
      </c>
      <c r="BK107" s="121" t="s">
        <v>1285</v>
      </c>
      <c r="BL107" s="121">
        <v>0</v>
      </c>
      <c r="BM107" s="121">
        <v>0</v>
      </c>
      <c r="BN107" s="122" t="s">
        <v>1293</v>
      </c>
      <c r="BO107" s="120"/>
      <c r="BP107" s="121"/>
      <c r="BQ107" s="121"/>
      <c r="BR107" s="121"/>
      <c r="BS107" s="121"/>
      <c r="BT107" s="121"/>
      <c r="BU107" s="121"/>
      <c r="BV107" s="121"/>
      <c r="BW107" s="121"/>
      <c r="BX107" s="121"/>
      <c r="BY107" s="121"/>
      <c r="BZ107" s="121"/>
      <c r="CA107" s="121"/>
      <c r="CB107" s="121"/>
      <c r="CC107" s="122"/>
      <c r="CD107" s="120">
        <v>100</v>
      </c>
      <c r="CE107" s="121"/>
      <c r="CF107" s="121"/>
      <c r="CG107" s="121"/>
      <c r="CH107" s="121"/>
      <c r="CI107" s="121">
        <v>0</v>
      </c>
      <c r="CJ107" s="121"/>
      <c r="CK107" s="121"/>
      <c r="CL107" s="121">
        <v>100</v>
      </c>
      <c r="CM107" s="121">
        <v>100</v>
      </c>
      <c r="CN107" s="121"/>
      <c r="CO107" s="121"/>
      <c r="CP107" s="121"/>
      <c r="CQ107" s="121">
        <v>0</v>
      </c>
      <c r="CR107" s="121">
        <v>33</v>
      </c>
      <c r="CS107" s="121">
        <v>0</v>
      </c>
      <c r="CT107" s="121">
        <v>33</v>
      </c>
      <c r="CU107" s="121">
        <v>33</v>
      </c>
      <c r="CV107" s="121"/>
      <c r="CW107" s="121">
        <v>0</v>
      </c>
      <c r="CX107" s="121">
        <v>0</v>
      </c>
      <c r="CY107" s="121"/>
      <c r="CZ107" s="121"/>
      <c r="DA107" s="121">
        <v>0</v>
      </c>
      <c r="DB107" s="121"/>
      <c r="DC107" s="121"/>
      <c r="DD107" s="121">
        <v>0</v>
      </c>
      <c r="DE107" s="121"/>
      <c r="DF107" s="121"/>
      <c r="DG107" s="121">
        <v>0</v>
      </c>
      <c r="DH107" s="121">
        <v>0</v>
      </c>
      <c r="DI107" s="121">
        <v>0</v>
      </c>
      <c r="DJ107" s="121">
        <v>67</v>
      </c>
      <c r="DK107" s="121"/>
      <c r="DL107" s="121">
        <v>33</v>
      </c>
      <c r="DM107" s="121"/>
      <c r="DN107" s="121">
        <v>33</v>
      </c>
      <c r="DO107" s="121">
        <v>33</v>
      </c>
      <c r="DP107" s="121">
        <v>33</v>
      </c>
      <c r="DQ107" s="121">
        <v>0</v>
      </c>
      <c r="DR107" s="121">
        <v>33</v>
      </c>
      <c r="DS107" s="121">
        <v>33</v>
      </c>
      <c r="DT107" s="121">
        <v>67</v>
      </c>
      <c r="DU107" s="121">
        <v>100</v>
      </c>
      <c r="DV107" s="121">
        <v>33</v>
      </c>
      <c r="DW107" s="121">
        <v>67</v>
      </c>
      <c r="DX107" s="121">
        <v>33</v>
      </c>
      <c r="DY107" s="121">
        <v>0</v>
      </c>
      <c r="DZ107" s="121"/>
      <c r="EA107" s="121">
        <v>0</v>
      </c>
      <c r="EB107" s="121">
        <v>0</v>
      </c>
      <c r="EC107" s="121">
        <v>33</v>
      </c>
      <c r="ED107" s="121">
        <v>0</v>
      </c>
      <c r="EE107" s="121">
        <v>0</v>
      </c>
      <c r="EF107" s="121"/>
      <c r="EG107" s="121"/>
      <c r="EH107" s="121"/>
      <c r="EI107" s="121"/>
      <c r="EJ107" s="121"/>
      <c r="EK107" s="121"/>
      <c r="EL107" s="121"/>
      <c r="EM107" s="121"/>
      <c r="EN107" s="121"/>
      <c r="EO107" s="121">
        <v>100</v>
      </c>
      <c r="EP107" s="121"/>
      <c r="EQ107" s="121"/>
      <c r="ER107" s="121"/>
      <c r="ES107" s="121"/>
      <c r="ET107" s="121"/>
      <c r="EU107" s="121">
        <v>0</v>
      </c>
      <c r="EV107" s="121"/>
      <c r="EW107" s="121">
        <v>67</v>
      </c>
      <c r="EX107" s="121">
        <v>0</v>
      </c>
      <c r="EY107" s="121"/>
      <c r="EZ107" s="121">
        <v>0</v>
      </c>
      <c r="FA107" s="121">
        <v>0</v>
      </c>
      <c r="FB107" s="121">
        <v>0</v>
      </c>
      <c r="FC107" s="121"/>
      <c r="FD107" s="121"/>
      <c r="FE107" s="121">
        <v>0</v>
      </c>
      <c r="FF107" s="121"/>
      <c r="FG107" s="121"/>
      <c r="FH107" s="121"/>
      <c r="FI107" s="121">
        <v>33</v>
      </c>
      <c r="FJ107" s="121"/>
      <c r="FK107" s="121"/>
      <c r="FL107" s="121">
        <v>67</v>
      </c>
      <c r="FM107" s="121"/>
      <c r="FN107" s="121"/>
      <c r="FO107" s="121"/>
      <c r="FP107" s="121">
        <v>0</v>
      </c>
      <c r="FQ107" s="121">
        <v>0</v>
      </c>
      <c r="FR107" s="121">
        <v>0</v>
      </c>
      <c r="FS107" s="121">
        <v>0</v>
      </c>
      <c r="FT107" s="121">
        <v>33</v>
      </c>
      <c r="FU107" s="121"/>
      <c r="FV107" s="121"/>
      <c r="FW107" s="121">
        <v>0</v>
      </c>
      <c r="FX107" s="121">
        <v>0</v>
      </c>
      <c r="FY107" s="121">
        <v>0</v>
      </c>
      <c r="FZ107" s="121">
        <v>0</v>
      </c>
      <c r="GA107" s="121">
        <v>0</v>
      </c>
      <c r="GB107" s="121"/>
      <c r="GC107" s="121"/>
      <c r="GD107" s="121">
        <v>67</v>
      </c>
      <c r="GE107" s="121">
        <v>100</v>
      </c>
      <c r="GF107" s="121"/>
      <c r="GG107" s="121">
        <v>100</v>
      </c>
      <c r="GH107" s="121">
        <v>100</v>
      </c>
      <c r="GI107" s="121"/>
      <c r="GJ107" s="121"/>
      <c r="GK107" s="121">
        <v>100</v>
      </c>
      <c r="GL107" s="121">
        <v>33</v>
      </c>
      <c r="GM107" s="121">
        <v>33</v>
      </c>
      <c r="GN107" s="121">
        <v>100</v>
      </c>
      <c r="GO107" s="121"/>
      <c r="GP107" s="121">
        <v>100</v>
      </c>
      <c r="GQ107" s="121">
        <v>100</v>
      </c>
      <c r="GR107" s="121">
        <v>67</v>
      </c>
      <c r="GS107" s="121"/>
      <c r="GT107" s="121"/>
      <c r="GU107" s="121"/>
      <c r="GV107" s="121"/>
      <c r="GW107" s="121"/>
      <c r="GX107" s="121"/>
      <c r="GY107" s="121">
        <v>33</v>
      </c>
      <c r="GZ107" s="121">
        <v>67</v>
      </c>
      <c r="HA107" s="121">
        <v>33</v>
      </c>
      <c r="HB107" s="121">
        <v>0</v>
      </c>
      <c r="HC107" s="121"/>
      <c r="HD107" s="121"/>
      <c r="HE107" s="121"/>
      <c r="HF107" s="121"/>
      <c r="HG107" s="121"/>
      <c r="HH107" s="121"/>
      <c r="HI107" s="121"/>
      <c r="HJ107" s="121"/>
      <c r="HK107" s="121"/>
      <c r="HL107" s="121"/>
      <c r="HM107" s="121"/>
      <c r="HN107" s="121"/>
      <c r="HO107" s="121"/>
      <c r="HP107" s="121">
        <v>0</v>
      </c>
      <c r="HQ107" s="121">
        <v>100</v>
      </c>
      <c r="HR107" s="121"/>
      <c r="HS107" s="121">
        <v>100</v>
      </c>
      <c r="HT107" s="121"/>
      <c r="HU107" s="121">
        <v>100</v>
      </c>
      <c r="HV107" s="122">
        <v>0</v>
      </c>
      <c r="HW107" s="120">
        <v>0</v>
      </c>
      <c r="HX107" s="121">
        <v>1</v>
      </c>
      <c r="HY107" s="121">
        <v>1</v>
      </c>
      <c r="HZ107" s="121">
        <v>1</v>
      </c>
      <c r="IA107" s="121">
        <v>1</v>
      </c>
      <c r="IB107" s="121">
        <v>1</v>
      </c>
      <c r="IC107" s="121">
        <v>1</v>
      </c>
      <c r="ID107" s="121">
        <v>1</v>
      </c>
      <c r="IE107" s="121">
        <v>1</v>
      </c>
      <c r="IF107" s="122">
        <v>1</v>
      </c>
    </row>
    <row r="108" spans="1:240" ht="30.75" customHeight="1" thickBot="1">
      <c r="A108" s="147" t="s">
        <v>1340</v>
      </c>
      <c r="B108" s="120" t="s">
        <v>1341</v>
      </c>
      <c r="C108" s="121">
        <v>2025</v>
      </c>
      <c r="D108" s="121" t="s">
        <v>1315</v>
      </c>
      <c r="E108" s="122" t="s">
        <v>1339</v>
      </c>
      <c r="F108" s="120">
        <v>71.018518518518519</v>
      </c>
      <c r="G108" s="121">
        <v>71</v>
      </c>
      <c r="H108" s="121" t="s">
        <v>1277</v>
      </c>
      <c r="I108" s="121" t="s">
        <v>1278</v>
      </c>
      <c r="J108" s="121" t="s">
        <v>1278</v>
      </c>
      <c r="K108" s="121" t="s">
        <v>1279</v>
      </c>
      <c r="L108" s="121">
        <v>55.555555555555557</v>
      </c>
      <c r="M108" s="121">
        <v>56</v>
      </c>
      <c r="N108" s="121" t="s">
        <v>1286</v>
      </c>
      <c r="O108" s="121">
        <v>50</v>
      </c>
      <c r="P108" s="121">
        <v>50</v>
      </c>
      <c r="Q108" s="121" t="s">
        <v>1286</v>
      </c>
      <c r="R108" s="121">
        <v>66.666666666666671</v>
      </c>
      <c r="S108" s="121">
        <v>67</v>
      </c>
      <c r="T108" s="121" t="s">
        <v>1280</v>
      </c>
      <c r="U108" s="121">
        <v>0</v>
      </c>
      <c r="V108" s="121">
        <v>0</v>
      </c>
      <c r="W108" s="121" t="s">
        <v>1281</v>
      </c>
      <c r="X108" s="121">
        <v>40.722222222222221</v>
      </c>
      <c r="Y108" s="121">
        <v>41</v>
      </c>
      <c r="Z108" s="122" t="s">
        <v>1324</v>
      </c>
      <c r="AA108" s="120" t="s">
        <v>1283</v>
      </c>
      <c r="AB108" s="121" t="s">
        <v>1283</v>
      </c>
      <c r="AC108" s="121" t="s">
        <v>1283</v>
      </c>
      <c r="AD108" s="121" t="s">
        <v>1283</v>
      </c>
      <c r="AE108" s="121" t="s">
        <v>1283</v>
      </c>
      <c r="AF108" s="121" t="s">
        <v>1283</v>
      </c>
      <c r="AG108" s="121" t="s">
        <v>1283</v>
      </c>
      <c r="AH108" s="123" t="s">
        <v>1283</v>
      </c>
      <c r="AI108" s="120">
        <v>1</v>
      </c>
      <c r="AJ108" s="121">
        <v>1</v>
      </c>
      <c r="AK108" s="121">
        <v>1</v>
      </c>
      <c r="AL108" s="121">
        <v>1</v>
      </c>
      <c r="AM108" s="121">
        <v>1</v>
      </c>
      <c r="AN108" s="121">
        <v>1</v>
      </c>
      <c r="AO108" s="121">
        <v>1</v>
      </c>
      <c r="AP108" s="122">
        <v>1</v>
      </c>
      <c r="AQ108" s="120">
        <v>77.833333333333329</v>
      </c>
      <c r="AR108" s="121">
        <v>78</v>
      </c>
      <c r="AS108" s="121" t="s">
        <v>1277</v>
      </c>
      <c r="AT108" s="121">
        <v>61.75925925925926</v>
      </c>
      <c r="AU108" s="121">
        <v>62</v>
      </c>
      <c r="AV108" s="121" t="s">
        <v>1277</v>
      </c>
      <c r="AW108" s="121">
        <v>94.5</v>
      </c>
      <c r="AX108" s="121">
        <v>95</v>
      </c>
      <c r="AY108" s="121" t="s">
        <v>1284</v>
      </c>
      <c r="AZ108" s="121">
        <v>75.25</v>
      </c>
      <c r="BA108" s="121">
        <v>75</v>
      </c>
      <c r="BB108" s="121" t="s">
        <v>1277</v>
      </c>
      <c r="BC108" s="121">
        <v>88.888888888888886</v>
      </c>
      <c r="BD108" s="121">
        <v>89</v>
      </c>
      <c r="BE108" s="121" t="s">
        <v>1284</v>
      </c>
      <c r="BF108" s="121">
        <v>81.444444444444443</v>
      </c>
      <c r="BG108" s="121">
        <v>81</v>
      </c>
      <c r="BH108" s="121" t="s">
        <v>1284</v>
      </c>
      <c r="BI108" s="121">
        <v>76.214285714285708</v>
      </c>
      <c r="BJ108" s="121">
        <v>76</v>
      </c>
      <c r="BK108" s="121" t="s">
        <v>1277</v>
      </c>
      <c r="BL108" s="121">
        <v>66.666666666666671</v>
      </c>
      <c r="BM108" s="121">
        <v>67</v>
      </c>
      <c r="BN108" s="122" t="s">
        <v>1277</v>
      </c>
      <c r="BO108" s="120" t="s">
        <v>1287</v>
      </c>
      <c r="BP108" s="121" t="s">
        <v>1287</v>
      </c>
      <c r="BQ108" s="121" t="s">
        <v>1288</v>
      </c>
      <c r="BR108" s="121" t="s">
        <v>1287</v>
      </c>
      <c r="BS108" s="121" t="s">
        <v>1295</v>
      </c>
      <c r="BT108" s="121" t="s">
        <v>1287</v>
      </c>
      <c r="BU108" s="121" t="s">
        <v>1287</v>
      </c>
      <c r="BV108" s="121" t="s">
        <v>1289</v>
      </c>
      <c r="BW108" s="121" t="s">
        <v>1289</v>
      </c>
      <c r="BX108" s="121" t="s">
        <v>1289</v>
      </c>
      <c r="BY108" s="121" t="s">
        <v>1289</v>
      </c>
      <c r="BZ108" s="121" t="s">
        <v>1289</v>
      </c>
      <c r="CA108" s="121" t="s">
        <v>1289</v>
      </c>
      <c r="CB108" s="121" t="s">
        <v>1289</v>
      </c>
      <c r="CC108" s="122" t="s">
        <v>1289</v>
      </c>
      <c r="CD108" s="120">
        <v>100</v>
      </c>
      <c r="CE108" s="121">
        <v>100</v>
      </c>
      <c r="CF108" s="121">
        <v>100</v>
      </c>
      <c r="CG108" s="121">
        <v>100</v>
      </c>
      <c r="CH108" s="121">
        <v>100</v>
      </c>
      <c r="CI108" s="121">
        <v>100</v>
      </c>
      <c r="CJ108" s="121">
        <v>100</v>
      </c>
      <c r="CK108" s="121">
        <v>100</v>
      </c>
      <c r="CL108" s="121">
        <v>100</v>
      </c>
      <c r="CM108" s="121">
        <v>67</v>
      </c>
      <c r="CN108" s="121">
        <v>0</v>
      </c>
      <c r="CO108" s="121">
        <v>0</v>
      </c>
      <c r="CP108" s="121">
        <v>100</v>
      </c>
      <c r="CQ108" s="121">
        <v>33</v>
      </c>
      <c r="CR108" s="121">
        <v>67</v>
      </c>
      <c r="CS108" s="121">
        <v>67</v>
      </c>
      <c r="CT108" s="121">
        <v>33</v>
      </c>
      <c r="CU108" s="121">
        <v>0</v>
      </c>
      <c r="CV108" s="121">
        <v>100</v>
      </c>
      <c r="CW108" s="121">
        <v>100</v>
      </c>
      <c r="CX108" s="121">
        <v>100</v>
      </c>
      <c r="CY108" s="121">
        <v>67</v>
      </c>
      <c r="CZ108" s="121">
        <v>0</v>
      </c>
      <c r="DA108" s="121">
        <v>100</v>
      </c>
      <c r="DB108" s="121">
        <v>100</v>
      </c>
      <c r="DC108" s="121">
        <v>67</v>
      </c>
      <c r="DD108" s="121">
        <v>100</v>
      </c>
      <c r="DE108" s="121">
        <v>100</v>
      </c>
      <c r="DF108" s="121">
        <v>100</v>
      </c>
      <c r="DG108" s="121">
        <v>100</v>
      </c>
      <c r="DH108" s="121">
        <v>33</v>
      </c>
      <c r="DI108" s="121">
        <v>0</v>
      </c>
      <c r="DJ108" s="121">
        <v>0</v>
      </c>
      <c r="DK108" s="121">
        <v>0</v>
      </c>
      <c r="DL108" s="121">
        <v>67</v>
      </c>
      <c r="DM108" s="121">
        <v>100</v>
      </c>
      <c r="DN108" s="121">
        <v>67</v>
      </c>
      <c r="DO108" s="121">
        <v>0</v>
      </c>
      <c r="DP108" s="121">
        <v>0</v>
      </c>
      <c r="DQ108" s="121">
        <v>0</v>
      </c>
      <c r="DR108" s="121">
        <v>0</v>
      </c>
      <c r="DS108" s="121">
        <v>67</v>
      </c>
      <c r="DT108" s="121">
        <v>67</v>
      </c>
      <c r="DU108" s="121">
        <v>67</v>
      </c>
      <c r="DV108" s="121">
        <v>33</v>
      </c>
      <c r="DW108" s="121">
        <v>33</v>
      </c>
      <c r="DX108" s="121">
        <v>33</v>
      </c>
      <c r="DY108" s="121">
        <v>0</v>
      </c>
      <c r="DZ108" s="121">
        <v>0</v>
      </c>
      <c r="EA108" s="121">
        <v>100</v>
      </c>
      <c r="EB108" s="121">
        <v>100</v>
      </c>
      <c r="EC108" s="121">
        <v>67</v>
      </c>
      <c r="ED108" s="121">
        <v>100</v>
      </c>
      <c r="EE108" s="121">
        <v>100</v>
      </c>
      <c r="EF108" s="121">
        <v>67</v>
      </c>
      <c r="EG108" s="121">
        <v>100</v>
      </c>
      <c r="EH108" s="121">
        <v>100</v>
      </c>
      <c r="EI108" s="121">
        <v>0</v>
      </c>
      <c r="EJ108" s="121">
        <v>100</v>
      </c>
      <c r="EK108" s="121">
        <v>100</v>
      </c>
      <c r="EL108" s="121">
        <v>100</v>
      </c>
      <c r="EM108" s="121">
        <v>100</v>
      </c>
      <c r="EN108" s="121">
        <v>100</v>
      </c>
      <c r="EO108" s="121">
        <v>67</v>
      </c>
      <c r="EP108" s="121">
        <v>100</v>
      </c>
      <c r="EQ108" s="121">
        <v>67</v>
      </c>
      <c r="ER108" s="121">
        <v>67</v>
      </c>
      <c r="ES108" s="121">
        <v>67</v>
      </c>
      <c r="ET108" s="121">
        <v>100</v>
      </c>
      <c r="EU108" s="121">
        <v>100</v>
      </c>
      <c r="EV108" s="121">
        <v>100</v>
      </c>
      <c r="EW108" s="121">
        <v>100</v>
      </c>
      <c r="EX108" s="121">
        <v>100</v>
      </c>
      <c r="EY108" s="121">
        <v>100</v>
      </c>
      <c r="EZ108" s="121">
        <v>33</v>
      </c>
      <c r="FA108" s="121">
        <v>67</v>
      </c>
      <c r="FB108" s="121">
        <v>100</v>
      </c>
      <c r="FC108" s="121">
        <v>100</v>
      </c>
      <c r="FD108" s="121">
        <v>100</v>
      </c>
      <c r="FE108" s="121">
        <v>100</v>
      </c>
      <c r="FF108" s="121">
        <v>100</v>
      </c>
      <c r="FG108" s="121">
        <v>100</v>
      </c>
      <c r="FH108" s="121">
        <v>33</v>
      </c>
      <c r="FI108" s="121">
        <v>100</v>
      </c>
      <c r="FJ108" s="121">
        <v>100</v>
      </c>
      <c r="FK108" s="121">
        <v>100</v>
      </c>
      <c r="FL108" s="121">
        <v>100</v>
      </c>
      <c r="FM108" s="121">
        <v>100</v>
      </c>
      <c r="FN108" s="121">
        <v>100</v>
      </c>
      <c r="FO108" s="121">
        <v>33</v>
      </c>
      <c r="FP108" s="121">
        <v>67</v>
      </c>
      <c r="FQ108" s="121">
        <v>67</v>
      </c>
      <c r="FR108" s="121">
        <v>0</v>
      </c>
      <c r="FS108" s="121">
        <v>33</v>
      </c>
      <c r="FT108" s="121">
        <v>67</v>
      </c>
      <c r="FU108" s="121">
        <v>100</v>
      </c>
      <c r="FV108" s="121">
        <v>100</v>
      </c>
      <c r="FW108" s="121">
        <v>100</v>
      </c>
      <c r="FX108" s="121"/>
      <c r="FY108" s="121">
        <v>100</v>
      </c>
      <c r="FZ108" s="121">
        <v>0</v>
      </c>
      <c r="GA108" s="121">
        <v>0</v>
      </c>
      <c r="GB108" s="121">
        <v>0</v>
      </c>
      <c r="GC108" s="121">
        <v>0</v>
      </c>
      <c r="GD108" s="121">
        <v>0</v>
      </c>
      <c r="GE108" s="121">
        <v>0</v>
      </c>
      <c r="GF108" s="121">
        <v>0</v>
      </c>
      <c r="GG108" s="121">
        <v>100</v>
      </c>
      <c r="GH108" s="121">
        <v>100</v>
      </c>
      <c r="GI108" s="121">
        <v>100</v>
      </c>
      <c r="GJ108" s="121">
        <v>100</v>
      </c>
      <c r="GK108" s="121">
        <v>100</v>
      </c>
      <c r="GL108" s="121">
        <v>0</v>
      </c>
      <c r="GM108" s="121">
        <v>0</v>
      </c>
      <c r="GN108" s="121">
        <v>0</v>
      </c>
      <c r="GO108" s="121">
        <v>100</v>
      </c>
      <c r="GP108" s="121">
        <v>0</v>
      </c>
      <c r="GQ108" s="121">
        <v>0</v>
      </c>
      <c r="GR108" s="121">
        <v>100</v>
      </c>
      <c r="GS108" s="121">
        <v>100</v>
      </c>
      <c r="GT108" s="121">
        <v>100</v>
      </c>
      <c r="GU108" s="121">
        <v>100</v>
      </c>
      <c r="GV108" s="121">
        <v>0</v>
      </c>
      <c r="GW108" s="121">
        <v>0</v>
      </c>
      <c r="GX108" s="121">
        <v>100</v>
      </c>
      <c r="GY108" s="121">
        <v>100</v>
      </c>
      <c r="GZ108" s="121">
        <v>67</v>
      </c>
      <c r="HA108" s="121">
        <v>0</v>
      </c>
      <c r="HB108" s="121">
        <v>0</v>
      </c>
      <c r="HC108" s="121">
        <v>0</v>
      </c>
      <c r="HD108" s="121">
        <v>67</v>
      </c>
      <c r="HE108" s="121">
        <v>100</v>
      </c>
      <c r="HF108" s="121">
        <v>0</v>
      </c>
      <c r="HG108" s="121">
        <v>100</v>
      </c>
      <c r="HH108" s="121">
        <v>0</v>
      </c>
      <c r="HI108" s="121">
        <v>33</v>
      </c>
      <c r="HJ108" s="121">
        <v>33</v>
      </c>
      <c r="HK108" s="121">
        <v>0</v>
      </c>
      <c r="HL108" s="121">
        <v>0</v>
      </c>
      <c r="HM108" s="121">
        <v>100</v>
      </c>
      <c r="HN108" s="121">
        <v>33</v>
      </c>
      <c r="HO108" s="121">
        <v>0</v>
      </c>
      <c r="HP108" s="121">
        <v>100</v>
      </c>
      <c r="HQ108" s="121">
        <v>100</v>
      </c>
      <c r="HR108" s="121">
        <v>67</v>
      </c>
      <c r="HS108" s="121">
        <v>100</v>
      </c>
      <c r="HT108" s="121">
        <v>33</v>
      </c>
      <c r="HU108" s="121">
        <v>100</v>
      </c>
      <c r="HV108" s="122">
        <v>100</v>
      </c>
      <c r="HW108" s="120">
        <v>0</v>
      </c>
      <c r="HX108" s="121">
        <v>1</v>
      </c>
      <c r="HY108" s="121">
        <v>1</v>
      </c>
      <c r="HZ108" s="121">
        <v>1</v>
      </c>
      <c r="IA108" s="121">
        <v>1</v>
      </c>
      <c r="IB108" s="121">
        <v>1</v>
      </c>
      <c r="IC108" s="121">
        <v>1</v>
      </c>
      <c r="ID108" s="121">
        <v>1</v>
      </c>
      <c r="IE108" s="121">
        <v>1</v>
      </c>
      <c r="IF108" s="122">
        <v>1</v>
      </c>
    </row>
    <row r="109" spans="1:240" ht="30.75" customHeight="1" thickBot="1">
      <c r="A109" s="147" t="s">
        <v>1340</v>
      </c>
      <c r="B109" s="120" t="s">
        <v>1341</v>
      </c>
      <c r="C109" s="121">
        <v>2023</v>
      </c>
      <c r="D109" s="121" t="s">
        <v>1315</v>
      </c>
      <c r="E109" s="122" t="s">
        <v>1339</v>
      </c>
      <c r="F109" s="120">
        <v>63.537037037037038</v>
      </c>
      <c r="G109" s="121">
        <v>64</v>
      </c>
      <c r="H109" s="121" t="s">
        <v>1277</v>
      </c>
      <c r="I109" s="121" t="s">
        <v>1278</v>
      </c>
      <c r="J109" s="121" t="s">
        <v>1278</v>
      </c>
      <c r="K109" s="121" t="s">
        <v>1279</v>
      </c>
      <c r="L109" s="121">
        <v>55.555555555555557</v>
      </c>
      <c r="M109" s="121">
        <v>56</v>
      </c>
      <c r="N109" s="121" t="s">
        <v>1286</v>
      </c>
      <c r="O109" s="121">
        <v>50</v>
      </c>
      <c r="P109" s="121">
        <v>50</v>
      </c>
      <c r="Q109" s="121" t="s">
        <v>1286</v>
      </c>
      <c r="R109" s="121">
        <v>66.666666666666671</v>
      </c>
      <c r="S109" s="121">
        <v>67</v>
      </c>
      <c r="T109" s="121" t="s">
        <v>1280</v>
      </c>
      <c r="U109" s="121">
        <v>0</v>
      </c>
      <c r="V109" s="121">
        <v>0</v>
      </c>
      <c r="W109" s="121" t="s">
        <v>1281</v>
      </c>
      <c r="X109" s="121">
        <v>18.5</v>
      </c>
      <c r="Y109" s="121">
        <v>19</v>
      </c>
      <c r="Z109" s="122" t="s">
        <v>1282</v>
      </c>
      <c r="AA109" s="120" t="s">
        <v>1283</v>
      </c>
      <c r="AB109" s="121" t="s">
        <v>1283</v>
      </c>
      <c r="AC109" s="121" t="s">
        <v>1283</v>
      </c>
      <c r="AD109" s="121" t="s">
        <v>1283</v>
      </c>
      <c r="AE109" s="121" t="s">
        <v>1283</v>
      </c>
      <c r="AF109" s="121" t="s">
        <v>1283</v>
      </c>
      <c r="AG109" s="121" t="s">
        <v>1283</v>
      </c>
      <c r="AH109" s="123" t="s">
        <v>1283</v>
      </c>
      <c r="AI109" s="120">
        <v>1</v>
      </c>
      <c r="AJ109" s="121">
        <v>1</v>
      </c>
      <c r="AK109" s="121">
        <v>1</v>
      </c>
      <c r="AL109" s="121">
        <v>1</v>
      </c>
      <c r="AM109" s="121">
        <v>1</v>
      </c>
      <c r="AN109" s="121">
        <v>1</v>
      </c>
      <c r="AO109" s="121">
        <v>1</v>
      </c>
      <c r="AP109" s="122">
        <v>1</v>
      </c>
      <c r="AQ109" s="120">
        <v>61</v>
      </c>
      <c r="AR109" s="121">
        <v>61</v>
      </c>
      <c r="AS109" s="121" t="s">
        <v>1294</v>
      </c>
      <c r="AT109" s="121">
        <v>61.074074074074083</v>
      </c>
      <c r="AU109" s="121">
        <v>61</v>
      </c>
      <c r="AV109" s="121" t="s">
        <v>1294</v>
      </c>
      <c r="AW109" s="121">
        <v>88.833333333333329</v>
      </c>
      <c r="AX109" s="121">
        <v>89</v>
      </c>
      <c r="AY109" s="121" t="s">
        <v>1284</v>
      </c>
      <c r="AZ109" s="121">
        <v>50</v>
      </c>
      <c r="BA109" s="121">
        <v>50</v>
      </c>
      <c r="BB109" s="121" t="s">
        <v>1286</v>
      </c>
      <c r="BC109" s="121">
        <v>66.666666666666671</v>
      </c>
      <c r="BD109" s="121">
        <v>67</v>
      </c>
      <c r="BE109" s="121" t="s">
        <v>1294</v>
      </c>
      <c r="BF109" s="121">
        <v>62.888888888888893</v>
      </c>
      <c r="BG109" s="121">
        <v>63</v>
      </c>
      <c r="BH109" s="121" t="s">
        <v>1294</v>
      </c>
      <c r="BI109" s="121">
        <v>64.214285714285708</v>
      </c>
      <c r="BJ109" s="121">
        <v>64</v>
      </c>
      <c r="BK109" s="121" t="s">
        <v>1294</v>
      </c>
      <c r="BL109" s="121">
        <v>66.666666666666671</v>
      </c>
      <c r="BM109" s="121">
        <v>67</v>
      </c>
      <c r="BN109" s="122" t="s">
        <v>1294</v>
      </c>
      <c r="BO109" s="120" t="s">
        <v>1287</v>
      </c>
      <c r="BP109" s="121" t="s">
        <v>1287</v>
      </c>
      <c r="BQ109" s="121" t="s">
        <v>1295</v>
      </c>
      <c r="BR109" s="121" t="s">
        <v>1295</v>
      </c>
      <c r="BS109" s="121" t="s">
        <v>1295</v>
      </c>
      <c r="BT109" s="121" t="s">
        <v>1287</v>
      </c>
      <c r="BU109" s="121" t="s">
        <v>1287</v>
      </c>
      <c r="BV109" s="121" t="s">
        <v>1289</v>
      </c>
      <c r="BW109" s="121" t="s">
        <v>1289</v>
      </c>
      <c r="BX109" s="121" t="s">
        <v>1289</v>
      </c>
      <c r="BY109" s="121" t="s">
        <v>1289</v>
      </c>
      <c r="BZ109" s="121" t="s">
        <v>1289</v>
      </c>
      <c r="CA109" s="121" t="s">
        <v>1289</v>
      </c>
      <c r="CB109" s="121" t="s">
        <v>1289</v>
      </c>
      <c r="CC109" s="122"/>
      <c r="CD109" s="120">
        <v>100</v>
      </c>
      <c r="CE109" s="121">
        <v>100</v>
      </c>
      <c r="CF109" s="121">
        <v>100</v>
      </c>
      <c r="CG109" s="121">
        <v>100</v>
      </c>
      <c r="CH109" s="121">
        <v>100</v>
      </c>
      <c r="CI109" s="121">
        <v>100</v>
      </c>
      <c r="CJ109" s="121">
        <v>67</v>
      </c>
      <c r="CK109" s="121">
        <v>33</v>
      </c>
      <c r="CL109" s="121">
        <v>100</v>
      </c>
      <c r="CM109" s="121">
        <v>67</v>
      </c>
      <c r="CN109" s="121">
        <v>100</v>
      </c>
      <c r="CO109" s="121">
        <v>0</v>
      </c>
      <c r="CP109" s="121">
        <v>100</v>
      </c>
      <c r="CQ109" s="121">
        <v>33</v>
      </c>
      <c r="CR109" s="121">
        <v>67</v>
      </c>
      <c r="CS109" s="121">
        <v>33</v>
      </c>
      <c r="CT109" s="121">
        <v>33</v>
      </c>
      <c r="CU109" s="121">
        <v>33</v>
      </c>
      <c r="CV109" s="121">
        <v>67</v>
      </c>
      <c r="CW109" s="121">
        <v>100</v>
      </c>
      <c r="CX109" s="121">
        <v>100</v>
      </c>
      <c r="CY109" s="121">
        <v>67</v>
      </c>
      <c r="CZ109" s="121">
        <v>0</v>
      </c>
      <c r="DA109" s="121">
        <v>100</v>
      </c>
      <c r="DB109" s="121">
        <v>100</v>
      </c>
      <c r="DC109" s="121">
        <v>100</v>
      </c>
      <c r="DD109" s="121">
        <v>100</v>
      </c>
      <c r="DE109" s="121">
        <v>100</v>
      </c>
      <c r="DF109" s="121">
        <v>100</v>
      </c>
      <c r="DG109" s="121">
        <v>100</v>
      </c>
      <c r="DH109" s="121">
        <v>33</v>
      </c>
      <c r="DI109" s="121">
        <v>100</v>
      </c>
      <c r="DJ109" s="121">
        <v>0</v>
      </c>
      <c r="DK109" s="121">
        <v>0</v>
      </c>
      <c r="DL109" s="121">
        <v>33</v>
      </c>
      <c r="DM109" s="121">
        <v>33</v>
      </c>
      <c r="DN109" s="121">
        <v>67</v>
      </c>
      <c r="DO109" s="121">
        <v>0</v>
      </c>
      <c r="DP109" s="121">
        <v>0</v>
      </c>
      <c r="DQ109" s="121">
        <v>0</v>
      </c>
      <c r="DR109" s="121">
        <v>0</v>
      </c>
      <c r="DS109" s="121">
        <v>33</v>
      </c>
      <c r="DT109" s="121">
        <v>33</v>
      </c>
      <c r="DU109" s="121">
        <v>67</v>
      </c>
      <c r="DV109" s="121">
        <v>33</v>
      </c>
      <c r="DW109" s="121">
        <v>33</v>
      </c>
      <c r="DX109" s="121">
        <v>33</v>
      </c>
      <c r="DY109" s="121">
        <v>33</v>
      </c>
      <c r="DZ109" s="121">
        <v>0</v>
      </c>
      <c r="EA109" s="121">
        <v>100</v>
      </c>
      <c r="EB109" s="121">
        <v>100</v>
      </c>
      <c r="EC109" s="121">
        <v>67</v>
      </c>
      <c r="ED109" s="121">
        <v>100</v>
      </c>
      <c r="EE109" s="121">
        <v>100</v>
      </c>
      <c r="EF109" s="121">
        <v>33</v>
      </c>
      <c r="EG109" s="121">
        <v>33</v>
      </c>
      <c r="EH109" s="121">
        <v>0</v>
      </c>
      <c r="EI109" s="121">
        <v>100</v>
      </c>
      <c r="EJ109" s="121">
        <v>100</v>
      </c>
      <c r="EK109" s="121">
        <v>100</v>
      </c>
      <c r="EL109" s="121">
        <v>100</v>
      </c>
      <c r="EM109" s="121">
        <v>100</v>
      </c>
      <c r="EN109" s="121">
        <v>100</v>
      </c>
      <c r="EO109" s="121">
        <v>100</v>
      </c>
      <c r="EP109" s="121">
        <v>33</v>
      </c>
      <c r="EQ109" s="121">
        <v>0</v>
      </c>
      <c r="ER109" s="121">
        <v>67</v>
      </c>
      <c r="ES109" s="121">
        <v>33</v>
      </c>
      <c r="ET109" s="121">
        <v>100</v>
      </c>
      <c r="EU109" s="121">
        <v>100</v>
      </c>
      <c r="EV109" s="121">
        <v>0</v>
      </c>
      <c r="EW109" s="121">
        <v>67</v>
      </c>
      <c r="EX109" s="121">
        <v>100</v>
      </c>
      <c r="EY109" s="121">
        <v>100</v>
      </c>
      <c r="EZ109" s="121">
        <v>67</v>
      </c>
      <c r="FA109" s="121">
        <v>33</v>
      </c>
      <c r="FB109" s="121">
        <v>67</v>
      </c>
      <c r="FC109" s="121">
        <v>100</v>
      </c>
      <c r="FD109" s="121">
        <v>100</v>
      </c>
      <c r="FE109" s="121">
        <v>67</v>
      </c>
      <c r="FF109" s="121">
        <v>100</v>
      </c>
      <c r="FG109" s="121">
        <v>33</v>
      </c>
      <c r="FH109" s="121">
        <v>33</v>
      </c>
      <c r="FI109" s="121">
        <v>100</v>
      </c>
      <c r="FJ109" s="121">
        <v>100</v>
      </c>
      <c r="FK109" s="121">
        <v>100</v>
      </c>
      <c r="FL109" s="121">
        <v>100</v>
      </c>
      <c r="FM109" s="121">
        <v>100</v>
      </c>
      <c r="FN109" s="121">
        <v>100</v>
      </c>
      <c r="FO109" s="121">
        <v>33</v>
      </c>
      <c r="FP109" s="121">
        <v>0</v>
      </c>
      <c r="FQ109" s="121">
        <v>0</v>
      </c>
      <c r="FR109" s="121">
        <v>0</v>
      </c>
      <c r="FS109" s="121">
        <v>33</v>
      </c>
      <c r="FT109" s="121">
        <v>33</v>
      </c>
      <c r="FU109" s="121">
        <v>100</v>
      </c>
      <c r="FV109" s="121">
        <v>100</v>
      </c>
      <c r="FW109" s="121">
        <v>100</v>
      </c>
      <c r="FX109" s="121"/>
      <c r="FY109" s="121">
        <v>100</v>
      </c>
      <c r="FZ109" s="121">
        <v>0</v>
      </c>
      <c r="GA109" s="121">
        <v>0</v>
      </c>
      <c r="GB109" s="121">
        <v>0</v>
      </c>
      <c r="GC109" s="121">
        <v>0</v>
      </c>
      <c r="GD109" s="121">
        <v>0</v>
      </c>
      <c r="GE109" s="121">
        <v>0</v>
      </c>
      <c r="GF109" s="121">
        <v>0</v>
      </c>
      <c r="GG109" s="121">
        <v>100</v>
      </c>
      <c r="GH109" s="121">
        <v>100</v>
      </c>
      <c r="GI109" s="121">
        <v>100</v>
      </c>
      <c r="GJ109" s="121">
        <v>100</v>
      </c>
      <c r="GK109" s="121">
        <v>100</v>
      </c>
      <c r="GL109" s="121">
        <v>0</v>
      </c>
      <c r="GM109" s="121">
        <v>0</v>
      </c>
      <c r="GN109" s="121">
        <v>0</v>
      </c>
      <c r="GO109" s="121">
        <v>100</v>
      </c>
      <c r="GP109" s="121">
        <v>0</v>
      </c>
      <c r="GQ109" s="121">
        <v>0</v>
      </c>
      <c r="GR109" s="121">
        <v>100</v>
      </c>
      <c r="GS109" s="121">
        <v>100</v>
      </c>
      <c r="GT109" s="121">
        <v>100</v>
      </c>
      <c r="GU109" s="121">
        <v>100</v>
      </c>
      <c r="GV109" s="121">
        <v>0</v>
      </c>
      <c r="GW109" s="121">
        <v>0</v>
      </c>
      <c r="GX109" s="121">
        <v>33</v>
      </c>
      <c r="GY109" s="121">
        <v>0</v>
      </c>
      <c r="GZ109" s="121">
        <v>67</v>
      </c>
      <c r="HA109" s="121">
        <v>0</v>
      </c>
      <c r="HB109" s="121">
        <v>0</v>
      </c>
      <c r="HC109" s="121">
        <v>0</v>
      </c>
      <c r="HD109" s="121">
        <v>67</v>
      </c>
      <c r="HE109" s="121">
        <v>0</v>
      </c>
      <c r="HF109" s="121">
        <v>0</v>
      </c>
      <c r="HG109" s="121">
        <v>0</v>
      </c>
      <c r="HH109" s="121">
        <v>0</v>
      </c>
      <c r="HI109" s="121">
        <v>33</v>
      </c>
      <c r="HJ109" s="121">
        <v>0</v>
      </c>
      <c r="HK109" s="121">
        <v>0</v>
      </c>
      <c r="HL109" s="121">
        <v>0</v>
      </c>
      <c r="HM109" s="121">
        <v>100</v>
      </c>
      <c r="HN109" s="121">
        <v>33</v>
      </c>
      <c r="HO109" s="121">
        <v>0</v>
      </c>
      <c r="HP109" s="121">
        <v>100</v>
      </c>
      <c r="HQ109" s="121">
        <v>100</v>
      </c>
      <c r="HR109" s="121">
        <v>33</v>
      </c>
      <c r="HS109" s="121">
        <v>33</v>
      </c>
      <c r="HT109" s="121">
        <v>33</v>
      </c>
      <c r="HU109" s="121">
        <v>100</v>
      </c>
      <c r="HV109" s="122">
        <v>100</v>
      </c>
      <c r="HW109" s="120">
        <v>0</v>
      </c>
      <c r="HX109" s="121">
        <v>1</v>
      </c>
      <c r="HY109" s="121">
        <v>1</v>
      </c>
      <c r="HZ109" s="121">
        <v>1</v>
      </c>
      <c r="IA109" s="121">
        <v>1</v>
      </c>
      <c r="IB109" s="121">
        <v>1</v>
      </c>
      <c r="IC109" s="121">
        <v>1</v>
      </c>
      <c r="ID109" s="121">
        <v>1</v>
      </c>
      <c r="IE109" s="121">
        <v>1</v>
      </c>
      <c r="IF109" s="122">
        <v>1</v>
      </c>
    </row>
    <row r="110" spans="1:240" ht="30.75" customHeight="1" thickBot="1">
      <c r="A110" s="147" t="s">
        <v>1340</v>
      </c>
      <c r="B110" s="120" t="s">
        <v>1341</v>
      </c>
      <c r="C110" s="121">
        <v>2021</v>
      </c>
      <c r="D110" s="121" t="s">
        <v>1315</v>
      </c>
      <c r="E110" s="122" t="s">
        <v>1339</v>
      </c>
      <c r="F110" s="120">
        <v>64.166666666666671</v>
      </c>
      <c r="G110" s="121">
        <v>64</v>
      </c>
      <c r="H110" s="121" t="s">
        <v>1277</v>
      </c>
      <c r="I110" s="121" t="s">
        <v>1278</v>
      </c>
      <c r="J110" s="121" t="s">
        <v>1278</v>
      </c>
      <c r="K110" s="121" t="s">
        <v>1279</v>
      </c>
      <c r="L110" s="121">
        <v>46.277777777777779</v>
      </c>
      <c r="M110" s="121">
        <v>46</v>
      </c>
      <c r="N110" s="121" t="s">
        <v>1286</v>
      </c>
      <c r="O110" s="121">
        <v>36.083333333333343</v>
      </c>
      <c r="P110" s="121">
        <v>36</v>
      </c>
      <c r="Q110" s="121" t="s">
        <v>1281</v>
      </c>
      <c r="R110" s="121">
        <v>66.666666666666671</v>
      </c>
      <c r="S110" s="121">
        <v>67</v>
      </c>
      <c r="T110" s="121" t="s">
        <v>1280</v>
      </c>
      <c r="U110" s="121">
        <v>0</v>
      </c>
      <c r="V110" s="121">
        <v>0</v>
      </c>
      <c r="W110" s="121" t="s">
        <v>1281</v>
      </c>
      <c r="X110" s="121">
        <v>18.5</v>
      </c>
      <c r="Y110" s="121">
        <v>19</v>
      </c>
      <c r="Z110" s="122" t="s">
        <v>1282</v>
      </c>
      <c r="AA110" s="120" t="s">
        <v>1283</v>
      </c>
      <c r="AB110" s="121" t="s">
        <v>1283</v>
      </c>
      <c r="AC110" s="121" t="s">
        <v>1283</v>
      </c>
      <c r="AD110" s="121" t="s">
        <v>1283</v>
      </c>
      <c r="AE110" s="121" t="s">
        <v>1283</v>
      </c>
      <c r="AF110" s="121" t="s">
        <v>1283</v>
      </c>
      <c r="AG110" s="121" t="s">
        <v>1283</v>
      </c>
      <c r="AH110" s="123" t="s">
        <v>1283</v>
      </c>
      <c r="AI110" s="120">
        <v>1</v>
      </c>
      <c r="AJ110" s="121">
        <v>1</v>
      </c>
      <c r="AK110" s="121">
        <v>1</v>
      </c>
      <c r="AL110" s="121">
        <v>1</v>
      </c>
      <c r="AM110" s="121">
        <v>1</v>
      </c>
      <c r="AN110" s="121">
        <v>1</v>
      </c>
      <c r="AO110" s="121">
        <v>1</v>
      </c>
      <c r="AP110" s="122">
        <v>1</v>
      </c>
      <c r="AQ110" s="120">
        <v>44.333333333333343</v>
      </c>
      <c r="AR110" s="121">
        <v>44</v>
      </c>
      <c r="AS110" s="121" t="s">
        <v>1286</v>
      </c>
      <c r="AT110" s="121">
        <v>58.611111111111121</v>
      </c>
      <c r="AU110" s="121">
        <v>59</v>
      </c>
      <c r="AV110" s="121" t="s">
        <v>1286</v>
      </c>
      <c r="AW110" s="121">
        <v>94.5</v>
      </c>
      <c r="AX110" s="121">
        <v>95</v>
      </c>
      <c r="AY110" s="121" t="s">
        <v>1284</v>
      </c>
      <c r="AZ110" s="121">
        <v>50</v>
      </c>
      <c r="BA110" s="121">
        <v>50</v>
      </c>
      <c r="BB110" s="121" t="s">
        <v>1286</v>
      </c>
      <c r="BC110" s="121">
        <v>92.666666666666686</v>
      </c>
      <c r="BD110" s="121">
        <v>93</v>
      </c>
      <c r="BE110" s="121" t="s">
        <v>1284</v>
      </c>
      <c r="BF110" s="121">
        <v>66.555555555555557</v>
      </c>
      <c r="BG110" s="121">
        <v>67</v>
      </c>
      <c r="BH110" s="121" t="s">
        <v>1294</v>
      </c>
      <c r="BI110" s="121">
        <v>64.214285714285708</v>
      </c>
      <c r="BJ110" s="121">
        <v>64</v>
      </c>
      <c r="BK110" s="121" t="s">
        <v>1294</v>
      </c>
      <c r="BL110" s="121">
        <v>66.666666666666671</v>
      </c>
      <c r="BM110" s="121">
        <v>67</v>
      </c>
      <c r="BN110" s="122" t="s">
        <v>1294</v>
      </c>
      <c r="BO110" s="120" t="s">
        <v>1287</v>
      </c>
      <c r="BP110" s="121" t="s">
        <v>1287</v>
      </c>
      <c r="BQ110" s="121" t="s">
        <v>1288</v>
      </c>
      <c r="BR110" s="121" t="s">
        <v>1287</v>
      </c>
      <c r="BS110" s="121" t="s">
        <v>1295</v>
      </c>
      <c r="BT110" s="121" t="s">
        <v>1287</v>
      </c>
      <c r="BU110" s="121" t="s">
        <v>1287</v>
      </c>
      <c r="BV110" s="121" t="s">
        <v>1289</v>
      </c>
      <c r="BW110" s="121" t="s">
        <v>1289</v>
      </c>
      <c r="BX110" s="121" t="s">
        <v>1289</v>
      </c>
      <c r="BY110" s="121" t="s">
        <v>1289</v>
      </c>
      <c r="BZ110" s="121" t="s">
        <v>1289</v>
      </c>
      <c r="CA110" s="121" t="s">
        <v>1289</v>
      </c>
      <c r="CB110" s="121" t="s">
        <v>1289</v>
      </c>
      <c r="CC110" s="122"/>
      <c r="CD110" s="120">
        <v>100</v>
      </c>
      <c r="CE110" s="121">
        <v>100</v>
      </c>
      <c r="CF110" s="121">
        <v>100</v>
      </c>
      <c r="CG110" s="121">
        <v>100</v>
      </c>
      <c r="CH110" s="121">
        <v>100</v>
      </c>
      <c r="CI110" s="121">
        <v>100</v>
      </c>
      <c r="CJ110" s="121">
        <v>33</v>
      </c>
      <c r="CK110" s="121">
        <v>33</v>
      </c>
      <c r="CL110" s="121">
        <v>100</v>
      </c>
      <c r="CM110" s="121">
        <v>67</v>
      </c>
      <c r="CN110" s="121">
        <v>100</v>
      </c>
      <c r="CO110" s="121">
        <v>0</v>
      </c>
      <c r="CP110" s="121">
        <v>100</v>
      </c>
      <c r="CQ110" s="121">
        <v>33</v>
      </c>
      <c r="CR110" s="121">
        <v>67</v>
      </c>
      <c r="CS110" s="121">
        <v>33</v>
      </c>
      <c r="CT110" s="121">
        <v>33</v>
      </c>
      <c r="CU110" s="121">
        <v>33</v>
      </c>
      <c r="CV110" s="121">
        <v>67</v>
      </c>
      <c r="CW110" s="121">
        <v>100</v>
      </c>
      <c r="CX110" s="121">
        <v>100</v>
      </c>
      <c r="CY110" s="121">
        <v>67</v>
      </c>
      <c r="CZ110" s="121">
        <v>0</v>
      </c>
      <c r="DA110" s="121">
        <v>100</v>
      </c>
      <c r="DB110" s="121">
        <v>100</v>
      </c>
      <c r="DC110" s="121">
        <v>100</v>
      </c>
      <c r="DD110" s="121">
        <v>100</v>
      </c>
      <c r="DE110" s="121">
        <v>100</v>
      </c>
      <c r="DF110" s="121">
        <v>100</v>
      </c>
      <c r="DG110" s="121">
        <v>100</v>
      </c>
      <c r="DH110" s="121">
        <v>33</v>
      </c>
      <c r="DI110" s="121">
        <v>100</v>
      </c>
      <c r="DJ110" s="121">
        <v>0</v>
      </c>
      <c r="DK110" s="121">
        <v>0</v>
      </c>
      <c r="DL110" s="121">
        <v>33</v>
      </c>
      <c r="DM110" s="121">
        <v>33</v>
      </c>
      <c r="DN110" s="121">
        <v>67</v>
      </c>
      <c r="DO110" s="121">
        <v>0</v>
      </c>
      <c r="DP110" s="121">
        <v>0</v>
      </c>
      <c r="DQ110" s="121">
        <v>0</v>
      </c>
      <c r="DR110" s="121">
        <v>0</v>
      </c>
      <c r="DS110" s="121">
        <v>33</v>
      </c>
      <c r="DT110" s="121">
        <v>0</v>
      </c>
      <c r="DU110" s="121">
        <v>67</v>
      </c>
      <c r="DV110" s="121">
        <v>33</v>
      </c>
      <c r="DW110" s="121">
        <v>33</v>
      </c>
      <c r="DX110" s="121">
        <v>33</v>
      </c>
      <c r="DY110" s="121">
        <v>33</v>
      </c>
      <c r="DZ110" s="121">
        <v>0</v>
      </c>
      <c r="EA110" s="121">
        <v>67</v>
      </c>
      <c r="EB110" s="121">
        <v>67</v>
      </c>
      <c r="EC110" s="121">
        <v>67</v>
      </c>
      <c r="ED110" s="121">
        <v>100</v>
      </c>
      <c r="EE110" s="121">
        <v>100</v>
      </c>
      <c r="EF110" s="121">
        <v>33</v>
      </c>
      <c r="EG110" s="121">
        <v>33</v>
      </c>
      <c r="EH110" s="121">
        <v>0</v>
      </c>
      <c r="EI110" s="121">
        <v>0</v>
      </c>
      <c r="EJ110" s="121">
        <v>100</v>
      </c>
      <c r="EK110" s="121">
        <v>100</v>
      </c>
      <c r="EL110" s="121">
        <v>100</v>
      </c>
      <c r="EM110" s="121">
        <v>100</v>
      </c>
      <c r="EN110" s="121">
        <v>100</v>
      </c>
      <c r="EO110" s="121">
        <v>100</v>
      </c>
      <c r="EP110" s="121">
        <v>33</v>
      </c>
      <c r="EQ110" s="121">
        <v>0</v>
      </c>
      <c r="ER110" s="121">
        <v>67</v>
      </c>
      <c r="ES110" s="121">
        <v>100</v>
      </c>
      <c r="ET110" s="121">
        <v>100</v>
      </c>
      <c r="EU110" s="121">
        <v>100</v>
      </c>
      <c r="EV110" s="121">
        <v>100</v>
      </c>
      <c r="EW110" s="121">
        <v>67</v>
      </c>
      <c r="EX110" s="121">
        <v>100</v>
      </c>
      <c r="EY110" s="121">
        <v>100</v>
      </c>
      <c r="EZ110" s="121">
        <v>67</v>
      </c>
      <c r="FA110" s="121">
        <v>33</v>
      </c>
      <c r="FB110" s="121">
        <v>67</v>
      </c>
      <c r="FC110" s="121">
        <v>100</v>
      </c>
      <c r="FD110" s="121">
        <v>100</v>
      </c>
      <c r="FE110" s="121">
        <v>100</v>
      </c>
      <c r="FF110" s="121">
        <v>100</v>
      </c>
      <c r="FG110" s="121">
        <v>33</v>
      </c>
      <c r="FH110" s="121">
        <v>33</v>
      </c>
      <c r="FI110" s="121">
        <v>100</v>
      </c>
      <c r="FJ110" s="121">
        <v>100</v>
      </c>
      <c r="FK110" s="121">
        <v>100</v>
      </c>
      <c r="FL110" s="121">
        <v>100</v>
      </c>
      <c r="FM110" s="121">
        <v>100</v>
      </c>
      <c r="FN110" s="121">
        <v>100</v>
      </c>
      <c r="FO110" s="121">
        <v>33</v>
      </c>
      <c r="FP110" s="121">
        <v>0</v>
      </c>
      <c r="FQ110" s="121">
        <v>0</v>
      </c>
      <c r="FR110" s="121">
        <v>0</v>
      </c>
      <c r="FS110" s="121">
        <v>33</v>
      </c>
      <c r="FT110" s="121">
        <v>33</v>
      </c>
      <c r="FU110" s="121">
        <v>100</v>
      </c>
      <c r="FV110" s="121">
        <v>100</v>
      </c>
      <c r="FW110" s="121">
        <v>100</v>
      </c>
      <c r="FX110" s="121"/>
      <c r="FY110" s="121">
        <v>100</v>
      </c>
      <c r="FZ110" s="121">
        <v>0</v>
      </c>
      <c r="GA110" s="121">
        <v>0</v>
      </c>
      <c r="GB110" s="121">
        <v>0</v>
      </c>
      <c r="GC110" s="121">
        <v>0</v>
      </c>
      <c r="GD110" s="121">
        <v>0</v>
      </c>
      <c r="GE110" s="121">
        <v>0</v>
      </c>
      <c r="GF110" s="121">
        <v>0</v>
      </c>
      <c r="GG110" s="121">
        <v>100</v>
      </c>
      <c r="GH110" s="121">
        <v>0</v>
      </c>
      <c r="GI110" s="121">
        <v>100</v>
      </c>
      <c r="GJ110" s="121">
        <v>100</v>
      </c>
      <c r="GK110" s="121">
        <v>33</v>
      </c>
      <c r="GL110" s="121">
        <v>0</v>
      </c>
      <c r="GM110" s="121">
        <v>0</v>
      </c>
      <c r="GN110" s="121">
        <v>0</v>
      </c>
      <c r="GO110" s="121">
        <v>100</v>
      </c>
      <c r="GP110" s="121">
        <v>0</v>
      </c>
      <c r="GQ110" s="121">
        <v>0</v>
      </c>
      <c r="GR110" s="121">
        <v>100</v>
      </c>
      <c r="GS110" s="121">
        <v>100</v>
      </c>
      <c r="GT110" s="121">
        <v>100</v>
      </c>
      <c r="GU110" s="121">
        <v>100</v>
      </c>
      <c r="GV110" s="121">
        <v>0</v>
      </c>
      <c r="GW110" s="121">
        <v>0</v>
      </c>
      <c r="GX110" s="121">
        <v>33</v>
      </c>
      <c r="GY110" s="121">
        <v>0</v>
      </c>
      <c r="GZ110" s="121">
        <v>100</v>
      </c>
      <c r="HA110" s="121">
        <v>0</v>
      </c>
      <c r="HB110" s="121">
        <v>0</v>
      </c>
      <c r="HC110" s="121">
        <v>0</v>
      </c>
      <c r="HD110" s="121">
        <v>67</v>
      </c>
      <c r="HE110" s="121">
        <v>0</v>
      </c>
      <c r="HF110" s="121">
        <v>0</v>
      </c>
      <c r="HG110" s="121">
        <v>0</v>
      </c>
      <c r="HH110" s="121">
        <v>0</v>
      </c>
      <c r="HI110" s="121">
        <v>0</v>
      </c>
      <c r="HJ110" s="121">
        <v>0</v>
      </c>
      <c r="HK110" s="121">
        <v>0</v>
      </c>
      <c r="HL110" s="121">
        <v>0</v>
      </c>
      <c r="HM110" s="121">
        <v>100</v>
      </c>
      <c r="HN110" s="121">
        <v>33</v>
      </c>
      <c r="HO110" s="121">
        <v>0</v>
      </c>
      <c r="HP110" s="121">
        <v>100</v>
      </c>
      <c r="HQ110" s="121">
        <v>100</v>
      </c>
      <c r="HR110" s="121">
        <v>67</v>
      </c>
      <c r="HS110" s="121">
        <v>100</v>
      </c>
      <c r="HT110" s="121">
        <v>33</v>
      </c>
      <c r="HU110" s="121">
        <v>100</v>
      </c>
      <c r="HV110" s="122">
        <v>100</v>
      </c>
      <c r="HW110" s="120">
        <v>0</v>
      </c>
      <c r="HX110" s="121">
        <v>1</v>
      </c>
      <c r="HY110" s="121">
        <v>1</v>
      </c>
      <c r="HZ110" s="121">
        <v>1</v>
      </c>
      <c r="IA110" s="121">
        <v>1</v>
      </c>
      <c r="IB110" s="121">
        <v>1</v>
      </c>
      <c r="IC110" s="121">
        <v>1</v>
      </c>
      <c r="ID110" s="121">
        <v>1</v>
      </c>
      <c r="IE110" s="121">
        <v>1</v>
      </c>
      <c r="IF110" s="122">
        <v>1</v>
      </c>
    </row>
    <row r="111" spans="1:240" ht="30.75" customHeight="1" thickBot="1">
      <c r="A111" s="147" t="s">
        <v>1340</v>
      </c>
      <c r="B111" s="120" t="s">
        <v>1341</v>
      </c>
      <c r="C111" s="121">
        <v>2019</v>
      </c>
      <c r="D111" s="121" t="s">
        <v>1315</v>
      </c>
      <c r="E111" s="122" t="s">
        <v>1339</v>
      </c>
      <c r="F111" s="120">
        <v>64.796296296296291</v>
      </c>
      <c r="G111" s="121">
        <v>65</v>
      </c>
      <c r="H111" s="121" t="s">
        <v>1277</v>
      </c>
      <c r="I111" s="121" t="s">
        <v>1278</v>
      </c>
      <c r="J111" s="121" t="s">
        <v>1278</v>
      </c>
      <c r="K111" s="121" t="s">
        <v>1279</v>
      </c>
      <c r="L111" s="121">
        <v>55.555555555555557</v>
      </c>
      <c r="M111" s="121">
        <v>56</v>
      </c>
      <c r="N111" s="121" t="s">
        <v>1286</v>
      </c>
      <c r="O111" s="121">
        <v>50</v>
      </c>
      <c r="P111" s="121">
        <v>50</v>
      </c>
      <c r="Q111" s="121" t="s">
        <v>1286</v>
      </c>
      <c r="R111" s="121">
        <v>66.666666666666671</v>
      </c>
      <c r="S111" s="121">
        <v>67</v>
      </c>
      <c r="T111" s="121" t="s">
        <v>1280</v>
      </c>
      <c r="U111" s="121">
        <v>0</v>
      </c>
      <c r="V111" s="121">
        <v>0</v>
      </c>
      <c r="W111" s="121" t="s">
        <v>1281</v>
      </c>
      <c r="X111" s="121">
        <v>35.166666666666657</v>
      </c>
      <c r="Y111" s="121">
        <v>35</v>
      </c>
      <c r="Z111" s="122" t="s">
        <v>1282</v>
      </c>
      <c r="AA111" s="120" t="s">
        <v>1283</v>
      </c>
      <c r="AB111" s="121" t="s">
        <v>1283</v>
      </c>
      <c r="AC111" s="121" t="s">
        <v>1283</v>
      </c>
      <c r="AD111" s="121" t="s">
        <v>1283</v>
      </c>
      <c r="AE111" s="121" t="s">
        <v>1283</v>
      </c>
      <c r="AF111" s="121" t="s">
        <v>1283</v>
      </c>
      <c r="AG111" s="121" t="s">
        <v>1283</v>
      </c>
      <c r="AH111" s="123" t="s">
        <v>1283</v>
      </c>
      <c r="AI111" s="120">
        <v>1</v>
      </c>
      <c r="AJ111" s="121">
        <v>1</v>
      </c>
      <c r="AK111" s="121">
        <v>1</v>
      </c>
      <c r="AL111" s="121">
        <v>1</v>
      </c>
      <c r="AM111" s="121">
        <v>1</v>
      </c>
      <c r="AN111" s="121">
        <v>1</v>
      </c>
      <c r="AO111" s="121">
        <v>1</v>
      </c>
      <c r="AP111" s="122">
        <v>1</v>
      </c>
      <c r="AQ111" s="120">
        <v>66.5</v>
      </c>
      <c r="AR111" s="121">
        <v>67</v>
      </c>
      <c r="AS111" s="121" t="s">
        <v>1294</v>
      </c>
      <c r="AT111" s="121">
        <v>59.833333333333343</v>
      </c>
      <c r="AU111" s="121">
        <v>60</v>
      </c>
      <c r="AV111" s="121" t="s">
        <v>1286</v>
      </c>
      <c r="AW111" s="121">
        <v>94.5</v>
      </c>
      <c r="AX111" s="121">
        <v>95</v>
      </c>
      <c r="AY111" s="121" t="s">
        <v>1284</v>
      </c>
      <c r="AZ111" s="121">
        <v>50</v>
      </c>
      <c r="BA111" s="121">
        <v>50</v>
      </c>
      <c r="BB111" s="121" t="s">
        <v>1286</v>
      </c>
      <c r="BC111" s="121">
        <v>89</v>
      </c>
      <c r="BD111" s="121">
        <v>89</v>
      </c>
      <c r="BE111" s="121" t="s">
        <v>1284</v>
      </c>
      <c r="BF111" s="121">
        <v>62.888888888888893</v>
      </c>
      <c r="BG111" s="121">
        <v>63</v>
      </c>
      <c r="BH111" s="121" t="s">
        <v>1294</v>
      </c>
      <c r="BI111" s="121">
        <v>59.571428571428569</v>
      </c>
      <c r="BJ111" s="121">
        <v>60</v>
      </c>
      <c r="BK111" s="121" t="s">
        <v>1286</v>
      </c>
      <c r="BL111" s="121">
        <v>66.666666666666671</v>
      </c>
      <c r="BM111" s="121">
        <v>67</v>
      </c>
      <c r="BN111" s="122" t="s">
        <v>1294</v>
      </c>
      <c r="BO111" s="120" t="s">
        <v>1287</v>
      </c>
      <c r="BP111" s="121" t="s">
        <v>1287</v>
      </c>
      <c r="BQ111" s="121" t="s">
        <v>1288</v>
      </c>
      <c r="BR111" s="121" t="s">
        <v>1288</v>
      </c>
      <c r="BS111" s="121" t="s">
        <v>1295</v>
      </c>
      <c r="BT111" s="121" t="s">
        <v>1287</v>
      </c>
      <c r="BU111" s="121" t="s">
        <v>1287</v>
      </c>
      <c r="BV111" s="121" t="s">
        <v>1289</v>
      </c>
      <c r="BW111" s="121" t="s">
        <v>1289</v>
      </c>
      <c r="BX111" s="121" t="s">
        <v>1289</v>
      </c>
      <c r="BY111" s="121" t="s">
        <v>1289</v>
      </c>
      <c r="BZ111" s="121" t="s">
        <v>1289</v>
      </c>
      <c r="CA111" s="121" t="s">
        <v>1289</v>
      </c>
      <c r="CB111" s="121" t="s">
        <v>1289</v>
      </c>
      <c r="CC111" s="122"/>
      <c r="CD111" s="120">
        <v>100</v>
      </c>
      <c r="CE111" s="121">
        <v>100</v>
      </c>
      <c r="CF111" s="121">
        <v>100</v>
      </c>
      <c r="CG111" s="121">
        <v>100</v>
      </c>
      <c r="CH111" s="121">
        <v>100</v>
      </c>
      <c r="CI111" s="121">
        <v>100</v>
      </c>
      <c r="CJ111" s="121">
        <v>33</v>
      </c>
      <c r="CK111" s="121">
        <v>33</v>
      </c>
      <c r="CL111" s="121">
        <v>100</v>
      </c>
      <c r="CM111" s="121">
        <v>67</v>
      </c>
      <c r="CN111" s="121">
        <v>100</v>
      </c>
      <c r="CO111" s="121">
        <v>0</v>
      </c>
      <c r="CP111" s="121">
        <v>100</v>
      </c>
      <c r="CQ111" s="121">
        <v>33</v>
      </c>
      <c r="CR111" s="121">
        <v>67</v>
      </c>
      <c r="CS111" s="121">
        <v>100</v>
      </c>
      <c r="CT111" s="121">
        <v>33</v>
      </c>
      <c r="CU111" s="121">
        <v>33</v>
      </c>
      <c r="CV111" s="121">
        <v>67</v>
      </c>
      <c r="CW111" s="121">
        <v>100</v>
      </c>
      <c r="CX111" s="121">
        <v>100</v>
      </c>
      <c r="CY111" s="121">
        <v>67</v>
      </c>
      <c r="CZ111" s="121">
        <v>0</v>
      </c>
      <c r="DA111" s="121">
        <v>100</v>
      </c>
      <c r="DB111" s="121">
        <v>100</v>
      </c>
      <c r="DC111" s="121">
        <v>100</v>
      </c>
      <c r="DD111" s="121">
        <v>100</v>
      </c>
      <c r="DE111" s="121">
        <v>100</v>
      </c>
      <c r="DF111" s="121">
        <v>100</v>
      </c>
      <c r="DG111" s="121">
        <v>100</v>
      </c>
      <c r="DH111" s="121">
        <v>33</v>
      </c>
      <c r="DI111" s="121">
        <v>100</v>
      </c>
      <c r="DJ111" s="121">
        <v>0</v>
      </c>
      <c r="DK111" s="121">
        <v>0</v>
      </c>
      <c r="DL111" s="121">
        <v>33</v>
      </c>
      <c r="DM111" s="121">
        <v>33</v>
      </c>
      <c r="DN111" s="121">
        <v>67</v>
      </c>
      <c r="DO111" s="121">
        <v>0</v>
      </c>
      <c r="DP111" s="121">
        <v>0</v>
      </c>
      <c r="DQ111" s="121">
        <v>0</v>
      </c>
      <c r="DR111" s="121">
        <v>0</v>
      </c>
      <c r="DS111" s="121">
        <v>33</v>
      </c>
      <c r="DT111" s="121">
        <v>33</v>
      </c>
      <c r="DU111" s="121">
        <v>67</v>
      </c>
      <c r="DV111" s="121">
        <v>67</v>
      </c>
      <c r="DW111" s="121">
        <v>33</v>
      </c>
      <c r="DX111" s="121">
        <v>33</v>
      </c>
      <c r="DY111" s="121">
        <v>33</v>
      </c>
      <c r="DZ111" s="121">
        <v>0</v>
      </c>
      <c r="EA111" s="121">
        <v>33</v>
      </c>
      <c r="EB111" s="121">
        <v>33</v>
      </c>
      <c r="EC111" s="121">
        <v>67</v>
      </c>
      <c r="ED111" s="121">
        <v>100</v>
      </c>
      <c r="EE111" s="121">
        <v>100</v>
      </c>
      <c r="EF111" s="121">
        <v>33</v>
      </c>
      <c r="EG111" s="121">
        <v>33</v>
      </c>
      <c r="EH111" s="121">
        <v>33</v>
      </c>
      <c r="EI111" s="121">
        <v>100</v>
      </c>
      <c r="EJ111" s="121">
        <v>100</v>
      </c>
      <c r="EK111" s="121">
        <v>100</v>
      </c>
      <c r="EL111" s="121">
        <v>100</v>
      </c>
      <c r="EM111" s="121">
        <v>100</v>
      </c>
      <c r="EN111" s="121">
        <v>100</v>
      </c>
      <c r="EO111" s="121">
        <v>100</v>
      </c>
      <c r="EP111" s="121">
        <v>33</v>
      </c>
      <c r="EQ111" s="121">
        <v>0</v>
      </c>
      <c r="ER111" s="121">
        <v>67</v>
      </c>
      <c r="ES111" s="121">
        <v>100</v>
      </c>
      <c r="ET111" s="121">
        <v>100</v>
      </c>
      <c r="EU111" s="121">
        <v>100</v>
      </c>
      <c r="EV111" s="121">
        <v>100</v>
      </c>
      <c r="EW111" s="121">
        <v>67</v>
      </c>
      <c r="EX111" s="121">
        <v>100</v>
      </c>
      <c r="EY111" s="121">
        <v>100</v>
      </c>
      <c r="EZ111" s="121">
        <v>67</v>
      </c>
      <c r="FA111" s="121">
        <v>67</v>
      </c>
      <c r="FB111" s="121">
        <v>67</v>
      </c>
      <c r="FC111" s="121">
        <v>100</v>
      </c>
      <c r="FD111" s="121">
        <v>33</v>
      </c>
      <c r="FE111" s="121">
        <v>100</v>
      </c>
      <c r="FF111" s="121">
        <v>100</v>
      </c>
      <c r="FG111" s="121">
        <v>33</v>
      </c>
      <c r="FH111" s="121">
        <v>33</v>
      </c>
      <c r="FI111" s="121">
        <v>67</v>
      </c>
      <c r="FJ111" s="121">
        <v>100</v>
      </c>
      <c r="FK111" s="121">
        <v>100</v>
      </c>
      <c r="FL111" s="121">
        <v>100</v>
      </c>
      <c r="FM111" s="121">
        <v>100</v>
      </c>
      <c r="FN111" s="121">
        <v>100</v>
      </c>
      <c r="FO111" s="121">
        <v>67</v>
      </c>
      <c r="FP111" s="121">
        <v>0</v>
      </c>
      <c r="FQ111" s="121">
        <v>0</v>
      </c>
      <c r="FR111" s="121">
        <v>0</v>
      </c>
      <c r="FS111" s="121">
        <v>0</v>
      </c>
      <c r="FT111" s="121">
        <v>0</v>
      </c>
      <c r="FU111" s="121">
        <v>100</v>
      </c>
      <c r="FV111" s="121">
        <v>100</v>
      </c>
      <c r="FW111" s="121">
        <v>100</v>
      </c>
      <c r="FX111" s="121"/>
      <c r="FY111" s="121">
        <v>100</v>
      </c>
      <c r="FZ111" s="121">
        <v>0</v>
      </c>
      <c r="GA111" s="121">
        <v>0</v>
      </c>
      <c r="GB111" s="121">
        <v>0</v>
      </c>
      <c r="GC111" s="121">
        <v>0</v>
      </c>
      <c r="GD111" s="121">
        <v>0</v>
      </c>
      <c r="GE111" s="121">
        <v>0</v>
      </c>
      <c r="GF111" s="121">
        <v>0</v>
      </c>
      <c r="GG111" s="121">
        <v>100</v>
      </c>
      <c r="GH111" s="121">
        <v>100</v>
      </c>
      <c r="GI111" s="121">
        <v>100</v>
      </c>
      <c r="GJ111" s="121">
        <v>100</v>
      </c>
      <c r="GK111" s="121">
        <v>100</v>
      </c>
      <c r="GL111" s="121">
        <v>0</v>
      </c>
      <c r="GM111" s="121">
        <v>0</v>
      </c>
      <c r="GN111" s="121">
        <v>0</v>
      </c>
      <c r="GO111" s="121">
        <v>100</v>
      </c>
      <c r="GP111" s="121">
        <v>0</v>
      </c>
      <c r="GQ111" s="121">
        <v>0</v>
      </c>
      <c r="GR111" s="121">
        <v>100</v>
      </c>
      <c r="GS111" s="121">
        <v>100</v>
      </c>
      <c r="GT111" s="121">
        <v>100</v>
      </c>
      <c r="GU111" s="121">
        <v>100</v>
      </c>
      <c r="GV111" s="121">
        <v>0</v>
      </c>
      <c r="GW111" s="121">
        <v>0</v>
      </c>
      <c r="GX111" s="121">
        <v>33</v>
      </c>
      <c r="GY111" s="121">
        <v>0</v>
      </c>
      <c r="GZ111" s="121">
        <v>100</v>
      </c>
      <c r="HA111" s="121">
        <v>0</v>
      </c>
      <c r="HB111" s="121">
        <v>0</v>
      </c>
      <c r="HC111" s="121">
        <v>0</v>
      </c>
      <c r="HD111" s="121">
        <v>67</v>
      </c>
      <c r="HE111" s="121">
        <v>0</v>
      </c>
      <c r="HF111" s="121">
        <v>0</v>
      </c>
      <c r="HG111" s="121">
        <v>100</v>
      </c>
      <c r="HH111" s="121">
        <v>0</v>
      </c>
      <c r="HI111" s="121">
        <v>100</v>
      </c>
      <c r="HJ111" s="121">
        <v>100</v>
      </c>
      <c r="HK111" s="121">
        <v>0</v>
      </c>
      <c r="HL111" s="121">
        <v>0</v>
      </c>
      <c r="HM111" s="121">
        <v>100</v>
      </c>
      <c r="HN111" s="121">
        <v>33</v>
      </c>
      <c r="HO111" s="121">
        <v>0</v>
      </c>
      <c r="HP111" s="121">
        <v>100</v>
      </c>
      <c r="HQ111" s="121">
        <v>100</v>
      </c>
      <c r="HR111" s="121">
        <v>67</v>
      </c>
      <c r="HS111" s="121">
        <v>67</v>
      </c>
      <c r="HT111" s="121">
        <v>33</v>
      </c>
      <c r="HU111" s="121">
        <v>100</v>
      </c>
      <c r="HV111" s="122">
        <v>100</v>
      </c>
      <c r="HW111" s="120">
        <v>0</v>
      </c>
      <c r="HX111" s="121">
        <v>1</v>
      </c>
      <c r="HY111" s="121">
        <v>1</v>
      </c>
      <c r="HZ111" s="121">
        <v>1</v>
      </c>
      <c r="IA111" s="121">
        <v>1</v>
      </c>
      <c r="IB111" s="121">
        <v>1</v>
      </c>
      <c r="IC111" s="121">
        <v>1</v>
      </c>
      <c r="ID111" s="121">
        <v>1</v>
      </c>
      <c r="IE111" s="121">
        <v>1</v>
      </c>
      <c r="IF111" s="122">
        <v>1</v>
      </c>
    </row>
    <row r="112" spans="1:240" ht="30.75" customHeight="1" thickBot="1">
      <c r="A112" s="147" t="s">
        <v>1340</v>
      </c>
      <c r="B112" s="120" t="s">
        <v>1341</v>
      </c>
      <c r="C112" s="121">
        <v>2017</v>
      </c>
      <c r="D112" s="121" t="s">
        <v>1315</v>
      </c>
      <c r="E112" s="122" t="s">
        <v>1339</v>
      </c>
      <c r="F112" s="120">
        <v>61.138888888888893</v>
      </c>
      <c r="G112" s="121">
        <v>61</v>
      </c>
      <c r="H112" s="121" t="s">
        <v>1277</v>
      </c>
      <c r="I112" s="121" t="s">
        <v>1278</v>
      </c>
      <c r="J112" s="121" t="s">
        <v>1278</v>
      </c>
      <c r="K112" s="121" t="s">
        <v>1279</v>
      </c>
      <c r="L112" s="121">
        <v>57.388888888888893</v>
      </c>
      <c r="M112" s="121">
        <v>57</v>
      </c>
      <c r="N112" s="121" t="s">
        <v>1286</v>
      </c>
      <c r="O112" s="121">
        <v>50</v>
      </c>
      <c r="P112" s="121">
        <v>50</v>
      </c>
      <c r="Q112" s="121" t="s">
        <v>1286</v>
      </c>
      <c r="R112" s="121">
        <v>72.166666666666671</v>
      </c>
      <c r="S112" s="121">
        <v>72</v>
      </c>
      <c r="T112" s="121" t="s">
        <v>1280</v>
      </c>
      <c r="U112" s="121">
        <v>0</v>
      </c>
      <c r="V112" s="121">
        <v>0</v>
      </c>
      <c r="W112" s="121" t="s">
        <v>1281</v>
      </c>
      <c r="X112" s="121">
        <v>29.611111111111111</v>
      </c>
      <c r="Y112" s="121">
        <v>30</v>
      </c>
      <c r="Z112" s="122" t="s">
        <v>1298</v>
      </c>
      <c r="AA112" s="120" t="s">
        <v>1283</v>
      </c>
      <c r="AB112" s="121" t="s">
        <v>1283</v>
      </c>
      <c r="AC112" s="121" t="s">
        <v>1283</v>
      </c>
      <c r="AD112" s="121" t="s">
        <v>1283</v>
      </c>
      <c r="AE112" s="121" t="s">
        <v>1299</v>
      </c>
      <c r="AF112" s="121" t="s">
        <v>1283</v>
      </c>
      <c r="AG112" s="121" t="s">
        <v>1283</v>
      </c>
      <c r="AH112" s="123" t="s">
        <v>1283</v>
      </c>
      <c r="AI112" s="120">
        <v>1</v>
      </c>
      <c r="AJ112" s="121">
        <v>1</v>
      </c>
      <c r="AK112" s="121">
        <v>1</v>
      </c>
      <c r="AL112" s="121">
        <v>1</v>
      </c>
      <c r="AM112" s="121">
        <v>1</v>
      </c>
      <c r="AN112" s="121">
        <v>0</v>
      </c>
      <c r="AO112" s="121">
        <v>1</v>
      </c>
      <c r="AP112" s="122">
        <v>1</v>
      </c>
      <c r="AQ112" s="120">
        <v>61.166666666666657</v>
      </c>
      <c r="AR112" s="121">
        <v>61</v>
      </c>
      <c r="AS112" s="121" t="s">
        <v>1294</v>
      </c>
      <c r="AT112" s="121">
        <v>64.833333333333329</v>
      </c>
      <c r="AU112" s="121">
        <v>65</v>
      </c>
      <c r="AV112" s="121" t="s">
        <v>1294</v>
      </c>
      <c r="AW112" s="121">
        <v>94.5</v>
      </c>
      <c r="AX112" s="121">
        <v>95</v>
      </c>
      <c r="AY112" s="121" t="s">
        <v>1284</v>
      </c>
      <c r="AZ112" s="121">
        <v>50</v>
      </c>
      <c r="BA112" s="121">
        <v>50</v>
      </c>
      <c r="BB112" s="121" t="s">
        <v>1286</v>
      </c>
      <c r="BC112" s="121">
        <v>92.666666666666686</v>
      </c>
      <c r="BD112" s="121">
        <v>93</v>
      </c>
      <c r="BE112" s="121" t="s">
        <v>1284</v>
      </c>
      <c r="BF112" s="121">
        <v>0</v>
      </c>
      <c r="BG112" s="121">
        <v>0</v>
      </c>
      <c r="BH112" s="121" t="s">
        <v>1293</v>
      </c>
      <c r="BI112" s="121">
        <v>52.428571428571431</v>
      </c>
      <c r="BJ112" s="121">
        <v>52</v>
      </c>
      <c r="BK112" s="121" t="s">
        <v>1286</v>
      </c>
      <c r="BL112" s="121">
        <v>66.666666666666671</v>
      </c>
      <c r="BM112" s="121">
        <v>67</v>
      </c>
      <c r="BN112" s="122" t="s">
        <v>1294</v>
      </c>
      <c r="BO112" s="186" t="s">
        <v>1287</v>
      </c>
      <c r="BP112" s="187" t="s">
        <v>1287</v>
      </c>
      <c r="BQ112" s="187" t="s">
        <v>1288</v>
      </c>
      <c r="BR112" s="187" t="s">
        <v>1287</v>
      </c>
      <c r="BS112" s="187" t="s">
        <v>1297</v>
      </c>
      <c r="BT112" s="187" t="s">
        <v>1287</v>
      </c>
      <c r="BU112" s="187" t="s">
        <v>1287</v>
      </c>
      <c r="BV112" s="121"/>
      <c r="BW112" s="121"/>
      <c r="BX112" s="121"/>
      <c r="BY112" s="121"/>
      <c r="BZ112" s="121"/>
      <c r="CA112" s="121"/>
      <c r="CB112" s="121"/>
      <c r="CC112" s="122"/>
      <c r="CD112" s="120">
        <v>100</v>
      </c>
      <c r="CE112" s="121">
        <v>100</v>
      </c>
      <c r="CF112" s="121">
        <v>100</v>
      </c>
      <c r="CG112" s="121">
        <v>100</v>
      </c>
      <c r="CH112" s="121">
        <v>100</v>
      </c>
      <c r="CI112" s="121">
        <v>100</v>
      </c>
      <c r="CJ112" s="121">
        <v>67</v>
      </c>
      <c r="CK112" s="121">
        <v>0</v>
      </c>
      <c r="CL112" s="121">
        <v>100</v>
      </c>
      <c r="CM112" s="121">
        <v>67</v>
      </c>
      <c r="CN112" s="121">
        <v>100</v>
      </c>
      <c r="CO112" s="121">
        <v>0</v>
      </c>
      <c r="CP112" s="121">
        <v>100</v>
      </c>
      <c r="CQ112" s="121">
        <v>100</v>
      </c>
      <c r="CR112" s="121">
        <v>100</v>
      </c>
      <c r="CS112" s="121">
        <v>100</v>
      </c>
      <c r="CT112" s="121">
        <v>67</v>
      </c>
      <c r="CU112" s="121">
        <v>33</v>
      </c>
      <c r="CV112" s="121">
        <v>67</v>
      </c>
      <c r="CW112" s="121">
        <v>100</v>
      </c>
      <c r="CX112" s="121">
        <v>100</v>
      </c>
      <c r="CY112" s="121">
        <v>67</v>
      </c>
      <c r="CZ112" s="121">
        <v>0</v>
      </c>
      <c r="DA112" s="121">
        <v>100</v>
      </c>
      <c r="DB112" s="121">
        <v>100</v>
      </c>
      <c r="DC112" s="121">
        <v>100</v>
      </c>
      <c r="DD112" s="121">
        <v>100</v>
      </c>
      <c r="DE112" s="121">
        <v>100</v>
      </c>
      <c r="DF112" s="121">
        <v>100</v>
      </c>
      <c r="DG112" s="121">
        <v>100</v>
      </c>
      <c r="DH112" s="121">
        <v>67</v>
      </c>
      <c r="DI112" s="121">
        <v>100</v>
      </c>
      <c r="DJ112" s="121">
        <v>0</v>
      </c>
      <c r="DK112" s="121">
        <v>0</v>
      </c>
      <c r="DL112" s="121">
        <v>100</v>
      </c>
      <c r="DM112" s="121">
        <v>33</v>
      </c>
      <c r="DN112" s="121">
        <v>67</v>
      </c>
      <c r="DO112" s="121">
        <v>0</v>
      </c>
      <c r="DP112" s="121">
        <v>33</v>
      </c>
      <c r="DQ112" s="121">
        <v>67</v>
      </c>
      <c r="DR112" s="121">
        <v>0</v>
      </c>
      <c r="DS112" s="121">
        <v>0</v>
      </c>
      <c r="DT112" s="121">
        <v>33</v>
      </c>
      <c r="DU112" s="121">
        <v>67</v>
      </c>
      <c r="DV112" s="121">
        <v>67</v>
      </c>
      <c r="DW112" s="121">
        <v>0</v>
      </c>
      <c r="DX112" s="121">
        <v>33</v>
      </c>
      <c r="DY112" s="121">
        <v>33</v>
      </c>
      <c r="DZ112" s="121">
        <v>0</v>
      </c>
      <c r="EA112" s="121">
        <v>33</v>
      </c>
      <c r="EB112" s="121">
        <v>33</v>
      </c>
      <c r="EC112" s="121">
        <v>67</v>
      </c>
      <c r="ED112" s="121">
        <v>100</v>
      </c>
      <c r="EE112" s="121">
        <v>67</v>
      </c>
      <c r="EF112" s="121">
        <v>0</v>
      </c>
      <c r="EG112" s="121">
        <v>33</v>
      </c>
      <c r="EH112" s="121">
        <v>67</v>
      </c>
      <c r="EI112" s="121">
        <v>100</v>
      </c>
      <c r="EJ112" s="121">
        <v>100</v>
      </c>
      <c r="EK112" s="121">
        <v>100</v>
      </c>
      <c r="EL112" s="121">
        <v>100</v>
      </c>
      <c r="EM112" s="121">
        <v>100</v>
      </c>
      <c r="EN112" s="121">
        <v>100</v>
      </c>
      <c r="EO112" s="121">
        <v>100</v>
      </c>
      <c r="EP112" s="121">
        <v>33</v>
      </c>
      <c r="EQ112" s="121">
        <v>0</v>
      </c>
      <c r="ER112" s="121">
        <v>67</v>
      </c>
      <c r="ES112" s="121">
        <v>100</v>
      </c>
      <c r="ET112" s="121">
        <v>100</v>
      </c>
      <c r="EU112" s="121">
        <v>100</v>
      </c>
      <c r="EV112" s="121">
        <v>100</v>
      </c>
      <c r="EW112" s="121">
        <v>67</v>
      </c>
      <c r="EX112" s="121">
        <v>100</v>
      </c>
      <c r="EY112" s="121">
        <v>100</v>
      </c>
      <c r="EZ112" s="121">
        <v>67</v>
      </c>
      <c r="FA112" s="121">
        <v>0</v>
      </c>
      <c r="FB112" s="121">
        <v>0</v>
      </c>
      <c r="FC112" s="121">
        <v>0</v>
      </c>
      <c r="FD112" s="121">
        <v>0</v>
      </c>
      <c r="FE112" s="121">
        <v>0</v>
      </c>
      <c r="FF112" s="121">
        <v>0</v>
      </c>
      <c r="FG112" s="121">
        <v>0</v>
      </c>
      <c r="FH112" s="121">
        <v>0</v>
      </c>
      <c r="FI112" s="121">
        <v>67</v>
      </c>
      <c r="FJ112" s="121">
        <v>100</v>
      </c>
      <c r="FK112" s="121">
        <v>0</v>
      </c>
      <c r="FL112" s="121">
        <v>100</v>
      </c>
      <c r="FM112" s="121">
        <v>100</v>
      </c>
      <c r="FN112" s="121">
        <v>100</v>
      </c>
      <c r="FO112" s="121">
        <v>67</v>
      </c>
      <c r="FP112" s="121">
        <v>0</v>
      </c>
      <c r="FQ112" s="121">
        <v>0</v>
      </c>
      <c r="FR112" s="121">
        <v>0</v>
      </c>
      <c r="FS112" s="121">
        <v>0</v>
      </c>
      <c r="FT112" s="121">
        <v>0</v>
      </c>
      <c r="FU112" s="121">
        <v>100</v>
      </c>
      <c r="FV112" s="121">
        <v>100</v>
      </c>
      <c r="FW112" s="121">
        <v>100</v>
      </c>
      <c r="FX112" s="121"/>
      <c r="FY112" s="121">
        <v>100</v>
      </c>
      <c r="FZ112" s="121">
        <v>0</v>
      </c>
      <c r="GA112" s="121">
        <v>0</v>
      </c>
      <c r="GB112" s="121">
        <v>0</v>
      </c>
      <c r="GC112" s="121">
        <v>0</v>
      </c>
      <c r="GD112" s="121">
        <v>0</v>
      </c>
      <c r="GE112" s="121">
        <v>0</v>
      </c>
      <c r="GF112" s="121">
        <v>0</v>
      </c>
      <c r="GG112" s="121">
        <v>100</v>
      </c>
      <c r="GH112" s="121">
        <v>100</v>
      </c>
      <c r="GI112" s="121">
        <v>100</v>
      </c>
      <c r="GJ112" s="121">
        <v>100</v>
      </c>
      <c r="GK112" s="121">
        <v>100</v>
      </c>
      <c r="GL112" s="121">
        <v>0</v>
      </c>
      <c r="GM112" s="121">
        <v>0</v>
      </c>
      <c r="GN112" s="121">
        <v>0</v>
      </c>
      <c r="GO112" s="121">
        <v>100</v>
      </c>
      <c r="GP112" s="121">
        <v>0</v>
      </c>
      <c r="GQ112" s="121">
        <v>0</v>
      </c>
      <c r="GR112" s="121">
        <v>100</v>
      </c>
      <c r="GS112" s="121">
        <v>100</v>
      </c>
      <c r="GT112" s="121">
        <v>100</v>
      </c>
      <c r="GU112" s="121">
        <v>100</v>
      </c>
      <c r="GV112" s="121">
        <v>33</v>
      </c>
      <c r="GW112" s="121">
        <v>0</v>
      </c>
      <c r="GX112" s="121">
        <v>33</v>
      </c>
      <c r="GY112" s="121">
        <v>0</v>
      </c>
      <c r="GZ112" s="121">
        <v>100</v>
      </c>
      <c r="HA112" s="121">
        <v>0</v>
      </c>
      <c r="HB112" s="121">
        <v>0</v>
      </c>
      <c r="HC112" s="121">
        <v>0</v>
      </c>
      <c r="HD112" s="121">
        <v>67</v>
      </c>
      <c r="HE112" s="121">
        <v>0</v>
      </c>
      <c r="HF112" s="121">
        <v>0</v>
      </c>
      <c r="HG112" s="121">
        <v>0</v>
      </c>
      <c r="HH112" s="121">
        <v>33</v>
      </c>
      <c r="HI112" s="121">
        <v>100</v>
      </c>
      <c r="HJ112" s="121">
        <v>100</v>
      </c>
      <c r="HK112" s="121">
        <v>0</v>
      </c>
      <c r="HL112" s="121">
        <v>0</v>
      </c>
      <c r="HM112" s="121">
        <v>100</v>
      </c>
      <c r="HN112" s="121">
        <v>0</v>
      </c>
      <c r="HO112" s="121">
        <v>0</v>
      </c>
      <c r="HP112" s="121">
        <v>100</v>
      </c>
      <c r="HQ112" s="121">
        <v>100</v>
      </c>
      <c r="HR112" s="121">
        <v>67</v>
      </c>
      <c r="HS112" s="121">
        <v>100</v>
      </c>
      <c r="HT112" s="121">
        <v>0</v>
      </c>
      <c r="HU112" s="121">
        <v>100</v>
      </c>
      <c r="HV112" s="122">
        <v>100</v>
      </c>
      <c r="HW112" s="120">
        <v>0</v>
      </c>
      <c r="HX112" s="121">
        <v>1</v>
      </c>
      <c r="HY112" s="121">
        <v>1</v>
      </c>
      <c r="HZ112" s="121">
        <v>1</v>
      </c>
      <c r="IA112" s="121">
        <v>1</v>
      </c>
      <c r="IB112" s="121">
        <v>1</v>
      </c>
      <c r="IC112" s="121">
        <v>1</v>
      </c>
      <c r="ID112" s="121">
        <v>1</v>
      </c>
      <c r="IE112" s="121">
        <v>1</v>
      </c>
      <c r="IF112" s="122">
        <v>1</v>
      </c>
    </row>
    <row r="113" spans="1:240" ht="30.75" customHeight="1" thickBot="1">
      <c r="A113" s="147" t="s">
        <v>1340</v>
      </c>
      <c r="B113" s="120" t="s">
        <v>1341</v>
      </c>
      <c r="C113" s="121">
        <v>2015</v>
      </c>
      <c r="D113" s="121" t="s">
        <v>1315</v>
      </c>
      <c r="E113" s="122" t="s">
        <v>1339</v>
      </c>
      <c r="F113" s="120">
        <v>46.155998229980469</v>
      </c>
      <c r="G113" s="121">
        <v>46</v>
      </c>
      <c r="H113" s="121" t="s">
        <v>1286</v>
      </c>
      <c r="I113" s="121" t="s">
        <v>1286</v>
      </c>
      <c r="J113" s="121" t="s">
        <v>1290</v>
      </c>
      <c r="K113" s="121" t="s">
        <v>1291</v>
      </c>
      <c r="L113" s="121"/>
      <c r="M113" s="121"/>
      <c r="N113" s="121"/>
      <c r="O113" s="121">
        <v>57.545501708984382</v>
      </c>
      <c r="P113" s="121">
        <v>58</v>
      </c>
      <c r="Q113" s="121" t="s">
        <v>1302</v>
      </c>
      <c r="R113" s="121">
        <v>83.25</v>
      </c>
      <c r="S113" s="121">
        <v>83</v>
      </c>
      <c r="T113" s="121" t="s">
        <v>1303</v>
      </c>
      <c r="U113" s="121"/>
      <c r="V113" s="121"/>
      <c r="W113" s="121"/>
      <c r="X113" s="121">
        <v>10.375</v>
      </c>
      <c r="Y113" s="121">
        <v>10</v>
      </c>
      <c r="Z113" s="122" t="s">
        <v>1304</v>
      </c>
      <c r="AA113" s="120" t="s">
        <v>1299</v>
      </c>
      <c r="AB113" s="121" t="s">
        <v>1283</v>
      </c>
      <c r="AC113" s="121" t="s">
        <v>1283</v>
      </c>
      <c r="AD113" s="121" t="s">
        <v>1283</v>
      </c>
      <c r="AE113" s="121" t="s">
        <v>1296</v>
      </c>
      <c r="AF113" s="121" t="s">
        <v>1283</v>
      </c>
      <c r="AG113" s="121" t="s">
        <v>1283</v>
      </c>
      <c r="AH113" s="123" t="s">
        <v>1296</v>
      </c>
      <c r="AI113" s="120">
        <v>0</v>
      </c>
      <c r="AJ113" s="121">
        <v>1</v>
      </c>
      <c r="AK113" s="121">
        <v>1</v>
      </c>
      <c r="AL113" s="121">
        <v>0</v>
      </c>
      <c r="AM113" s="121">
        <v>1</v>
      </c>
      <c r="AN113" s="121">
        <v>0</v>
      </c>
      <c r="AO113" s="121">
        <v>1</v>
      </c>
      <c r="AP113" s="122">
        <v>1</v>
      </c>
      <c r="AQ113" s="120">
        <v>0</v>
      </c>
      <c r="AR113" s="121">
        <v>0</v>
      </c>
      <c r="AS113" s="121" t="s">
        <v>1293</v>
      </c>
      <c r="AT113" s="121">
        <v>51.796298980712891</v>
      </c>
      <c r="AU113" s="121">
        <v>52</v>
      </c>
      <c r="AV113" s="121" t="s">
        <v>1286</v>
      </c>
      <c r="AW113" s="121">
        <v>89</v>
      </c>
      <c r="AX113" s="121">
        <v>89</v>
      </c>
      <c r="AY113" s="121" t="s">
        <v>1284</v>
      </c>
      <c r="AZ113" s="121">
        <v>0</v>
      </c>
      <c r="BA113" s="121">
        <v>0</v>
      </c>
      <c r="BB113" s="121" t="s">
        <v>1293</v>
      </c>
      <c r="BC113" s="121">
        <v>74.111099243164063</v>
      </c>
      <c r="BD113" s="121">
        <v>74</v>
      </c>
      <c r="BE113" s="121" t="s">
        <v>1294</v>
      </c>
      <c r="BF113" s="121">
        <v>0</v>
      </c>
      <c r="BG113" s="121">
        <v>0</v>
      </c>
      <c r="BH113" s="121" t="s">
        <v>1293</v>
      </c>
      <c r="BI113" s="121">
        <v>45.214298248291023</v>
      </c>
      <c r="BJ113" s="121">
        <v>45</v>
      </c>
      <c r="BK113" s="121" t="s">
        <v>1286</v>
      </c>
      <c r="BL113" s="121">
        <v>57.142898559570313</v>
      </c>
      <c r="BM113" s="121">
        <v>57</v>
      </c>
      <c r="BN113" s="122" t="s">
        <v>1286</v>
      </c>
      <c r="BO113" s="120"/>
      <c r="BP113" s="121"/>
      <c r="BQ113" s="121"/>
      <c r="BR113" s="121"/>
      <c r="BS113" s="121"/>
      <c r="BT113" s="121"/>
      <c r="BU113" s="121"/>
      <c r="BV113" s="121"/>
      <c r="BW113" s="121"/>
      <c r="BX113" s="121"/>
      <c r="BY113" s="121"/>
      <c r="BZ113" s="121"/>
      <c r="CA113" s="121"/>
      <c r="CB113" s="121"/>
      <c r="CC113" s="122"/>
      <c r="CD113" s="120">
        <v>100</v>
      </c>
      <c r="CE113" s="121">
        <v>100</v>
      </c>
      <c r="CF113" s="121">
        <v>100</v>
      </c>
      <c r="CG113" s="121">
        <v>100</v>
      </c>
      <c r="CH113" s="121">
        <v>100</v>
      </c>
      <c r="CI113" s="121">
        <v>100</v>
      </c>
      <c r="CJ113" s="121">
        <v>67</v>
      </c>
      <c r="CK113" s="121">
        <v>0</v>
      </c>
      <c r="CL113" s="121">
        <v>100</v>
      </c>
      <c r="CM113" s="121">
        <v>100</v>
      </c>
      <c r="CN113" s="121">
        <v>100</v>
      </c>
      <c r="CO113" s="121">
        <v>0</v>
      </c>
      <c r="CP113" s="121">
        <v>100</v>
      </c>
      <c r="CQ113" s="121">
        <v>33</v>
      </c>
      <c r="CR113" s="121">
        <v>33</v>
      </c>
      <c r="CS113" s="121">
        <v>0</v>
      </c>
      <c r="CT113" s="121">
        <v>33</v>
      </c>
      <c r="CU113" s="121">
        <v>0</v>
      </c>
      <c r="CV113" s="121">
        <v>100</v>
      </c>
      <c r="CW113" s="121">
        <v>67</v>
      </c>
      <c r="CX113" s="121">
        <v>0</v>
      </c>
      <c r="CY113" s="121">
        <v>67</v>
      </c>
      <c r="CZ113" s="121">
        <v>0</v>
      </c>
      <c r="DA113" s="121">
        <v>100</v>
      </c>
      <c r="DB113" s="121">
        <v>100</v>
      </c>
      <c r="DC113" s="121">
        <v>100</v>
      </c>
      <c r="DD113" s="121">
        <v>0</v>
      </c>
      <c r="DE113" s="121">
        <v>100</v>
      </c>
      <c r="DF113" s="121">
        <v>67</v>
      </c>
      <c r="DG113" s="121">
        <v>100</v>
      </c>
      <c r="DH113" s="121">
        <v>33</v>
      </c>
      <c r="DI113" s="121">
        <v>100</v>
      </c>
      <c r="DJ113" s="121">
        <v>0</v>
      </c>
      <c r="DK113" s="121">
        <v>0</v>
      </c>
      <c r="DL113" s="121">
        <v>67</v>
      </c>
      <c r="DM113" s="121">
        <v>33</v>
      </c>
      <c r="DN113" s="121">
        <v>33</v>
      </c>
      <c r="DO113" s="121">
        <v>0</v>
      </c>
      <c r="DP113" s="121">
        <v>33</v>
      </c>
      <c r="DQ113" s="121">
        <v>33</v>
      </c>
      <c r="DR113" s="121">
        <v>0</v>
      </c>
      <c r="DS113" s="121">
        <v>0</v>
      </c>
      <c r="DT113" s="121">
        <v>0</v>
      </c>
      <c r="DU113" s="121">
        <v>100</v>
      </c>
      <c r="DV113" s="121">
        <v>33</v>
      </c>
      <c r="DW113" s="121">
        <v>33</v>
      </c>
      <c r="DX113" s="121">
        <v>33</v>
      </c>
      <c r="DY113" s="121">
        <v>0</v>
      </c>
      <c r="DZ113" s="121">
        <v>0</v>
      </c>
      <c r="EA113" s="121">
        <v>33</v>
      </c>
      <c r="EB113" s="121">
        <v>33</v>
      </c>
      <c r="EC113" s="121">
        <v>33</v>
      </c>
      <c r="ED113" s="121">
        <v>100</v>
      </c>
      <c r="EE113" s="121">
        <v>0</v>
      </c>
      <c r="EF113" s="121">
        <v>0</v>
      </c>
      <c r="EG113" s="121">
        <v>0</v>
      </c>
      <c r="EH113" s="121">
        <v>0</v>
      </c>
      <c r="EI113" s="121">
        <v>0</v>
      </c>
      <c r="EJ113" s="121">
        <v>67</v>
      </c>
      <c r="EK113" s="121">
        <v>100</v>
      </c>
      <c r="EL113" s="121">
        <v>100</v>
      </c>
      <c r="EM113" s="121">
        <v>67</v>
      </c>
      <c r="EN113" s="121">
        <v>100</v>
      </c>
      <c r="EO113" s="121">
        <v>0</v>
      </c>
      <c r="EP113" s="121">
        <v>0</v>
      </c>
      <c r="EQ113" s="121">
        <v>0</v>
      </c>
      <c r="ER113" s="121">
        <v>0</v>
      </c>
      <c r="ES113" s="121">
        <v>67</v>
      </c>
      <c r="ET113" s="121">
        <v>100</v>
      </c>
      <c r="EU113" s="121">
        <v>100</v>
      </c>
      <c r="EV113" s="121">
        <v>100</v>
      </c>
      <c r="EW113" s="121">
        <v>67</v>
      </c>
      <c r="EX113" s="121">
        <v>100</v>
      </c>
      <c r="EY113" s="121">
        <v>33</v>
      </c>
      <c r="EZ113" s="121">
        <v>33</v>
      </c>
      <c r="FA113" s="121">
        <v>0</v>
      </c>
      <c r="FB113" s="121">
        <v>0</v>
      </c>
      <c r="FC113" s="121">
        <v>0</v>
      </c>
      <c r="FD113" s="121">
        <v>0</v>
      </c>
      <c r="FE113" s="121">
        <v>0</v>
      </c>
      <c r="FF113" s="121">
        <v>0</v>
      </c>
      <c r="FG113" s="121">
        <v>0</v>
      </c>
      <c r="FH113" s="121">
        <v>0</v>
      </c>
      <c r="FI113" s="121">
        <v>67</v>
      </c>
      <c r="FJ113" s="121">
        <v>100</v>
      </c>
      <c r="FK113" s="121">
        <v>0</v>
      </c>
      <c r="FL113" s="121">
        <v>33</v>
      </c>
      <c r="FM113" s="121">
        <v>100</v>
      </c>
      <c r="FN113" s="121">
        <v>100</v>
      </c>
      <c r="FO113" s="121">
        <v>33</v>
      </c>
      <c r="FP113" s="121">
        <v>0</v>
      </c>
      <c r="FQ113" s="121">
        <v>0</v>
      </c>
      <c r="FR113" s="121">
        <v>0</v>
      </c>
      <c r="FS113" s="121">
        <v>0</v>
      </c>
      <c r="FT113" s="121">
        <v>0</v>
      </c>
      <c r="FU113" s="121">
        <v>100</v>
      </c>
      <c r="FV113" s="121">
        <v>33</v>
      </c>
      <c r="FW113" s="121">
        <v>67</v>
      </c>
      <c r="FX113" s="121">
        <v>100</v>
      </c>
      <c r="FY113" s="121">
        <v>100</v>
      </c>
      <c r="FZ113" s="121">
        <v>0</v>
      </c>
      <c r="GA113" s="121">
        <v>0</v>
      </c>
      <c r="GB113" s="121">
        <v>33</v>
      </c>
      <c r="GC113" s="121">
        <v>0</v>
      </c>
      <c r="GD113" s="121">
        <v>0</v>
      </c>
      <c r="GE113" s="121">
        <v>100</v>
      </c>
      <c r="GF113" s="121">
        <v>100</v>
      </c>
      <c r="GG113" s="121">
        <v>100</v>
      </c>
      <c r="GH113" s="121">
        <v>0</v>
      </c>
      <c r="GI113" s="121">
        <v>0</v>
      </c>
      <c r="GJ113" s="121">
        <v>100</v>
      </c>
      <c r="GK113" s="121">
        <v>100</v>
      </c>
      <c r="GL113" s="121">
        <v>100</v>
      </c>
      <c r="GM113" s="121">
        <v>0</v>
      </c>
      <c r="GN113" s="121">
        <v>100</v>
      </c>
      <c r="GO113" s="121">
        <v>33</v>
      </c>
      <c r="GP113" s="121">
        <v>100</v>
      </c>
      <c r="GQ113" s="121">
        <v>100</v>
      </c>
      <c r="GR113" s="121">
        <v>100</v>
      </c>
      <c r="GS113" s="121">
        <v>0</v>
      </c>
      <c r="GT113" s="121">
        <v>0</v>
      </c>
      <c r="GU113" s="121">
        <v>0</v>
      </c>
      <c r="GV113" s="121">
        <v>0</v>
      </c>
      <c r="GW113" s="121">
        <v>0</v>
      </c>
      <c r="GX113" s="121">
        <v>0</v>
      </c>
      <c r="GY113" s="121">
        <v>0</v>
      </c>
      <c r="GZ113" s="121">
        <v>0</v>
      </c>
      <c r="HA113" s="121">
        <v>0</v>
      </c>
      <c r="HB113" s="121">
        <v>0</v>
      </c>
      <c r="HC113" s="121">
        <v>33</v>
      </c>
      <c r="HD113" s="121">
        <v>33</v>
      </c>
      <c r="HE113" s="121">
        <v>0</v>
      </c>
      <c r="HF113" s="121">
        <v>0</v>
      </c>
      <c r="HG113" s="121"/>
      <c r="HH113" s="121"/>
      <c r="HI113" s="121"/>
      <c r="HJ113" s="121"/>
      <c r="HK113" s="121"/>
      <c r="HL113" s="121"/>
      <c r="HM113" s="121"/>
      <c r="HN113" s="121"/>
      <c r="HO113" s="121"/>
      <c r="HP113" s="121">
        <v>0</v>
      </c>
      <c r="HQ113" s="121">
        <v>100</v>
      </c>
      <c r="HR113" s="121">
        <v>100</v>
      </c>
      <c r="HS113" s="121">
        <v>67</v>
      </c>
      <c r="HT113" s="121">
        <v>0</v>
      </c>
      <c r="HU113" s="121">
        <v>100</v>
      </c>
      <c r="HV113" s="122">
        <v>100</v>
      </c>
      <c r="HW113" s="120">
        <v>0</v>
      </c>
      <c r="HX113" s="121">
        <v>1</v>
      </c>
      <c r="HY113" s="121">
        <v>1</v>
      </c>
      <c r="HZ113" s="121">
        <v>1</v>
      </c>
      <c r="IA113" s="121">
        <v>1</v>
      </c>
      <c r="IB113" s="121">
        <v>1</v>
      </c>
      <c r="IC113" s="121">
        <v>1</v>
      </c>
      <c r="ID113" s="121">
        <v>1</v>
      </c>
      <c r="IE113" s="121">
        <v>1</v>
      </c>
      <c r="IF113" s="122">
        <v>1</v>
      </c>
    </row>
    <row r="114" spans="1:240" ht="30.75" customHeight="1" thickBot="1">
      <c r="A114" s="147" t="s">
        <v>1340</v>
      </c>
      <c r="B114" s="120" t="s">
        <v>1341</v>
      </c>
      <c r="C114" s="121">
        <v>2012</v>
      </c>
      <c r="D114" s="121" t="s">
        <v>1315</v>
      </c>
      <c r="E114" s="122" t="s">
        <v>1339</v>
      </c>
      <c r="F114" s="120">
        <v>50.515800476074219</v>
      </c>
      <c r="G114" s="121">
        <v>51</v>
      </c>
      <c r="H114" s="121" t="s">
        <v>1286</v>
      </c>
      <c r="I114" s="121" t="s">
        <v>1286</v>
      </c>
      <c r="J114" s="121" t="s">
        <v>1290</v>
      </c>
      <c r="K114" s="121" t="s">
        <v>1291</v>
      </c>
      <c r="L114" s="121"/>
      <c r="M114" s="121"/>
      <c r="N114" s="121"/>
      <c r="O114" s="121">
        <v>42.454498291015618</v>
      </c>
      <c r="P114" s="121">
        <v>42</v>
      </c>
      <c r="Q114" s="121" t="s">
        <v>1302</v>
      </c>
      <c r="R114" s="121">
        <v>100</v>
      </c>
      <c r="S114" s="121">
        <v>100</v>
      </c>
      <c r="T114" s="121" t="s">
        <v>1303</v>
      </c>
      <c r="U114" s="121"/>
      <c r="V114" s="121"/>
      <c r="W114" s="121"/>
      <c r="X114" s="121">
        <v>2.75</v>
      </c>
      <c r="Y114" s="121">
        <v>3</v>
      </c>
      <c r="Z114" s="122" t="s">
        <v>1305</v>
      </c>
      <c r="AA114" s="120" t="s">
        <v>1283</v>
      </c>
      <c r="AB114" s="121" t="s">
        <v>1283</v>
      </c>
      <c r="AC114" s="121" t="s">
        <v>1283</v>
      </c>
      <c r="AD114" s="121" t="s">
        <v>1283</v>
      </c>
      <c r="AE114" s="121" t="s">
        <v>1299</v>
      </c>
      <c r="AF114" s="121" t="s">
        <v>1283</v>
      </c>
      <c r="AG114" s="121" t="s">
        <v>1283</v>
      </c>
      <c r="AH114" s="123" t="s">
        <v>1283</v>
      </c>
      <c r="AI114" s="120">
        <v>1</v>
      </c>
      <c r="AJ114" s="121">
        <v>1</v>
      </c>
      <c r="AK114" s="121">
        <v>1</v>
      </c>
      <c r="AL114" s="121">
        <v>1</v>
      </c>
      <c r="AM114" s="121">
        <v>1</v>
      </c>
      <c r="AN114" s="121">
        <v>0</v>
      </c>
      <c r="AO114" s="121">
        <v>1</v>
      </c>
      <c r="AP114" s="122">
        <v>1</v>
      </c>
      <c r="AQ114" s="120">
        <v>55.333301544189453</v>
      </c>
      <c r="AR114" s="121">
        <v>55</v>
      </c>
      <c r="AS114" s="121" t="s">
        <v>1286</v>
      </c>
      <c r="AT114" s="121">
        <v>54.586200714111328</v>
      </c>
      <c r="AU114" s="121">
        <v>55</v>
      </c>
      <c r="AV114" s="121" t="s">
        <v>1286</v>
      </c>
      <c r="AW114" s="121">
        <v>100</v>
      </c>
      <c r="AX114" s="121">
        <v>100</v>
      </c>
      <c r="AY114" s="121" t="s">
        <v>1284</v>
      </c>
      <c r="AZ114" s="121">
        <v>50</v>
      </c>
      <c r="BA114" s="121">
        <v>50</v>
      </c>
      <c r="BB114" s="121" t="s">
        <v>1286</v>
      </c>
      <c r="BC114" s="121">
        <v>79.25</v>
      </c>
      <c r="BD114" s="121">
        <v>79</v>
      </c>
      <c r="BE114" s="121" t="s">
        <v>1294</v>
      </c>
      <c r="BF114" s="121">
        <v>0</v>
      </c>
      <c r="BG114" s="121">
        <v>0</v>
      </c>
      <c r="BH114" s="121" t="s">
        <v>1293</v>
      </c>
      <c r="BI114" s="121">
        <v>26.60000038146973</v>
      </c>
      <c r="BJ114" s="121">
        <v>27</v>
      </c>
      <c r="BK114" s="121" t="s">
        <v>1285</v>
      </c>
      <c r="BL114" s="121">
        <v>38.142898559570313</v>
      </c>
      <c r="BM114" s="121">
        <v>38</v>
      </c>
      <c r="BN114" s="122" t="s">
        <v>1285</v>
      </c>
      <c r="BO114" s="120"/>
      <c r="BP114" s="121"/>
      <c r="BQ114" s="121"/>
      <c r="BR114" s="121"/>
      <c r="BS114" s="121"/>
      <c r="BT114" s="121"/>
      <c r="BU114" s="121"/>
      <c r="BV114" s="121"/>
      <c r="BW114" s="121"/>
      <c r="BX114" s="121"/>
      <c r="BY114" s="121"/>
      <c r="BZ114" s="121"/>
      <c r="CA114" s="121"/>
      <c r="CB114" s="121"/>
      <c r="CC114" s="122"/>
      <c r="CD114" s="120">
        <v>100</v>
      </c>
      <c r="CE114" s="121"/>
      <c r="CF114" s="121"/>
      <c r="CG114" s="121"/>
      <c r="CH114" s="121"/>
      <c r="CI114" s="121">
        <v>100</v>
      </c>
      <c r="CJ114" s="121"/>
      <c r="CK114" s="121"/>
      <c r="CL114" s="121">
        <v>67</v>
      </c>
      <c r="CM114" s="121">
        <v>67</v>
      </c>
      <c r="CN114" s="121"/>
      <c r="CO114" s="121"/>
      <c r="CP114" s="121"/>
      <c r="CQ114" s="121">
        <v>67</v>
      </c>
      <c r="CR114" s="121">
        <v>33</v>
      </c>
      <c r="CS114" s="121">
        <v>0</v>
      </c>
      <c r="CT114" s="121">
        <v>0</v>
      </c>
      <c r="CU114" s="121">
        <v>0</v>
      </c>
      <c r="CV114" s="121"/>
      <c r="CW114" s="121">
        <v>100</v>
      </c>
      <c r="CX114" s="121">
        <v>0</v>
      </c>
      <c r="CY114" s="121"/>
      <c r="CZ114" s="121"/>
      <c r="DA114" s="121">
        <v>100</v>
      </c>
      <c r="DB114" s="121"/>
      <c r="DC114" s="121"/>
      <c r="DD114" s="121">
        <v>0</v>
      </c>
      <c r="DE114" s="121"/>
      <c r="DF114" s="121"/>
      <c r="DG114" s="121">
        <v>100</v>
      </c>
      <c r="DH114" s="121">
        <v>67</v>
      </c>
      <c r="DI114" s="121">
        <v>100</v>
      </c>
      <c r="DJ114" s="121">
        <v>0</v>
      </c>
      <c r="DK114" s="121"/>
      <c r="DL114" s="121">
        <v>33</v>
      </c>
      <c r="DM114" s="121"/>
      <c r="DN114" s="121">
        <v>67</v>
      </c>
      <c r="DO114" s="121">
        <v>100</v>
      </c>
      <c r="DP114" s="121">
        <v>0</v>
      </c>
      <c r="DQ114" s="121">
        <v>33</v>
      </c>
      <c r="DR114" s="121">
        <v>0</v>
      </c>
      <c r="DS114" s="121">
        <v>0</v>
      </c>
      <c r="DT114" s="121">
        <v>0</v>
      </c>
      <c r="DU114" s="121">
        <v>100</v>
      </c>
      <c r="DV114" s="121">
        <v>33</v>
      </c>
      <c r="DW114" s="121">
        <v>33</v>
      </c>
      <c r="DX114" s="121">
        <v>67</v>
      </c>
      <c r="DY114" s="121">
        <v>0</v>
      </c>
      <c r="DZ114" s="121"/>
      <c r="EA114" s="121">
        <v>33</v>
      </c>
      <c r="EB114" s="121">
        <v>33</v>
      </c>
      <c r="EC114" s="121">
        <v>33</v>
      </c>
      <c r="ED114" s="121">
        <v>0</v>
      </c>
      <c r="EE114" s="121">
        <v>33</v>
      </c>
      <c r="EF114" s="121"/>
      <c r="EG114" s="121"/>
      <c r="EH114" s="121"/>
      <c r="EI114" s="121"/>
      <c r="EJ114" s="121"/>
      <c r="EK114" s="121"/>
      <c r="EL114" s="121"/>
      <c r="EM114" s="121"/>
      <c r="EN114" s="121"/>
      <c r="EO114" s="121">
        <v>67</v>
      </c>
      <c r="EP114" s="121">
        <v>67</v>
      </c>
      <c r="EQ114" s="121">
        <v>33</v>
      </c>
      <c r="ER114" s="121">
        <v>33</v>
      </c>
      <c r="ES114" s="121"/>
      <c r="ET114" s="121"/>
      <c r="EU114" s="121">
        <v>100</v>
      </c>
      <c r="EV114" s="121"/>
      <c r="EW114" s="121">
        <v>100</v>
      </c>
      <c r="EX114" s="121">
        <v>100</v>
      </c>
      <c r="EY114" s="121"/>
      <c r="EZ114" s="121">
        <v>33</v>
      </c>
      <c r="FA114" s="121">
        <v>0</v>
      </c>
      <c r="FB114" s="121">
        <v>0</v>
      </c>
      <c r="FC114" s="121"/>
      <c r="FD114" s="121"/>
      <c r="FE114" s="121">
        <v>0</v>
      </c>
      <c r="FF114" s="121"/>
      <c r="FG114" s="121"/>
      <c r="FH114" s="121"/>
      <c r="FI114" s="121">
        <v>33</v>
      </c>
      <c r="FJ114" s="121"/>
      <c r="FK114" s="121"/>
      <c r="FL114" s="121">
        <v>33</v>
      </c>
      <c r="FM114" s="121"/>
      <c r="FN114" s="121"/>
      <c r="FO114" s="121"/>
      <c r="FP114" s="121">
        <v>0</v>
      </c>
      <c r="FQ114" s="121">
        <v>0</v>
      </c>
      <c r="FR114" s="121">
        <v>0</v>
      </c>
      <c r="FS114" s="121">
        <v>0</v>
      </c>
      <c r="FT114" s="121">
        <v>0</v>
      </c>
      <c r="FU114" s="121"/>
      <c r="FV114" s="121"/>
      <c r="FW114" s="121">
        <v>67</v>
      </c>
      <c r="FX114" s="121">
        <v>0</v>
      </c>
      <c r="FY114" s="121">
        <v>100</v>
      </c>
      <c r="FZ114" s="121">
        <v>0</v>
      </c>
      <c r="GA114" s="121">
        <v>0</v>
      </c>
      <c r="GB114" s="121">
        <v>0</v>
      </c>
      <c r="GC114" s="121">
        <v>0</v>
      </c>
      <c r="GD114" s="121">
        <v>0</v>
      </c>
      <c r="GE114" s="121">
        <v>100</v>
      </c>
      <c r="GF114" s="121"/>
      <c r="GG114" s="121">
        <v>67</v>
      </c>
      <c r="GH114" s="121">
        <v>0</v>
      </c>
      <c r="GI114" s="121">
        <v>0</v>
      </c>
      <c r="GJ114" s="121">
        <v>100</v>
      </c>
      <c r="GK114" s="121">
        <v>100</v>
      </c>
      <c r="GL114" s="121">
        <v>100</v>
      </c>
      <c r="GM114" s="121">
        <v>0</v>
      </c>
      <c r="GN114" s="121">
        <v>100</v>
      </c>
      <c r="GO114" s="121"/>
      <c r="GP114" s="121">
        <v>100</v>
      </c>
      <c r="GQ114" s="121">
        <v>100</v>
      </c>
      <c r="GR114" s="121">
        <v>100</v>
      </c>
      <c r="GS114" s="121">
        <v>0</v>
      </c>
      <c r="GT114" s="121">
        <v>0</v>
      </c>
      <c r="GU114" s="121"/>
      <c r="GV114" s="121">
        <v>0</v>
      </c>
      <c r="GW114" s="121">
        <v>0</v>
      </c>
      <c r="GX114" s="121">
        <v>0</v>
      </c>
      <c r="GY114" s="121">
        <v>0</v>
      </c>
      <c r="GZ114" s="121">
        <v>0</v>
      </c>
      <c r="HA114" s="121">
        <v>0</v>
      </c>
      <c r="HB114" s="121">
        <v>0</v>
      </c>
      <c r="HC114" s="121"/>
      <c r="HD114" s="121"/>
      <c r="HE114" s="121">
        <v>0</v>
      </c>
      <c r="HF114" s="121">
        <v>0</v>
      </c>
      <c r="HG114" s="121"/>
      <c r="HH114" s="121"/>
      <c r="HI114" s="121"/>
      <c r="HJ114" s="121"/>
      <c r="HK114" s="121"/>
      <c r="HL114" s="121"/>
      <c r="HM114" s="121"/>
      <c r="HN114" s="121"/>
      <c r="HO114" s="121"/>
      <c r="HP114" s="121">
        <v>100</v>
      </c>
      <c r="HQ114" s="121">
        <v>100</v>
      </c>
      <c r="HR114" s="121"/>
      <c r="HS114" s="121">
        <v>67</v>
      </c>
      <c r="HT114" s="121"/>
      <c r="HU114" s="121">
        <v>100</v>
      </c>
      <c r="HV114" s="122">
        <v>100</v>
      </c>
      <c r="HW114" s="120">
        <v>0</v>
      </c>
      <c r="HX114" s="121">
        <v>1</v>
      </c>
      <c r="HY114" s="121">
        <v>1</v>
      </c>
      <c r="HZ114" s="121">
        <v>1</v>
      </c>
      <c r="IA114" s="121">
        <v>1</v>
      </c>
      <c r="IB114" s="121">
        <v>1</v>
      </c>
      <c r="IC114" s="121">
        <v>1</v>
      </c>
      <c r="ID114" s="121">
        <v>1</v>
      </c>
      <c r="IE114" s="121">
        <v>1</v>
      </c>
      <c r="IF114" s="122">
        <v>1</v>
      </c>
    </row>
    <row r="115" spans="1:240" ht="30.75" customHeight="1" thickBot="1">
      <c r="A115" s="147" t="s">
        <v>1340</v>
      </c>
      <c r="B115" s="120" t="s">
        <v>1341</v>
      </c>
      <c r="C115" s="121">
        <v>2010</v>
      </c>
      <c r="D115" s="121" t="s">
        <v>1315</v>
      </c>
      <c r="E115" s="122" t="s">
        <v>1339</v>
      </c>
      <c r="F115" s="120">
        <v>50</v>
      </c>
      <c r="G115" s="121">
        <v>50</v>
      </c>
      <c r="H115" s="121" t="s">
        <v>1286</v>
      </c>
      <c r="I115" s="121" t="s">
        <v>1286</v>
      </c>
      <c r="J115" s="121" t="s">
        <v>1290</v>
      </c>
      <c r="K115" s="121" t="s">
        <v>1291</v>
      </c>
      <c r="L115" s="121"/>
      <c r="M115" s="121"/>
      <c r="N115" s="121"/>
      <c r="O115" s="121">
        <v>49.916698455810547</v>
      </c>
      <c r="P115" s="121">
        <v>50</v>
      </c>
      <c r="Q115" s="121" t="s">
        <v>1302</v>
      </c>
      <c r="R115" s="121">
        <v>53.299999237060547</v>
      </c>
      <c r="S115" s="121">
        <v>53</v>
      </c>
      <c r="T115" s="121" t="s">
        <v>1302</v>
      </c>
      <c r="U115" s="121"/>
      <c r="V115" s="121"/>
      <c r="W115" s="121"/>
      <c r="X115" s="121"/>
      <c r="Y115" s="121"/>
      <c r="Z115" s="122"/>
      <c r="AA115" s="120" t="s">
        <v>1299</v>
      </c>
      <c r="AB115" s="121" t="s">
        <v>1283</v>
      </c>
      <c r="AC115" s="121" t="s">
        <v>1283</v>
      </c>
      <c r="AD115" s="121" t="s">
        <v>1283</v>
      </c>
      <c r="AE115" s="121" t="s">
        <v>1299</v>
      </c>
      <c r="AF115" s="121" t="s">
        <v>1283</v>
      </c>
      <c r="AG115" s="121" t="s">
        <v>1283</v>
      </c>
      <c r="AH115" s="123" t="s">
        <v>1299</v>
      </c>
      <c r="AI115" s="120">
        <v>0</v>
      </c>
      <c r="AJ115" s="121">
        <v>1</v>
      </c>
      <c r="AK115" s="121">
        <v>1</v>
      </c>
      <c r="AL115" s="121">
        <v>0</v>
      </c>
      <c r="AM115" s="121">
        <v>1</v>
      </c>
      <c r="AN115" s="121">
        <v>0</v>
      </c>
      <c r="AO115" s="121">
        <v>1</v>
      </c>
      <c r="AP115" s="122">
        <v>1</v>
      </c>
      <c r="AQ115" s="120">
        <v>0</v>
      </c>
      <c r="AR115" s="121">
        <v>0</v>
      </c>
      <c r="AS115" s="121" t="s">
        <v>1293</v>
      </c>
      <c r="AT115" s="121">
        <v>55.181800842285163</v>
      </c>
      <c r="AU115" s="121">
        <v>55</v>
      </c>
      <c r="AV115" s="121" t="s">
        <v>1286</v>
      </c>
      <c r="AW115" s="121">
        <v>100</v>
      </c>
      <c r="AX115" s="121">
        <v>100</v>
      </c>
      <c r="AY115" s="121" t="s">
        <v>1284</v>
      </c>
      <c r="AZ115" s="121">
        <v>0</v>
      </c>
      <c r="BA115" s="121">
        <v>0</v>
      </c>
      <c r="BB115" s="121" t="s">
        <v>1293</v>
      </c>
      <c r="BC115" s="121">
        <v>79.125</v>
      </c>
      <c r="BD115" s="121">
        <v>79</v>
      </c>
      <c r="BE115" s="121" t="s">
        <v>1294</v>
      </c>
      <c r="BF115" s="121">
        <v>0</v>
      </c>
      <c r="BG115" s="121">
        <v>0</v>
      </c>
      <c r="BH115" s="121" t="s">
        <v>1293</v>
      </c>
      <c r="BI115" s="121">
        <v>23.20000076293945</v>
      </c>
      <c r="BJ115" s="121">
        <v>23</v>
      </c>
      <c r="BK115" s="121" t="s">
        <v>1285</v>
      </c>
      <c r="BL115" s="121">
        <v>42.857101440429688</v>
      </c>
      <c r="BM115" s="121">
        <v>43</v>
      </c>
      <c r="BN115" s="122" t="s">
        <v>1286</v>
      </c>
      <c r="BO115" s="120"/>
      <c r="BP115" s="121"/>
      <c r="BQ115" s="121"/>
      <c r="BR115" s="121"/>
      <c r="BS115" s="121"/>
      <c r="BT115" s="121"/>
      <c r="BU115" s="121"/>
      <c r="BV115" s="121"/>
      <c r="BW115" s="121"/>
      <c r="BX115" s="121"/>
      <c r="BY115" s="121"/>
      <c r="BZ115" s="121"/>
      <c r="CA115" s="121"/>
      <c r="CB115" s="121"/>
      <c r="CC115" s="122"/>
      <c r="CD115" s="120">
        <v>100</v>
      </c>
      <c r="CE115" s="121"/>
      <c r="CF115" s="121"/>
      <c r="CG115" s="121"/>
      <c r="CH115" s="121"/>
      <c r="CI115" s="121">
        <v>100</v>
      </c>
      <c r="CJ115" s="121"/>
      <c r="CK115" s="121"/>
      <c r="CL115" s="121">
        <v>67</v>
      </c>
      <c r="CM115" s="121">
        <v>67</v>
      </c>
      <c r="CN115" s="121"/>
      <c r="CO115" s="121"/>
      <c r="CP115" s="121"/>
      <c r="CQ115" s="121">
        <v>33</v>
      </c>
      <c r="CR115" s="121">
        <v>67</v>
      </c>
      <c r="CS115" s="121">
        <v>0</v>
      </c>
      <c r="CT115" s="121">
        <v>0</v>
      </c>
      <c r="CU115" s="121">
        <v>0</v>
      </c>
      <c r="CV115" s="121"/>
      <c r="CW115" s="121">
        <v>100</v>
      </c>
      <c r="CX115" s="121">
        <v>0</v>
      </c>
      <c r="CY115" s="121"/>
      <c r="CZ115" s="121"/>
      <c r="DA115" s="121">
        <v>100</v>
      </c>
      <c r="DB115" s="121"/>
      <c r="DC115" s="121"/>
      <c r="DD115" s="121">
        <v>0</v>
      </c>
      <c r="DE115" s="121"/>
      <c r="DF115" s="121"/>
      <c r="DG115" s="121">
        <v>100</v>
      </c>
      <c r="DH115" s="121">
        <v>100</v>
      </c>
      <c r="DI115" s="121">
        <v>100</v>
      </c>
      <c r="DJ115" s="121">
        <v>0</v>
      </c>
      <c r="DK115" s="121"/>
      <c r="DL115" s="121">
        <v>67</v>
      </c>
      <c r="DM115" s="121"/>
      <c r="DN115" s="121">
        <v>67</v>
      </c>
      <c r="DO115" s="121">
        <v>0</v>
      </c>
      <c r="DP115" s="121">
        <v>0</v>
      </c>
      <c r="DQ115" s="121">
        <v>0</v>
      </c>
      <c r="DR115" s="121">
        <v>0</v>
      </c>
      <c r="DS115" s="121">
        <v>0</v>
      </c>
      <c r="DT115" s="121">
        <v>0</v>
      </c>
      <c r="DU115" s="121">
        <v>100</v>
      </c>
      <c r="DV115" s="121">
        <v>100</v>
      </c>
      <c r="DW115" s="121">
        <v>33</v>
      </c>
      <c r="DX115" s="121">
        <v>33</v>
      </c>
      <c r="DY115" s="121">
        <v>0</v>
      </c>
      <c r="DZ115" s="121"/>
      <c r="EA115" s="121">
        <v>33</v>
      </c>
      <c r="EB115" s="121">
        <v>0</v>
      </c>
      <c r="EC115" s="121">
        <v>0</v>
      </c>
      <c r="ED115" s="121">
        <v>100</v>
      </c>
      <c r="EE115" s="121">
        <v>0</v>
      </c>
      <c r="EF115" s="121"/>
      <c r="EG115" s="121"/>
      <c r="EH115" s="121"/>
      <c r="EI115" s="121"/>
      <c r="EJ115" s="121"/>
      <c r="EK115" s="121"/>
      <c r="EL115" s="121"/>
      <c r="EM115" s="121"/>
      <c r="EN115" s="121"/>
      <c r="EO115" s="121">
        <v>0</v>
      </c>
      <c r="EP115" s="121"/>
      <c r="EQ115" s="121"/>
      <c r="ER115" s="121"/>
      <c r="ES115" s="121"/>
      <c r="ET115" s="121"/>
      <c r="EU115" s="121">
        <v>100</v>
      </c>
      <c r="EV115" s="121"/>
      <c r="EW115" s="121">
        <v>100</v>
      </c>
      <c r="EX115" s="121">
        <v>100</v>
      </c>
      <c r="EY115" s="121"/>
      <c r="EZ115" s="121">
        <v>0</v>
      </c>
      <c r="FA115" s="121">
        <v>0</v>
      </c>
      <c r="FB115" s="121">
        <v>0</v>
      </c>
      <c r="FC115" s="121"/>
      <c r="FD115" s="121"/>
      <c r="FE115" s="121">
        <v>0</v>
      </c>
      <c r="FF115" s="121"/>
      <c r="FG115" s="121"/>
      <c r="FH115" s="121"/>
      <c r="FI115" s="121">
        <v>33</v>
      </c>
      <c r="FJ115" s="121"/>
      <c r="FK115" s="121"/>
      <c r="FL115" s="121">
        <v>33</v>
      </c>
      <c r="FM115" s="121"/>
      <c r="FN115" s="121"/>
      <c r="FO115" s="121"/>
      <c r="FP115" s="121">
        <v>0</v>
      </c>
      <c r="FQ115" s="121">
        <v>0</v>
      </c>
      <c r="FR115" s="121">
        <v>0</v>
      </c>
      <c r="FS115" s="121">
        <v>0</v>
      </c>
      <c r="FT115" s="121">
        <v>0</v>
      </c>
      <c r="FU115" s="121"/>
      <c r="FV115" s="121"/>
      <c r="FW115" s="121">
        <v>100</v>
      </c>
      <c r="FX115" s="121">
        <v>0</v>
      </c>
      <c r="FY115" s="121">
        <v>100</v>
      </c>
      <c r="FZ115" s="121">
        <v>0</v>
      </c>
      <c r="GA115" s="121">
        <v>0</v>
      </c>
      <c r="GB115" s="121"/>
      <c r="GC115" s="121"/>
      <c r="GD115" s="121">
        <v>0</v>
      </c>
      <c r="GE115" s="121">
        <v>100</v>
      </c>
      <c r="GF115" s="121"/>
      <c r="GG115" s="121">
        <v>100</v>
      </c>
      <c r="GH115" s="121">
        <v>0</v>
      </c>
      <c r="GI115" s="121"/>
      <c r="GJ115" s="121"/>
      <c r="GK115" s="121">
        <v>100</v>
      </c>
      <c r="GL115" s="121">
        <v>100</v>
      </c>
      <c r="GM115" s="121">
        <v>0</v>
      </c>
      <c r="GN115" s="121">
        <v>100</v>
      </c>
      <c r="GO115" s="121"/>
      <c r="GP115" s="121">
        <v>100</v>
      </c>
      <c r="GQ115" s="121">
        <v>33</v>
      </c>
      <c r="GR115" s="121">
        <v>100</v>
      </c>
      <c r="GS115" s="121"/>
      <c r="GT115" s="121"/>
      <c r="GU115" s="121"/>
      <c r="GV115" s="121"/>
      <c r="GW115" s="121"/>
      <c r="GX115" s="121"/>
      <c r="GY115" s="121">
        <v>33</v>
      </c>
      <c r="GZ115" s="121">
        <v>33</v>
      </c>
      <c r="HA115" s="121">
        <v>33</v>
      </c>
      <c r="HB115" s="121">
        <v>0</v>
      </c>
      <c r="HC115" s="121"/>
      <c r="HD115" s="121"/>
      <c r="HE115" s="121"/>
      <c r="HF115" s="121"/>
      <c r="HG115" s="121"/>
      <c r="HH115" s="121"/>
      <c r="HI115" s="121"/>
      <c r="HJ115" s="121"/>
      <c r="HK115" s="121"/>
      <c r="HL115" s="121"/>
      <c r="HM115" s="121"/>
      <c r="HN115" s="121"/>
      <c r="HO115" s="121"/>
      <c r="HP115" s="121">
        <v>0</v>
      </c>
      <c r="HQ115" s="121">
        <v>100</v>
      </c>
      <c r="HR115" s="121"/>
      <c r="HS115" s="121">
        <v>33</v>
      </c>
      <c r="HT115" s="121"/>
      <c r="HU115" s="121">
        <v>100</v>
      </c>
      <c r="HV115" s="122">
        <v>100</v>
      </c>
      <c r="HW115" s="120">
        <v>0</v>
      </c>
      <c r="HX115" s="121">
        <v>1</v>
      </c>
      <c r="HY115" s="121">
        <v>1</v>
      </c>
      <c r="HZ115" s="121">
        <v>1</v>
      </c>
      <c r="IA115" s="121">
        <v>1</v>
      </c>
      <c r="IB115" s="121">
        <v>1</v>
      </c>
      <c r="IC115" s="121">
        <v>1</v>
      </c>
      <c r="ID115" s="121">
        <v>1</v>
      </c>
      <c r="IE115" s="121">
        <v>1</v>
      </c>
      <c r="IF115" s="122">
        <v>1</v>
      </c>
    </row>
    <row r="116" spans="1:240" ht="30.75" customHeight="1" thickBot="1">
      <c r="A116" s="147" t="s">
        <v>1340</v>
      </c>
      <c r="B116" s="120" t="s">
        <v>1341</v>
      </c>
      <c r="C116" s="121">
        <v>2008</v>
      </c>
      <c r="D116" s="121" t="s">
        <v>1315</v>
      </c>
      <c r="E116" s="122" t="s">
        <v>1339</v>
      </c>
      <c r="F116" s="120">
        <v>46</v>
      </c>
      <c r="G116" s="121">
        <v>46</v>
      </c>
      <c r="H116" s="121" t="s">
        <v>1286</v>
      </c>
      <c r="I116" s="121" t="s">
        <v>1286</v>
      </c>
      <c r="J116" s="121" t="s">
        <v>1290</v>
      </c>
      <c r="K116" s="121" t="s">
        <v>1291</v>
      </c>
      <c r="L116" s="121"/>
      <c r="M116" s="121"/>
      <c r="N116" s="121"/>
      <c r="O116" s="121">
        <v>50</v>
      </c>
      <c r="P116" s="121">
        <v>50</v>
      </c>
      <c r="Q116" s="121" t="s">
        <v>1302</v>
      </c>
      <c r="R116" s="121">
        <v>40</v>
      </c>
      <c r="S116" s="121">
        <v>40</v>
      </c>
      <c r="T116" s="121" t="s">
        <v>1302</v>
      </c>
      <c r="U116" s="121"/>
      <c r="V116" s="121"/>
      <c r="W116" s="121"/>
      <c r="X116" s="121"/>
      <c r="Y116" s="121"/>
      <c r="Z116" s="122"/>
      <c r="AA116" s="120" t="s">
        <v>1292</v>
      </c>
      <c r="AB116" s="121" t="s">
        <v>1283</v>
      </c>
      <c r="AC116" s="121" t="s">
        <v>1283</v>
      </c>
      <c r="AD116" s="121" t="s">
        <v>1283</v>
      </c>
      <c r="AE116" s="121" t="s">
        <v>1299</v>
      </c>
      <c r="AF116" s="121" t="s">
        <v>1283</v>
      </c>
      <c r="AG116" s="121" t="s">
        <v>1306</v>
      </c>
      <c r="AH116" s="123" t="s">
        <v>1299</v>
      </c>
      <c r="AI116" s="120">
        <v>0</v>
      </c>
      <c r="AJ116" s="121">
        <v>1</v>
      </c>
      <c r="AK116" s="121">
        <v>1</v>
      </c>
      <c r="AL116" s="121">
        <v>0</v>
      </c>
      <c r="AM116" s="121">
        <v>1</v>
      </c>
      <c r="AN116" s="121">
        <v>0</v>
      </c>
      <c r="AO116" s="121">
        <v>1</v>
      </c>
      <c r="AP116" s="122">
        <v>1</v>
      </c>
      <c r="AQ116" s="120">
        <v>0</v>
      </c>
      <c r="AR116" s="121">
        <v>0</v>
      </c>
      <c r="AS116" s="121" t="s">
        <v>1293</v>
      </c>
      <c r="AT116" s="121">
        <v>53.327301025390632</v>
      </c>
      <c r="AU116" s="121">
        <v>53</v>
      </c>
      <c r="AV116" s="121" t="s">
        <v>1286</v>
      </c>
      <c r="AW116" s="121">
        <v>100</v>
      </c>
      <c r="AX116" s="121">
        <v>100</v>
      </c>
      <c r="AY116" s="121" t="s">
        <v>1284</v>
      </c>
      <c r="AZ116" s="121">
        <v>0</v>
      </c>
      <c r="BA116" s="121">
        <v>0</v>
      </c>
      <c r="BB116" s="121" t="s">
        <v>1293</v>
      </c>
      <c r="BC116" s="121">
        <v>79.125</v>
      </c>
      <c r="BD116" s="121">
        <v>79</v>
      </c>
      <c r="BE116" s="121" t="s">
        <v>1294</v>
      </c>
      <c r="BF116" s="121">
        <v>0</v>
      </c>
      <c r="BG116" s="121">
        <v>0</v>
      </c>
      <c r="BH116" s="121" t="s">
        <v>1293</v>
      </c>
      <c r="BI116" s="121">
        <v>19.899999618530281</v>
      </c>
      <c r="BJ116" s="121">
        <v>20</v>
      </c>
      <c r="BK116" s="121" t="s">
        <v>1293</v>
      </c>
      <c r="BL116" s="121">
        <v>9.5714302062988281</v>
      </c>
      <c r="BM116" s="121">
        <v>10</v>
      </c>
      <c r="BN116" s="122" t="s">
        <v>1293</v>
      </c>
      <c r="BO116" s="120"/>
      <c r="BP116" s="121"/>
      <c r="BQ116" s="121"/>
      <c r="BR116" s="121"/>
      <c r="BS116" s="121"/>
      <c r="BT116" s="121"/>
      <c r="BU116" s="121"/>
      <c r="BV116" s="121"/>
      <c r="BW116" s="121"/>
      <c r="BX116" s="121"/>
      <c r="BY116" s="121"/>
      <c r="BZ116" s="121"/>
      <c r="CA116" s="121"/>
      <c r="CB116" s="121"/>
      <c r="CC116" s="122"/>
      <c r="CD116" s="120">
        <v>67</v>
      </c>
      <c r="CE116" s="121"/>
      <c r="CF116" s="121"/>
      <c r="CG116" s="121"/>
      <c r="CH116" s="121"/>
      <c r="CI116" s="121">
        <v>100</v>
      </c>
      <c r="CJ116" s="121"/>
      <c r="CK116" s="121"/>
      <c r="CL116" s="121">
        <v>100</v>
      </c>
      <c r="CM116" s="121">
        <v>67</v>
      </c>
      <c r="CN116" s="121"/>
      <c r="CO116" s="121"/>
      <c r="CP116" s="121"/>
      <c r="CQ116" s="121">
        <v>67</v>
      </c>
      <c r="CR116" s="121">
        <v>0</v>
      </c>
      <c r="CS116" s="121">
        <v>0</v>
      </c>
      <c r="CT116" s="121">
        <v>0</v>
      </c>
      <c r="CU116" s="121">
        <v>0</v>
      </c>
      <c r="CV116" s="121"/>
      <c r="CW116" s="121">
        <v>100</v>
      </c>
      <c r="CX116" s="121">
        <v>0</v>
      </c>
      <c r="CY116" s="121"/>
      <c r="CZ116" s="121"/>
      <c r="DA116" s="121">
        <v>100</v>
      </c>
      <c r="DB116" s="121"/>
      <c r="DC116" s="121"/>
      <c r="DD116" s="121">
        <v>0</v>
      </c>
      <c r="DE116" s="121"/>
      <c r="DF116" s="121"/>
      <c r="DG116" s="121">
        <v>100</v>
      </c>
      <c r="DH116" s="121">
        <v>67</v>
      </c>
      <c r="DI116" s="121">
        <v>100</v>
      </c>
      <c r="DJ116" s="121">
        <v>0</v>
      </c>
      <c r="DK116" s="121"/>
      <c r="DL116" s="121">
        <v>33</v>
      </c>
      <c r="DM116" s="121"/>
      <c r="DN116" s="121">
        <v>33</v>
      </c>
      <c r="DO116" s="121">
        <v>0</v>
      </c>
      <c r="DP116" s="121">
        <v>0</v>
      </c>
      <c r="DQ116" s="121">
        <v>0</v>
      </c>
      <c r="DR116" s="121">
        <v>0</v>
      </c>
      <c r="DS116" s="121">
        <v>0</v>
      </c>
      <c r="DT116" s="121">
        <v>0</v>
      </c>
      <c r="DU116" s="121">
        <v>100</v>
      </c>
      <c r="DV116" s="121">
        <v>67</v>
      </c>
      <c r="DW116" s="121">
        <v>33</v>
      </c>
      <c r="DX116" s="121">
        <v>67</v>
      </c>
      <c r="DY116" s="121">
        <v>0</v>
      </c>
      <c r="DZ116" s="121"/>
      <c r="EA116" s="121">
        <v>33</v>
      </c>
      <c r="EB116" s="121">
        <v>33</v>
      </c>
      <c r="EC116" s="121">
        <v>33</v>
      </c>
      <c r="ED116" s="121">
        <v>100</v>
      </c>
      <c r="EE116" s="121">
        <v>0</v>
      </c>
      <c r="EF116" s="121"/>
      <c r="EG116" s="121"/>
      <c r="EH116" s="121"/>
      <c r="EI116" s="121"/>
      <c r="EJ116" s="121"/>
      <c r="EK116" s="121"/>
      <c r="EL116" s="121"/>
      <c r="EM116" s="121"/>
      <c r="EN116" s="121"/>
      <c r="EO116" s="121">
        <v>0</v>
      </c>
      <c r="EP116" s="121"/>
      <c r="EQ116" s="121"/>
      <c r="ER116" s="121"/>
      <c r="ES116" s="121"/>
      <c r="ET116" s="121"/>
      <c r="EU116" s="121">
        <v>100</v>
      </c>
      <c r="EV116" s="121"/>
      <c r="EW116" s="121">
        <v>100</v>
      </c>
      <c r="EX116" s="121">
        <v>100</v>
      </c>
      <c r="EY116" s="121"/>
      <c r="EZ116" s="121">
        <v>0</v>
      </c>
      <c r="FA116" s="121">
        <v>0</v>
      </c>
      <c r="FB116" s="121">
        <v>0</v>
      </c>
      <c r="FC116" s="121"/>
      <c r="FD116" s="121"/>
      <c r="FE116" s="121">
        <v>0</v>
      </c>
      <c r="FF116" s="121"/>
      <c r="FG116" s="121"/>
      <c r="FH116" s="121"/>
      <c r="FI116" s="121">
        <v>33</v>
      </c>
      <c r="FJ116" s="121"/>
      <c r="FK116" s="121"/>
      <c r="FL116" s="121">
        <v>33</v>
      </c>
      <c r="FM116" s="121"/>
      <c r="FN116" s="121"/>
      <c r="FO116" s="121"/>
      <c r="FP116" s="121">
        <v>0</v>
      </c>
      <c r="FQ116" s="121">
        <v>0</v>
      </c>
      <c r="FR116" s="121">
        <v>0</v>
      </c>
      <c r="FS116" s="121">
        <v>0</v>
      </c>
      <c r="FT116" s="121">
        <v>0</v>
      </c>
      <c r="FU116" s="121"/>
      <c r="FV116" s="121"/>
      <c r="FW116" s="121">
        <v>67</v>
      </c>
      <c r="FX116" s="121">
        <v>0</v>
      </c>
      <c r="FY116" s="121">
        <v>0</v>
      </c>
      <c r="FZ116" s="121">
        <v>0</v>
      </c>
      <c r="GA116" s="121">
        <v>0</v>
      </c>
      <c r="GB116" s="121"/>
      <c r="GC116" s="121"/>
      <c r="GD116" s="121">
        <v>0</v>
      </c>
      <c r="GE116" s="121">
        <v>100</v>
      </c>
      <c r="GF116" s="121"/>
      <c r="GG116" s="121">
        <v>100</v>
      </c>
      <c r="GH116" s="121">
        <v>0</v>
      </c>
      <c r="GI116" s="121"/>
      <c r="GJ116" s="121"/>
      <c r="GK116" s="121">
        <v>100</v>
      </c>
      <c r="GL116" s="121">
        <v>100</v>
      </c>
      <c r="GM116" s="121">
        <v>100</v>
      </c>
      <c r="GN116" s="121">
        <v>100</v>
      </c>
      <c r="GO116" s="121"/>
      <c r="GP116" s="121">
        <v>100</v>
      </c>
      <c r="GQ116" s="121">
        <v>33</v>
      </c>
      <c r="GR116" s="121">
        <v>100</v>
      </c>
      <c r="GS116" s="121"/>
      <c r="GT116" s="121"/>
      <c r="GU116" s="121"/>
      <c r="GV116" s="121"/>
      <c r="GW116" s="121"/>
      <c r="GX116" s="121"/>
      <c r="GY116" s="121">
        <v>33</v>
      </c>
      <c r="GZ116" s="121">
        <v>67</v>
      </c>
      <c r="HA116" s="121">
        <v>0</v>
      </c>
      <c r="HB116" s="121">
        <v>0</v>
      </c>
      <c r="HC116" s="121"/>
      <c r="HD116" s="121"/>
      <c r="HE116" s="121"/>
      <c r="HF116" s="121"/>
      <c r="HG116" s="121"/>
      <c r="HH116" s="121"/>
      <c r="HI116" s="121"/>
      <c r="HJ116" s="121"/>
      <c r="HK116" s="121"/>
      <c r="HL116" s="121"/>
      <c r="HM116" s="121"/>
      <c r="HN116" s="121"/>
      <c r="HO116" s="121"/>
      <c r="HP116" s="121">
        <v>0</v>
      </c>
      <c r="HQ116" s="121">
        <v>100</v>
      </c>
      <c r="HR116" s="121"/>
      <c r="HS116" s="121">
        <v>33</v>
      </c>
      <c r="HT116" s="121"/>
      <c r="HU116" s="121">
        <v>100</v>
      </c>
      <c r="HV116" s="122">
        <v>0</v>
      </c>
      <c r="HW116" s="120">
        <v>0</v>
      </c>
      <c r="HX116" s="121">
        <v>1</v>
      </c>
      <c r="HY116" s="121">
        <v>1</v>
      </c>
      <c r="HZ116" s="121">
        <v>1</v>
      </c>
      <c r="IA116" s="121">
        <v>1</v>
      </c>
      <c r="IB116" s="121">
        <v>1</v>
      </c>
      <c r="IC116" s="121">
        <v>1</v>
      </c>
      <c r="ID116" s="121">
        <v>1</v>
      </c>
      <c r="IE116" s="121">
        <v>1</v>
      </c>
      <c r="IF116" s="122">
        <v>1</v>
      </c>
    </row>
    <row r="117" spans="1:240" ht="30.75" customHeight="1" thickBot="1">
      <c r="A117" s="147" t="s">
        <v>1340</v>
      </c>
      <c r="B117" s="120" t="s">
        <v>1341</v>
      </c>
      <c r="C117" s="121">
        <v>2006</v>
      </c>
      <c r="D117" s="121" t="s">
        <v>1315</v>
      </c>
      <c r="E117" s="122" t="s">
        <v>1339</v>
      </c>
      <c r="F117" s="120">
        <v>46.315200805664063</v>
      </c>
      <c r="G117" s="121">
        <v>46</v>
      </c>
      <c r="H117" s="121" t="s">
        <v>1286</v>
      </c>
      <c r="I117" s="121" t="s">
        <v>1286</v>
      </c>
      <c r="J117" s="121" t="s">
        <v>1290</v>
      </c>
      <c r="K117" s="121" t="s">
        <v>1291</v>
      </c>
      <c r="L117" s="121"/>
      <c r="M117" s="121"/>
      <c r="N117" s="121"/>
      <c r="O117" s="121">
        <v>55.583301544189453</v>
      </c>
      <c r="P117" s="121">
        <v>56</v>
      </c>
      <c r="Q117" s="121" t="s">
        <v>1302</v>
      </c>
      <c r="R117" s="121">
        <v>54.125</v>
      </c>
      <c r="S117" s="121">
        <v>54</v>
      </c>
      <c r="T117" s="121" t="s">
        <v>1302</v>
      </c>
      <c r="U117" s="121"/>
      <c r="V117" s="121"/>
      <c r="W117" s="121"/>
      <c r="X117" s="121"/>
      <c r="Y117" s="121"/>
      <c r="Z117" s="122"/>
      <c r="AA117" s="120" t="s">
        <v>1292</v>
      </c>
      <c r="AB117" s="121" t="s">
        <v>1283</v>
      </c>
      <c r="AC117" s="121" t="s">
        <v>1283</v>
      </c>
      <c r="AD117" s="121" t="s">
        <v>1283</v>
      </c>
      <c r="AE117" s="121" t="s">
        <v>1299</v>
      </c>
      <c r="AF117" s="121" t="s">
        <v>1283</v>
      </c>
      <c r="AG117" s="121" t="s">
        <v>1306</v>
      </c>
      <c r="AH117" s="123" t="s">
        <v>1299</v>
      </c>
      <c r="AI117" s="120">
        <v>0</v>
      </c>
      <c r="AJ117" s="121">
        <v>1</v>
      </c>
      <c r="AK117" s="121">
        <v>1</v>
      </c>
      <c r="AL117" s="121">
        <v>0</v>
      </c>
      <c r="AM117" s="121">
        <v>1</v>
      </c>
      <c r="AN117" s="121">
        <v>0</v>
      </c>
      <c r="AO117" s="121">
        <v>1</v>
      </c>
      <c r="AP117" s="122">
        <v>1</v>
      </c>
      <c r="AQ117" s="120">
        <v>0</v>
      </c>
      <c r="AR117" s="121">
        <v>0</v>
      </c>
      <c r="AS117" s="121" t="s">
        <v>1293</v>
      </c>
      <c r="AT117" s="121">
        <v>50.21820068359375</v>
      </c>
      <c r="AU117" s="121">
        <v>50</v>
      </c>
      <c r="AV117" s="121" t="s">
        <v>1286</v>
      </c>
      <c r="AW117" s="121">
        <v>100</v>
      </c>
      <c r="AX117" s="121">
        <v>100</v>
      </c>
      <c r="AY117" s="121" t="s">
        <v>1284</v>
      </c>
      <c r="AZ117" s="121">
        <v>0</v>
      </c>
      <c r="BA117" s="121">
        <v>0</v>
      </c>
      <c r="BB117" s="121" t="s">
        <v>1293</v>
      </c>
      <c r="BC117" s="121">
        <v>83.375</v>
      </c>
      <c r="BD117" s="121">
        <v>83</v>
      </c>
      <c r="BE117" s="121" t="s">
        <v>1284</v>
      </c>
      <c r="BF117" s="121">
        <v>0</v>
      </c>
      <c r="BG117" s="121">
        <v>0</v>
      </c>
      <c r="BH117" s="121" t="s">
        <v>1293</v>
      </c>
      <c r="BI117" s="121">
        <v>23.20000076293945</v>
      </c>
      <c r="BJ117" s="121">
        <v>23</v>
      </c>
      <c r="BK117" s="121" t="s">
        <v>1285</v>
      </c>
      <c r="BL117" s="121">
        <v>75</v>
      </c>
      <c r="BM117" s="121">
        <v>75</v>
      </c>
      <c r="BN117" s="122" t="s">
        <v>1294</v>
      </c>
      <c r="BO117" s="120"/>
      <c r="BP117" s="179"/>
      <c r="BQ117" s="179"/>
      <c r="BR117" s="179"/>
      <c r="BS117" s="179"/>
      <c r="BT117" s="179"/>
      <c r="BU117" s="179"/>
      <c r="BV117" s="121"/>
      <c r="BW117" s="121"/>
      <c r="BX117" s="121"/>
      <c r="BY117" s="121"/>
      <c r="BZ117" s="121"/>
      <c r="CA117" s="121"/>
      <c r="CB117" s="121"/>
      <c r="CC117" s="122"/>
      <c r="CD117" s="120">
        <v>33</v>
      </c>
      <c r="CE117" s="121"/>
      <c r="CF117" s="121"/>
      <c r="CG117" s="121"/>
      <c r="CH117" s="121"/>
      <c r="CI117" s="121">
        <v>67</v>
      </c>
      <c r="CJ117" s="121"/>
      <c r="CK117" s="121"/>
      <c r="CL117" s="121">
        <v>67</v>
      </c>
      <c r="CM117" s="121">
        <v>67</v>
      </c>
      <c r="CN117" s="121"/>
      <c r="CO117" s="121"/>
      <c r="CP117" s="121"/>
      <c r="CQ117" s="121">
        <v>67</v>
      </c>
      <c r="CR117" s="121">
        <v>33</v>
      </c>
      <c r="CS117" s="121">
        <v>0</v>
      </c>
      <c r="CT117" s="121">
        <v>33</v>
      </c>
      <c r="CU117" s="121">
        <v>33</v>
      </c>
      <c r="CV117" s="121"/>
      <c r="CW117" s="121">
        <v>33</v>
      </c>
      <c r="CX117" s="121">
        <v>0</v>
      </c>
      <c r="CY117" s="121"/>
      <c r="CZ117" s="121"/>
      <c r="DA117" s="121">
        <v>100</v>
      </c>
      <c r="DB117" s="121"/>
      <c r="DC117" s="121"/>
      <c r="DD117" s="121">
        <v>0</v>
      </c>
      <c r="DE117" s="121"/>
      <c r="DF117" s="121"/>
      <c r="DG117" s="121">
        <v>100</v>
      </c>
      <c r="DH117" s="121">
        <v>0</v>
      </c>
      <c r="DI117" s="121">
        <v>100</v>
      </c>
      <c r="DJ117" s="121">
        <v>0</v>
      </c>
      <c r="DK117" s="121"/>
      <c r="DL117" s="121">
        <v>33</v>
      </c>
      <c r="DM117" s="121"/>
      <c r="DN117" s="121">
        <v>33</v>
      </c>
      <c r="DO117" s="121">
        <v>33</v>
      </c>
      <c r="DP117" s="121">
        <v>0</v>
      </c>
      <c r="DQ117" s="121">
        <v>0</v>
      </c>
      <c r="DR117" s="121">
        <v>33</v>
      </c>
      <c r="DS117" s="121">
        <v>0</v>
      </c>
      <c r="DT117" s="121">
        <v>0</v>
      </c>
      <c r="DU117" s="121">
        <v>100</v>
      </c>
      <c r="DV117" s="121">
        <v>33</v>
      </c>
      <c r="DW117" s="121">
        <v>33</v>
      </c>
      <c r="DX117" s="121">
        <v>33</v>
      </c>
      <c r="DY117" s="121">
        <v>0</v>
      </c>
      <c r="DZ117" s="121"/>
      <c r="EA117" s="121">
        <v>33</v>
      </c>
      <c r="EB117" s="121">
        <v>33</v>
      </c>
      <c r="EC117" s="121">
        <v>33</v>
      </c>
      <c r="ED117" s="121">
        <v>100</v>
      </c>
      <c r="EE117" s="121">
        <v>0</v>
      </c>
      <c r="EF117" s="121"/>
      <c r="EG117" s="121"/>
      <c r="EH117" s="121"/>
      <c r="EI117" s="121"/>
      <c r="EJ117" s="121"/>
      <c r="EK117" s="121"/>
      <c r="EL117" s="121"/>
      <c r="EM117" s="121"/>
      <c r="EN117" s="121"/>
      <c r="EO117" s="121">
        <v>0</v>
      </c>
      <c r="EP117" s="121"/>
      <c r="EQ117" s="121"/>
      <c r="ER117" s="121"/>
      <c r="ES117" s="121"/>
      <c r="ET117" s="121"/>
      <c r="EU117" s="121">
        <v>100</v>
      </c>
      <c r="EV117" s="121"/>
      <c r="EW117" s="121">
        <v>67</v>
      </c>
      <c r="EX117" s="121">
        <v>100</v>
      </c>
      <c r="EY117" s="121"/>
      <c r="EZ117" s="121">
        <v>0</v>
      </c>
      <c r="FA117" s="121">
        <v>0</v>
      </c>
      <c r="FB117" s="121">
        <v>0</v>
      </c>
      <c r="FC117" s="121"/>
      <c r="FD117" s="121"/>
      <c r="FE117" s="121">
        <v>0</v>
      </c>
      <c r="FF117" s="121"/>
      <c r="FG117" s="121"/>
      <c r="FH117" s="121"/>
      <c r="FI117" s="121">
        <v>33</v>
      </c>
      <c r="FJ117" s="121"/>
      <c r="FK117" s="121"/>
      <c r="FL117" s="121">
        <v>33</v>
      </c>
      <c r="FM117" s="121"/>
      <c r="FN117" s="121"/>
      <c r="FO117" s="121"/>
      <c r="FP117" s="121">
        <v>0</v>
      </c>
      <c r="FQ117" s="121">
        <v>0</v>
      </c>
      <c r="FR117" s="121">
        <v>0</v>
      </c>
      <c r="FS117" s="121">
        <v>0</v>
      </c>
      <c r="FT117" s="121">
        <v>33</v>
      </c>
      <c r="FU117" s="121"/>
      <c r="FV117" s="121"/>
      <c r="FW117" s="121">
        <v>67</v>
      </c>
      <c r="FX117" s="121">
        <v>33</v>
      </c>
      <c r="FY117" s="121">
        <v>100</v>
      </c>
      <c r="FZ117" s="121">
        <v>0</v>
      </c>
      <c r="GA117" s="121">
        <v>0</v>
      </c>
      <c r="GB117" s="121"/>
      <c r="GC117" s="121"/>
      <c r="GD117" s="121">
        <v>33</v>
      </c>
      <c r="GE117" s="121">
        <v>100</v>
      </c>
      <c r="GF117" s="121"/>
      <c r="GG117" s="121">
        <v>100</v>
      </c>
      <c r="GH117" s="121">
        <v>0</v>
      </c>
      <c r="GI117" s="121"/>
      <c r="GJ117" s="121"/>
      <c r="GK117" s="121">
        <v>100</v>
      </c>
      <c r="GL117" s="121">
        <v>100</v>
      </c>
      <c r="GM117" s="121">
        <v>100</v>
      </c>
      <c r="GN117" s="121">
        <v>100</v>
      </c>
      <c r="GO117" s="121"/>
      <c r="GP117" s="121">
        <v>100</v>
      </c>
      <c r="GQ117" s="121">
        <v>33</v>
      </c>
      <c r="GR117" s="121">
        <v>100</v>
      </c>
      <c r="GS117" s="121"/>
      <c r="GT117" s="121"/>
      <c r="GU117" s="121"/>
      <c r="GV117" s="121"/>
      <c r="GW117" s="121"/>
      <c r="GX117" s="121"/>
      <c r="GY117" s="121">
        <v>67</v>
      </c>
      <c r="GZ117" s="121">
        <v>67</v>
      </c>
      <c r="HA117" s="121">
        <v>0</v>
      </c>
      <c r="HB117" s="121">
        <v>0</v>
      </c>
      <c r="HC117" s="121"/>
      <c r="HD117" s="121"/>
      <c r="HE117" s="121"/>
      <c r="HF117" s="121"/>
      <c r="HG117" s="121"/>
      <c r="HH117" s="121"/>
      <c r="HI117" s="121"/>
      <c r="HJ117" s="121"/>
      <c r="HK117" s="121"/>
      <c r="HL117" s="121"/>
      <c r="HM117" s="121"/>
      <c r="HN117" s="121"/>
      <c r="HO117" s="121"/>
      <c r="HP117" s="121">
        <v>0</v>
      </c>
      <c r="HQ117" s="121">
        <v>100</v>
      </c>
      <c r="HR117" s="121"/>
      <c r="HS117" s="121">
        <v>33</v>
      </c>
      <c r="HT117" s="121"/>
      <c r="HU117" s="121">
        <v>100</v>
      </c>
      <c r="HV117" s="122">
        <v>100</v>
      </c>
      <c r="HW117" s="120">
        <v>0</v>
      </c>
      <c r="HX117" s="121">
        <v>1</v>
      </c>
      <c r="HY117" s="121">
        <v>1</v>
      </c>
      <c r="HZ117" s="121">
        <v>1</v>
      </c>
      <c r="IA117" s="121">
        <v>1</v>
      </c>
      <c r="IB117" s="121">
        <v>1</v>
      </c>
      <c r="IC117" s="121">
        <v>1</v>
      </c>
      <c r="ID117" s="121">
        <v>1</v>
      </c>
      <c r="IE117" s="121">
        <v>1</v>
      </c>
      <c r="IF117" s="122">
        <v>1</v>
      </c>
    </row>
    <row r="118" spans="1:240" ht="30.75" customHeight="1" thickBot="1">
      <c r="A118" s="147" t="s">
        <v>1342</v>
      </c>
      <c r="B118" s="120" t="s">
        <v>1343</v>
      </c>
      <c r="C118" s="121">
        <v>2025</v>
      </c>
      <c r="D118" s="121" t="s">
        <v>1315</v>
      </c>
      <c r="E118" s="122" t="s">
        <v>1339</v>
      </c>
      <c r="F118" s="120">
        <v>62.073394495412842</v>
      </c>
      <c r="G118" s="121">
        <v>62</v>
      </c>
      <c r="H118" s="121" t="s">
        <v>1277</v>
      </c>
      <c r="I118" s="121" t="s">
        <v>1278</v>
      </c>
      <c r="J118" s="121" t="s">
        <v>1278</v>
      </c>
      <c r="K118" s="121" t="s">
        <v>1279</v>
      </c>
      <c r="L118" s="121">
        <v>49.888888888888893</v>
      </c>
      <c r="M118" s="121">
        <v>50</v>
      </c>
      <c r="N118" s="121" t="s">
        <v>1286</v>
      </c>
      <c r="O118" s="121">
        <v>41.5</v>
      </c>
      <c r="P118" s="121">
        <v>42</v>
      </c>
      <c r="Q118" s="121" t="s">
        <v>1286</v>
      </c>
      <c r="R118" s="121">
        <v>66.666666666666671</v>
      </c>
      <c r="S118" s="121">
        <v>67</v>
      </c>
      <c r="T118" s="121" t="s">
        <v>1280</v>
      </c>
      <c r="U118" s="121">
        <v>0</v>
      </c>
      <c r="V118" s="121">
        <v>0</v>
      </c>
      <c r="W118" s="121" t="s">
        <v>1281</v>
      </c>
      <c r="X118" s="121">
        <v>16.666666666666671</v>
      </c>
      <c r="Y118" s="121">
        <v>17</v>
      </c>
      <c r="Z118" s="122" t="s">
        <v>1282</v>
      </c>
      <c r="AA118" s="120" t="s">
        <v>1296</v>
      </c>
      <c r="AB118" s="121" t="s">
        <v>1283</v>
      </c>
      <c r="AC118" s="121" t="s">
        <v>1283</v>
      </c>
      <c r="AD118" s="121" t="s">
        <v>1283</v>
      </c>
      <c r="AE118" s="121" t="s">
        <v>1283</v>
      </c>
      <c r="AF118" s="121" t="s">
        <v>1283</v>
      </c>
      <c r="AG118" s="121" t="s">
        <v>1283</v>
      </c>
      <c r="AH118" s="123" t="s">
        <v>1283</v>
      </c>
      <c r="AI118" s="120">
        <v>0</v>
      </c>
      <c r="AJ118" s="121">
        <v>1</v>
      </c>
      <c r="AK118" s="121">
        <v>1</v>
      </c>
      <c r="AL118" s="121">
        <v>1</v>
      </c>
      <c r="AM118" s="121">
        <v>1</v>
      </c>
      <c r="AN118" s="121">
        <v>1</v>
      </c>
      <c r="AO118" s="121">
        <v>1</v>
      </c>
      <c r="AP118" s="122">
        <v>1</v>
      </c>
      <c r="AQ118" s="120">
        <v>0</v>
      </c>
      <c r="AR118" s="121">
        <v>0</v>
      </c>
      <c r="AS118" s="121" t="s">
        <v>1293</v>
      </c>
      <c r="AT118" s="121">
        <v>66.629629629629633</v>
      </c>
      <c r="AU118" s="121">
        <v>67</v>
      </c>
      <c r="AV118" s="121" t="s">
        <v>1277</v>
      </c>
      <c r="AW118" s="121">
        <v>94.5</v>
      </c>
      <c r="AX118" s="121">
        <v>95</v>
      </c>
      <c r="AY118" s="121" t="s">
        <v>1284</v>
      </c>
      <c r="AZ118" s="121">
        <v>50</v>
      </c>
      <c r="BA118" s="121">
        <v>50</v>
      </c>
      <c r="BB118" s="121" t="s">
        <v>1286</v>
      </c>
      <c r="BC118" s="121">
        <v>77.777777777777771</v>
      </c>
      <c r="BD118" s="121">
        <v>78</v>
      </c>
      <c r="BE118" s="121" t="s">
        <v>1277</v>
      </c>
      <c r="BF118" s="121">
        <v>55.666666666666657</v>
      </c>
      <c r="BG118" s="121">
        <v>56</v>
      </c>
      <c r="BH118" s="121" t="s">
        <v>1286</v>
      </c>
      <c r="BI118" s="121">
        <v>61.857142857142847</v>
      </c>
      <c r="BJ118" s="121">
        <v>62</v>
      </c>
      <c r="BK118" s="121" t="s">
        <v>1277</v>
      </c>
      <c r="BL118" s="121">
        <v>47.714285714285722</v>
      </c>
      <c r="BM118" s="121">
        <v>48</v>
      </c>
      <c r="BN118" s="122" t="s">
        <v>1286</v>
      </c>
      <c r="BO118" s="181" t="s">
        <v>1297</v>
      </c>
      <c r="BP118" s="180" t="s">
        <v>1287</v>
      </c>
      <c r="BQ118" s="180" t="s">
        <v>1287</v>
      </c>
      <c r="BR118" s="180" t="s">
        <v>1295</v>
      </c>
      <c r="BS118" s="180" t="s">
        <v>1288</v>
      </c>
      <c r="BT118" s="180" t="s">
        <v>1287</v>
      </c>
      <c r="BU118" s="180" t="s">
        <v>1288</v>
      </c>
      <c r="BV118" s="120" t="s">
        <v>1287</v>
      </c>
      <c r="BW118" s="121" t="s">
        <v>1289</v>
      </c>
      <c r="BX118" s="121" t="s">
        <v>1289</v>
      </c>
      <c r="BY118" s="121" t="s">
        <v>1289</v>
      </c>
      <c r="BZ118" s="121" t="s">
        <v>1289</v>
      </c>
      <c r="CA118" s="121" t="s">
        <v>1289</v>
      </c>
      <c r="CB118" s="121" t="s">
        <v>1289</v>
      </c>
      <c r="CC118" s="122" t="s">
        <v>1289</v>
      </c>
      <c r="CD118" s="120">
        <v>100</v>
      </c>
      <c r="CE118" s="121">
        <v>100</v>
      </c>
      <c r="CF118" s="121">
        <v>100</v>
      </c>
      <c r="CG118" s="121">
        <v>100</v>
      </c>
      <c r="CH118" s="121">
        <v>100</v>
      </c>
      <c r="CI118" s="121">
        <v>100</v>
      </c>
      <c r="CJ118" s="121">
        <v>100</v>
      </c>
      <c r="CK118" s="121">
        <v>0</v>
      </c>
      <c r="CL118" s="121">
        <v>100</v>
      </c>
      <c r="CM118" s="121">
        <v>67</v>
      </c>
      <c r="CN118" s="121">
        <v>100</v>
      </c>
      <c r="CO118" s="121">
        <v>100</v>
      </c>
      <c r="CP118" s="121">
        <v>100</v>
      </c>
      <c r="CQ118" s="121">
        <v>33</v>
      </c>
      <c r="CR118" s="121">
        <v>100</v>
      </c>
      <c r="CS118" s="121">
        <v>33</v>
      </c>
      <c r="CT118" s="121">
        <v>0</v>
      </c>
      <c r="CU118" s="121">
        <v>33</v>
      </c>
      <c r="CV118" s="121">
        <v>100</v>
      </c>
      <c r="CW118" s="121">
        <v>100</v>
      </c>
      <c r="CX118" s="121">
        <v>0</v>
      </c>
      <c r="CY118" s="121">
        <v>100</v>
      </c>
      <c r="CZ118" s="121">
        <v>100</v>
      </c>
      <c r="DA118" s="121">
        <v>100</v>
      </c>
      <c r="DB118" s="121">
        <v>100</v>
      </c>
      <c r="DC118" s="121">
        <v>100</v>
      </c>
      <c r="DD118" s="121">
        <v>100</v>
      </c>
      <c r="DE118" s="121">
        <v>100</v>
      </c>
      <c r="DF118" s="121">
        <v>100</v>
      </c>
      <c r="DG118" s="121">
        <v>100</v>
      </c>
      <c r="DH118" s="121">
        <v>33</v>
      </c>
      <c r="DI118" s="121">
        <v>100</v>
      </c>
      <c r="DJ118" s="121">
        <v>0</v>
      </c>
      <c r="DK118" s="121">
        <v>0</v>
      </c>
      <c r="DL118" s="121">
        <v>100</v>
      </c>
      <c r="DM118" s="121">
        <v>100</v>
      </c>
      <c r="DN118" s="121">
        <v>33</v>
      </c>
      <c r="DO118" s="121">
        <v>0</v>
      </c>
      <c r="DP118" s="121">
        <v>67</v>
      </c>
      <c r="DQ118" s="121">
        <v>0</v>
      </c>
      <c r="DR118" s="121">
        <v>33</v>
      </c>
      <c r="DS118" s="121">
        <v>33</v>
      </c>
      <c r="DT118" s="121">
        <v>33</v>
      </c>
      <c r="DU118" s="121">
        <v>67</v>
      </c>
      <c r="DV118" s="121">
        <v>33</v>
      </c>
      <c r="DW118" s="121">
        <v>67</v>
      </c>
      <c r="DX118" s="121">
        <v>33</v>
      </c>
      <c r="DY118" s="121">
        <v>0</v>
      </c>
      <c r="DZ118" s="121">
        <v>0</v>
      </c>
      <c r="EA118" s="121">
        <v>100</v>
      </c>
      <c r="EB118" s="121">
        <v>0</v>
      </c>
      <c r="EC118" s="121">
        <v>100</v>
      </c>
      <c r="ED118" s="121">
        <v>100</v>
      </c>
      <c r="EE118" s="121">
        <v>0</v>
      </c>
      <c r="EF118" s="121">
        <v>0</v>
      </c>
      <c r="EG118" s="121">
        <v>0</v>
      </c>
      <c r="EH118" s="121">
        <v>0</v>
      </c>
      <c r="EI118" s="121">
        <v>0</v>
      </c>
      <c r="EJ118" s="121">
        <v>100</v>
      </c>
      <c r="EK118" s="121">
        <v>100</v>
      </c>
      <c r="EL118" s="121">
        <v>100</v>
      </c>
      <c r="EM118" s="121">
        <v>100</v>
      </c>
      <c r="EN118" s="121">
        <v>67</v>
      </c>
      <c r="EO118" s="121">
        <v>100</v>
      </c>
      <c r="EP118" s="121">
        <v>33</v>
      </c>
      <c r="EQ118" s="121">
        <v>0</v>
      </c>
      <c r="ER118" s="121">
        <v>67</v>
      </c>
      <c r="ES118" s="121">
        <v>100</v>
      </c>
      <c r="ET118" s="121">
        <v>100</v>
      </c>
      <c r="EU118" s="121">
        <v>100</v>
      </c>
      <c r="EV118" s="121">
        <v>100</v>
      </c>
      <c r="EW118" s="121">
        <v>100</v>
      </c>
      <c r="EX118" s="121">
        <v>0</v>
      </c>
      <c r="EY118" s="121">
        <v>100</v>
      </c>
      <c r="EZ118" s="121">
        <v>67</v>
      </c>
      <c r="FA118" s="121">
        <v>0</v>
      </c>
      <c r="FB118" s="121">
        <v>100</v>
      </c>
      <c r="FC118" s="121">
        <v>100</v>
      </c>
      <c r="FD118" s="121">
        <v>0</v>
      </c>
      <c r="FE118" s="121">
        <v>67</v>
      </c>
      <c r="FF118" s="121">
        <v>100</v>
      </c>
      <c r="FG118" s="121">
        <v>67</v>
      </c>
      <c r="FH118" s="121">
        <v>0</v>
      </c>
      <c r="FI118" s="121">
        <v>100</v>
      </c>
      <c r="FJ118" s="121">
        <v>100</v>
      </c>
      <c r="FK118" s="121">
        <v>100</v>
      </c>
      <c r="FL118" s="121">
        <v>100</v>
      </c>
      <c r="FM118" s="121">
        <v>100</v>
      </c>
      <c r="FN118" s="121">
        <v>100</v>
      </c>
      <c r="FO118" s="121">
        <v>33</v>
      </c>
      <c r="FP118" s="121">
        <v>0</v>
      </c>
      <c r="FQ118" s="121">
        <v>0</v>
      </c>
      <c r="FR118" s="121">
        <v>0</v>
      </c>
      <c r="FS118" s="121">
        <v>0</v>
      </c>
      <c r="FT118" s="121">
        <v>33</v>
      </c>
      <c r="FU118" s="121">
        <v>100</v>
      </c>
      <c r="FV118" s="121">
        <v>100</v>
      </c>
      <c r="FW118" s="121">
        <v>67</v>
      </c>
      <c r="FX118" s="121">
        <v>0</v>
      </c>
      <c r="FY118" s="121">
        <v>100</v>
      </c>
      <c r="FZ118" s="121">
        <v>0</v>
      </c>
      <c r="GA118" s="121">
        <v>0</v>
      </c>
      <c r="GB118" s="121">
        <v>0</v>
      </c>
      <c r="GC118" s="121">
        <v>0</v>
      </c>
      <c r="GD118" s="121">
        <v>0</v>
      </c>
      <c r="GE118" s="121">
        <v>0</v>
      </c>
      <c r="GF118" s="121">
        <v>0</v>
      </c>
      <c r="GG118" s="121">
        <v>100</v>
      </c>
      <c r="GH118" s="121">
        <v>33</v>
      </c>
      <c r="GI118" s="121">
        <v>100</v>
      </c>
      <c r="GJ118" s="121">
        <v>100</v>
      </c>
      <c r="GK118" s="121">
        <v>33</v>
      </c>
      <c r="GL118" s="121">
        <v>33</v>
      </c>
      <c r="GM118" s="121">
        <v>33</v>
      </c>
      <c r="GN118" s="121">
        <v>0</v>
      </c>
      <c r="GO118" s="121">
        <v>33</v>
      </c>
      <c r="GP118" s="121">
        <v>33</v>
      </c>
      <c r="GQ118" s="121">
        <v>0</v>
      </c>
      <c r="GR118" s="121">
        <v>100</v>
      </c>
      <c r="GS118" s="121">
        <v>100</v>
      </c>
      <c r="GT118" s="121">
        <v>100</v>
      </c>
      <c r="GU118" s="121">
        <v>100</v>
      </c>
      <c r="GV118" s="121">
        <v>0</v>
      </c>
      <c r="GW118" s="121">
        <v>0</v>
      </c>
      <c r="GX118" s="121">
        <v>0</v>
      </c>
      <c r="GY118" s="121">
        <v>0</v>
      </c>
      <c r="GZ118" s="121">
        <v>0</v>
      </c>
      <c r="HA118" s="121">
        <v>0</v>
      </c>
      <c r="HB118" s="121">
        <v>0</v>
      </c>
      <c r="HC118" s="121">
        <v>0</v>
      </c>
      <c r="HD118" s="121">
        <v>0</v>
      </c>
      <c r="HE118" s="121">
        <v>0</v>
      </c>
      <c r="HF118" s="121">
        <v>0</v>
      </c>
      <c r="HG118" s="121">
        <v>0</v>
      </c>
      <c r="HH118" s="121">
        <v>0</v>
      </c>
      <c r="HI118" s="121">
        <v>33</v>
      </c>
      <c r="HJ118" s="121">
        <v>67</v>
      </c>
      <c r="HK118" s="121">
        <v>33</v>
      </c>
      <c r="HL118" s="121">
        <v>0</v>
      </c>
      <c r="HM118" s="121">
        <v>100</v>
      </c>
      <c r="HN118" s="121">
        <v>67</v>
      </c>
      <c r="HO118" s="121">
        <v>0</v>
      </c>
      <c r="HP118" s="121">
        <v>0</v>
      </c>
      <c r="HQ118" s="121">
        <v>100</v>
      </c>
      <c r="HR118" s="121">
        <v>100</v>
      </c>
      <c r="HS118" s="121">
        <v>33</v>
      </c>
      <c r="HT118" s="121">
        <v>67</v>
      </c>
      <c r="HU118" s="121">
        <v>100</v>
      </c>
      <c r="HV118" s="122">
        <v>67</v>
      </c>
      <c r="HW118" s="120">
        <v>0</v>
      </c>
      <c r="HX118" s="121">
        <v>0</v>
      </c>
      <c r="HY118" s="121">
        <v>1</v>
      </c>
      <c r="HZ118" s="121">
        <v>1</v>
      </c>
      <c r="IA118" s="121">
        <v>1</v>
      </c>
      <c r="IB118" s="121">
        <v>1</v>
      </c>
      <c r="IC118" s="121">
        <v>1</v>
      </c>
      <c r="ID118" s="121">
        <v>1</v>
      </c>
      <c r="IE118" s="121">
        <v>1</v>
      </c>
      <c r="IF118" s="122">
        <v>1</v>
      </c>
    </row>
    <row r="119" spans="1:240" ht="30.75" customHeight="1" thickBot="1">
      <c r="A119" s="147" t="s">
        <v>1342</v>
      </c>
      <c r="B119" s="120" t="s">
        <v>1343</v>
      </c>
      <c r="C119" s="121">
        <v>2023</v>
      </c>
      <c r="D119" s="121" t="s">
        <v>1315</v>
      </c>
      <c r="E119" s="122" t="s">
        <v>1339</v>
      </c>
      <c r="F119" s="120">
        <v>65.440366972477065</v>
      </c>
      <c r="G119" s="121">
        <v>65</v>
      </c>
      <c r="H119" s="121" t="s">
        <v>1277</v>
      </c>
      <c r="I119" s="121" t="s">
        <v>1278</v>
      </c>
      <c r="J119" s="121" t="s">
        <v>1278</v>
      </c>
      <c r="K119" s="121" t="s">
        <v>1279</v>
      </c>
      <c r="L119" s="121">
        <v>49.944444444444443</v>
      </c>
      <c r="M119" s="121">
        <v>50</v>
      </c>
      <c r="N119" s="121" t="s">
        <v>1286</v>
      </c>
      <c r="O119" s="121">
        <v>38.833333333333343</v>
      </c>
      <c r="P119" s="121">
        <v>39</v>
      </c>
      <c r="Q119" s="121" t="s">
        <v>1281</v>
      </c>
      <c r="R119" s="121">
        <v>72.166666666666671</v>
      </c>
      <c r="S119" s="121">
        <v>72</v>
      </c>
      <c r="T119" s="121" t="s">
        <v>1280</v>
      </c>
      <c r="U119" s="121">
        <v>0</v>
      </c>
      <c r="V119" s="121">
        <v>0</v>
      </c>
      <c r="W119" s="121" t="s">
        <v>1281</v>
      </c>
      <c r="X119" s="121">
        <v>12.944444444444439</v>
      </c>
      <c r="Y119" s="121">
        <v>13</v>
      </c>
      <c r="Z119" s="122" t="s">
        <v>1282</v>
      </c>
      <c r="AA119" s="120" t="s">
        <v>1283</v>
      </c>
      <c r="AB119" s="121" t="s">
        <v>1283</v>
      </c>
      <c r="AC119" s="121" t="s">
        <v>1283</v>
      </c>
      <c r="AD119" s="121" t="s">
        <v>1283</v>
      </c>
      <c r="AE119" s="121" t="s">
        <v>1283</v>
      </c>
      <c r="AF119" s="121" t="s">
        <v>1283</v>
      </c>
      <c r="AG119" s="121" t="s">
        <v>1283</v>
      </c>
      <c r="AH119" s="123" t="s">
        <v>1283</v>
      </c>
      <c r="AI119" s="120">
        <v>1</v>
      </c>
      <c r="AJ119" s="121">
        <v>1</v>
      </c>
      <c r="AK119" s="121">
        <v>1</v>
      </c>
      <c r="AL119" s="121">
        <v>1</v>
      </c>
      <c r="AM119" s="121">
        <v>1</v>
      </c>
      <c r="AN119" s="121">
        <v>1</v>
      </c>
      <c r="AO119" s="121">
        <v>1</v>
      </c>
      <c r="AP119" s="122">
        <v>1</v>
      </c>
      <c r="AQ119" s="120">
        <v>38.666666666666657</v>
      </c>
      <c r="AR119" s="121">
        <v>39</v>
      </c>
      <c r="AS119" s="121" t="s">
        <v>1285</v>
      </c>
      <c r="AT119" s="121">
        <v>66.666666666666671</v>
      </c>
      <c r="AU119" s="121">
        <v>67</v>
      </c>
      <c r="AV119" s="121" t="s">
        <v>1294</v>
      </c>
      <c r="AW119" s="121">
        <v>89</v>
      </c>
      <c r="AX119" s="121">
        <v>89</v>
      </c>
      <c r="AY119" s="121" t="s">
        <v>1284</v>
      </c>
      <c r="AZ119" s="121">
        <v>41.75</v>
      </c>
      <c r="BA119" s="121">
        <v>42</v>
      </c>
      <c r="BB119" s="121" t="s">
        <v>1286</v>
      </c>
      <c r="BC119" s="121">
        <v>88.888888888888886</v>
      </c>
      <c r="BD119" s="121">
        <v>89</v>
      </c>
      <c r="BE119" s="121" t="s">
        <v>1284</v>
      </c>
      <c r="BF119" s="121">
        <v>59.333333333333343</v>
      </c>
      <c r="BG119" s="121">
        <v>59</v>
      </c>
      <c r="BH119" s="121" t="s">
        <v>1286</v>
      </c>
      <c r="BI119" s="121">
        <v>64.214285714285708</v>
      </c>
      <c r="BJ119" s="121">
        <v>64</v>
      </c>
      <c r="BK119" s="121" t="s">
        <v>1294</v>
      </c>
      <c r="BL119" s="121">
        <v>52.428571428571431</v>
      </c>
      <c r="BM119" s="121">
        <v>52</v>
      </c>
      <c r="BN119" s="122" t="s">
        <v>1286</v>
      </c>
      <c r="BO119" s="182" t="s">
        <v>1287</v>
      </c>
      <c r="BP119" s="180" t="s">
        <v>1287</v>
      </c>
      <c r="BQ119" s="180" t="s">
        <v>1288</v>
      </c>
      <c r="BR119" s="180" t="s">
        <v>1295</v>
      </c>
      <c r="BS119" s="180" t="s">
        <v>1288</v>
      </c>
      <c r="BT119" s="180" t="s">
        <v>1287</v>
      </c>
      <c r="BU119" s="180" t="s">
        <v>1288</v>
      </c>
      <c r="BV119" s="120" t="s">
        <v>1289</v>
      </c>
      <c r="BW119" s="121" t="s">
        <v>1289</v>
      </c>
      <c r="BX119" s="121" t="s">
        <v>1289</v>
      </c>
      <c r="BY119" s="121" t="s">
        <v>1289</v>
      </c>
      <c r="BZ119" s="121" t="s">
        <v>1289</v>
      </c>
      <c r="CA119" s="121" t="s">
        <v>1289</v>
      </c>
      <c r="CB119" s="121" t="s">
        <v>1289</v>
      </c>
      <c r="CC119" s="122"/>
      <c r="CD119" s="120">
        <v>100</v>
      </c>
      <c r="CE119" s="121">
        <v>100</v>
      </c>
      <c r="CF119" s="121">
        <v>100</v>
      </c>
      <c r="CG119" s="121">
        <v>100</v>
      </c>
      <c r="CH119" s="121">
        <v>100</v>
      </c>
      <c r="CI119" s="121">
        <v>100</v>
      </c>
      <c r="CJ119" s="121">
        <v>100</v>
      </c>
      <c r="CK119" s="121">
        <v>0</v>
      </c>
      <c r="CL119" s="121">
        <v>100</v>
      </c>
      <c r="CM119" s="121">
        <v>100</v>
      </c>
      <c r="CN119" s="121">
        <v>100</v>
      </c>
      <c r="CO119" s="121">
        <v>100</v>
      </c>
      <c r="CP119" s="121">
        <v>100</v>
      </c>
      <c r="CQ119" s="121">
        <v>33</v>
      </c>
      <c r="CR119" s="121">
        <v>100</v>
      </c>
      <c r="CS119" s="121">
        <v>33</v>
      </c>
      <c r="CT119" s="121">
        <v>0</v>
      </c>
      <c r="CU119" s="121">
        <v>0</v>
      </c>
      <c r="CV119" s="121">
        <v>100</v>
      </c>
      <c r="CW119" s="121">
        <v>100</v>
      </c>
      <c r="CX119" s="121">
        <v>100</v>
      </c>
      <c r="CY119" s="121">
        <v>100</v>
      </c>
      <c r="CZ119" s="121">
        <v>100</v>
      </c>
      <c r="DA119" s="121">
        <v>67</v>
      </c>
      <c r="DB119" s="121">
        <v>100</v>
      </c>
      <c r="DC119" s="121">
        <v>100</v>
      </c>
      <c r="DD119" s="121">
        <v>100</v>
      </c>
      <c r="DE119" s="121">
        <v>100</v>
      </c>
      <c r="DF119" s="121">
        <v>100</v>
      </c>
      <c r="DG119" s="121">
        <v>67</v>
      </c>
      <c r="DH119" s="121">
        <v>33</v>
      </c>
      <c r="DI119" s="121">
        <v>100</v>
      </c>
      <c r="DJ119" s="121">
        <v>0</v>
      </c>
      <c r="DK119" s="121">
        <v>0</v>
      </c>
      <c r="DL119" s="121">
        <v>100</v>
      </c>
      <c r="DM119" s="121">
        <v>67</v>
      </c>
      <c r="DN119" s="121">
        <v>67</v>
      </c>
      <c r="DO119" s="121">
        <v>0</v>
      </c>
      <c r="DP119" s="121">
        <v>67</v>
      </c>
      <c r="DQ119" s="121">
        <v>0</v>
      </c>
      <c r="DR119" s="121">
        <v>67</v>
      </c>
      <c r="DS119" s="121">
        <v>33</v>
      </c>
      <c r="DT119" s="121">
        <v>33</v>
      </c>
      <c r="DU119" s="121">
        <v>67</v>
      </c>
      <c r="DV119" s="121">
        <v>33</v>
      </c>
      <c r="DW119" s="121">
        <v>67</v>
      </c>
      <c r="DX119" s="121">
        <v>33</v>
      </c>
      <c r="DY119" s="121">
        <v>0</v>
      </c>
      <c r="DZ119" s="121">
        <v>0</v>
      </c>
      <c r="EA119" s="121">
        <v>100</v>
      </c>
      <c r="EB119" s="121">
        <v>0</v>
      </c>
      <c r="EC119" s="121">
        <v>33</v>
      </c>
      <c r="ED119" s="121">
        <v>100</v>
      </c>
      <c r="EE119" s="121">
        <v>33</v>
      </c>
      <c r="EF119" s="121">
        <v>33</v>
      </c>
      <c r="EG119" s="121">
        <v>33</v>
      </c>
      <c r="EH119" s="121">
        <v>33</v>
      </c>
      <c r="EI119" s="121">
        <v>0</v>
      </c>
      <c r="EJ119" s="121">
        <v>100</v>
      </c>
      <c r="EK119" s="121">
        <v>100</v>
      </c>
      <c r="EL119" s="121">
        <v>100</v>
      </c>
      <c r="EM119" s="121">
        <v>100</v>
      </c>
      <c r="EN119" s="121">
        <v>67</v>
      </c>
      <c r="EO119" s="121">
        <v>67</v>
      </c>
      <c r="EP119" s="121">
        <v>33</v>
      </c>
      <c r="EQ119" s="121">
        <v>0</v>
      </c>
      <c r="ER119" s="121">
        <v>67</v>
      </c>
      <c r="ES119" s="121">
        <v>100</v>
      </c>
      <c r="ET119" s="121">
        <v>100</v>
      </c>
      <c r="EU119" s="121">
        <v>100</v>
      </c>
      <c r="EV119" s="121">
        <v>100</v>
      </c>
      <c r="EW119" s="121">
        <v>100</v>
      </c>
      <c r="EX119" s="121">
        <v>100</v>
      </c>
      <c r="EY119" s="121">
        <v>100</v>
      </c>
      <c r="EZ119" s="121">
        <v>67</v>
      </c>
      <c r="FA119" s="121">
        <v>0</v>
      </c>
      <c r="FB119" s="121">
        <v>100</v>
      </c>
      <c r="FC119" s="121">
        <v>100</v>
      </c>
      <c r="FD119" s="121">
        <v>0</v>
      </c>
      <c r="FE119" s="121">
        <v>67</v>
      </c>
      <c r="FF119" s="121">
        <v>100</v>
      </c>
      <c r="FG119" s="121">
        <v>100</v>
      </c>
      <c r="FH119" s="121">
        <v>0</v>
      </c>
      <c r="FI119" s="121">
        <v>100</v>
      </c>
      <c r="FJ119" s="121">
        <v>100</v>
      </c>
      <c r="FK119" s="121">
        <v>100</v>
      </c>
      <c r="FL119" s="121">
        <v>100</v>
      </c>
      <c r="FM119" s="121">
        <v>100</v>
      </c>
      <c r="FN119" s="121">
        <v>100</v>
      </c>
      <c r="FO119" s="121">
        <v>33</v>
      </c>
      <c r="FP119" s="121">
        <v>0</v>
      </c>
      <c r="FQ119" s="121">
        <v>0</v>
      </c>
      <c r="FR119" s="121">
        <v>33</v>
      </c>
      <c r="FS119" s="121">
        <v>0</v>
      </c>
      <c r="FT119" s="121">
        <v>33</v>
      </c>
      <c r="FU119" s="121">
        <v>100</v>
      </c>
      <c r="FV119" s="121">
        <v>100</v>
      </c>
      <c r="FW119" s="121">
        <v>67</v>
      </c>
      <c r="FX119" s="121">
        <v>0</v>
      </c>
      <c r="FY119" s="121">
        <v>100</v>
      </c>
      <c r="FZ119" s="121">
        <v>0</v>
      </c>
      <c r="GA119" s="121">
        <v>33</v>
      </c>
      <c r="GB119" s="121">
        <v>0</v>
      </c>
      <c r="GC119" s="121">
        <v>0</v>
      </c>
      <c r="GD119" s="121">
        <v>0</v>
      </c>
      <c r="GE119" s="121">
        <v>0</v>
      </c>
      <c r="GF119" s="121">
        <v>0</v>
      </c>
      <c r="GG119" s="121">
        <v>100</v>
      </c>
      <c r="GH119" s="121">
        <v>67</v>
      </c>
      <c r="GI119" s="121">
        <v>100</v>
      </c>
      <c r="GJ119" s="121">
        <v>100</v>
      </c>
      <c r="GK119" s="121">
        <v>33</v>
      </c>
      <c r="GL119" s="121">
        <v>0</v>
      </c>
      <c r="GM119" s="121">
        <v>0</v>
      </c>
      <c r="GN119" s="121">
        <v>0</v>
      </c>
      <c r="GO119" s="121">
        <v>33</v>
      </c>
      <c r="GP119" s="121">
        <v>33</v>
      </c>
      <c r="GQ119" s="121">
        <v>0</v>
      </c>
      <c r="GR119" s="121">
        <v>100</v>
      </c>
      <c r="GS119" s="121">
        <v>100</v>
      </c>
      <c r="GT119" s="121">
        <v>100</v>
      </c>
      <c r="GU119" s="121">
        <v>100</v>
      </c>
      <c r="GV119" s="121">
        <v>0</v>
      </c>
      <c r="GW119" s="121">
        <v>33</v>
      </c>
      <c r="GX119" s="121">
        <v>0</v>
      </c>
      <c r="GY119" s="121">
        <v>0</v>
      </c>
      <c r="GZ119" s="121">
        <v>0</v>
      </c>
      <c r="HA119" s="121">
        <v>0</v>
      </c>
      <c r="HB119" s="121">
        <v>0</v>
      </c>
      <c r="HC119" s="121">
        <v>0</v>
      </c>
      <c r="HD119" s="121">
        <v>0</v>
      </c>
      <c r="HE119" s="121">
        <v>0</v>
      </c>
      <c r="HF119" s="121">
        <v>0</v>
      </c>
      <c r="HG119" s="121">
        <v>0</v>
      </c>
      <c r="HH119" s="121">
        <v>0</v>
      </c>
      <c r="HI119" s="121">
        <v>33</v>
      </c>
      <c r="HJ119" s="121">
        <v>67</v>
      </c>
      <c r="HK119" s="121">
        <v>33</v>
      </c>
      <c r="HL119" s="121">
        <v>0</v>
      </c>
      <c r="HM119" s="121">
        <v>100</v>
      </c>
      <c r="HN119" s="121">
        <v>0</v>
      </c>
      <c r="HO119" s="121">
        <v>0</v>
      </c>
      <c r="HP119" s="121">
        <v>100</v>
      </c>
      <c r="HQ119" s="121">
        <v>100</v>
      </c>
      <c r="HR119" s="121">
        <v>67</v>
      </c>
      <c r="HS119" s="121">
        <v>33</v>
      </c>
      <c r="HT119" s="121">
        <v>67</v>
      </c>
      <c r="HU119" s="121">
        <v>100</v>
      </c>
      <c r="HV119" s="122">
        <v>67</v>
      </c>
      <c r="HW119" s="120">
        <v>0</v>
      </c>
      <c r="HX119" s="121">
        <v>0</v>
      </c>
      <c r="HY119" s="121">
        <v>1</v>
      </c>
      <c r="HZ119" s="121">
        <v>1</v>
      </c>
      <c r="IA119" s="121">
        <v>1</v>
      </c>
      <c r="IB119" s="121">
        <v>1</v>
      </c>
      <c r="IC119" s="121">
        <v>1</v>
      </c>
      <c r="ID119" s="121">
        <v>1</v>
      </c>
      <c r="IE119" s="121">
        <v>1</v>
      </c>
      <c r="IF119" s="122">
        <v>1</v>
      </c>
    </row>
    <row r="120" spans="1:240" ht="30.75" customHeight="1" thickBot="1">
      <c r="A120" s="147" t="s">
        <v>1342</v>
      </c>
      <c r="B120" s="120" t="s">
        <v>1343</v>
      </c>
      <c r="C120" s="121">
        <v>2021</v>
      </c>
      <c r="D120" s="121" t="s">
        <v>1315</v>
      </c>
      <c r="E120" s="122" t="s">
        <v>1339</v>
      </c>
      <c r="F120" s="120">
        <v>61.4954128440367</v>
      </c>
      <c r="G120" s="121">
        <v>61</v>
      </c>
      <c r="H120" s="121" t="s">
        <v>1277</v>
      </c>
      <c r="I120" s="121" t="s">
        <v>1278</v>
      </c>
      <c r="J120" s="121" t="s">
        <v>1278</v>
      </c>
      <c r="K120" s="121" t="s">
        <v>1279</v>
      </c>
      <c r="L120" s="121">
        <v>48.111111111111121</v>
      </c>
      <c r="M120" s="121">
        <v>48</v>
      </c>
      <c r="N120" s="121" t="s">
        <v>1286</v>
      </c>
      <c r="O120" s="121">
        <v>38.833333333333343</v>
      </c>
      <c r="P120" s="121">
        <v>39</v>
      </c>
      <c r="Q120" s="121" t="s">
        <v>1281</v>
      </c>
      <c r="R120" s="121">
        <v>66.666666666666671</v>
      </c>
      <c r="S120" s="121">
        <v>67</v>
      </c>
      <c r="T120" s="121" t="s">
        <v>1280</v>
      </c>
      <c r="U120" s="121">
        <v>0</v>
      </c>
      <c r="V120" s="121">
        <v>0</v>
      </c>
      <c r="W120" s="121" t="s">
        <v>1281</v>
      </c>
      <c r="X120" s="121">
        <v>16.666666666666671</v>
      </c>
      <c r="Y120" s="121">
        <v>17</v>
      </c>
      <c r="Z120" s="122" t="s">
        <v>1282</v>
      </c>
      <c r="AA120" s="120" t="s">
        <v>1283</v>
      </c>
      <c r="AB120" s="121" t="s">
        <v>1283</v>
      </c>
      <c r="AC120" s="121" t="s">
        <v>1283</v>
      </c>
      <c r="AD120" s="121" t="s">
        <v>1283</v>
      </c>
      <c r="AE120" s="121" t="s">
        <v>1299</v>
      </c>
      <c r="AF120" s="121" t="s">
        <v>1283</v>
      </c>
      <c r="AG120" s="121" t="s">
        <v>1283</v>
      </c>
      <c r="AH120" s="123" t="s">
        <v>1283</v>
      </c>
      <c r="AI120" s="120">
        <v>1</v>
      </c>
      <c r="AJ120" s="121">
        <v>1</v>
      </c>
      <c r="AK120" s="121">
        <v>1</v>
      </c>
      <c r="AL120" s="121">
        <v>1</v>
      </c>
      <c r="AM120" s="121">
        <v>1</v>
      </c>
      <c r="AN120" s="121">
        <v>0</v>
      </c>
      <c r="AO120" s="121">
        <v>1</v>
      </c>
      <c r="AP120" s="122">
        <v>1</v>
      </c>
      <c r="AQ120" s="120">
        <v>83.5</v>
      </c>
      <c r="AR120" s="121">
        <v>84</v>
      </c>
      <c r="AS120" s="121" t="s">
        <v>1284</v>
      </c>
      <c r="AT120" s="121">
        <v>63.592592592592602</v>
      </c>
      <c r="AU120" s="121">
        <v>64</v>
      </c>
      <c r="AV120" s="121" t="s">
        <v>1294</v>
      </c>
      <c r="AW120" s="121">
        <v>94.5</v>
      </c>
      <c r="AX120" s="121">
        <v>95</v>
      </c>
      <c r="AY120" s="121" t="s">
        <v>1284</v>
      </c>
      <c r="AZ120" s="121">
        <v>41.75</v>
      </c>
      <c r="BA120" s="121">
        <v>42</v>
      </c>
      <c r="BB120" s="121" t="s">
        <v>1286</v>
      </c>
      <c r="BC120" s="121">
        <v>92.666666666666686</v>
      </c>
      <c r="BD120" s="121">
        <v>93</v>
      </c>
      <c r="BE120" s="121" t="s">
        <v>1284</v>
      </c>
      <c r="BF120" s="121">
        <v>0</v>
      </c>
      <c r="BG120" s="121">
        <v>0</v>
      </c>
      <c r="BH120" s="121" t="s">
        <v>1293</v>
      </c>
      <c r="BI120" s="121">
        <v>61.857142857142847</v>
      </c>
      <c r="BJ120" s="121">
        <v>62</v>
      </c>
      <c r="BK120" s="121" t="s">
        <v>1294</v>
      </c>
      <c r="BL120" s="121">
        <v>47.714285714285722</v>
      </c>
      <c r="BM120" s="121">
        <v>48</v>
      </c>
      <c r="BN120" s="122" t="s">
        <v>1286</v>
      </c>
      <c r="BO120" s="182" t="s">
        <v>1287</v>
      </c>
      <c r="BP120" s="180" t="s">
        <v>1287</v>
      </c>
      <c r="BQ120" s="180" t="s">
        <v>1287</v>
      </c>
      <c r="BR120" s="180" t="s">
        <v>1288</v>
      </c>
      <c r="BS120" s="180" t="s">
        <v>1297</v>
      </c>
      <c r="BT120" s="180" t="s">
        <v>1287</v>
      </c>
      <c r="BU120" s="180" t="s">
        <v>1288</v>
      </c>
      <c r="BV120" s="120" t="s">
        <v>1289</v>
      </c>
      <c r="BW120" s="121" t="s">
        <v>1289</v>
      </c>
      <c r="BX120" s="121" t="s">
        <v>1289</v>
      </c>
      <c r="BY120" s="121" t="s">
        <v>1289</v>
      </c>
      <c r="BZ120" s="121" t="s">
        <v>1297</v>
      </c>
      <c r="CA120" s="121" t="s">
        <v>1289</v>
      </c>
      <c r="CB120" s="121" t="s">
        <v>1289</v>
      </c>
      <c r="CC120" s="122"/>
      <c r="CD120" s="120">
        <v>100</v>
      </c>
      <c r="CE120" s="121">
        <v>100</v>
      </c>
      <c r="CF120" s="121">
        <v>100</v>
      </c>
      <c r="CG120" s="121">
        <v>100</v>
      </c>
      <c r="CH120" s="121">
        <v>100</v>
      </c>
      <c r="CI120" s="121">
        <v>100</v>
      </c>
      <c r="CJ120" s="121">
        <v>100</v>
      </c>
      <c r="CK120" s="121">
        <v>0</v>
      </c>
      <c r="CL120" s="121">
        <v>100</v>
      </c>
      <c r="CM120" s="121">
        <v>100</v>
      </c>
      <c r="CN120" s="121">
        <v>100</v>
      </c>
      <c r="CO120" s="121">
        <v>100</v>
      </c>
      <c r="CP120" s="121">
        <v>67</v>
      </c>
      <c r="CQ120" s="121">
        <v>0</v>
      </c>
      <c r="CR120" s="121">
        <v>67</v>
      </c>
      <c r="CS120" s="121">
        <v>0</v>
      </c>
      <c r="CT120" s="121">
        <v>0</v>
      </c>
      <c r="CU120" s="121">
        <v>0</v>
      </c>
      <c r="CV120" s="121">
        <v>100</v>
      </c>
      <c r="CW120" s="121">
        <v>100</v>
      </c>
      <c r="CX120" s="121">
        <v>100</v>
      </c>
      <c r="CY120" s="121">
        <v>100</v>
      </c>
      <c r="CZ120" s="121">
        <v>100</v>
      </c>
      <c r="DA120" s="121">
        <v>0</v>
      </c>
      <c r="DB120" s="121">
        <v>100</v>
      </c>
      <c r="DC120" s="121">
        <v>100</v>
      </c>
      <c r="DD120" s="121">
        <v>100</v>
      </c>
      <c r="DE120" s="121">
        <v>100</v>
      </c>
      <c r="DF120" s="121">
        <v>100</v>
      </c>
      <c r="DG120" s="121">
        <v>67</v>
      </c>
      <c r="DH120" s="121">
        <v>33</v>
      </c>
      <c r="DI120" s="121">
        <v>100</v>
      </c>
      <c r="DJ120" s="121">
        <v>67</v>
      </c>
      <c r="DK120" s="121">
        <v>0</v>
      </c>
      <c r="DL120" s="121">
        <v>100</v>
      </c>
      <c r="DM120" s="121">
        <v>33</v>
      </c>
      <c r="DN120" s="121">
        <v>67</v>
      </c>
      <c r="DO120" s="121">
        <v>0</v>
      </c>
      <c r="DP120" s="121">
        <v>67</v>
      </c>
      <c r="DQ120" s="121">
        <v>0</v>
      </c>
      <c r="DR120" s="121">
        <v>67</v>
      </c>
      <c r="DS120" s="121">
        <v>33</v>
      </c>
      <c r="DT120" s="121">
        <v>33</v>
      </c>
      <c r="DU120" s="121">
        <v>67</v>
      </c>
      <c r="DV120" s="121">
        <v>33</v>
      </c>
      <c r="DW120" s="121">
        <v>67</v>
      </c>
      <c r="DX120" s="121">
        <v>33</v>
      </c>
      <c r="DY120" s="121">
        <v>0</v>
      </c>
      <c r="DZ120" s="121">
        <v>0</v>
      </c>
      <c r="EA120" s="121">
        <v>100</v>
      </c>
      <c r="EB120" s="121">
        <v>0</v>
      </c>
      <c r="EC120" s="121">
        <v>33</v>
      </c>
      <c r="ED120" s="121">
        <v>100</v>
      </c>
      <c r="EE120" s="121">
        <v>67</v>
      </c>
      <c r="EF120" s="121">
        <v>67</v>
      </c>
      <c r="EG120" s="121">
        <v>100</v>
      </c>
      <c r="EH120" s="121">
        <v>67</v>
      </c>
      <c r="EI120" s="121">
        <v>100</v>
      </c>
      <c r="EJ120" s="121">
        <v>100</v>
      </c>
      <c r="EK120" s="121">
        <v>100</v>
      </c>
      <c r="EL120" s="121">
        <v>100</v>
      </c>
      <c r="EM120" s="121">
        <v>100</v>
      </c>
      <c r="EN120" s="121">
        <v>67</v>
      </c>
      <c r="EO120" s="121">
        <v>33</v>
      </c>
      <c r="EP120" s="121">
        <v>67</v>
      </c>
      <c r="EQ120" s="121">
        <v>0</v>
      </c>
      <c r="ER120" s="121">
        <v>67</v>
      </c>
      <c r="ES120" s="121">
        <v>100</v>
      </c>
      <c r="ET120" s="121">
        <v>100</v>
      </c>
      <c r="EU120" s="121">
        <v>100</v>
      </c>
      <c r="EV120" s="121">
        <v>100</v>
      </c>
      <c r="EW120" s="121">
        <v>100</v>
      </c>
      <c r="EX120" s="121">
        <v>100</v>
      </c>
      <c r="EY120" s="121">
        <v>100</v>
      </c>
      <c r="EZ120" s="121">
        <v>67</v>
      </c>
      <c r="FA120" s="121">
        <v>0</v>
      </c>
      <c r="FB120" s="121">
        <v>0</v>
      </c>
      <c r="FC120" s="121">
        <v>0</v>
      </c>
      <c r="FD120" s="121">
        <v>0</v>
      </c>
      <c r="FE120" s="121">
        <v>0</v>
      </c>
      <c r="FF120" s="121">
        <v>0</v>
      </c>
      <c r="FG120" s="121">
        <v>0</v>
      </c>
      <c r="FH120" s="121">
        <v>0</v>
      </c>
      <c r="FI120" s="121">
        <v>100</v>
      </c>
      <c r="FJ120" s="121">
        <v>100</v>
      </c>
      <c r="FK120" s="121">
        <v>100</v>
      </c>
      <c r="FL120" s="121">
        <v>100</v>
      </c>
      <c r="FM120" s="121">
        <v>100</v>
      </c>
      <c r="FN120" s="121">
        <v>100</v>
      </c>
      <c r="FO120" s="121">
        <v>33</v>
      </c>
      <c r="FP120" s="121">
        <v>0</v>
      </c>
      <c r="FQ120" s="121">
        <v>0</v>
      </c>
      <c r="FR120" s="121">
        <v>33</v>
      </c>
      <c r="FS120" s="121">
        <v>0</v>
      </c>
      <c r="FT120" s="121">
        <v>0</v>
      </c>
      <c r="FU120" s="121">
        <v>100</v>
      </c>
      <c r="FV120" s="121">
        <v>100</v>
      </c>
      <c r="FW120" s="121">
        <v>67</v>
      </c>
      <c r="FX120" s="121">
        <v>0</v>
      </c>
      <c r="FY120" s="121">
        <v>100</v>
      </c>
      <c r="FZ120" s="121">
        <v>0</v>
      </c>
      <c r="GA120" s="121">
        <v>0</v>
      </c>
      <c r="GB120" s="121">
        <v>0</v>
      </c>
      <c r="GC120" s="121">
        <v>0</v>
      </c>
      <c r="GD120" s="121">
        <v>0</v>
      </c>
      <c r="GE120" s="121">
        <v>0</v>
      </c>
      <c r="GF120" s="121">
        <v>0</v>
      </c>
      <c r="GG120" s="121">
        <v>100</v>
      </c>
      <c r="GH120" s="121">
        <v>67</v>
      </c>
      <c r="GI120" s="121">
        <v>100</v>
      </c>
      <c r="GJ120" s="121">
        <v>100</v>
      </c>
      <c r="GK120" s="121">
        <v>33</v>
      </c>
      <c r="GL120" s="121">
        <v>0</v>
      </c>
      <c r="GM120" s="121">
        <v>0</v>
      </c>
      <c r="GN120" s="121">
        <v>0</v>
      </c>
      <c r="GO120" s="121">
        <v>33</v>
      </c>
      <c r="GP120" s="121">
        <v>33</v>
      </c>
      <c r="GQ120" s="121">
        <v>0</v>
      </c>
      <c r="GR120" s="121">
        <v>100</v>
      </c>
      <c r="GS120" s="121">
        <v>100</v>
      </c>
      <c r="GT120" s="121">
        <v>100</v>
      </c>
      <c r="GU120" s="121">
        <v>100</v>
      </c>
      <c r="GV120" s="121">
        <v>0</v>
      </c>
      <c r="GW120" s="121">
        <v>0</v>
      </c>
      <c r="GX120" s="121">
        <v>33</v>
      </c>
      <c r="GY120" s="121">
        <v>0</v>
      </c>
      <c r="GZ120" s="121">
        <v>67</v>
      </c>
      <c r="HA120" s="121">
        <v>0</v>
      </c>
      <c r="HB120" s="121">
        <v>0</v>
      </c>
      <c r="HC120" s="121">
        <v>0</v>
      </c>
      <c r="HD120" s="121">
        <v>0</v>
      </c>
      <c r="HE120" s="121">
        <v>0</v>
      </c>
      <c r="HF120" s="121">
        <v>0</v>
      </c>
      <c r="HG120" s="121">
        <v>100</v>
      </c>
      <c r="HH120" s="121">
        <v>0</v>
      </c>
      <c r="HI120" s="121">
        <v>0</v>
      </c>
      <c r="HJ120" s="121">
        <v>0</v>
      </c>
      <c r="HK120" s="121">
        <v>0</v>
      </c>
      <c r="HL120" s="121">
        <v>0</v>
      </c>
      <c r="HM120" s="121">
        <v>100</v>
      </c>
      <c r="HN120" s="121">
        <v>0</v>
      </c>
      <c r="HO120" s="121">
        <v>0</v>
      </c>
      <c r="HP120" s="121">
        <v>100</v>
      </c>
      <c r="HQ120" s="121">
        <v>100</v>
      </c>
      <c r="HR120" s="121">
        <v>100</v>
      </c>
      <c r="HS120" s="121">
        <v>67</v>
      </c>
      <c r="HT120" s="121">
        <v>0</v>
      </c>
      <c r="HU120" s="121">
        <v>100</v>
      </c>
      <c r="HV120" s="122">
        <v>67</v>
      </c>
      <c r="HW120" s="120">
        <v>0</v>
      </c>
      <c r="HX120" s="121">
        <v>0</v>
      </c>
      <c r="HY120" s="121">
        <v>1</v>
      </c>
      <c r="HZ120" s="121">
        <v>1</v>
      </c>
      <c r="IA120" s="121">
        <v>1</v>
      </c>
      <c r="IB120" s="121">
        <v>1</v>
      </c>
      <c r="IC120" s="121">
        <v>1</v>
      </c>
      <c r="ID120" s="121">
        <v>1</v>
      </c>
      <c r="IE120" s="121">
        <v>1</v>
      </c>
      <c r="IF120" s="122">
        <v>1</v>
      </c>
    </row>
    <row r="121" spans="1:240" ht="30.75" customHeight="1" thickBot="1">
      <c r="A121" s="147" t="s">
        <v>1342</v>
      </c>
      <c r="B121" s="120" t="s">
        <v>1343</v>
      </c>
      <c r="C121" s="121">
        <v>2019</v>
      </c>
      <c r="D121" s="121" t="s">
        <v>1315</v>
      </c>
      <c r="E121" s="122" t="s">
        <v>1339</v>
      </c>
      <c r="F121" s="120">
        <v>58.743119266055047</v>
      </c>
      <c r="G121" s="121">
        <v>59</v>
      </c>
      <c r="H121" s="121" t="s">
        <v>1286</v>
      </c>
      <c r="I121" s="121" t="s">
        <v>1286</v>
      </c>
      <c r="J121" s="121" t="s">
        <v>1290</v>
      </c>
      <c r="K121" s="121" t="s">
        <v>1291</v>
      </c>
      <c r="L121" s="121">
        <v>46.222222222222221</v>
      </c>
      <c r="M121" s="121">
        <v>46</v>
      </c>
      <c r="N121" s="121" t="s">
        <v>1286</v>
      </c>
      <c r="O121" s="121">
        <v>38.833333333333343</v>
      </c>
      <c r="P121" s="121">
        <v>39</v>
      </c>
      <c r="Q121" s="121" t="s">
        <v>1281</v>
      </c>
      <c r="R121" s="121">
        <v>61</v>
      </c>
      <c r="S121" s="121">
        <v>61</v>
      </c>
      <c r="T121" s="121" t="s">
        <v>1280</v>
      </c>
      <c r="U121" s="121">
        <v>0</v>
      </c>
      <c r="V121" s="121">
        <v>0</v>
      </c>
      <c r="W121" s="121" t="s">
        <v>1281</v>
      </c>
      <c r="X121" s="121">
        <v>16.611111111111111</v>
      </c>
      <c r="Y121" s="121">
        <v>17</v>
      </c>
      <c r="Z121" s="122" t="s">
        <v>1282</v>
      </c>
      <c r="AA121" s="120" t="s">
        <v>1283</v>
      </c>
      <c r="AB121" s="121" t="s">
        <v>1283</v>
      </c>
      <c r="AC121" s="121" t="s">
        <v>1283</v>
      </c>
      <c r="AD121" s="121" t="s">
        <v>1283</v>
      </c>
      <c r="AE121" s="121" t="s">
        <v>1299</v>
      </c>
      <c r="AF121" s="121" t="s">
        <v>1283</v>
      </c>
      <c r="AG121" s="121" t="s">
        <v>1283</v>
      </c>
      <c r="AH121" s="123" t="s">
        <v>1283</v>
      </c>
      <c r="AI121" s="120">
        <v>1</v>
      </c>
      <c r="AJ121" s="121">
        <v>1</v>
      </c>
      <c r="AK121" s="121">
        <v>1</v>
      </c>
      <c r="AL121" s="121">
        <v>1</v>
      </c>
      <c r="AM121" s="121">
        <v>1</v>
      </c>
      <c r="AN121" s="121">
        <v>0</v>
      </c>
      <c r="AO121" s="121">
        <v>1</v>
      </c>
      <c r="AP121" s="122">
        <v>1</v>
      </c>
      <c r="AQ121" s="120">
        <v>72.5</v>
      </c>
      <c r="AR121" s="121">
        <v>73</v>
      </c>
      <c r="AS121" s="121" t="s">
        <v>1294</v>
      </c>
      <c r="AT121" s="121">
        <v>63.592592592592602</v>
      </c>
      <c r="AU121" s="121">
        <v>64</v>
      </c>
      <c r="AV121" s="121" t="s">
        <v>1294</v>
      </c>
      <c r="AW121" s="121">
        <v>94.5</v>
      </c>
      <c r="AX121" s="121">
        <v>95</v>
      </c>
      <c r="AY121" s="121" t="s">
        <v>1284</v>
      </c>
      <c r="AZ121" s="121">
        <v>24.75</v>
      </c>
      <c r="BA121" s="121">
        <v>25</v>
      </c>
      <c r="BB121" s="121" t="s">
        <v>1285</v>
      </c>
      <c r="BC121" s="121">
        <v>89</v>
      </c>
      <c r="BD121" s="121">
        <v>89</v>
      </c>
      <c r="BE121" s="121" t="s">
        <v>1284</v>
      </c>
      <c r="BF121" s="121">
        <v>0</v>
      </c>
      <c r="BG121" s="121">
        <v>0</v>
      </c>
      <c r="BH121" s="121" t="s">
        <v>1293</v>
      </c>
      <c r="BI121" s="121">
        <v>52.357142857142847</v>
      </c>
      <c r="BJ121" s="121">
        <v>52</v>
      </c>
      <c r="BK121" s="121" t="s">
        <v>1286</v>
      </c>
      <c r="BL121" s="121">
        <v>47.714285714285722</v>
      </c>
      <c r="BM121" s="121">
        <v>48</v>
      </c>
      <c r="BN121" s="122" t="s">
        <v>1286</v>
      </c>
      <c r="BO121" s="182" t="s">
        <v>1288</v>
      </c>
      <c r="BP121" s="180" t="s">
        <v>1287</v>
      </c>
      <c r="BQ121" s="180" t="s">
        <v>1287</v>
      </c>
      <c r="BR121" s="180" t="s">
        <v>1288</v>
      </c>
      <c r="BS121" s="180" t="s">
        <v>1297</v>
      </c>
      <c r="BT121" s="180" t="s">
        <v>1287</v>
      </c>
      <c r="BU121" s="180" t="s">
        <v>1288</v>
      </c>
      <c r="BV121" s="120" t="s">
        <v>1289</v>
      </c>
      <c r="BW121" s="121" t="s">
        <v>1289</v>
      </c>
      <c r="BX121" s="121" t="s">
        <v>1289</v>
      </c>
      <c r="BY121" s="121" t="s">
        <v>1289</v>
      </c>
      <c r="BZ121" s="121" t="s">
        <v>1297</v>
      </c>
      <c r="CA121" s="121" t="s">
        <v>1289</v>
      </c>
      <c r="CB121" s="121" t="s">
        <v>1289</v>
      </c>
      <c r="CC121" s="122"/>
      <c r="CD121" s="120">
        <v>100</v>
      </c>
      <c r="CE121" s="121">
        <v>100</v>
      </c>
      <c r="CF121" s="121">
        <v>100</v>
      </c>
      <c r="CG121" s="121">
        <v>100</v>
      </c>
      <c r="CH121" s="121">
        <v>100</v>
      </c>
      <c r="CI121" s="121">
        <v>100</v>
      </c>
      <c r="CJ121" s="121">
        <v>100</v>
      </c>
      <c r="CK121" s="121">
        <v>0</v>
      </c>
      <c r="CL121" s="121">
        <v>100</v>
      </c>
      <c r="CM121" s="121">
        <v>100</v>
      </c>
      <c r="CN121" s="121">
        <v>100</v>
      </c>
      <c r="CO121" s="121">
        <v>100</v>
      </c>
      <c r="CP121" s="121">
        <v>100</v>
      </c>
      <c r="CQ121" s="121">
        <v>33</v>
      </c>
      <c r="CR121" s="121">
        <v>100</v>
      </c>
      <c r="CS121" s="121">
        <v>0</v>
      </c>
      <c r="CT121" s="121">
        <v>0</v>
      </c>
      <c r="CU121" s="121">
        <v>0</v>
      </c>
      <c r="CV121" s="121">
        <v>100</v>
      </c>
      <c r="CW121" s="121">
        <v>100</v>
      </c>
      <c r="CX121" s="121">
        <v>100</v>
      </c>
      <c r="CY121" s="121">
        <v>100</v>
      </c>
      <c r="CZ121" s="121">
        <v>100</v>
      </c>
      <c r="DA121" s="121">
        <v>0</v>
      </c>
      <c r="DB121" s="121">
        <v>100</v>
      </c>
      <c r="DC121" s="121">
        <v>100</v>
      </c>
      <c r="DD121" s="121">
        <v>100</v>
      </c>
      <c r="DE121" s="121">
        <v>100</v>
      </c>
      <c r="DF121" s="121">
        <v>100</v>
      </c>
      <c r="DG121" s="121">
        <v>67</v>
      </c>
      <c r="DH121" s="121">
        <v>67</v>
      </c>
      <c r="DI121" s="121">
        <v>100</v>
      </c>
      <c r="DJ121" s="121">
        <v>33</v>
      </c>
      <c r="DK121" s="121">
        <v>0</v>
      </c>
      <c r="DL121" s="121">
        <v>100</v>
      </c>
      <c r="DM121" s="121">
        <v>33</v>
      </c>
      <c r="DN121" s="121">
        <v>67</v>
      </c>
      <c r="DO121" s="121">
        <v>0</v>
      </c>
      <c r="DP121" s="121">
        <v>67</v>
      </c>
      <c r="DQ121" s="121">
        <v>0</v>
      </c>
      <c r="DR121" s="121">
        <v>67</v>
      </c>
      <c r="DS121" s="121">
        <v>0</v>
      </c>
      <c r="DT121" s="121">
        <v>0</v>
      </c>
      <c r="DU121" s="121">
        <v>67</v>
      </c>
      <c r="DV121" s="121">
        <v>0</v>
      </c>
      <c r="DW121" s="121">
        <v>67</v>
      </c>
      <c r="DX121" s="121">
        <v>33</v>
      </c>
      <c r="DY121" s="121">
        <v>0</v>
      </c>
      <c r="DZ121" s="121">
        <v>0</v>
      </c>
      <c r="EA121" s="121">
        <v>100</v>
      </c>
      <c r="EB121" s="121">
        <v>0</v>
      </c>
      <c r="EC121" s="121">
        <v>33</v>
      </c>
      <c r="ED121" s="121">
        <v>100</v>
      </c>
      <c r="EE121" s="121">
        <v>67</v>
      </c>
      <c r="EF121" s="121">
        <v>67</v>
      </c>
      <c r="EG121" s="121">
        <v>67</v>
      </c>
      <c r="EH121" s="121">
        <v>67</v>
      </c>
      <c r="EI121" s="121">
        <v>100</v>
      </c>
      <c r="EJ121" s="121">
        <v>100</v>
      </c>
      <c r="EK121" s="121">
        <v>100</v>
      </c>
      <c r="EL121" s="121">
        <v>100</v>
      </c>
      <c r="EM121" s="121">
        <v>100</v>
      </c>
      <c r="EN121" s="121">
        <v>67</v>
      </c>
      <c r="EO121" s="121">
        <v>33</v>
      </c>
      <c r="EP121" s="121">
        <v>33</v>
      </c>
      <c r="EQ121" s="121">
        <v>0</v>
      </c>
      <c r="ER121" s="121">
        <v>33</v>
      </c>
      <c r="ES121" s="121">
        <v>100</v>
      </c>
      <c r="ET121" s="121">
        <v>67</v>
      </c>
      <c r="EU121" s="121">
        <v>100</v>
      </c>
      <c r="EV121" s="121">
        <v>100</v>
      </c>
      <c r="EW121" s="121">
        <v>100</v>
      </c>
      <c r="EX121" s="121">
        <v>100</v>
      </c>
      <c r="EY121" s="121">
        <v>100</v>
      </c>
      <c r="EZ121" s="121">
        <v>67</v>
      </c>
      <c r="FA121" s="121">
        <v>0</v>
      </c>
      <c r="FB121" s="121">
        <v>0</v>
      </c>
      <c r="FC121" s="121">
        <v>0</v>
      </c>
      <c r="FD121" s="121">
        <v>0</v>
      </c>
      <c r="FE121" s="121">
        <v>0</v>
      </c>
      <c r="FF121" s="121">
        <v>0</v>
      </c>
      <c r="FG121" s="121">
        <v>0</v>
      </c>
      <c r="FH121" s="121">
        <v>0</v>
      </c>
      <c r="FI121" s="121">
        <v>100</v>
      </c>
      <c r="FJ121" s="121">
        <v>100</v>
      </c>
      <c r="FK121" s="121">
        <v>0</v>
      </c>
      <c r="FL121" s="121">
        <v>100</v>
      </c>
      <c r="FM121" s="121">
        <v>100</v>
      </c>
      <c r="FN121" s="121">
        <v>100</v>
      </c>
      <c r="FO121" s="121">
        <v>33</v>
      </c>
      <c r="FP121" s="121">
        <v>0</v>
      </c>
      <c r="FQ121" s="121">
        <v>0</v>
      </c>
      <c r="FR121" s="121">
        <v>0</v>
      </c>
      <c r="FS121" s="121">
        <v>0</v>
      </c>
      <c r="FT121" s="121">
        <v>0</v>
      </c>
      <c r="FU121" s="121">
        <v>100</v>
      </c>
      <c r="FV121" s="121">
        <v>100</v>
      </c>
      <c r="FW121" s="121">
        <v>67</v>
      </c>
      <c r="FX121" s="121">
        <v>0</v>
      </c>
      <c r="FY121" s="121">
        <v>100</v>
      </c>
      <c r="FZ121" s="121">
        <v>0</v>
      </c>
      <c r="GA121" s="121">
        <v>0</v>
      </c>
      <c r="GB121" s="121">
        <v>0</v>
      </c>
      <c r="GC121" s="121">
        <v>0</v>
      </c>
      <c r="GD121" s="121">
        <v>0</v>
      </c>
      <c r="GE121" s="121">
        <v>0</v>
      </c>
      <c r="GF121" s="121">
        <v>0</v>
      </c>
      <c r="GG121" s="121">
        <v>100</v>
      </c>
      <c r="GH121" s="121">
        <v>67</v>
      </c>
      <c r="GI121" s="121">
        <v>100</v>
      </c>
      <c r="GJ121" s="121">
        <v>100</v>
      </c>
      <c r="GK121" s="121">
        <v>33</v>
      </c>
      <c r="GL121" s="121">
        <v>0</v>
      </c>
      <c r="GM121" s="121">
        <v>33</v>
      </c>
      <c r="GN121" s="121">
        <v>0</v>
      </c>
      <c r="GO121" s="121">
        <v>0</v>
      </c>
      <c r="GP121" s="121">
        <v>33</v>
      </c>
      <c r="GQ121" s="121">
        <v>0</v>
      </c>
      <c r="GR121" s="121">
        <v>100</v>
      </c>
      <c r="GS121" s="121">
        <v>100</v>
      </c>
      <c r="GT121" s="121">
        <v>33</v>
      </c>
      <c r="GU121" s="121">
        <v>100</v>
      </c>
      <c r="GV121" s="121">
        <v>0</v>
      </c>
      <c r="GW121" s="121">
        <v>33</v>
      </c>
      <c r="GX121" s="121">
        <v>33</v>
      </c>
      <c r="GY121" s="121">
        <v>0</v>
      </c>
      <c r="GZ121" s="121">
        <v>33</v>
      </c>
      <c r="HA121" s="121">
        <v>0</v>
      </c>
      <c r="HB121" s="121">
        <v>0</v>
      </c>
      <c r="HC121" s="121">
        <v>0</v>
      </c>
      <c r="HD121" s="121">
        <v>33</v>
      </c>
      <c r="HE121" s="121">
        <v>0</v>
      </c>
      <c r="HF121" s="121">
        <v>0</v>
      </c>
      <c r="HG121" s="121">
        <v>100</v>
      </c>
      <c r="HH121" s="121">
        <v>0</v>
      </c>
      <c r="HI121" s="121">
        <v>0</v>
      </c>
      <c r="HJ121" s="121">
        <v>0</v>
      </c>
      <c r="HK121" s="121">
        <v>0</v>
      </c>
      <c r="HL121" s="121">
        <v>0</v>
      </c>
      <c r="HM121" s="121">
        <v>100</v>
      </c>
      <c r="HN121" s="121">
        <v>0</v>
      </c>
      <c r="HO121" s="121">
        <v>0</v>
      </c>
      <c r="HP121" s="121">
        <v>67</v>
      </c>
      <c r="HQ121" s="121">
        <v>100</v>
      </c>
      <c r="HR121" s="121">
        <v>100</v>
      </c>
      <c r="HS121" s="121">
        <v>67</v>
      </c>
      <c r="HT121" s="121">
        <v>0</v>
      </c>
      <c r="HU121" s="121">
        <v>100</v>
      </c>
      <c r="HV121" s="122">
        <v>67</v>
      </c>
      <c r="HW121" s="120">
        <v>0</v>
      </c>
      <c r="HX121" s="121">
        <v>0</v>
      </c>
      <c r="HY121" s="121">
        <v>1</v>
      </c>
      <c r="HZ121" s="121">
        <v>1</v>
      </c>
      <c r="IA121" s="121">
        <v>1</v>
      </c>
      <c r="IB121" s="121">
        <v>1</v>
      </c>
      <c r="IC121" s="121">
        <v>1</v>
      </c>
      <c r="ID121" s="121">
        <v>1</v>
      </c>
      <c r="IE121" s="121">
        <v>1</v>
      </c>
      <c r="IF121" s="122">
        <v>1</v>
      </c>
    </row>
    <row r="122" spans="1:240" ht="30.75" customHeight="1" thickBot="1">
      <c r="A122" s="147" t="s">
        <v>1342</v>
      </c>
      <c r="B122" s="120" t="s">
        <v>1343</v>
      </c>
      <c r="C122" s="121">
        <v>2017</v>
      </c>
      <c r="D122" s="121" t="s">
        <v>1315</v>
      </c>
      <c r="E122" s="122" t="s">
        <v>1339</v>
      </c>
      <c r="F122" s="120">
        <v>53.807339449541281</v>
      </c>
      <c r="G122" s="121">
        <v>54</v>
      </c>
      <c r="H122" s="121" t="s">
        <v>1286</v>
      </c>
      <c r="I122" s="121" t="s">
        <v>1286</v>
      </c>
      <c r="J122" s="121" t="s">
        <v>1290</v>
      </c>
      <c r="K122" s="121" t="s">
        <v>1291</v>
      </c>
      <c r="L122" s="121">
        <v>48.111111111111121</v>
      </c>
      <c r="M122" s="121">
        <v>48</v>
      </c>
      <c r="N122" s="121" t="s">
        <v>1286</v>
      </c>
      <c r="O122" s="121">
        <v>38.833333333333343</v>
      </c>
      <c r="P122" s="121">
        <v>39</v>
      </c>
      <c r="Q122" s="121" t="s">
        <v>1281</v>
      </c>
      <c r="R122" s="121">
        <v>66.666666666666671</v>
      </c>
      <c r="S122" s="121">
        <v>67</v>
      </c>
      <c r="T122" s="121" t="s">
        <v>1280</v>
      </c>
      <c r="U122" s="121">
        <v>0</v>
      </c>
      <c r="V122" s="121">
        <v>0</v>
      </c>
      <c r="W122" s="121" t="s">
        <v>1281</v>
      </c>
      <c r="X122" s="121">
        <v>7.3888888888888893</v>
      </c>
      <c r="Y122" s="121">
        <v>7</v>
      </c>
      <c r="Z122" s="122" t="s">
        <v>1298</v>
      </c>
      <c r="AA122" s="120" t="s">
        <v>1283</v>
      </c>
      <c r="AB122" s="121" t="s">
        <v>1283</v>
      </c>
      <c r="AC122" s="121" t="s">
        <v>1283</v>
      </c>
      <c r="AD122" s="121" t="s">
        <v>1283</v>
      </c>
      <c r="AE122" s="121" t="s">
        <v>1283</v>
      </c>
      <c r="AF122" s="121" t="s">
        <v>1283</v>
      </c>
      <c r="AG122" s="121" t="s">
        <v>1283</v>
      </c>
      <c r="AH122" s="123" t="s">
        <v>1296</v>
      </c>
      <c r="AI122" s="120">
        <v>1</v>
      </c>
      <c r="AJ122" s="121">
        <v>1</v>
      </c>
      <c r="AK122" s="121">
        <v>1</v>
      </c>
      <c r="AL122" s="121">
        <v>0</v>
      </c>
      <c r="AM122" s="121">
        <v>1</v>
      </c>
      <c r="AN122" s="121">
        <v>1</v>
      </c>
      <c r="AO122" s="121">
        <v>1</v>
      </c>
      <c r="AP122" s="122">
        <v>1</v>
      </c>
      <c r="AQ122" s="120">
        <v>66.666666666666671</v>
      </c>
      <c r="AR122" s="121">
        <v>67</v>
      </c>
      <c r="AS122" s="121" t="s">
        <v>1294</v>
      </c>
      <c r="AT122" s="121">
        <v>52.444444444444443</v>
      </c>
      <c r="AU122" s="121">
        <v>52</v>
      </c>
      <c r="AV122" s="121" t="s">
        <v>1286</v>
      </c>
      <c r="AW122" s="121">
        <v>94.5</v>
      </c>
      <c r="AX122" s="121">
        <v>95</v>
      </c>
      <c r="AY122" s="121" t="s">
        <v>1284</v>
      </c>
      <c r="AZ122" s="121">
        <v>0</v>
      </c>
      <c r="BA122" s="121">
        <v>0</v>
      </c>
      <c r="BB122" s="121" t="s">
        <v>1293</v>
      </c>
      <c r="BC122" s="121">
        <v>85.222222222222229</v>
      </c>
      <c r="BD122" s="121">
        <v>85</v>
      </c>
      <c r="BE122" s="121" t="s">
        <v>1284</v>
      </c>
      <c r="BF122" s="121">
        <v>40.666666666666657</v>
      </c>
      <c r="BG122" s="121">
        <v>41</v>
      </c>
      <c r="BH122" s="121" t="s">
        <v>1286</v>
      </c>
      <c r="BI122" s="121">
        <v>45.214285714285722</v>
      </c>
      <c r="BJ122" s="121">
        <v>45</v>
      </c>
      <c r="BK122" s="121" t="s">
        <v>1286</v>
      </c>
      <c r="BL122" s="121">
        <v>42.857142857142847</v>
      </c>
      <c r="BM122" s="121">
        <v>43</v>
      </c>
      <c r="BN122" s="122" t="s">
        <v>1286</v>
      </c>
      <c r="BO122" s="188" t="s">
        <v>1287</v>
      </c>
      <c r="BP122" s="189" t="s">
        <v>1287</v>
      </c>
      <c r="BQ122" s="189" t="s">
        <v>1287</v>
      </c>
      <c r="BR122" s="189" t="s">
        <v>1288</v>
      </c>
      <c r="BS122" s="189" t="s">
        <v>1288</v>
      </c>
      <c r="BT122" s="189" t="s">
        <v>1287</v>
      </c>
      <c r="BU122" s="189" t="s">
        <v>1288</v>
      </c>
      <c r="BV122" s="120"/>
      <c r="BW122" s="121"/>
      <c r="BX122" s="121"/>
      <c r="BY122" s="121"/>
      <c r="BZ122" s="121"/>
      <c r="CA122" s="121"/>
      <c r="CB122" s="121"/>
      <c r="CC122" s="122"/>
      <c r="CD122" s="120">
        <v>100</v>
      </c>
      <c r="CE122" s="121">
        <v>100</v>
      </c>
      <c r="CF122" s="121">
        <v>100</v>
      </c>
      <c r="CG122" s="121">
        <v>100</v>
      </c>
      <c r="CH122" s="121">
        <v>100</v>
      </c>
      <c r="CI122" s="121">
        <v>100</v>
      </c>
      <c r="CJ122" s="121">
        <v>100</v>
      </c>
      <c r="CK122" s="121">
        <v>0</v>
      </c>
      <c r="CL122" s="121">
        <v>100</v>
      </c>
      <c r="CM122" s="121">
        <v>100</v>
      </c>
      <c r="CN122" s="121">
        <v>100</v>
      </c>
      <c r="CO122" s="121">
        <v>100</v>
      </c>
      <c r="CP122" s="121">
        <v>100</v>
      </c>
      <c r="CQ122" s="121">
        <v>33</v>
      </c>
      <c r="CR122" s="121">
        <v>33</v>
      </c>
      <c r="CS122" s="121">
        <v>0</v>
      </c>
      <c r="CT122" s="121">
        <v>0</v>
      </c>
      <c r="CU122" s="121">
        <v>0</v>
      </c>
      <c r="CV122" s="121">
        <v>100</v>
      </c>
      <c r="CW122" s="121">
        <v>100</v>
      </c>
      <c r="CX122" s="121">
        <v>0</v>
      </c>
      <c r="CY122" s="121">
        <v>100</v>
      </c>
      <c r="CZ122" s="121">
        <v>100</v>
      </c>
      <c r="DA122" s="121">
        <v>0</v>
      </c>
      <c r="DB122" s="121">
        <v>100</v>
      </c>
      <c r="DC122" s="121">
        <v>100</v>
      </c>
      <c r="DD122" s="121">
        <v>0</v>
      </c>
      <c r="DE122" s="121">
        <v>100</v>
      </c>
      <c r="DF122" s="121">
        <v>100</v>
      </c>
      <c r="DG122" s="121">
        <v>0</v>
      </c>
      <c r="DH122" s="121">
        <v>33</v>
      </c>
      <c r="DI122" s="121">
        <v>100</v>
      </c>
      <c r="DJ122" s="121">
        <v>0</v>
      </c>
      <c r="DK122" s="121">
        <v>0</v>
      </c>
      <c r="DL122" s="121">
        <v>67</v>
      </c>
      <c r="DM122" s="121">
        <v>0</v>
      </c>
      <c r="DN122" s="121">
        <v>67</v>
      </c>
      <c r="DO122" s="121">
        <v>0</v>
      </c>
      <c r="DP122" s="121">
        <v>33</v>
      </c>
      <c r="DQ122" s="121">
        <v>0</v>
      </c>
      <c r="DR122" s="121">
        <v>67</v>
      </c>
      <c r="DS122" s="121">
        <v>0</v>
      </c>
      <c r="DT122" s="121">
        <v>0</v>
      </c>
      <c r="DU122" s="121">
        <v>67</v>
      </c>
      <c r="DV122" s="121">
        <v>0</v>
      </c>
      <c r="DW122" s="121">
        <v>33</v>
      </c>
      <c r="DX122" s="121">
        <v>33</v>
      </c>
      <c r="DY122" s="121">
        <v>33</v>
      </c>
      <c r="DZ122" s="121">
        <v>0</v>
      </c>
      <c r="EA122" s="121">
        <v>0</v>
      </c>
      <c r="EB122" s="121">
        <v>0</v>
      </c>
      <c r="EC122" s="121">
        <v>33</v>
      </c>
      <c r="ED122" s="121">
        <v>100</v>
      </c>
      <c r="EE122" s="121">
        <v>33</v>
      </c>
      <c r="EF122" s="121">
        <v>67</v>
      </c>
      <c r="EG122" s="121">
        <v>33</v>
      </c>
      <c r="EH122" s="121">
        <v>67</v>
      </c>
      <c r="EI122" s="121">
        <v>100</v>
      </c>
      <c r="EJ122" s="121">
        <v>100</v>
      </c>
      <c r="EK122" s="121">
        <v>100</v>
      </c>
      <c r="EL122" s="121">
        <v>100</v>
      </c>
      <c r="EM122" s="121">
        <v>100</v>
      </c>
      <c r="EN122" s="121">
        <v>67</v>
      </c>
      <c r="EO122" s="121">
        <v>0</v>
      </c>
      <c r="EP122" s="121">
        <v>0</v>
      </c>
      <c r="EQ122" s="121">
        <v>0</v>
      </c>
      <c r="ER122" s="121">
        <v>0</v>
      </c>
      <c r="ES122" s="121">
        <v>100</v>
      </c>
      <c r="ET122" s="121">
        <v>33</v>
      </c>
      <c r="EU122" s="121">
        <v>100</v>
      </c>
      <c r="EV122" s="121">
        <v>100</v>
      </c>
      <c r="EW122" s="121">
        <v>100</v>
      </c>
      <c r="EX122" s="121">
        <v>100</v>
      </c>
      <c r="EY122" s="121">
        <v>100</v>
      </c>
      <c r="EZ122" s="121">
        <v>67</v>
      </c>
      <c r="FA122" s="121">
        <v>33</v>
      </c>
      <c r="FB122" s="121">
        <v>33</v>
      </c>
      <c r="FC122" s="121">
        <v>67</v>
      </c>
      <c r="FD122" s="121">
        <v>0</v>
      </c>
      <c r="FE122" s="121">
        <v>0</v>
      </c>
      <c r="FF122" s="121">
        <v>100</v>
      </c>
      <c r="FG122" s="121">
        <v>33</v>
      </c>
      <c r="FH122" s="121">
        <v>33</v>
      </c>
      <c r="FI122" s="121">
        <v>67</v>
      </c>
      <c r="FJ122" s="121">
        <v>33</v>
      </c>
      <c r="FK122" s="121">
        <v>0</v>
      </c>
      <c r="FL122" s="121">
        <v>100</v>
      </c>
      <c r="FM122" s="121">
        <v>100</v>
      </c>
      <c r="FN122" s="121">
        <v>100</v>
      </c>
      <c r="FO122" s="121">
        <v>33</v>
      </c>
      <c r="FP122" s="121">
        <v>0</v>
      </c>
      <c r="FQ122" s="121">
        <v>0</v>
      </c>
      <c r="FR122" s="121">
        <v>0</v>
      </c>
      <c r="FS122" s="121">
        <v>0</v>
      </c>
      <c r="FT122" s="121">
        <v>0</v>
      </c>
      <c r="FU122" s="121">
        <v>100</v>
      </c>
      <c r="FV122" s="121">
        <v>100</v>
      </c>
      <c r="FW122" s="121">
        <v>33</v>
      </c>
      <c r="FX122" s="121">
        <v>0</v>
      </c>
      <c r="FY122" s="121">
        <v>100</v>
      </c>
      <c r="FZ122" s="121">
        <v>0</v>
      </c>
      <c r="GA122" s="121">
        <v>0</v>
      </c>
      <c r="GB122" s="121">
        <v>0</v>
      </c>
      <c r="GC122" s="121">
        <v>0</v>
      </c>
      <c r="GD122" s="121">
        <v>0</v>
      </c>
      <c r="GE122" s="121">
        <v>0</v>
      </c>
      <c r="GF122" s="121">
        <v>0</v>
      </c>
      <c r="GG122" s="121">
        <v>100</v>
      </c>
      <c r="GH122" s="121">
        <v>67</v>
      </c>
      <c r="GI122" s="121">
        <v>100</v>
      </c>
      <c r="GJ122" s="121">
        <v>100</v>
      </c>
      <c r="GK122" s="121">
        <v>33</v>
      </c>
      <c r="GL122" s="121">
        <v>0</v>
      </c>
      <c r="GM122" s="121">
        <v>33</v>
      </c>
      <c r="GN122" s="121">
        <v>0</v>
      </c>
      <c r="GO122" s="121">
        <v>0</v>
      </c>
      <c r="GP122" s="121">
        <v>33</v>
      </c>
      <c r="GQ122" s="121">
        <v>0</v>
      </c>
      <c r="GR122" s="121">
        <v>100</v>
      </c>
      <c r="GS122" s="121">
        <v>100</v>
      </c>
      <c r="GT122" s="121">
        <v>33</v>
      </c>
      <c r="GU122" s="121">
        <v>100</v>
      </c>
      <c r="GV122" s="121">
        <v>0</v>
      </c>
      <c r="GW122" s="121">
        <v>67</v>
      </c>
      <c r="GX122" s="121">
        <v>33</v>
      </c>
      <c r="GY122" s="121">
        <v>0</v>
      </c>
      <c r="GZ122" s="121">
        <v>0</v>
      </c>
      <c r="HA122" s="121">
        <v>0</v>
      </c>
      <c r="HB122" s="121">
        <v>0</v>
      </c>
      <c r="HC122" s="121">
        <v>0</v>
      </c>
      <c r="HD122" s="121">
        <v>0</v>
      </c>
      <c r="HE122" s="121">
        <v>0</v>
      </c>
      <c r="HF122" s="121">
        <v>0</v>
      </c>
      <c r="HG122" s="121">
        <v>0</v>
      </c>
      <c r="HH122" s="121">
        <v>0</v>
      </c>
      <c r="HI122" s="121">
        <v>0</v>
      </c>
      <c r="HJ122" s="121">
        <v>0</v>
      </c>
      <c r="HK122" s="121">
        <v>0</v>
      </c>
      <c r="HL122" s="121">
        <v>0</v>
      </c>
      <c r="HM122" s="121">
        <v>100</v>
      </c>
      <c r="HN122" s="121">
        <v>0</v>
      </c>
      <c r="HO122" s="121">
        <v>0</v>
      </c>
      <c r="HP122" s="121">
        <v>100</v>
      </c>
      <c r="HQ122" s="121">
        <v>100</v>
      </c>
      <c r="HR122" s="121">
        <v>100</v>
      </c>
      <c r="HS122" s="121">
        <v>67</v>
      </c>
      <c r="HT122" s="121">
        <v>67</v>
      </c>
      <c r="HU122" s="121">
        <v>100</v>
      </c>
      <c r="HV122" s="122">
        <v>67</v>
      </c>
      <c r="HW122" s="120">
        <v>0</v>
      </c>
      <c r="HX122" s="121">
        <v>0</v>
      </c>
      <c r="HY122" s="121">
        <v>1</v>
      </c>
      <c r="HZ122" s="121">
        <v>1</v>
      </c>
      <c r="IA122" s="121">
        <v>1</v>
      </c>
      <c r="IB122" s="121">
        <v>1</v>
      </c>
      <c r="IC122" s="121">
        <v>1</v>
      </c>
      <c r="ID122" s="121">
        <v>1</v>
      </c>
      <c r="IE122" s="121">
        <v>1</v>
      </c>
      <c r="IF122" s="122">
        <v>1</v>
      </c>
    </row>
    <row r="123" spans="1:240" ht="30.75" customHeight="1" thickBot="1">
      <c r="A123" s="147" t="s">
        <v>1342</v>
      </c>
      <c r="B123" s="120" t="s">
        <v>1343</v>
      </c>
      <c r="C123" s="121">
        <v>2015</v>
      </c>
      <c r="D123" s="121" t="s">
        <v>1315</v>
      </c>
      <c r="E123" s="122" t="s">
        <v>1339</v>
      </c>
      <c r="F123" s="120">
        <v>42.779800415039063</v>
      </c>
      <c r="G123" s="121">
        <v>43</v>
      </c>
      <c r="H123" s="121" t="s">
        <v>1286</v>
      </c>
      <c r="I123" s="121" t="s">
        <v>1286</v>
      </c>
      <c r="J123" s="121" t="s">
        <v>1290</v>
      </c>
      <c r="K123" s="121" t="s">
        <v>1291</v>
      </c>
      <c r="L123" s="121"/>
      <c r="M123" s="121"/>
      <c r="N123" s="121"/>
      <c r="O123" s="121">
        <v>69.727302551269531</v>
      </c>
      <c r="P123" s="121">
        <v>70</v>
      </c>
      <c r="Q123" s="121" t="s">
        <v>1303</v>
      </c>
      <c r="R123" s="121">
        <v>50</v>
      </c>
      <c r="S123" s="121">
        <v>50</v>
      </c>
      <c r="T123" s="121" t="s">
        <v>1302</v>
      </c>
      <c r="U123" s="121"/>
      <c r="V123" s="121"/>
      <c r="W123" s="121"/>
      <c r="X123" s="121">
        <v>31.25</v>
      </c>
      <c r="Y123" s="121">
        <v>31</v>
      </c>
      <c r="Z123" s="122" t="s">
        <v>1304</v>
      </c>
      <c r="AA123" s="120" t="s">
        <v>1283</v>
      </c>
      <c r="AB123" s="121" t="s">
        <v>1283</v>
      </c>
      <c r="AC123" s="121" t="s">
        <v>1283</v>
      </c>
      <c r="AD123" s="121" t="s">
        <v>1283</v>
      </c>
      <c r="AE123" s="121" t="s">
        <v>1283</v>
      </c>
      <c r="AF123" s="121" t="s">
        <v>1283</v>
      </c>
      <c r="AG123" s="121" t="s">
        <v>1283</v>
      </c>
      <c r="AH123" s="123" t="s">
        <v>1283</v>
      </c>
      <c r="AI123" s="120">
        <v>1</v>
      </c>
      <c r="AJ123" s="121">
        <v>1</v>
      </c>
      <c r="AK123" s="121">
        <v>1</v>
      </c>
      <c r="AL123" s="121">
        <v>1</v>
      </c>
      <c r="AM123" s="121">
        <v>1</v>
      </c>
      <c r="AN123" s="121">
        <v>1</v>
      </c>
      <c r="AO123" s="121">
        <v>1</v>
      </c>
      <c r="AP123" s="122">
        <v>1</v>
      </c>
      <c r="AQ123" s="120">
        <v>38.666698455810547</v>
      </c>
      <c r="AR123" s="121">
        <v>39</v>
      </c>
      <c r="AS123" s="121" t="s">
        <v>1285</v>
      </c>
      <c r="AT123" s="121">
        <v>32.036998748779297</v>
      </c>
      <c r="AU123" s="121">
        <v>32</v>
      </c>
      <c r="AV123" s="121" t="s">
        <v>1285</v>
      </c>
      <c r="AW123" s="121">
        <v>100</v>
      </c>
      <c r="AX123" s="121">
        <v>100</v>
      </c>
      <c r="AY123" s="121" t="s">
        <v>1284</v>
      </c>
      <c r="AZ123" s="121">
        <v>33.25</v>
      </c>
      <c r="BA123" s="121">
        <v>33</v>
      </c>
      <c r="BB123" s="121" t="s">
        <v>1285</v>
      </c>
      <c r="BC123" s="121">
        <v>74.222198486328125</v>
      </c>
      <c r="BD123" s="121">
        <v>74</v>
      </c>
      <c r="BE123" s="121" t="s">
        <v>1294</v>
      </c>
      <c r="BF123" s="121">
        <v>48</v>
      </c>
      <c r="BG123" s="121">
        <v>48</v>
      </c>
      <c r="BH123" s="121" t="s">
        <v>1286</v>
      </c>
      <c r="BI123" s="121">
        <v>45.285701751708977</v>
      </c>
      <c r="BJ123" s="121">
        <v>45</v>
      </c>
      <c r="BK123" s="121" t="s">
        <v>1286</v>
      </c>
      <c r="BL123" s="121">
        <v>33.428600311279297</v>
      </c>
      <c r="BM123" s="121">
        <v>33</v>
      </c>
      <c r="BN123" s="122" t="s">
        <v>1285</v>
      </c>
      <c r="BO123" s="182"/>
      <c r="BP123" s="180"/>
      <c r="BQ123" s="180"/>
      <c r="BR123" s="180"/>
      <c r="BS123" s="180"/>
      <c r="BT123" s="180"/>
      <c r="BU123" s="180"/>
      <c r="BV123" s="120"/>
      <c r="BW123" s="121"/>
      <c r="BX123" s="121"/>
      <c r="BY123" s="121"/>
      <c r="BZ123" s="121"/>
      <c r="CA123" s="121"/>
      <c r="CB123" s="121"/>
      <c r="CC123" s="122"/>
      <c r="CD123" s="120">
        <v>33</v>
      </c>
      <c r="CE123" s="121">
        <v>0</v>
      </c>
      <c r="CF123" s="121">
        <v>0</v>
      </c>
      <c r="CG123" s="121">
        <v>100</v>
      </c>
      <c r="CH123" s="121">
        <v>100</v>
      </c>
      <c r="CI123" s="121">
        <v>0</v>
      </c>
      <c r="CJ123" s="121">
        <v>0</v>
      </c>
      <c r="CK123" s="121">
        <v>0</v>
      </c>
      <c r="CL123" s="121">
        <v>100</v>
      </c>
      <c r="CM123" s="121">
        <v>67</v>
      </c>
      <c r="CN123" s="121">
        <v>0</v>
      </c>
      <c r="CO123" s="121">
        <v>0</v>
      </c>
      <c r="CP123" s="121">
        <v>100</v>
      </c>
      <c r="CQ123" s="121">
        <v>33</v>
      </c>
      <c r="CR123" s="121">
        <v>33</v>
      </c>
      <c r="CS123" s="121">
        <v>0</v>
      </c>
      <c r="CT123" s="121">
        <v>33</v>
      </c>
      <c r="CU123" s="121">
        <v>33</v>
      </c>
      <c r="CV123" s="121">
        <v>33</v>
      </c>
      <c r="CW123" s="121">
        <v>0</v>
      </c>
      <c r="CX123" s="121">
        <v>0</v>
      </c>
      <c r="CY123" s="121">
        <v>0</v>
      </c>
      <c r="CZ123" s="121">
        <v>0</v>
      </c>
      <c r="DA123" s="121">
        <v>0</v>
      </c>
      <c r="DB123" s="121">
        <v>100</v>
      </c>
      <c r="DC123" s="121">
        <v>100</v>
      </c>
      <c r="DD123" s="121">
        <v>0</v>
      </c>
      <c r="DE123" s="121">
        <v>100</v>
      </c>
      <c r="DF123" s="121">
        <v>100</v>
      </c>
      <c r="DG123" s="121">
        <v>0</v>
      </c>
      <c r="DH123" s="121">
        <v>33</v>
      </c>
      <c r="DI123" s="121">
        <v>100</v>
      </c>
      <c r="DJ123" s="121">
        <v>0</v>
      </c>
      <c r="DK123" s="121">
        <v>100</v>
      </c>
      <c r="DL123" s="121">
        <v>100</v>
      </c>
      <c r="DM123" s="121">
        <v>0</v>
      </c>
      <c r="DN123" s="121">
        <v>33</v>
      </c>
      <c r="DO123" s="121">
        <v>0</v>
      </c>
      <c r="DP123" s="121">
        <v>67</v>
      </c>
      <c r="DQ123" s="121">
        <v>0</v>
      </c>
      <c r="DR123" s="121">
        <v>0</v>
      </c>
      <c r="DS123" s="121">
        <v>0</v>
      </c>
      <c r="DT123" s="121">
        <v>0</v>
      </c>
      <c r="DU123" s="121">
        <v>33</v>
      </c>
      <c r="DV123" s="121">
        <v>0</v>
      </c>
      <c r="DW123" s="121">
        <v>0</v>
      </c>
      <c r="DX123" s="121">
        <v>33</v>
      </c>
      <c r="DY123" s="121">
        <v>0</v>
      </c>
      <c r="DZ123" s="121">
        <v>0</v>
      </c>
      <c r="EA123" s="121">
        <v>0</v>
      </c>
      <c r="EB123" s="121">
        <v>0</v>
      </c>
      <c r="EC123" s="121">
        <v>33</v>
      </c>
      <c r="ED123" s="121">
        <v>100</v>
      </c>
      <c r="EE123" s="121">
        <v>33</v>
      </c>
      <c r="EF123" s="121">
        <v>33</v>
      </c>
      <c r="EG123" s="121">
        <v>33</v>
      </c>
      <c r="EH123" s="121">
        <v>33</v>
      </c>
      <c r="EI123" s="121">
        <v>0</v>
      </c>
      <c r="EJ123" s="121">
        <v>100</v>
      </c>
      <c r="EK123" s="121">
        <v>100</v>
      </c>
      <c r="EL123" s="121">
        <v>100</v>
      </c>
      <c r="EM123" s="121">
        <v>100</v>
      </c>
      <c r="EN123" s="121">
        <v>100</v>
      </c>
      <c r="EO123" s="121">
        <v>33</v>
      </c>
      <c r="EP123" s="121">
        <v>67</v>
      </c>
      <c r="EQ123" s="121">
        <v>0</v>
      </c>
      <c r="ER123" s="121">
        <v>33</v>
      </c>
      <c r="ES123" s="121">
        <v>67</v>
      </c>
      <c r="ET123" s="121">
        <v>0</v>
      </c>
      <c r="EU123" s="121">
        <v>100</v>
      </c>
      <c r="EV123" s="121">
        <v>100</v>
      </c>
      <c r="EW123" s="121">
        <v>67</v>
      </c>
      <c r="EX123" s="121">
        <v>100</v>
      </c>
      <c r="EY123" s="121">
        <v>67</v>
      </c>
      <c r="EZ123" s="121">
        <v>67</v>
      </c>
      <c r="FA123" s="121">
        <v>33</v>
      </c>
      <c r="FB123" s="121">
        <v>33</v>
      </c>
      <c r="FC123" s="121">
        <v>33</v>
      </c>
      <c r="FD123" s="121">
        <v>0</v>
      </c>
      <c r="FE123" s="121">
        <v>33</v>
      </c>
      <c r="FF123" s="121">
        <v>100</v>
      </c>
      <c r="FG123" s="121">
        <v>67</v>
      </c>
      <c r="FH123" s="121">
        <v>33</v>
      </c>
      <c r="FI123" s="121">
        <v>67</v>
      </c>
      <c r="FJ123" s="121">
        <v>67</v>
      </c>
      <c r="FK123" s="121">
        <v>0</v>
      </c>
      <c r="FL123" s="121">
        <v>100</v>
      </c>
      <c r="FM123" s="121">
        <v>100</v>
      </c>
      <c r="FN123" s="121">
        <v>67</v>
      </c>
      <c r="FO123" s="121">
        <v>33</v>
      </c>
      <c r="FP123" s="121">
        <v>0</v>
      </c>
      <c r="FQ123" s="121">
        <v>0</v>
      </c>
      <c r="FR123" s="121">
        <v>0</v>
      </c>
      <c r="FS123" s="121">
        <v>0</v>
      </c>
      <c r="FT123" s="121">
        <v>0</v>
      </c>
      <c r="FU123" s="121">
        <v>100</v>
      </c>
      <c r="FV123" s="121">
        <v>100</v>
      </c>
      <c r="FW123" s="121">
        <v>67</v>
      </c>
      <c r="FX123" s="121">
        <v>0</v>
      </c>
      <c r="FY123" s="121">
        <v>0</v>
      </c>
      <c r="FZ123" s="121">
        <v>0</v>
      </c>
      <c r="GA123" s="121">
        <v>0</v>
      </c>
      <c r="GB123" s="121">
        <v>67</v>
      </c>
      <c r="GC123" s="121">
        <v>100</v>
      </c>
      <c r="GD123" s="121">
        <v>0</v>
      </c>
      <c r="GE123" s="121">
        <v>100</v>
      </c>
      <c r="GF123" s="121">
        <v>0</v>
      </c>
      <c r="GG123" s="121">
        <v>100</v>
      </c>
      <c r="GH123" s="121">
        <v>100</v>
      </c>
      <c r="GI123" s="121">
        <v>0</v>
      </c>
      <c r="GJ123" s="121">
        <v>100</v>
      </c>
      <c r="GK123" s="121">
        <v>100</v>
      </c>
      <c r="GL123" s="121">
        <v>100</v>
      </c>
      <c r="GM123" s="121">
        <v>33</v>
      </c>
      <c r="GN123" s="121">
        <v>100</v>
      </c>
      <c r="GO123" s="121">
        <v>0</v>
      </c>
      <c r="GP123" s="121">
        <v>100</v>
      </c>
      <c r="GQ123" s="121">
        <v>0</v>
      </c>
      <c r="GR123" s="121">
        <v>100</v>
      </c>
      <c r="GS123" s="121">
        <v>0</v>
      </c>
      <c r="GT123" s="121">
        <v>0</v>
      </c>
      <c r="GU123" s="121">
        <v>0</v>
      </c>
      <c r="GV123" s="121">
        <v>33</v>
      </c>
      <c r="GW123" s="121">
        <v>0</v>
      </c>
      <c r="GX123" s="121">
        <v>0</v>
      </c>
      <c r="GY123" s="121">
        <v>33</v>
      </c>
      <c r="GZ123" s="121">
        <v>67</v>
      </c>
      <c r="HA123" s="121">
        <v>33</v>
      </c>
      <c r="HB123" s="121">
        <v>0</v>
      </c>
      <c r="HC123" s="121">
        <v>67</v>
      </c>
      <c r="HD123" s="121">
        <v>67</v>
      </c>
      <c r="HE123" s="121">
        <v>0</v>
      </c>
      <c r="HF123" s="121">
        <v>67</v>
      </c>
      <c r="HG123" s="121"/>
      <c r="HH123" s="121"/>
      <c r="HI123" s="121"/>
      <c r="HJ123" s="121"/>
      <c r="HK123" s="121"/>
      <c r="HL123" s="121"/>
      <c r="HM123" s="121"/>
      <c r="HN123" s="121"/>
      <c r="HO123" s="121"/>
      <c r="HP123" s="121">
        <v>100</v>
      </c>
      <c r="HQ123" s="121">
        <v>33</v>
      </c>
      <c r="HR123" s="121">
        <v>100</v>
      </c>
      <c r="HS123" s="121">
        <v>100</v>
      </c>
      <c r="HT123" s="121">
        <v>100</v>
      </c>
      <c r="HU123" s="121">
        <v>100</v>
      </c>
      <c r="HV123" s="122">
        <v>67</v>
      </c>
      <c r="HW123" s="120">
        <v>0</v>
      </c>
      <c r="HX123" s="121">
        <v>0</v>
      </c>
      <c r="HY123" s="121">
        <v>1</v>
      </c>
      <c r="HZ123" s="121">
        <v>1</v>
      </c>
      <c r="IA123" s="121">
        <v>1</v>
      </c>
      <c r="IB123" s="121">
        <v>1</v>
      </c>
      <c r="IC123" s="121">
        <v>1</v>
      </c>
      <c r="ID123" s="121">
        <v>1</v>
      </c>
      <c r="IE123" s="121">
        <v>1</v>
      </c>
      <c r="IF123" s="122">
        <v>1</v>
      </c>
    </row>
    <row r="124" spans="1:240" ht="30.75" customHeight="1" thickBot="1">
      <c r="A124" s="147" t="s">
        <v>1342</v>
      </c>
      <c r="B124" s="120" t="s">
        <v>1343</v>
      </c>
      <c r="C124" s="121">
        <v>2012</v>
      </c>
      <c r="D124" s="121" t="s">
        <v>1315</v>
      </c>
      <c r="E124" s="122" t="s">
        <v>1339</v>
      </c>
      <c r="F124" s="120">
        <v>53.326301574707031</v>
      </c>
      <c r="G124" s="121">
        <v>53</v>
      </c>
      <c r="H124" s="121" t="s">
        <v>1286</v>
      </c>
      <c r="I124" s="121" t="s">
        <v>1286</v>
      </c>
      <c r="J124" s="121" t="s">
        <v>1290</v>
      </c>
      <c r="K124" s="121" t="s">
        <v>1291</v>
      </c>
      <c r="L124" s="121"/>
      <c r="M124" s="121"/>
      <c r="N124" s="121"/>
      <c r="O124" s="121">
        <v>66.727302551269531</v>
      </c>
      <c r="P124" s="121">
        <v>67</v>
      </c>
      <c r="Q124" s="121" t="s">
        <v>1303</v>
      </c>
      <c r="R124" s="121">
        <v>66.5</v>
      </c>
      <c r="S124" s="121">
        <v>67</v>
      </c>
      <c r="T124" s="121" t="s">
        <v>1303</v>
      </c>
      <c r="U124" s="121"/>
      <c r="V124" s="121"/>
      <c r="W124" s="121"/>
      <c r="X124" s="121">
        <v>22.16670036315918</v>
      </c>
      <c r="Y124" s="121">
        <v>22</v>
      </c>
      <c r="Z124" s="122" t="s">
        <v>1305</v>
      </c>
      <c r="AA124" s="120" t="s">
        <v>1283</v>
      </c>
      <c r="AB124" s="121" t="s">
        <v>1283</v>
      </c>
      <c r="AC124" s="121" t="s">
        <v>1283</v>
      </c>
      <c r="AD124" s="121" t="s">
        <v>1283</v>
      </c>
      <c r="AE124" s="121" t="s">
        <v>1283</v>
      </c>
      <c r="AF124" s="121" t="s">
        <v>1283</v>
      </c>
      <c r="AG124" s="121" t="s">
        <v>1283</v>
      </c>
      <c r="AH124" s="123" t="s">
        <v>1283</v>
      </c>
      <c r="AI124" s="120">
        <v>1</v>
      </c>
      <c r="AJ124" s="121">
        <v>1</v>
      </c>
      <c r="AK124" s="121">
        <v>1</v>
      </c>
      <c r="AL124" s="121">
        <v>1</v>
      </c>
      <c r="AM124" s="121">
        <v>1</v>
      </c>
      <c r="AN124" s="121">
        <v>1</v>
      </c>
      <c r="AO124" s="121">
        <v>1</v>
      </c>
      <c r="AP124" s="122">
        <v>1</v>
      </c>
      <c r="AQ124" s="120">
        <v>66.666702270507813</v>
      </c>
      <c r="AR124" s="121">
        <v>67</v>
      </c>
      <c r="AS124" s="121" t="s">
        <v>1294</v>
      </c>
      <c r="AT124" s="121">
        <v>59.758598327636719</v>
      </c>
      <c r="AU124" s="121">
        <v>60</v>
      </c>
      <c r="AV124" s="121" t="s">
        <v>1286</v>
      </c>
      <c r="AW124" s="121">
        <v>100</v>
      </c>
      <c r="AX124" s="121">
        <v>100</v>
      </c>
      <c r="AY124" s="121" t="s">
        <v>1284</v>
      </c>
      <c r="AZ124" s="121">
        <v>41.5</v>
      </c>
      <c r="BA124" s="121">
        <v>42</v>
      </c>
      <c r="BB124" s="121" t="s">
        <v>1286</v>
      </c>
      <c r="BC124" s="121">
        <v>75.125</v>
      </c>
      <c r="BD124" s="121">
        <v>75</v>
      </c>
      <c r="BE124" s="121" t="s">
        <v>1294</v>
      </c>
      <c r="BF124" s="121">
        <v>24.75</v>
      </c>
      <c r="BG124" s="121">
        <v>25</v>
      </c>
      <c r="BH124" s="121" t="s">
        <v>1285</v>
      </c>
      <c r="BI124" s="121">
        <v>23.29999923706055</v>
      </c>
      <c r="BJ124" s="121">
        <v>23</v>
      </c>
      <c r="BK124" s="121" t="s">
        <v>1285</v>
      </c>
      <c r="BL124" s="121">
        <v>28.714300155639648</v>
      </c>
      <c r="BM124" s="121">
        <v>29</v>
      </c>
      <c r="BN124" s="122" t="s">
        <v>1285</v>
      </c>
      <c r="BO124" s="182"/>
      <c r="BP124" s="180"/>
      <c r="BQ124" s="180"/>
      <c r="BR124" s="180"/>
      <c r="BS124" s="180"/>
      <c r="BT124" s="180"/>
      <c r="BU124" s="180"/>
      <c r="BV124" s="120"/>
      <c r="BW124" s="121"/>
      <c r="BX124" s="121"/>
      <c r="BY124" s="121"/>
      <c r="BZ124" s="121"/>
      <c r="CA124" s="121"/>
      <c r="CB124" s="121"/>
      <c r="CC124" s="122"/>
      <c r="CD124" s="120">
        <v>100</v>
      </c>
      <c r="CE124" s="121"/>
      <c r="CF124" s="121"/>
      <c r="CG124" s="121"/>
      <c r="CH124" s="121"/>
      <c r="CI124" s="121">
        <v>100</v>
      </c>
      <c r="CJ124" s="121"/>
      <c r="CK124" s="121"/>
      <c r="CL124" s="121">
        <v>100</v>
      </c>
      <c r="CM124" s="121">
        <v>100</v>
      </c>
      <c r="CN124" s="121"/>
      <c r="CO124" s="121"/>
      <c r="CP124" s="121"/>
      <c r="CQ124" s="121">
        <v>67</v>
      </c>
      <c r="CR124" s="121">
        <v>33</v>
      </c>
      <c r="CS124" s="121">
        <v>0</v>
      </c>
      <c r="CT124" s="121">
        <v>0</v>
      </c>
      <c r="CU124" s="121">
        <v>0</v>
      </c>
      <c r="CV124" s="121"/>
      <c r="CW124" s="121">
        <v>0</v>
      </c>
      <c r="CX124" s="121">
        <v>0</v>
      </c>
      <c r="CY124" s="121"/>
      <c r="CZ124" s="121"/>
      <c r="DA124" s="121">
        <v>100</v>
      </c>
      <c r="DB124" s="121"/>
      <c r="DC124" s="121"/>
      <c r="DD124" s="121">
        <v>100</v>
      </c>
      <c r="DE124" s="121"/>
      <c r="DF124" s="121"/>
      <c r="DG124" s="121">
        <v>100</v>
      </c>
      <c r="DH124" s="121">
        <v>33</v>
      </c>
      <c r="DI124" s="121">
        <v>100</v>
      </c>
      <c r="DJ124" s="121">
        <v>0</v>
      </c>
      <c r="DK124" s="121"/>
      <c r="DL124" s="121">
        <v>100</v>
      </c>
      <c r="DM124" s="121"/>
      <c r="DN124" s="121">
        <v>100</v>
      </c>
      <c r="DO124" s="121">
        <v>100</v>
      </c>
      <c r="DP124" s="121">
        <v>33</v>
      </c>
      <c r="DQ124" s="121">
        <v>67</v>
      </c>
      <c r="DR124" s="121">
        <v>0</v>
      </c>
      <c r="DS124" s="121">
        <v>0</v>
      </c>
      <c r="DT124" s="121">
        <v>0</v>
      </c>
      <c r="DU124" s="121">
        <v>100</v>
      </c>
      <c r="DV124" s="121">
        <v>0</v>
      </c>
      <c r="DW124" s="121">
        <v>0</v>
      </c>
      <c r="DX124" s="121">
        <v>100</v>
      </c>
      <c r="DY124" s="121">
        <v>0</v>
      </c>
      <c r="DZ124" s="121"/>
      <c r="EA124" s="121">
        <v>100</v>
      </c>
      <c r="EB124" s="121">
        <v>100</v>
      </c>
      <c r="EC124" s="121">
        <v>100</v>
      </c>
      <c r="ED124" s="121">
        <v>0</v>
      </c>
      <c r="EE124" s="121">
        <v>67</v>
      </c>
      <c r="EF124" s="121"/>
      <c r="EG124" s="121"/>
      <c r="EH124" s="121"/>
      <c r="EI124" s="121"/>
      <c r="EJ124" s="121"/>
      <c r="EK124" s="121"/>
      <c r="EL124" s="121"/>
      <c r="EM124" s="121"/>
      <c r="EN124" s="121"/>
      <c r="EO124" s="121">
        <v>67</v>
      </c>
      <c r="EP124" s="121">
        <v>33</v>
      </c>
      <c r="EQ124" s="121">
        <v>33</v>
      </c>
      <c r="ER124" s="121">
        <v>33</v>
      </c>
      <c r="ES124" s="121"/>
      <c r="ET124" s="121"/>
      <c r="EU124" s="121">
        <v>0</v>
      </c>
      <c r="EV124" s="121"/>
      <c r="EW124" s="121">
        <v>100</v>
      </c>
      <c r="EX124" s="121">
        <v>100</v>
      </c>
      <c r="EY124" s="121"/>
      <c r="EZ124" s="121">
        <v>100</v>
      </c>
      <c r="FA124" s="121">
        <v>33</v>
      </c>
      <c r="FB124" s="121">
        <v>33</v>
      </c>
      <c r="FC124" s="121"/>
      <c r="FD124" s="121"/>
      <c r="FE124" s="121">
        <v>33</v>
      </c>
      <c r="FF124" s="121"/>
      <c r="FG124" s="121"/>
      <c r="FH124" s="121"/>
      <c r="FI124" s="121">
        <v>33</v>
      </c>
      <c r="FJ124" s="121"/>
      <c r="FK124" s="121"/>
      <c r="FL124" s="121">
        <v>67</v>
      </c>
      <c r="FM124" s="121"/>
      <c r="FN124" s="121"/>
      <c r="FO124" s="121"/>
      <c r="FP124" s="121">
        <v>0</v>
      </c>
      <c r="FQ124" s="121">
        <v>0</v>
      </c>
      <c r="FR124" s="121">
        <v>0</v>
      </c>
      <c r="FS124" s="121">
        <v>0</v>
      </c>
      <c r="FT124" s="121">
        <v>0</v>
      </c>
      <c r="FU124" s="121"/>
      <c r="FV124" s="121"/>
      <c r="FW124" s="121">
        <v>67</v>
      </c>
      <c r="FX124" s="121">
        <v>0</v>
      </c>
      <c r="FY124" s="121">
        <v>0</v>
      </c>
      <c r="FZ124" s="121">
        <v>0</v>
      </c>
      <c r="GA124" s="121">
        <v>67</v>
      </c>
      <c r="GB124" s="121">
        <v>67</v>
      </c>
      <c r="GC124" s="121">
        <v>67</v>
      </c>
      <c r="GD124" s="121">
        <v>0</v>
      </c>
      <c r="GE124" s="121">
        <v>100</v>
      </c>
      <c r="GF124" s="121"/>
      <c r="GG124" s="121">
        <v>67</v>
      </c>
      <c r="GH124" s="121">
        <v>33</v>
      </c>
      <c r="GI124" s="121">
        <v>33</v>
      </c>
      <c r="GJ124" s="121">
        <v>100</v>
      </c>
      <c r="GK124" s="121">
        <v>100</v>
      </c>
      <c r="GL124" s="121">
        <v>100</v>
      </c>
      <c r="GM124" s="121">
        <v>67</v>
      </c>
      <c r="GN124" s="121">
        <v>100</v>
      </c>
      <c r="GO124" s="121"/>
      <c r="GP124" s="121">
        <v>100</v>
      </c>
      <c r="GQ124" s="121">
        <v>33</v>
      </c>
      <c r="GR124" s="121">
        <v>100</v>
      </c>
      <c r="GS124" s="121">
        <v>0</v>
      </c>
      <c r="GT124" s="121">
        <v>0</v>
      </c>
      <c r="GU124" s="121"/>
      <c r="GV124" s="121">
        <v>0</v>
      </c>
      <c r="GW124" s="121">
        <v>0</v>
      </c>
      <c r="GX124" s="121">
        <v>0</v>
      </c>
      <c r="GY124" s="121">
        <v>0</v>
      </c>
      <c r="GZ124" s="121">
        <v>33</v>
      </c>
      <c r="HA124" s="121">
        <v>33</v>
      </c>
      <c r="HB124" s="121">
        <v>0</v>
      </c>
      <c r="HC124" s="121"/>
      <c r="HD124" s="121"/>
      <c r="HE124" s="121">
        <v>100</v>
      </c>
      <c r="HF124" s="121">
        <v>67</v>
      </c>
      <c r="HG124" s="121"/>
      <c r="HH124" s="121"/>
      <c r="HI124" s="121"/>
      <c r="HJ124" s="121"/>
      <c r="HK124" s="121"/>
      <c r="HL124" s="121"/>
      <c r="HM124" s="121"/>
      <c r="HN124" s="121"/>
      <c r="HO124" s="121"/>
      <c r="HP124" s="121">
        <v>100</v>
      </c>
      <c r="HQ124" s="121">
        <v>100</v>
      </c>
      <c r="HR124" s="121"/>
      <c r="HS124" s="121">
        <v>67</v>
      </c>
      <c r="HT124" s="121"/>
      <c r="HU124" s="121">
        <v>100</v>
      </c>
      <c r="HV124" s="122">
        <v>67</v>
      </c>
      <c r="HW124" s="120">
        <v>0</v>
      </c>
      <c r="HX124" s="121">
        <v>0</v>
      </c>
      <c r="HY124" s="121">
        <v>1</v>
      </c>
      <c r="HZ124" s="121">
        <v>1</v>
      </c>
      <c r="IA124" s="121">
        <v>1</v>
      </c>
      <c r="IB124" s="121">
        <v>1</v>
      </c>
      <c r="IC124" s="121">
        <v>1</v>
      </c>
      <c r="ID124" s="121">
        <v>1</v>
      </c>
      <c r="IE124" s="121">
        <v>1</v>
      </c>
      <c r="IF124" s="122">
        <v>1</v>
      </c>
    </row>
    <row r="125" spans="1:240" ht="30.75" customHeight="1" thickBot="1">
      <c r="A125" s="147" t="s">
        <v>1342</v>
      </c>
      <c r="B125" s="120" t="s">
        <v>1343</v>
      </c>
      <c r="C125" s="121">
        <v>2010</v>
      </c>
      <c r="D125" s="121" t="s">
        <v>1315</v>
      </c>
      <c r="E125" s="122" t="s">
        <v>1339</v>
      </c>
      <c r="F125" s="120">
        <v>10.86960029602051</v>
      </c>
      <c r="G125" s="121">
        <v>11</v>
      </c>
      <c r="H125" s="121" t="s">
        <v>1293</v>
      </c>
      <c r="I125" s="121" t="s">
        <v>1300</v>
      </c>
      <c r="J125" s="121" t="s">
        <v>1290</v>
      </c>
      <c r="K125" s="121" t="s">
        <v>1311</v>
      </c>
      <c r="L125" s="121"/>
      <c r="M125" s="121"/>
      <c r="N125" s="121"/>
      <c r="O125" s="121">
        <v>36.166698455810547</v>
      </c>
      <c r="P125" s="121">
        <v>36</v>
      </c>
      <c r="Q125" s="121" t="s">
        <v>1305</v>
      </c>
      <c r="R125" s="121">
        <v>39.900001525878913</v>
      </c>
      <c r="S125" s="121">
        <v>40</v>
      </c>
      <c r="T125" s="121" t="s">
        <v>1302</v>
      </c>
      <c r="U125" s="121"/>
      <c r="V125" s="121"/>
      <c r="W125" s="121"/>
      <c r="X125" s="121"/>
      <c r="Y125" s="121"/>
      <c r="Z125" s="122"/>
      <c r="AA125" s="120" t="s">
        <v>1292</v>
      </c>
      <c r="AB125" s="121" t="s">
        <v>1292</v>
      </c>
      <c r="AC125" s="121" t="s">
        <v>1283</v>
      </c>
      <c r="AD125" s="121" t="s">
        <v>1283</v>
      </c>
      <c r="AE125" s="121" t="s">
        <v>1299</v>
      </c>
      <c r="AF125" s="121" t="s">
        <v>1283</v>
      </c>
      <c r="AG125" s="121" t="s">
        <v>1292</v>
      </c>
      <c r="AH125" s="123" t="s">
        <v>1299</v>
      </c>
      <c r="AI125" s="120">
        <v>0</v>
      </c>
      <c r="AJ125" s="121">
        <v>0</v>
      </c>
      <c r="AK125" s="121">
        <v>1</v>
      </c>
      <c r="AL125" s="121">
        <v>0</v>
      </c>
      <c r="AM125" s="121">
        <v>1</v>
      </c>
      <c r="AN125" s="121">
        <v>0</v>
      </c>
      <c r="AO125" s="121">
        <v>1</v>
      </c>
      <c r="AP125" s="122">
        <v>0</v>
      </c>
      <c r="AQ125" s="120">
        <v>0</v>
      </c>
      <c r="AR125" s="121">
        <v>0</v>
      </c>
      <c r="AS125" s="121" t="s">
        <v>1293</v>
      </c>
      <c r="AT125" s="121">
        <v>0</v>
      </c>
      <c r="AU125" s="121">
        <v>0</v>
      </c>
      <c r="AV125" s="121" t="s">
        <v>1293</v>
      </c>
      <c r="AW125" s="121">
        <v>67</v>
      </c>
      <c r="AX125" s="121">
        <v>67</v>
      </c>
      <c r="AY125" s="121" t="s">
        <v>1294</v>
      </c>
      <c r="AZ125" s="121">
        <v>0</v>
      </c>
      <c r="BA125" s="121">
        <v>0</v>
      </c>
      <c r="BB125" s="121" t="s">
        <v>1293</v>
      </c>
      <c r="BC125" s="121">
        <v>79.25</v>
      </c>
      <c r="BD125" s="121">
        <v>79</v>
      </c>
      <c r="BE125" s="121" t="s">
        <v>1294</v>
      </c>
      <c r="BF125" s="121">
        <v>0</v>
      </c>
      <c r="BG125" s="121">
        <v>0</v>
      </c>
      <c r="BH125" s="121" t="s">
        <v>1293</v>
      </c>
      <c r="BI125" s="121">
        <v>26.60000038146973</v>
      </c>
      <c r="BJ125" s="121">
        <v>27</v>
      </c>
      <c r="BK125" s="121" t="s">
        <v>1285</v>
      </c>
      <c r="BL125" s="121">
        <v>4.7142901420593262</v>
      </c>
      <c r="BM125" s="121">
        <v>5</v>
      </c>
      <c r="BN125" s="122" t="s">
        <v>1293</v>
      </c>
      <c r="BO125" s="182"/>
      <c r="BP125" s="180"/>
      <c r="BQ125" s="180"/>
      <c r="BR125" s="180"/>
      <c r="BS125" s="180"/>
      <c r="BT125" s="180"/>
      <c r="BU125" s="180"/>
      <c r="BV125" s="120"/>
      <c r="BW125" s="121"/>
      <c r="BX125" s="121"/>
      <c r="BY125" s="121"/>
      <c r="BZ125" s="121"/>
      <c r="CA125" s="121"/>
      <c r="CB125" s="121"/>
      <c r="CC125" s="122"/>
      <c r="CD125" s="120">
        <v>0</v>
      </c>
      <c r="CE125" s="121"/>
      <c r="CF125" s="121"/>
      <c r="CG125" s="121"/>
      <c r="CH125" s="121"/>
      <c r="CI125" s="121">
        <v>0</v>
      </c>
      <c r="CJ125" s="121"/>
      <c r="CK125" s="121"/>
      <c r="CL125" s="121">
        <v>0</v>
      </c>
      <c r="CM125" s="121">
        <v>0</v>
      </c>
      <c r="CN125" s="121"/>
      <c r="CO125" s="121"/>
      <c r="CP125" s="121"/>
      <c r="CQ125" s="121">
        <v>0</v>
      </c>
      <c r="CR125" s="121">
        <v>0</v>
      </c>
      <c r="CS125" s="121">
        <v>0</v>
      </c>
      <c r="CT125" s="121">
        <v>0</v>
      </c>
      <c r="CU125" s="121">
        <v>0</v>
      </c>
      <c r="CV125" s="121"/>
      <c r="CW125" s="121">
        <v>0</v>
      </c>
      <c r="CX125" s="121">
        <v>0</v>
      </c>
      <c r="CY125" s="121"/>
      <c r="CZ125" s="121"/>
      <c r="DA125" s="121">
        <v>0</v>
      </c>
      <c r="DB125" s="121"/>
      <c r="DC125" s="121"/>
      <c r="DD125" s="121">
        <v>0</v>
      </c>
      <c r="DE125" s="121"/>
      <c r="DF125" s="121"/>
      <c r="DG125" s="121">
        <v>0</v>
      </c>
      <c r="DH125" s="121">
        <v>0</v>
      </c>
      <c r="DI125" s="121">
        <v>0</v>
      </c>
      <c r="DJ125" s="121">
        <v>0</v>
      </c>
      <c r="DK125" s="121"/>
      <c r="DL125" s="121">
        <v>0</v>
      </c>
      <c r="DM125" s="121"/>
      <c r="DN125" s="121">
        <v>0</v>
      </c>
      <c r="DO125" s="121">
        <v>0</v>
      </c>
      <c r="DP125" s="121">
        <v>0</v>
      </c>
      <c r="DQ125" s="121">
        <v>0</v>
      </c>
      <c r="DR125" s="121">
        <v>0</v>
      </c>
      <c r="DS125" s="121">
        <v>0</v>
      </c>
      <c r="DT125" s="121">
        <v>0</v>
      </c>
      <c r="DU125" s="121">
        <v>0</v>
      </c>
      <c r="DV125" s="121">
        <v>0</v>
      </c>
      <c r="DW125" s="121">
        <v>0</v>
      </c>
      <c r="DX125" s="121">
        <v>0</v>
      </c>
      <c r="DY125" s="121">
        <v>0</v>
      </c>
      <c r="DZ125" s="121"/>
      <c r="EA125" s="121">
        <v>0</v>
      </c>
      <c r="EB125" s="121">
        <v>0</v>
      </c>
      <c r="EC125" s="121">
        <v>0</v>
      </c>
      <c r="ED125" s="121">
        <v>0</v>
      </c>
      <c r="EE125" s="121">
        <v>0</v>
      </c>
      <c r="EF125" s="121"/>
      <c r="EG125" s="121"/>
      <c r="EH125" s="121"/>
      <c r="EI125" s="121"/>
      <c r="EJ125" s="121"/>
      <c r="EK125" s="121"/>
      <c r="EL125" s="121"/>
      <c r="EM125" s="121"/>
      <c r="EN125" s="121"/>
      <c r="EO125" s="121">
        <v>0</v>
      </c>
      <c r="EP125" s="121"/>
      <c r="EQ125" s="121"/>
      <c r="ER125" s="121"/>
      <c r="ES125" s="121"/>
      <c r="ET125" s="121"/>
      <c r="EU125" s="121">
        <v>100</v>
      </c>
      <c r="EV125" s="121"/>
      <c r="EW125" s="121">
        <v>100</v>
      </c>
      <c r="EX125" s="121">
        <v>100</v>
      </c>
      <c r="EY125" s="121"/>
      <c r="EZ125" s="121">
        <v>33</v>
      </c>
      <c r="FA125" s="121">
        <v>0</v>
      </c>
      <c r="FB125" s="121">
        <v>0</v>
      </c>
      <c r="FC125" s="121"/>
      <c r="FD125" s="121"/>
      <c r="FE125" s="121">
        <v>0</v>
      </c>
      <c r="FF125" s="121"/>
      <c r="FG125" s="121"/>
      <c r="FH125" s="121"/>
      <c r="FI125" s="121">
        <v>33</v>
      </c>
      <c r="FJ125" s="121"/>
      <c r="FK125" s="121"/>
      <c r="FL125" s="121">
        <v>67</v>
      </c>
      <c r="FM125" s="121"/>
      <c r="FN125" s="121"/>
      <c r="FO125" s="121"/>
      <c r="FP125" s="121">
        <v>33</v>
      </c>
      <c r="FQ125" s="121">
        <v>0</v>
      </c>
      <c r="FR125" s="121">
        <v>0</v>
      </c>
      <c r="FS125" s="121">
        <v>0</v>
      </c>
      <c r="FT125" s="121">
        <v>0</v>
      </c>
      <c r="FU125" s="121"/>
      <c r="FV125" s="121"/>
      <c r="FW125" s="121">
        <v>0</v>
      </c>
      <c r="FX125" s="121">
        <v>0</v>
      </c>
      <c r="FY125" s="121">
        <v>0</v>
      </c>
      <c r="FZ125" s="121">
        <v>0</v>
      </c>
      <c r="GA125" s="121">
        <v>33</v>
      </c>
      <c r="GB125" s="121"/>
      <c r="GC125" s="121"/>
      <c r="GD125" s="121">
        <v>0</v>
      </c>
      <c r="GE125" s="121">
        <v>0</v>
      </c>
      <c r="GF125" s="121"/>
      <c r="GG125" s="121">
        <v>100</v>
      </c>
      <c r="GH125" s="121">
        <v>67</v>
      </c>
      <c r="GI125" s="121"/>
      <c r="GJ125" s="121"/>
      <c r="GK125" s="121">
        <v>100</v>
      </c>
      <c r="GL125" s="121">
        <v>100</v>
      </c>
      <c r="GM125" s="121">
        <v>33</v>
      </c>
      <c r="GN125" s="121">
        <v>33</v>
      </c>
      <c r="GO125" s="121"/>
      <c r="GP125" s="121">
        <v>100</v>
      </c>
      <c r="GQ125" s="121">
        <v>67</v>
      </c>
      <c r="GR125" s="121">
        <v>100</v>
      </c>
      <c r="GS125" s="121"/>
      <c r="GT125" s="121"/>
      <c r="GU125" s="121"/>
      <c r="GV125" s="121"/>
      <c r="GW125" s="121"/>
      <c r="GX125" s="121"/>
      <c r="GY125" s="121">
        <v>0</v>
      </c>
      <c r="GZ125" s="121">
        <v>0</v>
      </c>
      <c r="HA125" s="121">
        <v>0</v>
      </c>
      <c r="HB125" s="121">
        <v>0</v>
      </c>
      <c r="HC125" s="121"/>
      <c r="HD125" s="121"/>
      <c r="HE125" s="121"/>
      <c r="HF125" s="121"/>
      <c r="HG125" s="121"/>
      <c r="HH125" s="121"/>
      <c r="HI125" s="121"/>
      <c r="HJ125" s="121"/>
      <c r="HK125" s="121"/>
      <c r="HL125" s="121"/>
      <c r="HM125" s="121"/>
      <c r="HN125" s="121"/>
      <c r="HO125" s="121"/>
      <c r="HP125" s="121">
        <v>0</v>
      </c>
      <c r="HQ125" s="121">
        <v>0</v>
      </c>
      <c r="HR125" s="121"/>
      <c r="HS125" s="121">
        <v>67</v>
      </c>
      <c r="HT125" s="121"/>
      <c r="HU125" s="121">
        <v>67</v>
      </c>
      <c r="HV125" s="122">
        <v>0</v>
      </c>
      <c r="HW125" s="120">
        <v>0</v>
      </c>
      <c r="HX125" s="121">
        <v>0</v>
      </c>
      <c r="HY125" s="121">
        <v>1</v>
      </c>
      <c r="HZ125" s="121">
        <v>1</v>
      </c>
      <c r="IA125" s="121">
        <v>1</v>
      </c>
      <c r="IB125" s="121">
        <v>1</v>
      </c>
      <c r="IC125" s="121">
        <v>1</v>
      </c>
      <c r="ID125" s="121">
        <v>1</v>
      </c>
      <c r="IE125" s="121">
        <v>1</v>
      </c>
      <c r="IF125" s="122">
        <v>1</v>
      </c>
    </row>
    <row r="126" spans="1:240" ht="30.75" customHeight="1" thickBot="1">
      <c r="A126" s="147" t="s">
        <v>1342</v>
      </c>
      <c r="B126" s="120" t="s">
        <v>1343</v>
      </c>
      <c r="C126" s="121">
        <v>2008</v>
      </c>
      <c r="D126" s="121" t="s">
        <v>1315</v>
      </c>
      <c r="E126" s="122" t="s">
        <v>1339</v>
      </c>
      <c r="F126" s="120">
        <v>11.597800254821779</v>
      </c>
      <c r="G126" s="121">
        <v>12</v>
      </c>
      <c r="H126" s="121" t="s">
        <v>1293</v>
      </c>
      <c r="I126" s="121" t="s">
        <v>1300</v>
      </c>
      <c r="J126" s="121" t="s">
        <v>1290</v>
      </c>
      <c r="K126" s="121" t="s">
        <v>1311</v>
      </c>
      <c r="L126" s="121"/>
      <c r="M126" s="121"/>
      <c r="N126" s="121"/>
      <c r="O126" s="121">
        <v>41.666698455810547</v>
      </c>
      <c r="P126" s="121">
        <v>42</v>
      </c>
      <c r="Q126" s="121" t="s">
        <v>1302</v>
      </c>
      <c r="R126" s="121">
        <v>43.299999237060547</v>
      </c>
      <c r="S126" s="121">
        <v>43</v>
      </c>
      <c r="T126" s="121" t="s">
        <v>1302</v>
      </c>
      <c r="U126" s="121"/>
      <c r="V126" s="121"/>
      <c r="W126" s="121"/>
      <c r="X126" s="121"/>
      <c r="Y126" s="121"/>
      <c r="Z126" s="122"/>
      <c r="AA126" s="120" t="s">
        <v>1299</v>
      </c>
      <c r="AB126" s="121" t="s">
        <v>1292</v>
      </c>
      <c r="AC126" s="121" t="s">
        <v>1283</v>
      </c>
      <c r="AD126" s="121" t="s">
        <v>1283</v>
      </c>
      <c r="AE126" s="121" t="s">
        <v>1299</v>
      </c>
      <c r="AF126" s="121" t="s">
        <v>1283</v>
      </c>
      <c r="AG126" s="121" t="s">
        <v>1283</v>
      </c>
      <c r="AH126" s="123" t="s">
        <v>1299</v>
      </c>
      <c r="AI126" s="120">
        <v>0</v>
      </c>
      <c r="AJ126" s="121">
        <v>0</v>
      </c>
      <c r="AK126" s="121">
        <v>1</v>
      </c>
      <c r="AL126" s="121">
        <v>0</v>
      </c>
      <c r="AM126" s="121">
        <v>1</v>
      </c>
      <c r="AN126" s="121">
        <v>0</v>
      </c>
      <c r="AO126" s="121">
        <v>1</v>
      </c>
      <c r="AP126" s="122">
        <v>1</v>
      </c>
      <c r="AQ126" s="120">
        <v>0</v>
      </c>
      <c r="AR126" s="121">
        <v>0</v>
      </c>
      <c r="AS126" s="121" t="s">
        <v>1293</v>
      </c>
      <c r="AT126" s="121">
        <v>0</v>
      </c>
      <c r="AU126" s="121">
        <v>0</v>
      </c>
      <c r="AV126" s="121" t="s">
        <v>1293</v>
      </c>
      <c r="AW126" s="121">
        <v>33</v>
      </c>
      <c r="AX126" s="121">
        <v>33</v>
      </c>
      <c r="AY126" s="121" t="s">
        <v>1285</v>
      </c>
      <c r="AZ126" s="121">
        <v>0</v>
      </c>
      <c r="BA126" s="121">
        <v>0</v>
      </c>
      <c r="BB126" s="121" t="s">
        <v>1293</v>
      </c>
      <c r="BC126" s="121">
        <v>66.75</v>
      </c>
      <c r="BD126" s="121">
        <v>67</v>
      </c>
      <c r="BE126" s="121" t="s">
        <v>1294</v>
      </c>
      <c r="BF126" s="121">
        <v>0</v>
      </c>
      <c r="BG126" s="121">
        <v>0</v>
      </c>
      <c r="BH126" s="121" t="s">
        <v>1293</v>
      </c>
      <c r="BI126" s="121">
        <v>43.400001525878913</v>
      </c>
      <c r="BJ126" s="121">
        <v>43</v>
      </c>
      <c r="BK126" s="121" t="s">
        <v>1286</v>
      </c>
      <c r="BL126" s="121">
        <v>9.4285697937011719</v>
      </c>
      <c r="BM126" s="121">
        <v>9</v>
      </c>
      <c r="BN126" s="122" t="s">
        <v>1293</v>
      </c>
      <c r="BO126" s="182"/>
      <c r="BP126" s="180"/>
      <c r="BQ126" s="180"/>
      <c r="BR126" s="180"/>
      <c r="BS126" s="180"/>
      <c r="BT126" s="180"/>
      <c r="BU126" s="180"/>
      <c r="BV126" s="120"/>
      <c r="BW126" s="121"/>
      <c r="BX126" s="121"/>
      <c r="BY126" s="121"/>
      <c r="BZ126" s="121"/>
      <c r="CA126" s="121"/>
      <c r="CB126" s="121"/>
      <c r="CC126" s="122"/>
      <c r="CD126" s="120">
        <v>0</v>
      </c>
      <c r="CE126" s="121"/>
      <c r="CF126" s="121"/>
      <c r="CG126" s="121"/>
      <c r="CH126" s="121"/>
      <c r="CI126" s="121">
        <v>0</v>
      </c>
      <c r="CJ126" s="121"/>
      <c r="CK126" s="121"/>
      <c r="CL126" s="121">
        <v>0</v>
      </c>
      <c r="CM126" s="121">
        <v>0</v>
      </c>
      <c r="CN126" s="121"/>
      <c r="CO126" s="121"/>
      <c r="CP126" s="121"/>
      <c r="CQ126" s="121">
        <v>0</v>
      </c>
      <c r="CR126" s="121">
        <v>0</v>
      </c>
      <c r="CS126" s="121">
        <v>0</v>
      </c>
      <c r="CT126" s="121">
        <v>0</v>
      </c>
      <c r="CU126" s="121">
        <v>0</v>
      </c>
      <c r="CV126" s="121"/>
      <c r="CW126" s="121">
        <v>0</v>
      </c>
      <c r="CX126" s="121">
        <v>0</v>
      </c>
      <c r="CY126" s="121"/>
      <c r="CZ126" s="121"/>
      <c r="DA126" s="121">
        <v>0</v>
      </c>
      <c r="DB126" s="121"/>
      <c r="DC126" s="121"/>
      <c r="DD126" s="121">
        <v>0</v>
      </c>
      <c r="DE126" s="121"/>
      <c r="DF126" s="121"/>
      <c r="DG126" s="121">
        <v>0</v>
      </c>
      <c r="DH126" s="121">
        <v>0</v>
      </c>
      <c r="DI126" s="121">
        <v>0</v>
      </c>
      <c r="DJ126" s="121">
        <v>0</v>
      </c>
      <c r="DK126" s="121"/>
      <c r="DL126" s="121">
        <v>0</v>
      </c>
      <c r="DM126" s="121"/>
      <c r="DN126" s="121">
        <v>0</v>
      </c>
      <c r="DO126" s="121">
        <v>0</v>
      </c>
      <c r="DP126" s="121">
        <v>0</v>
      </c>
      <c r="DQ126" s="121">
        <v>0</v>
      </c>
      <c r="DR126" s="121">
        <v>0</v>
      </c>
      <c r="DS126" s="121">
        <v>0</v>
      </c>
      <c r="DT126" s="121">
        <v>0</v>
      </c>
      <c r="DU126" s="121">
        <v>0</v>
      </c>
      <c r="DV126" s="121">
        <v>0</v>
      </c>
      <c r="DW126" s="121">
        <v>0</v>
      </c>
      <c r="DX126" s="121">
        <v>0</v>
      </c>
      <c r="DY126" s="121">
        <v>0</v>
      </c>
      <c r="DZ126" s="121"/>
      <c r="EA126" s="121">
        <v>0</v>
      </c>
      <c r="EB126" s="121">
        <v>0</v>
      </c>
      <c r="EC126" s="121">
        <v>0</v>
      </c>
      <c r="ED126" s="121">
        <v>0</v>
      </c>
      <c r="EE126" s="121">
        <v>0</v>
      </c>
      <c r="EF126" s="121"/>
      <c r="EG126" s="121"/>
      <c r="EH126" s="121"/>
      <c r="EI126" s="121"/>
      <c r="EJ126" s="121"/>
      <c r="EK126" s="121"/>
      <c r="EL126" s="121"/>
      <c r="EM126" s="121"/>
      <c r="EN126" s="121"/>
      <c r="EO126" s="121">
        <v>0</v>
      </c>
      <c r="EP126" s="121"/>
      <c r="EQ126" s="121"/>
      <c r="ER126" s="121"/>
      <c r="ES126" s="121"/>
      <c r="ET126" s="121"/>
      <c r="EU126" s="121">
        <v>33</v>
      </c>
      <c r="EV126" s="121"/>
      <c r="EW126" s="121">
        <v>100</v>
      </c>
      <c r="EX126" s="121">
        <v>67</v>
      </c>
      <c r="EY126" s="121"/>
      <c r="EZ126" s="121">
        <v>33</v>
      </c>
      <c r="FA126" s="121">
        <v>0</v>
      </c>
      <c r="FB126" s="121">
        <v>0</v>
      </c>
      <c r="FC126" s="121"/>
      <c r="FD126" s="121"/>
      <c r="FE126" s="121">
        <v>0</v>
      </c>
      <c r="FF126" s="121"/>
      <c r="FG126" s="121"/>
      <c r="FH126" s="121"/>
      <c r="FI126" s="121">
        <v>67</v>
      </c>
      <c r="FJ126" s="121"/>
      <c r="FK126" s="121"/>
      <c r="FL126" s="121">
        <v>67</v>
      </c>
      <c r="FM126" s="121"/>
      <c r="FN126" s="121"/>
      <c r="FO126" s="121"/>
      <c r="FP126" s="121">
        <v>33</v>
      </c>
      <c r="FQ126" s="121">
        <v>0</v>
      </c>
      <c r="FR126" s="121">
        <v>0</v>
      </c>
      <c r="FS126" s="121">
        <v>0</v>
      </c>
      <c r="FT126" s="121">
        <v>0</v>
      </c>
      <c r="FU126" s="121"/>
      <c r="FV126" s="121"/>
      <c r="FW126" s="121">
        <v>33</v>
      </c>
      <c r="FX126" s="121">
        <v>0</v>
      </c>
      <c r="FY126" s="121">
        <v>0</v>
      </c>
      <c r="FZ126" s="121">
        <v>0</v>
      </c>
      <c r="GA126" s="121">
        <v>0</v>
      </c>
      <c r="GB126" s="121"/>
      <c r="GC126" s="121"/>
      <c r="GD126" s="121">
        <v>33</v>
      </c>
      <c r="GE126" s="121">
        <v>100</v>
      </c>
      <c r="GF126" s="121"/>
      <c r="GG126" s="121">
        <v>67</v>
      </c>
      <c r="GH126" s="121">
        <v>67</v>
      </c>
      <c r="GI126" s="121"/>
      <c r="GJ126" s="121"/>
      <c r="GK126" s="121">
        <v>100</v>
      </c>
      <c r="GL126" s="121">
        <v>100</v>
      </c>
      <c r="GM126" s="121">
        <v>33</v>
      </c>
      <c r="GN126" s="121">
        <v>67</v>
      </c>
      <c r="GO126" s="121"/>
      <c r="GP126" s="121">
        <v>100</v>
      </c>
      <c r="GQ126" s="121">
        <v>33</v>
      </c>
      <c r="GR126" s="121">
        <v>0</v>
      </c>
      <c r="GS126" s="121"/>
      <c r="GT126" s="121"/>
      <c r="GU126" s="121"/>
      <c r="GV126" s="121"/>
      <c r="GW126" s="121"/>
      <c r="GX126" s="121"/>
      <c r="GY126" s="121">
        <v>0</v>
      </c>
      <c r="GZ126" s="121">
        <v>0</v>
      </c>
      <c r="HA126" s="121">
        <v>0</v>
      </c>
      <c r="HB126" s="121">
        <v>0</v>
      </c>
      <c r="HC126" s="121"/>
      <c r="HD126" s="121"/>
      <c r="HE126" s="121"/>
      <c r="HF126" s="121"/>
      <c r="HG126" s="121"/>
      <c r="HH126" s="121"/>
      <c r="HI126" s="121"/>
      <c r="HJ126" s="121"/>
      <c r="HK126" s="121"/>
      <c r="HL126" s="121"/>
      <c r="HM126" s="121"/>
      <c r="HN126" s="121"/>
      <c r="HO126" s="121"/>
      <c r="HP126" s="121">
        <v>0</v>
      </c>
      <c r="HQ126" s="121">
        <v>100</v>
      </c>
      <c r="HR126" s="121"/>
      <c r="HS126" s="121">
        <v>67</v>
      </c>
      <c r="HT126" s="121"/>
      <c r="HU126" s="121">
        <v>100</v>
      </c>
      <c r="HV126" s="122">
        <v>33</v>
      </c>
      <c r="HW126" s="120">
        <v>0</v>
      </c>
      <c r="HX126" s="121">
        <v>0</v>
      </c>
      <c r="HY126" s="121">
        <v>1</v>
      </c>
      <c r="HZ126" s="121">
        <v>1</v>
      </c>
      <c r="IA126" s="121">
        <v>1</v>
      </c>
      <c r="IB126" s="121">
        <v>1</v>
      </c>
      <c r="IC126" s="121">
        <v>1</v>
      </c>
      <c r="ID126" s="121">
        <v>1</v>
      </c>
      <c r="IE126" s="121">
        <v>1</v>
      </c>
      <c r="IF126" s="122">
        <v>1</v>
      </c>
    </row>
    <row r="127" spans="1:240" ht="30.75" customHeight="1" thickBot="1">
      <c r="A127" s="147" t="s">
        <v>1342</v>
      </c>
      <c r="B127" s="120" t="s">
        <v>1343</v>
      </c>
      <c r="C127" s="121">
        <v>2006</v>
      </c>
      <c r="D127" s="121" t="s">
        <v>1315</v>
      </c>
      <c r="E127" s="122" t="s">
        <v>1339</v>
      </c>
      <c r="F127" s="120">
        <v>38.054298400878913</v>
      </c>
      <c r="G127" s="121">
        <v>38</v>
      </c>
      <c r="H127" s="121" t="s">
        <v>1285</v>
      </c>
      <c r="I127" s="121" t="s">
        <v>1300</v>
      </c>
      <c r="J127" s="121" t="s">
        <v>1290</v>
      </c>
      <c r="K127" s="121" t="s">
        <v>1301</v>
      </c>
      <c r="L127" s="121"/>
      <c r="M127" s="121"/>
      <c r="N127" s="121"/>
      <c r="O127" s="121">
        <v>52.75</v>
      </c>
      <c r="P127" s="121">
        <v>53</v>
      </c>
      <c r="Q127" s="121" t="s">
        <v>1302</v>
      </c>
      <c r="R127" s="121">
        <v>41.5</v>
      </c>
      <c r="S127" s="121">
        <v>42</v>
      </c>
      <c r="T127" s="121" t="s">
        <v>1302</v>
      </c>
      <c r="U127" s="121"/>
      <c r="V127" s="121"/>
      <c r="W127" s="121"/>
      <c r="X127" s="121"/>
      <c r="Y127" s="121"/>
      <c r="Z127" s="122"/>
      <c r="AA127" s="120" t="s">
        <v>1292</v>
      </c>
      <c r="AB127" s="121" t="s">
        <v>1283</v>
      </c>
      <c r="AC127" s="121" t="s">
        <v>1283</v>
      </c>
      <c r="AD127" s="121" t="s">
        <v>1283</v>
      </c>
      <c r="AE127" s="121" t="s">
        <v>1292</v>
      </c>
      <c r="AF127" s="121" t="s">
        <v>1283</v>
      </c>
      <c r="AG127" s="121" t="s">
        <v>1283</v>
      </c>
      <c r="AH127" s="123" t="s">
        <v>1299</v>
      </c>
      <c r="AI127" s="120">
        <v>0</v>
      </c>
      <c r="AJ127" s="121">
        <v>1</v>
      </c>
      <c r="AK127" s="121">
        <v>1</v>
      </c>
      <c r="AL127" s="121">
        <v>0</v>
      </c>
      <c r="AM127" s="121">
        <v>1</v>
      </c>
      <c r="AN127" s="121">
        <v>0</v>
      </c>
      <c r="AO127" s="121">
        <v>1</v>
      </c>
      <c r="AP127" s="122">
        <v>1</v>
      </c>
      <c r="AQ127" s="120">
        <v>0</v>
      </c>
      <c r="AR127" s="121">
        <v>0</v>
      </c>
      <c r="AS127" s="121" t="s">
        <v>1293</v>
      </c>
      <c r="AT127" s="121">
        <v>44.854499816894531</v>
      </c>
      <c r="AU127" s="121">
        <v>45</v>
      </c>
      <c r="AV127" s="121" t="s">
        <v>1286</v>
      </c>
      <c r="AW127" s="121">
        <v>67</v>
      </c>
      <c r="AX127" s="121">
        <v>67</v>
      </c>
      <c r="AY127" s="121" t="s">
        <v>1294</v>
      </c>
      <c r="AZ127" s="121">
        <v>0</v>
      </c>
      <c r="BA127" s="121">
        <v>0</v>
      </c>
      <c r="BB127" s="121" t="s">
        <v>1293</v>
      </c>
      <c r="BC127" s="121">
        <v>45.875</v>
      </c>
      <c r="BD127" s="121">
        <v>46</v>
      </c>
      <c r="BE127" s="121" t="s">
        <v>1286</v>
      </c>
      <c r="BF127" s="121">
        <v>0</v>
      </c>
      <c r="BG127" s="121">
        <v>0</v>
      </c>
      <c r="BH127" s="121" t="s">
        <v>1293</v>
      </c>
      <c r="BI127" s="121">
        <v>40.099998474121087</v>
      </c>
      <c r="BJ127" s="121">
        <v>40</v>
      </c>
      <c r="BK127" s="121" t="s">
        <v>1285</v>
      </c>
      <c r="BL127" s="121">
        <v>16.5</v>
      </c>
      <c r="BM127" s="121">
        <v>17</v>
      </c>
      <c r="BN127" s="122" t="s">
        <v>1293</v>
      </c>
      <c r="BO127" s="182"/>
      <c r="BP127" s="180"/>
      <c r="BQ127" s="180"/>
      <c r="BR127" s="180"/>
      <c r="BS127" s="180"/>
      <c r="BT127" s="180"/>
      <c r="BU127" s="180"/>
      <c r="BV127" s="120"/>
      <c r="BW127" s="121"/>
      <c r="BX127" s="121"/>
      <c r="BY127" s="121"/>
      <c r="BZ127" s="121"/>
      <c r="CA127" s="121"/>
      <c r="CB127" s="121"/>
      <c r="CC127" s="122"/>
      <c r="CD127" s="120">
        <v>100</v>
      </c>
      <c r="CE127" s="121"/>
      <c r="CF127" s="121"/>
      <c r="CG127" s="121"/>
      <c r="CH127" s="121"/>
      <c r="CI127" s="121">
        <v>67</v>
      </c>
      <c r="CJ127" s="121"/>
      <c r="CK127" s="121"/>
      <c r="CL127" s="121">
        <v>100</v>
      </c>
      <c r="CM127" s="121">
        <v>100</v>
      </c>
      <c r="CN127" s="121"/>
      <c r="CO127" s="121"/>
      <c r="CP127" s="121"/>
      <c r="CQ127" s="121">
        <v>0</v>
      </c>
      <c r="CR127" s="121">
        <v>33</v>
      </c>
      <c r="CS127" s="121">
        <v>33</v>
      </c>
      <c r="CT127" s="121">
        <v>33</v>
      </c>
      <c r="CU127" s="121">
        <v>67</v>
      </c>
      <c r="CV127" s="121"/>
      <c r="CW127" s="121">
        <v>0</v>
      </c>
      <c r="CX127" s="121">
        <v>100</v>
      </c>
      <c r="CY127" s="121"/>
      <c r="CZ127" s="121"/>
      <c r="DA127" s="121">
        <v>0</v>
      </c>
      <c r="DB127" s="121"/>
      <c r="DC127" s="121"/>
      <c r="DD127" s="121">
        <v>100</v>
      </c>
      <c r="DE127" s="121"/>
      <c r="DF127" s="121"/>
      <c r="DG127" s="121">
        <v>0</v>
      </c>
      <c r="DH127" s="121">
        <v>33</v>
      </c>
      <c r="DI127" s="121">
        <v>0</v>
      </c>
      <c r="DJ127" s="121">
        <v>0</v>
      </c>
      <c r="DK127" s="121"/>
      <c r="DL127" s="121">
        <v>67</v>
      </c>
      <c r="DM127" s="121"/>
      <c r="DN127" s="121">
        <v>67</v>
      </c>
      <c r="DO127" s="121">
        <v>0</v>
      </c>
      <c r="DP127" s="121">
        <v>0</v>
      </c>
      <c r="DQ127" s="121">
        <v>0</v>
      </c>
      <c r="DR127" s="121">
        <v>0</v>
      </c>
      <c r="DS127" s="121">
        <v>0</v>
      </c>
      <c r="DT127" s="121">
        <v>0</v>
      </c>
      <c r="DU127" s="121">
        <v>67</v>
      </c>
      <c r="DV127" s="121">
        <v>0</v>
      </c>
      <c r="DW127" s="121">
        <v>0</v>
      </c>
      <c r="DX127" s="121">
        <v>33</v>
      </c>
      <c r="DY127" s="121">
        <v>67</v>
      </c>
      <c r="DZ127" s="121"/>
      <c r="EA127" s="121">
        <v>0</v>
      </c>
      <c r="EB127" s="121">
        <v>0</v>
      </c>
      <c r="EC127" s="121">
        <v>67</v>
      </c>
      <c r="ED127" s="121">
        <v>0</v>
      </c>
      <c r="EE127" s="121">
        <v>0</v>
      </c>
      <c r="EF127" s="121"/>
      <c r="EG127" s="121"/>
      <c r="EH127" s="121"/>
      <c r="EI127" s="121"/>
      <c r="EJ127" s="121"/>
      <c r="EK127" s="121"/>
      <c r="EL127" s="121"/>
      <c r="EM127" s="121"/>
      <c r="EN127" s="121"/>
      <c r="EO127" s="121">
        <v>0</v>
      </c>
      <c r="EP127" s="121"/>
      <c r="EQ127" s="121"/>
      <c r="ER127" s="121"/>
      <c r="ES127" s="121"/>
      <c r="ET127" s="121"/>
      <c r="EU127" s="121">
        <v>0</v>
      </c>
      <c r="EV127" s="121"/>
      <c r="EW127" s="121">
        <v>100</v>
      </c>
      <c r="EX127" s="121">
        <v>67</v>
      </c>
      <c r="EY127" s="121"/>
      <c r="EZ127" s="121">
        <v>0</v>
      </c>
      <c r="FA127" s="121">
        <v>0</v>
      </c>
      <c r="FB127" s="121">
        <v>0</v>
      </c>
      <c r="FC127" s="121"/>
      <c r="FD127" s="121"/>
      <c r="FE127" s="121">
        <v>0</v>
      </c>
      <c r="FF127" s="121"/>
      <c r="FG127" s="121"/>
      <c r="FH127" s="121"/>
      <c r="FI127" s="121">
        <v>67</v>
      </c>
      <c r="FJ127" s="121"/>
      <c r="FK127" s="121"/>
      <c r="FL127" s="121">
        <v>67</v>
      </c>
      <c r="FM127" s="121"/>
      <c r="FN127" s="121"/>
      <c r="FO127" s="121"/>
      <c r="FP127" s="121">
        <v>33</v>
      </c>
      <c r="FQ127" s="121">
        <v>0</v>
      </c>
      <c r="FR127" s="121">
        <v>0</v>
      </c>
      <c r="FS127" s="121">
        <v>67</v>
      </c>
      <c r="FT127" s="121">
        <v>0</v>
      </c>
      <c r="FU127" s="121"/>
      <c r="FV127" s="121"/>
      <c r="FW127" s="121">
        <v>33</v>
      </c>
      <c r="FX127" s="121">
        <v>0</v>
      </c>
      <c r="FY127" s="121">
        <v>0</v>
      </c>
      <c r="FZ127" s="121">
        <v>0</v>
      </c>
      <c r="GA127" s="121">
        <v>0</v>
      </c>
      <c r="GB127" s="121"/>
      <c r="GC127" s="121"/>
      <c r="GD127" s="121">
        <v>33</v>
      </c>
      <c r="GE127" s="121">
        <v>100</v>
      </c>
      <c r="GF127" s="121"/>
      <c r="GG127" s="121">
        <v>100</v>
      </c>
      <c r="GH127" s="121">
        <v>100</v>
      </c>
      <c r="GI127" s="121"/>
      <c r="GJ127" s="121"/>
      <c r="GK127" s="121">
        <v>100</v>
      </c>
      <c r="GL127" s="121">
        <v>100</v>
      </c>
      <c r="GM127" s="121">
        <v>33</v>
      </c>
      <c r="GN127" s="121">
        <v>100</v>
      </c>
      <c r="GO127" s="121"/>
      <c r="GP127" s="121">
        <v>100</v>
      </c>
      <c r="GQ127" s="121">
        <v>33</v>
      </c>
      <c r="GR127" s="121">
        <v>0</v>
      </c>
      <c r="GS127" s="121"/>
      <c r="GT127" s="121"/>
      <c r="GU127" s="121"/>
      <c r="GV127" s="121"/>
      <c r="GW127" s="121"/>
      <c r="GX127" s="121"/>
      <c r="GY127" s="121">
        <v>0</v>
      </c>
      <c r="GZ127" s="121">
        <v>0</v>
      </c>
      <c r="HA127" s="121">
        <v>0</v>
      </c>
      <c r="HB127" s="121">
        <v>0</v>
      </c>
      <c r="HC127" s="121"/>
      <c r="HD127" s="121"/>
      <c r="HE127" s="121"/>
      <c r="HF127" s="121"/>
      <c r="HG127" s="121"/>
      <c r="HH127" s="121"/>
      <c r="HI127" s="121"/>
      <c r="HJ127" s="121"/>
      <c r="HK127" s="121"/>
      <c r="HL127" s="121"/>
      <c r="HM127" s="121"/>
      <c r="HN127" s="121"/>
      <c r="HO127" s="121"/>
      <c r="HP127" s="121">
        <v>0</v>
      </c>
      <c r="HQ127" s="121">
        <v>100</v>
      </c>
      <c r="HR127" s="121"/>
      <c r="HS127" s="121">
        <v>33</v>
      </c>
      <c r="HT127" s="121"/>
      <c r="HU127" s="121">
        <v>100</v>
      </c>
      <c r="HV127" s="122">
        <v>33</v>
      </c>
      <c r="HW127" s="120">
        <v>0</v>
      </c>
      <c r="HX127" s="121">
        <v>0</v>
      </c>
      <c r="HY127" s="121">
        <v>1</v>
      </c>
      <c r="HZ127" s="121">
        <v>1</v>
      </c>
      <c r="IA127" s="121">
        <v>1</v>
      </c>
      <c r="IB127" s="121">
        <v>1</v>
      </c>
      <c r="IC127" s="121">
        <v>1</v>
      </c>
      <c r="ID127" s="121">
        <v>1</v>
      </c>
      <c r="IE127" s="121">
        <v>1</v>
      </c>
      <c r="IF127" s="122">
        <v>1</v>
      </c>
    </row>
    <row r="128" spans="1:240" ht="30.75" customHeight="1" thickBot="1">
      <c r="A128" s="147" t="s">
        <v>1344</v>
      </c>
      <c r="B128" s="120" t="s">
        <v>1345</v>
      </c>
      <c r="C128" s="121">
        <v>2025</v>
      </c>
      <c r="D128" s="121" t="s">
        <v>1275</v>
      </c>
      <c r="E128" s="122" t="s">
        <v>1330</v>
      </c>
      <c r="F128" s="120">
        <v>43.082568807339449</v>
      </c>
      <c r="G128" s="121">
        <v>43</v>
      </c>
      <c r="H128" s="121" t="s">
        <v>1286</v>
      </c>
      <c r="I128" s="121" t="s">
        <v>1286</v>
      </c>
      <c r="J128" s="121" t="s">
        <v>1290</v>
      </c>
      <c r="K128" s="121" t="s">
        <v>1291</v>
      </c>
      <c r="L128" s="121">
        <v>50</v>
      </c>
      <c r="M128" s="121">
        <v>50</v>
      </c>
      <c r="N128" s="121" t="s">
        <v>1286</v>
      </c>
      <c r="O128" s="121">
        <v>36.166666666666657</v>
      </c>
      <c r="P128" s="121">
        <v>36</v>
      </c>
      <c r="Q128" s="121" t="s">
        <v>1281</v>
      </c>
      <c r="R128" s="121">
        <v>77.666666666666671</v>
      </c>
      <c r="S128" s="121">
        <v>78</v>
      </c>
      <c r="T128" s="121" t="s">
        <v>1280</v>
      </c>
      <c r="U128" s="121">
        <v>33.25</v>
      </c>
      <c r="V128" s="121">
        <v>33</v>
      </c>
      <c r="W128" s="121" t="s">
        <v>1281</v>
      </c>
      <c r="X128" s="121">
        <v>7.3888888888888893</v>
      </c>
      <c r="Y128" s="121">
        <v>7</v>
      </c>
      <c r="Z128" s="122" t="s">
        <v>1282</v>
      </c>
      <c r="AA128" s="120" t="s">
        <v>1292</v>
      </c>
      <c r="AB128" s="121" t="s">
        <v>1283</v>
      </c>
      <c r="AC128" s="121" t="s">
        <v>1283</v>
      </c>
      <c r="AD128" s="121" t="s">
        <v>1283</v>
      </c>
      <c r="AE128" s="121" t="s">
        <v>1292</v>
      </c>
      <c r="AF128" s="121" t="s">
        <v>1283</v>
      </c>
      <c r="AG128" s="121" t="s">
        <v>1283</v>
      </c>
      <c r="AH128" s="123" t="s">
        <v>1283</v>
      </c>
      <c r="AI128" s="120">
        <v>0</v>
      </c>
      <c r="AJ128" s="121">
        <v>1</v>
      </c>
      <c r="AK128" s="121">
        <v>1</v>
      </c>
      <c r="AL128" s="121">
        <v>1</v>
      </c>
      <c r="AM128" s="121">
        <v>1</v>
      </c>
      <c r="AN128" s="121">
        <v>0</v>
      </c>
      <c r="AO128" s="121">
        <v>1</v>
      </c>
      <c r="AP128" s="122">
        <v>1</v>
      </c>
      <c r="AQ128" s="120">
        <v>0</v>
      </c>
      <c r="AR128" s="121">
        <v>0</v>
      </c>
      <c r="AS128" s="121" t="s">
        <v>1293</v>
      </c>
      <c r="AT128" s="121">
        <v>39.462962962962962</v>
      </c>
      <c r="AU128" s="121">
        <v>39</v>
      </c>
      <c r="AV128" s="121" t="s">
        <v>1285</v>
      </c>
      <c r="AW128" s="121">
        <v>66.666666666666671</v>
      </c>
      <c r="AX128" s="121">
        <v>67</v>
      </c>
      <c r="AY128" s="121" t="s">
        <v>1277</v>
      </c>
      <c r="AZ128" s="121">
        <v>24.75</v>
      </c>
      <c r="BA128" s="121">
        <v>25</v>
      </c>
      <c r="BB128" s="121" t="s">
        <v>1285</v>
      </c>
      <c r="BC128" s="121">
        <v>85.111111111111114</v>
      </c>
      <c r="BD128" s="121">
        <v>85</v>
      </c>
      <c r="BE128" s="121" t="s">
        <v>1284</v>
      </c>
      <c r="BF128" s="121">
        <v>0</v>
      </c>
      <c r="BG128" s="121">
        <v>0</v>
      </c>
      <c r="BH128" s="121" t="s">
        <v>1293</v>
      </c>
      <c r="BI128" s="121">
        <v>66.642857142857139</v>
      </c>
      <c r="BJ128" s="121">
        <v>67</v>
      </c>
      <c r="BK128" s="121" t="s">
        <v>1277</v>
      </c>
      <c r="BL128" s="121">
        <v>52.428571428571431</v>
      </c>
      <c r="BM128" s="121">
        <v>52</v>
      </c>
      <c r="BN128" s="122" t="s">
        <v>1286</v>
      </c>
      <c r="BO128" s="182" t="s">
        <v>1297</v>
      </c>
      <c r="BP128" s="180" t="s">
        <v>1295</v>
      </c>
      <c r="BQ128" s="180" t="s">
        <v>1287</v>
      </c>
      <c r="BR128" s="180" t="s">
        <v>1287</v>
      </c>
      <c r="BS128" s="180" t="s">
        <v>1297</v>
      </c>
      <c r="BT128" s="180" t="s">
        <v>1288</v>
      </c>
      <c r="BU128" s="180" t="s">
        <v>1288</v>
      </c>
      <c r="BV128" s="120" t="s">
        <v>1295</v>
      </c>
      <c r="BW128" s="121" t="s">
        <v>1289</v>
      </c>
      <c r="BX128" s="121" t="s">
        <v>1289</v>
      </c>
      <c r="BY128" s="121" t="s">
        <v>1289</v>
      </c>
      <c r="BZ128" s="121" t="s">
        <v>1295</v>
      </c>
      <c r="CA128" s="121" t="s">
        <v>1289</v>
      </c>
      <c r="CB128" s="121" t="s">
        <v>1289</v>
      </c>
      <c r="CC128" s="122" t="s">
        <v>1289</v>
      </c>
      <c r="CD128" s="120">
        <v>100</v>
      </c>
      <c r="CE128" s="121">
        <v>100</v>
      </c>
      <c r="CF128" s="121">
        <v>100</v>
      </c>
      <c r="CG128" s="121">
        <v>100</v>
      </c>
      <c r="CH128" s="121">
        <v>100</v>
      </c>
      <c r="CI128" s="121">
        <v>100</v>
      </c>
      <c r="CJ128" s="121">
        <v>0</v>
      </c>
      <c r="CK128" s="121">
        <v>33</v>
      </c>
      <c r="CL128" s="121">
        <v>100</v>
      </c>
      <c r="CM128" s="121">
        <v>67</v>
      </c>
      <c r="CN128" s="121">
        <v>100</v>
      </c>
      <c r="CO128" s="121">
        <v>67</v>
      </c>
      <c r="CP128" s="121">
        <v>67</v>
      </c>
      <c r="CQ128" s="121">
        <v>33</v>
      </c>
      <c r="CR128" s="121">
        <v>100</v>
      </c>
      <c r="CS128" s="121">
        <v>0</v>
      </c>
      <c r="CT128" s="121">
        <v>0</v>
      </c>
      <c r="CU128" s="121">
        <v>0</v>
      </c>
      <c r="CV128" s="121">
        <v>67</v>
      </c>
      <c r="CW128" s="121">
        <v>33</v>
      </c>
      <c r="CX128" s="121">
        <v>0</v>
      </c>
      <c r="CY128" s="121">
        <v>0</v>
      </c>
      <c r="CZ128" s="121">
        <v>0</v>
      </c>
      <c r="DA128" s="121">
        <v>0</v>
      </c>
      <c r="DB128" s="121">
        <v>100</v>
      </c>
      <c r="DC128" s="121">
        <v>67</v>
      </c>
      <c r="DD128" s="121">
        <v>0</v>
      </c>
      <c r="DE128" s="121">
        <v>0</v>
      </c>
      <c r="DF128" s="121">
        <v>0</v>
      </c>
      <c r="DG128" s="121">
        <v>0</v>
      </c>
      <c r="DH128" s="121">
        <v>33</v>
      </c>
      <c r="DI128" s="121">
        <v>100</v>
      </c>
      <c r="DJ128" s="121">
        <v>0</v>
      </c>
      <c r="DK128" s="121">
        <v>0</v>
      </c>
      <c r="DL128" s="121">
        <v>100</v>
      </c>
      <c r="DM128" s="121">
        <v>0</v>
      </c>
      <c r="DN128" s="121">
        <v>33</v>
      </c>
      <c r="DO128" s="121">
        <v>0</v>
      </c>
      <c r="DP128" s="121">
        <v>0</v>
      </c>
      <c r="DQ128" s="121">
        <v>0</v>
      </c>
      <c r="DR128" s="121">
        <v>0</v>
      </c>
      <c r="DS128" s="121">
        <v>33</v>
      </c>
      <c r="DT128" s="121">
        <v>33</v>
      </c>
      <c r="DU128" s="121">
        <v>100</v>
      </c>
      <c r="DV128" s="121">
        <v>33</v>
      </c>
      <c r="DW128" s="121">
        <v>33</v>
      </c>
      <c r="DX128" s="121">
        <v>33</v>
      </c>
      <c r="DY128" s="121">
        <v>0</v>
      </c>
      <c r="DZ128" s="121">
        <v>67</v>
      </c>
      <c r="EA128" s="121">
        <v>33</v>
      </c>
      <c r="EB128" s="121">
        <v>0</v>
      </c>
      <c r="EC128" s="121">
        <v>33</v>
      </c>
      <c r="ED128" s="121">
        <v>0</v>
      </c>
      <c r="EE128" s="121">
        <v>0</v>
      </c>
      <c r="EF128" s="121">
        <v>0</v>
      </c>
      <c r="EG128" s="121">
        <v>0</v>
      </c>
      <c r="EH128" s="121">
        <v>0</v>
      </c>
      <c r="EI128" s="121">
        <v>0</v>
      </c>
      <c r="EJ128" s="121">
        <v>33</v>
      </c>
      <c r="EK128" s="121">
        <v>100</v>
      </c>
      <c r="EL128" s="121">
        <v>0</v>
      </c>
      <c r="EM128" s="121">
        <v>100</v>
      </c>
      <c r="EN128" s="121">
        <v>67</v>
      </c>
      <c r="EO128" s="121">
        <v>33</v>
      </c>
      <c r="EP128" s="121">
        <v>33</v>
      </c>
      <c r="EQ128" s="121">
        <v>0</v>
      </c>
      <c r="ER128" s="121">
        <v>33</v>
      </c>
      <c r="ES128" s="121">
        <v>33</v>
      </c>
      <c r="ET128" s="121">
        <v>100</v>
      </c>
      <c r="EU128" s="121">
        <v>100</v>
      </c>
      <c r="EV128" s="121">
        <v>100</v>
      </c>
      <c r="EW128" s="121">
        <v>100</v>
      </c>
      <c r="EX128" s="121">
        <v>100</v>
      </c>
      <c r="EY128" s="121">
        <v>100</v>
      </c>
      <c r="EZ128" s="121">
        <v>33</v>
      </c>
      <c r="FA128" s="121">
        <v>0</v>
      </c>
      <c r="FB128" s="121">
        <v>0</v>
      </c>
      <c r="FC128" s="121">
        <v>0</v>
      </c>
      <c r="FD128" s="121">
        <v>0</v>
      </c>
      <c r="FE128" s="121">
        <v>0</v>
      </c>
      <c r="FF128" s="121">
        <v>0</v>
      </c>
      <c r="FG128" s="121">
        <v>0</v>
      </c>
      <c r="FH128" s="121">
        <v>0</v>
      </c>
      <c r="FI128" s="121">
        <v>100</v>
      </c>
      <c r="FJ128" s="121">
        <v>100</v>
      </c>
      <c r="FK128" s="121">
        <v>100</v>
      </c>
      <c r="FL128" s="121">
        <v>100</v>
      </c>
      <c r="FM128" s="121">
        <v>100</v>
      </c>
      <c r="FN128" s="121">
        <v>100</v>
      </c>
      <c r="FO128" s="121">
        <v>33</v>
      </c>
      <c r="FP128" s="121">
        <v>67</v>
      </c>
      <c r="FQ128" s="121">
        <v>33</v>
      </c>
      <c r="FR128" s="121">
        <v>0</v>
      </c>
      <c r="FS128" s="121">
        <v>33</v>
      </c>
      <c r="FT128" s="121">
        <v>0</v>
      </c>
      <c r="FU128" s="121">
        <v>100</v>
      </c>
      <c r="FV128" s="121">
        <v>100</v>
      </c>
      <c r="FW128" s="121">
        <v>100</v>
      </c>
      <c r="FX128" s="121">
        <v>0</v>
      </c>
      <c r="FY128" s="121">
        <v>100</v>
      </c>
      <c r="FZ128" s="121">
        <v>0</v>
      </c>
      <c r="GA128" s="121">
        <v>0</v>
      </c>
      <c r="GB128" s="121">
        <v>100</v>
      </c>
      <c r="GC128" s="121">
        <v>33</v>
      </c>
      <c r="GD128" s="121">
        <v>0</v>
      </c>
      <c r="GE128" s="121">
        <v>0</v>
      </c>
      <c r="GF128" s="121">
        <v>0</v>
      </c>
      <c r="GG128" s="121">
        <v>33</v>
      </c>
      <c r="GH128" s="121">
        <v>67</v>
      </c>
      <c r="GI128" s="121">
        <v>100</v>
      </c>
      <c r="GJ128" s="121">
        <v>100</v>
      </c>
      <c r="GK128" s="121">
        <v>67</v>
      </c>
      <c r="GL128" s="121">
        <v>67</v>
      </c>
      <c r="GM128" s="121">
        <v>0</v>
      </c>
      <c r="GN128" s="121">
        <v>0</v>
      </c>
      <c r="GO128" s="121">
        <v>0</v>
      </c>
      <c r="GP128" s="121">
        <v>0</v>
      </c>
      <c r="GQ128" s="121">
        <v>0</v>
      </c>
      <c r="GR128" s="121">
        <v>100</v>
      </c>
      <c r="GS128" s="121">
        <v>100</v>
      </c>
      <c r="GT128" s="121">
        <v>100</v>
      </c>
      <c r="GU128" s="121">
        <v>100</v>
      </c>
      <c r="GV128" s="121">
        <v>33</v>
      </c>
      <c r="GW128" s="121">
        <v>33</v>
      </c>
      <c r="GX128" s="121">
        <v>0</v>
      </c>
      <c r="GY128" s="121">
        <v>0</v>
      </c>
      <c r="GZ128" s="121">
        <v>0</v>
      </c>
      <c r="HA128" s="121">
        <v>0</v>
      </c>
      <c r="HB128" s="121">
        <v>0</v>
      </c>
      <c r="HC128" s="121">
        <v>0</v>
      </c>
      <c r="HD128" s="121">
        <v>0</v>
      </c>
      <c r="HE128" s="121">
        <v>0</v>
      </c>
      <c r="HF128" s="121">
        <v>0</v>
      </c>
      <c r="HG128" s="121">
        <v>0</v>
      </c>
      <c r="HH128" s="121">
        <v>0</v>
      </c>
      <c r="HI128" s="121">
        <v>0</v>
      </c>
      <c r="HJ128" s="121">
        <v>0</v>
      </c>
      <c r="HK128" s="121">
        <v>0</v>
      </c>
      <c r="HL128" s="121">
        <v>0</v>
      </c>
      <c r="HM128" s="121">
        <v>100</v>
      </c>
      <c r="HN128" s="121">
        <v>33</v>
      </c>
      <c r="HO128" s="121">
        <v>0</v>
      </c>
      <c r="HP128" s="121">
        <v>0</v>
      </c>
      <c r="HQ128" s="121">
        <v>33</v>
      </c>
      <c r="HR128" s="121">
        <v>100</v>
      </c>
      <c r="HS128" s="121">
        <v>100</v>
      </c>
      <c r="HT128" s="121">
        <v>0</v>
      </c>
      <c r="HU128" s="121">
        <v>67</v>
      </c>
      <c r="HV128" s="122">
        <v>67</v>
      </c>
      <c r="HW128" s="120">
        <v>0</v>
      </c>
      <c r="HX128" s="121">
        <v>0</v>
      </c>
      <c r="HY128" s="121">
        <v>0</v>
      </c>
      <c r="HZ128" s="121">
        <v>0</v>
      </c>
      <c r="IA128" s="121">
        <v>0</v>
      </c>
      <c r="IB128" s="121">
        <v>1</v>
      </c>
      <c r="IC128" s="121">
        <v>1</v>
      </c>
      <c r="ID128" s="121">
        <v>1</v>
      </c>
      <c r="IE128" s="121">
        <v>1</v>
      </c>
      <c r="IF128" s="122">
        <v>1</v>
      </c>
    </row>
    <row r="129" spans="1:240" ht="30.75" customHeight="1" thickBot="1">
      <c r="A129" s="147" t="s">
        <v>1344</v>
      </c>
      <c r="B129" s="120" t="s">
        <v>1345</v>
      </c>
      <c r="C129" s="121">
        <v>2023</v>
      </c>
      <c r="D129" s="121" t="s">
        <v>1275</v>
      </c>
      <c r="E129" s="122" t="s">
        <v>1330</v>
      </c>
      <c r="F129" s="120">
        <v>22.009174311926611</v>
      </c>
      <c r="G129" s="121">
        <v>22</v>
      </c>
      <c r="H129" s="121" t="s">
        <v>1285</v>
      </c>
      <c r="I129" s="121" t="s">
        <v>1300</v>
      </c>
      <c r="J129" s="121" t="s">
        <v>1290</v>
      </c>
      <c r="K129" s="121" t="s">
        <v>1301</v>
      </c>
      <c r="L129" s="121">
        <v>33.277777777777779</v>
      </c>
      <c r="M129" s="121">
        <v>33</v>
      </c>
      <c r="N129" s="121" t="s">
        <v>1281</v>
      </c>
      <c r="O129" s="121">
        <v>11.08333333333333</v>
      </c>
      <c r="P129" s="121">
        <v>11</v>
      </c>
      <c r="Q129" s="121" t="s">
        <v>1281</v>
      </c>
      <c r="R129" s="121">
        <v>77.666666666666671</v>
      </c>
      <c r="S129" s="121">
        <v>78</v>
      </c>
      <c r="T129" s="121" t="s">
        <v>1280</v>
      </c>
      <c r="U129" s="121">
        <v>33.25</v>
      </c>
      <c r="V129" s="121">
        <v>33</v>
      </c>
      <c r="W129" s="121" t="s">
        <v>1281</v>
      </c>
      <c r="X129" s="121">
        <v>5.5555555555555554</v>
      </c>
      <c r="Y129" s="121">
        <v>6</v>
      </c>
      <c r="Z129" s="122" t="s">
        <v>1282</v>
      </c>
      <c r="AA129" s="120" t="s">
        <v>1292</v>
      </c>
      <c r="AB129" s="121" t="s">
        <v>1299</v>
      </c>
      <c r="AC129" s="121" t="s">
        <v>1283</v>
      </c>
      <c r="AD129" s="121" t="s">
        <v>1283</v>
      </c>
      <c r="AE129" s="121" t="s">
        <v>1292</v>
      </c>
      <c r="AF129" s="121" t="s">
        <v>1283</v>
      </c>
      <c r="AG129" s="121" t="s">
        <v>1283</v>
      </c>
      <c r="AH129" s="123" t="s">
        <v>1299</v>
      </c>
      <c r="AI129" s="120">
        <v>0</v>
      </c>
      <c r="AJ129" s="121">
        <v>0</v>
      </c>
      <c r="AK129" s="121">
        <v>1</v>
      </c>
      <c r="AL129" s="121">
        <v>0</v>
      </c>
      <c r="AM129" s="121">
        <v>1</v>
      </c>
      <c r="AN129" s="121">
        <v>0</v>
      </c>
      <c r="AO129" s="121">
        <v>1</v>
      </c>
      <c r="AP129" s="122">
        <v>1</v>
      </c>
      <c r="AQ129" s="120">
        <v>0</v>
      </c>
      <c r="AR129" s="121">
        <v>0</v>
      </c>
      <c r="AS129" s="121" t="s">
        <v>1293</v>
      </c>
      <c r="AT129" s="121">
        <v>0</v>
      </c>
      <c r="AU129" s="121">
        <v>0</v>
      </c>
      <c r="AV129" s="121" t="s">
        <v>1293</v>
      </c>
      <c r="AW129" s="121">
        <v>66.666666666666671</v>
      </c>
      <c r="AX129" s="121">
        <v>67</v>
      </c>
      <c r="AY129" s="121" t="s">
        <v>1294</v>
      </c>
      <c r="AZ129" s="121">
        <v>0</v>
      </c>
      <c r="BA129" s="121">
        <v>0</v>
      </c>
      <c r="BB129" s="121" t="s">
        <v>1293</v>
      </c>
      <c r="BC129" s="121">
        <v>85.111111111111114</v>
      </c>
      <c r="BD129" s="121">
        <v>85</v>
      </c>
      <c r="BE129" s="121" t="s">
        <v>1284</v>
      </c>
      <c r="BF129" s="121">
        <v>0</v>
      </c>
      <c r="BG129" s="121">
        <v>0</v>
      </c>
      <c r="BH129" s="121" t="s">
        <v>1293</v>
      </c>
      <c r="BI129" s="121">
        <v>57.071428571428569</v>
      </c>
      <c r="BJ129" s="121">
        <v>57</v>
      </c>
      <c r="BK129" s="121" t="s">
        <v>1286</v>
      </c>
      <c r="BL129" s="121">
        <v>62</v>
      </c>
      <c r="BM129" s="121">
        <v>62</v>
      </c>
      <c r="BN129" s="122" t="s">
        <v>1294</v>
      </c>
      <c r="BO129" s="182" t="s">
        <v>1297</v>
      </c>
      <c r="BP129" s="180" t="s">
        <v>1297</v>
      </c>
      <c r="BQ129" s="180" t="s">
        <v>1287</v>
      </c>
      <c r="BR129" s="180" t="s">
        <v>1287</v>
      </c>
      <c r="BS129" s="180" t="s">
        <v>1297</v>
      </c>
      <c r="BT129" s="180" t="s">
        <v>1295</v>
      </c>
      <c r="BU129" s="180" t="s">
        <v>1288</v>
      </c>
      <c r="BV129" s="120" t="s">
        <v>1295</v>
      </c>
      <c r="BW129" s="121" t="s">
        <v>1297</v>
      </c>
      <c r="BX129" s="121" t="s">
        <v>1289</v>
      </c>
      <c r="BY129" s="121" t="s">
        <v>1289</v>
      </c>
      <c r="BZ129" s="121" t="s">
        <v>1295</v>
      </c>
      <c r="CA129" s="121" t="s">
        <v>1289</v>
      </c>
      <c r="CB129" s="121" t="s">
        <v>1289</v>
      </c>
      <c r="CC129" s="122"/>
      <c r="CD129" s="120">
        <v>0</v>
      </c>
      <c r="CE129" s="121">
        <v>0</v>
      </c>
      <c r="CF129" s="121">
        <v>0</v>
      </c>
      <c r="CG129" s="121">
        <v>0</v>
      </c>
      <c r="CH129" s="121">
        <v>0</v>
      </c>
      <c r="CI129" s="121">
        <v>0</v>
      </c>
      <c r="CJ129" s="121">
        <v>0</v>
      </c>
      <c r="CK129" s="121">
        <v>0</v>
      </c>
      <c r="CL129" s="121">
        <v>0</v>
      </c>
      <c r="CM129" s="121">
        <v>0</v>
      </c>
      <c r="CN129" s="121">
        <v>0</v>
      </c>
      <c r="CO129" s="121">
        <v>0</v>
      </c>
      <c r="CP129" s="121">
        <v>0</v>
      </c>
      <c r="CQ129" s="121">
        <v>0</v>
      </c>
      <c r="CR129" s="121">
        <v>0</v>
      </c>
      <c r="CS129" s="121">
        <v>0</v>
      </c>
      <c r="CT129" s="121">
        <v>0</v>
      </c>
      <c r="CU129" s="121">
        <v>0</v>
      </c>
      <c r="CV129" s="121">
        <v>0</v>
      </c>
      <c r="CW129" s="121">
        <v>0</v>
      </c>
      <c r="CX129" s="121">
        <v>0</v>
      </c>
      <c r="CY129" s="121">
        <v>0</v>
      </c>
      <c r="CZ129" s="121">
        <v>0</v>
      </c>
      <c r="DA129" s="121">
        <v>0</v>
      </c>
      <c r="DB129" s="121">
        <v>0</v>
      </c>
      <c r="DC129" s="121">
        <v>0</v>
      </c>
      <c r="DD129" s="121">
        <v>0</v>
      </c>
      <c r="DE129" s="121">
        <v>0</v>
      </c>
      <c r="DF129" s="121">
        <v>0</v>
      </c>
      <c r="DG129" s="121">
        <v>0</v>
      </c>
      <c r="DH129" s="121">
        <v>0</v>
      </c>
      <c r="DI129" s="121">
        <v>0</v>
      </c>
      <c r="DJ129" s="121">
        <v>0</v>
      </c>
      <c r="DK129" s="121">
        <v>0</v>
      </c>
      <c r="DL129" s="121">
        <v>0</v>
      </c>
      <c r="DM129" s="121">
        <v>0</v>
      </c>
      <c r="DN129" s="121">
        <v>0</v>
      </c>
      <c r="DO129" s="121">
        <v>0</v>
      </c>
      <c r="DP129" s="121">
        <v>0</v>
      </c>
      <c r="DQ129" s="121">
        <v>0</v>
      </c>
      <c r="DR129" s="121">
        <v>0</v>
      </c>
      <c r="DS129" s="121">
        <v>0</v>
      </c>
      <c r="DT129" s="121">
        <v>0</v>
      </c>
      <c r="DU129" s="121">
        <v>0</v>
      </c>
      <c r="DV129" s="121">
        <v>0</v>
      </c>
      <c r="DW129" s="121">
        <v>0</v>
      </c>
      <c r="DX129" s="121">
        <v>0</v>
      </c>
      <c r="DY129" s="121">
        <v>0</v>
      </c>
      <c r="DZ129" s="121">
        <v>0</v>
      </c>
      <c r="EA129" s="121">
        <v>0</v>
      </c>
      <c r="EB129" s="121">
        <v>0</v>
      </c>
      <c r="EC129" s="121">
        <v>0</v>
      </c>
      <c r="ED129" s="121">
        <v>0</v>
      </c>
      <c r="EE129" s="121">
        <v>0</v>
      </c>
      <c r="EF129" s="121">
        <v>0</v>
      </c>
      <c r="EG129" s="121">
        <v>0</v>
      </c>
      <c r="EH129" s="121">
        <v>0</v>
      </c>
      <c r="EI129" s="121">
        <v>0</v>
      </c>
      <c r="EJ129" s="121">
        <v>33</v>
      </c>
      <c r="EK129" s="121">
        <v>100</v>
      </c>
      <c r="EL129" s="121">
        <v>0</v>
      </c>
      <c r="EM129" s="121">
        <v>100</v>
      </c>
      <c r="EN129" s="121">
        <v>67</v>
      </c>
      <c r="EO129" s="121">
        <v>0</v>
      </c>
      <c r="EP129" s="121">
        <v>0</v>
      </c>
      <c r="EQ129" s="121">
        <v>0</v>
      </c>
      <c r="ER129" s="121">
        <v>0</v>
      </c>
      <c r="ES129" s="121">
        <v>33</v>
      </c>
      <c r="ET129" s="121">
        <v>100</v>
      </c>
      <c r="EU129" s="121">
        <v>100</v>
      </c>
      <c r="EV129" s="121">
        <v>100</v>
      </c>
      <c r="EW129" s="121">
        <v>100</v>
      </c>
      <c r="EX129" s="121">
        <v>100</v>
      </c>
      <c r="EY129" s="121">
        <v>100</v>
      </c>
      <c r="EZ129" s="121">
        <v>33</v>
      </c>
      <c r="FA129" s="121">
        <v>0</v>
      </c>
      <c r="FB129" s="121">
        <v>0</v>
      </c>
      <c r="FC129" s="121">
        <v>0</v>
      </c>
      <c r="FD129" s="121">
        <v>0</v>
      </c>
      <c r="FE129" s="121">
        <v>0</v>
      </c>
      <c r="FF129" s="121">
        <v>0</v>
      </c>
      <c r="FG129" s="121">
        <v>0</v>
      </c>
      <c r="FH129" s="121">
        <v>0</v>
      </c>
      <c r="FI129" s="121">
        <v>100</v>
      </c>
      <c r="FJ129" s="121">
        <v>100</v>
      </c>
      <c r="FK129" s="121">
        <v>100</v>
      </c>
      <c r="FL129" s="121">
        <v>100</v>
      </c>
      <c r="FM129" s="121">
        <v>100</v>
      </c>
      <c r="FN129" s="121">
        <v>67</v>
      </c>
      <c r="FO129" s="121">
        <v>33</v>
      </c>
      <c r="FP129" s="121">
        <v>0</v>
      </c>
      <c r="FQ129" s="121">
        <v>33</v>
      </c>
      <c r="FR129" s="121">
        <v>0</v>
      </c>
      <c r="FS129" s="121">
        <v>33</v>
      </c>
      <c r="FT129" s="121">
        <v>0</v>
      </c>
      <c r="FU129" s="121">
        <v>100</v>
      </c>
      <c r="FV129" s="121">
        <v>100</v>
      </c>
      <c r="FW129" s="121">
        <v>100</v>
      </c>
      <c r="FX129" s="121">
        <v>67</v>
      </c>
      <c r="FY129" s="121">
        <v>100</v>
      </c>
      <c r="FZ129" s="121">
        <v>0</v>
      </c>
      <c r="GA129" s="121">
        <v>0</v>
      </c>
      <c r="GB129" s="121">
        <v>100</v>
      </c>
      <c r="GC129" s="121">
        <v>33</v>
      </c>
      <c r="GD129" s="121">
        <v>0</v>
      </c>
      <c r="GE129" s="121">
        <v>0</v>
      </c>
      <c r="GF129" s="121">
        <v>0</v>
      </c>
      <c r="GG129" s="121">
        <v>0</v>
      </c>
      <c r="GH129" s="121">
        <v>0</v>
      </c>
      <c r="GI129" s="121">
        <v>100</v>
      </c>
      <c r="GJ129" s="121">
        <v>33</v>
      </c>
      <c r="GK129" s="121">
        <v>0</v>
      </c>
      <c r="GL129" s="121">
        <v>0</v>
      </c>
      <c r="GM129" s="121">
        <v>0</v>
      </c>
      <c r="GN129" s="121">
        <v>0</v>
      </c>
      <c r="GO129" s="121">
        <v>0</v>
      </c>
      <c r="GP129" s="121">
        <v>0</v>
      </c>
      <c r="GQ129" s="121">
        <v>0</v>
      </c>
      <c r="GR129" s="121">
        <v>100</v>
      </c>
      <c r="GS129" s="121">
        <v>100</v>
      </c>
      <c r="GT129" s="121">
        <v>100</v>
      </c>
      <c r="GU129" s="121">
        <v>100</v>
      </c>
      <c r="GV129" s="121">
        <v>33</v>
      </c>
      <c r="GW129" s="121">
        <v>33</v>
      </c>
      <c r="GX129" s="121">
        <v>0</v>
      </c>
      <c r="GY129" s="121">
        <v>0</v>
      </c>
      <c r="GZ129" s="121">
        <v>0</v>
      </c>
      <c r="HA129" s="121">
        <v>0</v>
      </c>
      <c r="HB129" s="121">
        <v>0</v>
      </c>
      <c r="HC129" s="121">
        <v>0</v>
      </c>
      <c r="HD129" s="121">
        <v>0</v>
      </c>
      <c r="HE129" s="121">
        <v>0</v>
      </c>
      <c r="HF129" s="121">
        <v>0</v>
      </c>
      <c r="HG129" s="121">
        <v>0</v>
      </c>
      <c r="HH129" s="121">
        <v>0</v>
      </c>
      <c r="HI129" s="121">
        <v>0</v>
      </c>
      <c r="HJ129" s="121">
        <v>0</v>
      </c>
      <c r="HK129" s="121">
        <v>0</v>
      </c>
      <c r="HL129" s="121">
        <v>0</v>
      </c>
      <c r="HM129" s="121">
        <v>100</v>
      </c>
      <c r="HN129" s="121">
        <v>0</v>
      </c>
      <c r="HO129" s="121">
        <v>0</v>
      </c>
      <c r="HP129" s="121">
        <v>0</v>
      </c>
      <c r="HQ129" s="121">
        <v>0</v>
      </c>
      <c r="HR129" s="121">
        <v>100</v>
      </c>
      <c r="HS129" s="121">
        <v>100</v>
      </c>
      <c r="HT129" s="121">
        <v>0</v>
      </c>
      <c r="HU129" s="121">
        <v>33</v>
      </c>
      <c r="HV129" s="122">
        <v>67</v>
      </c>
      <c r="HW129" s="120">
        <v>0</v>
      </c>
      <c r="HX129" s="121">
        <v>0</v>
      </c>
      <c r="HY129" s="121">
        <v>0</v>
      </c>
      <c r="HZ129" s="121">
        <v>0</v>
      </c>
      <c r="IA129" s="121">
        <v>0</v>
      </c>
      <c r="IB129" s="121">
        <v>1</v>
      </c>
      <c r="IC129" s="121">
        <v>1</v>
      </c>
      <c r="ID129" s="121">
        <v>1</v>
      </c>
      <c r="IE129" s="121">
        <v>1</v>
      </c>
      <c r="IF129" s="122">
        <v>1</v>
      </c>
    </row>
    <row r="130" spans="1:240" ht="30.75" customHeight="1" thickBot="1">
      <c r="A130" s="147" t="s">
        <v>1344</v>
      </c>
      <c r="B130" s="120" t="s">
        <v>1345</v>
      </c>
      <c r="C130" s="121">
        <v>2021</v>
      </c>
      <c r="D130" s="121" t="s">
        <v>1275</v>
      </c>
      <c r="E130" s="122" t="s">
        <v>1330</v>
      </c>
      <c r="F130" s="120">
        <v>44.302752293577981</v>
      </c>
      <c r="G130" s="121">
        <v>44</v>
      </c>
      <c r="H130" s="121" t="s">
        <v>1286</v>
      </c>
      <c r="I130" s="121" t="s">
        <v>1286</v>
      </c>
      <c r="J130" s="121" t="s">
        <v>1290</v>
      </c>
      <c r="K130" s="121" t="s">
        <v>1291</v>
      </c>
      <c r="L130" s="121">
        <v>57.388888888888893</v>
      </c>
      <c r="M130" s="121">
        <v>57</v>
      </c>
      <c r="N130" s="121" t="s">
        <v>1286</v>
      </c>
      <c r="O130" s="121">
        <v>47.25</v>
      </c>
      <c r="P130" s="121">
        <v>47</v>
      </c>
      <c r="Q130" s="121" t="s">
        <v>1286</v>
      </c>
      <c r="R130" s="121">
        <v>77.666666666666671</v>
      </c>
      <c r="S130" s="121">
        <v>78</v>
      </c>
      <c r="T130" s="121" t="s">
        <v>1280</v>
      </c>
      <c r="U130" s="121">
        <v>33.25</v>
      </c>
      <c r="V130" s="121">
        <v>33</v>
      </c>
      <c r="W130" s="121" t="s">
        <v>1281</v>
      </c>
      <c r="X130" s="121">
        <v>0</v>
      </c>
      <c r="Y130" s="121">
        <v>0</v>
      </c>
      <c r="Z130" s="122" t="s">
        <v>1282</v>
      </c>
      <c r="AA130" s="120" t="s">
        <v>1299</v>
      </c>
      <c r="AB130" s="121" t="s">
        <v>1283</v>
      </c>
      <c r="AC130" s="121" t="s">
        <v>1283</v>
      </c>
      <c r="AD130" s="121" t="s">
        <v>1283</v>
      </c>
      <c r="AE130" s="121" t="s">
        <v>1292</v>
      </c>
      <c r="AF130" s="121" t="s">
        <v>1283</v>
      </c>
      <c r="AG130" s="121" t="s">
        <v>1283</v>
      </c>
      <c r="AH130" s="123" t="s">
        <v>1283</v>
      </c>
      <c r="AI130" s="120">
        <v>0</v>
      </c>
      <c r="AJ130" s="121">
        <v>1</v>
      </c>
      <c r="AK130" s="121">
        <v>1</v>
      </c>
      <c r="AL130" s="121">
        <v>1</v>
      </c>
      <c r="AM130" s="121">
        <v>1</v>
      </c>
      <c r="AN130" s="121">
        <v>0</v>
      </c>
      <c r="AO130" s="121">
        <v>1</v>
      </c>
      <c r="AP130" s="122">
        <v>1</v>
      </c>
      <c r="AQ130" s="120">
        <v>0</v>
      </c>
      <c r="AR130" s="121">
        <v>0</v>
      </c>
      <c r="AS130" s="121" t="s">
        <v>1293</v>
      </c>
      <c r="AT130" s="121">
        <v>41.314814814814817</v>
      </c>
      <c r="AU130" s="121">
        <v>41</v>
      </c>
      <c r="AV130" s="121" t="s">
        <v>1286</v>
      </c>
      <c r="AW130" s="121">
        <v>61</v>
      </c>
      <c r="AX130" s="121">
        <v>61</v>
      </c>
      <c r="AY130" s="121" t="s">
        <v>1294</v>
      </c>
      <c r="AZ130" s="121">
        <v>24.75</v>
      </c>
      <c r="BA130" s="121">
        <v>25</v>
      </c>
      <c r="BB130" s="121" t="s">
        <v>1285</v>
      </c>
      <c r="BC130" s="121">
        <v>85.111111111111114</v>
      </c>
      <c r="BD130" s="121">
        <v>85</v>
      </c>
      <c r="BE130" s="121" t="s">
        <v>1284</v>
      </c>
      <c r="BF130" s="121">
        <v>0</v>
      </c>
      <c r="BG130" s="121">
        <v>0</v>
      </c>
      <c r="BH130" s="121" t="s">
        <v>1293</v>
      </c>
      <c r="BI130" s="121">
        <v>66.642857142857139</v>
      </c>
      <c r="BJ130" s="121">
        <v>67</v>
      </c>
      <c r="BK130" s="121" t="s">
        <v>1294</v>
      </c>
      <c r="BL130" s="121">
        <v>62</v>
      </c>
      <c r="BM130" s="121">
        <v>62</v>
      </c>
      <c r="BN130" s="122" t="s">
        <v>1294</v>
      </c>
      <c r="BO130" s="182" t="s">
        <v>1297</v>
      </c>
      <c r="BP130" s="180" t="s">
        <v>1287</v>
      </c>
      <c r="BQ130" s="180" t="s">
        <v>1287</v>
      </c>
      <c r="BR130" s="180" t="s">
        <v>1287</v>
      </c>
      <c r="BS130" s="180" t="s">
        <v>1297</v>
      </c>
      <c r="BT130" s="180" t="s">
        <v>1288</v>
      </c>
      <c r="BU130" s="180" t="s">
        <v>1288</v>
      </c>
      <c r="BV130" s="120" t="s">
        <v>1297</v>
      </c>
      <c r="BW130" s="121" t="s">
        <v>1289</v>
      </c>
      <c r="BX130" s="121" t="s">
        <v>1289</v>
      </c>
      <c r="BY130" s="121" t="s">
        <v>1289</v>
      </c>
      <c r="BZ130" s="121" t="s">
        <v>1295</v>
      </c>
      <c r="CA130" s="121" t="s">
        <v>1289</v>
      </c>
      <c r="CB130" s="121" t="s">
        <v>1289</v>
      </c>
      <c r="CC130" s="122"/>
      <c r="CD130" s="120">
        <v>100</v>
      </c>
      <c r="CE130" s="121">
        <v>100</v>
      </c>
      <c r="CF130" s="121">
        <v>100</v>
      </c>
      <c r="CG130" s="121">
        <v>100</v>
      </c>
      <c r="CH130" s="121">
        <v>0</v>
      </c>
      <c r="CI130" s="121">
        <v>100</v>
      </c>
      <c r="CJ130" s="121">
        <v>0</v>
      </c>
      <c r="CK130" s="121">
        <v>33</v>
      </c>
      <c r="CL130" s="121">
        <v>100</v>
      </c>
      <c r="CM130" s="121">
        <v>67</v>
      </c>
      <c r="CN130" s="121">
        <v>100</v>
      </c>
      <c r="CO130" s="121">
        <v>67</v>
      </c>
      <c r="CP130" s="121">
        <v>67</v>
      </c>
      <c r="CQ130" s="121">
        <v>33</v>
      </c>
      <c r="CR130" s="121">
        <v>100</v>
      </c>
      <c r="CS130" s="121">
        <v>0</v>
      </c>
      <c r="CT130" s="121">
        <v>33</v>
      </c>
      <c r="CU130" s="121">
        <v>0</v>
      </c>
      <c r="CV130" s="121">
        <v>67</v>
      </c>
      <c r="CW130" s="121">
        <v>33</v>
      </c>
      <c r="CX130" s="121">
        <v>0</v>
      </c>
      <c r="CY130" s="121">
        <v>0</v>
      </c>
      <c r="CZ130" s="121">
        <v>0</v>
      </c>
      <c r="DA130" s="121">
        <v>0</v>
      </c>
      <c r="DB130" s="121">
        <v>100</v>
      </c>
      <c r="DC130" s="121">
        <v>67</v>
      </c>
      <c r="DD130" s="121">
        <v>0</v>
      </c>
      <c r="DE130" s="121">
        <v>0</v>
      </c>
      <c r="DF130" s="121">
        <v>0</v>
      </c>
      <c r="DG130" s="121">
        <v>0</v>
      </c>
      <c r="DH130" s="121">
        <v>33</v>
      </c>
      <c r="DI130" s="121">
        <v>100</v>
      </c>
      <c r="DJ130" s="121">
        <v>0</v>
      </c>
      <c r="DK130" s="121">
        <v>0</v>
      </c>
      <c r="DL130" s="121">
        <v>100</v>
      </c>
      <c r="DM130" s="121">
        <v>0</v>
      </c>
      <c r="DN130" s="121">
        <v>33</v>
      </c>
      <c r="DO130" s="121">
        <v>33</v>
      </c>
      <c r="DP130" s="121">
        <v>0</v>
      </c>
      <c r="DQ130" s="121">
        <v>0</v>
      </c>
      <c r="DR130" s="121">
        <v>0</v>
      </c>
      <c r="DS130" s="121">
        <v>33</v>
      </c>
      <c r="DT130" s="121">
        <v>33</v>
      </c>
      <c r="DU130" s="121">
        <v>100</v>
      </c>
      <c r="DV130" s="121">
        <v>33</v>
      </c>
      <c r="DW130" s="121">
        <v>33</v>
      </c>
      <c r="DX130" s="121">
        <v>33</v>
      </c>
      <c r="DY130" s="121">
        <v>0</v>
      </c>
      <c r="DZ130" s="121">
        <v>67</v>
      </c>
      <c r="EA130" s="121">
        <v>0</v>
      </c>
      <c r="EB130" s="121">
        <v>0</v>
      </c>
      <c r="EC130" s="121">
        <v>33</v>
      </c>
      <c r="ED130" s="121">
        <v>100</v>
      </c>
      <c r="EE130" s="121">
        <v>0</v>
      </c>
      <c r="EF130" s="121">
        <v>0</v>
      </c>
      <c r="EG130" s="121">
        <v>0</v>
      </c>
      <c r="EH130" s="121">
        <v>0</v>
      </c>
      <c r="EI130" s="121">
        <v>0</v>
      </c>
      <c r="EJ130" s="121">
        <v>33</v>
      </c>
      <c r="EK130" s="121">
        <v>100</v>
      </c>
      <c r="EL130" s="121">
        <v>0</v>
      </c>
      <c r="EM130" s="121">
        <v>100</v>
      </c>
      <c r="EN130" s="121">
        <v>33</v>
      </c>
      <c r="EO130" s="121">
        <v>33</v>
      </c>
      <c r="EP130" s="121">
        <v>33</v>
      </c>
      <c r="EQ130" s="121">
        <v>0</v>
      </c>
      <c r="ER130" s="121">
        <v>33</v>
      </c>
      <c r="ES130" s="121">
        <v>33</v>
      </c>
      <c r="ET130" s="121">
        <v>100</v>
      </c>
      <c r="EU130" s="121">
        <v>100</v>
      </c>
      <c r="EV130" s="121">
        <v>100</v>
      </c>
      <c r="EW130" s="121">
        <v>100</v>
      </c>
      <c r="EX130" s="121">
        <v>100</v>
      </c>
      <c r="EY130" s="121">
        <v>100</v>
      </c>
      <c r="EZ130" s="121">
        <v>33</v>
      </c>
      <c r="FA130" s="121">
        <v>0</v>
      </c>
      <c r="FB130" s="121">
        <v>0</v>
      </c>
      <c r="FC130" s="121">
        <v>0</v>
      </c>
      <c r="FD130" s="121">
        <v>0</v>
      </c>
      <c r="FE130" s="121">
        <v>0</v>
      </c>
      <c r="FF130" s="121">
        <v>0</v>
      </c>
      <c r="FG130" s="121">
        <v>0</v>
      </c>
      <c r="FH130" s="121">
        <v>0</v>
      </c>
      <c r="FI130" s="121">
        <v>100</v>
      </c>
      <c r="FJ130" s="121">
        <v>100</v>
      </c>
      <c r="FK130" s="121">
        <v>100</v>
      </c>
      <c r="FL130" s="121">
        <v>100</v>
      </c>
      <c r="FM130" s="121">
        <v>100</v>
      </c>
      <c r="FN130" s="121">
        <v>67</v>
      </c>
      <c r="FO130" s="121">
        <v>33</v>
      </c>
      <c r="FP130" s="121">
        <v>100</v>
      </c>
      <c r="FQ130" s="121">
        <v>33</v>
      </c>
      <c r="FR130" s="121">
        <v>0</v>
      </c>
      <c r="FS130" s="121">
        <v>33</v>
      </c>
      <c r="FT130" s="121">
        <v>0</v>
      </c>
      <c r="FU130" s="121">
        <v>100</v>
      </c>
      <c r="FV130" s="121">
        <v>100</v>
      </c>
      <c r="FW130" s="121">
        <v>100</v>
      </c>
      <c r="FX130" s="121">
        <v>67</v>
      </c>
      <c r="FY130" s="121">
        <v>100</v>
      </c>
      <c r="FZ130" s="121">
        <v>0</v>
      </c>
      <c r="GA130" s="121">
        <v>0</v>
      </c>
      <c r="GB130" s="121">
        <v>100</v>
      </c>
      <c r="GC130" s="121">
        <v>33</v>
      </c>
      <c r="GD130" s="121">
        <v>0</v>
      </c>
      <c r="GE130" s="121">
        <v>0</v>
      </c>
      <c r="GF130" s="121">
        <v>0</v>
      </c>
      <c r="GG130" s="121">
        <v>100</v>
      </c>
      <c r="GH130" s="121">
        <v>100</v>
      </c>
      <c r="GI130" s="121">
        <v>100</v>
      </c>
      <c r="GJ130" s="121">
        <v>100</v>
      </c>
      <c r="GK130" s="121">
        <v>67</v>
      </c>
      <c r="GL130" s="121">
        <v>67</v>
      </c>
      <c r="GM130" s="121">
        <v>0</v>
      </c>
      <c r="GN130" s="121">
        <v>0</v>
      </c>
      <c r="GO130" s="121">
        <v>0</v>
      </c>
      <c r="GP130" s="121">
        <v>0</v>
      </c>
      <c r="GQ130" s="121">
        <v>33</v>
      </c>
      <c r="GR130" s="121">
        <v>100</v>
      </c>
      <c r="GS130" s="121">
        <v>100</v>
      </c>
      <c r="GT130" s="121">
        <v>100</v>
      </c>
      <c r="GU130" s="121">
        <v>100</v>
      </c>
      <c r="GV130" s="121">
        <v>33</v>
      </c>
      <c r="GW130" s="121">
        <v>33</v>
      </c>
      <c r="GX130" s="121">
        <v>0</v>
      </c>
      <c r="GY130" s="121">
        <v>0</v>
      </c>
      <c r="GZ130" s="121">
        <v>0</v>
      </c>
      <c r="HA130" s="121">
        <v>0</v>
      </c>
      <c r="HB130" s="121">
        <v>0</v>
      </c>
      <c r="HC130" s="121">
        <v>0</v>
      </c>
      <c r="HD130" s="121">
        <v>0</v>
      </c>
      <c r="HE130" s="121">
        <v>0</v>
      </c>
      <c r="HF130" s="121">
        <v>0</v>
      </c>
      <c r="HG130" s="121">
        <v>0</v>
      </c>
      <c r="HH130" s="121">
        <v>0</v>
      </c>
      <c r="HI130" s="121">
        <v>0</v>
      </c>
      <c r="HJ130" s="121">
        <v>0</v>
      </c>
      <c r="HK130" s="121">
        <v>0</v>
      </c>
      <c r="HL130" s="121">
        <v>0</v>
      </c>
      <c r="HM130" s="121">
        <v>0</v>
      </c>
      <c r="HN130" s="121">
        <v>0</v>
      </c>
      <c r="HO130" s="121">
        <v>0</v>
      </c>
      <c r="HP130" s="121">
        <v>0</v>
      </c>
      <c r="HQ130" s="121">
        <v>100</v>
      </c>
      <c r="HR130" s="121">
        <v>100</v>
      </c>
      <c r="HS130" s="121">
        <v>100</v>
      </c>
      <c r="HT130" s="121">
        <v>0</v>
      </c>
      <c r="HU130" s="121">
        <v>67</v>
      </c>
      <c r="HV130" s="122">
        <v>67</v>
      </c>
      <c r="HW130" s="120">
        <v>0</v>
      </c>
      <c r="HX130" s="121">
        <v>0</v>
      </c>
      <c r="HY130" s="121">
        <v>0</v>
      </c>
      <c r="HZ130" s="121">
        <v>0</v>
      </c>
      <c r="IA130" s="121">
        <v>0</v>
      </c>
      <c r="IB130" s="121">
        <v>1</v>
      </c>
      <c r="IC130" s="121">
        <v>1</v>
      </c>
      <c r="ID130" s="121">
        <v>1</v>
      </c>
      <c r="IE130" s="121">
        <v>1</v>
      </c>
      <c r="IF130" s="122">
        <v>1</v>
      </c>
    </row>
    <row r="131" spans="1:240" ht="30.75" customHeight="1" thickBot="1">
      <c r="A131" s="147" t="s">
        <v>1344</v>
      </c>
      <c r="B131" s="120" t="s">
        <v>1345</v>
      </c>
      <c r="C131" s="121">
        <v>2019</v>
      </c>
      <c r="D131" s="121" t="s">
        <v>1275</v>
      </c>
      <c r="E131" s="122" t="s">
        <v>1330</v>
      </c>
      <c r="F131" s="120">
        <v>44.605504587155963</v>
      </c>
      <c r="G131" s="121">
        <v>45</v>
      </c>
      <c r="H131" s="121" t="s">
        <v>1286</v>
      </c>
      <c r="I131" s="121" t="s">
        <v>1286</v>
      </c>
      <c r="J131" s="121" t="s">
        <v>1290</v>
      </c>
      <c r="K131" s="121" t="s">
        <v>1291</v>
      </c>
      <c r="L131" s="121">
        <v>57.388888888888893</v>
      </c>
      <c r="M131" s="121">
        <v>57</v>
      </c>
      <c r="N131" s="121" t="s">
        <v>1286</v>
      </c>
      <c r="O131" s="121">
        <v>47.25</v>
      </c>
      <c r="P131" s="121">
        <v>47</v>
      </c>
      <c r="Q131" s="121" t="s">
        <v>1286</v>
      </c>
      <c r="R131" s="121">
        <v>77.666666666666671</v>
      </c>
      <c r="S131" s="121">
        <v>78</v>
      </c>
      <c r="T131" s="121" t="s">
        <v>1280</v>
      </c>
      <c r="U131" s="121">
        <v>33.25</v>
      </c>
      <c r="V131" s="121">
        <v>33</v>
      </c>
      <c r="W131" s="121" t="s">
        <v>1281</v>
      </c>
      <c r="X131" s="121">
        <v>3.666666666666667</v>
      </c>
      <c r="Y131" s="121">
        <v>4</v>
      </c>
      <c r="Z131" s="122" t="s">
        <v>1282</v>
      </c>
      <c r="AA131" s="120" t="s">
        <v>1292</v>
      </c>
      <c r="AB131" s="121" t="s">
        <v>1283</v>
      </c>
      <c r="AC131" s="121" t="s">
        <v>1283</v>
      </c>
      <c r="AD131" s="121" t="s">
        <v>1283</v>
      </c>
      <c r="AE131" s="121" t="s">
        <v>1292</v>
      </c>
      <c r="AF131" s="121" t="s">
        <v>1283</v>
      </c>
      <c r="AG131" s="121" t="s">
        <v>1283</v>
      </c>
      <c r="AH131" s="123" t="s">
        <v>1283</v>
      </c>
      <c r="AI131" s="120">
        <v>0</v>
      </c>
      <c r="AJ131" s="121">
        <v>1</v>
      </c>
      <c r="AK131" s="121">
        <v>1</v>
      </c>
      <c r="AL131" s="121">
        <v>1</v>
      </c>
      <c r="AM131" s="121">
        <v>1</v>
      </c>
      <c r="AN131" s="121">
        <v>0</v>
      </c>
      <c r="AO131" s="121">
        <v>1</v>
      </c>
      <c r="AP131" s="122">
        <v>1</v>
      </c>
      <c r="AQ131" s="120">
        <v>0</v>
      </c>
      <c r="AR131" s="121">
        <v>0</v>
      </c>
      <c r="AS131" s="121" t="s">
        <v>1293</v>
      </c>
      <c r="AT131" s="121">
        <v>41.944444444444443</v>
      </c>
      <c r="AU131" s="121">
        <v>42</v>
      </c>
      <c r="AV131" s="121" t="s">
        <v>1286</v>
      </c>
      <c r="AW131" s="121">
        <v>72.166666666666671</v>
      </c>
      <c r="AX131" s="121">
        <v>72</v>
      </c>
      <c r="AY131" s="121" t="s">
        <v>1294</v>
      </c>
      <c r="AZ131" s="121">
        <v>24.75</v>
      </c>
      <c r="BA131" s="121">
        <v>25</v>
      </c>
      <c r="BB131" s="121" t="s">
        <v>1285</v>
      </c>
      <c r="BC131" s="121">
        <v>85.111111111111114</v>
      </c>
      <c r="BD131" s="121">
        <v>85</v>
      </c>
      <c r="BE131" s="121" t="s">
        <v>1284</v>
      </c>
      <c r="BF131" s="121">
        <v>0</v>
      </c>
      <c r="BG131" s="121">
        <v>0</v>
      </c>
      <c r="BH131" s="121" t="s">
        <v>1293</v>
      </c>
      <c r="BI131" s="121">
        <v>64.214285714285708</v>
      </c>
      <c r="BJ131" s="121">
        <v>64</v>
      </c>
      <c r="BK131" s="121" t="s">
        <v>1294</v>
      </c>
      <c r="BL131" s="121">
        <v>57.142857142857153</v>
      </c>
      <c r="BM131" s="121">
        <v>57</v>
      </c>
      <c r="BN131" s="122" t="s">
        <v>1286</v>
      </c>
      <c r="BO131" s="182" t="s">
        <v>1297</v>
      </c>
      <c r="BP131" s="180" t="s">
        <v>1287</v>
      </c>
      <c r="BQ131" s="180" t="s">
        <v>1287</v>
      </c>
      <c r="BR131" s="180" t="s">
        <v>1287</v>
      </c>
      <c r="BS131" s="180" t="s">
        <v>1297</v>
      </c>
      <c r="BT131" s="180" t="s">
        <v>1288</v>
      </c>
      <c r="BU131" s="180" t="s">
        <v>1288</v>
      </c>
      <c r="BV131" s="120" t="s">
        <v>1295</v>
      </c>
      <c r="BW131" s="121" t="s">
        <v>1289</v>
      </c>
      <c r="BX131" s="121" t="s">
        <v>1289</v>
      </c>
      <c r="BY131" s="121" t="s">
        <v>1289</v>
      </c>
      <c r="BZ131" s="121" t="s">
        <v>1295</v>
      </c>
      <c r="CA131" s="121" t="s">
        <v>1289</v>
      </c>
      <c r="CB131" s="121" t="s">
        <v>1289</v>
      </c>
      <c r="CC131" s="122"/>
      <c r="CD131" s="120">
        <v>100</v>
      </c>
      <c r="CE131" s="121">
        <v>100</v>
      </c>
      <c r="CF131" s="121">
        <v>100</v>
      </c>
      <c r="CG131" s="121">
        <v>100</v>
      </c>
      <c r="CH131" s="121">
        <v>0</v>
      </c>
      <c r="CI131" s="121">
        <v>100</v>
      </c>
      <c r="CJ131" s="121">
        <v>0</v>
      </c>
      <c r="CK131" s="121">
        <v>33</v>
      </c>
      <c r="CL131" s="121">
        <v>100</v>
      </c>
      <c r="CM131" s="121">
        <v>67</v>
      </c>
      <c r="CN131" s="121">
        <v>100</v>
      </c>
      <c r="CO131" s="121">
        <v>67</v>
      </c>
      <c r="CP131" s="121">
        <v>100</v>
      </c>
      <c r="CQ131" s="121">
        <v>67</v>
      </c>
      <c r="CR131" s="121">
        <v>100</v>
      </c>
      <c r="CS131" s="121">
        <v>0</v>
      </c>
      <c r="CT131" s="121">
        <v>0</v>
      </c>
      <c r="CU131" s="121">
        <v>0</v>
      </c>
      <c r="CV131" s="121">
        <v>67</v>
      </c>
      <c r="CW131" s="121">
        <v>33</v>
      </c>
      <c r="CX131" s="121">
        <v>0</v>
      </c>
      <c r="CY131" s="121">
        <v>0</v>
      </c>
      <c r="CZ131" s="121">
        <v>0</v>
      </c>
      <c r="DA131" s="121">
        <v>0</v>
      </c>
      <c r="DB131" s="121">
        <v>100</v>
      </c>
      <c r="DC131" s="121">
        <v>67</v>
      </c>
      <c r="DD131" s="121">
        <v>0</v>
      </c>
      <c r="DE131" s="121">
        <v>0</v>
      </c>
      <c r="DF131" s="121">
        <v>0</v>
      </c>
      <c r="DG131" s="121">
        <v>0</v>
      </c>
      <c r="DH131" s="121">
        <v>33</v>
      </c>
      <c r="DI131" s="121">
        <v>100</v>
      </c>
      <c r="DJ131" s="121">
        <v>0</v>
      </c>
      <c r="DK131" s="121">
        <v>0</v>
      </c>
      <c r="DL131" s="121">
        <v>100</v>
      </c>
      <c r="DM131" s="121">
        <v>0</v>
      </c>
      <c r="DN131" s="121">
        <v>33</v>
      </c>
      <c r="DO131" s="121">
        <v>0</v>
      </c>
      <c r="DP131" s="121">
        <v>0</v>
      </c>
      <c r="DQ131" s="121">
        <v>0</v>
      </c>
      <c r="DR131" s="121">
        <v>0</v>
      </c>
      <c r="DS131" s="121">
        <v>33</v>
      </c>
      <c r="DT131" s="121">
        <v>33</v>
      </c>
      <c r="DU131" s="121">
        <v>100</v>
      </c>
      <c r="DV131" s="121">
        <v>33</v>
      </c>
      <c r="DW131" s="121">
        <v>33</v>
      </c>
      <c r="DX131" s="121">
        <v>33</v>
      </c>
      <c r="DY131" s="121">
        <v>33</v>
      </c>
      <c r="DZ131" s="121">
        <v>67</v>
      </c>
      <c r="EA131" s="121">
        <v>0</v>
      </c>
      <c r="EB131" s="121">
        <v>0</v>
      </c>
      <c r="EC131" s="121">
        <v>33</v>
      </c>
      <c r="ED131" s="121">
        <v>100</v>
      </c>
      <c r="EE131" s="121">
        <v>0</v>
      </c>
      <c r="EF131" s="121">
        <v>0</v>
      </c>
      <c r="EG131" s="121">
        <v>0</v>
      </c>
      <c r="EH131" s="121">
        <v>0</v>
      </c>
      <c r="EI131" s="121">
        <v>0</v>
      </c>
      <c r="EJ131" s="121">
        <v>33</v>
      </c>
      <c r="EK131" s="121">
        <v>100</v>
      </c>
      <c r="EL131" s="121">
        <v>0</v>
      </c>
      <c r="EM131" s="121">
        <v>100</v>
      </c>
      <c r="EN131" s="121">
        <v>100</v>
      </c>
      <c r="EO131" s="121">
        <v>33</v>
      </c>
      <c r="EP131" s="121">
        <v>33</v>
      </c>
      <c r="EQ131" s="121">
        <v>0</v>
      </c>
      <c r="ER131" s="121">
        <v>33</v>
      </c>
      <c r="ES131" s="121">
        <v>33</v>
      </c>
      <c r="ET131" s="121">
        <v>100</v>
      </c>
      <c r="EU131" s="121">
        <v>100</v>
      </c>
      <c r="EV131" s="121">
        <v>100</v>
      </c>
      <c r="EW131" s="121">
        <v>100</v>
      </c>
      <c r="EX131" s="121">
        <v>100</v>
      </c>
      <c r="EY131" s="121">
        <v>100</v>
      </c>
      <c r="EZ131" s="121">
        <v>33</v>
      </c>
      <c r="FA131" s="121">
        <v>0</v>
      </c>
      <c r="FB131" s="121">
        <v>0</v>
      </c>
      <c r="FC131" s="121">
        <v>0</v>
      </c>
      <c r="FD131" s="121">
        <v>0</v>
      </c>
      <c r="FE131" s="121">
        <v>0</v>
      </c>
      <c r="FF131" s="121">
        <v>0</v>
      </c>
      <c r="FG131" s="121">
        <v>0</v>
      </c>
      <c r="FH131" s="121">
        <v>0</v>
      </c>
      <c r="FI131" s="121">
        <v>100</v>
      </c>
      <c r="FJ131" s="121">
        <v>100</v>
      </c>
      <c r="FK131" s="121">
        <v>100</v>
      </c>
      <c r="FL131" s="121">
        <v>100</v>
      </c>
      <c r="FM131" s="121">
        <v>100</v>
      </c>
      <c r="FN131" s="121">
        <v>67</v>
      </c>
      <c r="FO131" s="121">
        <v>33</v>
      </c>
      <c r="FP131" s="121">
        <v>33</v>
      </c>
      <c r="FQ131" s="121">
        <v>33</v>
      </c>
      <c r="FR131" s="121">
        <v>0</v>
      </c>
      <c r="FS131" s="121">
        <v>33</v>
      </c>
      <c r="FT131" s="121">
        <v>33</v>
      </c>
      <c r="FU131" s="121">
        <v>100</v>
      </c>
      <c r="FV131" s="121">
        <v>100</v>
      </c>
      <c r="FW131" s="121">
        <v>100</v>
      </c>
      <c r="FX131" s="121">
        <v>33</v>
      </c>
      <c r="FY131" s="121">
        <v>100</v>
      </c>
      <c r="FZ131" s="121">
        <v>0</v>
      </c>
      <c r="GA131" s="121">
        <v>0</v>
      </c>
      <c r="GB131" s="121">
        <v>100</v>
      </c>
      <c r="GC131" s="121">
        <v>33</v>
      </c>
      <c r="GD131" s="121">
        <v>0</v>
      </c>
      <c r="GE131" s="121">
        <v>0</v>
      </c>
      <c r="GF131" s="121">
        <v>0</v>
      </c>
      <c r="GG131" s="121">
        <v>100</v>
      </c>
      <c r="GH131" s="121">
        <v>100</v>
      </c>
      <c r="GI131" s="121">
        <v>100</v>
      </c>
      <c r="GJ131" s="121">
        <v>100</v>
      </c>
      <c r="GK131" s="121">
        <v>67</v>
      </c>
      <c r="GL131" s="121">
        <v>67</v>
      </c>
      <c r="GM131" s="121">
        <v>0</v>
      </c>
      <c r="GN131" s="121">
        <v>0</v>
      </c>
      <c r="GO131" s="121">
        <v>0</v>
      </c>
      <c r="GP131" s="121">
        <v>0</v>
      </c>
      <c r="GQ131" s="121">
        <v>33</v>
      </c>
      <c r="GR131" s="121">
        <v>100</v>
      </c>
      <c r="GS131" s="121">
        <v>100</v>
      </c>
      <c r="GT131" s="121">
        <v>100</v>
      </c>
      <c r="GU131" s="121">
        <v>100</v>
      </c>
      <c r="GV131" s="121">
        <v>33</v>
      </c>
      <c r="GW131" s="121">
        <v>33</v>
      </c>
      <c r="GX131" s="121">
        <v>33</v>
      </c>
      <c r="GY131" s="121">
        <v>0</v>
      </c>
      <c r="GZ131" s="121">
        <v>33</v>
      </c>
      <c r="HA131" s="121">
        <v>0</v>
      </c>
      <c r="HB131" s="121">
        <v>0</v>
      </c>
      <c r="HC131" s="121">
        <v>0</v>
      </c>
      <c r="HD131" s="121">
        <v>0</v>
      </c>
      <c r="HE131" s="121">
        <v>0</v>
      </c>
      <c r="HF131" s="121">
        <v>0</v>
      </c>
      <c r="HG131" s="121">
        <v>0</v>
      </c>
      <c r="HH131" s="121">
        <v>0</v>
      </c>
      <c r="HI131" s="121">
        <v>0</v>
      </c>
      <c r="HJ131" s="121">
        <v>0</v>
      </c>
      <c r="HK131" s="121">
        <v>0</v>
      </c>
      <c r="HL131" s="121">
        <v>0</v>
      </c>
      <c r="HM131" s="121">
        <v>0</v>
      </c>
      <c r="HN131" s="121">
        <v>0</v>
      </c>
      <c r="HO131" s="121">
        <v>0</v>
      </c>
      <c r="HP131" s="121">
        <v>0</v>
      </c>
      <c r="HQ131" s="121">
        <v>100</v>
      </c>
      <c r="HR131" s="121">
        <v>100</v>
      </c>
      <c r="HS131" s="121">
        <v>100</v>
      </c>
      <c r="HT131" s="121">
        <v>0</v>
      </c>
      <c r="HU131" s="121">
        <v>67</v>
      </c>
      <c r="HV131" s="122">
        <v>67</v>
      </c>
      <c r="HW131" s="120">
        <v>0</v>
      </c>
      <c r="HX131" s="121">
        <v>0</v>
      </c>
      <c r="HY131" s="121">
        <v>0</v>
      </c>
      <c r="HZ131" s="121">
        <v>0</v>
      </c>
      <c r="IA131" s="121">
        <v>0</v>
      </c>
      <c r="IB131" s="121">
        <v>1</v>
      </c>
      <c r="IC131" s="121">
        <v>1</v>
      </c>
      <c r="ID131" s="121">
        <v>1</v>
      </c>
      <c r="IE131" s="121">
        <v>1</v>
      </c>
      <c r="IF131" s="122">
        <v>1</v>
      </c>
    </row>
    <row r="132" spans="1:240" ht="30.75" customHeight="1" thickBot="1">
      <c r="A132" s="147" t="s">
        <v>1344</v>
      </c>
      <c r="B132" s="120" t="s">
        <v>1345</v>
      </c>
      <c r="C132" s="121">
        <v>2017</v>
      </c>
      <c r="D132" s="121" t="s">
        <v>1275</v>
      </c>
      <c r="E132" s="122" t="s">
        <v>1330</v>
      </c>
      <c r="F132" s="120">
        <v>45.513761467889907</v>
      </c>
      <c r="G132" s="121">
        <v>46</v>
      </c>
      <c r="H132" s="121" t="s">
        <v>1286</v>
      </c>
      <c r="I132" s="121" t="s">
        <v>1286</v>
      </c>
      <c r="J132" s="121" t="s">
        <v>1290</v>
      </c>
      <c r="K132" s="121" t="s">
        <v>1291</v>
      </c>
      <c r="L132" s="121">
        <v>64.833333333333329</v>
      </c>
      <c r="M132" s="121">
        <v>65</v>
      </c>
      <c r="N132" s="121" t="s">
        <v>1280</v>
      </c>
      <c r="O132" s="121">
        <v>50</v>
      </c>
      <c r="P132" s="121">
        <v>50</v>
      </c>
      <c r="Q132" s="121" t="s">
        <v>1286</v>
      </c>
      <c r="R132" s="121">
        <v>94.5</v>
      </c>
      <c r="S132" s="121">
        <v>95</v>
      </c>
      <c r="T132" s="121" t="s">
        <v>1280</v>
      </c>
      <c r="U132" s="121">
        <v>33.25</v>
      </c>
      <c r="V132" s="121">
        <v>33</v>
      </c>
      <c r="W132" s="121" t="s">
        <v>1281</v>
      </c>
      <c r="X132" s="121">
        <v>11.055555555555561</v>
      </c>
      <c r="Y132" s="121">
        <v>11</v>
      </c>
      <c r="Z132" s="122" t="s">
        <v>1298</v>
      </c>
      <c r="AA132" s="120" t="s">
        <v>1292</v>
      </c>
      <c r="AB132" s="121" t="s">
        <v>1283</v>
      </c>
      <c r="AC132" s="121" t="s">
        <v>1283</v>
      </c>
      <c r="AD132" s="121" t="s">
        <v>1283</v>
      </c>
      <c r="AE132" s="121" t="s">
        <v>1292</v>
      </c>
      <c r="AF132" s="121" t="s">
        <v>1283</v>
      </c>
      <c r="AG132" s="121" t="s">
        <v>1283</v>
      </c>
      <c r="AH132" s="123" t="s">
        <v>1299</v>
      </c>
      <c r="AI132" s="120">
        <v>0</v>
      </c>
      <c r="AJ132" s="121">
        <v>1</v>
      </c>
      <c r="AK132" s="121">
        <v>1</v>
      </c>
      <c r="AL132" s="121">
        <v>0</v>
      </c>
      <c r="AM132" s="121">
        <v>1</v>
      </c>
      <c r="AN132" s="121">
        <v>0</v>
      </c>
      <c r="AO132" s="121">
        <v>1</v>
      </c>
      <c r="AP132" s="122">
        <v>1</v>
      </c>
      <c r="AQ132" s="120">
        <v>0</v>
      </c>
      <c r="AR132" s="121">
        <v>0</v>
      </c>
      <c r="AS132" s="121" t="s">
        <v>1293</v>
      </c>
      <c r="AT132" s="121">
        <v>45.611111111111121</v>
      </c>
      <c r="AU132" s="121">
        <v>46</v>
      </c>
      <c r="AV132" s="121" t="s">
        <v>1286</v>
      </c>
      <c r="AW132" s="121">
        <v>72.166666666666671</v>
      </c>
      <c r="AX132" s="121">
        <v>72</v>
      </c>
      <c r="AY132" s="121" t="s">
        <v>1294</v>
      </c>
      <c r="AZ132" s="121">
        <v>0</v>
      </c>
      <c r="BA132" s="121">
        <v>0</v>
      </c>
      <c r="BB132" s="121" t="s">
        <v>1293</v>
      </c>
      <c r="BC132" s="121">
        <v>77.666666666666671</v>
      </c>
      <c r="BD132" s="121">
        <v>78</v>
      </c>
      <c r="BE132" s="121" t="s">
        <v>1294</v>
      </c>
      <c r="BF132" s="121">
        <v>0</v>
      </c>
      <c r="BG132" s="121">
        <v>0</v>
      </c>
      <c r="BH132" s="121" t="s">
        <v>1293</v>
      </c>
      <c r="BI132" s="121">
        <v>69</v>
      </c>
      <c r="BJ132" s="121">
        <v>69</v>
      </c>
      <c r="BK132" s="121" t="s">
        <v>1294</v>
      </c>
      <c r="BL132" s="121">
        <v>57.142857142857153</v>
      </c>
      <c r="BM132" s="121">
        <v>57</v>
      </c>
      <c r="BN132" s="122" t="s">
        <v>1286</v>
      </c>
      <c r="BO132" s="188" t="s">
        <v>1297</v>
      </c>
      <c r="BP132" s="189" t="s">
        <v>1287</v>
      </c>
      <c r="BQ132" s="189" t="s">
        <v>1287</v>
      </c>
      <c r="BR132" s="189" t="s">
        <v>1287</v>
      </c>
      <c r="BS132" s="189" t="s">
        <v>1297</v>
      </c>
      <c r="BT132" s="189" t="s">
        <v>1288</v>
      </c>
      <c r="BU132" s="189" t="s">
        <v>1288</v>
      </c>
      <c r="BV132" s="120"/>
      <c r="BW132" s="121"/>
      <c r="BX132" s="121"/>
      <c r="BY132" s="121"/>
      <c r="BZ132" s="121"/>
      <c r="CA132" s="121"/>
      <c r="CB132" s="121"/>
      <c r="CC132" s="122"/>
      <c r="CD132" s="120">
        <v>100</v>
      </c>
      <c r="CE132" s="121">
        <v>100</v>
      </c>
      <c r="CF132" s="121">
        <v>100</v>
      </c>
      <c r="CG132" s="121">
        <v>100</v>
      </c>
      <c r="CH132" s="121">
        <v>0</v>
      </c>
      <c r="CI132" s="121">
        <v>100</v>
      </c>
      <c r="CJ132" s="121">
        <v>0</v>
      </c>
      <c r="CK132" s="121">
        <v>33</v>
      </c>
      <c r="CL132" s="121">
        <v>100</v>
      </c>
      <c r="CM132" s="121">
        <v>67</v>
      </c>
      <c r="CN132" s="121">
        <v>100</v>
      </c>
      <c r="CO132" s="121">
        <v>67</v>
      </c>
      <c r="CP132" s="121">
        <v>100</v>
      </c>
      <c r="CQ132" s="121">
        <v>67</v>
      </c>
      <c r="CR132" s="121">
        <v>100</v>
      </c>
      <c r="CS132" s="121">
        <v>0</v>
      </c>
      <c r="CT132" s="121">
        <v>33</v>
      </c>
      <c r="CU132" s="121">
        <v>33</v>
      </c>
      <c r="CV132" s="121">
        <v>67</v>
      </c>
      <c r="CW132" s="121">
        <v>33</v>
      </c>
      <c r="CX132" s="121">
        <v>0</v>
      </c>
      <c r="CY132" s="121">
        <v>0</v>
      </c>
      <c r="CZ132" s="121">
        <v>0</v>
      </c>
      <c r="DA132" s="121">
        <v>0</v>
      </c>
      <c r="DB132" s="121">
        <v>100</v>
      </c>
      <c r="DC132" s="121">
        <v>67</v>
      </c>
      <c r="DD132" s="121">
        <v>0</v>
      </c>
      <c r="DE132" s="121">
        <v>0</v>
      </c>
      <c r="DF132" s="121">
        <v>0</v>
      </c>
      <c r="DG132" s="121">
        <v>0</v>
      </c>
      <c r="DH132" s="121">
        <v>33</v>
      </c>
      <c r="DI132" s="121">
        <v>100</v>
      </c>
      <c r="DJ132" s="121">
        <v>33</v>
      </c>
      <c r="DK132" s="121">
        <v>100</v>
      </c>
      <c r="DL132" s="121">
        <v>100</v>
      </c>
      <c r="DM132" s="121">
        <v>0</v>
      </c>
      <c r="DN132" s="121">
        <v>33</v>
      </c>
      <c r="DO132" s="121">
        <v>0</v>
      </c>
      <c r="DP132" s="121">
        <v>0</v>
      </c>
      <c r="DQ132" s="121">
        <v>33</v>
      </c>
      <c r="DR132" s="121">
        <v>0</v>
      </c>
      <c r="DS132" s="121">
        <v>33</v>
      </c>
      <c r="DT132" s="121">
        <v>33</v>
      </c>
      <c r="DU132" s="121">
        <v>100</v>
      </c>
      <c r="DV132" s="121">
        <v>33</v>
      </c>
      <c r="DW132" s="121">
        <v>33</v>
      </c>
      <c r="DX132" s="121">
        <v>33</v>
      </c>
      <c r="DY132" s="121">
        <v>0</v>
      </c>
      <c r="DZ132" s="121">
        <v>33</v>
      </c>
      <c r="EA132" s="121">
        <v>33</v>
      </c>
      <c r="EB132" s="121">
        <v>0</v>
      </c>
      <c r="EC132" s="121">
        <v>33</v>
      </c>
      <c r="ED132" s="121">
        <v>100</v>
      </c>
      <c r="EE132" s="121">
        <v>0</v>
      </c>
      <c r="EF132" s="121">
        <v>0</v>
      </c>
      <c r="EG132" s="121">
        <v>0</v>
      </c>
      <c r="EH132" s="121">
        <v>0</v>
      </c>
      <c r="EI132" s="121">
        <v>0</v>
      </c>
      <c r="EJ132" s="121">
        <v>33</v>
      </c>
      <c r="EK132" s="121">
        <v>100</v>
      </c>
      <c r="EL132" s="121">
        <v>0</v>
      </c>
      <c r="EM132" s="121">
        <v>100</v>
      </c>
      <c r="EN132" s="121">
        <v>100</v>
      </c>
      <c r="EO132" s="121">
        <v>0</v>
      </c>
      <c r="EP132" s="121">
        <v>0</v>
      </c>
      <c r="EQ132" s="121">
        <v>0</v>
      </c>
      <c r="ER132" s="121">
        <v>0</v>
      </c>
      <c r="ES132" s="121">
        <v>33</v>
      </c>
      <c r="ET132" s="121">
        <v>33</v>
      </c>
      <c r="EU132" s="121">
        <v>100</v>
      </c>
      <c r="EV132" s="121">
        <v>100</v>
      </c>
      <c r="EW132" s="121">
        <v>100</v>
      </c>
      <c r="EX132" s="121">
        <v>100</v>
      </c>
      <c r="EY132" s="121">
        <v>100</v>
      </c>
      <c r="EZ132" s="121">
        <v>33</v>
      </c>
      <c r="FA132" s="121">
        <v>0</v>
      </c>
      <c r="FB132" s="121">
        <v>0</v>
      </c>
      <c r="FC132" s="121">
        <v>0</v>
      </c>
      <c r="FD132" s="121">
        <v>0</v>
      </c>
      <c r="FE132" s="121">
        <v>0</v>
      </c>
      <c r="FF132" s="121">
        <v>0</v>
      </c>
      <c r="FG132" s="121">
        <v>0</v>
      </c>
      <c r="FH132" s="121">
        <v>0</v>
      </c>
      <c r="FI132" s="121">
        <v>100</v>
      </c>
      <c r="FJ132" s="121">
        <v>100</v>
      </c>
      <c r="FK132" s="121">
        <v>100</v>
      </c>
      <c r="FL132" s="121">
        <v>100</v>
      </c>
      <c r="FM132" s="121">
        <v>100</v>
      </c>
      <c r="FN132" s="121">
        <v>67</v>
      </c>
      <c r="FO132" s="121">
        <v>33</v>
      </c>
      <c r="FP132" s="121">
        <v>100</v>
      </c>
      <c r="FQ132" s="121">
        <v>33</v>
      </c>
      <c r="FR132" s="121">
        <v>0</v>
      </c>
      <c r="FS132" s="121">
        <v>33</v>
      </c>
      <c r="FT132" s="121">
        <v>33</v>
      </c>
      <c r="FU132" s="121">
        <v>100</v>
      </c>
      <c r="FV132" s="121">
        <v>100</v>
      </c>
      <c r="FW132" s="121">
        <v>100</v>
      </c>
      <c r="FX132" s="121">
        <v>33</v>
      </c>
      <c r="FY132" s="121">
        <v>100</v>
      </c>
      <c r="FZ132" s="121">
        <v>0</v>
      </c>
      <c r="GA132" s="121">
        <v>0</v>
      </c>
      <c r="GB132" s="121">
        <v>100</v>
      </c>
      <c r="GC132" s="121">
        <v>33</v>
      </c>
      <c r="GD132" s="121">
        <v>0</v>
      </c>
      <c r="GE132" s="121">
        <v>0</v>
      </c>
      <c r="GF132" s="121">
        <v>0</v>
      </c>
      <c r="GG132" s="121">
        <v>100</v>
      </c>
      <c r="GH132" s="121">
        <v>100</v>
      </c>
      <c r="GI132" s="121">
        <v>100</v>
      </c>
      <c r="GJ132" s="121">
        <v>100</v>
      </c>
      <c r="GK132" s="121">
        <v>67</v>
      </c>
      <c r="GL132" s="121">
        <v>67</v>
      </c>
      <c r="GM132" s="121">
        <v>0</v>
      </c>
      <c r="GN132" s="121">
        <v>33</v>
      </c>
      <c r="GO132" s="121">
        <v>0</v>
      </c>
      <c r="GP132" s="121">
        <v>0</v>
      </c>
      <c r="GQ132" s="121">
        <v>33</v>
      </c>
      <c r="GR132" s="121">
        <v>100</v>
      </c>
      <c r="GS132" s="121">
        <v>100</v>
      </c>
      <c r="GT132" s="121">
        <v>100</v>
      </c>
      <c r="GU132" s="121">
        <v>100</v>
      </c>
      <c r="GV132" s="121">
        <v>67</v>
      </c>
      <c r="GW132" s="121">
        <v>100</v>
      </c>
      <c r="GX132" s="121">
        <v>33</v>
      </c>
      <c r="GY132" s="121">
        <v>0</v>
      </c>
      <c r="GZ132" s="121">
        <v>33</v>
      </c>
      <c r="HA132" s="121">
        <v>0</v>
      </c>
      <c r="HB132" s="121">
        <v>0</v>
      </c>
      <c r="HC132" s="121">
        <v>0</v>
      </c>
      <c r="HD132" s="121">
        <v>0</v>
      </c>
      <c r="HE132" s="121">
        <v>0</v>
      </c>
      <c r="HF132" s="121">
        <v>0</v>
      </c>
      <c r="HG132" s="121">
        <v>0</v>
      </c>
      <c r="HH132" s="121">
        <v>0</v>
      </c>
      <c r="HI132" s="121">
        <v>0</v>
      </c>
      <c r="HJ132" s="121">
        <v>0</v>
      </c>
      <c r="HK132" s="121">
        <v>0</v>
      </c>
      <c r="HL132" s="121">
        <v>0</v>
      </c>
      <c r="HM132" s="121">
        <v>100</v>
      </c>
      <c r="HN132" s="121">
        <v>33</v>
      </c>
      <c r="HO132" s="121">
        <v>0</v>
      </c>
      <c r="HP132" s="121">
        <v>0</v>
      </c>
      <c r="HQ132" s="121">
        <v>100</v>
      </c>
      <c r="HR132" s="121">
        <v>100</v>
      </c>
      <c r="HS132" s="121">
        <v>100</v>
      </c>
      <c r="HT132" s="121">
        <v>0</v>
      </c>
      <c r="HU132" s="121">
        <v>67</v>
      </c>
      <c r="HV132" s="122">
        <v>67</v>
      </c>
      <c r="HW132" s="120">
        <v>0</v>
      </c>
      <c r="HX132" s="121">
        <v>0</v>
      </c>
      <c r="HY132" s="121">
        <v>0</v>
      </c>
      <c r="HZ132" s="121">
        <v>0</v>
      </c>
      <c r="IA132" s="121">
        <v>0</v>
      </c>
      <c r="IB132" s="121">
        <v>1</v>
      </c>
      <c r="IC132" s="121">
        <v>1</v>
      </c>
      <c r="ID132" s="121">
        <v>1</v>
      </c>
      <c r="IE132" s="121">
        <v>1</v>
      </c>
      <c r="IF132" s="122">
        <v>1</v>
      </c>
    </row>
    <row r="133" spans="1:240" ht="30.75" customHeight="1" thickBot="1">
      <c r="A133" s="147" t="s">
        <v>1344</v>
      </c>
      <c r="B133" s="120" t="s">
        <v>1345</v>
      </c>
      <c r="C133" s="121">
        <v>2015</v>
      </c>
      <c r="D133" s="121" t="s">
        <v>1275</v>
      </c>
      <c r="E133" s="122" t="s">
        <v>1330</v>
      </c>
      <c r="F133" s="120">
        <v>48.899101257324219</v>
      </c>
      <c r="G133" s="121">
        <v>49</v>
      </c>
      <c r="H133" s="121" t="s">
        <v>1286</v>
      </c>
      <c r="I133" s="121" t="s">
        <v>1286</v>
      </c>
      <c r="J133" s="121" t="s">
        <v>1290</v>
      </c>
      <c r="K133" s="121" t="s">
        <v>1291</v>
      </c>
      <c r="L133" s="121"/>
      <c r="M133" s="121"/>
      <c r="N133" s="121"/>
      <c r="O133" s="121">
        <v>57.636398315429688</v>
      </c>
      <c r="P133" s="121">
        <v>58</v>
      </c>
      <c r="Q133" s="121" t="s">
        <v>1302</v>
      </c>
      <c r="R133" s="121">
        <v>83.25</v>
      </c>
      <c r="S133" s="121">
        <v>83</v>
      </c>
      <c r="T133" s="121" t="s">
        <v>1303</v>
      </c>
      <c r="U133" s="121"/>
      <c r="V133" s="121"/>
      <c r="W133" s="121"/>
      <c r="X133" s="121">
        <v>31.25</v>
      </c>
      <c r="Y133" s="121">
        <v>31</v>
      </c>
      <c r="Z133" s="122" t="s">
        <v>1304</v>
      </c>
      <c r="AA133" s="120" t="s">
        <v>1299</v>
      </c>
      <c r="AB133" s="121" t="s">
        <v>1283</v>
      </c>
      <c r="AC133" s="121" t="s">
        <v>1283</v>
      </c>
      <c r="AD133" s="121" t="s">
        <v>1283</v>
      </c>
      <c r="AE133" s="121" t="s">
        <v>1299</v>
      </c>
      <c r="AF133" s="121" t="s">
        <v>1283</v>
      </c>
      <c r="AG133" s="121" t="s">
        <v>1283</v>
      </c>
      <c r="AH133" s="123" t="s">
        <v>1299</v>
      </c>
      <c r="AI133" s="120">
        <v>0</v>
      </c>
      <c r="AJ133" s="121">
        <v>1</v>
      </c>
      <c r="AK133" s="121">
        <v>1</v>
      </c>
      <c r="AL133" s="121">
        <v>0</v>
      </c>
      <c r="AM133" s="121">
        <v>1</v>
      </c>
      <c r="AN133" s="121">
        <v>0</v>
      </c>
      <c r="AO133" s="121">
        <v>1</v>
      </c>
      <c r="AP133" s="122">
        <v>1</v>
      </c>
      <c r="AQ133" s="120">
        <v>0</v>
      </c>
      <c r="AR133" s="121">
        <v>0</v>
      </c>
      <c r="AS133" s="121" t="s">
        <v>1293</v>
      </c>
      <c r="AT133" s="121">
        <v>56.740699768066413</v>
      </c>
      <c r="AU133" s="121">
        <v>57</v>
      </c>
      <c r="AV133" s="121" t="s">
        <v>1286</v>
      </c>
      <c r="AW133" s="121">
        <v>49.833301544189453</v>
      </c>
      <c r="AX133" s="121">
        <v>50</v>
      </c>
      <c r="AY133" s="121" t="s">
        <v>1286</v>
      </c>
      <c r="AZ133" s="121">
        <v>0</v>
      </c>
      <c r="BA133" s="121">
        <v>0</v>
      </c>
      <c r="BB133" s="121" t="s">
        <v>1293</v>
      </c>
      <c r="BC133" s="121">
        <v>70.333297729492188</v>
      </c>
      <c r="BD133" s="121">
        <v>70</v>
      </c>
      <c r="BE133" s="121" t="s">
        <v>1294</v>
      </c>
      <c r="BF133" s="121">
        <v>0</v>
      </c>
      <c r="BG133" s="121">
        <v>0</v>
      </c>
      <c r="BH133" s="121" t="s">
        <v>1293</v>
      </c>
      <c r="BI133" s="121">
        <v>57.142898559570313</v>
      </c>
      <c r="BJ133" s="121">
        <v>57</v>
      </c>
      <c r="BK133" s="121" t="s">
        <v>1286</v>
      </c>
      <c r="BL133" s="121">
        <v>76.285697937011719</v>
      </c>
      <c r="BM133" s="121">
        <v>76</v>
      </c>
      <c r="BN133" s="122" t="s">
        <v>1294</v>
      </c>
      <c r="BO133" s="182"/>
      <c r="BP133" s="180"/>
      <c r="BQ133" s="180"/>
      <c r="BR133" s="180"/>
      <c r="BS133" s="180"/>
      <c r="BT133" s="180"/>
      <c r="BU133" s="180"/>
      <c r="BV133" s="120"/>
      <c r="BW133" s="121"/>
      <c r="BX133" s="121"/>
      <c r="BY133" s="121"/>
      <c r="BZ133" s="121"/>
      <c r="CA133" s="121"/>
      <c r="CB133" s="121"/>
      <c r="CC133" s="122"/>
      <c r="CD133" s="120">
        <v>100</v>
      </c>
      <c r="CE133" s="121">
        <v>100</v>
      </c>
      <c r="CF133" s="121">
        <v>100</v>
      </c>
      <c r="CG133" s="121">
        <v>100</v>
      </c>
      <c r="CH133" s="121">
        <v>0</v>
      </c>
      <c r="CI133" s="121">
        <v>33</v>
      </c>
      <c r="CJ133" s="121">
        <v>0</v>
      </c>
      <c r="CK133" s="121">
        <v>33</v>
      </c>
      <c r="CL133" s="121">
        <v>100</v>
      </c>
      <c r="CM133" s="121">
        <v>67</v>
      </c>
      <c r="CN133" s="121">
        <v>100</v>
      </c>
      <c r="CO133" s="121">
        <v>67</v>
      </c>
      <c r="CP133" s="121">
        <v>67</v>
      </c>
      <c r="CQ133" s="121">
        <v>33</v>
      </c>
      <c r="CR133" s="121">
        <v>67</v>
      </c>
      <c r="CS133" s="121">
        <v>0</v>
      </c>
      <c r="CT133" s="121">
        <v>33</v>
      </c>
      <c r="CU133" s="121">
        <v>0</v>
      </c>
      <c r="CV133" s="121">
        <v>67</v>
      </c>
      <c r="CW133" s="121">
        <v>33</v>
      </c>
      <c r="CX133" s="121">
        <v>100</v>
      </c>
      <c r="CY133" s="121">
        <v>67</v>
      </c>
      <c r="CZ133" s="121">
        <v>33</v>
      </c>
      <c r="DA133" s="121">
        <v>100</v>
      </c>
      <c r="DB133" s="121">
        <v>100</v>
      </c>
      <c r="DC133" s="121">
        <v>67</v>
      </c>
      <c r="DD133" s="121">
        <v>100</v>
      </c>
      <c r="DE133" s="121">
        <v>100</v>
      </c>
      <c r="DF133" s="121">
        <v>67</v>
      </c>
      <c r="DG133" s="121">
        <v>100</v>
      </c>
      <c r="DH133" s="121">
        <v>33</v>
      </c>
      <c r="DI133" s="121">
        <v>100</v>
      </c>
      <c r="DJ133" s="121">
        <v>67</v>
      </c>
      <c r="DK133" s="121">
        <v>100</v>
      </c>
      <c r="DL133" s="121">
        <v>100</v>
      </c>
      <c r="DM133" s="121">
        <v>0</v>
      </c>
      <c r="DN133" s="121">
        <v>33</v>
      </c>
      <c r="DO133" s="121">
        <v>33</v>
      </c>
      <c r="DP133" s="121">
        <v>0</v>
      </c>
      <c r="DQ133" s="121">
        <v>33</v>
      </c>
      <c r="DR133" s="121">
        <v>0</v>
      </c>
      <c r="DS133" s="121">
        <v>33</v>
      </c>
      <c r="DT133" s="121">
        <v>33</v>
      </c>
      <c r="DU133" s="121">
        <v>100</v>
      </c>
      <c r="DV133" s="121">
        <v>33</v>
      </c>
      <c r="DW133" s="121">
        <v>100</v>
      </c>
      <c r="DX133" s="121">
        <v>33</v>
      </c>
      <c r="DY133" s="121">
        <v>0</v>
      </c>
      <c r="DZ133" s="121">
        <v>33</v>
      </c>
      <c r="EA133" s="121">
        <v>33</v>
      </c>
      <c r="EB133" s="121">
        <v>0</v>
      </c>
      <c r="EC133" s="121">
        <v>33</v>
      </c>
      <c r="ED133" s="121">
        <v>100</v>
      </c>
      <c r="EE133" s="121">
        <v>0</v>
      </c>
      <c r="EF133" s="121">
        <v>0</v>
      </c>
      <c r="EG133" s="121">
        <v>0</v>
      </c>
      <c r="EH133" s="121">
        <v>0</v>
      </c>
      <c r="EI133" s="121">
        <v>0</v>
      </c>
      <c r="EJ133" s="121">
        <v>33</v>
      </c>
      <c r="EK133" s="121">
        <v>33</v>
      </c>
      <c r="EL133" s="121">
        <v>0</v>
      </c>
      <c r="EM133" s="121">
        <v>100</v>
      </c>
      <c r="EN133" s="121">
        <v>33</v>
      </c>
      <c r="EO133" s="121">
        <v>0</v>
      </c>
      <c r="EP133" s="121">
        <v>0</v>
      </c>
      <c r="EQ133" s="121">
        <v>0</v>
      </c>
      <c r="ER133" s="121">
        <v>0</v>
      </c>
      <c r="ES133" s="121">
        <v>0</v>
      </c>
      <c r="ET133" s="121">
        <v>33</v>
      </c>
      <c r="EU133" s="121">
        <v>100</v>
      </c>
      <c r="EV133" s="121">
        <v>100</v>
      </c>
      <c r="EW133" s="121">
        <v>100</v>
      </c>
      <c r="EX133" s="121">
        <v>100</v>
      </c>
      <c r="EY133" s="121">
        <v>67</v>
      </c>
      <c r="EZ133" s="121">
        <v>33</v>
      </c>
      <c r="FA133" s="121">
        <v>0</v>
      </c>
      <c r="FB133" s="121">
        <v>0</v>
      </c>
      <c r="FC133" s="121">
        <v>0</v>
      </c>
      <c r="FD133" s="121">
        <v>0</v>
      </c>
      <c r="FE133" s="121">
        <v>0</v>
      </c>
      <c r="FF133" s="121">
        <v>0</v>
      </c>
      <c r="FG133" s="121">
        <v>0</v>
      </c>
      <c r="FH133" s="121">
        <v>0</v>
      </c>
      <c r="FI133" s="121">
        <v>67</v>
      </c>
      <c r="FJ133" s="121">
        <v>100</v>
      </c>
      <c r="FK133" s="121">
        <v>33</v>
      </c>
      <c r="FL133" s="121">
        <v>67</v>
      </c>
      <c r="FM133" s="121">
        <v>100</v>
      </c>
      <c r="FN133" s="121">
        <v>67</v>
      </c>
      <c r="FO133" s="121">
        <v>33</v>
      </c>
      <c r="FP133" s="121">
        <v>100</v>
      </c>
      <c r="FQ133" s="121">
        <v>33</v>
      </c>
      <c r="FR133" s="121">
        <v>0</v>
      </c>
      <c r="FS133" s="121">
        <v>33</v>
      </c>
      <c r="FT133" s="121">
        <v>100</v>
      </c>
      <c r="FU133" s="121">
        <v>0</v>
      </c>
      <c r="FV133" s="121">
        <v>100</v>
      </c>
      <c r="FW133" s="121">
        <v>67</v>
      </c>
      <c r="FX133" s="121">
        <v>100</v>
      </c>
      <c r="FY133" s="121">
        <v>100</v>
      </c>
      <c r="FZ133" s="121">
        <v>0</v>
      </c>
      <c r="GA133" s="121">
        <v>100</v>
      </c>
      <c r="GB133" s="121">
        <v>67</v>
      </c>
      <c r="GC133" s="121">
        <v>0</v>
      </c>
      <c r="GD133" s="121">
        <v>0</v>
      </c>
      <c r="GE133" s="121">
        <v>100</v>
      </c>
      <c r="GF133" s="121">
        <v>67</v>
      </c>
      <c r="GG133" s="121">
        <v>100</v>
      </c>
      <c r="GH133" s="121">
        <v>100</v>
      </c>
      <c r="GI133" s="121">
        <v>0</v>
      </c>
      <c r="GJ133" s="121">
        <v>100</v>
      </c>
      <c r="GK133" s="121">
        <v>100</v>
      </c>
      <c r="GL133" s="121">
        <v>0</v>
      </c>
      <c r="GM133" s="121">
        <v>100</v>
      </c>
      <c r="GN133" s="121">
        <v>100</v>
      </c>
      <c r="GO133" s="121">
        <v>33</v>
      </c>
      <c r="GP133" s="121">
        <v>100</v>
      </c>
      <c r="GQ133" s="121">
        <v>100</v>
      </c>
      <c r="GR133" s="121">
        <v>0</v>
      </c>
      <c r="GS133" s="121">
        <v>0</v>
      </c>
      <c r="GT133" s="121">
        <v>0</v>
      </c>
      <c r="GU133" s="121">
        <v>0</v>
      </c>
      <c r="GV133" s="121">
        <v>0</v>
      </c>
      <c r="GW133" s="121">
        <v>0</v>
      </c>
      <c r="GX133" s="121">
        <v>0</v>
      </c>
      <c r="GY133" s="121">
        <v>33</v>
      </c>
      <c r="GZ133" s="121">
        <v>67</v>
      </c>
      <c r="HA133" s="121">
        <v>0</v>
      </c>
      <c r="HB133" s="121">
        <v>100</v>
      </c>
      <c r="HC133" s="121">
        <v>67</v>
      </c>
      <c r="HD133" s="121">
        <v>0</v>
      </c>
      <c r="HE133" s="121">
        <v>100</v>
      </c>
      <c r="HF133" s="121">
        <v>33</v>
      </c>
      <c r="HG133" s="121"/>
      <c r="HH133" s="121"/>
      <c r="HI133" s="121"/>
      <c r="HJ133" s="121"/>
      <c r="HK133" s="121"/>
      <c r="HL133" s="121"/>
      <c r="HM133" s="121"/>
      <c r="HN133" s="121"/>
      <c r="HO133" s="121"/>
      <c r="HP133" s="121">
        <v>0</v>
      </c>
      <c r="HQ133" s="121">
        <v>100</v>
      </c>
      <c r="HR133" s="121">
        <v>100</v>
      </c>
      <c r="HS133" s="121">
        <v>100</v>
      </c>
      <c r="HT133" s="121">
        <v>0</v>
      </c>
      <c r="HU133" s="121">
        <v>67</v>
      </c>
      <c r="HV133" s="122">
        <v>67</v>
      </c>
      <c r="HW133" s="120">
        <v>0</v>
      </c>
      <c r="HX133" s="121">
        <v>0</v>
      </c>
      <c r="HY133" s="121">
        <v>0</v>
      </c>
      <c r="HZ133" s="121">
        <v>0</v>
      </c>
      <c r="IA133" s="121">
        <v>0</v>
      </c>
      <c r="IB133" s="121">
        <v>1</v>
      </c>
      <c r="IC133" s="121">
        <v>1</v>
      </c>
      <c r="ID133" s="121">
        <v>1</v>
      </c>
      <c r="IE133" s="121">
        <v>1</v>
      </c>
      <c r="IF133" s="122">
        <v>1</v>
      </c>
    </row>
    <row r="134" spans="1:240" ht="30.75" customHeight="1" thickBot="1">
      <c r="A134" s="147" t="s">
        <v>1346</v>
      </c>
      <c r="B134" s="120" t="s">
        <v>1347</v>
      </c>
      <c r="C134" s="121">
        <v>2025</v>
      </c>
      <c r="D134" s="121" t="s">
        <v>1315</v>
      </c>
      <c r="E134" s="122" t="s">
        <v>1333</v>
      </c>
      <c r="F134" s="120">
        <v>55.027522935779807</v>
      </c>
      <c r="G134" s="121">
        <v>55</v>
      </c>
      <c r="H134" s="121" t="s">
        <v>1286</v>
      </c>
      <c r="I134" s="121" t="s">
        <v>1286</v>
      </c>
      <c r="J134" s="121" t="s">
        <v>1290</v>
      </c>
      <c r="K134" s="121" t="s">
        <v>1291</v>
      </c>
      <c r="L134" s="121">
        <v>55.555555555555557</v>
      </c>
      <c r="M134" s="121">
        <v>56</v>
      </c>
      <c r="N134" s="121" t="s">
        <v>1286</v>
      </c>
      <c r="O134" s="121">
        <v>47.166666666666657</v>
      </c>
      <c r="P134" s="121">
        <v>47</v>
      </c>
      <c r="Q134" s="121" t="s">
        <v>1286</v>
      </c>
      <c r="R134" s="121">
        <v>72.333333333333329</v>
      </c>
      <c r="S134" s="121">
        <v>72</v>
      </c>
      <c r="T134" s="121" t="s">
        <v>1280</v>
      </c>
      <c r="U134" s="121">
        <v>33.25</v>
      </c>
      <c r="V134" s="121">
        <v>33</v>
      </c>
      <c r="W134" s="121" t="s">
        <v>1281</v>
      </c>
      <c r="X134" s="121">
        <v>18.444444444444439</v>
      </c>
      <c r="Y134" s="121">
        <v>18</v>
      </c>
      <c r="Z134" s="122" t="s">
        <v>1282</v>
      </c>
      <c r="AA134" s="120" t="s">
        <v>1299</v>
      </c>
      <c r="AB134" s="121" t="s">
        <v>1283</v>
      </c>
      <c r="AC134" s="121" t="s">
        <v>1283</v>
      </c>
      <c r="AD134" s="121" t="s">
        <v>1283</v>
      </c>
      <c r="AE134" s="121" t="s">
        <v>1283</v>
      </c>
      <c r="AF134" s="121" t="s">
        <v>1283</v>
      </c>
      <c r="AG134" s="121" t="s">
        <v>1283</v>
      </c>
      <c r="AH134" s="123" t="s">
        <v>1283</v>
      </c>
      <c r="AI134" s="120">
        <v>0</v>
      </c>
      <c r="AJ134" s="121">
        <v>1</v>
      </c>
      <c r="AK134" s="121">
        <v>1</v>
      </c>
      <c r="AL134" s="121">
        <v>1</v>
      </c>
      <c r="AM134" s="121">
        <v>1</v>
      </c>
      <c r="AN134" s="121">
        <v>1</v>
      </c>
      <c r="AO134" s="121">
        <v>1</v>
      </c>
      <c r="AP134" s="122">
        <v>1</v>
      </c>
      <c r="AQ134" s="120">
        <v>0</v>
      </c>
      <c r="AR134" s="121">
        <v>0</v>
      </c>
      <c r="AS134" s="121" t="s">
        <v>1293</v>
      </c>
      <c r="AT134" s="121">
        <v>63.518518518518519</v>
      </c>
      <c r="AU134" s="121">
        <v>64</v>
      </c>
      <c r="AV134" s="121" t="s">
        <v>1277</v>
      </c>
      <c r="AW134" s="121">
        <v>16.666666666666671</v>
      </c>
      <c r="AX134" s="121">
        <v>17</v>
      </c>
      <c r="AY134" s="121" t="s">
        <v>1293</v>
      </c>
      <c r="AZ134" s="121">
        <v>58.25</v>
      </c>
      <c r="BA134" s="121">
        <v>58</v>
      </c>
      <c r="BB134" s="121" t="s">
        <v>1286</v>
      </c>
      <c r="BC134" s="121">
        <v>63</v>
      </c>
      <c r="BD134" s="121">
        <v>63</v>
      </c>
      <c r="BE134" s="121" t="s">
        <v>1277</v>
      </c>
      <c r="BF134" s="121">
        <v>66.888888888888886</v>
      </c>
      <c r="BG134" s="121">
        <v>67</v>
      </c>
      <c r="BH134" s="121" t="s">
        <v>1277</v>
      </c>
      <c r="BI134" s="121">
        <v>52.285714285714278</v>
      </c>
      <c r="BJ134" s="121">
        <v>52</v>
      </c>
      <c r="BK134" s="121" t="s">
        <v>1286</v>
      </c>
      <c r="BL134" s="121">
        <v>47.714285714285722</v>
      </c>
      <c r="BM134" s="121">
        <v>48</v>
      </c>
      <c r="BN134" s="122" t="s">
        <v>1286</v>
      </c>
      <c r="BO134" s="182" t="s">
        <v>1297</v>
      </c>
      <c r="BP134" s="180" t="s">
        <v>1295</v>
      </c>
      <c r="BQ134" s="180" t="s">
        <v>1288</v>
      </c>
      <c r="BR134" s="180" t="s">
        <v>1287</v>
      </c>
      <c r="BS134" s="180" t="s">
        <v>1287</v>
      </c>
      <c r="BT134" s="180" t="s">
        <v>1287</v>
      </c>
      <c r="BU134" s="180" t="s">
        <v>1288</v>
      </c>
      <c r="BV134" s="120" t="s">
        <v>1297</v>
      </c>
      <c r="BW134" s="121" t="s">
        <v>1289</v>
      </c>
      <c r="BX134" s="121" t="s">
        <v>1289</v>
      </c>
      <c r="BY134" s="121" t="s">
        <v>1289</v>
      </c>
      <c r="BZ134" s="121" t="s">
        <v>1289</v>
      </c>
      <c r="CA134" s="121" t="s">
        <v>1289</v>
      </c>
      <c r="CB134" s="121" t="s">
        <v>1289</v>
      </c>
      <c r="CC134" s="122" t="s">
        <v>1289</v>
      </c>
      <c r="CD134" s="120">
        <v>100</v>
      </c>
      <c r="CE134" s="121">
        <v>100</v>
      </c>
      <c r="CF134" s="121">
        <v>100</v>
      </c>
      <c r="CG134" s="121">
        <v>100</v>
      </c>
      <c r="CH134" s="121">
        <v>0</v>
      </c>
      <c r="CI134" s="121">
        <v>100</v>
      </c>
      <c r="CJ134" s="121">
        <v>100</v>
      </c>
      <c r="CK134" s="121">
        <v>100</v>
      </c>
      <c r="CL134" s="121">
        <v>100</v>
      </c>
      <c r="CM134" s="121">
        <v>33</v>
      </c>
      <c r="CN134" s="121">
        <v>100</v>
      </c>
      <c r="CO134" s="121">
        <v>0</v>
      </c>
      <c r="CP134" s="121">
        <v>100</v>
      </c>
      <c r="CQ134" s="121">
        <v>33</v>
      </c>
      <c r="CR134" s="121">
        <v>67</v>
      </c>
      <c r="CS134" s="121">
        <v>33</v>
      </c>
      <c r="CT134" s="121">
        <v>33</v>
      </c>
      <c r="CU134" s="121">
        <v>33</v>
      </c>
      <c r="CV134" s="121">
        <v>100</v>
      </c>
      <c r="CW134" s="121">
        <v>100</v>
      </c>
      <c r="CX134" s="121">
        <v>100</v>
      </c>
      <c r="CY134" s="121">
        <v>100</v>
      </c>
      <c r="CZ134" s="121">
        <v>100</v>
      </c>
      <c r="DA134" s="121">
        <v>67</v>
      </c>
      <c r="DB134" s="121">
        <v>100</v>
      </c>
      <c r="DC134" s="121">
        <v>100</v>
      </c>
      <c r="DD134" s="121">
        <v>0</v>
      </c>
      <c r="DE134" s="121">
        <v>100</v>
      </c>
      <c r="DF134" s="121">
        <v>100</v>
      </c>
      <c r="DG134" s="121">
        <v>67</v>
      </c>
      <c r="DH134" s="121">
        <v>67</v>
      </c>
      <c r="DI134" s="121">
        <v>100</v>
      </c>
      <c r="DJ134" s="121">
        <v>33</v>
      </c>
      <c r="DK134" s="121">
        <v>100</v>
      </c>
      <c r="DL134" s="121">
        <v>0</v>
      </c>
      <c r="DM134" s="121">
        <v>0</v>
      </c>
      <c r="DN134" s="121">
        <v>100</v>
      </c>
      <c r="DO134" s="121">
        <v>33</v>
      </c>
      <c r="DP134" s="121">
        <v>33</v>
      </c>
      <c r="DQ134" s="121">
        <v>33</v>
      </c>
      <c r="DR134" s="121">
        <v>0</v>
      </c>
      <c r="DS134" s="121">
        <v>33</v>
      </c>
      <c r="DT134" s="121">
        <v>0</v>
      </c>
      <c r="DU134" s="121">
        <v>100</v>
      </c>
      <c r="DV134" s="121">
        <v>33</v>
      </c>
      <c r="DW134" s="121">
        <v>0</v>
      </c>
      <c r="DX134" s="121">
        <v>100</v>
      </c>
      <c r="DY134" s="121">
        <v>100</v>
      </c>
      <c r="DZ134" s="121">
        <v>0</v>
      </c>
      <c r="EA134" s="121">
        <v>33</v>
      </c>
      <c r="EB134" s="121">
        <v>33</v>
      </c>
      <c r="EC134" s="121">
        <v>100</v>
      </c>
      <c r="ED134" s="121">
        <v>100</v>
      </c>
      <c r="EE134" s="121">
        <v>0</v>
      </c>
      <c r="EF134" s="121">
        <v>0</v>
      </c>
      <c r="EG134" s="121">
        <v>0</v>
      </c>
      <c r="EH134" s="121">
        <v>0</v>
      </c>
      <c r="EI134" s="121">
        <v>0</v>
      </c>
      <c r="EJ134" s="121">
        <v>33</v>
      </c>
      <c r="EK134" s="121">
        <v>0</v>
      </c>
      <c r="EL134" s="121">
        <v>0</v>
      </c>
      <c r="EM134" s="121">
        <v>0</v>
      </c>
      <c r="EN134" s="121">
        <v>0</v>
      </c>
      <c r="EO134" s="121">
        <v>100</v>
      </c>
      <c r="EP134" s="121">
        <v>100</v>
      </c>
      <c r="EQ134" s="121">
        <v>0</v>
      </c>
      <c r="ER134" s="121">
        <v>33</v>
      </c>
      <c r="ES134" s="121">
        <v>33</v>
      </c>
      <c r="ET134" s="121">
        <v>0</v>
      </c>
      <c r="EU134" s="121">
        <v>100</v>
      </c>
      <c r="EV134" s="121">
        <v>100</v>
      </c>
      <c r="EW134" s="121">
        <v>67</v>
      </c>
      <c r="EX134" s="121">
        <v>100</v>
      </c>
      <c r="EY134" s="121">
        <v>67</v>
      </c>
      <c r="EZ134" s="121">
        <v>0</v>
      </c>
      <c r="FA134" s="121">
        <v>67</v>
      </c>
      <c r="FB134" s="121">
        <v>67</v>
      </c>
      <c r="FC134" s="121">
        <v>67</v>
      </c>
      <c r="FD134" s="121">
        <v>0</v>
      </c>
      <c r="FE134" s="121">
        <v>67</v>
      </c>
      <c r="FF134" s="121">
        <v>100</v>
      </c>
      <c r="FG134" s="121">
        <v>67</v>
      </c>
      <c r="FH134" s="121">
        <v>67</v>
      </c>
      <c r="FI134" s="121">
        <v>100</v>
      </c>
      <c r="FJ134" s="121">
        <v>100</v>
      </c>
      <c r="FK134" s="121">
        <v>33</v>
      </c>
      <c r="FL134" s="121">
        <v>100</v>
      </c>
      <c r="FM134" s="121">
        <v>100</v>
      </c>
      <c r="FN134" s="121">
        <v>33</v>
      </c>
      <c r="FO134" s="121">
        <v>33</v>
      </c>
      <c r="FP134" s="121">
        <v>100</v>
      </c>
      <c r="FQ134" s="121">
        <v>33</v>
      </c>
      <c r="FR134" s="121">
        <v>0</v>
      </c>
      <c r="FS134" s="121">
        <v>0</v>
      </c>
      <c r="FT134" s="121">
        <v>0</v>
      </c>
      <c r="FU134" s="121">
        <v>0</v>
      </c>
      <c r="FV134" s="121">
        <v>100</v>
      </c>
      <c r="FW134" s="121">
        <v>67</v>
      </c>
      <c r="FX134" s="121">
        <v>0</v>
      </c>
      <c r="FY134" s="121">
        <v>100</v>
      </c>
      <c r="FZ134" s="121">
        <v>0</v>
      </c>
      <c r="GA134" s="121">
        <v>0</v>
      </c>
      <c r="GB134" s="121">
        <v>100</v>
      </c>
      <c r="GC134" s="121">
        <v>33</v>
      </c>
      <c r="GD134" s="121">
        <v>0</v>
      </c>
      <c r="GE134" s="121">
        <v>0</v>
      </c>
      <c r="GF134" s="121">
        <v>0</v>
      </c>
      <c r="GG134" s="121">
        <v>33</v>
      </c>
      <c r="GH134" s="121">
        <v>33</v>
      </c>
      <c r="GI134" s="121">
        <v>67</v>
      </c>
      <c r="GJ134" s="121">
        <v>100</v>
      </c>
      <c r="GK134" s="121">
        <v>33</v>
      </c>
      <c r="GL134" s="121">
        <v>0</v>
      </c>
      <c r="GM134" s="121">
        <v>33</v>
      </c>
      <c r="GN134" s="121">
        <v>100</v>
      </c>
      <c r="GO134" s="121">
        <v>100</v>
      </c>
      <c r="GP134" s="121">
        <v>0</v>
      </c>
      <c r="GQ134" s="121">
        <v>67</v>
      </c>
      <c r="GR134" s="121">
        <v>0</v>
      </c>
      <c r="GS134" s="121">
        <v>100</v>
      </c>
      <c r="GT134" s="121">
        <v>67</v>
      </c>
      <c r="GU134" s="121">
        <v>100</v>
      </c>
      <c r="GV134" s="121">
        <v>67</v>
      </c>
      <c r="GW134" s="121">
        <v>100</v>
      </c>
      <c r="GX134" s="121">
        <v>0</v>
      </c>
      <c r="GY134" s="121">
        <v>0</v>
      </c>
      <c r="GZ134" s="121">
        <v>0</v>
      </c>
      <c r="HA134" s="121">
        <v>33</v>
      </c>
      <c r="HB134" s="121">
        <v>0</v>
      </c>
      <c r="HC134" s="121">
        <v>33</v>
      </c>
      <c r="HD134" s="121">
        <v>0</v>
      </c>
      <c r="HE134" s="121">
        <v>0</v>
      </c>
      <c r="HF134" s="121">
        <v>0</v>
      </c>
      <c r="HG134" s="121">
        <v>0</v>
      </c>
      <c r="HH134" s="121">
        <v>0</v>
      </c>
      <c r="HI134" s="121">
        <v>33</v>
      </c>
      <c r="HJ134" s="121">
        <v>0</v>
      </c>
      <c r="HK134" s="121">
        <v>0</v>
      </c>
      <c r="HL134" s="121">
        <v>0</v>
      </c>
      <c r="HM134" s="121">
        <v>100</v>
      </c>
      <c r="HN134" s="121">
        <v>33</v>
      </c>
      <c r="HO134" s="121">
        <v>100</v>
      </c>
      <c r="HP134" s="121">
        <v>0</v>
      </c>
      <c r="HQ134" s="121">
        <v>33</v>
      </c>
      <c r="HR134" s="121">
        <v>67</v>
      </c>
      <c r="HS134" s="121">
        <v>100</v>
      </c>
      <c r="HT134" s="121">
        <v>100</v>
      </c>
      <c r="HU134" s="121">
        <v>100</v>
      </c>
      <c r="HV134" s="122">
        <v>67</v>
      </c>
      <c r="HW134" s="120">
        <v>0</v>
      </c>
      <c r="HX134" s="121">
        <v>0</v>
      </c>
      <c r="HY134" s="121">
        <v>0</v>
      </c>
      <c r="HZ134" s="121">
        <v>0</v>
      </c>
      <c r="IA134" s="121">
        <v>0</v>
      </c>
      <c r="IB134" s="121">
        <v>0</v>
      </c>
      <c r="IC134" s="121">
        <v>0</v>
      </c>
      <c r="ID134" s="121">
        <v>1</v>
      </c>
      <c r="IE134" s="121">
        <v>1</v>
      </c>
      <c r="IF134" s="122">
        <v>1</v>
      </c>
    </row>
    <row r="135" spans="1:240" ht="30.75" customHeight="1" thickBot="1">
      <c r="A135" s="147" t="s">
        <v>1346</v>
      </c>
      <c r="B135" s="120" t="s">
        <v>1347</v>
      </c>
      <c r="C135" s="121">
        <v>2023</v>
      </c>
      <c r="D135" s="121" t="s">
        <v>1315</v>
      </c>
      <c r="E135" s="122" t="s">
        <v>1333</v>
      </c>
      <c r="F135" s="120">
        <v>50.128440366972477</v>
      </c>
      <c r="G135" s="121">
        <v>50</v>
      </c>
      <c r="H135" s="121" t="s">
        <v>1286</v>
      </c>
      <c r="I135" s="121" t="s">
        <v>1286</v>
      </c>
      <c r="J135" s="121" t="s">
        <v>1290</v>
      </c>
      <c r="K135" s="121" t="s">
        <v>1291</v>
      </c>
      <c r="L135" s="121">
        <v>53.777777777777779</v>
      </c>
      <c r="M135" s="121">
        <v>54</v>
      </c>
      <c r="N135" s="121" t="s">
        <v>1286</v>
      </c>
      <c r="O135" s="121">
        <v>52.833333333333343</v>
      </c>
      <c r="P135" s="121">
        <v>53</v>
      </c>
      <c r="Q135" s="121" t="s">
        <v>1286</v>
      </c>
      <c r="R135" s="121">
        <v>55.666666666666657</v>
      </c>
      <c r="S135" s="121">
        <v>56</v>
      </c>
      <c r="T135" s="121" t="s">
        <v>1286</v>
      </c>
      <c r="U135" s="121">
        <v>0</v>
      </c>
      <c r="V135" s="121">
        <v>0</v>
      </c>
      <c r="W135" s="121" t="s">
        <v>1281</v>
      </c>
      <c r="X135" s="121">
        <v>18.444444444444439</v>
      </c>
      <c r="Y135" s="121">
        <v>18</v>
      </c>
      <c r="Z135" s="122" t="s">
        <v>1282</v>
      </c>
      <c r="AA135" s="120" t="s">
        <v>1299</v>
      </c>
      <c r="AB135" s="121" t="s">
        <v>1283</v>
      </c>
      <c r="AC135" s="121" t="s">
        <v>1283</v>
      </c>
      <c r="AD135" s="121" t="s">
        <v>1283</v>
      </c>
      <c r="AE135" s="121" t="s">
        <v>1283</v>
      </c>
      <c r="AF135" s="121" t="s">
        <v>1283</v>
      </c>
      <c r="AG135" s="121" t="s">
        <v>1283</v>
      </c>
      <c r="AH135" s="123" t="s">
        <v>1283</v>
      </c>
      <c r="AI135" s="120">
        <v>0</v>
      </c>
      <c r="AJ135" s="121">
        <v>1</v>
      </c>
      <c r="AK135" s="121">
        <v>1</v>
      </c>
      <c r="AL135" s="121">
        <v>1</v>
      </c>
      <c r="AM135" s="121">
        <v>1</v>
      </c>
      <c r="AN135" s="121">
        <v>1</v>
      </c>
      <c r="AO135" s="121">
        <v>1</v>
      </c>
      <c r="AP135" s="122">
        <v>1</v>
      </c>
      <c r="AQ135" s="120">
        <v>0</v>
      </c>
      <c r="AR135" s="121">
        <v>0</v>
      </c>
      <c r="AS135" s="121" t="s">
        <v>1293</v>
      </c>
      <c r="AT135" s="121">
        <v>61.055555555555557</v>
      </c>
      <c r="AU135" s="121">
        <v>61</v>
      </c>
      <c r="AV135" s="121" t="s">
        <v>1294</v>
      </c>
      <c r="AW135" s="121">
        <v>11</v>
      </c>
      <c r="AX135" s="121">
        <v>11</v>
      </c>
      <c r="AY135" s="121" t="s">
        <v>1293</v>
      </c>
      <c r="AZ135" s="121">
        <v>58.25</v>
      </c>
      <c r="BA135" s="121">
        <v>58</v>
      </c>
      <c r="BB135" s="121" t="s">
        <v>1286</v>
      </c>
      <c r="BC135" s="121">
        <v>63</v>
      </c>
      <c r="BD135" s="121">
        <v>63</v>
      </c>
      <c r="BE135" s="121" t="s">
        <v>1294</v>
      </c>
      <c r="BF135" s="121">
        <v>55.666666666666657</v>
      </c>
      <c r="BG135" s="121">
        <v>56</v>
      </c>
      <c r="BH135" s="121" t="s">
        <v>1286</v>
      </c>
      <c r="BI135" s="121">
        <v>30.928571428571431</v>
      </c>
      <c r="BJ135" s="121">
        <v>31</v>
      </c>
      <c r="BK135" s="121" t="s">
        <v>1285</v>
      </c>
      <c r="BL135" s="121">
        <v>52.428571428571431</v>
      </c>
      <c r="BM135" s="121">
        <v>52</v>
      </c>
      <c r="BN135" s="122" t="s">
        <v>1286</v>
      </c>
      <c r="BO135" s="182" t="s">
        <v>1297</v>
      </c>
      <c r="BP135" s="180" t="s">
        <v>1295</v>
      </c>
      <c r="BQ135" s="180" t="s">
        <v>1295</v>
      </c>
      <c r="BR135" s="180" t="s">
        <v>1287</v>
      </c>
      <c r="BS135" s="180" t="s">
        <v>1287</v>
      </c>
      <c r="BT135" s="180" t="s">
        <v>1288</v>
      </c>
      <c r="BU135" s="180" t="s">
        <v>1288</v>
      </c>
      <c r="BV135" s="120" t="s">
        <v>1297</v>
      </c>
      <c r="BW135" s="121" t="s">
        <v>1289</v>
      </c>
      <c r="BX135" s="121" t="s">
        <v>1289</v>
      </c>
      <c r="BY135" s="121" t="s">
        <v>1289</v>
      </c>
      <c r="BZ135" s="121" t="s">
        <v>1289</v>
      </c>
      <c r="CA135" s="121" t="s">
        <v>1289</v>
      </c>
      <c r="CB135" s="121" t="s">
        <v>1289</v>
      </c>
      <c r="CC135" s="122"/>
      <c r="CD135" s="120">
        <v>100</v>
      </c>
      <c r="CE135" s="121">
        <v>100</v>
      </c>
      <c r="CF135" s="121">
        <v>100</v>
      </c>
      <c r="CG135" s="121">
        <v>100</v>
      </c>
      <c r="CH135" s="121">
        <v>0</v>
      </c>
      <c r="CI135" s="121">
        <v>100</v>
      </c>
      <c r="CJ135" s="121">
        <v>100</v>
      </c>
      <c r="CK135" s="121">
        <v>100</v>
      </c>
      <c r="CL135" s="121">
        <v>100</v>
      </c>
      <c r="CM135" s="121">
        <v>67</v>
      </c>
      <c r="CN135" s="121">
        <v>100</v>
      </c>
      <c r="CO135" s="121">
        <v>0</v>
      </c>
      <c r="CP135" s="121">
        <v>100</v>
      </c>
      <c r="CQ135" s="121">
        <v>0</v>
      </c>
      <c r="CR135" s="121">
        <v>67</v>
      </c>
      <c r="CS135" s="121">
        <v>0</v>
      </c>
      <c r="CT135" s="121">
        <v>33</v>
      </c>
      <c r="CU135" s="121">
        <v>0</v>
      </c>
      <c r="CV135" s="121">
        <v>100</v>
      </c>
      <c r="CW135" s="121">
        <v>100</v>
      </c>
      <c r="CX135" s="121">
        <v>100</v>
      </c>
      <c r="CY135" s="121">
        <v>100</v>
      </c>
      <c r="CZ135" s="121">
        <v>100</v>
      </c>
      <c r="DA135" s="121">
        <v>100</v>
      </c>
      <c r="DB135" s="121">
        <v>100</v>
      </c>
      <c r="DC135" s="121">
        <v>100</v>
      </c>
      <c r="DD135" s="121">
        <v>0</v>
      </c>
      <c r="DE135" s="121">
        <v>100</v>
      </c>
      <c r="DF135" s="121">
        <v>100</v>
      </c>
      <c r="DG135" s="121">
        <v>100</v>
      </c>
      <c r="DH135" s="121">
        <v>67</v>
      </c>
      <c r="DI135" s="121">
        <v>100</v>
      </c>
      <c r="DJ135" s="121">
        <v>33</v>
      </c>
      <c r="DK135" s="121">
        <v>100</v>
      </c>
      <c r="DL135" s="121">
        <v>33</v>
      </c>
      <c r="DM135" s="121">
        <v>0</v>
      </c>
      <c r="DN135" s="121">
        <v>100</v>
      </c>
      <c r="DO135" s="121">
        <v>33</v>
      </c>
      <c r="DP135" s="121">
        <v>0</v>
      </c>
      <c r="DQ135" s="121">
        <v>0</v>
      </c>
      <c r="DR135" s="121">
        <v>0</v>
      </c>
      <c r="DS135" s="121">
        <v>33</v>
      </c>
      <c r="DT135" s="121">
        <v>0</v>
      </c>
      <c r="DU135" s="121">
        <v>100</v>
      </c>
      <c r="DV135" s="121">
        <v>33</v>
      </c>
      <c r="DW135" s="121">
        <v>33</v>
      </c>
      <c r="DX135" s="121">
        <v>33</v>
      </c>
      <c r="DY135" s="121">
        <v>33</v>
      </c>
      <c r="DZ135" s="121">
        <v>0</v>
      </c>
      <c r="EA135" s="121">
        <v>33</v>
      </c>
      <c r="EB135" s="121">
        <v>33</v>
      </c>
      <c r="EC135" s="121">
        <v>100</v>
      </c>
      <c r="ED135" s="121">
        <v>100</v>
      </c>
      <c r="EE135" s="121">
        <v>0</v>
      </c>
      <c r="EF135" s="121">
        <v>0</v>
      </c>
      <c r="EG135" s="121">
        <v>0</v>
      </c>
      <c r="EH135" s="121">
        <v>0</v>
      </c>
      <c r="EI135" s="121">
        <v>0</v>
      </c>
      <c r="EJ135" s="121">
        <v>33</v>
      </c>
      <c r="EK135" s="121">
        <v>0</v>
      </c>
      <c r="EL135" s="121">
        <v>0</v>
      </c>
      <c r="EM135" s="121">
        <v>0</v>
      </c>
      <c r="EN135" s="121">
        <v>0</v>
      </c>
      <c r="EO135" s="121">
        <v>100</v>
      </c>
      <c r="EP135" s="121">
        <v>100</v>
      </c>
      <c r="EQ135" s="121">
        <v>0</v>
      </c>
      <c r="ER135" s="121">
        <v>33</v>
      </c>
      <c r="ES135" s="121">
        <v>33</v>
      </c>
      <c r="ET135" s="121">
        <v>0</v>
      </c>
      <c r="EU135" s="121">
        <v>100</v>
      </c>
      <c r="EV135" s="121">
        <v>100</v>
      </c>
      <c r="EW135" s="121">
        <v>67</v>
      </c>
      <c r="EX135" s="121">
        <v>100</v>
      </c>
      <c r="EY135" s="121">
        <v>67</v>
      </c>
      <c r="EZ135" s="121">
        <v>0</v>
      </c>
      <c r="FA135" s="121">
        <v>67</v>
      </c>
      <c r="FB135" s="121">
        <v>67</v>
      </c>
      <c r="FC135" s="121">
        <v>33</v>
      </c>
      <c r="FD135" s="121">
        <v>0</v>
      </c>
      <c r="FE135" s="121">
        <v>67</v>
      </c>
      <c r="FF135" s="121">
        <v>100</v>
      </c>
      <c r="FG135" s="121">
        <v>0</v>
      </c>
      <c r="FH135" s="121">
        <v>67</v>
      </c>
      <c r="FI135" s="121">
        <v>100</v>
      </c>
      <c r="FJ135" s="121">
        <v>33</v>
      </c>
      <c r="FK135" s="121">
        <v>0</v>
      </c>
      <c r="FL135" s="121">
        <v>100</v>
      </c>
      <c r="FM135" s="121">
        <v>100</v>
      </c>
      <c r="FN135" s="121">
        <v>0</v>
      </c>
      <c r="FO135" s="121">
        <v>33</v>
      </c>
      <c r="FP135" s="121">
        <v>0</v>
      </c>
      <c r="FQ135" s="121">
        <v>0</v>
      </c>
      <c r="FR135" s="121">
        <v>0</v>
      </c>
      <c r="FS135" s="121">
        <v>0</v>
      </c>
      <c r="FT135" s="121">
        <v>0</v>
      </c>
      <c r="FU135" s="121">
        <v>0</v>
      </c>
      <c r="FV135" s="121">
        <v>100</v>
      </c>
      <c r="FW135" s="121">
        <v>67</v>
      </c>
      <c r="FX135" s="121">
        <v>33</v>
      </c>
      <c r="FY135" s="121">
        <v>100</v>
      </c>
      <c r="FZ135" s="121">
        <v>0</v>
      </c>
      <c r="GA135" s="121">
        <v>0</v>
      </c>
      <c r="GB135" s="121">
        <v>0</v>
      </c>
      <c r="GC135" s="121">
        <v>0</v>
      </c>
      <c r="GD135" s="121">
        <v>0</v>
      </c>
      <c r="GE135" s="121">
        <v>0</v>
      </c>
      <c r="GF135" s="121">
        <v>0</v>
      </c>
      <c r="GG135" s="121">
        <v>33</v>
      </c>
      <c r="GH135" s="121">
        <v>67</v>
      </c>
      <c r="GI135" s="121">
        <v>67</v>
      </c>
      <c r="GJ135" s="121">
        <v>100</v>
      </c>
      <c r="GK135" s="121">
        <v>33</v>
      </c>
      <c r="GL135" s="121">
        <v>0</v>
      </c>
      <c r="GM135" s="121">
        <v>67</v>
      </c>
      <c r="GN135" s="121">
        <v>100</v>
      </c>
      <c r="GO135" s="121">
        <v>100</v>
      </c>
      <c r="GP135" s="121">
        <v>0</v>
      </c>
      <c r="GQ135" s="121">
        <v>67</v>
      </c>
      <c r="GR135" s="121">
        <v>0</v>
      </c>
      <c r="GS135" s="121">
        <v>0</v>
      </c>
      <c r="GT135" s="121">
        <v>67</v>
      </c>
      <c r="GU135" s="121">
        <v>100</v>
      </c>
      <c r="GV135" s="121">
        <v>67</v>
      </c>
      <c r="GW135" s="121">
        <v>100</v>
      </c>
      <c r="GX135" s="121">
        <v>0</v>
      </c>
      <c r="GY135" s="121">
        <v>0</v>
      </c>
      <c r="GZ135" s="121">
        <v>0</v>
      </c>
      <c r="HA135" s="121">
        <v>33</v>
      </c>
      <c r="HB135" s="121">
        <v>0</v>
      </c>
      <c r="HC135" s="121">
        <v>33</v>
      </c>
      <c r="HD135" s="121">
        <v>33</v>
      </c>
      <c r="HE135" s="121">
        <v>0</v>
      </c>
      <c r="HF135" s="121">
        <v>0</v>
      </c>
      <c r="HG135" s="121">
        <v>0</v>
      </c>
      <c r="HH135" s="121">
        <v>0</v>
      </c>
      <c r="HI135" s="121">
        <v>33</v>
      </c>
      <c r="HJ135" s="121">
        <v>0</v>
      </c>
      <c r="HK135" s="121">
        <v>0</v>
      </c>
      <c r="HL135" s="121">
        <v>0</v>
      </c>
      <c r="HM135" s="121">
        <v>100</v>
      </c>
      <c r="HN135" s="121">
        <v>0</v>
      </c>
      <c r="HO135" s="121">
        <v>100</v>
      </c>
      <c r="HP135" s="121">
        <v>0</v>
      </c>
      <c r="HQ135" s="121">
        <v>33</v>
      </c>
      <c r="HR135" s="121">
        <v>33</v>
      </c>
      <c r="HS135" s="121">
        <v>100</v>
      </c>
      <c r="HT135" s="121">
        <v>100</v>
      </c>
      <c r="HU135" s="121">
        <v>67</v>
      </c>
      <c r="HV135" s="122">
        <v>67</v>
      </c>
      <c r="HW135" s="120">
        <v>0</v>
      </c>
      <c r="HX135" s="121">
        <v>0</v>
      </c>
      <c r="HY135" s="121">
        <v>0</v>
      </c>
      <c r="HZ135" s="121">
        <v>0</v>
      </c>
      <c r="IA135" s="121">
        <v>0</v>
      </c>
      <c r="IB135" s="121">
        <v>0</v>
      </c>
      <c r="IC135" s="121">
        <v>0</v>
      </c>
      <c r="ID135" s="121">
        <v>1</v>
      </c>
      <c r="IE135" s="121">
        <v>1</v>
      </c>
      <c r="IF135" s="122">
        <v>1</v>
      </c>
    </row>
    <row r="136" spans="1:240" ht="30.75" customHeight="1" thickBot="1">
      <c r="A136" s="147" t="s">
        <v>1346</v>
      </c>
      <c r="B136" s="120" t="s">
        <v>1347</v>
      </c>
      <c r="C136" s="121">
        <v>2021</v>
      </c>
      <c r="D136" s="121" t="s">
        <v>1315</v>
      </c>
      <c r="E136" s="122" t="s">
        <v>1333</v>
      </c>
      <c r="F136" s="120">
        <v>50.431192660550458</v>
      </c>
      <c r="G136" s="121">
        <v>50</v>
      </c>
      <c r="H136" s="121" t="s">
        <v>1286</v>
      </c>
      <c r="I136" s="121" t="s">
        <v>1286</v>
      </c>
      <c r="J136" s="121" t="s">
        <v>1290</v>
      </c>
      <c r="K136" s="121" t="s">
        <v>1291</v>
      </c>
      <c r="L136" s="121">
        <v>51.888888888888893</v>
      </c>
      <c r="M136" s="121">
        <v>52</v>
      </c>
      <c r="N136" s="121" t="s">
        <v>1286</v>
      </c>
      <c r="O136" s="121">
        <v>50</v>
      </c>
      <c r="P136" s="121">
        <v>50</v>
      </c>
      <c r="Q136" s="121" t="s">
        <v>1286</v>
      </c>
      <c r="R136" s="121">
        <v>55.666666666666657</v>
      </c>
      <c r="S136" s="121">
        <v>56</v>
      </c>
      <c r="T136" s="121" t="s">
        <v>1286</v>
      </c>
      <c r="U136" s="121">
        <v>0</v>
      </c>
      <c r="V136" s="121">
        <v>0</v>
      </c>
      <c r="W136" s="121" t="s">
        <v>1281</v>
      </c>
      <c r="X136" s="121">
        <v>18.444444444444439</v>
      </c>
      <c r="Y136" s="121">
        <v>18</v>
      </c>
      <c r="Z136" s="122" t="s">
        <v>1282</v>
      </c>
      <c r="AA136" s="120" t="s">
        <v>1299</v>
      </c>
      <c r="AB136" s="121" t="s">
        <v>1283</v>
      </c>
      <c r="AC136" s="121" t="s">
        <v>1283</v>
      </c>
      <c r="AD136" s="121" t="s">
        <v>1283</v>
      </c>
      <c r="AE136" s="121" t="s">
        <v>1283</v>
      </c>
      <c r="AF136" s="121" t="s">
        <v>1283</v>
      </c>
      <c r="AG136" s="121" t="s">
        <v>1283</v>
      </c>
      <c r="AH136" s="123" t="s">
        <v>1283</v>
      </c>
      <c r="AI136" s="120">
        <v>0</v>
      </c>
      <c r="AJ136" s="121">
        <v>1</v>
      </c>
      <c r="AK136" s="121">
        <v>1</v>
      </c>
      <c r="AL136" s="121">
        <v>1</v>
      </c>
      <c r="AM136" s="121">
        <v>1</v>
      </c>
      <c r="AN136" s="121">
        <v>1</v>
      </c>
      <c r="AO136" s="121">
        <v>1</v>
      </c>
      <c r="AP136" s="122">
        <v>1</v>
      </c>
      <c r="AQ136" s="120">
        <v>0</v>
      </c>
      <c r="AR136" s="121">
        <v>0</v>
      </c>
      <c r="AS136" s="121" t="s">
        <v>1293</v>
      </c>
      <c r="AT136" s="121">
        <v>61.055555555555557</v>
      </c>
      <c r="AU136" s="121">
        <v>61</v>
      </c>
      <c r="AV136" s="121" t="s">
        <v>1294</v>
      </c>
      <c r="AW136" s="121">
        <v>16.666666666666671</v>
      </c>
      <c r="AX136" s="121">
        <v>17</v>
      </c>
      <c r="AY136" s="121" t="s">
        <v>1293</v>
      </c>
      <c r="AZ136" s="121">
        <v>58.25</v>
      </c>
      <c r="BA136" s="121">
        <v>58</v>
      </c>
      <c r="BB136" s="121" t="s">
        <v>1286</v>
      </c>
      <c r="BC136" s="121">
        <v>63</v>
      </c>
      <c r="BD136" s="121">
        <v>63</v>
      </c>
      <c r="BE136" s="121" t="s">
        <v>1294</v>
      </c>
      <c r="BF136" s="121">
        <v>55.666666666666657</v>
      </c>
      <c r="BG136" s="121">
        <v>56</v>
      </c>
      <c r="BH136" s="121" t="s">
        <v>1286</v>
      </c>
      <c r="BI136" s="121">
        <v>30.928571428571431</v>
      </c>
      <c r="BJ136" s="121">
        <v>31</v>
      </c>
      <c r="BK136" s="121" t="s">
        <v>1285</v>
      </c>
      <c r="BL136" s="121">
        <v>52.285714285714278</v>
      </c>
      <c r="BM136" s="121">
        <v>52</v>
      </c>
      <c r="BN136" s="122" t="s">
        <v>1286</v>
      </c>
      <c r="BO136" s="182" t="s">
        <v>1297</v>
      </c>
      <c r="BP136" s="180" t="s">
        <v>1295</v>
      </c>
      <c r="BQ136" s="180" t="s">
        <v>1288</v>
      </c>
      <c r="BR136" s="180" t="s">
        <v>1287</v>
      </c>
      <c r="BS136" s="180" t="s">
        <v>1287</v>
      </c>
      <c r="BT136" s="180" t="s">
        <v>1288</v>
      </c>
      <c r="BU136" s="180" t="s">
        <v>1288</v>
      </c>
      <c r="BV136" s="120" t="s">
        <v>1297</v>
      </c>
      <c r="BW136" s="121" t="s">
        <v>1289</v>
      </c>
      <c r="BX136" s="121" t="s">
        <v>1289</v>
      </c>
      <c r="BY136" s="121" t="s">
        <v>1289</v>
      </c>
      <c r="BZ136" s="121" t="s">
        <v>1289</v>
      </c>
      <c r="CA136" s="121" t="s">
        <v>1289</v>
      </c>
      <c r="CB136" s="121" t="s">
        <v>1289</v>
      </c>
      <c r="CC136" s="122"/>
      <c r="CD136" s="120">
        <v>100</v>
      </c>
      <c r="CE136" s="121">
        <v>100</v>
      </c>
      <c r="CF136" s="121">
        <v>100</v>
      </c>
      <c r="CG136" s="121">
        <v>100</v>
      </c>
      <c r="CH136" s="121">
        <v>0</v>
      </c>
      <c r="CI136" s="121">
        <v>100</v>
      </c>
      <c r="CJ136" s="121">
        <v>100</v>
      </c>
      <c r="CK136" s="121">
        <v>100</v>
      </c>
      <c r="CL136" s="121">
        <v>100</v>
      </c>
      <c r="CM136" s="121">
        <v>67</v>
      </c>
      <c r="CN136" s="121">
        <v>100</v>
      </c>
      <c r="CO136" s="121">
        <v>0</v>
      </c>
      <c r="CP136" s="121">
        <v>100</v>
      </c>
      <c r="CQ136" s="121">
        <v>33</v>
      </c>
      <c r="CR136" s="121">
        <v>67</v>
      </c>
      <c r="CS136" s="121">
        <v>0</v>
      </c>
      <c r="CT136" s="121">
        <v>33</v>
      </c>
      <c r="CU136" s="121">
        <v>33</v>
      </c>
      <c r="CV136" s="121">
        <v>100</v>
      </c>
      <c r="CW136" s="121">
        <v>100</v>
      </c>
      <c r="CX136" s="121">
        <v>100</v>
      </c>
      <c r="CY136" s="121">
        <v>100</v>
      </c>
      <c r="CZ136" s="121">
        <v>100</v>
      </c>
      <c r="DA136" s="121">
        <v>100</v>
      </c>
      <c r="DB136" s="121">
        <v>100</v>
      </c>
      <c r="DC136" s="121">
        <v>100</v>
      </c>
      <c r="DD136" s="121">
        <v>0</v>
      </c>
      <c r="DE136" s="121">
        <v>100</v>
      </c>
      <c r="DF136" s="121">
        <v>100</v>
      </c>
      <c r="DG136" s="121">
        <v>100</v>
      </c>
      <c r="DH136" s="121">
        <v>67</v>
      </c>
      <c r="DI136" s="121">
        <v>100</v>
      </c>
      <c r="DJ136" s="121">
        <v>33</v>
      </c>
      <c r="DK136" s="121">
        <v>100</v>
      </c>
      <c r="DL136" s="121">
        <v>33</v>
      </c>
      <c r="DM136" s="121">
        <v>0</v>
      </c>
      <c r="DN136" s="121">
        <v>67</v>
      </c>
      <c r="DO136" s="121">
        <v>33</v>
      </c>
      <c r="DP136" s="121">
        <v>0</v>
      </c>
      <c r="DQ136" s="121">
        <v>0</v>
      </c>
      <c r="DR136" s="121">
        <v>0</v>
      </c>
      <c r="DS136" s="121">
        <v>33</v>
      </c>
      <c r="DT136" s="121">
        <v>0</v>
      </c>
      <c r="DU136" s="121">
        <v>100</v>
      </c>
      <c r="DV136" s="121">
        <v>0</v>
      </c>
      <c r="DW136" s="121">
        <v>33</v>
      </c>
      <c r="DX136" s="121">
        <v>33</v>
      </c>
      <c r="DY136" s="121">
        <v>33</v>
      </c>
      <c r="DZ136" s="121">
        <v>0</v>
      </c>
      <c r="EA136" s="121">
        <v>33</v>
      </c>
      <c r="EB136" s="121">
        <v>33</v>
      </c>
      <c r="EC136" s="121">
        <v>100</v>
      </c>
      <c r="ED136" s="121">
        <v>100</v>
      </c>
      <c r="EE136" s="121">
        <v>0</v>
      </c>
      <c r="EF136" s="121">
        <v>0</v>
      </c>
      <c r="EG136" s="121">
        <v>0</v>
      </c>
      <c r="EH136" s="121">
        <v>0</v>
      </c>
      <c r="EI136" s="121">
        <v>0</v>
      </c>
      <c r="EJ136" s="121">
        <v>33</v>
      </c>
      <c r="EK136" s="121">
        <v>0</v>
      </c>
      <c r="EL136" s="121">
        <v>0</v>
      </c>
      <c r="EM136" s="121">
        <v>0</v>
      </c>
      <c r="EN136" s="121">
        <v>0</v>
      </c>
      <c r="EO136" s="121">
        <v>100</v>
      </c>
      <c r="EP136" s="121">
        <v>100</v>
      </c>
      <c r="EQ136" s="121">
        <v>0</v>
      </c>
      <c r="ER136" s="121">
        <v>33</v>
      </c>
      <c r="ES136" s="121">
        <v>33</v>
      </c>
      <c r="ET136" s="121">
        <v>0</v>
      </c>
      <c r="EU136" s="121">
        <v>100</v>
      </c>
      <c r="EV136" s="121">
        <v>100</v>
      </c>
      <c r="EW136" s="121">
        <v>67</v>
      </c>
      <c r="EX136" s="121">
        <v>100</v>
      </c>
      <c r="EY136" s="121">
        <v>67</v>
      </c>
      <c r="EZ136" s="121">
        <v>0</v>
      </c>
      <c r="FA136" s="121">
        <v>67</v>
      </c>
      <c r="FB136" s="121">
        <v>67</v>
      </c>
      <c r="FC136" s="121">
        <v>33</v>
      </c>
      <c r="FD136" s="121">
        <v>0</v>
      </c>
      <c r="FE136" s="121">
        <v>67</v>
      </c>
      <c r="FF136" s="121">
        <v>100</v>
      </c>
      <c r="FG136" s="121">
        <v>0</v>
      </c>
      <c r="FH136" s="121">
        <v>67</v>
      </c>
      <c r="FI136" s="121">
        <v>100</v>
      </c>
      <c r="FJ136" s="121">
        <v>33</v>
      </c>
      <c r="FK136" s="121">
        <v>0</v>
      </c>
      <c r="FL136" s="121">
        <v>100</v>
      </c>
      <c r="FM136" s="121">
        <v>100</v>
      </c>
      <c r="FN136" s="121">
        <v>0</v>
      </c>
      <c r="FO136" s="121">
        <v>33</v>
      </c>
      <c r="FP136" s="121">
        <v>0</v>
      </c>
      <c r="FQ136" s="121">
        <v>0</v>
      </c>
      <c r="FR136" s="121">
        <v>0</v>
      </c>
      <c r="FS136" s="121">
        <v>0</v>
      </c>
      <c r="FT136" s="121">
        <v>0</v>
      </c>
      <c r="FU136" s="121">
        <v>0</v>
      </c>
      <c r="FV136" s="121">
        <v>100</v>
      </c>
      <c r="FW136" s="121">
        <v>33</v>
      </c>
      <c r="FX136" s="121">
        <v>33</v>
      </c>
      <c r="FY136" s="121">
        <v>100</v>
      </c>
      <c r="FZ136" s="121">
        <v>0</v>
      </c>
      <c r="GA136" s="121">
        <v>33</v>
      </c>
      <c r="GB136" s="121">
        <v>0</v>
      </c>
      <c r="GC136" s="121">
        <v>0</v>
      </c>
      <c r="GD136" s="121">
        <v>0</v>
      </c>
      <c r="GE136" s="121">
        <v>0</v>
      </c>
      <c r="GF136" s="121">
        <v>0</v>
      </c>
      <c r="GG136" s="121">
        <v>33</v>
      </c>
      <c r="GH136" s="121">
        <v>67</v>
      </c>
      <c r="GI136" s="121">
        <v>67</v>
      </c>
      <c r="GJ136" s="121">
        <v>100</v>
      </c>
      <c r="GK136" s="121">
        <v>33</v>
      </c>
      <c r="GL136" s="121">
        <v>0</v>
      </c>
      <c r="GM136" s="121">
        <v>67</v>
      </c>
      <c r="GN136" s="121">
        <v>100</v>
      </c>
      <c r="GO136" s="121">
        <v>100</v>
      </c>
      <c r="GP136" s="121">
        <v>0</v>
      </c>
      <c r="GQ136" s="121">
        <v>33</v>
      </c>
      <c r="GR136" s="121">
        <v>0</v>
      </c>
      <c r="GS136" s="121">
        <v>0</v>
      </c>
      <c r="GT136" s="121">
        <v>67</v>
      </c>
      <c r="GU136" s="121">
        <v>100</v>
      </c>
      <c r="GV136" s="121">
        <v>67</v>
      </c>
      <c r="GW136" s="121">
        <v>100</v>
      </c>
      <c r="GX136" s="121">
        <v>0</v>
      </c>
      <c r="GY136" s="121">
        <v>0</v>
      </c>
      <c r="GZ136" s="121">
        <v>0</v>
      </c>
      <c r="HA136" s="121">
        <v>33</v>
      </c>
      <c r="HB136" s="121">
        <v>0</v>
      </c>
      <c r="HC136" s="121">
        <v>33</v>
      </c>
      <c r="HD136" s="121">
        <v>33</v>
      </c>
      <c r="HE136" s="121">
        <v>0</v>
      </c>
      <c r="HF136" s="121">
        <v>0</v>
      </c>
      <c r="HG136" s="121">
        <v>0</v>
      </c>
      <c r="HH136" s="121">
        <v>0</v>
      </c>
      <c r="HI136" s="121">
        <v>33</v>
      </c>
      <c r="HJ136" s="121">
        <v>0</v>
      </c>
      <c r="HK136" s="121">
        <v>0</v>
      </c>
      <c r="HL136" s="121">
        <v>0</v>
      </c>
      <c r="HM136" s="121">
        <v>100</v>
      </c>
      <c r="HN136" s="121">
        <v>0</v>
      </c>
      <c r="HO136" s="121">
        <v>100</v>
      </c>
      <c r="HP136" s="121">
        <v>0</v>
      </c>
      <c r="HQ136" s="121">
        <v>33</v>
      </c>
      <c r="HR136" s="121">
        <v>67</v>
      </c>
      <c r="HS136" s="121">
        <v>100</v>
      </c>
      <c r="HT136" s="121">
        <v>100</v>
      </c>
      <c r="HU136" s="121">
        <v>67</v>
      </c>
      <c r="HV136" s="122">
        <v>67</v>
      </c>
      <c r="HW136" s="120">
        <v>0</v>
      </c>
      <c r="HX136" s="121"/>
      <c r="HY136" s="121"/>
      <c r="HZ136" s="121"/>
      <c r="IA136" s="121"/>
      <c r="IB136" s="121">
        <v>0</v>
      </c>
      <c r="IC136" s="121">
        <v>0</v>
      </c>
      <c r="ID136" s="121">
        <v>1</v>
      </c>
      <c r="IE136" s="121">
        <v>1</v>
      </c>
      <c r="IF136" s="122">
        <v>1</v>
      </c>
    </row>
    <row r="137" spans="1:240" ht="30.75" customHeight="1" thickBot="1">
      <c r="A137" s="147" t="s">
        <v>1346</v>
      </c>
      <c r="B137" s="120" t="s">
        <v>1347</v>
      </c>
      <c r="C137" s="121">
        <v>2019</v>
      </c>
      <c r="D137" s="121" t="s">
        <v>1315</v>
      </c>
      <c r="E137" s="122" t="s">
        <v>1333</v>
      </c>
      <c r="F137" s="120">
        <v>42.486238532110093</v>
      </c>
      <c r="G137" s="121">
        <v>42</v>
      </c>
      <c r="H137" s="121" t="s">
        <v>1286</v>
      </c>
      <c r="I137" s="121" t="s">
        <v>1286</v>
      </c>
      <c r="J137" s="121" t="s">
        <v>1290</v>
      </c>
      <c r="K137" s="121" t="s">
        <v>1291</v>
      </c>
      <c r="L137" s="121">
        <v>51.888888888888893</v>
      </c>
      <c r="M137" s="121">
        <v>52</v>
      </c>
      <c r="N137" s="121" t="s">
        <v>1286</v>
      </c>
      <c r="O137" s="121">
        <v>50</v>
      </c>
      <c r="P137" s="121">
        <v>50</v>
      </c>
      <c r="Q137" s="121" t="s">
        <v>1286</v>
      </c>
      <c r="R137" s="121">
        <v>55.666666666666657</v>
      </c>
      <c r="S137" s="121">
        <v>56</v>
      </c>
      <c r="T137" s="121" t="s">
        <v>1286</v>
      </c>
      <c r="U137" s="121">
        <v>0</v>
      </c>
      <c r="V137" s="121">
        <v>0</v>
      </c>
      <c r="W137" s="121" t="s">
        <v>1281</v>
      </c>
      <c r="X137" s="121">
        <v>7.3888888888888893</v>
      </c>
      <c r="Y137" s="121">
        <v>7</v>
      </c>
      <c r="Z137" s="122" t="s">
        <v>1282</v>
      </c>
      <c r="AA137" s="120" t="s">
        <v>1292</v>
      </c>
      <c r="AB137" s="121" t="s">
        <v>1283</v>
      </c>
      <c r="AC137" s="121" t="s">
        <v>1283</v>
      </c>
      <c r="AD137" s="121" t="s">
        <v>1283</v>
      </c>
      <c r="AE137" s="121" t="s">
        <v>1283</v>
      </c>
      <c r="AF137" s="121" t="s">
        <v>1283</v>
      </c>
      <c r="AG137" s="121" t="s">
        <v>1283</v>
      </c>
      <c r="AH137" s="123" t="s">
        <v>1299</v>
      </c>
      <c r="AI137" s="120">
        <v>0</v>
      </c>
      <c r="AJ137" s="121">
        <v>1</v>
      </c>
      <c r="AK137" s="121">
        <v>1</v>
      </c>
      <c r="AL137" s="121">
        <v>0</v>
      </c>
      <c r="AM137" s="121">
        <v>1</v>
      </c>
      <c r="AN137" s="121">
        <v>1</v>
      </c>
      <c r="AO137" s="121">
        <v>1</v>
      </c>
      <c r="AP137" s="122">
        <v>1</v>
      </c>
      <c r="AQ137" s="120">
        <v>0</v>
      </c>
      <c r="AR137" s="121">
        <v>0</v>
      </c>
      <c r="AS137" s="121" t="s">
        <v>1293</v>
      </c>
      <c r="AT137" s="121">
        <v>51.796296296296298</v>
      </c>
      <c r="AU137" s="121">
        <v>52</v>
      </c>
      <c r="AV137" s="121" t="s">
        <v>1286</v>
      </c>
      <c r="AW137" s="121">
        <v>11</v>
      </c>
      <c r="AX137" s="121">
        <v>11</v>
      </c>
      <c r="AY137" s="121" t="s">
        <v>1293</v>
      </c>
      <c r="AZ137" s="121">
        <v>0</v>
      </c>
      <c r="BA137" s="121">
        <v>0</v>
      </c>
      <c r="BB137" s="121" t="s">
        <v>1293</v>
      </c>
      <c r="BC137" s="121">
        <v>63</v>
      </c>
      <c r="BD137" s="121">
        <v>63</v>
      </c>
      <c r="BE137" s="121" t="s">
        <v>1294</v>
      </c>
      <c r="BF137" s="121">
        <v>55.666666666666657</v>
      </c>
      <c r="BG137" s="121">
        <v>56</v>
      </c>
      <c r="BH137" s="121" t="s">
        <v>1286</v>
      </c>
      <c r="BI137" s="121">
        <v>30.928571428571431</v>
      </c>
      <c r="BJ137" s="121">
        <v>31</v>
      </c>
      <c r="BK137" s="121" t="s">
        <v>1285</v>
      </c>
      <c r="BL137" s="121">
        <v>38.142857142857153</v>
      </c>
      <c r="BM137" s="121">
        <v>38</v>
      </c>
      <c r="BN137" s="122" t="s">
        <v>1285</v>
      </c>
      <c r="BO137" s="182" t="s">
        <v>1297</v>
      </c>
      <c r="BP137" s="180" t="s">
        <v>1295</v>
      </c>
      <c r="BQ137" s="180" t="s">
        <v>1295</v>
      </c>
      <c r="BR137" s="180" t="s">
        <v>1287</v>
      </c>
      <c r="BS137" s="180" t="s">
        <v>1287</v>
      </c>
      <c r="BT137" s="180" t="s">
        <v>1288</v>
      </c>
      <c r="BU137" s="180" t="s">
        <v>1288</v>
      </c>
      <c r="BV137" s="120" t="s">
        <v>1295</v>
      </c>
      <c r="BW137" s="121" t="s">
        <v>1289</v>
      </c>
      <c r="BX137" s="121" t="s">
        <v>1289</v>
      </c>
      <c r="BY137" s="121" t="s">
        <v>1289</v>
      </c>
      <c r="BZ137" s="121" t="s">
        <v>1289</v>
      </c>
      <c r="CA137" s="121" t="s">
        <v>1289</v>
      </c>
      <c r="CB137" s="121" t="s">
        <v>1289</v>
      </c>
      <c r="CC137" s="122"/>
      <c r="CD137" s="120">
        <v>100</v>
      </c>
      <c r="CE137" s="121">
        <v>100</v>
      </c>
      <c r="CF137" s="121">
        <v>100</v>
      </c>
      <c r="CG137" s="121">
        <v>100</v>
      </c>
      <c r="CH137" s="121">
        <v>0</v>
      </c>
      <c r="CI137" s="121">
        <v>100</v>
      </c>
      <c r="CJ137" s="121">
        <v>100</v>
      </c>
      <c r="CK137" s="121">
        <v>100</v>
      </c>
      <c r="CL137" s="121">
        <v>0</v>
      </c>
      <c r="CM137" s="121">
        <v>0</v>
      </c>
      <c r="CN137" s="121">
        <v>100</v>
      </c>
      <c r="CO137" s="121">
        <v>0</v>
      </c>
      <c r="CP137" s="121">
        <v>100</v>
      </c>
      <c r="CQ137" s="121">
        <v>33</v>
      </c>
      <c r="CR137" s="121">
        <v>67</v>
      </c>
      <c r="CS137" s="121">
        <v>0</v>
      </c>
      <c r="CT137" s="121">
        <v>33</v>
      </c>
      <c r="CU137" s="121">
        <v>0</v>
      </c>
      <c r="CV137" s="121">
        <v>100</v>
      </c>
      <c r="CW137" s="121">
        <v>100</v>
      </c>
      <c r="CX137" s="121">
        <v>100</v>
      </c>
      <c r="CY137" s="121">
        <v>100</v>
      </c>
      <c r="CZ137" s="121">
        <v>100</v>
      </c>
      <c r="DA137" s="121">
        <v>100</v>
      </c>
      <c r="DB137" s="121">
        <v>100</v>
      </c>
      <c r="DC137" s="121">
        <v>33</v>
      </c>
      <c r="DD137" s="121">
        <v>0</v>
      </c>
      <c r="DE137" s="121">
        <v>100</v>
      </c>
      <c r="DF137" s="121">
        <v>0</v>
      </c>
      <c r="DG137" s="121">
        <v>100</v>
      </c>
      <c r="DH137" s="121">
        <v>67</v>
      </c>
      <c r="DI137" s="121">
        <v>100</v>
      </c>
      <c r="DJ137" s="121">
        <v>33</v>
      </c>
      <c r="DK137" s="121">
        <v>100</v>
      </c>
      <c r="DL137" s="121">
        <v>33</v>
      </c>
      <c r="DM137" s="121">
        <v>0</v>
      </c>
      <c r="DN137" s="121">
        <v>67</v>
      </c>
      <c r="DO137" s="121">
        <v>33</v>
      </c>
      <c r="DP137" s="121">
        <v>0</v>
      </c>
      <c r="DQ137" s="121">
        <v>0</v>
      </c>
      <c r="DR137" s="121">
        <v>0</v>
      </c>
      <c r="DS137" s="121">
        <v>33</v>
      </c>
      <c r="DT137" s="121">
        <v>0</v>
      </c>
      <c r="DU137" s="121">
        <v>100</v>
      </c>
      <c r="DV137" s="121">
        <v>0</v>
      </c>
      <c r="DW137" s="121">
        <v>33</v>
      </c>
      <c r="DX137" s="121">
        <v>33</v>
      </c>
      <c r="DY137" s="121">
        <v>33</v>
      </c>
      <c r="DZ137" s="121">
        <v>0</v>
      </c>
      <c r="EA137" s="121">
        <v>0</v>
      </c>
      <c r="EB137" s="121">
        <v>33</v>
      </c>
      <c r="EC137" s="121">
        <v>100</v>
      </c>
      <c r="ED137" s="121">
        <v>0</v>
      </c>
      <c r="EE137" s="121">
        <v>0</v>
      </c>
      <c r="EF137" s="121">
        <v>0</v>
      </c>
      <c r="EG137" s="121">
        <v>0</v>
      </c>
      <c r="EH137" s="121">
        <v>0</v>
      </c>
      <c r="EI137" s="121">
        <v>0</v>
      </c>
      <c r="EJ137" s="121">
        <v>33</v>
      </c>
      <c r="EK137" s="121">
        <v>0</v>
      </c>
      <c r="EL137" s="121">
        <v>0</v>
      </c>
      <c r="EM137" s="121">
        <v>0</v>
      </c>
      <c r="EN137" s="121">
        <v>0</v>
      </c>
      <c r="EO137" s="121">
        <v>0</v>
      </c>
      <c r="EP137" s="121">
        <v>0</v>
      </c>
      <c r="EQ137" s="121">
        <v>0</v>
      </c>
      <c r="ER137" s="121">
        <v>0</v>
      </c>
      <c r="ES137" s="121">
        <v>33</v>
      </c>
      <c r="ET137" s="121">
        <v>0</v>
      </c>
      <c r="EU137" s="121">
        <v>100</v>
      </c>
      <c r="EV137" s="121">
        <v>100</v>
      </c>
      <c r="EW137" s="121">
        <v>67</v>
      </c>
      <c r="EX137" s="121">
        <v>100</v>
      </c>
      <c r="EY137" s="121">
        <v>67</v>
      </c>
      <c r="EZ137" s="121">
        <v>0</v>
      </c>
      <c r="FA137" s="121">
        <v>67</v>
      </c>
      <c r="FB137" s="121">
        <v>67</v>
      </c>
      <c r="FC137" s="121">
        <v>33</v>
      </c>
      <c r="FD137" s="121">
        <v>0</v>
      </c>
      <c r="FE137" s="121">
        <v>67</v>
      </c>
      <c r="FF137" s="121">
        <v>100</v>
      </c>
      <c r="FG137" s="121">
        <v>0</v>
      </c>
      <c r="FH137" s="121">
        <v>67</v>
      </c>
      <c r="FI137" s="121">
        <v>100</v>
      </c>
      <c r="FJ137" s="121">
        <v>33</v>
      </c>
      <c r="FK137" s="121">
        <v>0</v>
      </c>
      <c r="FL137" s="121">
        <v>100</v>
      </c>
      <c r="FM137" s="121">
        <v>100</v>
      </c>
      <c r="FN137" s="121">
        <v>0</v>
      </c>
      <c r="FO137" s="121">
        <v>33</v>
      </c>
      <c r="FP137" s="121">
        <v>0</v>
      </c>
      <c r="FQ137" s="121">
        <v>0</v>
      </c>
      <c r="FR137" s="121">
        <v>0</v>
      </c>
      <c r="FS137" s="121">
        <v>0</v>
      </c>
      <c r="FT137" s="121">
        <v>0</v>
      </c>
      <c r="FU137" s="121">
        <v>0</v>
      </c>
      <c r="FV137" s="121">
        <v>100</v>
      </c>
      <c r="FW137" s="121">
        <v>67</v>
      </c>
      <c r="FX137" s="121">
        <v>33</v>
      </c>
      <c r="FY137" s="121">
        <v>0</v>
      </c>
      <c r="FZ137" s="121">
        <v>0</v>
      </c>
      <c r="GA137" s="121">
        <v>0</v>
      </c>
      <c r="GB137" s="121">
        <v>0</v>
      </c>
      <c r="GC137" s="121">
        <v>0</v>
      </c>
      <c r="GD137" s="121">
        <v>0</v>
      </c>
      <c r="GE137" s="121">
        <v>0</v>
      </c>
      <c r="GF137" s="121">
        <v>0</v>
      </c>
      <c r="GG137" s="121">
        <v>33</v>
      </c>
      <c r="GH137" s="121">
        <v>67</v>
      </c>
      <c r="GI137" s="121">
        <v>67</v>
      </c>
      <c r="GJ137" s="121">
        <v>100</v>
      </c>
      <c r="GK137" s="121">
        <v>33</v>
      </c>
      <c r="GL137" s="121">
        <v>0</v>
      </c>
      <c r="GM137" s="121">
        <v>67</v>
      </c>
      <c r="GN137" s="121">
        <v>100</v>
      </c>
      <c r="GO137" s="121">
        <v>100</v>
      </c>
      <c r="GP137" s="121">
        <v>0</v>
      </c>
      <c r="GQ137" s="121">
        <v>33</v>
      </c>
      <c r="GR137" s="121">
        <v>0</v>
      </c>
      <c r="GS137" s="121">
        <v>0</v>
      </c>
      <c r="GT137" s="121">
        <v>67</v>
      </c>
      <c r="GU137" s="121">
        <v>100</v>
      </c>
      <c r="GV137" s="121">
        <v>67</v>
      </c>
      <c r="GW137" s="121">
        <v>100</v>
      </c>
      <c r="GX137" s="121">
        <v>0</v>
      </c>
      <c r="GY137" s="121">
        <v>0</v>
      </c>
      <c r="GZ137" s="121">
        <v>0</v>
      </c>
      <c r="HA137" s="121">
        <v>0</v>
      </c>
      <c r="HB137" s="121">
        <v>0</v>
      </c>
      <c r="HC137" s="121">
        <v>0</v>
      </c>
      <c r="HD137" s="121">
        <v>0</v>
      </c>
      <c r="HE137" s="121">
        <v>0</v>
      </c>
      <c r="HF137" s="121">
        <v>0</v>
      </c>
      <c r="HG137" s="121">
        <v>0</v>
      </c>
      <c r="HH137" s="121">
        <v>0</v>
      </c>
      <c r="HI137" s="121">
        <v>33</v>
      </c>
      <c r="HJ137" s="121">
        <v>0</v>
      </c>
      <c r="HK137" s="121">
        <v>0</v>
      </c>
      <c r="HL137" s="121">
        <v>0</v>
      </c>
      <c r="HM137" s="121">
        <v>100</v>
      </c>
      <c r="HN137" s="121">
        <v>0</v>
      </c>
      <c r="HO137" s="121">
        <v>0</v>
      </c>
      <c r="HP137" s="121">
        <v>0</v>
      </c>
      <c r="HQ137" s="121">
        <v>33</v>
      </c>
      <c r="HR137" s="121">
        <v>33</v>
      </c>
      <c r="HS137" s="121">
        <v>100</v>
      </c>
      <c r="HT137" s="121">
        <v>100</v>
      </c>
      <c r="HU137" s="121">
        <v>67</v>
      </c>
      <c r="HV137" s="122">
        <v>67</v>
      </c>
      <c r="HW137" s="120">
        <v>0</v>
      </c>
      <c r="HX137" s="121"/>
      <c r="HY137" s="121"/>
      <c r="HZ137" s="121"/>
      <c r="IA137" s="121"/>
      <c r="IB137" s="121">
        <v>0</v>
      </c>
      <c r="IC137" s="121">
        <v>0</v>
      </c>
      <c r="ID137" s="121">
        <v>1</v>
      </c>
      <c r="IE137" s="121">
        <v>1</v>
      </c>
      <c r="IF137" s="122">
        <v>1</v>
      </c>
    </row>
    <row r="138" spans="1:240" ht="30.75" customHeight="1" thickBot="1">
      <c r="A138" s="147" t="s">
        <v>1348</v>
      </c>
      <c r="B138" s="120" t="s">
        <v>1349</v>
      </c>
      <c r="C138" s="121">
        <v>2025</v>
      </c>
      <c r="D138" s="121" t="s">
        <v>1309</v>
      </c>
      <c r="E138" s="122" t="s">
        <v>1336</v>
      </c>
      <c r="F138" s="120">
        <v>62.366972477064223</v>
      </c>
      <c r="G138" s="121">
        <v>62</v>
      </c>
      <c r="H138" s="121" t="s">
        <v>1277</v>
      </c>
      <c r="I138" s="121" t="s">
        <v>1278</v>
      </c>
      <c r="J138" s="121" t="s">
        <v>1278</v>
      </c>
      <c r="K138" s="121" t="s">
        <v>1279</v>
      </c>
      <c r="L138" s="121">
        <v>46.277777777777779</v>
      </c>
      <c r="M138" s="121">
        <v>46</v>
      </c>
      <c r="N138" s="121" t="s">
        <v>1286</v>
      </c>
      <c r="O138" s="121">
        <v>47.166666666666657</v>
      </c>
      <c r="P138" s="121">
        <v>47</v>
      </c>
      <c r="Q138" s="121" t="s">
        <v>1286</v>
      </c>
      <c r="R138" s="121">
        <v>44.5</v>
      </c>
      <c r="S138" s="121">
        <v>45</v>
      </c>
      <c r="T138" s="121" t="s">
        <v>1286</v>
      </c>
      <c r="U138" s="121">
        <v>0</v>
      </c>
      <c r="V138" s="121">
        <v>0</v>
      </c>
      <c r="W138" s="121" t="s">
        <v>1281</v>
      </c>
      <c r="X138" s="121">
        <v>18.444444444444439</v>
      </c>
      <c r="Y138" s="121">
        <v>18</v>
      </c>
      <c r="Z138" s="122" t="s">
        <v>1282</v>
      </c>
      <c r="AA138" s="120" t="s">
        <v>1296</v>
      </c>
      <c r="AB138" s="121" t="s">
        <v>1283</v>
      </c>
      <c r="AC138" s="121" t="s">
        <v>1283</v>
      </c>
      <c r="AD138" s="121" t="s">
        <v>1283</v>
      </c>
      <c r="AE138" s="121" t="s">
        <v>1296</v>
      </c>
      <c r="AF138" s="121" t="s">
        <v>1283</v>
      </c>
      <c r="AG138" s="121" t="s">
        <v>1283</v>
      </c>
      <c r="AH138" s="123" t="s">
        <v>1283</v>
      </c>
      <c r="AI138" s="120">
        <v>0</v>
      </c>
      <c r="AJ138" s="121">
        <v>1</v>
      </c>
      <c r="AK138" s="121">
        <v>1</v>
      </c>
      <c r="AL138" s="121">
        <v>1</v>
      </c>
      <c r="AM138" s="121">
        <v>1</v>
      </c>
      <c r="AN138" s="121">
        <v>0</v>
      </c>
      <c r="AO138" s="121">
        <v>1</v>
      </c>
      <c r="AP138" s="122">
        <v>1</v>
      </c>
      <c r="AQ138" s="120">
        <v>0</v>
      </c>
      <c r="AR138" s="121">
        <v>0</v>
      </c>
      <c r="AS138" s="121" t="s">
        <v>1293</v>
      </c>
      <c r="AT138" s="121">
        <v>71.555555555555557</v>
      </c>
      <c r="AU138" s="121">
        <v>72</v>
      </c>
      <c r="AV138" s="121" t="s">
        <v>1277</v>
      </c>
      <c r="AW138" s="121">
        <v>94.5</v>
      </c>
      <c r="AX138" s="121">
        <v>95</v>
      </c>
      <c r="AY138" s="121" t="s">
        <v>1284</v>
      </c>
      <c r="AZ138" s="121">
        <v>66.5</v>
      </c>
      <c r="BA138" s="121">
        <v>67</v>
      </c>
      <c r="BB138" s="121" t="s">
        <v>1277</v>
      </c>
      <c r="BC138" s="121">
        <v>77.777777777777771</v>
      </c>
      <c r="BD138" s="121">
        <v>78</v>
      </c>
      <c r="BE138" s="121" t="s">
        <v>1277</v>
      </c>
      <c r="BF138" s="121">
        <v>0</v>
      </c>
      <c r="BG138" s="121">
        <v>0</v>
      </c>
      <c r="BH138" s="121" t="s">
        <v>1293</v>
      </c>
      <c r="BI138" s="121">
        <v>62</v>
      </c>
      <c r="BJ138" s="121">
        <v>62</v>
      </c>
      <c r="BK138" s="121" t="s">
        <v>1277</v>
      </c>
      <c r="BL138" s="121">
        <v>76.142857142857139</v>
      </c>
      <c r="BM138" s="121">
        <v>76</v>
      </c>
      <c r="BN138" s="122" t="s">
        <v>1277</v>
      </c>
      <c r="BO138" s="182" t="s">
        <v>1297</v>
      </c>
      <c r="BP138" s="180" t="s">
        <v>1295</v>
      </c>
      <c r="BQ138" s="180" t="s">
        <v>1287</v>
      </c>
      <c r="BR138" s="180" t="s">
        <v>1295</v>
      </c>
      <c r="BS138" s="180" t="s">
        <v>1297</v>
      </c>
      <c r="BT138" s="180" t="s">
        <v>1287</v>
      </c>
      <c r="BU138" s="180" t="s">
        <v>1288</v>
      </c>
      <c r="BV138" s="120" t="s">
        <v>1287</v>
      </c>
      <c r="BW138" s="121" t="s">
        <v>1289</v>
      </c>
      <c r="BX138" s="121" t="s">
        <v>1289</v>
      </c>
      <c r="BY138" s="121" t="s">
        <v>1289</v>
      </c>
      <c r="BZ138" s="121" t="s">
        <v>1287</v>
      </c>
      <c r="CA138" s="121" t="s">
        <v>1289</v>
      </c>
      <c r="CB138" s="121" t="s">
        <v>1289</v>
      </c>
      <c r="CC138" s="122" t="s">
        <v>1289</v>
      </c>
      <c r="CD138" s="120">
        <v>100</v>
      </c>
      <c r="CE138" s="121">
        <v>100</v>
      </c>
      <c r="CF138" s="121">
        <v>100</v>
      </c>
      <c r="CG138" s="121">
        <v>100</v>
      </c>
      <c r="CH138" s="121">
        <v>100</v>
      </c>
      <c r="CI138" s="121">
        <v>100</v>
      </c>
      <c r="CJ138" s="121">
        <v>100</v>
      </c>
      <c r="CK138" s="121">
        <v>100</v>
      </c>
      <c r="CL138" s="121">
        <v>100</v>
      </c>
      <c r="CM138" s="121">
        <v>67</v>
      </c>
      <c r="CN138" s="121">
        <v>100</v>
      </c>
      <c r="CO138" s="121">
        <v>100</v>
      </c>
      <c r="CP138" s="121">
        <v>100</v>
      </c>
      <c r="CQ138" s="121">
        <v>33</v>
      </c>
      <c r="CR138" s="121">
        <v>33</v>
      </c>
      <c r="CS138" s="121">
        <v>0</v>
      </c>
      <c r="CT138" s="121">
        <v>33</v>
      </c>
      <c r="CU138" s="121">
        <v>0</v>
      </c>
      <c r="CV138" s="121">
        <v>100</v>
      </c>
      <c r="CW138" s="121">
        <v>100</v>
      </c>
      <c r="CX138" s="121">
        <v>100</v>
      </c>
      <c r="CY138" s="121">
        <v>100</v>
      </c>
      <c r="CZ138" s="121">
        <v>100</v>
      </c>
      <c r="DA138" s="121">
        <v>100</v>
      </c>
      <c r="DB138" s="121">
        <v>100</v>
      </c>
      <c r="DC138" s="121">
        <v>100</v>
      </c>
      <c r="DD138" s="121">
        <v>100</v>
      </c>
      <c r="DE138" s="121">
        <v>100</v>
      </c>
      <c r="DF138" s="121">
        <v>100</v>
      </c>
      <c r="DG138" s="121">
        <v>100</v>
      </c>
      <c r="DH138" s="121">
        <v>33</v>
      </c>
      <c r="DI138" s="121">
        <v>100</v>
      </c>
      <c r="DJ138" s="121">
        <v>100</v>
      </c>
      <c r="DK138" s="121">
        <v>0</v>
      </c>
      <c r="DL138" s="121">
        <v>33</v>
      </c>
      <c r="DM138" s="121">
        <v>100</v>
      </c>
      <c r="DN138" s="121">
        <v>67</v>
      </c>
      <c r="DO138" s="121">
        <v>33</v>
      </c>
      <c r="DP138" s="121">
        <v>0</v>
      </c>
      <c r="DQ138" s="121">
        <v>0</v>
      </c>
      <c r="DR138" s="121">
        <v>33</v>
      </c>
      <c r="DS138" s="121">
        <v>0</v>
      </c>
      <c r="DT138" s="121">
        <v>0</v>
      </c>
      <c r="DU138" s="121">
        <v>33</v>
      </c>
      <c r="DV138" s="121">
        <v>0</v>
      </c>
      <c r="DW138" s="121">
        <v>33</v>
      </c>
      <c r="DX138" s="121">
        <v>100</v>
      </c>
      <c r="DY138" s="121">
        <v>100</v>
      </c>
      <c r="DZ138" s="121">
        <v>100</v>
      </c>
      <c r="EA138" s="121">
        <v>100</v>
      </c>
      <c r="EB138" s="121">
        <v>100</v>
      </c>
      <c r="EC138" s="121">
        <v>100</v>
      </c>
      <c r="ED138" s="121">
        <v>100</v>
      </c>
      <c r="EE138" s="121">
        <v>0</v>
      </c>
      <c r="EF138" s="121">
        <v>0</v>
      </c>
      <c r="EG138" s="121">
        <v>0</v>
      </c>
      <c r="EH138" s="121">
        <v>0</v>
      </c>
      <c r="EI138" s="121">
        <v>0</v>
      </c>
      <c r="EJ138" s="121">
        <v>100</v>
      </c>
      <c r="EK138" s="121">
        <v>100</v>
      </c>
      <c r="EL138" s="121">
        <v>100</v>
      </c>
      <c r="EM138" s="121">
        <v>100</v>
      </c>
      <c r="EN138" s="121">
        <v>67</v>
      </c>
      <c r="EO138" s="121">
        <v>100</v>
      </c>
      <c r="EP138" s="121">
        <v>100</v>
      </c>
      <c r="EQ138" s="121">
        <v>33</v>
      </c>
      <c r="ER138" s="121">
        <v>33</v>
      </c>
      <c r="ES138" s="121">
        <v>67</v>
      </c>
      <c r="ET138" s="121">
        <v>0</v>
      </c>
      <c r="EU138" s="121">
        <v>100</v>
      </c>
      <c r="EV138" s="121">
        <v>100</v>
      </c>
      <c r="EW138" s="121">
        <v>100</v>
      </c>
      <c r="EX138" s="121">
        <v>100</v>
      </c>
      <c r="EY138" s="121">
        <v>100</v>
      </c>
      <c r="EZ138" s="121">
        <v>100</v>
      </c>
      <c r="FA138" s="121">
        <v>0</v>
      </c>
      <c r="FB138" s="121">
        <v>0</v>
      </c>
      <c r="FC138" s="121">
        <v>0</v>
      </c>
      <c r="FD138" s="121">
        <v>0</v>
      </c>
      <c r="FE138" s="121">
        <v>0</v>
      </c>
      <c r="FF138" s="121">
        <v>0</v>
      </c>
      <c r="FG138" s="121">
        <v>0</v>
      </c>
      <c r="FH138" s="121">
        <v>0</v>
      </c>
      <c r="FI138" s="121">
        <v>67</v>
      </c>
      <c r="FJ138" s="121">
        <v>67</v>
      </c>
      <c r="FK138" s="121">
        <v>100</v>
      </c>
      <c r="FL138" s="121">
        <v>67</v>
      </c>
      <c r="FM138" s="121">
        <v>100</v>
      </c>
      <c r="FN138" s="121">
        <v>100</v>
      </c>
      <c r="FO138" s="121">
        <v>33</v>
      </c>
      <c r="FP138" s="121">
        <v>0</v>
      </c>
      <c r="FQ138" s="121">
        <v>0</v>
      </c>
      <c r="FR138" s="121">
        <v>0</v>
      </c>
      <c r="FS138" s="121">
        <v>67</v>
      </c>
      <c r="FT138" s="121">
        <v>67</v>
      </c>
      <c r="FU138" s="121">
        <v>100</v>
      </c>
      <c r="FV138" s="121">
        <v>100</v>
      </c>
      <c r="FW138" s="121">
        <v>100</v>
      </c>
      <c r="FX138" s="121">
        <v>100</v>
      </c>
      <c r="FY138" s="121">
        <v>100</v>
      </c>
      <c r="FZ138" s="121">
        <v>33</v>
      </c>
      <c r="GA138" s="121">
        <v>33</v>
      </c>
      <c r="GB138" s="121">
        <v>0</v>
      </c>
      <c r="GC138" s="121">
        <v>0</v>
      </c>
      <c r="GD138" s="121">
        <v>0</v>
      </c>
      <c r="GE138" s="121">
        <v>0</v>
      </c>
      <c r="GF138" s="121">
        <v>0</v>
      </c>
      <c r="GG138" s="121">
        <v>33</v>
      </c>
      <c r="GH138" s="121">
        <v>33</v>
      </c>
      <c r="GI138" s="121">
        <v>67</v>
      </c>
      <c r="GJ138" s="121">
        <v>100</v>
      </c>
      <c r="GK138" s="121">
        <v>67</v>
      </c>
      <c r="GL138" s="121">
        <v>0</v>
      </c>
      <c r="GM138" s="121">
        <v>33</v>
      </c>
      <c r="GN138" s="121">
        <v>100</v>
      </c>
      <c r="GO138" s="121">
        <v>100</v>
      </c>
      <c r="GP138" s="121">
        <v>0</v>
      </c>
      <c r="GQ138" s="121">
        <v>33</v>
      </c>
      <c r="GR138" s="121">
        <v>0</v>
      </c>
      <c r="GS138" s="121">
        <v>0</v>
      </c>
      <c r="GT138" s="121">
        <v>67</v>
      </c>
      <c r="GU138" s="121">
        <v>67</v>
      </c>
      <c r="GV138" s="121">
        <v>33</v>
      </c>
      <c r="GW138" s="121">
        <v>100</v>
      </c>
      <c r="GX138" s="121">
        <v>0</v>
      </c>
      <c r="GY138" s="121">
        <v>0</v>
      </c>
      <c r="GZ138" s="121">
        <v>0</v>
      </c>
      <c r="HA138" s="121">
        <v>33</v>
      </c>
      <c r="HB138" s="121">
        <v>0</v>
      </c>
      <c r="HC138" s="121">
        <v>33</v>
      </c>
      <c r="HD138" s="121">
        <v>0</v>
      </c>
      <c r="HE138" s="121">
        <v>0</v>
      </c>
      <c r="HF138" s="121">
        <v>33</v>
      </c>
      <c r="HG138" s="121">
        <v>0</v>
      </c>
      <c r="HH138" s="121">
        <v>0</v>
      </c>
      <c r="HI138" s="121">
        <v>33</v>
      </c>
      <c r="HJ138" s="121">
        <v>67</v>
      </c>
      <c r="HK138" s="121">
        <v>0</v>
      </c>
      <c r="HL138" s="121">
        <v>0</v>
      </c>
      <c r="HM138" s="121">
        <v>100</v>
      </c>
      <c r="HN138" s="121">
        <v>33</v>
      </c>
      <c r="HO138" s="121">
        <v>0</v>
      </c>
      <c r="HP138" s="121">
        <v>0</v>
      </c>
      <c r="HQ138" s="121">
        <v>33</v>
      </c>
      <c r="HR138" s="121">
        <v>100</v>
      </c>
      <c r="HS138" s="121">
        <v>33</v>
      </c>
      <c r="HT138" s="121">
        <v>0</v>
      </c>
      <c r="HU138" s="121">
        <v>100</v>
      </c>
      <c r="HV138" s="122">
        <v>67</v>
      </c>
      <c r="HW138" s="120">
        <v>0</v>
      </c>
      <c r="HX138" s="121">
        <v>1</v>
      </c>
      <c r="HY138" s="121">
        <v>1</v>
      </c>
      <c r="HZ138" s="121">
        <v>1</v>
      </c>
      <c r="IA138" s="121">
        <v>1</v>
      </c>
      <c r="IB138" s="121">
        <v>1</v>
      </c>
      <c r="IC138" s="121">
        <v>1</v>
      </c>
      <c r="ID138" s="121">
        <v>1</v>
      </c>
      <c r="IE138" s="121">
        <v>1</v>
      </c>
      <c r="IF138" s="122">
        <v>1</v>
      </c>
    </row>
    <row r="139" spans="1:240" ht="30.75" customHeight="1" thickBot="1">
      <c r="A139" s="147" t="s">
        <v>1348</v>
      </c>
      <c r="B139" s="120" t="s">
        <v>1349</v>
      </c>
      <c r="C139" s="121">
        <v>2023</v>
      </c>
      <c r="D139" s="121" t="s">
        <v>1309</v>
      </c>
      <c r="E139" s="122" t="s">
        <v>1336</v>
      </c>
      <c r="F139" s="120">
        <v>59.935779816513758</v>
      </c>
      <c r="G139" s="121">
        <v>60</v>
      </c>
      <c r="H139" s="121" t="s">
        <v>1286</v>
      </c>
      <c r="I139" s="121" t="s">
        <v>1286</v>
      </c>
      <c r="J139" s="121" t="s">
        <v>1290</v>
      </c>
      <c r="K139" s="121" t="s">
        <v>1279</v>
      </c>
      <c r="L139" s="121">
        <v>38.833333333333343</v>
      </c>
      <c r="M139" s="121">
        <v>39</v>
      </c>
      <c r="N139" s="121" t="s">
        <v>1281</v>
      </c>
      <c r="O139" s="121">
        <v>41.583333333333343</v>
      </c>
      <c r="P139" s="121">
        <v>42</v>
      </c>
      <c r="Q139" s="121" t="s">
        <v>1286</v>
      </c>
      <c r="R139" s="121">
        <v>33.333333333333343</v>
      </c>
      <c r="S139" s="121">
        <v>33</v>
      </c>
      <c r="T139" s="121" t="s">
        <v>1281</v>
      </c>
      <c r="U139" s="121">
        <v>0</v>
      </c>
      <c r="V139" s="121">
        <v>0</v>
      </c>
      <c r="W139" s="121" t="s">
        <v>1281</v>
      </c>
      <c r="X139" s="121">
        <v>3.666666666666667</v>
      </c>
      <c r="Y139" s="121">
        <v>4</v>
      </c>
      <c r="Z139" s="122" t="s">
        <v>1282</v>
      </c>
      <c r="AA139" s="120" t="s">
        <v>1296</v>
      </c>
      <c r="AB139" s="121" t="s">
        <v>1283</v>
      </c>
      <c r="AC139" s="121" t="s">
        <v>1283</v>
      </c>
      <c r="AD139" s="121" t="s">
        <v>1283</v>
      </c>
      <c r="AE139" s="121" t="s">
        <v>1296</v>
      </c>
      <c r="AF139" s="121" t="s">
        <v>1283</v>
      </c>
      <c r="AG139" s="121" t="s">
        <v>1283</v>
      </c>
      <c r="AH139" s="123" t="s">
        <v>1283</v>
      </c>
      <c r="AI139" s="120">
        <v>0</v>
      </c>
      <c r="AJ139" s="121">
        <v>1</v>
      </c>
      <c r="AK139" s="121">
        <v>1</v>
      </c>
      <c r="AL139" s="121">
        <v>1</v>
      </c>
      <c r="AM139" s="121">
        <v>1</v>
      </c>
      <c r="AN139" s="121">
        <v>0</v>
      </c>
      <c r="AO139" s="121">
        <v>1</v>
      </c>
      <c r="AP139" s="122">
        <v>1</v>
      </c>
      <c r="AQ139" s="120">
        <v>0</v>
      </c>
      <c r="AR139" s="121">
        <v>0</v>
      </c>
      <c r="AS139" s="121" t="s">
        <v>1293</v>
      </c>
      <c r="AT139" s="121">
        <v>69.092592592592595</v>
      </c>
      <c r="AU139" s="121">
        <v>69</v>
      </c>
      <c r="AV139" s="121" t="s">
        <v>1294</v>
      </c>
      <c r="AW139" s="121">
        <v>94.5</v>
      </c>
      <c r="AX139" s="121">
        <v>95</v>
      </c>
      <c r="AY139" s="121" t="s">
        <v>1284</v>
      </c>
      <c r="AZ139" s="121">
        <v>66.5</v>
      </c>
      <c r="BA139" s="121">
        <v>67</v>
      </c>
      <c r="BB139" s="121" t="s">
        <v>1294</v>
      </c>
      <c r="BC139" s="121">
        <v>74.111111111111114</v>
      </c>
      <c r="BD139" s="121">
        <v>74</v>
      </c>
      <c r="BE139" s="121" t="s">
        <v>1294</v>
      </c>
      <c r="BF139" s="121">
        <v>0</v>
      </c>
      <c r="BG139" s="121">
        <v>0</v>
      </c>
      <c r="BH139" s="121" t="s">
        <v>1293</v>
      </c>
      <c r="BI139" s="121">
        <v>62</v>
      </c>
      <c r="BJ139" s="121">
        <v>62</v>
      </c>
      <c r="BK139" s="121" t="s">
        <v>1294</v>
      </c>
      <c r="BL139" s="121">
        <v>62</v>
      </c>
      <c r="BM139" s="121">
        <v>62</v>
      </c>
      <c r="BN139" s="122" t="s">
        <v>1294</v>
      </c>
      <c r="BO139" s="182" t="s">
        <v>1297</v>
      </c>
      <c r="BP139" s="180" t="s">
        <v>1295</v>
      </c>
      <c r="BQ139" s="180" t="s">
        <v>1287</v>
      </c>
      <c r="BR139" s="180" t="s">
        <v>1295</v>
      </c>
      <c r="BS139" s="180" t="s">
        <v>1297</v>
      </c>
      <c r="BT139" s="180" t="s">
        <v>1287</v>
      </c>
      <c r="BU139" s="180" t="s">
        <v>1288</v>
      </c>
      <c r="BV139" s="120" t="s">
        <v>1287</v>
      </c>
      <c r="BW139" s="121" t="s">
        <v>1289</v>
      </c>
      <c r="BX139" s="121" t="s">
        <v>1289</v>
      </c>
      <c r="BY139" s="121" t="s">
        <v>1289</v>
      </c>
      <c r="BZ139" s="121" t="s">
        <v>1287</v>
      </c>
      <c r="CA139" s="121" t="s">
        <v>1289</v>
      </c>
      <c r="CB139" s="121" t="s">
        <v>1289</v>
      </c>
      <c r="CC139" s="122"/>
      <c r="CD139" s="120">
        <v>100</v>
      </c>
      <c r="CE139" s="121">
        <v>100</v>
      </c>
      <c r="CF139" s="121">
        <v>100</v>
      </c>
      <c r="CG139" s="121">
        <v>100</v>
      </c>
      <c r="CH139" s="121">
        <v>100</v>
      </c>
      <c r="CI139" s="121">
        <v>100</v>
      </c>
      <c r="CJ139" s="121">
        <v>100</v>
      </c>
      <c r="CK139" s="121">
        <v>100</v>
      </c>
      <c r="CL139" s="121">
        <v>100</v>
      </c>
      <c r="CM139" s="121">
        <v>67</v>
      </c>
      <c r="CN139" s="121">
        <v>100</v>
      </c>
      <c r="CO139" s="121">
        <v>100</v>
      </c>
      <c r="CP139" s="121">
        <v>67</v>
      </c>
      <c r="CQ139" s="121">
        <v>33</v>
      </c>
      <c r="CR139" s="121">
        <v>33</v>
      </c>
      <c r="CS139" s="121">
        <v>0</v>
      </c>
      <c r="CT139" s="121">
        <v>33</v>
      </c>
      <c r="CU139" s="121">
        <v>0</v>
      </c>
      <c r="CV139" s="121">
        <v>100</v>
      </c>
      <c r="CW139" s="121">
        <v>100</v>
      </c>
      <c r="CX139" s="121">
        <v>100</v>
      </c>
      <c r="CY139" s="121">
        <v>100</v>
      </c>
      <c r="CZ139" s="121">
        <v>100</v>
      </c>
      <c r="DA139" s="121">
        <v>100</v>
      </c>
      <c r="DB139" s="121">
        <v>100</v>
      </c>
      <c r="DC139" s="121">
        <v>67</v>
      </c>
      <c r="DD139" s="121">
        <v>100</v>
      </c>
      <c r="DE139" s="121">
        <v>100</v>
      </c>
      <c r="DF139" s="121">
        <v>100</v>
      </c>
      <c r="DG139" s="121">
        <v>100</v>
      </c>
      <c r="DH139" s="121">
        <v>33</v>
      </c>
      <c r="DI139" s="121">
        <v>100</v>
      </c>
      <c r="DJ139" s="121">
        <v>33</v>
      </c>
      <c r="DK139" s="121">
        <v>0</v>
      </c>
      <c r="DL139" s="121">
        <v>33</v>
      </c>
      <c r="DM139" s="121">
        <v>100</v>
      </c>
      <c r="DN139" s="121">
        <v>67</v>
      </c>
      <c r="DO139" s="121">
        <v>33</v>
      </c>
      <c r="DP139" s="121">
        <v>0</v>
      </c>
      <c r="DQ139" s="121">
        <v>0</v>
      </c>
      <c r="DR139" s="121">
        <v>33</v>
      </c>
      <c r="DS139" s="121">
        <v>0</v>
      </c>
      <c r="DT139" s="121">
        <v>0</v>
      </c>
      <c r="DU139" s="121">
        <v>33</v>
      </c>
      <c r="DV139" s="121">
        <v>0</v>
      </c>
      <c r="DW139" s="121">
        <v>33</v>
      </c>
      <c r="DX139" s="121">
        <v>100</v>
      </c>
      <c r="DY139" s="121">
        <v>100</v>
      </c>
      <c r="DZ139" s="121">
        <v>100</v>
      </c>
      <c r="EA139" s="121">
        <v>100</v>
      </c>
      <c r="EB139" s="121">
        <v>100</v>
      </c>
      <c r="EC139" s="121">
        <v>100</v>
      </c>
      <c r="ED139" s="121">
        <v>100</v>
      </c>
      <c r="EE139" s="121">
        <v>0</v>
      </c>
      <c r="EF139" s="121">
        <v>0</v>
      </c>
      <c r="EG139" s="121">
        <v>0</v>
      </c>
      <c r="EH139" s="121">
        <v>0</v>
      </c>
      <c r="EI139" s="121">
        <v>0</v>
      </c>
      <c r="EJ139" s="121">
        <v>100</v>
      </c>
      <c r="EK139" s="121">
        <v>100</v>
      </c>
      <c r="EL139" s="121">
        <v>100</v>
      </c>
      <c r="EM139" s="121">
        <v>100</v>
      </c>
      <c r="EN139" s="121">
        <v>67</v>
      </c>
      <c r="EO139" s="121">
        <v>100</v>
      </c>
      <c r="EP139" s="121">
        <v>100</v>
      </c>
      <c r="EQ139" s="121">
        <v>33</v>
      </c>
      <c r="ER139" s="121">
        <v>33</v>
      </c>
      <c r="ES139" s="121">
        <v>67</v>
      </c>
      <c r="ET139" s="121">
        <v>0</v>
      </c>
      <c r="EU139" s="121">
        <v>100</v>
      </c>
      <c r="EV139" s="121">
        <v>100</v>
      </c>
      <c r="EW139" s="121">
        <v>100</v>
      </c>
      <c r="EX139" s="121">
        <v>100</v>
      </c>
      <c r="EY139" s="121">
        <v>100</v>
      </c>
      <c r="EZ139" s="121">
        <v>67</v>
      </c>
      <c r="FA139" s="121">
        <v>0</v>
      </c>
      <c r="FB139" s="121">
        <v>0</v>
      </c>
      <c r="FC139" s="121">
        <v>0</v>
      </c>
      <c r="FD139" s="121">
        <v>0</v>
      </c>
      <c r="FE139" s="121">
        <v>0</v>
      </c>
      <c r="FF139" s="121">
        <v>0</v>
      </c>
      <c r="FG139" s="121">
        <v>0</v>
      </c>
      <c r="FH139" s="121">
        <v>0</v>
      </c>
      <c r="FI139" s="121">
        <v>67</v>
      </c>
      <c r="FJ139" s="121">
        <v>67</v>
      </c>
      <c r="FK139" s="121">
        <v>100</v>
      </c>
      <c r="FL139" s="121">
        <v>67</v>
      </c>
      <c r="FM139" s="121">
        <v>100</v>
      </c>
      <c r="FN139" s="121">
        <v>100</v>
      </c>
      <c r="FO139" s="121">
        <v>33</v>
      </c>
      <c r="FP139" s="121">
        <v>0</v>
      </c>
      <c r="FQ139" s="121">
        <v>0</v>
      </c>
      <c r="FR139" s="121">
        <v>0</v>
      </c>
      <c r="FS139" s="121">
        <v>67</v>
      </c>
      <c r="FT139" s="121">
        <v>67</v>
      </c>
      <c r="FU139" s="121">
        <v>100</v>
      </c>
      <c r="FV139" s="121">
        <v>100</v>
      </c>
      <c r="FW139" s="121">
        <v>67</v>
      </c>
      <c r="FX139" s="121">
        <v>100</v>
      </c>
      <c r="FY139" s="121">
        <v>100</v>
      </c>
      <c r="FZ139" s="121">
        <v>0</v>
      </c>
      <c r="GA139" s="121">
        <v>0</v>
      </c>
      <c r="GB139" s="121">
        <v>0</v>
      </c>
      <c r="GC139" s="121">
        <v>0</v>
      </c>
      <c r="GD139" s="121">
        <v>0</v>
      </c>
      <c r="GE139" s="121">
        <v>0</v>
      </c>
      <c r="GF139" s="121">
        <v>0</v>
      </c>
      <c r="GG139" s="121">
        <v>33</v>
      </c>
      <c r="GH139" s="121">
        <v>0</v>
      </c>
      <c r="GI139" s="121">
        <v>67</v>
      </c>
      <c r="GJ139" s="121">
        <v>100</v>
      </c>
      <c r="GK139" s="121">
        <v>33</v>
      </c>
      <c r="GL139" s="121">
        <v>0</v>
      </c>
      <c r="GM139" s="121">
        <v>33</v>
      </c>
      <c r="GN139" s="121">
        <v>100</v>
      </c>
      <c r="GO139" s="121">
        <v>100</v>
      </c>
      <c r="GP139" s="121">
        <v>0</v>
      </c>
      <c r="GQ139" s="121">
        <v>33</v>
      </c>
      <c r="GR139" s="121">
        <v>0</v>
      </c>
      <c r="GS139" s="121">
        <v>0</v>
      </c>
      <c r="GT139" s="121">
        <v>33</v>
      </c>
      <c r="GU139" s="121">
        <v>67</v>
      </c>
      <c r="GV139" s="121">
        <v>33</v>
      </c>
      <c r="GW139" s="121">
        <v>67</v>
      </c>
      <c r="GX139" s="121">
        <v>0</v>
      </c>
      <c r="GY139" s="121">
        <v>0</v>
      </c>
      <c r="GZ139" s="121">
        <v>0</v>
      </c>
      <c r="HA139" s="121">
        <v>0</v>
      </c>
      <c r="HB139" s="121">
        <v>0</v>
      </c>
      <c r="HC139" s="121">
        <v>0</v>
      </c>
      <c r="HD139" s="121">
        <v>0</v>
      </c>
      <c r="HE139" s="121">
        <v>0</v>
      </c>
      <c r="HF139" s="121">
        <v>0</v>
      </c>
      <c r="HG139" s="121">
        <v>0</v>
      </c>
      <c r="HH139" s="121">
        <v>0</v>
      </c>
      <c r="HI139" s="121">
        <v>33</v>
      </c>
      <c r="HJ139" s="121">
        <v>33</v>
      </c>
      <c r="HK139" s="121">
        <v>0</v>
      </c>
      <c r="HL139" s="121">
        <v>0</v>
      </c>
      <c r="HM139" s="121">
        <v>0</v>
      </c>
      <c r="HN139" s="121">
        <v>0</v>
      </c>
      <c r="HO139" s="121">
        <v>0</v>
      </c>
      <c r="HP139" s="121">
        <v>0</v>
      </c>
      <c r="HQ139" s="121">
        <v>33</v>
      </c>
      <c r="HR139" s="121">
        <v>100</v>
      </c>
      <c r="HS139" s="121">
        <v>33</v>
      </c>
      <c r="HT139" s="121">
        <v>0</v>
      </c>
      <c r="HU139" s="121">
        <v>100</v>
      </c>
      <c r="HV139" s="122">
        <v>67</v>
      </c>
      <c r="HW139" s="120">
        <v>0</v>
      </c>
      <c r="HX139" s="121">
        <v>1</v>
      </c>
      <c r="HY139" s="121">
        <v>1</v>
      </c>
      <c r="HZ139" s="121">
        <v>1</v>
      </c>
      <c r="IA139" s="121">
        <v>1</v>
      </c>
      <c r="IB139" s="121">
        <v>1</v>
      </c>
      <c r="IC139" s="121">
        <v>1</v>
      </c>
      <c r="ID139" s="121">
        <v>1</v>
      </c>
      <c r="IE139" s="121">
        <v>1</v>
      </c>
      <c r="IF139" s="122">
        <v>1</v>
      </c>
    </row>
    <row r="140" spans="1:240" ht="30.75" customHeight="1" thickBot="1">
      <c r="A140" s="147" t="s">
        <v>1348</v>
      </c>
      <c r="B140" s="120" t="s">
        <v>1349</v>
      </c>
      <c r="C140" s="121">
        <v>2021</v>
      </c>
      <c r="D140" s="121" t="s">
        <v>1309</v>
      </c>
      <c r="E140" s="122" t="s">
        <v>1336</v>
      </c>
      <c r="F140" s="120">
        <v>61.458715596330272</v>
      </c>
      <c r="G140" s="121">
        <v>61</v>
      </c>
      <c r="H140" s="121" t="s">
        <v>1277</v>
      </c>
      <c r="I140" s="121" t="s">
        <v>1278</v>
      </c>
      <c r="J140" s="121" t="s">
        <v>1278</v>
      </c>
      <c r="K140" s="121" t="s">
        <v>1279</v>
      </c>
      <c r="L140" s="121">
        <v>38.777777777777779</v>
      </c>
      <c r="M140" s="121">
        <v>39</v>
      </c>
      <c r="N140" s="121" t="s">
        <v>1281</v>
      </c>
      <c r="O140" s="121">
        <v>44.333333333333343</v>
      </c>
      <c r="P140" s="121">
        <v>44</v>
      </c>
      <c r="Q140" s="121" t="s">
        <v>1286</v>
      </c>
      <c r="R140" s="121">
        <v>27.666666666666671</v>
      </c>
      <c r="S140" s="121">
        <v>28</v>
      </c>
      <c r="T140" s="121" t="s">
        <v>1281</v>
      </c>
      <c r="U140" s="121">
        <v>0</v>
      </c>
      <c r="V140" s="121">
        <v>0</v>
      </c>
      <c r="W140" s="121" t="s">
        <v>1281</v>
      </c>
      <c r="X140" s="121">
        <v>3.666666666666667</v>
      </c>
      <c r="Y140" s="121">
        <v>4</v>
      </c>
      <c r="Z140" s="122" t="s">
        <v>1282</v>
      </c>
      <c r="AA140" s="120" t="s">
        <v>1283</v>
      </c>
      <c r="AB140" s="121" t="s">
        <v>1283</v>
      </c>
      <c r="AC140" s="121" t="s">
        <v>1283</v>
      </c>
      <c r="AD140" s="121" t="s">
        <v>1283</v>
      </c>
      <c r="AE140" s="121" t="s">
        <v>1296</v>
      </c>
      <c r="AF140" s="121" t="s">
        <v>1283</v>
      </c>
      <c r="AG140" s="121" t="s">
        <v>1283</v>
      </c>
      <c r="AH140" s="123" t="s">
        <v>1283</v>
      </c>
      <c r="AI140" s="120">
        <v>1</v>
      </c>
      <c r="AJ140" s="121">
        <v>1</v>
      </c>
      <c r="AK140" s="121">
        <v>1</v>
      </c>
      <c r="AL140" s="121">
        <v>1</v>
      </c>
      <c r="AM140" s="121">
        <v>1</v>
      </c>
      <c r="AN140" s="121">
        <v>0</v>
      </c>
      <c r="AO140" s="121">
        <v>1</v>
      </c>
      <c r="AP140" s="122">
        <v>1</v>
      </c>
      <c r="AQ140" s="120">
        <v>33.166666666666657</v>
      </c>
      <c r="AR140" s="121">
        <v>33</v>
      </c>
      <c r="AS140" s="121" t="s">
        <v>1285</v>
      </c>
      <c r="AT140" s="121">
        <v>68.481481481481481</v>
      </c>
      <c r="AU140" s="121">
        <v>68</v>
      </c>
      <c r="AV140" s="121" t="s">
        <v>1294</v>
      </c>
      <c r="AW140" s="121">
        <v>89</v>
      </c>
      <c r="AX140" s="121">
        <v>89</v>
      </c>
      <c r="AY140" s="121" t="s">
        <v>1284</v>
      </c>
      <c r="AZ140" s="121">
        <v>66.5</v>
      </c>
      <c r="BA140" s="121">
        <v>67</v>
      </c>
      <c r="BB140" s="121" t="s">
        <v>1294</v>
      </c>
      <c r="BC140" s="121">
        <v>74.111111111111114</v>
      </c>
      <c r="BD140" s="121">
        <v>74</v>
      </c>
      <c r="BE140" s="121" t="s">
        <v>1294</v>
      </c>
      <c r="BF140" s="121">
        <v>0</v>
      </c>
      <c r="BG140" s="121">
        <v>0</v>
      </c>
      <c r="BH140" s="121" t="s">
        <v>1293</v>
      </c>
      <c r="BI140" s="121">
        <v>62</v>
      </c>
      <c r="BJ140" s="121">
        <v>62</v>
      </c>
      <c r="BK140" s="121" t="s">
        <v>1294</v>
      </c>
      <c r="BL140" s="121">
        <v>66.714285714285708</v>
      </c>
      <c r="BM140" s="121">
        <v>67</v>
      </c>
      <c r="BN140" s="122" t="s">
        <v>1294</v>
      </c>
      <c r="BO140" s="182" t="s">
        <v>1295</v>
      </c>
      <c r="BP140" s="180" t="s">
        <v>1295</v>
      </c>
      <c r="BQ140" s="180" t="s">
        <v>1288</v>
      </c>
      <c r="BR140" s="180" t="s">
        <v>1295</v>
      </c>
      <c r="BS140" s="180" t="s">
        <v>1297</v>
      </c>
      <c r="BT140" s="180" t="s">
        <v>1287</v>
      </c>
      <c r="BU140" s="180" t="s">
        <v>1288</v>
      </c>
      <c r="BV140" s="120" t="s">
        <v>1289</v>
      </c>
      <c r="BW140" s="121" t="s">
        <v>1289</v>
      </c>
      <c r="BX140" s="121" t="s">
        <v>1289</v>
      </c>
      <c r="BY140" s="121" t="s">
        <v>1289</v>
      </c>
      <c r="BZ140" s="121" t="s">
        <v>1287</v>
      </c>
      <c r="CA140" s="121" t="s">
        <v>1289</v>
      </c>
      <c r="CB140" s="121" t="s">
        <v>1289</v>
      </c>
      <c r="CC140" s="122"/>
      <c r="CD140" s="120">
        <v>100</v>
      </c>
      <c r="CE140" s="121">
        <v>100</v>
      </c>
      <c r="CF140" s="121">
        <v>100</v>
      </c>
      <c r="CG140" s="121">
        <v>100</v>
      </c>
      <c r="CH140" s="121">
        <v>100</v>
      </c>
      <c r="CI140" s="121">
        <v>100</v>
      </c>
      <c r="CJ140" s="121">
        <v>100</v>
      </c>
      <c r="CK140" s="121">
        <v>100</v>
      </c>
      <c r="CL140" s="121">
        <v>100</v>
      </c>
      <c r="CM140" s="121">
        <v>67</v>
      </c>
      <c r="CN140" s="121">
        <v>100</v>
      </c>
      <c r="CO140" s="121">
        <v>100</v>
      </c>
      <c r="CP140" s="121">
        <v>67</v>
      </c>
      <c r="CQ140" s="121">
        <v>33</v>
      </c>
      <c r="CR140" s="121">
        <v>33</v>
      </c>
      <c r="CS140" s="121">
        <v>0</v>
      </c>
      <c r="CT140" s="121">
        <v>33</v>
      </c>
      <c r="CU140" s="121">
        <v>33</v>
      </c>
      <c r="CV140" s="121">
        <v>100</v>
      </c>
      <c r="CW140" s="121">
        <v>100</v>
      </c>
      <c r="CX140" s="121">
        <v>100</v>
      </c>
      <c r="CY140" s="121">
        <v>100</v>
      </c>
      <c r="CZ140" s="121">
        <v>100</v>
      </c>
      <c r="DA140" s="121">
        <v>100</v>
      </c>
      <c r="DB140" s="121">
        <v>100</v>
      </c>
      <c r="DC140" s="121">
        <v>67</v>
      </c>
      <c r="DD140" s="121">
        <v>100</v>
      </c>
      <c r="DE140" s="121">
        <v>100</v>
      </c>
      <c r="DF140" s="121">
        <v>67</v>
      </c>
      <c r="DG140" s="121">
        <v>100</v>
      </c>
      <c r="DH140" s="121">
        <v>33</v>
      </c>
      <c r="DI140" s="121">
        <v>100</v>
      </c>
      <c r="DJ140" s="121">
        <v>33</v>
      </c>
      <c r="DK140" s="121">
        <v>0</v>
      </c>
      <c r="DL140" s="121">
        <v>33</v>
      </c>
      <c r="DM140" s="121">
        <v>100</v>
      </c>
      <c r="DN140" s="121">
        <v>67</v>
      </c>
      <c r="DO140" s="121">
        <v>0</v>
      </c>
      <c r="DP140" s="121">
        <v>0</v>
      </c>
      <c r="DQ140" s="121">
        <v>33</v>
      </c>
      <c r="DR140" s="121">
        <v>33</v>
      </c>
      <c r="DS140" s="121">
        <v>0</v>
      </c>
      <c r="DT140" s="121">
        <v>0</v>
      </c>
      <c r="DU140" s="121">
        <v>33</v>
      </c>
      <c r="DV140" s="121">
        <v>0</v>
      </c>
      <c r="DW140" s="121">
        <v>33</v>
      </c>
      <c r="DX140" s="121">
        <v>100</v>
      </c>
      <c r="DY140" s="121">
        <v>100</v>
      </c>
      <c r="DZ140" s="121">
        <v>100</v>
      </c>
      <c r="EA140" s="121">
        <v>100</v>
      </c>
      <c r="EB140" s="121">
        <v>100</v>
      </c>
      <c r="EC140" s="121">
        <v>100</v>
      </c>
      <c r="ED140" s="121">
        <v>67</v>
      </c>
      <c r="EE140" s="121">
        <v>67</v>
      </c>
      <c r="EF140" s="121">
        <v>33</v>
      </c>
      <c r="EG140" s="121">
        <v>33</v>
      </c>
      <c r="EH140" s="121">
        <v>33</v>
      </c>
      <c r="EI140" s="121">
        <v>0</v>
      </c>
      <c r="EJ140" s="121">
        <v>100</v>
      </c>
      <c r="EK140" s="121">
        <v>100</v>
      </c>
      <c r="EL140" s="121">
        <v>100</v>
      </c>
      <c r="EM140" s="121">
        <v>100</v>
      </c>
      <c r="EN140" s="121">
        <v>67</v>
      </c>
      <c r="EO140" s="121">
        <v>100</v>
      </c>
      <c r="EP140" s="121">
        <v>100</v>
      </c>
      <c r="EQ140" s="121">
        <v>33</v>
      </c>
      <c r="ER140" s="121">
        <v>33</v>
      </c>
      <c r="ES140" s="121">
        <v>67</v>
      </c>
      <c r="ET140" s="121">
        <v>0</v>
      </c>
      <c r="EU140" s="121">
        <v>100</v>
      </c>
      <c r="EV140" s="121">
        <v>100</v>
      </c>
      <c r="EW140" s="121">
        <v>100</v>
      </c>
      <c r="EX140" s="121">
        <v>100</v>
      </c>
      <c r="EY140" s="121">
        <v>100</v>
      </c>
      <c r="EZ140" s="121">
        <v>67</v>
      </c>
      <c r="FA140" s="121">
        <v>0</v>
      </c>
      <c r="FB140" s="121">
        <v>0</v>
      </c>
      <c r="FC140" s="121">
        <v>0</v>
      </c>
      <c r="FD140" s="121">
        <v>0</v>
      </c>
      <c r="FE140" s="121">
        <v>0</v>
      </c>
      <c r="FF140" s="121">
        <v>0</v>
      </c>
      <c r="FG140" s="121">
        <v>0</v>
      </c>
      <c r="FH140" s="121">
        <v>0</v>
      </c>
      <c r="FI140" s="121">
        <v>67</v>
      </c>
      <c r="FJ140" s="121">
        <v>67</v>
      </c>
      <c r="FK140" s="121">
        <v>100</v>
      </c>
      <c r="FL140" s="121">
        <v>67</v>
      </c>
      <c r="FM140" s="121">
        <v>100</v>
      </c>
      <c r="FN140" s="121">
        <v>100</v>
      </c>
      <c r="FO140" s="121">
        <v>33</v>
      </c>
      <c r="FP140" s="121">
        <v>0</v>
      </c>
      <c r="FQ140" s="121">
        <v>0</v>
      </c>
      <c r="FR140" s="121">
        <v>0</v>
      </c>
      <c r="FS140" s="121">
        <v>67</v>
      </c>
      <c r="FT140" s="121">
        <v>67</v>
      </c>
      <c r="FU140" s="121">
        <v>100</v>
      </c>
      <c r="FV140" s="121">
        <v>100</v>
      </c>
      <c r="FW140" s="121">
        <v>67</v>
      </c>
      <c r="FX140" s="121">
        <v>100</v>
      </c>
      <c r="FY140" s="121">
        <v>100</v>
      </c>
      <c r="FZ140" s="121">
        <v>33</v>
      </c>
      <c r="GA140" s="121">
        <v>0</v>
      </c>
      <c r="GB140" s="121">
        <v>0</v>
      </c>
      <c r="GC140" s="121">
        <v>0</v>
      </c>
      <c r="GD140" s="121">
        <v>0</v>
      </c>
      <c r="GE140" s="121">
        <v>0</v>
      </c>
      <c r="GF140" s="121">
        <v>0</v>
      </c>
      <c r="GG140" s="121">
        <v>33</v>
      </c>
      <c r="GH140" s="121">
        <v>33</v>
      </c>
      <c r="GI140" s="121">
        <v>67</v>
      </c>
      <c r="GJ140" s="121">
        <v>100</v>
      </c>
      <c r="GK140" s="121">
        <v>33</v>
      </c>
      <c r="GL140" s="121">
        <v>0</v>
      </c>
      <c r="GM140" s="121">
        <v>33</v>
      </c>
      <c r="GN140" s="121">
        <v>100</v>
      </c>
      <c r="GO140" s="121">
        <v>100</v>
      </c>
      <c r="GP140" s="121">
        <v>0</v>
      </c>
      <c r="GQ140" s="121">
        <v>33</v>
      </c>
      <c r="GR140" s="121">
        <v>0</v>
      </c>
      <c r="GS140" s="121">
        <v>0</v>
      </c>
      <c r="GT140" s="121">
        <v>33</v>
      </c>
      <c r="GU140" s="121">
        <v>67</v>
      </c>
      <c r="GV140" s="121">
        <v>33</v>
      </c>
      <c r="GW140" s="121">
        <v>33</v>
      </c>
      <c r="GX140" s="121">
        <v>0</v>
      </c>
      <c r="GY140" s="121">
        <v>0</v>
      </c>
      <c r="GZ140" s="121">
        <v>0</v>
      </c>
      <c r="HA140" s="121">
        <v>0</v>
      </c>
      <c r="HB140" s="121">
        <v>0</v>
      </c>
      <c r="HC140" s="121">
        <v>0</v>
      </c>
      <c r="HD140" s="121">
        <v>0</v>
      </c>
      <c r="HE140" s="121">
        <v>0</v>
      </c>
      <c r="HF140" s="121">
        <v>0</v>
      </c>
      <c r="HG140" s="121">
        <v>0</v>
      </c>
      <c r="HH140" s="121">
        <v>0</v>
      </c>
      <c r="HI140" s="121">
        <v>33</v>
      </c>
      <c r="HJ140" s="121">
        <v>33</v>
      </c>
      <c r="HK140" s="121">
        <v>0</v>
      </c>
      <c r="HL140" s="121">
        <v>0</v>
      </c>
      <c r="HM140" s="121">
        <v>0</v>
      </c>
      <c r="HN140" s="121">
        <v>0</v>
      </c>
      <c r="HO140" s="121">
        <v>0</v>
      </c>
      <c r="HP140" s="121">
        <v>33</v>
      </c>
      <c r="HQ140" s="121">
        <v>33</v>
      </c>
      <c r="HR140" s="121">
        <v>67</v>
      </c>
      <c r="HS140" s="121">
        <v>33</v>
      </c>
      <c r="HT140" s="121">
        <v>0</v>
      </c>
      <c r="HU140" s="121">
        <v>100</v>
      </c>
      <c r="HV140" s="122">
        <v>67</v>
      </c>
      <c r="HW140" s="120">
        <v>0</v>
      </c>
      <c r="HX140" s="121">
        <v>1</v>
      </c>
      <c r="HY140" s="121">
        <v>1</v>
      </c>
      <c r="HZ140" s="121">
        <v>1</v>
      </c>
      <c r="IA140" s="121">
        <v>1</v>
      </c>
      <c r="IB140" s="121">
        <v>1</v>
      </c>
      <c r="IC140" s="121">
        <v>1</v>
      </c>
      <c r="ID140" s="121">
        <v>1</v>
      </c>
      <c r="IE140" s="121">
        <v>1</v>
      </c>
      <c r="IF140" s="122">
        <v>1</v>
      </c>
    </row>
    <row r="141" spans="1:240" ht="30.75" customHeight="1" thickBot="1">
      <c r="A141" s="147" t="s">
        <v>1348</v>
      </c>
      <c r="B141" s="120" t="s">
        <v>1349</v>
      </c>
      <c r="C141" s="121">
        <v>2019</v>
      </c>
      <c r="D141" s="121" t="s">
        <v>1309</v>
      </c>
      <c r="E141" s="122" t="s">
        <v>1336</v>
      </c>
      <c r="F141" s="120">
        <v>60.559633027522928</v>
      </c>
      <c r="G141" s="121">
        <v>61</v>
      </c>
      <c r="H141" s="121" t="s">
        <v>1277</v>
      </c>
      <c r="I141" s="121" t="s">
        <v>1278</v>
      </c>
      <c r="J141" s="121" t="s">
        <v>1278</v>
      </c>
      <c r="K141" s="121" t="s">
        <v>1279</v>
      </c>
      <c r="L141" s="121">
        <v>42.611111111111121</v>
      </c>
      <c r="M141" s="121">
        <v>43</v>
      </c>
      <c r="N141" s="121" t="s">
        <v>1286</v>
      </c>
      <c r="O141" s="121">
        <v>50.083333333333343</v>
      </c>
      <c r="P141" s="121">
        <v>50</v>
      </c>
      <c r="Q141" s="121" t="s">
        <v>1286</v>
      </c>
      <c r="R141" s="121">
        <v>27.666666666666671</v>
      </c>
      <c r="S141" s="121">
        <v>28</v>
      </c>
      <c r="T141" s="121" t="s">
        <v>1281</v>
      </c>
      <c r="U141" s="121">
        <v>0</v>
      </c>
      <c r="V141" s="121">
        <v>0</v>
      </c>
      <c r="W141" s="121" t="s">
        <v>1281</v>
      </c>
      <c r="X141" s="121">
        <v>7.3888888888888893</v>
      </c>
      <c r="Y141" s="121">
        <v>7</v>
      </c>
      <c r="Z141" s="122" t="s">
        <v>1282</v>
      </c>
      <c r="AA141" s="120" t="s">
        <v>1283</v>
      </c>
      <c r="AB141" s="121" t="s">
        <v>1283</v>
      </c>
      <c r="AC141" s="121" t="s">
        <v>1283</v>
      </c>
      <c r="AD141" s="121" t="s">
        <v>1283</v>
      </c>
      <c r="AE141" s="121" t="s">
        <v>1292</v>
      </c>
      <c r="AF141" s="121" t="s">
        <v>1283</v>
      </c>
      <c r="AG141" s="121" t="s">
        <v>1283</v>
      </c>
      <c r="AH141" s="123" t="s">
        <v>1283</v>
      </c>
      <c r="AI141" s="120">
        <v>1</v>
      </c>
      <c r="AJ141" s="121">
        <v>1</v>
      </c>
      <c r="AK141" s="121">
        <v>1</v>
      </c>
      <c r="AL141" s="121">
        <v>1</v>
      </c>
      <c r="AM141" s="121">
        <v>1</v>
      </c>
      <c r="AN141" s="121">
        <v>0</v>
      </c>
      <c r="AO141" s="121">
        <v>1</v>
      </c>
      <c r="AP141" s="122">
        <v>1</v>
      </c>
      <c r="AQ141" s="120">
        <v>38.833333333333343</v>
      </c>
      <c r="AR141" s="121">
        <v>39</v>
      </c>
      <c r="AS141" s="121" t="s">
        <v>1285</v>
      </c>
      <c r="AT141" s="121">
        <v>66.018518518518519</v>
      </c>
      <c r="AU141" s="121">
        <v>66</v>
      </c>
      <c r="AV141" s="121" t="s">
        <v>1294</v>
      </c>
      <c r="AW141" s="121">
        <v>89</v>
      </c>
      <c r="AX141" s="121">
        <v>89</v>
      </c>
      <c r="AY141" s="121" t="s">
        <v>1284</v>
      </c>
      <c r="AZ141" s="121">
        <v>66.5</v>
      </c>
      <c r="BA141" s="121">
        <v>67</v>
      </c>
      <c r="BB141" s="121" t="s">
        <v>1294</v>
      </c>
      <c r="BC141" s="121">
        <v>81.555555555555557</v>
      </c>
      <c r="BD141" s="121">
        <v>82</v>
      </c>
      <c r="BE141" s="121" t="s">
        <v>1284</v>
      </c>
      <c r="BF141" s="121">
        <v>0</v>
      </c>
      <c r="BG141" s="121">
        <v>0</v>
      </c>
      <c r="BH141" s="121" t="s">
        <v>1293</v>
      </c>
      <c r="BI141" s="121">
        <v>59.642857142857153</v>
      </c>
      <c r="BJ141" s="121">
        <v>60</v>
      </c>
      <c r="BK141" s="121" t="s">
        <v>1286</v>
      </c>
      <c r="BL141" s="121">
        <v>62</v>
      </c>
      <c r="BM141" s="121">
        <v>62</v>
      </c>
      <c r="BN141" s="122" t="s">
        <v>1294</v>
      </c>
      <c r="BO141" s="182" t="s">
        <v>1288</v>
      </c>
      <c r="BP141" s="180" t="s">
        <v>1295</v>
      </c>
      <c r="BQ141" s="180" t="s">
        <v>1288</v>
      </c>
      <c r="BR141" s="180" t="s">
        <v>1287</v>
      </c>
      <c r="BS141" s="180" t="s">
        <v>1297</v>
      </c>
      <c r="BT141" s="180" t="s">
        <v>1287</v>
      </c>
      <c r="BU141" s="180" t="s">
        <v>1288</v>
      </c>
      <c r="BV141" s="120" t="s">
        <v>1289</v>
      </c>
      <c r="BW141" s="121" t="s">
        <v>1289</v>
      </c>
      <c r="BX141" s="121" t="s">
        <v>1289</v>
      </c>
      <c r="BY141" s="121" t="s">
        <v>1289</v>
      </c>
      <c r="BZ141" s="121" t="s">
        <v>1295</v>
      </c>
      <c r="CA141" s="121" t="s">
        <v>1289</v>
      </c>
      <c r="CB141" s="121" t="s">
        <v>1289</v>
      </c>
      <c r="CC141" s="122"/>
      <c r="CD141" s="120">
        <v>100</v>
      </c>
      <c r="CE141" s="121">
        <v>100</v>
      </c>
      <c r="CF141" s="121">
        <v>100</v>
      </c>
      <c r="CG141" s="121">
        <v>100</v>
      </c>
      <c r="CH141" s="121">
        <v>100</v>
      </c>
      <c r="CI141" s="121">
        <v>100</v>
      </c>
      <c r="CJ141" s="121">
        <v>100</v>
      </c>
      <c r="CK141" s="121">
        <v>100</v>
      </c>
      <c r="CL141" s="121">
        <v>100</v>
      </c>
      <c r="CM141" s="121">
        <v>67</v>
      </c>
      <c r="CN141" s="121">
        <v>100</v>
      </c>
      <c r="CO141" s="121">
        <v>67</v>
      </c>
      <c r="CP141" s="121">
        <v>67</v>
      </c>
      <c r="CQ141" s="121">
        <v>33</v>
      </c>
      <c r="CR141" s="121">
        <v>33</v>
      </c>
      <c r="CS141" s="121">
        <v>0</v>
      </c>
      <c r="CT141" s="121">
        <v>33</v>
      </c>
      <c r="CU141" s="121">
        <v>33</v>
      </c>
      <c r="CV141" s="121">
        <v>100</v>
      </c>
      <c r="CW141" s="121">
        <v>100</v>
      </c>
      <c r="CX141" s="121">
        <v>100</v>
      </c>
      <c r="CY141" s="121">
        <v>100</v>
      </c>
      <c r="CZ141" s="121">
        <v>100</v>
      </c>
      <c r="DA141" s="121">
        <v>100</v>
      </c>
      <c r="DB141" s="121">
        <v>100</v>
      </c>
      <c r="DC141" s="121">
        <v>67</v>
      </c>
      <c r="DD141" s="121">
        <v>100</v>
      </c>
      <c r="DE141" s="121">
        <v>100</v>
      </c>
      <c r="DF141" s="121">
        <v>67</v>
      </c>
      <c r="DG141" s="121">
        <v>100</v>
      </c>
      <c r="DH141" s="121">
        <v>33</v>
      </c>
      <c r="DI141" s="121">
        <v>100</v>
      </c>
      <c r="DJ141" s="121">
        <v>33</v>
      </c>
      <c r="DK141" s="121">
        <v>0</v>
      </c>
      <c r="DL141" s="121">
        <v>0</v>
      </c>
      <c r="DM141" s="121">
        <v>100</v>
      </c>
      <c r="DN141" s="121">
        <v>67</v>
      </c>
      <c r="DO141" s="121">
        <v>0</v>
      </c>
      <c r="DP141" s="121">
        <v>0</v>
      </c>
      <c r="DQ141" s="121">
        <v>33</v>
      </c>
      <c r="DR141" s="121">
        <v>33</v>
      </c>
      <c r="DS141" s="121">
        <v>0</v>
      </c>
      <c r="DT141" s="121">
        <v>0</v>
      </c>
      <c r="DU141" s="121">
        <v>33</v>
      </c>
      <c r="DV141" s="121">
        <v>0</v>
      </c>
      <c r="DW141" s="121">
        <v>33</v>
      </c>
      <c r="DX141" s="121">
        <v>100</v>
      </c>
      <c r="DY141" s="121">
        <v>100</v>
      </c>
      <c r="DZ141" s="121">
        <v>100</v>
      </c>
      <c r="EA141" s="121">
        <v>100</v>
      </c>
      <c r="EB141" s="121">
        <v>100</v>
      </c>
      <c r="EC141" s="121">
        <v>100</v>
      </c>
      <c r="ED141" s="121">
        <v>0</v>
      </c>
      <c r="EE141" s="121">
        <v>67</v>
      </c>
      <c r="EF141" s="121">
        <v>33</v>
      </c>
      <c r="EG141" s="121">
        <v>33</v>
      </c>
      <c r="EH141" s="121">
        <v>33</v>
      </c>
      <c r="EI141" s="121">
        <v>0</v>
      </c>
      <c r="EJ141" s="121">
        <v>100</v>
      </c>
      <c r="EK141" s="121">
        <v>100</v>
      </c>
      <c r="EL141" s="121">
        <v>100</v>
      </c>
      <c r="EM141" s="121">
        <v>100</v>
      </c>
      <c r="EN141" s="121">
        <v>67</v>
      </c>
      <c r="EO141" s="121">
        <v>100</v>
      </c>
      <c r="EP141" s="121">
        <v>100</v>
      </c>
      <c r="EQ141" s="121">
        <v>33</v>
      </c>
      <c r="ER141" s="121">
        <v>33</v>
      </c>
      <c r="ES141" s="121">
        <v>67</v>
      </c>
      <c r="ET141" s="121">
        <v>0</v>
      </c>
      <c r="EU141" s="121">
        <v>100</v>
      </c>
      <c r="EV141" s="121">
        <v>100</v>
      </c>
      <c r="EW141" s="121">
        <v>100</v>
      </c>
      <c r="EX141" s="121">
        <v>100</v>
      </c>
      <c r="EY141" s="121">
        <v>100</v>
      </c>
      <c r="EZ141" s="121">
        <v>67</v>
      </c>
      <c r="FA141" s="121">
        <v>0</v>
      </c>
      <c r="FB141" s="121">
        <v>0</v>
      </c>
      <c r="FC141" s="121">
        <v>0</v>
      </c>
      <c r="FD141" s="121">
        <v>0</v>
      </c>
      <c r="FE141" s="121">
        <v>0</v>
      </c>
      <c r="FF141" s="121">
        <v>0</v>
      </c>
      <c r="FG141" s="121">
        <v>0</v>
      </c>
      <c r="FH141" s="121">
        <v>0</v>
      </c>
      <c r="FI141" s="121">
        <v>67</v>
      </c>
      <c r="FJ141" s="121">
        <v>67</v>
      </c>
      <c r="FK141" s="121">
        <v>100</v>
      </c>
      <c r="FL141" s="121">
        <v>67</v>
      </c>
      <c r="FM141" s="121">
        <v>100</v>
      </c>
      <c r="FN141" s="121">
        <v>100</v>
      </c>
      <c r="FO141" s="121">
        <v>67</v>
      </c>
      <c r="FP141" s="121">
        <v>0</v>
      </c>
      <c r="FQ141" s="121">
        <v>0</v>
      </c>
      <c r="FR141" s="121">
        <v>0</v>
      </c>
      <c r="FS141" s="121">
        <v>67</v>
      </c>
      <c r="FT141" s="121">
        <v>0</v>
      </c>
      <c r="FU141" s="121">
        <v>100</v>
      </c>
      <c r="FV141" s="121">
        <v>100</v>
      </c>
      <c r="FW141" s="121">
        <v>67</v>
      </c>
      <c r="FX141" s="121">
        <v>100</v>
      </c>
      <c r="FY141" s="121">
        <v>100</v>
      </c>
      <c r="FZ141" s="121">
        <v>0</v>
      </c>
      <c r="GA141" s="121">
        <v>0</v>
      </c>
      <c r="GB141" s="121">
        <v>0</v>
      </c>
      <c r="GC141" s="121">
        <v>0</v>
      </c>
      <c r="GD141" s="121">
        <v>0</v>
      </c>
      <c r="GE141" s="121">
        <v>0</v>
      </c>
      <c r="GF141" s="121">
        <v>0</v>
      </c>
      <c r="GG141" s="121">
        <v>33</v>
      </c>
      <c r="GH141" s="121">
        <v>67</v>
      </c>
      <c r="GI141" s="121">
        <v>67</v>
      </c>
      <c r="GJ141" s="121">
        <v>67</v>
      </c>
      <c r="GK141" s="121">
        <v>67</v>
      </c>
      <c r="GL141" s="121">
        <v>0</v>
      </c>
      <c r="GM141" s="121">
        <v>33</v>
      </c>
      <c r="GN141" s="121">
        <v>100</v>
      </c>
      <c r="GO141" s="121">
        <v>100</v>
      </c>
      <c r="GP141" s="121">
        <v>0</v>
      </c>
      <c r="GQ141" s="121">
        <v>67</v>
      </c>
      <c r="GR141" s="121">
        <v>0</v>
      </c>
      <c r="GS141" s="121">
        <v>0</v>
      </c>
      <c r="GT141" s="121">
        <v>33</v>
      </c>
      <c r="GU141" s="121">
        <v>67</v>
      </c>
      <c r="GV141" s="121">
        <v>33</v>
      </c>
      <c r="GW141" s="121">
        <v>33</v>
      </c>
      <c r="GX141" s="121">
        <v>0</v>
      </c>
      <c r="GY141" s="121">
        <v>0</v>
      </c>
      <c r="GZ141" s="121">
        <v>0</v>
      </c>
      <c r="HA141" s="121">
        <v>0</v>
      </c>
      <c r="HB141" s="121">
        <v>0</v>
      </c>
      <c r="HC141" s="121">
        <v>0</v>
      </c>
      <c r="HD141" s="121">
        <v>0</v>
      </c>
      <c r="HE141" s="121">
        <v>0</v>
      </c>
      <c r="HF141" s="121">
        <v>0</v>
      </c>
      <c r="HG141" s="121">
        <v>0</v>
      </c>
      <c r="HH141" s="121">
        <v>67</v>
      </c>
      <c r="HI141" s="121">
        <v>33</v>
      </c>
      <c r="HJ141" s="121">
        <v>33</v>
      </c>
      <c r="HK141" s="121">
        <v>0</v>
      </c>
      <c r="HL141" s="121">
        <v>0</v>
      </c>
      <c r="HM141" s="121">
        <v>0</v>
      </c>
      <c r="HN141" s="121">
        <v>0</v>
      </c>
      <c r="HO141" s="121">
        <v>0</v>
      </c>
      <c r="HP141" s="121">
        <v>67</v>
      </c>
      <c r="HQ141" s="121">
        <v>33</v>
      </c>
      <c r="HR141" s="121">
        <v>67</v>
      </c>
      <c r="HS141" s="121">
        <v>100</v>
      </c>
      <c r="HT141" s="121">
        <v>0</v>
      </c>
      <c r="HU141" s="121">
        <v>100</v>
      </c>
      <c r="HV141" s="122">
        <v>67</v>
      </c>
      <c r="HW141" s="120">
        <v>0</v>
      </c>
      <c r="HX141" s="121">
        <v>1</v>
      </c>
      <c r="HY141" s="121">
        <v>1</v>
      </c>
      <c r="HZ141" s="121">
        <v>1</v>
      </c>
      <c r="IA141" s="121">
        <v>1</v>
      </c>
      <c r="IB141" s="121">
        <v>1</v>
      </c>
      <c r="IC141" s="121">
        <v>1</v>
      </c>
      <c r="ID141" s="121">
        <v>1</v>
      </c>
      <c r="IE141" s="121">
        <v>1</v>
      </c>
      <c r="IF141" s="122">
        <v>1</v>
      </c>
    </row>
    <row r="142" spans="1:240" ht="30.75" customHeight="1" thickBot="1">
      <c r="A142" s="147" t="s">
        <v>1348</v>
      </c>
      <c r="B142" s="120" t="s">
        <v>1349</v>
      </c>
      <c r="C142" s="121">
        <v>2017</v>
      </c>
      <c r="D142" s="121" t="s">
        <v>1309</v>
      </c>
      <c r="E142" s="122" t="s">
        <v>1336</v>
      </c>
      <c r="F142" s="120">
        <v>63.366972477064223</v>
      </c>
      <c r="G142" s="121">
        <v>63</v>
      </c>
      <c r="H142" s="121" t="s">
        <v>1277</v>
      </c>
      <c r="I142" s="121" t="s">
        <v>1278</v>
      </c>
      <c r="J142" s="121" t="s">
        <v>1278</v>
      </c>
      <c r="K142" s="121" t="s">
        <v>1279</v>
      </c>
      <c r="L142" s="121">
        <v>40.722222222222221</v>
      </c>
      <c r="M142" s="121">
        <v>41</v>
      </c>
      <c r="N142" s="121" t="s">
        <v>1286</v>
      </c>
      <c r="O142" s="121">
        <v>47.25</v>
      </c>
      <c r="P142" s="121">
        <v>47</v>
      </c>
      <c r="Q142" s="121" t="s">
        <v>1286</v>
      </c>
      <c r="R142" s="121">
        <v>27.666666666666671</v>
      </c>
      <c r="S142" s="121">
        <v>28</v>
      </c>
      <c r="T142" s="121" t="s">
        <v>1281</v>
      </c>
      <c r="U142" s="121">
        <v>0</v>
      </c>
      <c r="V142" s="121">
        <v>0</v>
      </c>
      <c r="W142" s="121" t="s">
        <v>1281</v>
      </c>
      <c r="X142" s="121">
        <v>11.055555555555561</v>
      </c>
      <c r="Y142" s="121">
        <v>11</v>
      </c>
      <c r="Z142" s="122" t="s">
        <v>1298</v>
      </c>
      <c r="AA142" s="120" t="s">
        <v>1283</v>
      </c>
      <c r="AB142" s="121" t="s">
        <v>1283</v>
      </c>
      <c r="AC142" s="121" t="s">
        <v>1283</v>
      </c>
      <c r="AD142" s="121" t="s">
        <v>1283</v>
      </c>
      <c r="AE142" s="121" t="s">
        <v>1283</v>
      </c>
      <c r="AF142" s="121" t="s">
        <v>1283</v>
      </c>
      <c r="AG142" s="121" t="s">
        <v>1283</v>
      </c>
      <c r="AH142" s="123" t="s">
        <v>1283</v>
      </c>
      <c r="AI142" s="120">
        <v>1</v>
      </c>
      <c r="AJ142" s="121">
        <v>1</v>
      </c>
      <c r="AK142" s="121">
        <v>1</v>
      </c>
      <c r="AL142" s="121">
        <v>1</v>
      </c>
      <c r="AM142" s="121">
        <v>1</v>
      </c>
      <c r="AN142" s="121">
        <v>1</v>
      </c>
      <c r="AO142" s="121">
        <v>1</v>
      </c>
      <c r="AP142" s="122">
        <v>1</v>
      </c>
      <c r="AQ142" s="120">
        <v>55.833333333333343</v>
      </c>
      <c r="AR142" s="121">
        <v>56</v>
      </c>
      <c r="AS142" s="121" t="s">
        <v>1286</v>
      </c>
      <c r="AT142" s="121">
        <v>61.75925925925926</v>
      </c>
      <c r="AU142" s="121">
        <v>62</v>
      </c>
      <c r="AV142" s="121" t="s">
        <v>1294</v>
      </c>
      <c r="AW142" s="121">
        <v>94.5</v>
      </c>
      <c r="AX142" s="121">
        <v>95</v>
      </c>
      <c r="AY142" s="121" t="s">
        <v>1284</v>
      </c>
      <c r="AZ142" s="121">
        <v>66.75</v>
      </c>
      <c r="BA142" s="121">
        <v>67</v>
      </c>
      <c r="BB142" s="121" t="s">
        <v>1294</v>
      </c>
      <c r="BC142" s="121">
        <v>77.777777777777771</v>
      </c>
      <c r="BD142" s="121">
        <v>78</v>
      </c>
      <c r="BE142" s="121" t="s">
        <v>1294</v>
      </c>
      <c r="BF142" s="121">
        <v>51.888888888888893</v>
      </c>
      <c r="BG142" s="121">
        <v>52</v>
      </c>
      <c r="BH142" s="121" t="s">
        <v>1286</v>
      </c>
      <c r="BI142" s="121">
        <v>57.285714285714278</v>
      </c>
      <c r="BJ142" s="121">
        <v>57</v>
      </c>
      <c r="BK142" s="121" t="s">
        <v>1286</v>
      </c>
      <c r="BL142" s="121">
        <v>62</v>
      </c>
      <c r="BM142" s="121">
        <v>62</v>
      </c>
      <c r="BN142" s="122" t="s">
        <v>1294</v>
      </c>
      <c r="BO142" s="188" t="s">
        <v>1288</v>
      </c>
      <c r="BP142" s="189" t="s">
        <v>1295</v>
      </c>
      <c r="BQ142" s="189" t="s">
        <v>1287</v>
      </c>
      <c r="BR142" s="189" t="s">
        <v>1287</v>
      </c>
      <c r="BS142" s="189" t="s">
        <v>1295</v>
      </c>
      <c r="BT142" s="189" t="s">
        <v>1287</v>
      </c>
      <c r="BU142" s="189" t="s">
        <v>1288</v>
      </c>
      <c r="BV142" s="120"/>
      <c r="BW142" s="121"/>
      <c r="BX142" s="121"/>
      <c r="BY142" s="121"/>
      <c r="BZ142" s="121"/>
      <c r="CA142" s="121"/>
      <c r="CB142" s="121"/>
      <c r="CC142" s="122"/>
      <c r="CD142" s="120">
        <v>100</v>
      </c>
      <c r="CE142" s="121">
        <v>100</v>
      </c>
      <c r="CF142" s="121">
        <v>100</v>
      </c>
      <c r="CG142" s="121">
        <v>100</v>
      </c>
      <c r="CH142" s="121">
        <v>100</v>
      </c>
      <c r="CI142" s="121">
        <v>67</v>
      </c>
      <c r="CJ142" s="121">
        <v>100</v>
      </c>
      <c r="CK142" s="121">
        <v>67</v>
      </c>
      <c r="CL142" s="121">
        <v>100</v>
      </c>
      <c r="CM142" s="121">
        <v>100</v>
      </c>
      <c r="CN142" s="121">
        <v>100</v>
      </c>
      <c r="CO142" s="121">
        <v>67</v>
      </c>
      <c r="CP142" s="121">
        <v>67</v>
      </c>
      <c r="CQ142" s="121">
        <v>33</v>
      </c>
      <c r="CR142" s="121">
        <v>0</v>
      </c>
      <c r="CS142" s="121">
        <v>0</v>
      </c>
      <c r="CT142" s="121">
        <v>0</v>
      </c>
      <c r="CU142" s="121">
        <v>0</v>
      </c>
      <c r="CV142" s="121">
        <v>100</v>
      </c>
      <c r="CW142" s="121">
        <v>100</v>
      </c>
      <c r="CX142" s="121">
        <v>100</v>
      </c>
      <c r="CY142" s="121">
        <v>67</v>
      </c>
      <c r="CZ142" s="121">
        <v>100</v>
      </c>
      <c r="DA142" s="121">
        <v>100</v>
      </c>
      <c r="DB142" s="121">
        <v>100</v>
      </c>
      <c r="DC142" s="121">
        <v>67</v>
      </c>
      <c r="DD142" s="121">
        <v>100</v>
      </c>
      <c r="DE142" s="121">
        <v>100</v>
      </c>
      <c r="DF142" s="121">
        <v>67</v>
      </c>
      <c r="DG142" s="121">
        <v>100</v>
      </c>
      <c r="DH142" s="121">
        <v>33</v>
      </c>
      <c r="DI142" s="121">
        <v>100</v>
      </c>
      <c r="DJ142" s="121">
        <v>33</v>
      </c>
      <c r="DK142" s="121">
        <v>0</v>
      </c>
      <c r="DL142" s="121">
        <v>0</v>
      </c>
      <c r="DM142" s="121">
        <v>100</v>
      </c>
      <c r="DN142" s="121">
        <v>67</v>
      </c>
      <c r="DO142" s="121">
        <v>0</v>
      </c>
      <c r="DP142" s="121">
        <v>0</v>
      </c>
      <c r="DQ142" s="121">
        <v>0</v>
      </c>
      <c r="DR142" s="121">
        <v>0</v>
      </c>
      <c r="DS142" s="121">
        <v>0</v>
      </c>
      <c r="DT142" s="121">
        <v>0</v>
      </c>
      <c r="DU142" s="121">
        <v>33</v>
      </c>
      <c r="DV142" s="121">
        <v>0</v>
      </c>
      <c r="DW142" s="121">
        <v>33</v>
      </c>
      <c r="DX142" s="121">
        <v>67</v>
      </c>
      <c r="DY142" s="121">
        <v>67</v>
      </c>
      <c r="DZ142" s="121">
        <v>100</v>
      </c>
      <c r="EA142" s="121">
        <v>100</v>
      </c>
      <c r="EB142" s="121">
        <v>100</v>
      </c>
      <c r="EC142" s="121">
        <v>100</v>
      </c>
      <c r="ED142" s="121">
        <v>67</v>
      </c>
      <c r="EE142" s="121">
        <v>67</v>
      </c>
      <c r="EF142" s="121">
        <v>67</v>
      </c>
      <c r="EG142" s="121">
        <v>67</v>
      </c>
      <c r="EH142" s="121">
        <v>67</v>
      </c>
      <c r="EI142" s="121">
        <v>0</v>
      </c>
      <c r="EJ142" s="121">
        <v>100</v>
      </c>
      <c r="EK142" s="121">
        <v>67</v>
      </c>
      <c r="EL142" s="121">
        <v>100</v>
      </c>
      <c r="EM142" s="121">
        <v>100</v>
      </c>
      <c r="EN142" s="121">
        <v>100</v>
      </c>
      <c r="EO142" s="121">
        <v>100</v>
      </c>
      <c r="EP142" s="121">
        <v>67</v>
      </c>
      <c r="EQ142" s="121">
        <v>67</v>
      </c>
      <c r="ER142" s="121">
        <v>33</v>
      </c>
      <c r="ES142" s="121">
        <v>67</v>
      </c>
      <c r="ET142" s="121">
        <v>0</v>
      </c>
      <c r="EU142" s="121">
        <v>100</v>
      </c>
      <c r="EV142" s="121">
        <v>100</v>
      </c>
      <c r="EW142" s="121">
        <v>100</v>
      </c>
      <c r="EX142" s="121">
        <v>100</v>
      </c>
      <c r="EY142" s="121">
        <v>100</v>
      </c>
      <c r="EZ142" s="121">
        <v>33</v>
      </c>
      <c r="FA142" s="121">
        <v>67</v>
      </c>
      <c r="FB142" s="121">
        <v>67</v>
      </c>
      <c r="FC142" s="121">
        <v>67</v>
      </c>
      <c r="FD142" s="121">
        <v>33</v>
      </c>
      <c r="FE142" s="121">
        <v>33</v>
      </c>
      <c r="FF142" s="121">
        <v>100</v>
      </c>
      <c r="FG142" s="121">
        <v>0</v>
      </c>
      <c r="FH142" s="121">
        <v>67</v>
      </c>
      <c r="FI142" s="121">
        <v>67</v>
      </c>
      <c r="FJ142" s="121">
        <v>67</v>
      </c>
      <c r="FK142" s="121">
        <v>67</v>
      </c>
      <c r="FL142" s="121">
        <v>67</v>
      </c>
      <c r="FM142" s="121">
        <v>100</v>
      </c>
      <c r="FN142" s="121">
        <v>100</v>
      </c>
      <c r="FO142" s="121">
        <v>67</v>
      </c>
      <c r="FP142" s="121">
        <v>0</v>
      </c>
      <c r="FQ142" s="121">
        <v>0</v>
      </c>
      <c r="FR142" s="121">
        <v>0</v>
      </c>
      <c r="FS142" s="121">
        <v>67</v>
      </c>
      <c r="FT142" s="121">
        <v>0</v>
      </c>
      <c r="FU142" s="121">
        <v>100</v>
      </c>
      <c r="FV142" s="121">
        <v>100</v>
      </c>
      <c r="FW142" s="121">
        <v>67</v>
      </c>
      <c r="FX142" s="121">
        <v>100</v>
      </c>
      <c r="FY142" s="121">
        <v>100</v>
      </c>
      <c r="FZ142" s="121">
        <v>0</v>
      </c>
      <c r="GA142" s="121">
        <v>0</v>
      </c>
      <c r="GB142" s="121">
        <v>0</v>
      </c>
      <c r="GC142" s="121">
        <v>0</v>
      </c>
      <c r="GD142" s="121">
        <v>0</v>
      </c>
      <c r="GE142" s="121">
        <v>0</v>
      </c>
      <c r="GF142" s="121">
        <v>0</v>
      </c>
      <c r="GG142" s="121">
        <v>67</v>
      </c>
      <c r="GH142" s="121">
        <v>33</v>
      </c>
      <c r="GI142" s="121">
        <v>67</v>
      </c>
      <c r="GJ142" s="121">
        <v>100</v>
      </c>
      <c r="GK142" s="121">
        <v>67</v>
      </c>
      <c r="GL142" s="121">
        <v>0</v>
      </c>
      <c r="GM142" s="121">
        <v>0</v>
      </c>
      <c r="GN142" s="121">
        <v>100</v>
      </c>
      <c r="GO142" s="121">
        <v>100</v>
      </c>
      <c r="GP142" s="121">
        <v>0</v>
      </c>
      <c r="GQ142" s="121">
        <v>33</v>
      </c>
      <c r="GR142" s="121">
        <v>0</v>
      </c>
      <c r="GS142" s="121">
        <v>0</v>
      </c>
      <c r="GT142" s="121">
        <v>33</v>
      </c>
      <c r="GU142" s="121">
        <v>67</v>
      </c>
      <c r="GV142" s="121">
        <v>33</v>
      </c>
      <c r="GW142" s="121">
        <v>33</v>
      </c>
      <c r="GX142" s="121">
        <v>0</v>
      </c>
      <c r="GY142" s="121">
        <v>0</v>
      </c>
      <c r="GZ142" s="121">
        <v>0</v>
      </c>
      <c r="HA142" s="121">
        <v>0</v>
      </c>
      <c r="HB142" s="121">
        <v>0</v>
      </c>
      <c r="HC142" s="121">
        <v>0</v>
      </c>
      <c r="HD142" s="121">
        <v>0</v>
      </c>
      <c r="HE142" s="121">
        <v>0</v>
      </c>
      <c r="HF142" s="121">
        <v>0</v>
      </c>
      <c r="HG142" s="121">
        <v>0</v>
      </c>
      <c r="HH142" s="121">
        <v>33</v>
      </c>
      <c r="HI142" s="121">
        <v>33</v>
      </c>
      <c r="HJ142" s="121">
        <v>33</v>
      </c>
      <c r="HK142" s="121">
        <v>0</v>
      </c>
      <c r="HL142" s="121">
        <v>0</v>
      </c>
      <c r="HM142" s="121">
        <v>100</v>
      </c>
      <c r="HN142" s="121">
        <v>0</v>
      </c>
      <c r="HO142" s="121">
        <v>0</v>
      </c>
      <c r="HP142" s="121">
        <v>67</v>
      </c>
      <c r="HQ142" s="121">
        <v>33</v>
      </c>
      <c r="HR142" s="121">
        <v>100</v>
      </c>
      <c r="HS142" s="121">
        <v>100</v>
      </c>
      <c r="HT142" s="121">
        <v>33</v>
      </c>
      <c r="HU142" s="121">
        <v>100</v>
      </c>
      <c r="HV142" s="122">
        <v>67</v>
      </c>
      <c r="HW142" s="120">
        <v>0</v>
      </c>
      <c r="HX142" s="121">
        <v>1</v>
      </c>
      <c r="HY142" s="121">
        <v>1</v>
      </c>
      <c r="HZ142" s="121">
        <v>1</v>
      </c>
      <c r="IA142" s="121">
        <v>1</v>
      </c>
      <c r="IB142" s="121">
        <v>1</v>
      </c>
      <c r="IC142" s="121">
        <v>1</v>
      </c>
      <c r="ID142" s="121">
        <v>1</v>
      </c>
      <c r="IE142" s="121">
        <v>1</v>
      </c>
      <c r="IF142" s="122">
        <v>1</v>
      </c>
    </row>
    <row r="143" spans="1:240" ht="30.75" customHeight="1" thickBot="1">
      <c r="A143" s="147" t="s">
        <v>1348</v>
      </c>
      <c r="B143" s="120" t="s">
        <v>1349</v>
      </c>
      <c r="C143" s="121">
        <v>2015</v>
      </c>
      <c r="D143" s="121" t="s">
        <v>1309</v>
      </c>
      <c r="E143" s="122" t="s">
        <v>1336</v>
      </c>
      <c r="F143" s="120">
        <v>55.091701507568359</v>
      </c>
      <c r="G143" s="121">
        <v>55</v>
      </c>
      <c r="H143" s="121" t="s">
        <v>1286</v>
      </c>
      <c r="I143" s="121" t="s">
        <v>1286</v>
      </c>
      <c r="J143" s="121" t="s">
        <v>1290</v>
      </c>
      <c r="K143" s="121" t="s">
        <v>1291</v>
      </c>
      <c r="L143" s="121"/>
      <c r="M143" s="121"/>
      <c r="N143" s="121"/>
      <c r="O143" s="121">
        <v>45.454498291015618</v>
      </c>
      <c r="P143" s="121">
        <v>45</v>
      </c>
      <c r="Q143" s="121" t="s">
        <v>1302</v>
      </c>
      <c r="R143" s="121">
        <v>41.75</v>
      </c>
      <c r="S143" s="121">
        <v>42</v>
      </c>
      <c r="T143" s="121" t="s">
        <v>1302</v>
      </c>
      <c r="U143" s="121"/>
      <c r="V143" s="121"/>
      <c r="W143" s="121"/>
      <c r="X143" s="121">
        <v>27.125</v>
      </c>
      <c r="Y143" s="121">
        <v>27</v>
      </c>
      <c r="Z143" s="122" t="s">
        <v>1304</v>
      </c>
      <c r="AA143" s="120" t="s">
        <v>1283</v>
      </c>
      <c r="AB143" s="121" t="s">
        <v>1283</v>
      </c>
      <c r="AC143" s="121" t="s">
        <v>1283</v>
      </c>
      <c r="AD143" s="121" t="s">
        <v>1283</v>
      </c>
      <c r="AE143" s="121" t="s">
        <v>1299</v>
      </c>
      <c r="AF143" s="121" t="s">
        <v>1283</v>
      </c>
      <c r="AG143" s="121" t="s">
        <v>1283</v>
      </c>
      <c r="AH143" s="123" t="s">
        <v>1283</v>
      </c>
      <c r="AI143" s="120">
        <v>1</v>
      </c>
      <c r="AJ143" s="121">
        <v>1</v>
      </c>
      <c r="AK143" s="121">
        <v>1</v>
      </c>
      <c r="AL143" s="121">
        <v>1</v>
      </c>
      <c r="AM143" s="121">
        <v>1</v>
      </c>
      <c r="AN143" s="121">
        <v>0</v>
      </c>
      <c r="AO143" s="121">
        <v>1</v>
      </c>
      <c r="AP143" s="122">
        <v>1</v>
      </c>
      <c r="AQ143" s="120">
        <v>50.166698455810547</v>
      </c>
      <c r="AR143" s="121">
        <v>50</v>
      </c>
      <c r="AS143" s="121" t="s">
        <v>1286</v>
      </c>
      <c r="AT143" s="121">
        <v>59.296298980712891</v>
      </c>
      <c r="AU143" s="121">
        <v>59</v>
      </c>
      <c r="AV143" s="121" t="s">
        <v>1286</v>
      </c>
      <c r="AW143" s="121">
        <v>89</v>
      </c>
      <c r="AX143" s="121">
        <v>89</v>
      </c>
      <c r="AY143" s="121" t="s">
        <v>1284</v>
      </c>
      <c r="AZ143" s="121">
        <v>33.25</v>
      </c>
      <c r="BA143" s="121">
        <v>33</v>
      </c>
      <c r="BB143" s="121" t="s">
        <v>1285</v>
      </c>
      <c r="BC143" s="121">
        <v>77.888900756835938</v>
      </c>
      <c r="BD143" s="121">
        <v>78</v>
      </c>
      <c r="BE143" s="121" t="s">
        <v>1294</v>
      </c>
      <c r="BF143" s="121">
        <v>0</v>
      </c>
      <c r="BG143" s="121">
        <v>0</v>
      </c>
      <c r="BH143" s="121" t="s">
        <v>1293</v>
      </c>
      <c r="BI143" s="121">
        <v>47.642898559570313</v>
      </c>
      <c r="BJ143" s="121">
        <v>48</v>
      </c>
      <c r="BK143" s="121" t="s">
        <v>1286</v>
      </c>
      <c r="BL143" s="121">
        <v>66.714302062988281</v>
      </c>
      <c r="BM143" s="121">
        <v>67</v>
      </c>
      <c r="BN143" s="122" t="s">
        <v>1294</v>
      </c>
      <c r="BO143" s="182"/>
      <c r="BP143" s="180"/>
      <c r="BQ143" s="180"/>
      <c r="BR143" s="180"/>
      <c r="BS143" s="180"/>
      <c r="BT143" s="180"/>
      <c r="BU143" s="180"/>
      <c r="BV143" s="120"/>
      <c r="BW143" s="121"/>
      <c r="BX143" s="121"/>
      <c r="BY143" s="121"/>
      <c r="BZ143" s="121"/>
      <c r="CA143" s="121"/>
      <c r="CB143" s="121"/>
      <c r="CC143" s="122"/>
      <c r="CD143" s="120">
        <v>100</v>
      </c>
      <c r="CE143" s="121">
        <v>100</v>
      </c>
      <c r="CF143" s="121">
        <v>100</v>
      </c>
      <c r="CG143" s="121">
        <v>100</v>
      </c>
      <c r="CH143" s="121">
        <v>100</v>
      </c>
      <c r="CI143" s="121">
        <v>67</v>
      </c>
      <c r="CJ143" s="121">
        <v>67</v>
      </c>
      <c r="CK143" s="121">
        <v>67</v>
      </c>
      <c r="CL143" s="121">
        <v>100</v>
      </c>
      <c r="CM143" s="121">
        <v>67</v>
      </c>
      <c r="CN143" s="121">
        <v>100</v>
      </c>
      <c r="CO143" s="121">
        <v>67</v>
      </c>
      <c r="CP143" s="121">
        <v>67</v>
      </c>
      <c r="CQ143" s="121">
        <v>33</v>
      </c>
      <c r="CR143" s="121">
        <v>0</v>
      </c>
      <c r="CS143" s="121">
        <v>0</v>
      </c>
      <c r="CT143" s="121">
        <v>0</v>
      </c>
      <c r="CU143" s="121">
        <v>0</v>
      </c>
      <c r="CV143" s="121">
        <v>67</v>
      </c>
      <c r="CW143" s="121">
        <v>100</v>
      </c>
      <c r="CX143" s="121">
        <v>100</v>
      </c>
      <c r="CY143" s="121">
        <v>67</v>
      </c>
      <c r="CZ143" s="121">
        <v>100</v>
      </c>
      <c r="DA143" s="121">
        <v>100</v>
      </c>
      <c r="DB143" s="121">
        <v>100</v>
      </c>
      <c r="DC143" s="121">
        <v>67</v>
      </c>
      <c r="DD143" s="121">
        <v>100</v>
      </c>
      <c r="DE143" s="121">
        <v>100</v>
      </c>
      <c r="DF143" s="121">
        <v>67</v>
      </c>
      <c r="DG143" s="121">
        <v>100</v>
      </c>
      <c r="DH143" s="121">
        <v>33</v>
      </c>
      <c r="DI143" s="121">
        <v>100</v>
      </c>
      <c r="DJ143" s="121">
        <v>0</v>
      </c>
      <c r="DK143" s="121">
        <v>0</v>
      </c>
      <c r="DL143" s="121">
        <v>0</v>
      </c>
      <c r="DM143" s="121">
        <v>100</v>
      </c>
      <c r="DN143" s="121">
        <v>67</v>
      </c>
      <c r="DO143" s="121">
        <v>0</v>
      </c>
      <c r="DP143" s="121">
        <v>0</v>
      </c>
      <c r="DQ143" s="121">
        <v>33</v>
      </c>
      <c r="DR143" s="121">
        <v>33</v>
      </c>
      <c r="DS143" s="121">
        <v>0</v>
      </c>
      <c r="DT143" s="121">
        <v>0</v>
      </c>
      <c r="DU143" s="121">
        <v>33</v>
      </c>
      <c r="DV143" s="121">
        <v>0</v>
      </c>
      <c r="DW143" s="121">
        <v>33</v>
      </c>
      <c r="DX143" s="121">
        <v>67</v>
      </c>
      <c r="DY143" s="121">
        <v>67</v>
      </c>
      <c r="DZ143" s="121">
        <v>100</v>
      </c>
      <c r="EA143" s="121">
        <v>100</v>
      </c>
      <c r="EB143" s="121">
        <v>100</v>
      </c>
      <c r="EC143" s="121">
        <v>33</v>
      </c>
      <c r="ED143" s="121">
        <v>67</v>
      </c>
      <c r="EE143" s="121">
        <v>33</v>
      </c>
      <c r="EF143" s="121">
        <v>67</v>
      </c>
      <c r="EG143" s="121">
        <v>67</v>
      </c>
      <c r="EH143" s="121">
        <v>67</v>
      </c>
      <c r="EI143" s="121">
        <v>0</v>
      </c>
      <c r="EJ143" s="121">
        <v>100</v>
      </c>
      <c r="EK143" s="121">
        <v>67</v>
      </c>
      <c r="EL143" s="121">
        <v>100</v>
      </c>
      <c r="EM143" s="121">
        <v>67</v>
      </c>
      <c r="EN143" s="121">
        <v>100</v>
      </c>
      <c r="EO143" s="121">
        <v>33</v>
      </c>
      <c r="EP143" s="121">
        <v>67</v>
      </c>
      <c r="EQ143" s="121">
        <v>0</v>
      </c>
      <c r="ER143" s="121">
        <v>33</v>
      </c>
      <c r="ES143" s="121">
        <v>67</v>
      </c>
      <c r="ET143" s="121">
        <v>0</v>
      </c>
      <c r="EU143" s="121">
        <v>100</v>
      </c>
      <c r="EV143" s="121">
        <v>100</v>
      </c>
      <c r="EW143" s="121">
        <v>100</v>
      </c>
      <c r="EX143" s="121">
        <v>100</v>
      </c>
      <c r="EY143" s="121">
        <v>100</v>
      </c>
      <c r="EZ143" s="121">
        <v>67</v>
      </c>
      <c r="FA143" s="121">
        <v>0</v>
      </c>
      <c r="FB143" s="121">
        <v>0</v>
      </c>
      <c r="FC143" s="121">
        <v>0</v>
      </c>
      <c r="FD143" s="121">
        <v>0</v>
      </c>
      <c r="FE143" s="121">
        <v>0</v>
      </c>
      <c r="FF143" s="121">
        <v>0</v>
      </c>
      <c r="FG143" s="121">
        <v>0</v>
      </c>
      <c r="FH143" s="121">
        <v>0</v>
      </c>
      <c r="FI143" s="121">
        <v>67</v>
      </c>
      <c r="FJ143" s="121">
        <v>67</v>
      </c>
      <c r="FK143" s="121">
        <v>67</v>
      </c>
      <c r="FL143" s="121">
        <v>67</v>
      </c>
      <c r="FM143" s="121">
        <v>100</v>
      </c>
      <c r="FN143" s="121">
        <v>100</v>
      </c>
      <c r="FO143" s="121">
        <v>33</v>
      </c>
      <c r="FP143" s="121">
        <v>0</v>
      </c>
      <c r="FQ143" s="121">
        <v>0</v>
      </c>
      <c r="FR143" s="121">
        <v>0</v>
      </c>
      <c r="FS143" s="121">
        <v>33</v>
      </c>
      <c r="FT143" s="121">
        <v>0</v>
      </c>
      <c r="FU143" s="121">
        <v>100</v>
      </c>
      <c r="FV143" s="121">
        <v>100</v>
      </c>
      <c r="FW143" s="121">
        <v>67</v>
      </c>
      <c r="FX143" s="121">
        <v>100</v>
      </c>
      <c r="FY143" s="121">
        <v>100</v>
      </c>
      <c r="FZ143" s="121">
        <v>0</v>
      </c>
      <c r="GA143" s="121">
        <v>0</v>
      </c>
      <c r="GB143" s="121">
        <v>67</v>
      </c>
      <c r="GC143" s="121">
        <v>0</v>
      </c>
      <c r="GD143" s="121">
        <v>0</v>
      </c>
      <c r="GE143" s="121">
        <v>33</v>
      </c>
      <c r="GF143" s="121">
        <v>33</v>
      </c>
      <c r="GG143" s="121">
        <v>67</v>
      </c>
      <c r="GH143" s="121">
        <v>100</v>
      </c>
      <c r="GI143" s="121">
        <v>0</v>
      </c>
      <c r="GJ143" s="121">
        <v>100</v>
      </c>
      <c r="GK143" s="121">
        <v>100</v>
      </c>
      <c r="GL143" s="121">
        <v>0</v>
      </c>
      <c r="GM143" s="121">
        <v>67</v>
      </c>
      <c r="GN143" s="121">
        <v>67</v>
      </c>
      <c r="GO143" s="121">
        <v>67</v>
      </c>
      <c r="GP143" s="121">
        <v>0</v>
      </c>
      <c r="GQ143" s="121">
        <v>33</v>
      </c>
      <c r="GR143" s="121">
        <v>33</v>
      </c>
      <c r="GS143" s="121">
        <v>33</v>
      </c>
      <c r="GT143" s="121">
        <v>0</v>
      </c>
      <c r="GU143" s="121">
        <v>0</v>
      </c>
      <c r="GV143" s="121">
        <v>33</v>
      </c>
      <c r="GW143" s="121">
        <v>0</v>
      </c>
      <c r="GX143" s="121">
        <v>0</v>
      </c>
      <c r="GY143" s="121">
        <v>67</v>
      </c>
      <c r="GZ143" s="121">
        <v>67</v>
      </c>
      <c r="HA143" s="121">
        <v>67</v>
      </c>
      <c r="HB143" s="121">
        <v>0</v>
      </c>
      <c r="HC143" s="121">
        <v>67</v>
      </c>
      <c r="HD143" s="121">
        <v>0</v>
      </c>
      <c r="HE143" s="121">
        <v>0</v>
      </c>
      <c r="HF143" s="121">
        <v>0</v>
      </c>
      <c r="HG143" s="121"/>
      <c r="HH143" s="121"/>
      <c r="HI143" s="121"/>
      <c r="HJ143" s="121"/>
      <c r="HK143" s="121"/>
      <c r="HL143" s="121"/>
      <c r="HM143" s="121"/>
      <c r="HN143" s="121"/>
      <c r="HO143" s="121"/>
      <c r="HP143" s="121">
        <v>67</v>
      </c>
      <c r="HQ143" s="121">
        <v>33</v>
      </c>
      <c r="HR143" s="121">
        <v>100</v>
      </c>
      <c r="HS143" s="121">
        <v>67</v>
      </c>
      <c r="HT143" s="121">
        <v>0</v>
      </c>
      <c r="HU143" s="121">
        <v>33</v>
      </c>
      <c r="HV143" s="122">
        <v>100</v>
      </c>
      <c r="HW143" s="120">
        <v>0</v>
      </c>
      <c r="HX143" s="121">
        <v>1</v>
      </c>
      <c r="HY143" s="121">
        <v>1</v>
      </c>
      <c r="HZ143" s="121">
        <v>1</v>
      </c>
      <c r="IA143" s="121">
        <v>1</v>
      </c>
      <c r="IB143" s="121">
        <v>1</v>
      </c>
      <c r="IC143" s="121">
        <v>1</v>
      </c>
      <c r="ID143" s="121">
        <v>1</v>
      </c>
      <c r="IE143" s="121">
        <v>1</v>
      </c>
      <c r="IF143" s="122">
        <v>1</v>
      </c>
    </row>
    <row r="144" spans="1:240" ht="30.75" customHeight="1" thickBot="1">
      <c r="A144" s="147" t="s">
        <v>1348</v>
      </c>
      <c r="B144" s="120" t="s">
        <v>1349</v>
      </c>
      <c r="C144" s="121">
        <v>2012</v>
      </c>
      <c r="D144" s="121" t="s">
        <v>1309</v>
      </c>
      <c r="E144" s="122" t="s">
        <v>1336</v>
      </c>
      <c r="F144" s="120">
        <v>57.178901672363281</v>
      </c>
      <c r="G144" s="121">
        <v>57</v>
      </c>
      <c r="H144" s="121" t="s">
        <v>1286</v>
      </c>
      <c r="I144" s="121" t="s">
        <v>1286</v>
      </c>
      <c r="J144" s="121" t="s">
        <v>1290</v>
      </c>
      <c r="K144" s="121" t="s">
        <v>1291</v>
      </c>
      <c r="L144" s="121"/>
      <c r="M144" s="121"/>
      <c r="N144" s="121"/>
      <c r="O144" s="121">
        <v>63.727298736572273</v>
      </c>
      <c r="P144" s="121">
        <v>64</v>
      </c>
      <c r="Q144" s="121" t="s">
        <v>1303</v>
      </c>
      <c r="R144" s="121">
        <v>25</v>
      </c>
      <c r="S144" s="121">
        <v>25</v>
      </c>
      <c r="T144" s="121" t="s">
        <v>1305</v>
      </c>
      <c r="U144" s="121"/>
      <c r="V144" s="121"/>
      <c r="W144" s="121"/>
      <c r="X144" s="121">
        <v>11.08329963684082</v>
      </c>
      <c r="Y144" s="121">
        <v>11</v>
      </c>
      <c r="Z144" s="122" t="s">
        <v>1305</v>
      </c>
      <c r="AA144" s="120" t="s">
        <v>1283</v>
      </c>
      <c r="AB144" s="121" t="s">
        <v>1283</v>
      </c>
      <c r="AC144" s="121" t="s">
        <v>1283</v>
      </c>
      <c r="AD144" s="121" t="s">
        <v>1283</v>
      </c>
      <c r="AE144" s="121" t="s">
        <v>1292</v>
      </c>
      <c r="AF144" s="121" t="s">
        <v>1283</v>
      </c>
      <c r="AG144" s="121" t="s">
        <v>1283</v>
      </c>
      <c r="AH144" s="123" t="s">
        <v>1299</v>
      </c>
      <c r="AI144" s="120">
        <v>1</v>
      </c>
      <c r="AJ144" s="121">
        <v>1</v>
      </c>
      <c r="AK144" s="121">
        <v>1</v>
      </c>
      <c r="AL144" s="121">
        <v>0</v>
      </c>
      <c r="AM144" s="121">
        <v>1</v>
      </c>
      <c r="AN144" s="121">
        <v>0</v>
      </c>
      <c r="AO144" s="121">
        <v>1</v>
      </c>
      <c r="AP144" s="122">
        <v>1</v>
      </c>
      <c r="AQ144" s="120">
        <v>44.333301544189453</v>
      </c>
      <c r="AR144" s="121">
        <v>44</v>
      </c>
      <c r="AS144" s="121" t="s">
        <v>1286</v>
      </c>
      <c r="AT144" s="121">
        <v>66.069000244140625</v>
      </c>
      <c r="AU144" s="121">
        <v>66</v>
      </c>
      <c r="AV144" s="121" t="s">
        <v>1294</v>
      </c>
      <c r="AW144" s="121">
        <v>100</v>
      </c>
      <c r="AX144" s="121">
        <v>100</v>
      </c>
      <c r="AY144" s="121" t="s">
        <v>1284</v>
      </c>
      <c r="AZ144" s="121">
        <v>0</v>
      </c>
      <c r="BA144" s="121">
        <v>0</v>
      </c>
      <c r="BB144" s="121" t="s">
        <v>1293</v>
      </c>
      <c r="BC144" s="121">
        <v>87.5</v>
      </c>
      <c r="BD144" s="121">
        <v>88</v>
      </c>
      <c r="BE144" s="121" t="s">
        <v>1284</v>
      </c>
      <c r="BF144" s="121">
        <v>0</v>
      </c>
      <c r="BG144" s="121">
        <v>0</v>
      </c>
      <c r="BH144" s="121" t="s">
        <v>1293</v>
      </c>
      <c r="BI144" s="121">
        <v>36.700000762939453</v>
      </c>
      <c r="BJ144" s="121">
        <v>37</v>
      </c>
      <c r="BK144" s="121" t="s">
        <v>1285</v>
      </c>
      <c r="BL144" s="121">
        <v>42.857101440429688</v>
      </c>
      <c r="BM144" s="121">
        <v>43</v>
      </c>
      <c r="BN144" s="122" t="s">
        <v>1286</v>
      </c>
      <c r="BO144" s="177"/>
      <c r="BP144" s="178"/>
      <c r="BQ144" s="178"/>
      <c r="BR144" s="178"/>
      <c r="BS144" s="178"/>
      <c r="BT144" s="178"/>
      <c r="BU144" s="178"/>
      <c r="BV144" s="121"/>
      <c r="BW144" s="121"/>
      <c r="BX144" s="121"/>
      <c r="BY144" s="121"/>
      <c r="BZ144" s="121"/>
      <c r="CA144" s="121"/>
      <c r="CB144" s="121"/>
      <c r="CC144" s="122"/>
      <c r="CD144" s="120">
        <v>100</v>
      </c>
      <c r="CE144" s="121"/>
      <c r="CF144" s="121"/>
      <c r="CG144" s="121"/>
      <c r="CH144" s="121"/>
      <c r="CI144" s="121">
        <v>100</v>
      </c>
      <c r="CJ144" s="121"/>
      <c r="CK144" s="121"/>
      <c r="CL144" s="121">
        <v>100</v>
      </c>
      <c r="CM144" s="121">
        <v>100</v>
      </c>
      <c r="CN144" s="121"/>
      <c r="CO144" s="121"/>
      <c r="CP144" s="121"/>
      <c r="CQ144" s="121">
        <v>33</v>
      </c>
      <c r="CR144" s="121">
        <v>33</v>
      </c>
      <c r="CS144" s="121">
        <v>0</v>
      </c>
      <c r="CT144" s="121">
        <v>33</v>
      </c>
      <c r="CU144" s="121">
        <v>33</v>
      </c>
      <c r="CV144" s="121"/>
      <c r="CW144" s="121">
        <v>100</v>
      </c>
      <c r="CX144" s="121">
        <v>100</v>
      </c>
      <c r="CY144" s="121"/>
      <c r="CZ144" s="121"/>
      <c r="DA144" s="121">
        <v>100</v>
      </c>
      <c r="DB144" s="121"/>
      <c r="DC144" s="121"/>
      <c r="DD144" s="121">
        <v>100</v>
      </c>
      <c r="DE144" s="121"/>
      <c r="DF144" s="121"/>
      <c r="DG144" s="121">
        <v>100</v>
      </c>
      <c r="DH144" s="121">
        <v>33</v>
      </c>
      <c r="DI144" s="121">
        <v>100</v>
      </c>
      <c r="DJ144" s="121">
        <v>0</v>
      </c>
      <c r="DK144" s="121"/>
      <c r="DL144" s="121">
        <v>0</v>
      </c>
      <c r="DM144" s="121"/>
      <c r="DN144" s="121">
        <v>0</v>
      </c>
      <c r="DO144" s="121">
        <v>0</v>
      </c>
      <c r="DP144" s="121">
        <v>0</v>
      </c>
      <c r="DQ144" s="121">
        <v>33</v>
      </c>
      <c r="DR144" s="121">
        <v>0</v>
      </c>
      <c r="DS144" s="121">
        <v>0</v>
      </c>
      <c r="DT144" s="121">
        <v>0</v>
      </c>
      <c r="DU144" s="121">
        <v>67</v>
      </c>
      <c r="DV144" s="121">
        <v>0</v>
      </c>
      <c r="DW144" s="121">
        <v>0</v>
      </c>
      <c r="DX144" s="121">
        <v>33</v>
      </c>
      <c r="DY144" s="121">
        <v>33</v>
      </c>
      <c r="DZ144" s="121"/>
      <c r="EA144" s="121">
        <v>100</v>
      </c>
      <c r="EB144" s="121">
        <v>67</v>
      </c>
      <c r="EC144" s="121">
        <v>33</v>
      </c>
      <c r="ED144" s="121">
        <v>100</v>
      </c>
      <c r="EE144" s="121">
        <v>67</v>
      </c>
      <c r="EF144" s="121"/>
      <c r="EG144" s="121"/>
      <c r="EH144" s="121"/>
      <c r="EI144" s="121"/>
      <c r="EJ144" s="121"/>
      <c r="EK144" s="121"/>
      <c r="EL144" s="121"/>
      <c r="EM144" s="121"/>
      <c r="EN144" s="121"/>
      <c r="EO144" s="121">
        <v>0</v>
      </c>
      <c r="EP144" s="121">
        <v>0</v>
      </c>
      <c r="EQ144" s="121">
        <v>0</v>
      </c>
      <c r="ER144" s="121">
        <v>0</v>
      </c>
      <c r="ES144" s="121"/>
      <c r="ET144" s="121"/>
      <c r="EU144" s="121">
        <v>100</v>
      </c>
      <c r="EV144" s="121"/>
      <c r="EW144" s="121">
        <v>100</v>
      </c>
      <c r="EX144" s="121">
        <v>100</v>
      </c>
      <c r="EY144" s="121"/>
      <c r="EZ144" s="121">
        <v>33</v>
      </c>
      <c r="FA144" s="121">
        <v>0</v>
      </c>
      <c r="FB144" s="121">
        <v>0</v>
      </c>
      <c r="FC144" s="121"/>
      <c r="FD144" s="121"/>
      <c r="FE144" s="121">
        <v>0</v>
      </c>
      <c r="FF144" s="121"/>
      <c r="FG144" s="121"/>
      <c r="FH144" s="121"/>
      <c r="FI144" s="121">
        <v>67</v>
      </c>
      <c r="FJ144" s="121"/>
      <c r="FK144" s="121"/>
      <c r="FL144" s="121">
        <v>33</v>
      </c>
      <c r="FM144" s="121"/>
      <c r="FN144" s="121"/>
      <c r="FO144" s="121"/>
      <c r="FP144" s="121">
        <v>0</v>
      </c>
      <c r="FQ144" s="121">
        <v>0</v>
      </c>
      <c r="FR144" s="121">
        <v>0</v>
      </c>
      <c r="FS144" s="121">
        <v>0</v>
      </c>
      <c r="FT144" s="121">
        <v>0</v>
      </c>
      <c r="FU144" s="121"/>
      <c r="FV144" s="121"/>
      <c r="FW144" s="121">
        <v>67</v>
      </c>
      <c r="FX144" s="121">
        <v>33</v>
      </c>
      <c r="FY144" s="121">
        <v>100</v>
      </c>
      <c r="FZ144" s="121">
        <v>0</v>
      </c>
      <c r="GA144" s="121">
        <v>67</v>
      </c>
      <c r="GB144" s="121">
        <v>67</v>
      </c>
      <c r="GC144" s="121">
        <v>67</v>
      </c>
      <c r="GD144" s="121">
        <v>0</v>
      </c>
      <c r="GE144" s="121">
        <v>33</v>
      </c>
      <c r="GF144" s="121"/>
      <c r="GG144" s="121">
        <v>67</v>
      </c>
      <c r="GH144" s="121">
        <v>100</v>
      </c>
      <c r="GI144" s="121">
        <v>67</v>
      </c>
      <c r="GJ144" s="121">
        <v>100</v>
      </c>
      <c r="GK144" s="121">
        <v>100</v>
      </c>
      <c r="GL144" s="121">
        <v>0</v>
      </c>
      <c r="GM144" s="121">
        <v>100</v>
      </c>
      <c r="GN144" s="121">
        <v>100</v>
      </c>
      <c r="GO144" s="121"/>
      <c r="GP144" s="121">
        <v>0</v>
      </c>
      <c r="GQ144" s="121">
        <v>0</v>
      </c>
      <c r="GR144" s="121">
        <v>0</v>
      </c>
      <c r="GS144" s="121">
        <v>0</v>
      </c>
      <c r="GT144" s="121">
        <v>0</v>
      </c>
      <c r="GU144" s="121"/>
      <c r="GV144" s="121">
        <v>0</v>
      </c>
      <c r="GW144" s="121">
        <v>0</v>
      </c>
      <c r="GX144" s="121">
        <v>0</v>
      </c>
      <c r="GY144" s="121">
        <v>67</v>
      </c>
      <c r="GZ144" s="121">
        <v>33</v>
      </c>
      <c r="HA144" s="121">
        <v>0</v>
      </c>
      <c r="HB144" s="121">
        <v>33</v>
      </c>
      <c r="HC144" s="121"/>
      <c r="HD144" s="121"/>
      <c r="HE144" s="121">
        <v>0</v>
      </c>
      <c r="HF144" s="121">
        <v>0</v>
      </c>
      <c r="HG144" s="121"/>
      <c r="HH144" s="121"/>
      <c r="HI144" s="121"/>
      <c r="HJ144" s="121"/>
      <c r="HK144" s="121"/>
      <c r="HL144" s="121"/>
      <c r="HM144" s="121"/>
      <c r="HN144" s="121"/>
      <c r="HO144" s="121"/>
      <c r="HP144" s="121">
        <v>33</v>
      </c>
      <c r="HQ144" s="121">
        <v>33</v>
      </c>
      <c r="HR144" s="121"/>
      <c r="HS144" s="121">
        <v>100</v>
      </c>
      <c r="HT144" s="121"/>
      <c r="HU144" s="121">
        <v>100</v>
      </c>
      <c r="HV144" s="122">
        <v>33</v>
      </c>
      <c r="HW144" s="120">
        <v>0</v>
      </c>
      <c r="HX144" s="121">
        <v>1</v>
      </c>
      <c r="HY144" s="121">
        <v>1</v>
      </c>
      <c r="HZ144" s="121">
        <v>1</v>
      </c>
      <c r="IA144" s="121">
        <v>1</v>
      </c>
      <c r="IB144" s="121">
        <v>1</v>
      </c>
      <c r="IC144" s="121">
        <v>1</v>
      </c>
      <c r="ID144" s="121">
        <v>1</v>
      </c>
      <c r="IE144" s="121">
        <v>1</v>
      </c>
      <c r="IF144" s="122">
        <v>1</v>
      </c>
    </row>
    <row r="145" spans="1:240" ht="30.75" customHeight="1" thickBot="1">
      <c r="A145" s="147" t="s">
        <v>1348</v>
      </c>
      <c r="B145" s="120" t="s">
        <v>1349</v>
      </c>
      <c r="C145" s="121">
        <v>2010</v>
      </c>
      <c r="D145" s="121" t="s">
        <v>1309</v>
      </c>
      <c r="E145" s="122" t="s">
        <v>1336</v>
      </c>
      <c r="F145" s="120">
        <v>50</v>
      </c>
      <c r="G145" s="121">
        <v>50</v>
      </c>
      <c r="H145" s="121" t="s">
        <v>1286</v>
      </c>
      <c r="I145" s="121" t="s">
        <v>1286</v>
      </c>
      <c r="J145" s="121" t="s">
        <v>1290</v>
      </c>
      <c r="K145" s="121" t="s">
        <v>1291</v>
      </c>
      <c r="L145" s="121"/>
      <c r="M145" s="121"/>
      <c r="N145" s="121"/>
      <c r="O145" s="121">
        <v>36.083301544189453</v>
      </c>
      <c r="P145" s="121">
        <v>36</v>
      </c>
      <c r="Q145" s="121" t="s">
        <v>1305</v>
      </c>
      <c r="R145" s="121">
        <v>26.70000076293945</v>
      </c>
      <c r="S145" s="121">
        <v>27</v>
      </c>
      <c r="T145" s="121" t="s">
        <v>1305</v>
      </c>
      <c r="U145" s="121"/>
      <c r="V145" s="121"/>
      <c r="W145" s="121"/>
      <c r="X145" s="121"/>
      <c r="Y145" s="121"/>
      <c r="Z145" s="122"/>
      <c r="AA145" s="120" t="s">
        <v>1283</v>
      </c>
      <c r="AB145" s="121" t="s">
        <v>1283</v>
      </c>
      <c r="AC145" s="121" t="s">
        <v>1283</v>
      </c>
      <c r="AD145" s="121" t="s">
        <v>1283</v>
      </c>
      <c r="AE145" s="121" t="s">
        <v>1292</v>
      </c>
      <c r="AF145" s="121" t="s">
        <v>1306</v>
      </c>
      <c r="AG145" s="121" t="s">
        <v>1306</v>
      </c>
      <c r="AH145" s="123" t="s">
        <v>1299</v>
      </c>
      <c r="AI145" s="120">
        <v>1</v>
      </c>
      <c r="AJ145" s="121">
        <v>1</v>
      </c>
      <c r="AK145" s="121">
        <v>1</v>
      </c>
      <c r="AL145" s="121">
        <v>0</v>
      </c>
      <c r="AM145" s="121">
        <v>1</v>
      </c>
      <c r="AN145" s="121">
        <v>0</v>
      </c>
      <c r="AO145" s="121">
        <v>1</v>
      </c>
      <c r="AP145" s="122">
        <v>1</v>
      </c>
      <c r="AQ145" s="120">
        <v>44.333301544189453</v>
      </c>
      <c r="AR145" s="121">
        <v>44</v>
      </c>
      <c r="AS145" s="121" t="s">
        <v>1286</v>
      </c>
      <c r="AT145" s="121">
        <v>53.909099578857422</v>
      </c>
      <c r="AU145" s="121">
        <v>54</v>
      </c>
      <c r="AV145" s="121" t="s">
        <v>1286</v>
      </c>
      <c r="AW145" s="121">
        <v>67</v>
      </c>
      <c r="AX145" s="121">
        <v>67</v>
      </c>
      <c r="AY145" s="121" t="s">
        <v>1294</v>
      </c>
      <c r="AZ145" s="121">
        <v>0</v>
      </c>
      <c r="BA145" s="121">
        <v>0</v>
      </c>
      <c r="BB145" s="121" t="s">
        <v>1293</v>
      </c>
      <c r="BC145" s="121">
        <v>87.625</v>
      </c>
      <c r="BD145" s="121">
        <v>88</v>
      </c>
      <c r="BE145" s="121" t="s">
        <v>1284</v>
      </c>
      <c r="BF145" s="121">
        <v>0</v>
      </c>
      <c r="BG145" s="121">
        <v>0</v>
      </c>
      <c r="BH145" s="121" t="s">
        <v>1293</v>
      </c>
      <c r="BI145" s="121">
        <v>36.799999237060547</v>
      </c>
      <c r="BJ145" s="121">
        <v>37</v>
      </c>
      <c r="BK145" s="121" t="s">
        <v>1285</v>
      </c>
      <c r="BL145" s="121">
        <v>23.714300155639648</v>
      </c>
      <c r="BM145" s="121">
        <v>24</v>
      </c>
      <c r="BN145" s="122" t="s">
        <v>1285</v>
      </c>
      <c r="BO145" s="120"/>
      <c r="BP145" s="121"/>
      <c r="BQ145" s="121"/>
      <c r="BR145" s="121"/>
      <c r="BS145" s="121"/>
      <c r="BT145" s="121"/>
      <c r="BU145" s="121"/>
      <c r="BV145" s="121"/>
      <c r="BW145" s="121"/>
      <c r="BX145" s="121"/>
      <c r="BY145" s="121"/>
      <c r="BZ145" s="121"/>
      <c r="CA145" s="121"/>
      <c r="CB145" s="121"/>
      <c r="CC145" s="122"/>
      <c r="CD145" s="120">
        <v>100</v>
      </c>
      <c r="CE145" s="121"/>
      <c r="CF145" s="121"/>
      <c r="CG145" s="121"/>
      <c r="CH145" s="121"/>
      <c r="CI145" s="121">
        <v>67</v>
      </c>
      <c r="CJ145" s="121"/>
      <c r="CK145" s="121"/>
      <c r="CL145" s="121">
        <v>100</v>
      </c>
      <c r="CM145" s="121">
        <v>100</v>
      </c>
      <c r="CN145" s="121"/>
      <c r="CO145" s="121"/>
      <c r="CP145" s="121"/>
      <c r="CQ145" s="121">
        <v>33</v>
      </c>
      <c r="CR145" s="121">
        <v>33</v>
      </c>
      <c r="CS145" s="121">
        <v>0</v>
      </c>
      <c r="CT145" s="121">
        <v>0</v>
      </c>
      <c r="CU145" s="121">
        <v>0</v>
      </c>
      <c r="CV145" s="121"/>
      <c r="CW145" s="121">
        <v>67</v>
      </c>
      <c r="CX145" s="121">
        <v>100</v>
      </c>
      <c r="CY145" s="121"/>
      <c r="CZ145" s="121"/>
      <c r="DA145" s="121">
        <v>100</v>
      </c>
      <c r="DB145" s="121"/>
      <c r="DC145" s="121"/>
      <c r="DD145" s="121">
        <v>100</v>
      </c>
      <c r="DE145" s="121"/>
      <c r="DF145" s="121"/>
      <c r="DG145" s="121">
        <v>100</v>
      </c>
      <c r="DH145" s="121">
        <v>33</v>
      </c>
      <c r="DI145" s="121">
        <v>100</v>
      </c>
      <c r="DJ145" s="121">
        <v>33</v>
      </c>
      <c r="DK145" s="121"/>
      <c r="DL145" s="121">
        <v>33</v>
      </c>
      <c r="DM145" s="121"/>
      <c r="DN145" s="121">
        <v>67</v>
      </c>
      <c r="DO145" s="121">
        <v>0</v>
      </c>
      <c r="DP145" s="121">
        <v>0</v>
      </c>
      <c r="DQ145" s="121">
        <v>33</v>
      </c>
      <c r="DR145" s="121">
        <v>0</v>
      </c>
      <c r="DS145" s="121">
        <v>33</v>
      </c>
      <c r="DT145" s="121">
        <v>67</v>
      </c>
      <c r="DU145" s="121">
        <v>0</v>
      </c>
      <c r="DV145" s="121">
        <v>0</v>
      </c>
      <c r="DW145" s="121">
        <v>0</v>
      </c>
      <c r="DX145" s="121">
        <v>33</v>
      </c>
      <c r="DY145" s="121">
        <v>0</v>
      </c>
      <c r="DZ145" s="121"/>
      <c r="EA145" s="121">
        <v>0</v>
      </c>
      <c r="EB145" s="121">
        <v>33</v>
      </c>
      <c r="EC145" s="121">
        <v>33</v>
      </c>
      <c r="ED145" s="121">
        <v>33</v>
      </c>
      <c r="EE145" s="121">
        <v>33</v>
      </c>
      <c r="EF145" s="121"/>
      <c r="EG145" s="121"/>
      <c r="EH145" s="121"/>
      <c r="EI145" s="121"/>
      <c r="EJ145" s="121"/>
      <c r="EK145" s="121"/>
      <c r="EL145" s="121"/>
      <c r="EM145" s="121"/>
      <c r="EN145" s="121"/>
      <c r="EO145" s="121">
        <v>0</v>
      </c>
      <c r="EP145" s="121"/>
      <c r="EQ145" s="121"/>
      <c r="ER145" s="121"/>
      <c r="ES145" s="121"/>
      <c r="ET145" s="121"/>
      <c r="EU145" s="121">
        <v>67</v>
      </c>
      <c r="EV145" s="121"/>
      <c r="EW145" s="121">
        <v>100</v>
      </c>
      <c r="EX145" s="121">
        <v>100</v>
      </c>
      <c r="EY145" s="121"/>
      <c r="EZ145" s="121">
        <v>100</v>
      </c>
      <c r="FA145" s="121">
        <v>0</v>
      </c>
      <c r="FB145" s="121">
        <v>0</v>
      </c>
      <c r="FC145" s="121"/>
      <c r="FD145" s="121"/>
      <c r="FE145" s="121">
        <v>0</v>
      </c>
      <c r="FF145" s="121"/>
      <c r="FG145" s="121"/>
      <c r="FH145" s="121"/>
      <c r="FI145" s="121">
        <v>67</v>
      </c>
      <c r="FJ145" s="121"/>
      <c r="FK145" s="121"/>
      <c r="FL145" s="121">
        <v>67</v>
      </c>
      <c r="FM145" s="121"/>
      <c r="FN145" s="121"/>
      <c r="FO145" s="121"/>
      <c r="FP145" s="121">
        <v>0</v>
      </c>
      <c r="FQ145" s="121">
        <v>0</v>
      </c>
      <c r="FR145" s="121">
        <v>0</v>
      </c>
      <c r="FS145" s="121">
        <v>0</v>
      </c>
      <c r="FT145" s="121">
        <v>67</v>
      </c>
      <c r="FU145" s="121"/>
      <c r="FV145" s="121"/>
      <c r="FW145" s="121">
        <v>33</v>
      </c>
      <c r="FX145" s="121">
        <v>33</v>
      </c>
      <c r="FY145" s="121">
        <v>0</v>
      </c>
      <c r="FZ145" s="121">
        <v>0</v>
      </c>
      <c r="GA145" s="121">
        <v>0</v>
      </c>
      <c r="GB145" s="121"/>
      <c r="GC145" s="121"/>
      <c r="GD145" s="121">
        <v>0</v>
      </c>
      <c r="GE145" s="121">
        <v>33</v>
      </c>
      <c r="GF145" s="121"/>
      <c r="GG145" s="121">
        <v>67</v>
      </c>
      <c r="GH145" s="121">
        <v>100</v>
      </c>
      <c r="GI145" s="121"/>
      <c r="GJ145" s="121"/>
      <c r="GK145" s="121">
        <v>0</v>
      </c>
      <c r="GL145" s="121">
        <v>100</v>
      </c>
      <c r="GM145" s="121">
        <v>67</v>
      </c>
      <c r="GN145" s="121">
        <v>100</v>
      </c>
      <c r="GO145" s="121"/>
      <c r="GP145" s="121">
        <v>0</v>
      </c>
      <c r="GQ145" s="121">
        <v>0</v>
      </c>
      <c r="GR145" s="121">
        <v>0</v>
      </c>
      <c r="GS145" s="121"/>
      <c r="GT145" s="121"/>
      <c r="GU145" s="121"/>
      <c r="GV145" s="121"/>
      <c r="GW145" s="121"/>
      <c r="GX145" s="121"/>
      <c r="GY145" s="121">
        <v>33</v>
      </c>
      <c r="GZ145" s="121">
        <v>33</v>
      </c>
      <c r="HA145" s="121">
        <v>0</v>
      </c>
      <c r="HB145" s="121">
        <v>0</v>
      </c>
      <c r="HC145" s="121"/>
      <c r="HD145" s="121"/>
      <c r="HE145" s="121"/>
      <c r="HF145" s="121"/>
      <c r="HG145" s="121"/>
      <c r="HH145" s="121"/>
      <c r="HI145" s="121"/>
      <c r="HJ145" s="121"/>
      <c r="HK145" s="121"/>
      <c r="HL145" s="121"/>
      <c r="HM145" s="121"/>
      <c r="HN145" s="121"/>
      <c r="HO145" s="121"/>
      <c r="HP145" s="121">
        <v>67</v>
      </c>
      <c r="HQ145" s="121">
        <v>33</v>
      </c>
      <c r="HR145" s="121"/>
      <c r="HS145" s="121">
        <v>100</v>
      </c>
      <c r="HT145" s="121"/>
      <c r="HU145" s="121">
        <v>100</v>
      </c>
      <c r="HV145" s="122">
        <v>100</v>
      </c>
      <c r="HW145" s="120">
        <v>0</v>
      </c>
      <c r="HX145" s="121">
        <v>1</v>
      </c>
      <c r="HY145" s="121">
        <v>1</v>
      </c>
      <c r="HZ145" s="121">
        <v>1</v>
      </c>
      <c r="IA145" s="121">
        <v>1</v>
      </c>
      <c r="IB145" s="121">
        <v>1</v>
      </c>
      <c r="IC145" s="121">
        <v>1</v>
      </c>
      <c r="ID145" s="121">
        <v>1</v>
      </c>
      <c r="IE145" s="121">
        <v>1</v>
      </c>
      <c r="IF145" s="122">
        <v>1</v>
      </c>
    </row>
    <row r="146" spans="1:240" ht="30.75" customHeight="1" thickBot="1">
      <c r="A146" s="147" t="s">
        <v>1348</v>
      </c>
      <c r="B146" s="120" t="s">
        <v>1349</v>
      </c>
      <c r="C146" s="121">
        <v>2008</v>
      </c>
      <c r="D146" s="121" t="s">
        <v>1309</v>
      </c>
      <c r="E146" s="122" t="s">
        <v>1336</v>
      </c>
      <c r="F146" s="120">
        <v>52.510898590087891</v>
      </c>
      <c r="G146" s="121">
        <v>53</v>
      </c>
      <c r="H146" s="121" t="s">
        <v>1286</v>
      </c>
      <c r="I146" s="121" t="s">
        <v>1286</v>
      </c>
      <c r="J146" s="121" t="s">
        <v>1290</v>
      </c>
      <c r="K146" s="121" t="s">
        <v>1291</v>
      </c>
      <c r="L146" s="121"/>
      <c r="M146" s="121"/>
      <c r="N146" s="121"/>
      <c r="O146" s="121">
        <v>33.333301544189453</v>
      </c>
      <c r="P146" s="121">
        <v>33</v>
      </c>
      <c r="Q146" s="121" t="s">
        <v>1305</v>
      </c>
      <c r="R146" s="121">
        <v>23.29999923706055</v>
      </c>
      <c r="S146" s="121">
        <v>23</v>
      </c>
      <c r="T146" s="121" t="s">
        <v>1305</v>
      </c>
      <c r="U146" s="121"/>
      <c r="V146" s="121"/>
      <c r="W146" s="121"/>
      <c r="X146" s="121"/>
      <c r="Y146" s="121"/>
      <c r="Z146" s="122"/>
      <c r="AA146" s="120" t="s">
        <v>1283</v>
      </c>
      <c r="AB146" s="121" t="s">
        <v>1306</v>
      </c>
      <c r="AC146" s="121" t="s">
        <v>1283</v>
      </c>
      <c r="AD146" s="121" t="s">
        <v>1283</v>
      </c>
      <c r="AE146" s="121" t="s">
        <v>1292</v>
      </c>
      <c r="AF146" s="121" t="s">
        <v>1306</v>
      </c>
      <c r="AG146" s="121" t="s">
        <v>1306</v>
      </c>
      <c r="AH146" s="123" t="s">
        <v>1299</v>
      </c>
      <c r="AI146" s="120">
        <v>1</v>
      </c>
      <c r="AJ146" s="121">
        <v>1</v>
      </c>
      <c r="AK146" s="121">
        <v>1</v>
      </c>
      <c r="AL146" s="121">
        <v>0</v>
      </c>
      <c r="AM146" s="121">
        <v>1</v>
      </c>
      <c r="AN146" s="121">
        <v>0</v>
      </c>
      <c r="AO146" s="121">
        <v>1</v>
      </c>
      <c r="AP146" s="122">
        <v>1</v>
      </c>
      <c r="AQ146" s="120">
        <v>55.666698455810547</v>
      </c>
      <c r="AR146" s="121">
        <v>56</v>
      </c>
      <c r="AS146" s="121" t="s">
        <v>1286</v>
      </c>
      <c r="AT146" s="121">
        <v>58.127300262451172</v>
      </c>
      <c r="AU146" s="121">
        <v>58</v>
      </c>
      <c r="AV146" s="121" t="s">
        <v>1286</v>
      </c>
      <c r="AW146" s="121">
        <v>67</v>
      </c>
      <c r="AX146" s="121">
        <v>67</v>
      </c>
      <c r="AY146" s="121" t="s">
        <v>1294</v>
      </c>
      <c r="AZ146" s="121">
        <v>0</v>
      </c>
      <c r="BA146" s="121">
        <v>0</v>
      </c>
      <c r="BB146" s="121" t="s">
        <v>1293</v>
      </c>
      <c r="BC146" s="121">
        <v>91.75</v>
      </c>
      <c r="BD146" s="121">
        <v>92</v>
      </c>
      <c r="BE146" s="121" t="s">
        <v>1284</v>
      </c>
      <c r="BF146" s="121">
        <v>0</v>
      </c>
      <c r="BG146" s="121">
        <v>0</v>
      </c>
      <c r="BH146" s="121" t="s">
        <v>1293</v>
      </c>
      <c r="BI146" s="121">
        <v>26.5</v>
      </c>
      <c r="BJ146" s="121">
        <v>27</v>
      </c>
      <c r="BK146" s="121" t="s">
        <v>1285</v>
      </c>
      <c r="BL146" s="121">
        <v>23.857099533081051</v>
      </c>
      <c r="BM146" s="121">
        <v>24</v>
      </c>
      <c r="BN146" s="122" t="s">
        <v>1285</v>
      </c>
      <c r="BO146" s="120"/>
      <c r="BP146" s="121"/>
      <c r="BQ146" s="121"/>
      <c r="BR146" s="121"/>
      <c r="BS146" s="121"/>
      <c r="BT146" s="121"/>
      <c r="BU146" s="121"/>
      <c r="BV146" s="121"/>
      <c r="BW146" s="121"/>
      <c r="BX146" s="121"/>
      <c r="BY146" s="121"/>
      <c r="BZ146" s="121"/>
      <c r="CA146" s="121"/>
      <c r="CB146" s="121"/>
      <c r="CC146" s="122"/>
      <c r="CD146" s="120">
        <v>67</v>
      </c>
      <c r="CE146" s="121"/>
      <c r="CF146" s="121"/>
      <c r="CG146" s="121"/>
      <c r="CH146" s="121"/>
      <c r="CI146" s="121">
        <v>67</v>
      </c>
      <c r="CJ146" s="121"/>
      <c r="CK146" s="121"/>
      <c r="CL146" s="121">
        <v>100</v>
      </c>
      <c r="CM146" s="121">
        <v>100</v>
      </c>
      <c r="CN146" s="121"/>
      <c r="CO146" s="121"/>
      <c r="CP146" s="121"/>
      <c r="CQ146" s="121">
        <v>67</v>
      </c>
      <c r="CR146" s="121">
        <v>33</v>
      </c>
      <c r="CS146" s="121">
        <v>33</v>
      </c>
      <c r="CT146" s="121">
        <v>33</v>
      </c>
      <c r="CU146" s="121">
        <v>33</v>
      </c>
      <c r="CV146" s="121"/>
      <c r="CW146" s="121">
        <v>67</v>
      </c>
      <c r="CX146" s="121">
        <v>100</v>
      </c>
      <c r="CY146" s="121"/>
      <c r="CZ146" s="121"/>
      <c r="DA146" s="121">
        <v>100</v>
      </c>
      <c r="DB146" s="121"/>
      <c r="DC146" s="121"/>
      <c r="DD146" s="121">
        <v>100</v>
      </c>
      <c r="DE146" s="121"/>
      <c r="DF146" s="121"/>
      <c r="DG146" s="121">
        <v>100</v>
      </c>
      <c r="DH146" s="121">
        <v>33</v>
      </c>
      <c r="DI146" s="121">
        <v>100</v>
      </c>
      <c r="DJ146" s="121">
        <v>33</v>
      </c>
      <c r="DK146" s="121"/>
      <c r="DL146" s="121">
        <v>0</v>
      </c>
      <c r="DM146" s="121"/>
      <c r="DN146" s="121">
        <v>33</v>
      </c>
      <c r="DO146" s="121">
        <v>0</v>
      </c>
      <c r="DP146" s="121">
        <v>0</v>
      </c>
      <c r="DQ146" s="121">
        <v>0</v>
      </c>
      <c r="DR146" s="121">
        <v>33</v>
      </c>
      <c r="DS146" s="121">
        <v>67</v>
      </c>
      <c r="DT146" s="121">
        <v>33</v>
      </c>
      <c r="DU146" s="121">
        <v>67</v>
      </c>
      <c r="DV146" s="121">
        <v>33</v>
      </c>
      <c r="DW146" s="121">
        <v>100</v>
      </c>
      <c r="DX146" s="121">
        <v>67</v>
      </c>
      <c r="DY146" s="121">
        <v>33</v>
      </c>
      <c r="DZ146" s="121"/>
      <c r="EA146" s="121">
        <v>33</v>
      </c>
      <c r="EB146" s="121">
        <v>33</v>
      </c>
      <c r="EC146" s="121">
        <v>33</v>
      </c>
      <c r="ED146" s="121">
        <v>67</v>
      </c>
      <c r="EE146" s="121">
        <v>33</v>
      </c>
      <c r="EF146" s="121"/>
      <c r="EG146" s="121"/>
      <c r="EH146" s="121"/>
      <c r="EI146" s="121"/>
      <c r="EJ146" s="121"/>
      <c r="EK146" s="121"/>
      <c r="EL146" s="121"/>
      <c r="EM146" s="121"/>
      <c r="EN146" s="121"/>
      <c r="EO146" s="121">
        <v>0</v>
      </c>
      <c r="EP146" s="121"/>
      <c r="EQ146" s="121"/>
      <c r="ER146" s="121"/>
      <c r="ES146" s="121"/>
      <c r="ET146" s="121"/>
      <c r="EU146" s="121">
        <v>100</v>
      </c>
      <c r="EV146" s="121"/>
      <c r="EW146" s="121">
        <v>100</v>
      </c>
      <c r="EX146" s="121">
        <v>100</v>
      </c>
      <c r="EY146" s="121"/>
      <c r="EZ146" s="121">
        <v>67</v>
      </c>
      <c r="FA146" s="121">
        <v>0</v>
      </c>
      <c r="FB146" s="121">
        <v>0</v>
      </c>
      <c r="FC146" s="121"/>
      <c r="FD146" s="121"/>
      <c r="FE146" s="121">
        <v>0</v>
      </c>
      <c r="FF146" s="121"/>
      <c r="FG146" s="121"/>
      <c r="FH146" s="121"/>
      <c r="FI146" s="121">
        <v>33</v>
      </c>
      <c r="FJ146" s="121"/>
      <c r="FK146" s="121"/>
      <c r="FL146" s="121">
        <v>33</v>
      </c>
      <c r="FM146" s="121"/>
      <c r="FN146" s="121"/>
      <c r="FO146" s="121"/>
      <c r="FP146" s="121">
        <v>0</v>
      </c>
      <c r="FQ146" s="121">
        <v>0</v>
      </c>
      <c r="FR146" s="121">
        <v>33</v>
      </c>
      <c r="FS146" s="121">
        <v>0</v>
      </c>
      <c r="FT146" s="121">
        <v>33</v>
      </c>
      <c r="FU146" s="121"/>
      <c r="FV146" s="121"/>
      <c r="FW146" s="121">
        <v>67</v>
      </c>
      <c r="FX146" s="121">
        <v>67</v>
      </c>
      <c r="FY146" s="121">
        <v>0</v>
      </c>
      <c r="FZ146" s="121">
        <v>0</v>
      </c>
      <c r="GA146" s="121">
        <v>0</v>
      </c>
      <c r="GB146" s="121"/>
      <c r="GC146" s="121"/>
      <c r="GD146" s="121">
        <v>33</v>
      </c>
      <c r="GE146" s="121">
        <v>33</v>
      </c>
      <c r="GF146" s="121"/>
      <c r="GG146" s="121">
        <v>67</v>
      </c>
      <c r="GH146" s="121">
        <v>0</v>
      </c>
      <c r="GI146" s="121"/>
      <c r="GJ146" s="121"/>
      <c r="GK146" s="121">
        <v>0</v>
      </c>
      <c r="GL146" s="121">
        <v>67</v>
      </c>
      <c r="GM146" s="121">
        <v>67</v>
      </c>
      <c r="GN146" s="121">
        <v>100</v>
      </c>
      <c r="GO146" s="121"/>
      <c r="GP146" s="121">
        <v>0</v>
      </c>
      <c r="GQ146" s="121">
        <v>0</v>
      </c>
      <c r="GR146" s="121">
        <v>0</v>
      </c>
      <c r="GS146" s="121"/>
      <c r="GT146" s="121"/>
      <c r="GU146" s="121"/>
      <c r="GV146" s="121"/>
      <c r="GW146" s="121"/>
      <c r="GX146" s="121"/>
      <c r="GY146" s="121">
        <v>33</v>
      </c>
      <c r="GZ146" s="121">
        <v>67</v>
      </c>
      <c r="HA146" s="121">
        <v>0</v>
      </c>
      <c r="HB146" s="121">
        <v>33</v>
      </c>
      <c r="HC146" s="121"/>
      <c r="HD146" s="121"/>
      <c r="HE146" s="121"/>
      <c r="HF146" s="121"/>
      <c r="HG146" s="121"/>
      <c r="HH146" s="121"/>
      <c r="HI146" s="121"/>
      <c r="HJ146" s="121"/>
      <c r="HK146" s="121"/>
      <c r="HL146" s="121"/>
      <c r="HM146" s="121"/>
      <c r="HN146" s="121"/>
      <c r="HO146" s="121"/>
      <c r="HP146" s="121">
        <v>67</v>
      </c>
      <c r="HQ146" s="121">
        <v>33</v>
      </c>
      <c r="HR146" s="121"/>
      <c r="HS146" s="121">
        <v>100</v>
      </c>
      <c r="HT146" s="121"/>
      <c r="HU146" s="121">
        <v>33</v>
      </c>
      <c r="HV146" s="122">
        <v>33</v>
      </c>
      <c r="HW146" s="120">
        <v>0</v>
      </c>
      <c r="HX146" s="121">
        <v>1</v>
      </c>
      <c r="HY146" s="121">
        <v>1</v>
      </c>
      <c r="HZ146" s="121">
        <v>1</v>
      </c>
      <c r="IA146" s="121">
        <v>1</v>
      </c>
      <c r="IB146" s="121">
        <v>1</v>
      </c>
      <c r="IC146" s="121">
        <v>1</v>
      </c>
      <c r="ID146" s="121">
        <v>1</v>
      </c>
      <c r="IE146" s="121">
        <v>1</v>
      </c>
      <c r="IF146" s="122">
        <v>1</v>
      </c>
    </row>
    <row r="147" spans="1:240" ht="30.75" customHeight="1" thickBot="1">
      <c r="A147" s="147" t="s">
        <v>1348</v>
      </c>
      <c r="B147" s="120" t="s">
        <v>1349</v>
      </c>
      <c r="C147" s="121">
        <v>2006</v>
      </c>
      <c r="D147" s="121" t="s">
        <v>1309</v>
      </c>
      <c r="E147" s="122" t="s">
        <v>1336</v>
      </c>
      <c r="F147" s="120">
        <v>50.186798095703118</v>
      </c>
      <c r="G147" s="121">
        <v>50</v>
      </c>
      <c r="H147" s="121" t="s">
        <v>1286</v>
      </c>
      <c r="I147" s="121" t="s">
        <v>1286</v>
      </c>
      <c r="J147" s="121" t="s">
        <v>1290</v>
      </c>
      <c r="K147" s="121" t="s">
        <v>1291</v>
      </c>
      <c r="L147" s="121"/>
      <c r="M147" s="121"/>
      <c r="N147" s="121"/>
      <c r="O147" s="121">
        <v>19.41670036315918</v>
      </c>
      <c r="P147" s="121">
        <v>19</v>
      </c>
      <c r="Q147" s="121" t="s">
        <v>1305</v>
      </c>
      <c r="R147" s="121">
        <v>45.75</v>
      </c>
      <c r="S147" s="121">
        <v>46</v>
      </c>
      <c r="T147" s="121" t="s">
        <v>1302</v>
      </c>
      <c r="U147" s="121"/>
      <c r="V147" s="121"/>
      <c r="W147" s="121"/>
      <c r="X147" s="121"/>
      <c r="Y147" s="121"/>
      <c r="Z147" s="122"/>
      <c r="AA147" s="120" t="s">
        <v>1292</v>
      </c>
      <c r="AB147" s="121" t="s">
        <v>1306</v>
      </c>
      <c r="AC147" s="121" t="s">
        <v>1306</v>
      </c>
      <c r="AD147" s="121" t="s">
        <v>1283</v>
      </c>
      <c r="AE147" s="121" t="s">
        <v>1292</v>
      </c>
      <c r="AF147" s="121" t="s">
        <v>1306</v>
      </c>
      <c r="AG147" s="121" t="s">
        <v>1306</v>
      </c>
      <c r="AH147" s="123" t="s">
        <v>1299</v>
      </c>
      <c r="AI147" s="120">
        <v>0</v>
      </c>
      <c r="AJ147" s="121">
        <v>1</v>
      </c>
      <c r="AK147" s="121">
        <v>1</v>
      </c>
      <c r="AL147" s="121">
        <v>0</v>
      </c>
      <c r="AM147" s="121">
        <v>1</v>
      </c>
      <c r="AN147" s="121">
        <v>0</v>
      </c>
      <c r="AO147" s="121">
        <v>1</v>
      </c>
      <c r="AP147" s="122">
        <v>1</v>
      </c>
      <c r="AQ147" s="120">
        <v>0</v>
      </c>
      <c r="AR147" s="121">
        <v>0</v>
      </c>
      <c r="AS147" s="121" t="s">
        <v>1293</v>
      </c>
      <c r="AT147" s="121">
        <v>55.555599212646477</v>
      </c>
      <c r="AU147" s="121">
        <v>56</v>
      </c>
      <c r="AV147" s="121" t="s">
        <v>1286</v>
      </c>
      <c r="AW147" s="121">
        <v>67</v>
      </c>
      <c r="AX147" s="121">
        <v>67</v>
      </c>
      <c r="AY147" s="121" t="s">
        <v>1294</v>
      </c>
      <c r="AZ147" s="121">
        <v>0</v>
      </c>
      <c r="BA147" s="121">
        <v>0</v>
      </c>
      <c r="BB147" s="121" t="s">
        <v>1293</v>
      </c>
      <c r="BC147" s="121">
        <v>79.375</v>
      </c>
      <c r="BD147" s="121">
        <v>79</v>
      </c>
      <c r="BE147" s="121" t="s">
        <v>1294</v>
      </c>
      <c r="BF147" s="121">
        <v>0</v>
      </c>
      <c r="BG147" s="121">
        <v>0</v>
      </c>
      <c r="BH147" s="121" t="s">
        <v>1293</v>
      </c>
      <c r="BI147" s="121">
        <v>29.899999618530281</v>
      </c>
      <c r="BJ147" s="121">
        <v>30</v>
      </c>
      <c r="BK147" s="121" t="s">
        <v>1285</v>
      </c>
      <c r="BL147" s="121">
        <v>58.5</v>
      </c>
      <c r="BM147" s="121">
        <v>59</v>
      </c>
      <c r="BN147" s="122" t="s">
        <v>1286</v>
      </c>
      <c r="BO147" s="120"/>
      <c r="BP147" s="121"/>
      <c r="BQ147" s="121"/>
      <c r="BR147" s="121"/>
      <c r="BS147" s="121"/>
      <c r="BT147" s="121"/>
      <c r="BU147" s="121"/>
      <c r="BV147" s="121"/>
      <c r="BW147" s="121"/>
      <c r="BX147" s="121"/>
      <c r="BY147" s="121"/>
      <c r="BZ147" s="121"/>
      <c r="CA147" s="121"/>
      <c r="CB147" s="121"/>
      <c r="CC147" s="122"/>
      <c r="CD147" s="120">
        <v>67</v>
      </c>
      <c r="CE147" s="121"/>
      <c r="CF147" s="121"/>
      <c r="CG147" s="121"/>
      <c r="CH147" s="121"/>
      <c r="CI147" s="121">
        <v>67</v>
      </c>
      <c r="CJ147" s="121"/>
      <c r="CK147" s="121"/>
      <c r="CL147" s="121">
        <v>100</v>
      </c>
      <c r="CM147" s="121">
        <v>100</v>
      </c>
      <c r="CN147" s="121"/>
      <c r="CO147" s="121"/>
      <c r="CP147" s="121"/>
      <c r="CQ147" s="121">
        <v>67</v>
      </c>
      <c r="CR147" s="121">
        <v>33</v>
      </c>
      <c r="CS147" s="121">
        <v>33</v>
      </c>
      <c r="CT147" s="121">
        <v>33</v>
      </c>
      <c r="CU147" s="121">
        <v>67</v>
      </c>
      <c r="CV147" s="121"/>
      <c r="CW147" s="121">
        <v>67</v>
      </c>
      <c r="CX147" s="121">
        <v>100</v>
      </c>
      <c r="CY147" s="121"/>
      <c r="CZ147" s="121"/>
      <c r="DA147" s="121">
        <v>100</v>
      </c>
      <c r="DB147" s="121"/>
      <c r="DC147" s="121"/>
      <c r="DD147" s="121">
        <v>100</v>
      </c>
      <c r="DE147" s="121"/>
      <c r="DF147" s="121"/>
      <c r="DG147" s="121">
        <v>100</v>
      </c>
      <c r="DH147" s="121">
        <v>33</v>
      </c>
      <c r="DI147" s="121">
        <v>0</v>
      </c>
      <c r="DJ147" s="121">
        <v>67</v>
      </c>
      <c r="DK147" s="121"/>
      <c r="DL147" s="121">
        <v>0</v>
      </c>
      <c r="DM147" s="121"/>
      <c r="DN147" s="121">
        <v>33</v>
      </c>
      <c r="DO147" s="121">
        <v>0</v>
      </c>
      <c r="DP147" s="121">
        <v>0</v>
      </c>
      <c r="DQ147" s="121">
        <v>0</v>
      </c>
      <c r="DR147" s="121"/>
      <c r="DS147" s="121">
        <v>67</v>
      </c>
      <c r="DT147" s="121">
        <v>0</v>
      </c>
      <c r="DU147" s="121">
        <v>67</v>
      </c>
      <c r="DV147" s="121">
        <v>0</v>
      </c>
      <c r="DW147" s="121">
        <v>100</v>
      </c>
      <c r="DX147" s="121">
        <v>67</v>
      </c>
      <c r="DY147" s="121">
        <v>0</v>
      </c>
      <c r="DZ147" s="121"/>
      <c r="EA147" s="121">
        <v>33</v>
      </c>
      <c r="EB147" s="121">
        <v>33</v>
      </c>
      <c r="EC147" s="121">
        <v>33</v>
      </c>
      <c r="ED147" s="121">
        <v>33</v>
      </c>
      <c r="EE147" s="121">
        <v>0</v>
      </c>
      <c r="EF147" s="121"/>
      <c r="EG147" s="121"/>
      <c r="EH147" s="121"/>
      <c r="EI147" s="121"/>
      <c r="EJ147" s="121"/>
      <c r="EK147" s="121"/>
      <c r="EL147" s="121"/>
      <c r="EM147" s="121"/>
      <c r="EN147" s="121"/>
      <c r="EO147" s="121">
        <v>0</v>
      </c>
      <c r="EP147" s="121"/>
      <c r="EQ147" s="121"/>
      <c r="ER147" s="121"/>
      <c r="ES147" s="121"/>
      <c r="ET147" s="121"/>
      <c r="EU147" s="121">
        <v>67</v>
      </c>
      <c r="EV147" s="121"/>
      <c r="EW147" s="121">
        <v>100</v>
      </c>
      <c r="EX147" s="121">
        <v>100</v>
      </c>
      <c r="EY147" s="121"/>
      <c r="EZ147" s="121">
        <v>67</v>
      </c>
      <c r="FA147" s="121">
        <v>0</v>
      </c>
      <c r="FB147" s="121">
        <v>0</v>
      </c>
      <c r="FC147" s="121"/>
      <c r="FD147" s="121"/>
      <c r="FE147" s="121">
        <v>0</v>
      </c>
      <c r="FF147" s="121"/>
      <c r="FG147" s="121"/>
      <c r="FH147" s="121"/>
      <c r="FI147" s="121">
        <v>33</v>
      </c>
      <c r="FJ147" s="121"/>
      <c r="FK147" s="121"/>
      <c r="FL147" s="121">
        <v>33</v>
      </c>
      <c r="FM147" s="121"/>
      <c r="FN147" s="121"/>
      <c r="FO147" s="121"/>
      <c r="FP147" s="121">
        <v>33</v>
      </c>
      <c r="FQ147" s="121">
        <v>0</v>
      </c>
      <c r="FR147" s="121">
        <v>0</v>
      </c>
      <c r="FS147" s="121">
        <v>0</v>
      </c>
      <c r="FT147" s="121">
        <v>33</v>
      </c>
      <c r="FU147" s="121"/>
      <c r="FV147" s="121"/>
      <c r="FW147" s="121">
        <v>67</v>
      </c>
      <c r="FX147" s="121">
        <v>67</v>
      </c>
      <c r="FY147" s="121">
        <v>33</v>
      </c>
      <c r="FZ147" s="121">
        <v>33</v>
      </c>
      <c r="GA147" s="121">
        <v>33</v>
      </c>
      <c r="GB147" s="121"/>
      <c r="GC147" s="121"/>
      <c r="GD147" s="121">
        <v>0</v>
      </c>
      <c r="GE147" s="121">
        <v>33</v>
      </c>
      <c r="GF147" s="121"/>
      <c r="GG147" s="121">
        <v>33</v>
      </c>
      <c r="GH147" s="121">
        <v>0</v>
      </c>
      <c r="GI147" s="121"/>
      <c r="GJ147" s="121"/>
      <c r="GK147" s="121">
        <v>0</v>
      </c>
      <c r="GL147" s="121">
        <v>67</v>
      </c>
      <c r="GM147" s="121">
        <v>100</v>
      </c>
      <c r="GN147" s="121">
        <v>100</v>
      </c>
      <c r="GO147" s="121"/>
      <c r="GP147" s="121">
        <v>0</v>
      </c>
      <c r="GQ147" s="121">
        <v>0</v>
      </c>
      <c r="GR147" s="121">
        <v>0</v>
      </c>
      <c r="GS147" s="121"/>
      <c r="GT147" s="121"/>
      <c r="GU147" s="121"/>
      <c r="GV147" s="121"/>
      <c r="GW147" s="121"/>
      <c r="GX147" s="121"/>
      <c r="GY147" s="121">
        <v>0</v>
      </c>
      <c r="GZ147" s="121">
        <v>0</v>
      </c>
      <c r="HA147" s="121">
        <v>0</v>
      </c>
      <c r="HB147" s="121">
        <v>0</v>
      </c>
      <c r="HC147" s="121"/>
      <c r="HD147" s="121"/>
      <c r="HE147" s="121"/>
      <c r="HF147" s="121"/>
      <c r="HG147" s="121"/>
      <c r="HH147" s="121"/>
      <c r="HI147" s="121"/>
      <c r="HJ147" s="121"/>
      <c r="HK147" s="121"/>
      <c r="HL147" s="121"/>
      <c r="HM147" s="121"/>
      <c r="HN147" s="121"/>
      <c r="HO147" s="121"/>
      <c r="HP147" s="121">
        <v>0</v>
      </c>
      <c r="HQ147" s="121">
        <v>33</v>
      </c>
      <c r="HR147" s="121"/>
      <c r="HS147" s="121">
        <v>100</v>
      </c>
      <c r="HT147" s="121"/>
      <c r="HU147" s="121">
        <v>67</v>
      </c>
      <c r="HV147" s="122">
        <v>67</v>
      </c>
      <c r="HW147" s="120">
        <v>0</v>
      </c>
      <c r="HX147" s="121">
        <v>1</v>
      </c>
      <c r="HY147" s="121">
        <v>1</v>
      </c>
      <c r="HZ147" s="121">
        <v>1</v>
      </c>
      <c r="IA147" s="121">
        <v>1</v>
      </c>
      <c r="IB147" s="121">
        <v>1</v>
      </c>
      <c r="IC147" s="121">
        <v>1</v>
      </c>
      <c r="ID147" s="121">
        <v>1</v>
      </c>
      <c r="IE147" s="121">
        <v>1</v>
      </c>
      <c r="IF147" s="122">
        <v>1</v>
      </c>
    </row>
    <row r="148" spans="1:240" ht="30.75" customHeight="1" thickBot="1">
      <c r="A148" s="147" t="s">
        <v>1350</v>
      </c>
      <c r="B148" s="120" t="s">
        <v>1351</v>
      </c>
      <c r="C148" s="121" t="s">
        <v>1352</v>
      </c>
      <c r="D148" s="121" t="s">
        <v>1275</v>
      </c>
      <c r="E148" s="122" t="s">
        <v>1276</v>
      </c>
      <c r="F148" s="120">
        <v>50.495238095238093</v>
      </c>
      <c r="G148" s="121">
        <v>50</v>
      </c>
      <c r="H148" s="121" t="s">
        <v>1286</v>
      </c>
      <c r="I148" s="121" t="s">
        <v>1286</v>
      </c>
      <c r="J148" s="121" t="s">
        <v>1290</v>
      </c>
      <c r="K148" s="121" t="s">
        <v>1291</v>
      </c>
      <c r="L148" s="121">
        <v>59.333333333333343</v>
      </c>
      <c r="M148" s="121">
        <v>59</v>
      </c>
      <c r="N148" s="121" t="s">
        <v>1286</v>
      </c>
      <c r="O148" s="121">
        <v>52.833333333333343</v>
      </c>
      <c r="P148" s="121">
        <v>53</v>
      </c>
      <c r="Q148" s="121" t="s">
        <v>1286</v>
      </c>
      <c r="R148" s="121">
        <v>72.333333333333329</v>
      </c>
      <c r="S148" s="121">
        <v>72</v>
      </c>
      <c r="T148" s="121" t="s">
        <v>1280</v>
      </c>
      <c r="U148" s="121">
        <v>0</v>
      </c>
      <c r="V148" s="121">
        <v>0</v>
      </c>
      <c r="W148" s="121" t="s">
        <v>1281</v>
      </c>
      <c r="X148" s="121">
        <v>9.2222222222222197</v>
      </c>
      <c r="Y148" s="121">
        <v>9</v>
      </c>
      <c r="Z148" s="122" t="s">
        <v>1282</v>
      </c>
      <c r="AA148" s="120" t="s">
        <v>1283</v>
      </c>
      <c r="AB148" s="121" t="s">
        <v>1283</v>
      </c>
      <c r="AC148" s="121" t="s">
        <v>1283</v>
      </c>
      <c r="AD148" s="121" t="s">
        <v>1283</v>
      </c>
      <c r="AE148" s="121" t="s">
        <v>1299</v>
      </c>
      <c r="AF148" s="121" t="s">
        <v>1283</v>
      </c>
      <c r="AG148" s="121" t="s">
        <v>1283</v>
      </c>
      <c r="AH148" s="123" t="s">
        <v>1296</v>
      </c>
      <c r="AI148" s="120">
        <v>1</v>
      </c>
      <c r="AJ148" s="121">
        <v>1</v>
      </c>
      <c r="AK148" s="121">
        <v>1</v>
      </c>
      <c r="AL148" s="121">
        <v>0</v>
      </c>
      <c r="AM148" s="121">
        <v>1</v>
      </c>
      <c r="AN148" s="121">
        <v>0</v>
      </c>
      <c r="AO148" s="121">
        <v>1</v>
      </c>
      <c r="AP148" s="122">
        <v>1</v>
      </c>
      <c r="AQ148" s="120">
        <v>89</v>
      </c>
      <c r="AR148" s="121">
        <v>89</v>
      </c>
      <c r="AS148" s="121" t="s">
        <v>1284</v>
      </c>
      <c r="AT148" s="121">
        <v>47.42307692307692</v>
      </c>
      <c r="AU148" s="121">
        <v>47</v>
      </c>
      <c r="AV148" s="121" t="s">
        <v>1286</v>
      </c>
      <c r="AW148" s="121">
        <v>94.5</v>
      </c>
      <c r="AX148" s="121">
        <v>95</v>
      </c>
      <c r="AY148" s="121" t="s">
        <v>1284</v>
      </c>
      <c r="AZ148" s="121">
        <v>0</v>
      </c>
      <c r="BA148" s="121">
        <v>0</v>
      </c>
      <c r="BB148" s="121" t="s">
        <v>1293</v>
      </c>
      <c r="BC148" s="121">
        <v>66.666666666666671</v>
      </c>
      <c r="BD148" s="121">
        <v>67</v>
      </c>
      <c r="BE148" s="121" t="s">
        <v>1294</v>
      </c>
      <c r="BF148" s="121">
        <v>0</v>
      </c>
      <c r="BG148" s="121">
        <v>0</v>
      </c>
      <c r="BH148" s="121" t="s">
        <v>1293</v>
      </c>
      <c r="BI148" s="121">
        <v>46.230769230769234</v>
      </c>
      <c r="BJ148" s="121">
        <v>46</v>
      </c>
      <c r="BK148" s="121" t="s">
        <v>1286</v>
      </c>
      <c r="BL148" s="121">
        <v>89</v>
      </c>
      <c r="BM148" s="121">
        <v>89</v>
      </c>
      <c r="BN148" s="122" t="s">
        <v>1284</v>
      </c>
      <c r="BO148" s="120" t="s">
        <v>1287</v>
      </c>
      <c r="BP148" s="121" t="s">
        <v>1295</v>
      </c>
      <c r="BQ148" s="121" t="s">
        <v>1288</v>
      </c>
      <c r="BR148" s="121" t="s">
        <v>1295</v>
      </c>
      <c r="BS148" s="121" t="s">
        <v>1297</v>
      </c>
      <c r="BT148" s="121" t="s">
        <v>1288</v>
      </c>
      <c r="BU148" s="121" t="s">
        <v>1288</v>
      </c>
      <c r="BV148" s="121" t="s">
        <v>1289</v>
      </c>
      <c r="BW148" s="121" t="s">
        <v>1289</v>
      </c>
      <c r="BX148" s="121" t="s">
        <v>1289</v>
      </c>
      <c r="BY148" s="121" t="s">
        <v>1289</v>
      </c>
      <c r="BZ148" s="121" t="s">
        <v>1297</v>
      </c>
      <c r="CA148" s="121" t="s">
        <v>1289</v>
      </c>
      <c r="CB148" s="121" t="s">
        <v>1289</v>
      </c>
      <c r="CC148" s="122"/>
      <c r="CD148" s="120">
        <v>100</v>
      </c>
      <c r="CE148" s="121">
        <v>0</v>
      </c>
      <c r="CF148" s="121">
        <v>0</v>
      </c>
      <c r="CG148" s="121">
        <v>100</v>
      </c>
      <c r="CH148" s="121">
        <v>100</v>
      </c>
      <c r="CI148" s="121">
        <v>100</v>
      </c>
      <c r="CJ148" s="121">
        <v>33</v>
      </c>
      <c r="CK148" s="121">
        <v>100</v>
      </c>
      <c r="CL148" s="121">
        <v>100</v>
      </c>
      <c r="CM148" s="121">
        <v>100</v>
      </c>
      <c r="CN148" s="121">
        <v>100</v>
      </c>
      <c r="CO148" s="121">
        <v>100</v>
      </c>
      <c r="CP148" s="121">
        <v>100</v>
      </c>
      <c r="CQ148" s="121">
        <v>67</v>
      </c>
      <c r="CR148" s="121">
        <v>67</v>
      </c>
      <c r="CS148" s="121">
        <v>0</v>
      </c>
      <c r="CT148" s="121">
        <v>0</v>
      </c>
      <c r="CU148" s="121">
        <v>0</v>
      </c>
      <c r="CV148" s="121">
        <v>0</v>
      </c>
      <c r="CW148" s="121">
        <v>0</v>
      </c>
      <c r="CX148" s="121">
        <v>100</v>
      </c>
      <c r="CY148" s="121">
        <v>0</v>
      </c>
      <c r="CZ148" s="121">
        <v>0</v>
      </c>
      <c r="DA148" s="121">
        <v>0</v>
      </c>
      <c r="DB148" s="121">
        <v>100</v>
      </c>
      <c r="DC148" s="121">
        <v>100</v>
      </c>
      <c r="DD148" s="121">
        <v>0</v>
      </c>
      <c r="DE148" s="121">
        <v>0</v>
      </c>
      <c r="DF148" s="121">
        <v>100</v>
      </c>
      <c r="DG148" s="121">
        <v>67</v>
      </c>
      <c r="DH148" s="121">
        <v>33</v>
      </c>
      <c r="DI148" s="121">
        <v>100</v>
      </c>
      <c r="DJ148" s="121"/>
      <c r="DK148" s="121"/>
      <c r="DL148" s="121">
        <v>67</v>
      </c>
      <c r="DM148" s="121">
        <v>67</v>
      </c>
      <c r="DN148" s="121">
        <v>33</v>
      </c>
      <c r="DO148" s="121">
        <v>0</v>
      </c>
      <c r="DP148" s="121">
        <v>33</v>
      </c>
      <c r="DQ148" s="121">
        <v>0</v>
      </c>
      <c r="DR148" s="121">
        <v>0</v>
      </c>
      <c r="DS148" s="121">
        <v>33</v>
      </c>
      <c r="DT148" s="121">
        <v>33</v>
      </c>
      <c r="DU148" s="121">
        <v>67</v>
      </c>
      <c r="DV148" s="121">
        <v>0</v>
      </c>
      <c r="DW148" s="121">
        <v>67</v>
      </c>
      <c r="DX148" s="121">
        <v>0</v>
      </c>
      <c r="DY148" s="121">
        <v>0</v>
      </c>
      <c r="DZ148" s="121">
        <v>33</v>
      </c>
      <c r="EA148" s="121">
        <v>33</v>
      </c>
      <c r="EB148" s="121">
        <v>100</v>
      </c>
      <c r="EC148" s="121">
        <v>33</v>
      </c>
      <c r="ED148" s="121">
        <v>67</v>
      </c>
      <c r="EE148" s="121">
        <v>100</v>
      </c>
      <c r="EF148" s="121">
        <v>67</v>
      </c>
      <c r="EG148" s="121">
        <v>67</v>
      </c>
      <c r="EH148" s="121">
        <v>100</v>
      </c>
      <c r="EI148" s="121">
        <v>100</v>
      </c>
      <c r="EJ148" s="121">
        <v>100</v>
      </c>
      <c r="EK148" s="121">
        <v>100</v>
      </c>
      <c r="EL148" s="121">
        <v>100</v>
      </c>
      <c r="EM148" s="121">
        <v>100</v>
      </c>
      <c r="EN148" s="121">
        <v>100</v>
      </c>
      <c r="EO148" s="121">
        <v>0</v>
      </c>
      <c r="EP148" s="121">
        <v>0</v>
      </c>
      <c r="EQ148" s="121">
        <v>0</v>
      </c>
      <c r="ER148" s="121">
        <v>0</v>
      </c>
      <c r="ES148" s="121">
        <v>67</v>
      </c>
      <c r="ET148" s="121">
        <v>0</v>
      </c>
      <c r="EU148" s="121">
        <v>100</v>
      </c>
      <c r="EV148" s="121">
        <v>100</v>
      </c>
      <c r="EW148" s="121">
        <v>100</v>
      </c>
      <c r="EX148" s="121">
        <v>100</v>
      </c>
      <c r="EY148" s="121">
        <v>67</v>
      </c>
      <c r="EZ148" s="121">
        <v>33</v>
      </c>
      <c r="FA148" s="121">
        <v>0</v>
      </c>
      <c r="FB148" s="121">
        <v>0</v>
      </c>
      <c r="FC148" s="121">
        <v>0</v>
      </c>
      <c r="FD148" s="121">
        <v>0</v>
      </c>
      <c r="FE148" s="121">
        <v>0</v>
      </c>
      <c r="FF148" s="121">
        <v>0</v>
      </c>
      <c r="FG148" s="121">
        <v>0</v>
      </c>
      <c r="FH148" s="121">
        <v>0</v>
      </c>
      <c r="FI148" s="121">
        <v>67</v>
      </c>
      <c r="FJ148" s="121">
        <v>67</v>
      </c>
      <c r="FK148" s="121">
        <v>0</v>
      </c>
      <c r="FL148" s="121">
        <v>67</v>
      </c>
      <c r="FM148" s="121">
        <v>100</v>
      </c>
      <c r="FN148" s="121">
        <v>100</v>
      </c>
      <c r="FO148" s="121">
        <v>33</v>
      </c>
      <c r="FP148" s="121">
        <v>0</v>
      </c>
      <c r="FQ148" s="121">
        <v>0</v>
      </c>
      <c r="FR148" s="121">
        <v>0</v>
      </c>
      <c r="FS148" s="121">
        <v>0</v>
      </c>
      <c r="FT148" s="121"/>
      <c r="FU148" s="121">
        <v>100</v>
      </c>
      <c r="FV148" s="121">
        <v>100</v>
      </c>
      <c r="FW148" s="121">
        <v>67</v>
      </c>
      <c r="FX148" s="121"/>
      <c r="FY148" s="121">
        <v>100</v>
      </c>
      <c r="FZ148" s="121">
        <v>100</v>
      </c>
      <c r="GA148" s="121">
        <v>100</v>
      </c>
      <c r="GB148" s="121">
        <v>0</v>
      </c>
      <c r="GC148" s="121">
        <v>0</v>
      </c>
      <c r="GD148" s="121">
        <v>0</v>
      </c>
      <c r="GE148" s="121">
        <v>0</v>
      </c>
      <c r="GF148" s="121">
        <v>67</v>
      </c>
      <c r="GG148" s="121">
        <v>67</v>
      </c>
      <c r="GH148" s="121">
        <v>67</v>
      </c>
      <c r="GI148" s="121">
        <v>100</v>
      </c>
      <c r="GJ148" s="121">
        <v>100</v>
      </c>
      <c r="GK148" s="121">
        <v>33</v>
      </c>
      <c r="GL148" s="121">
        <v>0</v>
      </c>
      <c r="GM148" s="121">
        <v>33</v>
      </c>
      <c r="GN148" s="121">
        <v>100</v>
      </c>
      <c r="GO148" s="121">
        <v>0</v>
      </c>
      <c r="GP148" s="121">
        <v>0</v>
      </c>
      <c r="GQ148" s="121">
        <v>67</v>
      </c>
      <c r="GR148" s="121">
        <v>100</v>
      </c>
      <c r="GS148" s="121">
        <v>100</v>
      </c>
      <c r="GT148" s="121">
        <v>100</v>
      </c>
      <c r="GU148" s="121">
        <v>67</v>
      </c>
      <c r="GV148" s="121">
        <v>0</v>
      </c>
      <c r="GW148" s="121">
        <v>67</v>
      </c>
      <c r="GX148" s="121">
        <v>33</v>
      </c>
      <c r="GY148" s="121">
        <v>0</v>
      </c>
      <c r="GZ148" s="121">
        <v>33</v>
      </c>
      <c r="HA148" s="121">
        <v>0</v>
      </c>
      <c r="HB148" s="121">
        <v>0</v>
      </c>
      <c r="HC148" s="121">
        <v>0</v>
      </c>
      <c r="HD148" s="121">
        <v>0</v>
      </c>
      <c r="HE148" s="121">
        <v>0</v>
      </c>
      <c r="HF148" s="121">
        <v>0</v>
      </c>
      <c r="HG148" s="121">
        <v>0</v>
      </c>
      <c r="HH148" s="121">
        <v>0</v>
      </c>
      <c r="HI148" s="121">
        <v>0</v>
      </c>
      <c r="HJ148" s="121">
        <v>0</v>
      </c>
      <c r="HK148" s="121">
        <v>0</v>
      </c>
      <c r="HL148" s="121">
        <v>0</v>
      </c>
      <c r="HM148" s="121">
        <v>100</v>
      </c>
      <c r="HN148" s="121">
        <v>0</v>
      </c>
      <c r="HO148" s="121">
        <v>0</v>
      </c>
      <c r="HP148" s="121">
        <v>100</v>
      </c>
      <c r="HQ148" s="121">
        <v>33</v>
      </c>
      <c r="HR148" s="121">
        <v>67</v>
      </c>
      <c r="HS148" s="121">
        <v>33</v>
      </c>
      <c r="HT148" s="121">
        <v>0</v>
      </c>
      <c r="HU148" s="121">
        <v>67</v>
      </c>
      <c r="HV148" s="122">
        <v>67</v>
      </c>
      <c r="HW148" s="120">
        <v>0</v>
      </c>
      <c r="HX148" s="121">
        <v>0</v>
      </c>
      <c r="HY148" s="121">
        <v>0</v>
      </c>
      <c r="HZ148" s="121">
        <v>0</v>
      </c>
      <c r="IA148" s="121">
        <v>0</v>
      </c>
      <c r="IB148" s="121">
        <v>0</v>
      </c>
      <c r="IC148" s="121">
        <v>0</v>
      </c>
      <c r="ID148" s="121">
        <v>0</v>
      </c>
      <c r="IE148" s="121">
        <v>0</v>
      </c>
      <c r="IF148" s="122">
        <v>1</v>
      </c>
    </row>
    <row r="149" spans="1:240" ht="30.75" customHeight="1" thickBot="1">
      <c r="A149" s="147" t="s">
        <v>1350</v>
      </c>
      <c r="B149" s="120" t="s">
        <v>1351</v>
      </c>
      <c r="C149" s="121">
        <v>2025</v>
      </c>
      <c r="D149" s="121" t="s">
        <v>1275</v>
      </c>
      <c r="E149" s="122" t="s">
        <v>1276</v>
      </c>
      <c r="F149" s="120">
        <v>57.457142857142863</v>
      </c>
      <c r="G149" s="121">
        <v>57</v>
      </c>
      <c r="H149" s="121" t="s">
        <v>1286</v>
      </c>
      <c r="I149" s="121" t="s">
        <v>1286</v>
      </c>
      <c r="J149" s="121" t="s">
        <v>1290</v>
      </c>
      <c r="K149" s="121" t="s">
        <v>1291</v>
      </c>
      <c r="L149" s="121">
        <v>61.111111111111121</v>
      </c>
      <c r="M149" s="121">
        <v>61</v>
      </c>
      <c r="N149" s="121" t="s">
        <v>1280</v>
      </c>
      <c r="O149" s="121">
        <v>49.916666666666657</v>
      </c>
      <c r="P149" s="121">
        <v>50</v>
      </c>
      <c r="Q149" s="121" t="s">
        <v>1286</v>
      </c>
      <c r="R149" s="121">
        <v>83.5</v>
      </c>
      <c r="S149" s="121">
        <v>84</v>
      </c>
      <c r="T149" s="121" t="s">
        <v>1280</v>
      </c>
      <c r="U149" s="121">
        <v>0</v>
      </c>
      <c r="V149" s="121">
        <v>0</v>
      </c>
      <c r="W149" s="121" t="s">
        <v>1281</v>
      </c>
      <c r="X149" s="121">
        <v>31.5</v>
      </c>
      <c r="Y149" s="121">
        <v>32</v>
      </c>
      <c r="Z149" s="122" t="s">
        <v>1282</v>
      </c>
      <c r="AA149" s="120" t="s">
        <v>1283</v>
      </c>
      <c r="AB149" s="121" t="s">
        <v>1283</v>
      </c>
      <c r="AC149" s="121" t="s">
        <v>1283</v>
      </c>
      <c r="AD149" s="121" t="s">
        <v>1283</v>
      </c>
      <c r="AE149" s="121" t="s">
        <v>1299</v>
      </c>
      <c r="AF149" s="121" t="s">
        <v>1283</v>
      </c>
      <c r="AG149" s="121" t="s">
        <v>1283</v>
      </c>
      <c r="AH149" s="123" t="s">
        <v>1296</v>
      </c>
      <c r="AI149" s="120">
        <v>1</v>
      </c>
      <c r="AJ149" s="121">
        <v>1</v>
      </c>
      <c r="AK149" s="121">
        <v>1</v>
      </c>
      <c r="AL149" s="121">
        <v>0</v>
      </c>
      <c r="AM149" s="121">
        <v>1</v>
      </c>
      <c r="AN149" s="121">
        <v>0</v>
      </c>
      <c r="AO149" s="121">
        <v>1</v>
      </c>
      <c r="AP149" s="122">
        <v>1</v>
      </c>
      <c r="AQ149" s="120">
        <v>89</v>
      </c>
      <c r="AR149" s="121">
        <v>89</v>
      </c>
      <c r="AS149" s="121" t="s">
        <v>1284</v>
      </c>
      <c r="AT149" s="121">
        <v>56.384615384615387</v>
      </c>
      <c r="AU149" s="121">
        <v>56</v>
      </c>
      <c r="AV149" s="121" t="s">
        <v>1286</v>
      </c>
      <c r="AW149" s="121">
        <v>89</v>
      </c>
      <c r="AX149" s="121">
        <v>89</v>
      </c>
      <c r="AY149" s="121" t="s">
        <v>1284</v>
      </c>
      <c r="AZ149" s="121">
        <v>0</v>
      </c>
      <c r="BA149" s="121">
        <v>0</v>
      </c>
      <c r="BB149" s="121" t="s">
        <v>1293</v>
      </c>
      <c r="BC149" s="121">
        <v>77.777777777777771</v>
      </c>
      <c r="BD149" s="121">
        <v>78</v>
      </c>
      <c r="BE149" s="121" t="s">
        <v>1277</v>
      </c>
      <c r="BF149" s="121">
        <v>0</v>
      </c>
      <c r="BG149" s="121">
        <v>0</v>
      </c>
      <c r="BH149" s="121" t="s">
        <v>1293</v>
      </c>
      <c r="BI149" s="121">
        <v>58.92307692307692</v>
      </c>
      <c r="BJ149" s="121">
        <v>59</v>
      </c>
      <c r="BK149" s="121" t="s">
        <v>1286</v>
      </c>
      <c r="BL149" s="121">
        <v>94.5</v>
      </c>
      <c r="BM149" s="121">
        <v>95</v>
      </c>
      <c r="BN149" s="122" t="s">
        <v>1284</v>
      </c>
      <c r="BO149" s="120" t="s">
        <v>1287</v>
      </c>
      <c r="BP149" s="121" t="s">
        <v>1295</v>
      </c>
      <c r="BQ149" s="121" t="s">
        <v>1288</v>
      </c>
      <c r="BR149" s="121" t="s">
        <v>1295</v>
      </c>
      <c r="BS149" s="121" t="s">
        <v>1297</v>
      </c>
      <c r="BT149" s="121" t="s">
        <v>1287</v>
      </c>
      <c r="BU149" s="121" t="s">
        <v>1288</v>
      </c>
      <c r="BV149" s="121" t="s">
        <v>1289</v>
      </c>
      <c r="BW149" s="121" t="s">
        <v>1289</v>
      </c>
      <c r="BX149" s="121" t="s">
        <v>1289</v>
      </c>
      <c r="BY149" s="121" t="s">
        <v>1289</v>
      </c>
      <c r="BZ149" s="121" t="s">
        <v>1297</v>
      </c>
      <c r="CA149" s="121" t="s">
        <v>1289</v>
      </c>
      <c r="CB149" s="121" t="s">
        <v>1289</v>
      </c>
      <c r="CC149" s="122" t="s">
        <v>1287</v>
      </c>
      <c r="CD149" s="120">
        <v>100</v>
      </c>
      <c r="CE149" s="121">
        <v>0</v>
      </c>
      <c r="CF149" s="121">
        <v>0</v>
      </c>
      <c r="CG149" s="121">
        <v>100</v>
      </c>
      <c r="CH149" s="121">
        <v>100</v>
      </c>
      <c r="CI149" s="121">
        <v>100</v>
      </c>
      <c r="CJ149" s="121">
        <v>67</v>
      </c>
      <c r="CK149" s="121">
        <v>100</v>
      </c>
      <c r="CL149" s="121">
        <v>100</v>
      </c>
      <c r="CM149" s="121">
        <v>100</v>
      </c>
      <c r="CN149" s="121">
        <v>100</v>
      </c>
      <c r="CO149" s="121">
        <v>100</v>
      </c>
      <c r="CP149" s="121">
        <v>100</v>
      </c>
      <c r="CQ149" s="121">
        <v>33</v>
      </c>
      <c r="CR149" s="121">
        <v>67</v>
      </c>
      <c r="CS149" s="121">
        <v>0</v>
      </c>
      <c r="CT149" s="121">
        <v>0</v>
      </c>
      <c r="CU149" s="121">
        <v>0</v>
      </c>
      <c r="CV149" s="121">
        <v>33</v>
      </c>
      <c r="CW149" s="121">
        <v>0</v>
      </c>
      <c r="CX149" s="121">
        <v>100</v>
      </c>
      <c r="CY149" s="121">
        <v>33</v>
      </c>
      <c r="CZ149" s="121">
        <v>0</v>
      </c>
      <c r="DA149" s="121">
        <v>100</v>
      </c>
      <c r="DB149" s="121">
        <v>100</v>
      </c>
      <c r="DC149" s="121">
        <v>100</v>
      </c>
      <c r="DD149" s="121">
        <v>100</v>
      </c>
      <c r="DE149" s="121">
        <v>100</v>
      </c>
      <c r="DF149" s="121">
        <v>100</v>
      </c>
      <c r="DG149" s="121">
        <v>100</v>
      </c>
      <c r="DH149" s="121">
        <v>33</v>
      </c>
      <c r="DI149" s="121">
        <v>100</v>
      </c>
      <c r="DJ149" s="121"/>
      <c r="DK149" s="121"/>
      <c r="DL149" s="121">
        <v>67</v>
      </c>
      <c r="DM149" s="121">
        <v>67</v>
      </c>
      <c r="DN149" s="121">
        <v>33</v>
      </c>
      <c r="DO149" s="121">
        <v>0</v>
      </c>
      <c r="DP149" s="121">
        <v>33</v>
      </c>
      <c r="DQ149" s="121">
        <v>0</v>
      </c>
      <c r="DR149" s="121">
        <v>0</v>
      </c>
      <c r="DS149" s="121">
        <v>33</v>
      </c>
      <c r="DT149" s="121">
        <v>33</v>
      </c>
      <c r="DU149" s="121">
        <v>67</v>
      </c>
      <c r="DV149" s="121">
        <v>0</v>
      </c>
      <c r="DW149" s="121">
        <v>67</v>
      </c>
      <c r="DX149" s="121">
        <v>33</v>
      </c>
      <c r="DY149" s="121">
        <v>0</v>
      </c>
      <c r="DZ149" s="121">
        <v>67</v>
      </c>
      <c r="EA149" s="121">
        <v>33</v>
      </c>
      <c r="EB149" s="121">
        <v>100</v>
      </c>
      <c r="EC149" s="121">
        <v>33</v>
      </c>
      <c r="ED149" s="121">
        <v>67</v>
      </c>
      <c r="EE149" s="121">
        <v>67</v>
      </c>
      <c r="EF149" s="121">
        <v>100</v>
      </c>
      <c r="EG149" s="121">
        <v>67</v>
      </c>
      <c r="EH149" s="121">
        <v>100</v>
      </c>
      <c r="EI149" s="121">
        <v>100</v>
      </c>
      <c r="EJ149" s="121">
        <v>67</v>
      </c>
      <c r="EK149" s="121">
        <v>100</v>
      </c>
      <c r="EL149" s="121">
        <v>100</v>
      </c>
      <c r="EM149" s="121">
        <v>100</v>
      </c>
      <c r="EN149" s="121">
        <v>100</v>
      </c>
      <c r="EO149" s="121">
        <v>0</v>
      </c>
      <c r="EP149" s="121">
        <v>0</v>
      </c>
      <c r="EQ149" s="121">
        <v>0</v>
      </c>
      <c r="ER149" s="121">
        <v>0</v>
      </c>
      <c r="ES149" s="121">
        <v>67</v>
      </c>
      <c r="ET149" s="121">
        <v>0</v>
      </c>
      <c r="EU149" s="121">
        <v>100</v>
      </c>
      <c r="EV149" s="121">
        <v>100</v>
      </c>
      <c r="EW149" s="121">
        <v>100</v>
      </c>
      <c r="EX149" s="121">
        <v>100</v>
      </c>
      <c r="EY149" s="121">
        <v>100</v>
      </c>
      <c r="EZ149" s="121">
        <v>100</v>
      </c>
      <c r="FA149" s="121">
        <v>0</v>
      </c>
      <c r="FB149" s="121">
        <v>0</v>
      </c>
      <c r="FC149" s="121">
        <v>0</v>
      </c>
      <c r="FD149" s="121">
        <v>0</v>
      </c>
      <c r="FE149" s="121">
        <v>0</v>
      </c>
      <c r="FF149" s="121">
        <v>0</v>
      </c>
      <c r="FG149" s="121">
        <v>0</v>
      </c>
      <c r="FH149" s="121">
        <v>0</v>
      </c>
      <c r="FI149" s="121">
        <v>100</v>
      </c>
      <c r="FJ149" s="121">
        <v>67</v>
      </c>
      <c r="FK149" s="121">
        <v>0</v>
      </c>
      <c r="FL149" s="121">
        <v>100</v>
      </c>
      <c r="FM149" s="121">
        <v>100</v>
      </c>
      <c r="FN149" s="121">
        <v>100</v>
      </c>
      <c r="FO149" s="121">
        <v>33</v>
      </c>
      <c r="FP149" s="121">
        <v>33</v>
      </c>
      <c r="FQ149" s="121">
        <v>33</v>
      </c>
      <c r="FR149" s="121">
        <v>0</v>
      </c>
      <c r="FS149" s="121">
        <v>0</v>
      </c>
      <c r="FT149" s="121"/>
      <c r="FU149" s="121">
        <v>100</v>
      </c>
      <c r="FV149" s="121">
        <v>100</v>
      </c>
      <c r="FW149" s="121">
        <v>100</v>
      </c>
      <c r="FX149" s="121"/>
      <c r="FY149" s="121">
        <v>100</v>
      </c>
      <c r="FZ149" s="121">
        <v>100</v>
      </c>
      <c r="GA149" s="121">
        <v>100</v>
      </c>
      <c r="GB149" s="121">
        <v>0</v>
      </c>
      <c r="GC149" s="121">
        <v>0</v>
      </c>
      <c r="GD149" s="121">
        <v>0</v>
      </c>
      <c r="GE149" s="121">
        <v>0</v>
      </c>
      <c r="GF149" s="121">
        <v>33</v>
      </c>
      <c r="GG149" s="121">
        <v>67</v>
      </c>
      <c r="GH149" s="121">
        <v>100</v>
      </c>
      <c r="GI149" s="121">
        <v>100</v>
      </c>
      <c r="GJ149" s="121">
        <v>100</v>
      </c>
      <c r="GK149" s="121">
        <v>33</v>
      </c>
      <c r="GL149" s="121">
        <v>33</v>
      </c>
      <c r="GM149" s="121">
        <v>33</v>
      </c>
      <c r="GN149" s="121">
        <v>100</v>
      </c>
      <c r="GO149" s="121">
        <v>0</v>
      </c>
      <c r="GP149" s="121">
        <v>0</v>
      </c>
      <c r="GQ149" s="121">
        <v>0</v>
      </c>
      <c r="GR149" s="121">
        <v>100</v>
      </c>
      <c r="GS149" s="121">
        <v>100</v>
      </c>
      <c r="GT149" s="121">
        <v>100</v>
      </c>
      <c r="GU149" s="121">
        <v>67</v>
      </c>
      <c r="GV149" s="121">
        <v>67</v>
      </c>
      <c r="GW149" s="121">
        <v>67</v>
      </c>
      <c r="GX149" s="121">
        <v>33</v>
      </c>
      <c r="GY149" s="121">
        <v>100</v>
      </c>
      <c r="GZ149" s="121">
        <v>67</v>
      </c>
      <c r="HA149" s="121">
        <v>0</v>
      </c>
      <c r="HB149" s="121">
        <v>0</v>
      </c>
      <c r="HC149" s="121">
        <v>0</v>
      </c>
      <c r="HD149" s="121">
        <v>33</v>
      </c>
      <c r="HE149" s="121">
        <v>67</v>
      </c>
      <c r="HF149" s="121">
        <v>0</v>
      </c>
      <c r="HG149" s="121">
        <v>100</v>
      </c>
      <c r="HH149" s="121">
        <v>67</v>
      </c>
      <c r="HI149" s="121">
        <v>0</v>
      </c>
      <c r="HJ149" s="121">
        <v>0</v>
      </c>
      <c r="HK149" s="121">
        <v>0</v>
      </c>
      <c r="HL149" s="121">
        <v>0</v>
      </c>
      <c r="HM149" s="121">
        <v>100</v>
      </c>
      <c r="HN149" s="121">
        <v>0</v>
      </c>
      <c r="HO149" s="121">
        <v>0</v>
      </c>
      <c r="HP149" s="121">
        <v>100</v>
      </c>
      <c r="HQ149" s="121">
        <v>33</v>
      </c>
      <c r="HR149" s="121">
        <v>67</v>
      </c>
      <c r="HS149" s="121">
        <v>33</v>
      </c>
      <c r="HT149" s="121">
        <v>0</v>
      </c>
      <c r="HU149" s="121">
        <v>100</v>
      </c>
      <c r="HV149" s="122">
        <v>67</v>
      </c>
      <c r="HW149" s="120">
        <v>1</v>
      </c>
      <c r="HX149" s="121">
        <v>0</v>
      </c>
      <c r="HY149" s="121">
        <v>0</v>
      </c>
      <c r="HZ149" s="121">
        <v>0</v>
      </c>
      <c r="IA149" s="121">
        <v>0</v>
      </c>
      <c r="IB149" s="121">
        <v>0</v>
      </c>
      <c r="IC149" s="121">
        <v>0</v>
      </c>
      <c r="ID149" s="121">
        <v>0</v>
      </c>
      <c r="IE149" s="121">
        <v>0</v>
      </c>
      <c r="IF149" s="122">
        <v>0</v>
      </c>
    </row>
    <row r="150" spans="1:240" ht="30.75" customHeight="1" thickBot="1">
      <c r="A150" s="147" t="s">
        <v>1353</v>
      </c>
      <c r="B150" s="120" t="s">
        <v>1354</v>
      </c>
      <c r="C150" s="121">
        <v>2025</v>
      </c>
      <c r="D150" s="121" t="s">
        <v>1309</v>
      </c>
      <c r="E150" s="122" t="s">
        <v>1336</v>
      </c>
      <c r="F150" s="120">
        <v>21.688073394495412</v>
      </c>
      <c r="G150" s="121">
        <v>22</v>
      </c>
      <c r="H150" s="121" t="s">
        <v>1285</v>
      </c>
      <c r="I150" s="121" t="s">
        <v>1300</v>
      </c>
      <c r="J150" s="121" t="s">
        <v>1290</v>
      </c>
      <c r="K150" s="121" t="s">
        <v>1301</v>
      </c>
      <c r="L150" s="121">
        <v>27.777777777777779</v>
      </c>
      <c r="M150" s="121">
        <v>28</v>
      </c>
      <c r="N150" s="121" t="s">
        <v>1281</v>
      </c>
      <c r="O150" s="121">
        <v>27.75</v>
      </c>
      <c r="P150" s="121">
        <v>28</v>
      </c>
      <c r="Q150" s="121" t="s">
        <v>1281</v>
      </c>
      <c r="R150" s="121">
        <v>27.833333333333329</v>
      </c>
      <c r="S150" s="121">
        <v>28</v>
      </c>
      <c r="T150" s="121" t="s">
        <v>1281</v>
      </c>
      <c r="U150" s="121">
        <v>0</v>
      </c>
      <c r="V150" s="121">
        <v>0</v>
      </c>
      <c r="W150" s="121" t="s">
        <v>1281</v>
      </c>
      <c r="X150" s="121">
        <v>0</v>
      </c>
      <c r="Y150" s="121">
        <v>0</v>
      </c>
      <c r="Z150" s="122" t="s">
        <v>1282</v>
      </c>
      <c r="AA150" s="120" t="s">
        <v>1299</v>
      </c>
      <c r="AB150" s="121" t="s">
        <v>1283</v>
      </c>
      <c r="AC150" s="121" t="s">
        <v>1283</v>
      </c>
      <c r="AD150" s="121" t="s">
        <v>1299</v>
      </c>
      <c r="AE150" s="121" t="s">
        <v>1299</v>
      </c>
      <c r="AF150" s="121" t="s">
        <v>1299</v>
      </c>
      <c r="AG150" s="121" t="s">
        <v>1299</v>
      </c>
      <c r="AH150" s="123" t="s">
        <v>1283</v>
      </c>
      <c r="AI150" s="120">
        <v>0</v>
      </c>
      <c r="AJ150" s="121">
        <v>1</v>
      </c>
      <c r="AK150" s="121">
        <v>1</v>
      </c>
      <c r="AL150" s="121">
        <v>1</v>
      </c>
      <c r="AM150" s="121">
        <v>0</v>
      </c>
      <c r="AN150" s="121">
        <v>0</v>
      </c>
      <c r="AO150" s="121">
        <v>0</v>
      </c>
      <c r="AP150" s="122">
        <v>0</v>
      </c>
      <c r="AQ150" s="120">
        <v>0</v>
      </c>
      <c r="AR150" s="121">
        <v>0</v>
      </c>
      <c r="AS150" s="121" t="s">
        <v>1293</v>
      </c>
      <c r="AT150" s="121">
        <v>30.203703703703699</v>
      </c>
      <c r="AU150" s="121">
        <v>30</v>
      </c>
      <c r="AV150" s="121" t="s">
        <v>1285</v>
      </c>
      <c r="AW150" s="121">
        <v>72.166666666666671</v>
      </c>
      <c r="AX150" s="121">
        <v>72</v>
      </c>
      <c r="AY150" s="121" t="s">
        <v>1277</v>
      </c>
      <c r="AZ150" s="121">
        <v>75</v>
      </c>
      <c r="BA150" s="121">
        <v>75</v>
      </c>
      <c r="BB150" s="121" t="s">
        <v>1277</v>
      </c>
      <c r="BC150" s="121">
        <v>0</v>
      </c>
      <c r="BD150" s="121">
        <v>0</v>
      </c>
      <c r="BE150" s="121" t="s">
        <v>1293</v>
      </c>
      <c r="BF150" s="121">
        <v>0</v>
      </c>
      <c r="BG150" s="121">
        <v>0</v>
      </c>
      <c r="BH150" s="121" t="s">
        <v>1293</v>
      </c>
      <c r="BI150" s="121">
        <v>0</v>
      </c>
      <c r="BJ150" s="121">
        <v>0</v>
      </c>
      <c r="BK150" s="121" t="s">
        <v>1293</v>
      </c>
      <c r="BL150" s="121">
        <v>0</v>
      </c>
      <c r="BM150" s="121">
        <v>0</v>
      </c>
      <c r="BN150" s="122" t="s">
        <v>1293</v>
      </c>
      <c r="BO150" s="120" t="s">
        <v>1297</v>
      </c>
      <c r="BP150" s="121" t="s">
        <v>1288</v>
      </c>
      <c r="BQ150" s="121" t="s">
        <v>1295</v>
      </c>
      <c r="BR150" s="121" t="s">
        <v>1297</v>
      </c>
      <c r="BS150" s="121" t="s">
        <v>1297</v>
      </c>
      <c r="BT150" s="121" t="s">
        <v>1297</v>
      </c>
      <c r="BU150" s="121" t="s">
        <v>1297</v>
      </c>
      <c r="BV150" s="121" t="s">
        <v>1297</v>
      </c>
      <c r="BW150" s="121" t="s">
        <v>1289</v>
      </c>
      <c r="BX150" s="121" t="s">
        <v>1289</v>
      </c>
      <c r="BY150" s="121" t="s">
        <v>1297</v>
      </c>
      <c r="BZ150" s="121" t="s">
        <v>1297</v>
      </c>
      <c r="CA150" s="121" t="s">
        <v>1297</v>
      </c>
      <c r="CB150" s="121" t="s">
        <v>1297</v>
      </c>
      <c r="CC150" s="122" t="s">
        <v>1289</v>
      </c>
      <c r="CD150" s="120">
        <v>100</v>
      </c>
      <c r="CE150" s="121">
        <v>100</v>
      </c>
      <c r="CF150" s="121">
        <v>100</v>
      </c>
      <c r="CG150" s="121">
        <v>100</v>
      </c>
      <c r="CH150" s="121">
        <v>100</v>
      </c>
      <c r="CI150" s="121">
        <v>33</v>
      </c>
      <c r="CJ150" s="121">
        <v>0</v>
      </c>
      <c r="CK150" s="121">
        <v>33</v>
      </c>
      <c r="CL150" s="121">
        <v>100</v>
      </c>
      <c r="CM150" s="121">
        <v>100</v>
      </c>
      <c r="CN150" s="121">
        <v>0</v>
      </c>
      <c r="CO150" s="121">
        <v>0</v>
      </c>
      <c r="CP150" s="121">
        <v>67</v>
      </c>
      <c r="CQ150" s="121">
        <v>0</v>
      </c>
      <c r="CR150" s="121">
        <v>0</v>
      </c>
      <c r="CS150" s="121">
        <v>0</v>
      </c>
      <c r="CT150" s="121">
        <v>33</v>
      </c>
      <c r="CU150" s="121">
        <v>33</v>
      </c>
      <c r="CV150" s="121">
        <v>100</v>
      </c>
      <c r="CW150" s="121">
        <v>0</v>
      </c>
      <c r="CX150" s="121">
        <v>100</v>
      </c>
      <c r="CY150" s="121">
        <v>0</v>
      </c>
      <c r="CZ150" s="121">
        <v>0</v>
      </c>
      <c r="DA150" s="121">
        <v>0</v>
      </c>
      <c r="DB150" s="121">
        <v>100</v>
      </c>
      <c r="DC150" s="121">
        <v>100</v>
      </c>
      <c r="DD150" s="121">
        <v>0</v>
      </c>
      <c r="DE150" s="121">
        <v>0</v>
      </c>
      <c r="DF150" s="121">
        <v>0</v>
      </c>
      <c r="DG150" s="121">
        <v>33</v>
      </c>
      <c r="DH150" s="121">
        <v>33</v>
      </c>
      <c r="DI150" s="121">
        <v>0</v>
      </c>
      <c r="DJ150" s="121">
        <v>33</v>
      </c>
      <c r="DK150" s="121">
        <v>0</v>
      </c>
      <c r="DL150" s="121">
        <v>33</v>
      </c>
      <c r="DM150" s="121">
        <v>0</v>
      </c>
      <c r="DN150" s="121">
        <v>67</v>
      </c>
      <c r="DO150" s="121">
        <v>0</v>
      </c>
      <c r="DP150" s="121">
        <v>0</v>
      </c>
      <c r="DQ150" s="121">
        <v>0</v>
      </c>
      <c r="DR150" s="121">
        <v>0</v>
      </c>
      <c r="DS150" s="121">
        <v>0</v>
      </c>
      <c r="DT150" s="121">
        <v>0</v>
      </c>
      <c r="DU150" s="121">
        <v>0</v>
      </c>
      <c r="DV150" s="121">
        <v>0</v>
      </c>
      <c r="DW150" s="121">
        <v>0</v>
      </c>
      <c r="DX150" s="121">
        <v>33</v>
      </c>
      <c r="DY150" s="121">
        <v>0</v>
      </c>
      <c r="DZ150" s="121">
        <v>0</v>
      </c>
      <c r="EA150" s="121">
        <v>0</v>
      </c>
      <c r="EB150" s="121">
        <v>0</v>
      </c>
      <c r="EC150" s="121">
        <v>33</v>
      </c>
      <c r="ED150" s="121">
        <v>0</v>
      </c>
      <c r="EE150" s="121">
        <v>0</v>
      </c>
      <c r="EF150" s="121">
        <v>0</v>
      </c>
      <c r="EG150" s="121">
        <v>0</v>
      </c>
      <c r="EH150" s="121">
        <v>0</v>
      </c>
      <c r="EI150" s="121">
        <v>0</v>
      </c>
      <c r="EJ150" s="121">
        <v>100</v>
      </c>
      <c r="EK150" s="121">
        <v>33</v>
      </c>
      <c r="EL150" s="121">
        <v>100</v>
      </c>
      <c r="EM150" s="121">
        <v>100</v>
      </c>
      <c r="EN150" s="121">
        <v>67</v>
      </c>
      <c r="EO150" s="121">
        <v>100</v>
      </c>
      <c r="EP150" s="121">
        <v>100</v>
      </c>
      <c r="EQ150" s="121">
        <v>67</v>
      </c>
      <c r="ER150" s="121">
        <v>33</v>
      </c>
      <c r="ES150" s="121">
        <v>0</v>
      </c>
      <c r="ET150" s="121">
        <v>0</v>
      </c>
      <c r="EU150" s="121">
        <v>0</v>
      </c>
      <c r="EV150" s="121">
        <v>0</v>
      </c>
      <c r="EW150" s="121">
        <v>0</v>
      </c>
      <c r="EX150" s="121">
        <v>0</v>
      </c>
      <c r="EY150" s="121">
        <v>0</v>
      </c>
      <c r="EZ150" s="121">
        <v>0</v>
      </c>
      <c r="FA150" s="121">
        <v>0</v>
      </c>
      <c r="FB150" s="121">
        <v>0</v>
      </c>
      <c r="FC150" s="121">
        <v>0</v>
      </c>
      <c r="FD150" s="121">
        <v>0</v>
      </c>
      <c r="FE150" s="121">
        <v>0</v>
      </c>
      <c r="FF150" s="121">
        <v>0</v>
      </c>
      <c r="FG150" s="121">
        <v>0</v>
      </c>
      <c r="FH150" s="121">
        <v>0</v>
      </c>
      <c r="FI150" s="121">
        <v>0</v>
      </c>
      <c r="FJ150" s="121">
        <v>0</v>
      </c>
      <c r="FK150" s="121">
        <v>0</v>
      </c>
      <c r="FL150" s="121">
        <v>0</v>
      </c>
      <c r="FM150" s="121">
        <v>0</v>
      </c>
      <c r="FN150" s="121">
        <v>0</v>
      </c>
      <c r="FO150" s="121">
        <v>0</v>
      </c>
      <c r="FP150" s="121">
        <v>0</v>
      </c>
      <c r="FQ150" s="121">
        <v>0</v>
      </c>
      <c r="FR150" s="121">
        <v>0</v>
      </c>
      <c r="FS150" s="121">
        <v>0</v>
      </c>
      <c r="FT150" s="121">
        <v>0</v>
      </c>
      <c r="FU150" s="121">
        <v>0</v>
      </c>
      <c r="FV150" s="121">
        <v>0</v>
      </c>
      <c r="FW150" s="121">
        <v>0</v>
      </c>
      <c r="FX150" s="121">
        <v>0</v>
      </c>
      <c r="FY150" s="121">
        <v>0</v>
      </c>
      <c r="FZ150" s="121">
        <v>0</v>
      </c>
      <c r="GA150" s="121">
        <v>0</v>
      </c>
      <c r="GB150" s="121">
        <v>0</v>
      </c>
      <c r="GC150" s="121">
        <v>0</v>
      </c>
      <c r="GD150" s="121">
        <v>0</v>
      </c>
      <c r="GE150" s="121">
        <v>0</v>
      </c>
      <c r="GF150" s="121">
        <v>0</v>
      </c>
      <c r="GG150" s="121">
        <v>67</v>
      </c>
      <c r="GH150" s="121">
        <v>0</v>
      </c>
      <c r="GI150" s="121">
        <v>33</v>
      </c>
      <c r="GJ150" s="121">
        <v>100</v>
      </c>
      <c r="GK150" s="121">
        <v>100</v>
      </c>
      <c r="GL150" s="121">
        <v>0</v>
      </c>
      <c r="GM150" s="121">
        <v>0</v>
      </c>
      <c r="GN150" s="121">
        <v>0</v>
      </c>
      <c r="GO150" s="121">
        <v>33</v>
      </c>
      <c r="GP150" s="121">
        <v>0</v>
      </c>
      <c r="GQ150" s="121">
        <v>0</v>
      </c>
      <c r="GR150" s="121">
        <v>0</v>
      </c>
      <c r="GS150" s="121">
        <v>100</v>
      </c>
      <c r="GT150" s="121">
        <v>0</v>
      </c>
      <c r="GU150" s="121">
        <v>67</v>
      </c>
      <c r="GV150" s="121">
        <v>0</v>
      </c>
      <c r="GW150" s="121">
        <v>0</v>
      </c>
      <c r="GX150" s="121">
        <v>0</v>
      </c>
      <c r="GY150" s="121">
        <v>0</v>
      </c>
      <c r="GZ150" s="121">
        <v>0</v>
      </c>
      <c r="HA150" s="121">
        <v>0</v>
      </c>
      <c r="HB150" s="121">
        <v>0</v>
      </c>
      <c r="HC150" s="121">
        <v>0</v>
      </c>
      <c r="HD150" s="121">
        <v>0</v>
      </c>
      <c r="HE150" s="121">
        <v>0</v>
      </c>
      <c r="HF150" s="121">
        <v>0</v>
      </c>
      <c r="HG150" s="121">
        <v>0</v>
      </c>
      <c r="HH150" s="121">
        <v>0</v>
      </c>
      <c r="HI150" s="121">
        <v>0</v>
      </c>
      <c r="HJ150" s="121">
        <v>0</v>
      </c>
      <c r="HK150" s="121">
        <v>0</v>
      </c>
      <c r="HL150" s="121">
        <v>0</v>
      </c>
      <c r="HM150" s="121">
        <v>0</v>
      </c>
      <c r="HN150" s="121">
        <v>0</v>
      </c>
      <c r="HO150" s="121">
        <v>0</v>
      </c>
      <c r="HP150" s="121">
        <v>0</v>
      </c>
      <c r="HQ150" s="121">
        <v>67</v>
      </c>
      <c r="HR150" s="121">
        <v>33</v>
      </c>
      <c r="HS150" s="121">
        <v>0</v>
      </c>
      <c r="HT150" s="121">
        <v>0</v>
      </c>
      <c r="HU150" s="121">
        <v>0</v>
      </c>
      <c r="HV150" s="122">
        <v>0</v>
      </c>
      <c r="HW150" s="120">
        <v>0</v>
      </c>
      <c r="HX150" s="121">
        <v>0</v>
      </c>
      <c r="HY150" s="121">
        <v>1</v>
      </c>
      <c r="HZ150" s="121">
        <v>1</v>
      </c>
      <c r="IA150" s="121">
        <v>1</v>
      </c>
      <c r="IB150" s="121">
        <v>1</v>
      </c>
      <c r="IC150" s="121">
        <v>1</v>
      </c>
      <c r="ID150" s="121">
        <v>1</v>
      </c>
      <c r="IE150" s="121">
        <v>1</v>
      </c>
      <c r="IF150" s="122">
        <v>1</v>
      </c>
    </row>
    <row r="151" spans="1:240" ht="30.75" customHeight="1" thickBot="1">
      <c r="A151" s="147" t="s">
        <v>1353</v>
      </c>
      <c r="B151" s="120" t="s">
        <v>1354</v>
      </c>
      <c r="C151" s="121">
        <v>2023</v>
      </c>
      <c r="D151" s="121" t="s">
        <v>1309</v>
      </c>
      <c r="E151" s="122" t="s">
        <v>1336</v>
      </c>
      <c r="F151" s="120">
        <v>17.11009174311927</v>
      </c>
      <c r="G151" s="121">
        <v>17</v>
      </c>
      <c r="H151" s="121" t="s">
        <v>1293</v>
      </c>
      <c r="I151" s="121" t="s">
        <v>1300</v>
      </c>
      <c r="J151" s="121" t="s">
        <v>1290</v>
      </c>
      <c r="K151" s="121" t="s">
        <v>1311</v>
      </c>
      <c r="L151" s="121">
        <v>25.888888888888889</v>
      </c>
      <c r="M151" s="121">
        <v>26</v>
      </c>
      <c r="N151" s="121" t="s">
        <v>1281</v>
      </c>
      <c r="O151" s="121">
        <v>24.916666666666671</v>
      </c>
      <c r="P151" s="121">
        <v>25</v>
      </c>
      <c r="Q151" s="121" t="s">
        <v>1281</v>
      </c>
      <c r="R151" s="121">
        <v>27.833333333333329</v>
      </c>
      <c r="S151" s="121">
        <v>28</v>
      </c>
      <c r="T151" s="121" t="s">
        <v>1281</v>
      </c>
      <c r="U151" s="121">
        <v>0</v>
      </c>
      <c r="V151" s="121">
        <v>0</v>
      </c>
      <c r="W151" s="121" t="s">
        <v>1281</v>
      </c>
      <c r="X151" s="121">
        <v>0</v>
      </c>
      <c r="Y151" s="121">
        <v>0</v>
      </c>
      <c r="Z151" s="122" t="s">
        <v>1282</v>
      </c>
      <c r="AA151" s="120" t="s">
        <v>1299</v>
      </c>
      <c r="AB151" s="121" t="s">
        <v>1283</v>
      </c>
      <c r="AC151" s="121" t="s">
        <v>1292</v>
      </c>
      <c r="AD151" s="121" t="s">
        <v>1299</v>
      </c>
      <c r="AE151" s="121" t="s">
        <v>1299</v>
      </c>
      <c r="AF151" s="121" t="s">
        <v>1299</v>
      </c>
      <c r="AG151" s="121" t="s">
        <v>1299</v>
      </c>
      <c r="AH151" s="123" t="s">
        <v>1296</v>
      </c>
      <c r="AI151" s="120">
        <v>0</v>
      </c>
      <c r="AJ151" s="121">
        <v>1</v>
      </c>
      <c r="AK151" s="121">
        <v>0</v>
      </c>
      <c r="AL151" s="121">
        <v>0</v>
      </c>
      <c r="AM151" s="121">
        <v>0</v>
      </c>
      <c r="AN151" s="121">
        <v>0</v>
      </c>
      <c r="AO151" s="121">
        <v>0</v>
      </c>
      <c r="AP151" s="122">
        <v>0</v>
      </c>
      <c r="AQ151" s="120">
        <v>0</v>
      </c>
      <c r="AR151" s="121">
        <v>0</v>
      </c>
      <c r="AS151" s="121" t="s">
        <v>1293</v>
      </c>
      <c r="AT151" s="121">
        <v>32.685185185185183</v>
      </c>
      <c r="AU151" s="121">
        <v>33</v>
      </c>
      <c r="AV151" s="121" t="s">
        <v>1285</v>
      </c>
      <c r="AW151" s="121">
        <v>0</v>
      </c>
      <c r="AX151" s="121">
        <v>0</v>
      </c>
      <c r="AY151" s="121" t="s">
        <v>1293</v>
      </c>
      <c r="AZ151" s="121">
        <v>0</v>
      </c>
      <c r="BA151" s="121">
        <v>0</v>
      </c>
      <c r="BB151" s="121" t="s">
        <v>1293</v>
      </c>
      <c r="BC151" s="121">
        <v>0</v>
      </c>
      <c r="BD151" s="121">
        <v>0</v>
      </c>
      <c r="BE151" s="121" t="s">
        <v>1293</v>
      </c>
      <c r="BF151" s="121">
        <v>0</v>
      </c>
      <c r="BG151" s="121">
        <v>0</v>
      </c>
      <c r="BH151" s="121" t="s">
        <v>1293</v>
      </c>
      <c r="BI151" s="121">
        <v>7.1428571428571432</v>
      </c>
      <c r="BJ151" s="121">
        <v>7</v>
      </c>
      <c r="BK151" s="121" t="s">
        <v>1293</v>
      </c>
      <c r="BL151" s="121">
        <v>0</v>
      </c>
      <c r="BM151" s="121">
        <v>0</v>
      </c>
      <c r="BN151" s="122" t="s">
        <v>1293</v>
      </c>
      <c r="BO151" s="120" t="s">
        <v>1297</v>
      </c>
      <c r="BP151" s="121" t="s">
        <v>1295</v>
      </c>
      <c r="BQ151" s="121" t="s">
        <v>1297</v>
      </c>
      <c r="BR151" s="121" t="s">
        <v>1297</v>
      </c>
      <c r="BS151" s="121" t="s">
        <v>1297</v>
      </c>
      <c r="BT151" s="121" t="s">
        <v>1297</v>
      </c>
      <c r="BU151" s="121" t="s">
        <v>1297</v>
      </c>
      <c r="BV151" s="121" t="s">
        <v>1297</v>
      </c>
      <c r="BW151" s="121" t="s">
        <v>1289</v>
      </c>
      <c r="BX151" s="121" t="s">
        <v>1295</v>
      </c>
      <c r="BY151" s="121" t="s">
        <v>1297</v>
      </c>
      <c r="BZ151" s="121" t="s">
        <v>1297</v>
      </c>
      <c r="CA151" s="121" t="s">
        <v>1297</v>
      </c>
      <c r="CB151" s="121" t="s">
        <v>1297</v>
      </c>
      <c r="CC151" s="122"/>
      <c r="CD151" s="120">
        <v>100</v>
      </c>
      <c r="CE151" s="121">
        <v>100</v>
      </c>
      <c r="CF151" s="121">
        <v>100</v>
      </c>
      <c r="CG151" s="121">
        <v>100</v>
      </c>
      <c r="CH151" s="121">
        <v>100</v>
      </c>
      <c r="CI151" s="121">
        <v>100</v>
      </c>
      <c r="CJ151" s="121">
        <v>0</v>
      </c>
      <c r="CK151" s="121">
        <v>0</v>
      </c>
      <c r="CL151" s="121">
        <v>100</v>
      </c>
      <c r="CM151" s="121">
        <v>100</v>
      </c>
      <c r="CN151" s="121">
        <v>0</v>
      </c>
      <c r="CO151" s="121">
        <v>0</v>
      </c>
      <c r="CP151" s="121">
        <v>100</v>
      </c>
      <c r="CQ151" s="121">
        <v>0</v>
      </c>
      <c r="CR151" s="121">
        <v>0</v>
      </c>
      <c r="CS151" s="121">
        <v>0</v>
      </c>
      <c r="CT151" s="121">
        <v>33</v>
      </c>
      <c r="CU151" s="121">
        <v>0</v>
      </c>
      <c r="CV151" s="121">
        <v>100</v>
      </c>
      <c r="CW151" s="121">
        <v>100</v>
      </c>
      <c r="CX151" s="121">
        <v>100</v>
      </c>
      <c r="CY151" s="121">
        <v>0</v>
      </c>
      <c r="CZ151" s="121">
        <v>0</v>
      </c>
      <c r="DA151" s="121">
        <v>0</v>
      </c>
      <c r="DB151" s="121">
        <v>100</v>
      </c>
      <c r="DC151" s="121">
        <v>100</v>
      </c>
      <c r="DD151" s="121">
        <v>100</v>
      </c>
      <c r="DE151" s="121">
        <v>0</v>
      </c>
      <c r="DF151" s="121">
        <v>0</v>
      </c>
      <c r="DG151" s="121">
        <v>0</v>
      </c>
      <c r="DH151" s="121">
        <v>33</v>
      </c>
      <c r="DI151" s="121">
        <v>0</v>
      </c>
      <c r="DJ151" s="121">
        <v>33</v>
      </c>
      <c r="DK151" s="121">
        <v>0</v>
      </c>
      <c r="DL151" s="121">
        <v>33</v>
      </c>
      <c r="DM151" s="121">
        <v>0</v>
      </c>
      <c r="DN151" s="121">
        <v>67</v>
      </c>
      <c r="DO151" s="121">
        <v>0</v>
      </c>
      <c r="DP151" s="121">
        <v>0</v>
      </c>
      <c r="DQ151" s="121">
        <v>0</v>
      </c>
      <c r="DR151" s="121">
        <v>0</v>
      </c>
      <c r="DS151" s="121">
        <v>0</v>
      </c>
      <c r="DT151" s="121">
        <v>0</v>
      </c>
      <c r="DU151" s="121">
        <v>0</v>
      </c>
      <c r="DV151" s="121">
        <v>0</v>
      </c>
      <c r="DW151" s="121">
        <v>0</v>
      </c>
      <c r="DX151" s="121">
        <v>33</v>
      </c>
      <c r="DY151" s="121">
        <v>0</v>
      </c>
      <c r="DZ151" s="121">
        <v>0</v>
      </c>
      <c r="EA151" s="121">
        <v>0</v>
      </c>
      <c r="EB151" s="121">
        <v>0</v>
      </c>
      <c r="EC151" s="121">
        <v>0</v>
      </c>
      <c r="ED151" s="121">
        <v>0</v>
      </c>
      <c r="EE151" s="121">
        <v>0</v>
      </c>
      <c r="EF151" s="121">
        <v>0</v>
      </c>
      <c r="EG151" s="121">
        <v>0</v>
      </c>
      <c r="EH151" s="121">
        <v>0</v>
      </c>
      <c r="EI151" s="121">
        <v>0</v>
      </c>
      <c r="EJ151" s="121">
        <v>0</v>
      </c>
      <c r="EK151" s="121">
        <v>0</v>
      </c>
      <c r="EL151" s="121">
        <v>0</v>
      </c>
      <c r="EM151" s="121">
        <v>0</v>
      </c>
      <c r="EN151" s="121">
        <v>0</v>
      </c>
      <c r="EO151" s="121">
        <v>0</v>
      </c>
      <c r="EP151" s="121">
        <v>0</v>
      </c>
      <c r="EQ151" s="121">
        <v>0</v>
      </c>
      <c r="ER151" s="121">
        <v>0</v>
      </c>
      <c r="ES151" s="121">
        <v>0</v>
      </c>
      <c r="ET151" s="121">
        <v>0</v>
      </c>
      <c r="EU151" s="121">
        <v>0</v>
      </c>
      <c r="EV151" s="121">
        <v>0</v>
      </c>
      <c r="EW151" s="121">
        <v>0</v>
      </c>
      <c r="EX151" s="121">
        <v>0</v>
      </c>
      <c r="EY151" s="121">
        <v>0</v>
      </c>
      <c r="EZ151" s="121">
        <v>0</v>
      </c>
      <c r="FA151" s="121">
        <v>0</v>
      </c>
      <c r="FB151" s="121">
        <v>0</v>
      </c>
      <c r="FC151" s="121">
        <v>0</v>
      </c>
      <c r="FD151" s="121">
        <v>0</v>
      </c>
      <c r="FE151" s="121">
        <v>0</v>
      </c>
      <c r="FF151" s="121">
        <v>0</v>
      </c>
      <c r="FG151" s="121">
        <v>0</v>
      </c>
      <c r="FH151" s="121">
        <v>0</v>
      </c>
      <c r="FI151" s="121">
        <v>0</v>
      </c>
      <c r="FJ151" s="121">
        <v>0</v>
      </c>
      <c r="FK151" s="121">
        <v>0</v>
      </c>
      <c r="FL151" s="121">
        <v>0</v>
      </c>
      <c r="FM151" s="121">
        <v>0</v>
      </c>
      <c r="FN151" s="121">
        <v>0</v>
      </c>
      <c r="FO151" s="121">
        <v>0</v>
      </c>
      <c r="FP151" s="121">
        <v>0</v>
      </c>
      <c r="FQ151" s="121">
        <v>0</v>
      </c>
      <c r="FR151" s="121">
        <v>0</v>
      </c>
      <c r="FS151" s="121">
        <v>0</v>
      </c>
      <c r="FT151" s="121">
        <v>0</v>
      </c>
      <c r="FU151" s="121">
        <v>100</v>
      </c>
      <c r="FV151" s="121">
        <v>0</v>
      </c>
      <c r="FW151" s="121">
        <v>0</v>
      </c>
      <c r="FX151" s="121">
        <v>0</v>
      </c>
      <c r="FY151" s="121">
        <v>0</v>
      </c>
      <c r="FZ151" s="121">
        <v>0</v>
      </c>
      <c r="GA151" s="121">
        <v>0</v>
      </c>
      <c r="GB151" s="121">
        <v>0</v>
      </c>
      <c r="GC151" s="121">
        <v>0</v>
      </c>
      <c r="GD151" s="121">
        <v>0</v>
      </c>
      <c r="GE151" s="121">
        <v>0</v>
      </c>
      <c r="GF151" s="121">
        <v>0</v>
      </c>
      <c r="GG151" s="121">
        <v>0</v>
      </c>
      <c r="GH151" s="121">
        <v>0</v>
      </c>
      <c r="GI151" s="121">
        <v>33</v>
      </c>
      <c r="GJ151" s="121">
        <v>100</v>
      </c>
      <c r="GK151" s="121">
        <v>100</v>
      </c>
      <c r="GL151" s="121">
        <v>33</v>
      </c>
      <c r="GM151" s="121">
        <v>0</v>
      </c>
      <c r="GN151" s="121">
        <v>0</v>
      </c>
      <c r="GO151" s="121">
        <v>33</v>
      </c>
      <c r="GP151" s="121">
        <v>0</v>
      </c>
      <c r="GQ151" s="121">
        <v>0</v>
      </c>
      <c r="GR151" s="121">
        <v>0</v>
      </c>
      <c r="GS151" s="121">
        <v>100</v>
      </c>
      <c r="GT151" s="121">
        <v>0</v>
      </c>
      <c r="GU151" s="121">
        <v>67</v>
      </c>
      <c r="GV151" s="121">
        <v>0</v>
      </c>
      <c r="GW151" s="121">
        <v>0</v>
      </c>
      <c r="GX151" s="121">
        <v>0</v>
      </c>
      <c r="GY151" s="121">
        <v>0</v>
      </c>
      <c r="GZ151" s="121">
        <v>0</v>
      </c>
      <c r="HA151" s="121">
        <v>0</v>
      </c>
      <c r="HB151" s="121">
        <v>0</v>
      </c>
      <c r="HC151" s="121">
        <v>0</v>
      </c>
      <c r="HD151" s="121">
        <v>0</v>
      </c>
      <c r="HE151" s="121">
        <v>0</v>
      </c>
      <c r="HF151" s="121">
        <v>0</v>
      </c>
      <c r="HG151" s="121">
        <v>0</v>
      </c>
      <c r="HH151" s="121">
        <v>0</v>
      </c>
      <c r="HI151" s="121">
        <v>0</v>
      </c>
      <c r="HJ151" s="121">
        <v>0</v>
      </c>
      <c r="HK151" s="121">
        <v>0</v>
      </c>
      <c r="HL151" s="121">
        <v>0</v>
      </c>
      <c r="HM151" s="121">
        <v>0</v>
      </c>
      <c r="HN151" s="121">
        <v>0</v>
      </c>
      <c r="HO151" s="121">
        <v>0</v>
      </c>
      <c r="HP151" s="121">
        <v>0</v>
      </c>
      <c r="HQ151" s="121">
        <v>33</v>
      </c>
      <c r="HR151" s="121">
        <v>0</v>
      </c>
      <c r="HS151" s="121">
        <v>0</v>
      </c>
      <c r="HT151" s="121">
        <v>0</v>
      </c>
      <c r="HU151" s="121">
        <v>0</v>
      </c>
      <c r="HV151" s="122">
        <v>0</v>
      </c>
      <c r="HW151" s="120">
        <v>0</v>
      </c>
      <c r="HX151" s="121">
        <v>0</v>
      </c>
      <c r="HY151" s="121">
        <v>1</v>
      </c>
      <c r="HZ151" s="121">
        <v>1</v>
      </c>
      <c r="IA151" s="121">
        <v>1</v>
      </c>
      <c r="IB151" s="121">
        <v>1</v>
      </c>
      <c r="IC151" s="121">
        <v>1</v>
      </c>
      <c r="ID151" s="121">
        <v>1</v>
      </c>
      <c r="IE151" s="121">
        <v>1</v>
      </c>
      <c r="IF151" s="122">
        <v>1</v>
      </c>
    </row>
    <row r="152" spans="1:240" ht="30.75" customHeight="1" thickBot="1">
      <c r="A152" s="147" t="s">
        <v>1353</v>
      </c>
      <c r="B152" s="120" t="s">
        <v>1354</v>
      </c>
      <c r="C152" s="121">
        <v>2021</v>
      </c>
      <c r="D152" s="121" t="s">
        <v>1309</v>
      </c>
      <c r="E152" s="122" t="s">
        <v>1336</v>
      </c>
      <c r="F152" s="120">
        <v>8.5688073394495419</v>
      </c>
      <c r="G152" s="121">
        <v>9</v>
      </c>
      <c r="H152" s="121" t="s">
        <v>1293</v>
      </c>
      <c r="I152" s="121" t="s">
        <v>1300</v>
      </c>
      <c r="J152" s="121" t="s">
        <v>1290</v>
      </c>
      <c r="K152" s="121" t="s">
        <v>1311</v>
      </c>
      <c r="L152" s="121">
        <v>22.166666666666671</v>
      </c>
      <c r="M152" s="121">
        <v>22</v>
      </c>
      <c r="N152" s="121" t="s">
        <v>1281</v>
      </c>
      <c r="O152" s="121">
        <v>19.333333333333329</v>
      </c>
      <c r="P152" s="121">
        <v>19</v>
      </c>
      <c r="Q152" s="121" t="s">
        <v>1281</v>
      </c>
      <c r="R152" s="121">
        <v>27.833333333333329</v>
      </c>
      <c r="S152" s="121">
        <v>28</v>
      </c>
      <c r="T152" s="121" t="s">
        <v>1281</v>
      </c>
      <c r="U152" s="121">
        <v>0</v>
      </c>
      <c r="V152" s="121">
        <v>0</v>
      </c>
      <c r="W152" s="121" t="s">
        <v>1281</v>
      </c>
      <c r="X152" s="121">
        <v>0</v>
      </c>
      <c r="Y152" s="121">
        <v>0</v>
      </c>
      <c r="Z152" s="122" t="s">
        <v>1282</v>
      </c>
      <c r="AA152" s="120" t="s">
        <v>1299</v>
      </c>
      <c r="AB152" s="121" t="s">
        <v>1292</v>
      </c>
      <c r="AC152" s="121" t="s">
        <v>1283</v>
      </c>
      <c r="AD152" s="121" t="s">
        <v>1296</v>
      </c>
      <c r="AE152" s="121" t="s">
        <v>1299</v>
      </c>
      <c r="AF152" s="121" t="s">
        <v>1299</v>
      </c>
      <c r="AG152" s="121" t="s">
        <v>1299</v>
      </c>
      <c r="AH152" s="123" t="s">
        <v>1283</v>
      </c>
      <c r="AI152" s="120">
        <v>0</v>
      </c>
      <c r="AJ152" s="121">
        <v>0</v>
      </c>
      <c r="AK152" s="121">
        <v>1</v>
      </c>
      <c r="AL152" s="121">
        <v>1</v>
      </c>
      <c r="AM152" s="121">
        <v>0</v>
      </c>
      <c r="AN152" s="121">
        <v>0</v>
      </c>
      <c r="AO152" s="121">
        <v>0</v>
      </c>
      <c r="AP152" s="122">
        <v>0</v>
      </c>
      <c r="AQ152" s="120">
        <v>0</v>
      </c>
      <c r="AR152" s="121">
        <v>0</v>
      </c>
      <c r="AS152" s="121" t="s">
        <v>1293</v>
      </c>
      <c r="AT152" s="121">
        <v>0</v>
      </c>
      <c r="AU152" s="121">
        <v>0</v>
      </c>
      <c r="AV152" s="121" t="s">
        <v>1293</v>
      </c>
      <c r="AW152" s="121">
        <v>89</v>
      </c>
      <c r="AX152" s="121">
        <v>89</v>
      </c>
      <c r="AY152" s="121" t="s">
        <v>1284</v>
      </c>
      <c r="AZ152" s="121">
        <v>75</v>
      </c>
      <c r="BA152" s="121">
        <v>75</v>
      </c>
      <c r="BB152" s="121" t="s">
        <v>1294</v>
      </c>
      <c r="BC152" s="121">
        <v>0</v>
      </c>
      <c r="BD152" s="121">
        <v>0</v>
      </c>
      <c r="BE152" s="121" t="s">
        <v>1293</v>
      </c>
      <c r="BF152" s="121">
        <v>0</v>
      </c>
      <c r="BG152" s="121">
        <v>0</v>
      </c>
      <c r="BH152" s="121" t="s">
        <v>1293</v>
      </c>
      <c r="BI152" s="121">
        <v>7.1428571428571432</v>
      </c>
      <c r="BJ152" s="121">
        <v>7</v>
      </c>
      <c r="BK152" s="121" t="s">
        <v>1293</v>
      </c>
      <c r="BL152" s="121">
        <v>0</v>
      </c>
      <c r="BM152" s="121">
        <v>0</v>
      </c>
      <c r="BN152" s="122" t="s">
        <v>1293</v>
      </c>
      <c r="BO152" s="120" t="s">
        <v>1297</v>
      </c>
      <c r="BP152" s="121" t="s">
        <v>1297</v>
      </c>
      <c r="BQ152" s="121" t="s">
        <v>1288</v>
      </c>
      <c r="BR152" s="121" t="s">
        <v>1297</v>
      </c>
      <c r="BS152" s="121" t="s">
        <v>1297</v>
      </c>
      <c r="BT152" s="121" t="s">
        <v>1297</v>
      </c>
      <c r="BU152" s="121" t="s">
        <v>1297</v>
      </c>
      <c r="BV152" s="121" t="s">
        <v>1297</v>
      </c>
      <c r="BW152" s="121" t="s">
        <v>1295</v>
      </c>
      <c r="BX152" s="121" t="s">
        <v>1289</v>
      </c>
      <c r="BY152" s="121" t="s">
        <v>1287</v>
      </c>
      <c r="BZ152" s="121" t="s">
        <v>1297</v>
      </c>
      <c r="CA152" s="121" t="s">
        <v>1297</v>
      </c>
      <c r="CB152" s="121" t="s">
        <v>1297</v>
      </c>
      <c r="CC152" s="122"/>
      <c r="CD152" s="120">
        <v>0</v>
      </c>
      <c r="CE152" s="121">
        <v>0</v>
      </c>
      <c r="CF152" s="121">
        <v>0</v>
      </c>
      <c r="CG152" s="121">
        <v>0</v>
      </c>
      <c r="CH152" s="121">
        <v>0</v>
      </c>
      <c r="CI152" s="121">
        <v>0</v>
      </c>
      <c r="CJ152" s="121">
        <v>0</v>
      </c>
      <c r="CK152" s="121">
        <v>0</v>
      </c>
      <c r="CL152" s="121">
        <v>0</v>
      </c>
      <c r="CM152" s="121">
        <v>0</v>
      </c>
      <c r="CN152" s="121">
        <v>0</v>
      </c>
      <c r="CO152" s="121">
        <v>0</v>
      </c>
      <c r="CP152" s="121">
        <v>0</v>
      </c>
      <c r="CQ152" s="121">
        <v>0</v>
      </c>
      <c r="CR152" s="121">
        <v>0</v>
      </c>
      <c r="CS152" s="121">
        <v>0</v>
      </c>
      <c r="CT152" s="121">
        <v>0</v>
      </c>
      <c r="CU152" s="121">
        <v>0</v>
      </c>
      <c r="CV152" s="121">
        <v>0</v>
      </c>
      <c r="CW152" s="121">
        <v>0</v>
      </c>
      <c r="CX152" s="121">
        <v>0</v>
      </c>
      <c r="CY152" s="121">
        <v>0</v>
      </c>
      <c r="CZ152" s="121">
        <v>0</v>
      </c>
      <c r="DA152" s="121">
        <v>0</v>
      </c>
      <c r="DB152" s="121">
        <v>0</v>
      </c>
      <c r="DC152" s="121">
        <v>0</v>
      </c>
      <c r="DD152" s="121">
        <v>0</v>
      </c>
      <c r="DE152" s="121">
        <v>0</v>
      </c>
      <c r="DF152" s="121">
        <v>0</v>
      </c>
      <c r="DG152" s="121">
        <v>0</v>
      </c>
      <c r="DH152" s="121">
        <v>0</v>
      </c>
      <c r="DI152" s="121">
        <v>0</v>
      </c>
      <c r="DJ152" s="121">
        <v>0</v>
      </c>
      <c r="DK152" s="121">
        <v>0</v>
      </c>
      <c r="DL152" s="121">
        <v>0</v>
      </c>
      <c r="DM152" s="121">
        <v>0</v>
      </c>
      <c r="DN152" s="121">
        <v>0</v>
      </c>
      <c r="DO152" s="121">
        <v>0</v>
      </c>
      <c r="DP152" s="121">
        <v>0</v>
      </c>
      <c r="DQ152" s="121">
        <v>0</v>
      </c>
      <c r="DR152" s="121">
        <v>0</v>
      </c>
      <c r="DS152" s="121">
        <v>0</v>
      </c>
      <c r="DT152" s="121">
        <v>0</v>
      </c>
      <c r="DU152" s="121">
        <v>0</v>
      </c>
      <c r="DV152" s="121">
        <v>0</v>
      </c>
      <c r="DW152" s="121">
        <v>0</v>
      </c>
      <c r="DX152" s="121">
        <v>0</v>
      </c>
      <c r="DY152" s="121">
        <v>0</v>
      </c>
      <c r="DZ152" s="121">
        <v>0</v>
      </c>
      <c r="EA152" s="121">
        <v>0</v>
      </c>
      <c r="EB152" s="121">
        <v>0</v>
      </c>
      <c r="EC152" s="121">
        <v>0</v>
      </c>
      <c r="ED152" s="121">
        <v>0</v>
      </c>
      <c r="EE152" s="121">
        <v>0</v>
      </c>
      <c r="EF152" s="121">
        <v>0</v>
      </c>
      <c r="EG152" s="121">
        <v>0</v>
      </c>
      <c r="EH152" s="121">
        <v>0</v>
      </c>
      <c r="EI152" s="121">
        <v>0</v>
      </c>
      <c r="EJ152" s="121">
        <v>100</v>
      </c>
      <c r="EK152" s="121">
        <v>100</v>
      </c>
      <c r="EL152" s="121">
        <v>100</v>
      </c>
      <c r="EM152" s="121">
        <v>100</v>
      </c>
      <c r="EN152" s="121">
        <v>67</v>
      </c>
      <c r="EO152" s="121">
        <v>100</v>
      </c>
      <c r="EP152" s="121">
        <v>67</v>
      </c>
      <c r="EQ152" s="121">
        <v>100</v>
      </c>
      <c r="ER152" s="121">
        <v>33</v>
      </c>
      <c r="ES152" s="121">
        <v>0</v>
      </c>
      <c r="ET152" s="121">
        <v>0</v>
      </c>
      <c r="EU152" s="121">
        <v>0</v>
      </c>
      <c r="EV152" s="121">
        <v>0</v>
      </c>
      <c r="EW152" s="121">
        <v>0</v>
      </c>
      <c r="EX152" s="121">
        <v>0</v>
      </c>
      <c r="EY152" s="121">
        <v>0</v>
      </c>
      <c r="EZ152" s="121">
        <v>0</v>
      </c>
      <c r="FA152" s="121">
        <v>0</v>
      </c>
      <c r="FB152" s="121">
        <v>0</v>
      </c>
      <c r="FC152" s="121">
        <v>0</v>
      </c>
      <c r="FD152" s="121">
        <v>0</v>
      </c>
      <c r="FE152" s="121">
        <v>0</v>
      </c>
      <c r="FF152" s="121">
        <v>0</v>
      </c>
      <c r="FG152" s="121">
        <v>0</v>
      </c>
      <c r="FH152" s="121">
        <v>0</v>
      </c>
      <c r="FI152" s="121">
        <v>0</v>
      </c>
      <c r="FJ152" s="121">
        <v>0</v>
      </c>
      <c r="FK152" s="121">
        <v>0</v>
      </c>
      <c r="FL152" s="121">
        <v>0</v>
      </c>
      <c r="FM152" s="121">
        <v>0</v>
      </c>
      <c r="FN152" s="121">
        <v>0</v>
      </c>
      <c r="FO152" s="121">
        <v>0</v>
      </c>
      <c r="FP152" s="121">
        <v>0</v>
      </c>
      <c r="FQ152" s="121">
        <v>0</v>
      </c>
      <c r="FR152" s="121">
        <v>0</v>
      </c>
      <c r="FS152" s="121">
        <v>0</v>
      </c>
      <c r="FT152" s="121">
        <v>0</v>
      </c>
      <c r="FU152" s="121">
        <v>100</v>
      </c>
      <c r="FV152" s="121">
        <v>0</v>
      </c>
      <c r="FW152" s="121">
        <v>0</v>
      </c>
      <c r="FX152" s="121">
        <v>0</v>
      </c>
      <c r="FY152" s="121">
        <v>0</v>
      </c>
      <c r="FZ152" s="121">
        <v>0</v>
      </c>
      <c r="GA152" s="121">
        <v>0</v>
      </c>
      <c r="GB152" s="121">
        <v>0</v>
      </c>
      <c r="GC152" s="121">
        <v>0</v>
      </c>
      <c r="GD152" s="121">
        <v>0</v>
      </c>
      <c r="GE152" s="121">
        <v>0</v>
      </c>
      <c r="GF152" s="121">
        <v>0</v>
      </c>
      <c r="GG152" s="121">
        <v>0</v>
      </c>
      <c r="GH152" s="121">
        <v>0</v>
      </c>
      <c r="GI152" s="121">
        <v>33</v>
      </c>
      <c r="GJ152" s="121">
        <v>100</v>
      </c>
      <c r="GK152" s="121">
        <v>33</v>
      </c>
      <c r="GL152" s="121">
        <v>33</v>
      </c>
      <c r="GM152" s="121">
        <v>0</v>
      </c>
      <c r="GN152" s="121">
        <v>0</v>
      </c>
      <c r="GO152" s="121">
        <v>33</v>
      </c>
      <c r="GP152" s="121">
        <v>0</v>
      </c>
      <c r="GQ152" s="121">
        <v>0</v>
      </c>
      <c r="GR152" s="121">
        <v>0</v>
      </c>
      <c r="GS152" s="121">
        <v>100</v>
      </c>
      <c r="GT152" s="121">
        <v>0</v>
      </c>
      <c r="GU152" s="121">
        <v>67</v>
      </c>
      <c r="GV152" s="121">
        <v>0</v>
      </c>
      <c r="GW152" s="121">
        <v>0</v>
      </c>
      <c r="GX152" s="121">
        <v>0</v>
      </c>
      <c r="GY152" s="121">
        <v>0</v>
      </c>
      <c r="GZ152" s="121">
        <v>0</v>
      </c>
      <c r="HA152" s="121">
        <v>0</v>
      </c>
      <c r="HB152" s="121">
        <v>0</v>
      </c>
      <c r="HC152" s="121">
        <v>0</v>
      </c>
      <c r="HD152" s="121">
        <v>0</v>
      </c>
      <c r="HE152" s="121">
        <v>0</v>
      </c>
      <c r="HF152" s="121">
        <v>0</v>
      </c>
      <c r="HG152" s="121">
        <v>0</v>
      </c>
      <c r="HH152" s="121">
        <v>0</v>
      </c>
      <c r="HI152" s="121">
        <v>0</v>
      </c>
      <c r="HJ152" s="121">
        <v>0</v>
      </c>
      <c r="HK152" s="121">
        <v>0</v>
      </c>
      <c r="HL152" s="121">
        <v>0</v>
      </c>
      <c r="HM152" s="121">
        <v>0</v>
      </c>
      <c r="HN152" s="121">
        <v>0</v>
      </c>
      <c r="HO152" s="121">
        <v>0</v>
      </c>
      <c r="HP152" s="121">
        <v>0</v>
      </c>
      <c r="HQ152" s="121">
        <v>0</v>
      </c>
      <c r="HR152" s="121">
        <v>67</v>
      </c>
      <c r="HS152" s="121">
        <v>0</v>
      </c>
      <c r="HT152" s="121">
        <v>0</v>
      </c>
      <c r="HU152" s="121">
        <v>0</v>
      </c>
      <c r="HV152" s="122">
        <v>0</v>
      </c>
      <c r="HW152" s="120">
        <v>0</v>
      </c>
      <c r="HX152" s="121">
        <v>0</v>
      </c>
      <c r="HY152" s="121">
        <v>1</v>
      </c>
      <c r="HZ152" s="121">
        <v>1</v>
      </c>
      <c r="IA152" s="121">
        <v>1</v>
      </c>
      <c r="IB152" s="121">
        <v>1</v>
      </c>
      <c r="IC152" s="121">
        <v>1</v>
      </c>
      <c r="ID152" s="121">
        <v>1</v>
      </c>
      <c r="IE152" s="121">
        <v>1</v>
      </c>
      <c r="IF152" s="122">
        <v>1</v>
      </c>
    </row>
    <row r="153" spans="1:240" ht="30.75" customHeight="1" thickBot="1">
      <c r="A153" s="147" t="s">
        <v>1353</v>
      </c>
      <c r="B153" s="120" t="s">
        <v>1354</v>
      </c>
      <c r="C153" s="121">
        <v>2019</v>
      </c>
      <c r="D153" s="121" t="s">
        <v>1309</v>
      </c>
      <c r="E153" s="122" t="s">
        <v>1336</v>
      </c>
      <c r="F153" s="120">
        <v>5.5045871559633026</v>
      </c>
      <c r="G153" s="121">
        <v>6</v>
      </c>
      <c r="H153" s="121" t="s">
        <v>1293</v>
      </c>
      <c r="I153" s="121" t="s">
        <v>1300</v>
      </c>
      <c r="J153" s="121" t="s">
        <v>1290</v>
      </c>
      <c r="K153" s="121" t="s">
        <v>1311</v>
      </c>
      <c r="L153" s="121">
        <v>18.444444444444439</v>
      </c>
      <c r="M153" s="121">
        <v>18</v>
      </c>
      <c r="N153" s="121" t="s">
        <v>1281</v>
      </c>
      <c r="O153" s="121">
        <v>13.75</v>
      </c>
      <c r="P153" s="121">
        <v>14</v>
      </c>
      <c r="Q153" s="121" t="s">
        <v>1281</v>
      </c>
      <c r="R153" s="121">
        <v>27.833333333333329</v>
      </c>
      <c r="S153" s="121">
        <v>28</v>
      </c>
      <c r="T153" s="121" t="s">
        <v>1281</v>
      </c>
      <c r="U153" s="121">
        <v>0</v>
      </c>
      <c r="V153" s="121">
        <v>0</v>
      </c>
      <c r="W153" s="121" t="s">
        <v>1281</v>
      </c>
      <c r="X153" s="121">
        <v>0</v>
      </c>
      <c r="Y153" s="121">
        <v>0</v>
      </c>
      <c r="Z153" s="122" t="s">
        <v>1282</v>
      </c>
      <c r="AA153" s="120" t="s">
        <v>1299</v>
      </c>
      <c r="AB153" s="121" t="s">
        <v>1292</v>
      </c>
      <c r="AC153" s="121" t="s">
        <v>1296</v>
      </c>
      <c r="AD153" s="121" t="s">
        <v>1296</v>
      </c>
      <c r="AE153" s="121" t="s">
        <v>1299</v>
      </c>
      <c r="AF153" s="121" t="s">
        <v>1283</v>
      </c>
      <c r="AG153" s="121" t="s">
        <v>1299</v>
      </c>
      <c r="AH153" s="123" t="s">
        <v>1283</v>
      </c>
      <c r="AI153" s="120">
        <v>0</v>
      </c>
      <c r="AJ153" s="121">
        <v>0</v>
      </c>
      <c r="AK153" s="121">
        <v>0</v>
      </c>
      <c r="AL153" s="121">
        <v>1</v>
      </c>
      <c r="AM153" s="121">
        <v>0</v>
      </c>
      <c r="AN153" s="121">
        <v>0</v>
      </c>
      <c r="AO153" s="121">
        <v>1</v>
      </c>
      <c r="AP153" s="122">
        <v>0</v>
      </c>
      <c r="AQ153" s="120">
        <v>0</v>
      </c>
      <c r="AR153" s="121">
        <v>0</v>
      </c>
      <c r="AS153" s="121" t="s">
        <v>1293</v>
      </c>
      <c r="AT153" s="121">
        <v>0</v>
      </c>
      <c r="AU153" s="121">
        <v>0</v>
      </c>
      <c r="AV153" s="121" t="s">
        <v>1293</v>
      </c>
      <c r="AW153" s="121">
        <v>0</v>
      </c>
      <c r="AX153" s="121">
        <v>0</v>
      </c>
      <c r="AY153" s="121" t="s">
        <v>1293</v>
      </c>
      <c r="AZ153" s="121">
        <v>50</v>
      </c>
      <c r="BA153" s="121">
        <v>50</v>
      </c>
      <c r="BB153" s="121" t="s">
        <v>1286</v>
      </c>
      <c r="BC153" s="121">
        <v>0</v>
      </c>
      <c r="BD153" s="121">
        <v>0</v>
      </c>
      <c r="BE153" s="121" t="s">
        <v>1293</v>
      </c>
      <c r="BF153" s="121">
        <v>0</v>
      </c>
      <c r="BG153" s="121">
        <v>0</v>
      </c>
      <c r="BH153" s="121" t="s">
        <v>1293</v>
      </c>
      <c r="BI153" s="121">
        <v>28.571428571428569</v>
      </c>
      <c r="BJ153" s="121">
        <v>29</v>
      </c>
      <c r="BK153" s="121" t="s">
        <v>1285</v>
      </c>
      <c r="BL153" s="121">
        <v>0</v>
      </c>
      <c r="BM153" s="121">
        <v>0</v>
      </c>
      <c r="BN153" s="122" t="s">
        <v>1293</v>
      </c>
      <c r="BO153" s="120" t="s">
        <v>1297</v>
      </c>
      <c r="BP153" s="121" t="s">
        <v>1297</v>
      </c>
      <c r="BQ153" s="121" t="s">
        <v>1297</v>
      </c>
      <c r="BR153" s="121" t="s">
        <v>1297</v>
      </c>
      <c r="BS153" s="121" t="s">
        <v>1297</v>
      </c>
      <c r="BT153" s="121" t="s">
        <v>1288</v>
      </c>
      <c r="BU153" s="121" t="s">
        <v>1297</v>
      </c>
      <c r="BV153" s="121" t="s">
        <v>1297</v>
      </c>
      <c r="BW153" s="121" t="s">
        <v>1295</v>
      </c>
      <c r="BX153" s="121" t="s">
        <v>1287</v>
      </c>
      <c r="BY153" s="121" t="s">
        <v>1287</v>
      </c>
      <c r="BZ153" s="121" t="s">
        <v>1297</v>
      </c>
      <c r="CA153" s="121" t="s">
        <v>1289</v>
      </c>
      <c r="CB153" s="121" t="s">
        <v>1297</v>
      </c>
      <c r="CC153" s="122"/>
      <c r="CD153" s="120">
        <v>0</v>
      </c>
      <c r="CE153" s="121">
        <v>0</v>
      </c>
      <c r="CF153" s="121">
        <v>0</v>
      </c>
      <c r="CG153" s="121">
        <v>0</v>
      </c>
      <c r="CH153" s="121">
        <v>0</v>
      </c>
      <c r="CI153" s="121">
        <v>0</v>
      </c>
      <c r="CJ153" s="121">
        <v>0</v>
      </c>
      <c r="CK153" s="121">
        <v>0</v>
      </c>
      <c r="CL153" s="121">
        <v>0</v>
      </c>
      <c r="CM153" s="121">
        <v>0</v>
      </c>
      <c r="CN153" s="121">
        <v>0</v>
      </c>
      <c r="CO153" s="121">
        <v>0</v>
      </c>
      <c r="CP153" s="121">
        <v>0</v>
      </c>
      <c r="CQ153" s="121">
        <v>0</v>
      </c>
      <c r="CR153" s="121">
        <v>0</v>
      </c>
      <c r="CS153" s="121">
        <v>0</v>
      </c>
      <c r="CT153" s="121">
        <v>0</v>
      </c>
      <c r="CU153" s="121">
        <v>0</v>
      </c>
      <c r="CV153" s="121">
        <v>0</v>
      </c>
      <c r="CW153" s="121">
        <v>0</v>
      </c>
      <c r="CX153" s="121">
        <v>0</v>
      </c>
      <c r="CY153" s="121">
        <v>0</v>
      </c>
      <c r="CZ153" s="121">
        <v>0</v>
      </c>
      <c r="DA153" s="121">
        <v>0</v>
      </c>
      <c r="DB153" s="121">
        <v>0</v>
      </c>
      <c r="DC153" s="121">
        <v>0</v>
      </c>
      <c r="DD153" s="121">
        <v>0</v>
      </c>
      <c r="DE153" s="121">
        <v>0</v>
      </c>
      <c r="DF153" s="121">
        <v>0</v>
      </c>
      <c r="DG153" s="121">
        <v>0</v>
      </c>
      <c r="DH153" s="121">
        <v>0</v>
      </c>
      <c r="DI153" s="121">
        <v>0</v>
      </c>
      <c r="DJ153" s="121">
        <v>0</v>
      </c>
      <c r="DK153" s="121">
        <v>0</v>
      </c>
      <c r="DL153" s="121">
        <v>0</v>
      </c>
      <c r="DM153" s="121">
        <v>0</v>
      </c>
      <c r="DN153" s="121">
        <v>0</v>
      </c>
      <c r="DO153" s="121">
        <v>0</v>
      </c>
      <c r="DP153" s="121">
        <v>0</v>
      </c>
      <c r="DQ153" s="121">
        <v>0</v>
      </c>
      <c r="DR153" s="121">
        <v>0</v>
      </c>
      <c r="DS153" s="121">
        <v>0</v>
      </c>
      <c r="DT153" s="121">
        <v>0</v>
      </c>
      <c r="DU153" s="121">
        <v>0</v>
      </c>
      <c r="DV153" s="121">
        <v>0</v>
      </c>
      <c r="DW153" s="121">
        <v>0</v>
      </c>
      <c r="DX153" s="121">
        <v>0</v>
      </c>
      <c r="DY153" s="121">
        <v>0</v>
      </c>
      <c r="DZ153" s="121">
        <v>0</v>
      </c>
      <c r="EA153" s="121">
        <v>0</v>
      </c>
      <c r="EB153" s="121">
        <v>0</v>
      </c>
      <c r="EC153" s="121">
        <v>0</v>
      </c>
      <c r="ED153" s="121">
        <v>0</v>
      </c>
      <c r="EE153" s="121">
        <v>0</v>
      </c>
      <c r="EF153" s="121">
        <v>0</v>
      </c>
      <c r="EG153" s="121">
        <v>0</v>
      </c>
      <c r="EH153" s="121">
        <v>0</v>
      </c>
      <c r="EI153" s="121">
        <v>0</v>
      </c>
      <c r="EJ153" s="121">
        <v>0</v>
      </c>
      <c r="EK153" s="121">
        <v>0</v>
      </c>
      <c r="EL153" s="121">
        <v>0</v>
      </c>
      <c r="EM153" s="121">
        <v>0</v>
      </c>
      <c r="EN153" s="121">
        <v>0</v>
      </c>
      <c r="EO153" s="121">
        <v>100</v>
      </c>
      <c r="EP153" s="121">
        <v>67</v>
      </c>
      <c r="EQ153" s="121">
        <v>0</v>
      </c>
      <c r="ER153" s="121">
        <v>33</v>
      </c>
      <c r="ES153" s="121">
        <v>0</v>
      </c>
      <c r="ET153" s="121">
        <v>0</v>
      </c>
      <c r="EU153" s="121">
        <v>0</v>
      </c>
      <c r="EV153" s="121">
        <v>0</v>
      </c>
      <c r="EW153" s="121">
        <v>0</v>
      </c>
      <c r="EX153" s="121">
        <v>0</v>
      </c>
      <c r="EY153" s="121">
        <v>0</v>
      </c>
      <c r="EZ153" s="121">
        <v>0</v>
      </c>
      <c r="FA153" s="121">
        <v>0</v>
      </c>
      <c r="FB153" s="121">
        <v>0</v>
      </c>
      <c r="FC153" s="121">
        <v>0</v>
      </c>
      <c r="FD153" s="121">
        <v>0</v>
      </c>
      <c r="FE153" s="121">
        <v>0</v>
      </c>
      <c r="FF153" s="121">
        <v>0</v>
      </c>
      <c r="FG153" s="121">
        <v>0</v>
      </c>
      <c r="FH153" s="121">
        <v>0</v>
      </c>
      <c r="FI153" s="121">
        <v>0</v>
      </c>
      <c r="FJ153" s="121">
        <v>33</v>
      </c>
      <c r="FK153" s="121">
        <v>0</v>
      </c>
      <c r="FL153" s="121">
        <v>0</v>
      </c>
      <c r="FM153" s="121">
        <v>100</v>
      </c>
      <c r="FN153" s="121">
        <v>100</v>
      </c>
      <c r="FO153" s="121">
        <v>0</v>
      </c>
      <c r="FP153" s="121">
        <v>0</v>
      </c>
      <c r="FQ153" s="121">
        <v>0</v>
      </c>
      <c r="FR153" s="121">
        <v>0</v>
      </c>
      <c r="FS153" s="121">
        <v>0</v>
      </c>
      <c r="FT153" s="121">
        <v>0</v>
      </c>
      <c r="FU153" s="121">
        <v>100</v>
      </c>
      <c r="FV153" s="121">
        <v>0</v>
      </c>
      <c r="FW153" s="121">
        <v>0</v>
      </c>
      <c r="FX153" s="121">
        <v>0</v>
      </c>
      <c r="FY153" s="121">
        <v>0</v>
      </c>
      <c r="FZ153" s="121">
        <v>0</v>
      </c>
      <c r="GA153" s="121">
        <v>0</v>
      </c>
      <c r="GB153" s="121">
        <v>0</v>
      </c>
      <c r="GC153" s="121">
        <v>0</v>
      </c>
      <c r="GD153" s="121">
        <v>0</v>
      </c>
      <c r="GE153" s="121">
        <v>0</v>
      </c>
      <c r="GF153" s="121">
        <v>0</v>
      </c>
      <c r="GG153" s="121">
        <v>0</v>
      </c>
      <c r="GH153" s="121">
        <v>0</v>
      </c>
      <c r="GI153" s="121">
        <v>33</v>
      </c>
      <c r="GJ153" s="121">
        <v>0</v>
      </c>
      <c r="GK153" s="121">
        <v>33</v>
      </c>
      <c r="GL153" s="121">
        <v>33</v>
      </c>
      <c r="GM153" s="121">
        <v>33</v>
      </c>
      <c r="GN153" s="121">
        <v>0</v>
      </c>
      <c r="GO153" s="121">
        <v>33</v>
      </c>
      <c r="GP153" s="121">
        <v>0</v>
      </c>
      <c r="GQ153" s="121">
        <v>0</v>
      </c>
      <c r="GR153" s="121">
        <v>0</v>
      </c>
      <c r="GS153" s="121">
        <v>100</v>
      </c>
      <c r="GT153" s="121">
        <v>0</v>
      </c>
      <c r="GU153" s="121">
        <v>67</v>
      </c>
      <c r="GV153" s="121">
        <v>0</v>
      </c>
      <c r="GW153" s="121">
        <v>0</v>
      </c>
      <c r="GX153" s="121">
        <v>0</v>
      </c>
      <c r="GY153" s="121">
        <v>0</v>
      </c>
      <c r="GZ153" s="121">
        <v>0</v>
      </c>
      <c r="HA153" s="121">
        <v>0</v>
      </c>
      <c r="HB153" s="121">
        <v>0</v>
      </c>
      <c r="HC153" s="121">
        <v>0</v>
      </c>
      <c r="HD153" s="121">
        <v>0</v>
      </c>
      <c r="HE153" s="121">
        <v>0</v>
      </c>
      <c r="HF153" s="121">
        <v>0</v>
      </c>
      <c r="HG153" s="121">
        <v>0</v>
      </c>
      <c r="HH153" s="121">
        <v>0</v>
      </c>
      <c r="HI153" s="121">
        <v>0</v>
      </c>
      <c r="HJ153" s="121">
        <v>0</v>
      </c>
      <c r="HK153" s="121">
        <v>0</v>
      </c>
      <c r="HL153" s="121">
        <v>0</v>
      </c>
      <c r="HM153" s="121">
        <v>0</v>
      </c>
      <c r="HN153" s="121">
        <v>0</v>
      </c>
      <c r="HO153" s="121">
        <v>0</v>
      </c>
      <c r="HP153" s="121">
        <v>0</v>
      </c>
      <c r="HQ153" s="121">
        <v>0</v>
      </c>
      <c r="HR153" s="121">
        <v>0</v>
      </c>
      <c r="HS153" s="121">
        <v>0</v>
      </c>
      <c r="HT153" s="121">
        <v>0</v>
      </c>
      <c r="HU153" s="121">
        <v>67</v>
      </c>
      <c r="HV153" s="122">
        <v>0</v>
      </c>
      <c r="HW153" s="120">
        <v>0</v>
      </c>
      <c r="HX153" s="121">
        <v>0</v>
      </c>
      <c r="HY153" s="121">
        <v>1</v>
      </c>
      <c r="HZ153" s="121">
        <v>1</v>
      </c>
      <c r="IA153" s="121">
        <v>1</v>
      </c>
      <c r="IB153" s="121">
        <v>1</v>
      </c>
      <c r="IC153" s="121">
        <v>1</v>
      </c>
      <c r="ID153" s="121">
        <v>1</v>
      </c>
      <c r="IE153" s="121">
        <v>1</v>
      </c>
      <c r="IF153" s="122">
        <v>1</v>
      </c>
    </row>
    <row r="154" spans="1:240" ht="30.75" customHeight="1" thickBot="1">
      <c r="A154" s="147" t="s">
        <v>1353</v>
      </c>
      <c r="B154" s="120" t="s">
        <v>1354</v>
      </c>
      <c r="C154" s="121">
        <v>2017</v>
      </c>
      <c r="D154" s="121" t="s">
        <v>1309</v>
      </c>
      <c r="E154" s="122" t="s">
        <v>1336</v>
      </c>
      <c r="F154" s="120">
        <v>3.0550458715596331</v>
      </c>
      <c r="G154" s="121">
        <v>3</v>
      </c>
      <c r="H154" s="121" t="s">
        <v>1293</v>
      </c>
      <c r="I154" s="121" t="s">
        <v>1300</v>
      </c>
      <c r="J154" s="121" t="s">
        <v>1290</v>
      </c>
      <c r="K154" s="121" t="s">
        <v>1311</v>
      </c>
      <c r="L154" s="121">
        <v>11.055555555555561</v>
      </c>
      <c r="M154" s="121">
        <v>11</v>
      </c>
      <c r="N154" s="121" t="s">
        <v>1281</v>
      </c>
      <c r="O154" s="121">
        <v>5.5</v>
      </c>
      <c r="P154" s="121">
        <v>6</v>
      </c>
      <c r="Q154" s="121" t="s">
        <v>1281</v>
      </c>
      <c r="R154" s="121">
        <v>22.166666666666671</v>
      </c>
      <c r="S154" s="121">
        <v>22</v>
      </c>
      <c r="T154" s="121" t="s">
        <v>1281</v>
      </c>
      <c r="U154" s="121">
        <v>0</v>
      </c>
      <c r="V154" s="121">
        <v>0</v>
      </c>
      <c r="W154" s="121" t="s">
        <v>1281</v>
      </c>
      <c r="X154" s="121">
        <v>0</v>
      </c>
      <c r="Y154" s="121">
        <v>0</v>
      </c>
      <c r="Z154" s="122" t="s">
        <v>1298</v>
      </c>
      <c r="AA154" s="120" t="s">
        <v>1292</v>
      </c>
      <c r="AB154" s="121" t="s">
        <v>1292</v>
      </c>
      <c r="AC154" s="121" t="s">
        <v>1299</v>
      </c>
      <c r="AD154" s="121" t="s">
        <v>1296</v>
      </c>
      <c r="AE154" s="121" t="s">
        <v>1299</v>
      </c>
      <c r="AF154" s="121" t="s">
        <v>1283</v>
      </c>
      <c r="AG154" s="121" t="s">
        <v>1299</v>
      </c>
      <c r="AH154" s="123" t="s">
        <v>1299</v>
      </c>
      <c r="AI154" s="120">
        <v>0</v>
      </c>
      <c r="AJ154" s="121">
        <v>0</v>
      </c>
      <c r="AK154" s="121">
        <v>0</v>
      </c>
      <c r="AL154" s="121">
        <v>0</v>
      </c>
      <c r="AM154" s="121">
        <v>0</v>
      </c>
      <c r="AN154" s="121">
        <v>0</v>
      </c>
      <c r="AO154" s="121">
        <v>1</v>
      </c>
      <c r="AP154" s="122">
        <v>0</v>
      </c>
      <c r="AQ154" s="120">
        <v>0</v>
      </c>
      <c r="AR154" s="121">
        <v>0</v>
      </c>
      <c r="AS154" s="121" t="s">
        <v>1293</v>
      </c>
      <c r="AT154" s="121">
        <v>0</v>
      </c>
      <c r="AU154" s="121">
        <v>0</v>
      </c>
      <c r="AV154" s="121" t="s">
        <v>1293</v>
      </c>
      <c r="AW154" s="121">
        <v>0</v>
      </c>
      <c r="AX154" s="121">
        <v>0</v>
      </c>
      <c r="AY154" s="121" t="s">
        <v>1293</v>
      </c>
      <c r="AZ154" s="121">
        <v>0</v>
      </c>
      <c r="BA154" s="121">
        <v>0</v>
      </c>
      <c r="BB154" s="121" t="s">
        <v>1293</v>
      </c>
      <c r="BC154" s="121">
        <v>0</v>
      </c>
      <c r="BD154" s="121">
        <v>0</v>
      </c>
      <c r="BE154" s="121" t="s">
        <v>1293</v>
      </c>
      <c r="BF154" s="121">
        <v>0</v>
      </c>
      <c r="BG154" s="121">
        <v>0</v>
      </c>
      <c r="BH154" s="121" t="s">
        <v>1293</v>
      </c>
      <c r="BI154" s="121">
        <v>23.785714285714281</v>
      </c>
      <c r="BJ154" s="121">
        <v>24</v>
      </c>
      <c r="BK154" s="121" t="s">
        <v>1285</v>
      </c>
      <c r="BL154" s="121">
        <v>0</v>
      </c>
      <c r="BM154" s="121">
        <v>0</v>
      </c>
      <c r="BN154" s="122" t="s">
        <v>1293</v>
      </c>
      <c r="BO154" s="186" t="s">
        <v>1297</v>
      </c>
      <c r="BP154" s="187" t="s">
        <v>1297</v>
      </c>
      <c r="BQ154" s="187" t="s">
        <v>1297</v>
      </c>
      <c r="BR154" s="187" t="s">
        <v>1297</v>
      </c>
      <c r="BS154" s="187" t="s">
        <v>1297</v>
      </c>
      <c r="BT154" s="187" t="s">
        <v>1295</v>
      </c>
      <c r="BU154" s="187" t="s">
        <v>1297</v>
      </c>
      <c r="BV154" s="121"/>
      <c r="BW154" s="121"/>
      <c r="BX154" s="121"/>
      <c r="BY154" s="121"/>
      <c r="BZ154" s="121"/>
      <c r="CA154" s="121"/>
      <c r="CB154" s="121"/>
      <c r="CC154" s="122"/>
      <c r="CD154" s="120">
        <v>0</v>
      </c>
      <c r="CE154" s="121">
        <v>0</v>
      </c>
      <c r="CF154" s="121">
        <v>0</v>
      </c>
      <c r="CG154" s="121">
        <v>0</v>
      </c>
      <c r="CH154" s="121">
        <v>0</v>
      </c>
      <c r="CI154" s="121">
        <v>0</v>
      </c>
      <c r="CJ154" s="121">
        <v>0</v>
      </c>
      <c r="CK154" s="121">
        <v>0</v>
      </c>
      <c r="CL154" s="121">
        <v>0</v>
      </c>
      <c r="CM154" s="121">
        <v>0</v>
      </c>
      <c r="CN154" s="121">
        <v>0</v>
      </c>
      <c r="CO154" s="121">
        <v>0</v>
      </c>
      <c r="CP154" s="121">
        <v>0</v>
      </c>
      <c r="CQ154" s="121">
        <v>0</v>
      </c>
      <c r="CR154" s="121">
        <v>0</v>
      </c>
      <c r="CS154" s="121">
        <v>0</v>
      </c>
      <c r="CT154" s="121">
        <v>0</v>
      </c>
      <c r="CU154" s="121">
        <v>0</v>
      </c>
      <c r="CV154" s="121">
        <v>0</v>
      </c>
      <c r="CW154" s="121">
        <v>0</v>
      </c>
      <c r="CX154" s="121">
        <v>0</v>
      </c>
      <c r="CY154" s="121">
        <v>0</v>
      </c>
      <c r="CZ154" s="121">
        <v>0</v>
      </c>
      <c r="DA154" s="121">
        <v>0</v>
      </c>
      <c r="DB154" s="121">
        <v>0</v>
      </c>
      <c r="DC154" s="121">
        <v>0</v>
      </c>
      <c r="DD154" s="121">
        <v>0</v>
      </c>
      <c r="DE154" s="121">
        <v>0</v>
      </c>
      <c r="DF154" s="121">
        <v>0</v>
      </c>
      <c r="DG154" s="121">
        <v>0</v>
      </c>
      <c r="DH154" s="121">
        <v>0</v>
      </c>
      <c r="DI154" s="121">
        <v>0</v>
      </c>
      <c r="DJ154" s="121">
        <v>0</v>
      </c>
      <c r="DK154" s="121">
        <v>0</v>
      </c>
      <c r="DL154" s="121">
        <v>0</v>
      </c>
      <c r="DM154" s="121">
        <v>0</v>
      </c>
      <c r="DN154" s="121">
        <v>0</v>
      </c>
      <c r="DO154" s="121">
        <v>0</v>
      </c>
      <c r="DP154" s="121">
        <v>0</v>
      </c>
      <c r="DQ154" s="121">
        <v>0</v>
      </c>
      <c r="DR154" s="121">
        <v>0</v>
      </c>
      <c r="DS154" s="121">
        <v>0</v>
      </c>
      <c r="DT154" s="121">
        <v>0</v>
      </c>
      <c r="DU154" s="121">
        <v>0</v>
      </c>
      <c r="DV154" s="121">
        <v>0</v>
      </c>
      <c r="DW154" s="121">
        <v>0</v>
      </c>
      <c r="DX154" s="121">
        <v>0</v>
      </c>
      <c r="DY154" s="121">
        <v>0</v>
      </c>
      <c r="DZ154" s="121">
        <v>0</v>
      </c>
      <c r="EA154" s="121">
        <v>0</v>
      </c>
      <c r="EB154" s="121">
        <v>0</v>
      </c>
      <c r="EC154" s="121">
        <v>0</v>
      </c>
      <c r="ED154" s="121">
        <v>0</v>
      </c>
      <c r="EE154" s="121">
        <v>0</v>
      </c>
      <c r="EF154" s="121">
        <v>0</v>
      </c>
      <c r="EG154" s="121">
        <v>0</v>
      </c>
      <c r="EH154" s="121">
        <v>0</v>
      </c>
      <c r="EI154" s="121">
        <v>0</v>
      </c>
      <c r="EJ154" s="121">
        <v>0</v>
      </c>
      <c r="EK154" s="121">
        <v>0</v>
      </c>
      <c r="EL154" s="121">
        <v>0</v>
      </c>
      <c r="EM154" s="121">
        <v>0</v>
      </c>
      <c r="EN154" s="121">
        <v>0</v>
      </c>
      <c r="EO154" s="121">
        <v>0</v>
      </c>
      <c r="EP154" s="121">
        <v>0</v>
      </c>
      <c r="EQ154" s="121">
        <v>0</v>
      </c>
      <c r="ER154" s="121">
        <v>0</v>
      </c>
      <c r="ES154" s="121">
        <v>0</v>
      </c>
      <c r="ET154" s="121">
        <v>0</v>
      </c>
      <c r="EU154" s="121">
        <v>0</v>
      </c>
      <c r="EV154" s="121">
        <v>0</v>
      </c>
      <c r="EW154" s="121">
        <v>0</v>
      </c>
      <c r="EX154" s="121">
        <v>0</v>
      </c>
      <c r="EY154" s="121">
        <v>0</v>
      </c>
      <c r="EZ154" s="121">
        <v>0</v>
      </c>
      <c r="FA154" s="121">
        <v>0</v>
      </c>
      <c r="FB154" s="121">
        <v>0</v>
      </c>
      <c r="FC154" s="121">
        <v>0</v>
      </c>
      <c r="FD154" s="121">
        <v>0</v>
      </c>
      <c r="FE154" s="121">
        <v>0</v>
      </c>
      <c r="FF154" s="121">
        <v>0</v>
      </c>
      <c r="FG154" s="121">
        <v>0</v>
      </c>
      <c r="FH154" s="121">
        <v>0</v>
      </c>
      <c r="FI154" s="121">
        <v>0</v>
      </c>
      <c r="FJ154" s="121">
        <v>33</v>
      </c>
      <c r="FK154" s="121">
        <v>0</v>
      </c>
      <c r="FL154" s="121">
        <v>0</v>
      </c>
      <c r="FM154" s="121">
        <v>100</v>
      </c>
      <c r="FN154" s="121">
        <v>67</v>
      </c>
      <c r="FO154" s="121">
        <v>0</v>
      </c>
      <c r="FP154" s="121">
        <v>0</v>
      </c>
      <c r="FQ154" s="121">
        <v>0</v>
      </c>
      <c r="FR154" s="121">
        <v>0</v>
      </c>
      <c r="FS154" s="121">
        <v>0</v>
      </c>
      <c r="FT154" s="121">
        <v>0</v>
      </c>
      <c r="FU154" s="121">
        <v>100</v>
      </c>
      <c r="FV154" s="121">
        <v>0</v>
      </c>
      <c r="FW154" s="121">
        <v>0</v>
      </c>
      <c r="FX154" s="121">
        <v>0</v>
      </c>
      <c r="FY154" s="121">
        <v>0</v>
      </c>
      <c r="FZ154" s="121">
        <v>0</v>
      </c>
      <c r="GA154" s="121">
        <v>0</v>
      </c>
      <c r="GB154" s="121">
        <v>0</v>
      </c>
      <c r="GC154" s="121">
        <v>0</v>
      </c>
      <c r="GD154" s="121">
        <v>0</v>
      </c>
      <c r="GE154" s="121">
        <v>0</v>
      </c>
      <c r="GF154" s="121">
        <v>0</v>
      </c>
      <c r="GG154" s="121">
        <v>0</v>
      </c>
      <c r="GH154" s="121">
        <v>0</v>
      </c>
      <c r="GI154" s="121">
        <v>0</v>
      </c>
      <c r="GJ154" s="121">
        <v>0</v>
      </c>
      <c r="GK154" s="121">
        <v>0</v>
      </c>
      <c r="GL154" s="121">
        <v>0</v>
      </c>
      <c r="GM154" s="121">
        <v>0</v>
      </c>
      <c r="GN154" s="121">
        <v>33</v>
      </c>
      <c r="GO154" s="121">
        <v>33</v>
      </c>
      <c r="GP154" s="121">
        <v>0</v>
      </c>
      <c r="GQ154" s="121">
        <v>0</v>
      </c>
      <c r="GR154" s="121">
        <v>0</v>
      </c>
      <c r="GS154" s="121">
        <v>100</v>
      </c>
      <c r="GT154" s="121">
        <v>0</v>
      </c>
      <c r="GU154" s="121">
        <v>33</v>
      </c>
      <c r="GV154" s="121">
        <v>0</v>
      </c>
      <c r="GW154" s="121">
        <v>0</v>
      </c>
      <c r="GX154" s="121">
        <v>0</v>
      </c>
      <c r="GY154" s="121">
        <v>0</v>
      </c>
      <c r="GZ154" s="121">
        <v>0</v>
      </c>
      <c r="HA154" s="121">
        <v>0</v>
      </c>
      <c r="HB154" s="121">
        <v>0</v>
      </c>
      <c r="HC154" s="121">
        <v>0</v>
      </c>
      <c r="HD154" s="121">
        <v>0</v>
      </c>
      <c r="HE154" s="121">
        <v>0</v>
      </c>
      <c r="HF154" s="121">
        <v>0</v>
      </c>
      <c r="HG154" s="121">
        <v>0</v>
      </c>
      <c r="HH154" s="121">
        <v>0</v>
      </c>
      <c r="HI154" s="121">
        <v>0</v>
      </c>
      <c r="HJ154" s="121">
        <v>0</v>
      </c>
      <c r="HK154" s="121">
        <v>0</v>
      </c>
      <c r="HL154" s="121">
        <v>0</v>
      </c>
      <c r="HM154" s="121">
        <v>0</v>
      </c>
      <c r="HN154" s="121">
        <v>0</v>
      </c>
      <c r="HO154" s="121">
        <v>0</v>
      </c>
      <c r="HP154" s="121">
        <v>0</v>
      </c>
      <c r="HQ154" s="121">
        <v>0</v>
      </c>
      <c r="HR154" s="121">
        <v>0</v>
      </c>
      <c r="HS154" s="121">
        <v>0</v>
      </c>
      <c r="HT154" s="121">
        <v>0</v>
      </c>
      <c r="HU154" s="121">
        <v>33</v>
      </c>
      <c r="HV154" s="122">
        <v>0</v>
      </c>
      <c r="HW154" s="120">
        <v>0</v>
      </c>
      <c r="HX154" s="121">
        <v>0</v>
      </c>
      <c r="HY154" s="121">
        <v>1</v>
      </c>
      <c r="HZ154" s="121">
        <v>1</v>
      </c>
      <c r="IA154" s="121">
        <v>1</v>
      </c>
      <c r="IB154" s="121">
        <v>1</v>
      </c>
      <c r="IC154" s="121">
        <v>1</v>
      </c>
      <c r="ID154" s="121">
        <v>1</v>
      </c>
      <c r="IE154" s="121">
        <v>1</v>
      </c>
      <c r="IF154" s="122">
        <v>1</v>
      </c>
    </row>
    <row r="155" spans="1:240" ht="30.75" customHeight="1" thickBot="1">
      <c r="A155" s="147" t="s">
        <v>1353</v>
      </c>
      <c r="B155" s="120" t="s">
        <v>1354</v>
      </c>
      <c r="C155" s="121">
        <v>2015</v>
      </c>
      <c r="D155" s="121" t="s">
        <v>1309</v>
      </c>
      <c r="E155" s="122" t="s">
        <v>1336</v>
      </c>
      <c r="F155" s="120">
        <v>2.4495398998260498</v>
      </c>
      <c r="G155" s="121">
        <v>2</v>
      </c>
      <c r="H155" s="121" t="s">
        <v>1293</v>
      </c>
      <c r="I155" s="121" t="s">
        <v>1300</v>
      </c>
      <c r="J155" s="121" t="s">
        <v>1290</v>
      </c>
      <c r="K155" s="121" t="s">
        <v>1311</v>
      </c>
      <c r="L155" s="121"/>
      <c r="M155" s="121"/>
      <c r="N155" s="121"/>
      <c r="O155" s="121">
        <v>16.60000038146973</v>
      </c>
      <c r="P155" s="121">
        <v>17</v>
      </c>
      <c r="Q155" s="121" t="s">
        <v>1305</v>
      </c>
      <c r="R155" s="121">
        <v>41.75</v>
      </c>
      <c r="S155" s="121">
        <v>42</v>
      </c>
      <c r="T155" s="121" t="s">
        <v>1302</v>
      </c>
      <c r="U155" s="121"/>
      <c r="V155" s="121"/>
      <c r="W155" s="121"/>
      <c r="X155" s="121">
        <v>6.25</v>
      </c>
      <c r="Y155" s="121">
        <v>6</v>
      </c>
      <c r="Z155" s="122" t="s">
        <v>1304</v>
      </c>
      <c r="AA155" s="120" t="s">
        <v>1299</v>
      </c>
      <c r="AB155" s="121" t="s">
        <v>1292</v>
      </c>
      <c r="AC155" s="121" t="s">
        <v>1299</v>
      </c>
      <c r="AD155" s="121" t="s">
        <v>1296</v>
      </c>
      <c r="AE155" s="121" t="s">
        <v>1299</v>
      </c>
      <c r="AF155" s="121" t="s">
        <v>1283</v>
      </c>
      <c r="AG155" s="121" t="s">
        <v>1299</v>
      </c>
      <c r="AH155" s="123" t="s">
        <v>1299</v>
      </c>
      <c r="AI155" s="120">
        <v>0</v>
      </c>
      <c r="AJ155" s="121">
        <v>0</v>
      </c>
      <c r="AK155" s="121">
        <v>0</v>
      </c>
      <c r="AL155" s="121">
        <v>0</v>
      </c>
      <c r="AM155" s="121">
        <v>0</v>
      </c>
      <c r="AN155" s="121">
        <v>0</v>
      </c>
      <c r="AO155" s="121">
        <v>1</v>
      </c>
      <c r="AP155" s="122">
        <v>0</v>
      </c>
      <c r="AQ155" s="120">
        <v>0</v>
      </c>
      <c r="AR155" s="121">
        <v>0</v>
      </c>
      <c r="AS155" s="121" t="s">
        <v>1293</v>
      </c>
      <c r="AT155" s="121">
        <v>1.851850032806396</v>
      </c>
      <c r="AU155" s="121">
        <v>2</v>
      </c>
      <c r="AV155" s="121" t="s">
        <v>1293</v>
      </c>
      <c r="AW155" s="121">
        <v>0</v>
      </c>
      <c r="AX155" s="121">
        <v>0</v>
      </c>
      <c r="AY155" s="121" t="s">
        <v>1293</v>
      </c>
      <c r="AZ155" s="121">
        <v>0</v>
      </c>
      <c r="BA155" s="121">
        <v>0</v>
      </c>
      <c r="BB155" s="121" t="s">
        <v>1293</v>
      </c>
      <c r="BC155" s="121">
        <v>0</v>
      </c>
      <c r="BD155" s="121">
        <v>0</v>
      </c>
      <c r="BE155" s="121" t="s">
        <v>1293</v>
      </c>
      <c r="BF155" s="121">
        <v>0</v>
      </c>
      <c r="BG155" s="121">
        <v>0</v>
      </c>
      <c r="BH155" s="121" t="s">
        <v>1293</v>
      </c>
      <c r="BI155" s="121">
        <v>19.0713996887207</v>
      </c>
      <c r="BJ155" s="121">
        <v>19</v>
      </c>
      <c r="BK155" s="121" t="s">
        <v>1293</v>
      </c>
      <c r="BL155" s="121">
        <v>0</v>
      </c>
      <c r="BM155" s="121">
        <v>0</v>
      </c>
      <c r="BN155" s="122" t="s">
        <v>1293</v>
      </c>
      <c r="BO155" s="120"/>
      <c r="BP155" s="121"/>
      <c r="BQ155" s="121"/>
      <c r="BR155" s="121"/>
      <c r="BS155" s="121"/>
      <c r="BT155" s="121"/>
      <c r="BU155" s="121"/>
      <c r="BV155" s="121"/>
      <c r="BW155" s="121"/>
      <c r="BX155" s="121"/>
      <c r="BY155" s="121"/>
      <c r="BZ155" s="121"/>
      <c r="CA155" s="121"/>
      <c r="CB155" s="121"/>
      <c r="CC155" s="122"/>
      <c r="CD155" s="120">
        <v>0</v>
      </c>
      <c r="CE155" s="121">
        <v>0</v>
      </c>
      <c r="CF155" s="121">
        <v>0</v>
      </c>
      <c r="CG155" s="121">
        <v>0</v>
      </c>
      <c r="CH155" s="121">
        <v>0</v>
      </c>
      <c r="CI155" s="121">
        <v>0</v>
      </c>
      <c r="CJ155" s="121">
        <v>0</v>
      </c>
      <c r="CK155" s="121">
        <v>0</v>
      </c>
      <c r="CL155" s="121">
        <v>0</v>
      </c>
      <c r="CM155" s="121">
        <v>0</v>
      </c>
      <c r="CN155" s="121">
        <v>0</v>
      </c>
      <c r="CO155" s="121">
        <v>0</v>
      </c>
      <c r="CP155" s="121">
        <v>0</v>
      </c>
      <c r="CQ155" s="121">
        <v>0</v>
      </c>
      <c r="CR155" s="121">
        <v>0</v>
      </c>
      <c r="CS155" s="121">
        <v>0</v>
      </c>
      <c r="CT155" s="121">
        <v>0</v>
      </c>
      <c r="CU155" s="121">
        <v>0</v>
      </c>
      <c r="CV155" s="121">
        <v>0</v>
      </c>
      <c r="CW155" s="121">
        <v>0</v>
      </c>
      <c r="CX155" s="121">
        <v>0</v>
      </c>
      <c r="CY155" s="121">
        <v>0</v>
      </c>
      <c r="CZ155" s="121">
        <v>0</v>
      </c>
      <c r="DA155" s="121">
        <v>0</v>
      </c>
      <c r="DB155" s="121">
        <v>0</v>
      </c>
      <c r="DC155" s="121">
        <v>0</v>
      </c>
      <c r="DD155" s="121">
        <v>0</v>
      </c>
      <c r="DE155" s="121">
        <v>0</v>
      </c>
      <c r="DF155" s="121">
        <v>0</v>
      </c>
      <c r="DG155" s="121">
        <v>0</v>
      </c>
      <c r="DH155" s="121">
        <v>0</v>
      </c>
      <c r="DI155" s="121">
        <v>0</v>
      </c>
      <c r="DJ155" s="121">
        <v>0</v>
      </c>
      <c r="DK155" s="121">
        <v>0</v>
      </c>
      <c r="DL155" s="121">
        <v>0</v>
      </c>
      <c r="DM155" s="121">
        <v>0</v>
      </c>
      <c r="DN155" s="121">
        <v>0</v>
      </c>
      <c r="DO155" s="121">
        <v>0</v>
      </c>
      <c r="DP155" s="121">
        <v>0</v>
      </c>
      <c r="DQ155" s="121">
        <v>0</v>
      </c>
      <c r="DR155" s="121">
        <v>0</v>
      </c>
      <c r="DS155" s="121">
        <v>0</v>
      </c>
      <c r="DT155" s="121">
        <v>0</v>
      </c>
      <c r="DU155" s="121">
        <v>0</v>
      </c>
      <c r="DV155" s="121">
        <v>0</v>
      </c>
      <c r="DW155" s="121">
        <v>0</v>
      </c>
      <c r="DX155" s="121">
        <v>0</v>
      </c>
      <c r="DY155" s="121">
        <v>0</v>
      </c>
      <c r="DZ155" s="121">
        <v>0</v>
      </c>
      <c r="EA155" s="121">
        <v>0</v>
      </c>
      <c r="EB155" s="121">
        <v>0</v>
      </c>
      <c r="EC155" s="121">
        <v>0</v>
      </c>
      <c r="ED155" s="121">
        <v>0</v>
      </c>
      <c r="EE155" s="121">
        <v>0</v>
      </c>
      <c r="EF155" s="121">
        <v>0</v>
      </c>
      <c r="EG155" s="121">
        <v>0</v>
      </c>
      <c r="EH155" s="121">
        <v>0</v>
      </c>
      <c r="EI155" s="121">
        <v>0</v>
      </c>
      <c r="EJ155" s="121">
        <v>0</v>
      </c>
      <c r="EK155" s="121">
        <v>0</v>
      </c>
      <c r="EL155" s="121">
        <v>0</v>
      </c>
      <c r="EM155" s="121">
        <v>0</v>
      </c>
      <c r="EN155" s="121">
        <v>0</v>
      </c>
      <c r="EO155" s="121">
        <v>0</v>
      </c>
      <c r="EP155" s="121">
        <v>0</v>
      </c>
      <c r="EQ155" s="121">
        <v>0</v>
      </c>
      <c r="ER155" s="121">
        <v>0</v>
      </c>
      <c r="ES155" s="121">
        <v>0</v>
      </c>
      <c r="ET155" s="121">
        <v>0</v>
      </c>
      <c r="EU155" s="121">
        <v>0</v>
      </c>
      <c r="EV155" s="121">
        <v>0</v>
      </c>
      <c r="EW155" s="121">
        <v>0</v>
      </c>
      <c r="EX155" s="121">
        <v>0</v>
      </c>
      <c r="EY155" s="121">
        <v>0</v>
      </c>
      <c r="EZ155" s="121">
        <v>0</v>
      </c>
      <c r="FA155" s="121">
        <v>0</v>
      </c>
      <c r="FB155" s="121">
        <v>0</v>
      </c>
      <c r="FC155" s="121">
        <v>0</v>
      </c>
      <c r="FD155" s="121">
        <v>0</v>
      </c>
      <c r="FE155" s="121">
        <v>0</v>
      </c>
      <c r="FF155" s="121">
        <v>0</v>
      </c>
      <c r="FG155" s="121">
        <v>0</v>
      </c>
      <c r="FH155" s="121">
        <v>0</v>
      </c>
      <c r="FI155" s="121">
        <v>0</v>
      </c>
      <c r="FJ155" s="121">
        <v>33</v>
      </c>
      <c r="FK155" s="121">
        <v>0</v>
      </c>
      <c r="FL155" s="121">
        <v>0</v>
      </c>
      <c r="FM155" s="121">
        <v>100</v>
      </c>
      <c r="FN155" s="121">
        <v>67</v>
      </c>
      <c r="FO155" s="121">
        <v>0</v>
      </c>
      <c r="FP155" s="121">
        <v>0</v>
      </c>
      <c r="FQ155" s="121">
        <v>0</v>
      </c>
      <c r="FR155" s="121">
        <v>0</v>
      </c>
      <c r="FS155" s="121">
        <v>0</v>
      </c>
      <c r="FT155" s="121">
        <v>0</v>
      </c>
      <c r="FU155" s="121">
        <v>0</v>
      </c>
      <c r="FV155" s="121">
        <v>0</v>
      </c>
      <c r="FW155" s="121">
        <v>0</v>
      </c>
      <c r="FX155" s="121">
        <v>0</v>
      </c>
      <c r="FY155" s="121">
        <v>0</v>
      </c>
      <c r="FZ155" s="121">
        <v>0</v>
      </c>
      <c r="GA155" s="121">
        <v>0</v>
      </c>
      <c r="GB155" s="121">
        <v>0</v>
      </c>
      <c r="GC155" s="121">
        <v>0</v>
      </c>
      <c r="GD155" s="121">
        <v>0</v>
      </c>
      <c r="GE155" s="121">
        <v>0</v>
      </c>
      <c r="GF155" s="121">
        <v>0</v>
      </c>
      <c r="GG155" s="121">
        <v>67</v>
      </c>
      <c r="GH155" s="121">
        <v>33</v>
      </c>
      <c r="GI155" s="121">
        <v>33</v>
      </c>
      <c r="GJ155" s="121">
        <v>33</v>
      </c>
      <c r="GK155" s="121"/>
      <c r="GL155" s="121">
        <v>0</v>
      </c>
      <c r="GM155" s="121">
        <v>0</v>
      </c>
      <c r="GN155" s="121">
        <v>67</v>
      </c>
      <c r="GO155" s="121">
        <v>0</v>
      </c>
      <c r="GP155" s="121">
        <v>100</v>
      </c>
      <c r="GQ155" s="121">
        <v>0</v>
      </c>
      <c r="GR155" s="121">
        <v>0</v>
      </c>
      <c r="GS155" s="121">
        <v>0</v>
      </c>
      <c r="GT155" s="121">
        <v>0</v>
      </c>
      <c r="GU155" s="121">
        <v>0</v>
      </c>
      <c r="GV155" s="121">
        <v>0</v>
      </c>
      <c r="GW155" s="121">
        <v>0</v>
      </c>
      <c r="GX155" s="121">
        <v>0</v>
      </c>
      <c r="GY155" s="121">
        <v>0</v>
      </c>
      <c r="GZ155" s="121">
        <v>0</v>
      </c>
      <c r="HA155" s="121">
        <v>0</v>
      </c>
      <c r="HB155" s="121">
        <v>0</v>
      </c>
      <c r="HC155" s="121">
        <v>0</v>
      </c>
      <c r="HD155" s="121">
        <v>0</v>
      </c>
      <c r="HE155" s="121">
        <v>100</v>
      </c>
      <c r="HF155" s="121">
        <v>0</v>
      </c>
      <c r="HG155" s="121"/>
      <c r="HH155" s="121"/>
      <c r="HI155" s="121"/>
      <c r="HJ155" s="121"/>
      <c r="HK155" s="121"/>
      <c r="HL155" s="121"/>
      <c r="HM155" s="121"/>
      <c r="HN155" s="121"/>
      <c r="HO155" s="121"/>
      <c r="HP155" s="121">
        <v>0</v>
      </c>
      <c r="HQ155" s="121">
        <v>0</v>
      </c>
      <c r="HR155" s="121">
        <v>0</v>
      </c>
      <c r="HS155" s="121">
        <v>0</v>
      </c>
      <c r="HT155" s="121">
        <v>0</v>
      </c>
      <c r="HU155" s="121">
        <v>67</v>
      </c>
      <c r="HV155" s="122">
        <v>0</v>
      </c>
      <c r="HW155" s="120">
        <v>0</v>
      </c>
      <c r="HX155" s="121">
        <v>0</v>
      </c>
      <c r="HY155" s="121">
        <v>1</v>
      </c>
      <c r="HZ155" s="121">
        <v>1</v>
      </c>
      <c r="IA155" s="121">
        <v>1</v>
      </c>
      <c r="IB155" s="121">
        <v>1</v>
      </c>
      <c r="IC155" s="121">
        <v>1</v>
      </c>
      <c r="ID155" s="121">
        <v>1</v>
      </c>
      <c r="IE155" s="121">
        <v>1</v>
      </c>
      <c r="IF155" s="122">
        <v>1</v>
      </c>
    </row>
    <row r="156" spans="1:240" ht="30.75" customHeight="1" thickBot="1">
      <c r="A156" s="147" t="s">
        <v>1353</v>
      </c>
      <c r="B156" s="120" t="s">
        <v>1354</v>
      </c>
      <c r="C156" s="121">
        <v>2012</v>
      </c>
      <c r="D156" s="121" t="s">
        <v>1309</v>
      </c>
      <c r="E156" s="122" t="s">
        <v>1336</v>
      </c>
      <c r="F156" s="120">
        <v>32.627700805664063</v>
      </c>
      <c r="G156" s="121">
        <v>33</v>
      </c>
      <c r="H156" s="121" t="s">
        <v>1285</v>
      </c>
      <c r="I156" s="121" t="s">
        <v>1300</v>
      </c>
      <c r="J156" s="121" t="s">
        <v>1290</v>
      </c>
      <c r="K156" s="121" t="s">
        <v>1301</v>
      </c>
      <c r="L156" s="121"/>
      <c r="M156" s="121"/>
      <c r="N156" s="121"/>
      <c r="O156" s="121">
        <v>36.363601684570313</v>
      </c>
      <c r="P156" s="121">
        <v>36</v>
      </c>
      <c r="Q156" s="121" t="s">
        <v>1305</v>
      </c>
      <c r="R156" s="121">
        <v>41.75</v>
      </c>
      <c r="S156" s="121">
        <v>42</v>
      </c>
      <c r="T156" s="121" t="s">
        <v>1302</v>
      </c>
      <c r="U156" s="121"/>
      <c r="V156" s="121"/>
      <c r="W156" s="121"/>
      <c r="X156" s="121">
        <v>0</v>
      </c>
      <c r="Y156" s="121">
        <v>0</v>
      </c>
      <c r="Z156" s="122" t="s">
        <v>1305</v>
      </c>
      <c r="AA156" s="120" t="s">
        <v>1299</v>
      </c>
      <c r="AB156" s="121" t="s">
        <v>1283</v>
      </c>
      <c r="AC156" s="121" t="s">
        <v>1299</v>
      </c>
      <c r="AD156" s="121" t="s">
        <v>1283</v>
      </c>
      <c r="AE156" s="121" t="s">
        <v>1299</v>
      </c>
      <c r="AF156" s="121" t="s">
        <v>1283</v>
      </c>
      <c r="AG156" s="121" t="s">
        <v>1292</v>
      </c>
      <c r="AH156" s="123" t="s">
        <v>1299</v>
      </c>
      <c r="AI156" s="120">
        <v>0</v>
      </c>
      <c r="AJ156" s="121">
        <v>1</v>
      </c>
      <c r="AK156" s="121">
        <v>0</v>
      </c>
      <c r="AL156" s="121">
        <v>0</v>
      </c>
      <c r="AM156" s="121">
        <v>1</v>
      </c>
      <c r="AN156" s="121">
        <v>0</v>
      </c>
      <c r="AO156" s="121">
        <v>1</v>
      </c>
      <c r="AP156" s="122">
        <v>0</v>
      </c>
      <c r="AQ156" s="120">
        <v>0</v>
      </c>
      <c r="AR156" s="121">
        <v>0</v>
      </c>
      <c r="AS156" s="121" t="s">
        <v>1293</v>
      </c>
      <c r="AT156" s="121">
        <v>39.175399780273438</v>
      </c>
      <c r="AU156" s="121">
        <v>39</v>
      </c>
      <c r="AV156" s="121" t="s">
        <v>1285</v>
      </c>
      <c r="AW156" s="121">
        <v>0</v>
      </c>
      <c r="AX156" s="121">
        <v>0</v>
      </c>
      <c r="AY156" s="121" t="s">
        <v>1293</v>
      </c>
      <c r="AZ156" s="121">
        <v>0</v>
      </c>
      <c r="BA156" s="121">
        <v>0</v>
      </c>
      <c r="BB156" s="121" t="s">
        <v>1293</v>
      </c>
      <c r="BC156" s="121">
        <v>91.75</v>
      </c>
      <c r="BD156" s="121">
        <v>92</v>
      </c>
      <c r="BE156" s="121" t="s">
        <v>1284</v>
      </c>
      <c r="BF156" s="121">
        <v>0</v>
      </c>
      <c r="BG156" s="121">
        <v>0</v>
      </c>
      <c r="BH156" s="121" t="s">
        <v>1293</v>
      </c>
      <c r="BI156" s="121">
        <v>10</v>
      </c>
      <c r="BJ156" s="121">
        <v>10</v>
      </c>
      <c r="BK156" s="121" t="s">
        <v>1293</v>
      </c>
      <c r="BL156" s="121">
        <v>0</v>
      </c>
      <c r="BM156" s="121">
        <v>0</v>
      </c>
      <c r="BN156" s="122" t="s">
        <v>1293</v>
      </c>
      <c r="BO156" s="120"/>
      <c r="BP156" s="121"/>
      <c r="BQ156" s="121"/>
      <c r="BR156" s="121"/>
      <c r="BS156" s="121"/>
      <c r="BT156" s="121"/>
      <c r="BU156" s="121"/>
      <c r="BV156" s="121"/>
      <c r="BW156" s="121"/>
      <c r="BX156" s="121"/>
      <c r="BY156" s="121"/>
      <c r="BZ156" s="121"/>
      <c r="CA156" s="121"/>
      <c r="CB156" s="121"/>
      <c r="CC156" s="122"/>
      <c r="CD156" s="120">
        <v>67</v>
      </c>
      <c r="CE156" s="121"/>
      <c r="CF156" s="121"/>
      <c r="CG156" s="121"/>
      <c r="CH156" s="121"/>
      <c r="CI156" s="121">
        <v>100</v>
      </c>
      <c r="CJ156" s="121"/>
      <c r="CK156" s="121"/>
      <c r="CL156" s="121">
        <v>100</v>
      </c>
      <c r="CM156" s="121">
        <v>100</v>
      </c>
      <c r="CN156" s="121"/>
      <c r="CO156" s="121"/>
      <c r="CP156" s="121"/>
      <c r="CQ156" s="121">
        <v>33</v>
      </c>
      <c r="CR156" s="121">
        <v>100</v>
      </c>
      <c r="CS156" s="121">
        <v>0</v>
      </c>
      <c r="CT156" s="121">
        <v>67</v>
      </c>
      <c r="CU156" s="121">
        <v>67</v>
      </c>
      <c r="CV156" s="121"/>
      <c r="CW156" s="121">
        <v>0</v>
      </c>
      <c r="CX156" s="121">
        <v>0</v>
      </c>
      <c r="CY156" s="121"/>
      <c r="CZ156" s="121"/>
      <c r="DA156" s="121">
        <v>0</v>
      </c>
      <c r="DB156" s="121"/>
      <c r="DC156" s="121"/>
      <c r="DD156" s="121">
        <v>100</v>
      </c>
      <c r="DE156" s="121"/>
      <c r="DF156" s="121"/>
      <c r="DG156" s="121">
        <v>0</v>
      </c>
      <c r="DH156" s="121">
        <v>33</v>
      </c>
      <c r="DI156" s="121">
        <v>0</v>
      </c>
      <c r="DJ156" s="121">
        <v>0</v>
      </c>
      <c r="DK156" s="121"/>
      <c r="DL156" s="121">
        <v>0</v>
      </c>
      <c r="DM156" s="121"/>
      <c r="DN156" s="121">
        <v>33</v>
      </c>
      <c r="DO156" s="121">
        <v>0</v>
      </c>
      <c r="DP156" s="121">
        <v>0</v>
      </c>
      <c r="DQ156" s="121">
        <v>0</v>
      </c>
      <c r="DR156" s="121">
        <v>0</v>
      </c>
      <c r="DS156" s="121">
        <v>33</v>
      </c>
      <c r="DT156" s="121">
        <v>0</v>
      </c>
      <c r="DU156" s="121">
        <v>0</v>
      </c>
      <c r="DV156" s="121">
        <v>67</v>
      </c>
      <c r="DW156" s="121"/>
      <c r="DX156" s="121">
        <v>33</v>
      </c>
      <c r="DY156" s="121">
        <v>33</v>
      </c>
      <c r="DZ156" s="121"/>
      <c r="EA156" s="121">
        <v>0</v>
      </c>
      <c r="EB156" s="121">
        <v>0</v>
      </c>
      <c r="EC156" s="121">
        <v>33</v>
      </c>
      <c r="ED156" s="121">
        <v>100</v>
      </c>
      <c r="EE156" s="121">
        <v>0</v>
      </c>
      <c r="EF156" s="121"/>
      <c r="EG156" s="121"/>
      <c r="EH156" s="121"/>
      <c r="EI156" s="121"/>
      <c r="EJ156" s="121"/>
      <c r="EK156" s="121"/>
      <c r="EL156" s="121"/>
      <c r="EM156" s="121"/>
      <c r="EN156" s="121"/>
      <c r="EO156" s="121">
        <v>0</v>
      </c>
      <c r="EP156" s="121">
        <v>0</v>
      </c>
      <c r="EQ156" s="121">
        <v>0</v>
      </c>
      <c r="ER156" s="121">
        <v>0</v>
      </c>
      <c r="ES156" s="121"/>
      <c r="ET156" s="121"/>
      <c r="EU156" s="121">
        <v>100</v>
      </c>
      <c r="EV156" s="121"/>
      <c r="EW156" s="121">
        <v>100</v>
      </c>
      <c r="EX156" s="121">
        <v>100</v>
      </c>
      <c r="EY156" s="121"/>
      <c r="EZ156" s="121">
        <v>100</v>
      </c>
      <c r="FA156" s="121">
        <v>0</v>
      </c>
      <c r="FB156" s="121">
        <v>0</v>
      </c>
      <c r="FC156" s="121"/>
      <c r="FD156" s="121"/>
      <c r="FE156" s="121">
        <v>0</v>
      </c>
      <c r="FF156" s="121"/>
      <c r="FG156" s="121"/>
      <c r="FH156" s="121"/>
      <c r="FI156" s="121">
        <v>0</v>
      </c>
      <c r="FJ156" s="121"/>
      <c r="FK156" s="121"/>
      <c r="FL156" s="121">
        <v>0</v>
      </c>
      <c r="FM156" s="121"/>
      <c r="FN156" s="121"/>
      <c r="FO156" s="121"/>
      <c r="FP156" s="121">
        <v>0</v>
      </c>
      <c r="FQ156" s="121">
        <v>0</v>
      </c>
      <c r="FR156" s="121">
        <v>0</v>
      </c>
      <c r="FS156" s="121">
        <v>0</v>
      </c>
      <c r="FT156" s="121">
        <v>0</v>
      </c>
      <c r="FU156" s="121"/>
      <c r="FV156" s="121"/>
      <c r="FW156" s="121">
        <v>0</v>
      </c>
      <c r="FX156" s="121">
        <v>0</v>
      </c>
      <c r="FY156" s="121">
        <v>0</v>
      </c>
      <c r="FZ156" s="121">
        <v>0</v>
      </c>
      <c r="GA156" s="121">
        <v>0</v>
      </c>
      <c r="GB156" s="121">
        <v>67</v>
      </c>
      <c r="GC156" s="121">
        <v>33</v>
      </c>
      <c r="GD156" s="121">
        <v>0</v>
      </c>
      <c r="GE156" s="121">
        <v>0</v>
      </c>
      <c r="GF156" s="121"/>
      <c r="GG156" s="121">
        <v>67</v>
      </c>
      <c r="GH156" s="121">
        <v>33</v>
      </c>
      <c r="GI156" s="121">
        <v>0</v>
      </c>
      <c r="GJ156" s="121">
        <v>100</v>
      </c>
      <c r="GK156" s="121">
        <v>100</v>
      </c>
      <c r="GL156" s="121">
        <v>0</v>
      </c>
      <c r="GM156" s="121">
        <v>0</v>
      </c>
      <c r="GN156" s="121">
        <v>67</v>
      </c>
      <c r="GO156" s="121"/>
      <c r="GP156" s="121">
        <v>100</v>
      </c>
      <c r="GQ156" s="121">
        <v>0</v>
      </c>
      <c r="GR156" s="121">
        <v>0</v>
      </c>
      <c r="GS156" s="121">
        <v>0</v>
      </c>
      <c r="GT156" s="121">
        <v>0</v>
      </c>
      <c r="GU156" s="121"/>
      <c r="GV156" s="121">
        <v>0</v>
      </c>
      <c r="GW156" s="121">
        <v>0</v>
      </c>
      <c r="GX156" s="121">
        <v>0</v>
      </c>
      <c r="GY156" s="121">
        <v>0</v>
      </c>
      <c r="GZ156" s="121">
        <v>0</v>
      </c>
      <c r="HA156" s="121">
        <v>0</v>
      </c>
      <c r="HB156" s="121">
        <v>0</v>
      </c>
      <c r="HC156" s="121"/>
      <c r="HD156" s="121"/>
      <c r="HE156" s="121">
        <v>0</v>
      </c>
      <c r="HF156" s="121">
        <v>0</v>
      </c>
      <c r="HG156" s="121"/>
      <c r="HH156" s="121"/>
      <c r="HI156" s="121"/>
      <c r="HJ156" s="121"/>
      <c r="HK156" s="121"/>
      <c r="HL156" s="121"/>
      <c r="HM156" s="121"/>
      <c r="HN156" s="121"/>
      <c r="HO156" s="121"/>
      <c r="HP156" s="121">
        <v>0</v>
      </c>
      <c r="HQ156" s="121">
        <v>0</v>
      </c>
      <c r="HR156" s="121"/>
      <c r="HS156" s="121">
        <v>100</v>
      </c>
      <c r="HT156" s="121"/>
      <c r="HU156" s="121">
        <v>100</v>
      </c>
      <c r="HV156" s="122">
        <v>0</v>
      </c>
      <c r="HW156" s="120">
        <v>0</v>
      </c>
      <c r="HX156" s="121">
        <v>0</v>
      </c>
      <c r="HY156" s="121">
        <v>1</v>
      </c>
      <c r="HZ156" s="121">
        <v>1</v>
      </c>
      <c r="IA156" s="121">
        <v>1</v>
      </c>
      <c r="IB156" s="121">
        <v>1</v>
      </c>
      <c r="IC156" s="121">
        <v>1</v>
      </c>
      <c r="ID156" s="121">
        <v>1</v>
      </c>
      <c r="IE156" s="121">
        <v>1</v>
      </c>
      <c r="IF156" s="122">
        <v>1</v>
      </c>
    </row>
    <row r="157" spans="1:240" ht="30.75" customHeight="1" thickBot="1">
      <c r="A157" s="147" t="s">
        <v>1353</v>
      </c>
      <c r="B157" s="120" t="s">
        <v>1354</v>
      </c>
      <c r="C157" s="121">
        <v>2010</v>
      </c>
      <c r="D157" s="121" t="s">
        <v>1309</v>
      </c>
      <c r="E157" s="122" t="s">
        <v>1336</v>
      </c>
      <c r="F157" s="120">
        <v>31.868099212646481</v>
      </c>
      <c r="G157" s="121">
        <v>32</v>
      </c>
      <c r="H157" s="121" t="s">
        <v>1285</v>
      </c>
      <c r="I157" s="121" t="s">
        <v>1300</v>
      </c>
      <c r="J157" s="121" t="s">
        <v>1290</v>
      </c>
      <c r="K157" s="121" t="s">
        <v>1301</v>
      </c>
      <c r="L157" s="121"/>
      <c r="M157" s="121"/>
      <c r="N157" s="121"/>
      <c r="O157" s="121">
        <v>30.58329963684082</v>
      </c>
      <c r="P157" s="121">
        <v>31</v>
      </c>
      <c r="Q157" s="121" t="s">
        <v>1305</v>
      </c>
      <c r="R157" s="121">
        <v>13.30000019073486</v>
      </c>
      <c r="S157" s="121">
        <v>13</v>
      </c>
      <c r="T157" s="121" t="s">
        <v>1305</v>
      </c>
      <c r="U157" s="121"/>
      <c r="V157" s="121"/>
      <c r="W157" s="121"/>
      <c r="X157" s="121"/>
      <c r="Y157" s="121"/>
      <c r="Z157" s="122"/>
      <c r="AA157" s="120" t="s">
        <v>1299</v>
      </c>
      <c r="AB157" s="121" t="s">
        <v>1283</v>
      </c>
      <c r="AC157" s="121" t="s">
        <v>1299</v>
      </c>
      <c r="AD157" s="121" t="s">
        <v>1283</v>
      </c>
      <c r="AE157" s="121" t="s">
        <v>1292</v>
      </c>
      <c r="AF157" s="121" t="s">
        <v>1283</v>
      </c>
      <c r="AG157" s="121" t="s">
        <v>1299</v>
      </c>
      <c r="AH157" s="123" t="s">
        <v>1299</v>
      </c>
      <c r="AI157" s="120">
        <v>0</v>
      </c>
      <c r="AJ157" s="121">
        <v>1</v>
      </c>
      <c r="AK157" s="121">
        <v>0</v>
      </c>
      <c r="AL157" s="121">
        <v>0</v>
      </c>
      <c r="AM157" s="121">
        <v>1</v>
      </c>
      <c r="AN157" s="121">
        <v>0</v>
      </c>
      <c r="AO157" s="121">
        <v>1</v>
      </c>
      <c r="AP157" s="122">
        <v>0</v>
      </c>
      <c r="AQ157" s="120">
        <v>0</v>
      </c>
      <c r="AR157" s="121">
        <v>0</v>
      </c>
      <c r="AS157" s="121" t="s">
        <v>1293</v>
      </c>
      <c r="AT157" s="121">
        <v>28.388900756835941</v>
      </c>
      <c r="AU157" s="121">
        <v>28</v>
      </c>
      <c r="AV157" s="121" t="s">
        <v>1285</v>
      </c>
      <c r="AW157" s="121">
        <v>0</v>
      </c>
      <c r="AX157" s="121">
        <v>0</v>
      </c>
      <c r="AY157" s="121" t="s">
        <v>1293</v>
      </c>
      <c r="AZ157" s="121">
        <v>0</v>
      </c>
      <c r="BA157" s="121">
        <v>0</v>
      </c>
      <c r="BB157" s="121" t="s">
        <v>1293</v>
      </c>
      <c r="BC157" s="121">
        <v>91.75</v>
      </c>
      <c r="BD157" s="121">
        <v>92</v>
      </c>
      <c r="BE157" s="121" t="s">
        <v>1284</v>
      </c>
      <c r="BF157" s="121">
        <v>0</v>
      </c>
      <c r="BG157" s="121">
        <v>0</v>
      </c>
      <c r="BH157" s="121" t="s">
        <v>1293</v>
      </c>
      <c r="BI157" s="121">
        <v>33.299999237060547</v>
      </c>
      <c r="BJ157" s="121">
        <v>33</v>
      </c>
      <c r="BK157" s="121" t="s">
        <v>1285</v>
      </c>
      <c r="BL157" s="121">
        <v>0</v>
      </c>
      <c r="BM157" s="121">
        <v>0</v>
      </c>
      <c r="BN157" s="122" t="s">
        <v>1293</v>
      </c>
      <c r="BO157" s="120"/>
      <c r="BP157" s="121"/>
      <c r="BQ157" s="121"/>
      <c r="BR157" s="121"/>
      <c r="BS157" s="121"/>
      <c r="BT157" s="121"/>
      <c r="BU157" s="121"/>
      <c r="BV157" s="121"/>
      <c r="BW157" s="121"/>
      <c r="BX157" s="121"/>
      <c r="BY157" s="121"/>
      <c r="BZ157" s="121"/>
      <c r="CA157" s="121"/>
      <c r="CB157" s="121"/>
      <c r="CC157" s="122"/>
      <c r="CD157" s="120">
        <v>33</v>
      </c>
      <c r="CE157" s="121"/>
      <c r="CF157" s="121"/>
      <c r="CG157" s="121"/>
      <c r="CH157" s="121"/>
      <c r="CI157" s="121">
        <v>100</v>
      </c>
      <c r="CJ157" s="121"/>
      <c r="CK157" s="121"/>
      <c r="CL157" s="121">
        <v>100</v>
      </c>
      <c r="CM157" s="121">
        <v>100</v>
      </c>
      <c r="CN157" s="121"/>
      <c r="CO157" s="121"/>
      <c r="CP157" s="121"/>
      <c r="CQ157" s="121">
        <v>67</v>
      </c>
      <c r="CR157" s="121">
        <v>100</v>
      </c>
      <c r="CS157" s="121">
        <v>0</v>
      </c>
      <c r="CT157" s="121">
        <v>67</v>
      </c>
      <c r="CU157" s="121">
        <v>67</v>
      </c>
      <c r="CV157" s="121"/>
      <c r="CW157" s="121">
        <v>0</v>
      </c>
      <c r="CX157" s="121">
        <v>0</v>
      </c>
      <c r="CY157" s="121"/>
      <c r="CZ157" s="121"/>
      <c r="DA157" s="121">
        <v>0</v>
      </c>
      <c r="DB157" s="121"/>
      <c r="DC157" s="121"/>
      <c r="DD157" s="121">
        <v>100</v>
      </c>
      <c r="DE157" s="121"/>
      <c r="DF157" s="121"/>
      <c r="DG157" s="121">
        <v>0</v>
      </c>
      <c r="DH157" s="121">
        <v>33</v>
      </c>
      <c r="DI157" s="121">
        <v>0</v>
      </c>
      <c r="DJ157" s="121">
        <v>0</v>
      </c>
      <c r="DK157" s="121"/>
      <c r="DL157" s="121">
        <v>0</v>
      </c>
      <c r="DM157" s="121"/>
      <c r="DN157" s="121">
        <v>33</v>
      </c>
      <c r="DO157" s="121">
        <v>0</v>
      </c>
      <c r="DP157" s="121">
        <v>0</v>
      </c>
      <c r="DQ157" s="121">
        <v>0</v>
      </c>
      <c r="DR157" s="121">
        <v>0</v>
      </c>
      <c r="DS157" s="121">
        <v>0</v>
      </c>
      <c r="DT157" s="121">
        <v>0</v>
      </c>
      <c r="DU157" s="121">
        <v>0</v>
      </c>
      <c r="DV157" s="121">
        <v>0</v>
      </c>
      <c r="DW157" s="121"/>
      <c r="DX157" s="121">
        <v>0</v>
      </c>
      <c r="DY157" s="121">
        <v>0</v>
      </c>
      <c r="DZ157" s="121"/>
      <c r="EA157" s="121">
        <v>0</v>
      </c>
      <c r="EB157" s="121">
        <v>0</v>
      </c>
      <c r="EC157" s="121">
        <v>0</v>
      </c>
      <c r="ED157" s="121">
        <v>100</v>
      </c>
      <c r="EE157" s="121">
        <v>0</v>
      </c>
      <c r="EF157" s="121"/>
      <c r="EG157" s="121"/>
      <c r="EH157" s="121"/>
      <c r="EI157" s="121"/>
      <c r="EJ157" s="121"/>
      <c r="EK157" s="121"/>
      <c r="EL157" s="121"/>
      <c r="EM157" s="121"/>
      <c r="EN157" s="121"/>
      <c r="EO157" s="121">
        <v>0</v>
      </c>
      <c r="EP157" s="121"/>
      <c r="EQ157" s="121"/>
      <c r="ER157" s="121"/>
      <c r="ES157" s="121"/>
      <c r="ET157" s="121"/>
      <c r="EU157" s="121">
        <v>100</v>
      </c>
      <c r="EV157" s="121"/>
      <c r="EW157" s="121">
        <v>100</v>
      </c>
      <c r="EX157" s="121">
        <v>100</v>
      </c>
      <c r="EY157" s="121"/>
      <c r="EZ157" s="121">
        <v>100</v>
      </c>
      <c r="FA157" s="121">
        <v>0</v>
      </c>
      <c r="FB157" s="121">
        <v>0</v>
      </c>
      <c r="FC157" s="121"/>
      <c r="FD157" s="121"/>
      <c r="FE157" s="121">
        <v>0</v>
      </c>
      <c r="FF157" s="121"/>
      <c r="FG157" s="121"/>
      <c r="FH157" s="121"/>
      <c r="FI157" s="121">
        <v>100</v>
      </c>
      <c r="FJ157" s="121"/>
      <c r="FK157" s="121"/>
      <c r="FL157" s="121">
        <v>100</v>
      </c>
      <c r="FM157" s="121"/>
      <c r="FN157" s="121"/>
      <c r="FO157" s="121"/>
      <c r="FP157" s="121">
        <v>0</v>
      </c>
      <c r="FQ157" s="121">
        <v>0</v>
      </c>
      <c r="FR157" s="121">
        <v>0</v>
      </c>
      <c r="FS157" s="121">
        <v>0</v>
      </c>
      <c r="FT157" s="121">
        <v>0</v>
      </c>
      <c r="FU157" s="121"/>
      <c r="FV157" s="121"/>
      <c r="FW157" s="121">
        <v>0</v>
      </c>
      <c r="FX157" s="121">
        <v>0</v>
      </c>
      <c r="FY157" s="121">
        <v>0</v>
      </c>
      <c r="FZ157" s="121">
        <v>0</v>
      </c>
      <c r="GA157" s="121">
        <v>0</v>
      </c>
      <c r="GB157" s="121"/>
      <c r="GC157" s="121"/>
      <c r="GD157" s="121">
        <v>0</v>
      </c>
      <c r="GE157" s="121">
        <v>67</v>
      </c>
      <c r="GF157" s="121"/>
      <c r="GG157" s="121">
        <v>67</v>
      </c>
      <c r="GH157" s="121">
        <v>33</v>
      </c>
      <c r="GI157" s="121"/>
      <c r="GJ157" s="121"/>
      <c r="GK157" s="121">
        <v>0</v>
      </c>
      <c r="GL157" s="121">
        <v>67</v>
      </c>
      <c r="GM157" s="121">
        <v>0</v>
      </c>
      <c r="GN157" s="121">
        <v>33</v>
      </c>
      <c r="GO157" s="121"/>
      <c r="GP157" s="121">
        <v>100</v>
      </c>
      <c r="GQ157" s="121">
        <v>0</v>
      </c>
      <c r="GR157" s="121">
        <v>0</v>
      </c>
      <c r="GS157" s="121"/>
      <c r="GT157" s="121"/>
      <c r="GU157" s="121"/>
      <c r="GV157" s="121"/>
      <c r="GW157" s="121"/>
      <c r="GX157" s="121"/>
      <c r="GY157" s="121">
        <v>33</v>
      </c>
      <c r="GZ157" s="121">
        <v>100</v>
      </c>
      <c r="HA157" s="121">
        <v>0</v>
      </c>
      <c r="HB157" s="121">
        <v>0</v>
      </c>
      <c r="HC157" s="121"/>
      <c r="HD157" s="121"/>
      <c r="HE157" s="121"/>
      <c r="HF157" s="121"/>
      <c r="HG157" s="121"/>
      <c r="HH157" s="121"/>
      <c r="HI157" s="121"/>
      <c r="HJ157" s="121"/>
      <c r="HK157" s="121"/>
      <c r="HL157" s="121"/>
      <c r="HM157" s="121"/>
      <c r="HN157" s="121"/>
      <c r="HO157" s="121"/>
      <c r="HP157" s="121">
        <v>0</v>
      </c>
      <c r="HQ157" s="121">
        <v>67</v>
      </c>
      <c r="HR157" s="121"/>
      <c r="HS157" s="121">
        <v>100</v>
      </c>
      <c r="HT157" s="121"/>
      <c r="HU157" s="121">
        <v>100</v>
      </c>
      <c r="HV157" s="122">
        <v>0</v>
      </c>
      <c r="HW157" s="120">
        <v>0</v>
      </c>
      <c r="HX157" s="121">
        <v>0</v>
      </c>
      <c r="HY157" s="121">
        <v>1</v>
      </c>
      <c r="HZ157" s="121">
        <v>1</v>
      </c>
      <c r="IA157" s="121">
        <v>1</v>
      </c>
      <c r="IB157" s="121">
        <v>1</v>
      </c>
      <c r="IC157" s="121">
        <v>1</v>
      </c>
      <c r="ID157" s="121">
        <v>1</v>
      </c>
      <c r="IE157" s="121">
        <v>1</v>
      </c>
      <c r="IF157" s="122">
        <v>1</v>
      </c>
    </row>
    <row r="158" spans="1:240" ht="30.75" customHeight="1" thickBot="1">
      <c r="A158" s="147" t="s">
        <v>1353</v>
      </c>
      <c r="B158" s="120" t="s">
        <v>1354</v>
      </c>
      <c r="C158" s="121">
        <v>2008</v>
      </c>
      <c r="D158" s="121" t="s">
        <v>1309</v>
      </c>
      <c r="E158" s="122" t="s">
        <v>1336</v>
      </c>
      <c r="F158" s="120">
        <v>32.206501007080078</v>
      </c>
      <c r="G158" s="121">
        <v>32</v>
      </c>
      <c r="H158" s="121" t="s">
        <v>1285</v>
      </c>
      <c r="I158" s="121" t="s">
        <v>1300</v>
      </c>
      <c r="J158" s="121" t="s">
        <v>1290</v>
      </c>
      <c r="K158" s="121" t="s">
        <v>1301</v>
      </c>
      <c r="L158" s="121"/>
      <c r="M158" s="121"/>
      <c r="N158" s="121"/>
      <c r="O158" s="121">
        <v>38.916698455810547</v>
      </c>
      <c r="P158" s="121">
        <v>39</v>
      </c>
      <c r="Q158" s="121" t="s">
        <v>1305</v>
      </c>
      <c r="R158" s="121">
        <v>16.60000038146973</v>
      </c>
      <c r="S158" s="121">
        <v>17</v>
      </c>
      <c r="T158" s="121" t="s">
        <v>1305</v>
      </c>
      <c r="U158" s="121"/>
      <c r="V158" s="121"/>
      <c r="W158" s="121"/>
      <c r="X158" s="121"/>
      <c r="Y158" s="121"/>
      <c r="Z158" s="122"/>
      <c r="AA158" s="120" t="s">
        <v>1299</v>
      </c>
      <c r="AB158" s="121" t="s">
        <v>1283</v>
      </c>
      <c r="AC158" s="121" t="s">
        <v>1283</v>
      </c>
      <c r="AD158" s="121" t="s">
        <v>1283</v>
      </c>
      <c r="AE158" s="121" t="s">
        <v>1299</v>
      </c>
      <c r="AF158" s="121" t="s">
        <v>1283</v>
      </c>
      <c r="AG158" s="121" t="s">
        <v>1283</v>
      </c>
      <c r="AH158" s="123" t="s">
        <v>1299</v>
      </c>
      <c r="AI158" s="120">
        <v>0</v>
      </c>
      <c r="AJ158" s="121">
        <v>1</v>
      </c>
      <c r="AK158" s="121">
        <v>1</v>
      </c>
      <c r="AL158" s="121">
        <v>0</v>
      </c>
      <c r="AM158" s="121">
        <v>1</v>
      </c>
      <c r="AN158" s="121">
        <v>0</v>
      </c>
      <c r="AO158" s="121">
        <v>1</v>
      </c>
      <c r="AP158" s="122">
        <v>1</v>
      </c>
      <c r="AQ158" s="120">
        <v>0</v>
      </c>
      <c r="AR158" s="121">
        <v>0</v>
      </c>
      <c r="AS158" s="121" t="s">
        <v>1293</v>
      </c>
      <c r="AT158" s="121">
        <v>27.20000076293945</v>
      </c>
      <c r="AU158" s="121">
        <v>27</v>
      </c>
      <c r="AV158" s="121" t="s">
        <v>1285</v>
      </c>
      <c r="AW158" s="121">
        <v>33</v>
      </c>
      <c r="AX158" s="121">
        <v>33</v>
      </c>
      <c r="AY158" s="121" t="s">
        <v>1285</v>
      </c>
      <c r="AZ158" s="121">
        <v>0</v>
      </c>
      <c r="BA158" s="121">
        <v>0</v>
      </c>
      <c r="BB158" s="121" t="s">
        <v>1293</v>
      </c>
      <c r="BC158" s="121">
        <v>95.875</v>
      </c>
      <c r="BD158" s="121">
        <v>96</v>
      </c>
      <c r="BE158" s="121" t="s">
        <v>1284</v>
      </c>
      <c r="BF158" s="121">
        <v>0</v>
      </c>
      <c r="BG158" s="121">
        <v>0</v>
      </c>
      <c r="BH158" s="121" t="s">
        <v>1293</v>
      </c>
      <c r="BI158" s="121">
        <v>33.400001525878913</v>
      </c>
      <c r="BJ158" s="121">
        <v>33</v>
      </c>
      <c r="BK158" s="121" t="s">
        <v>1285</v>
      </c>
      <c r="BL158" s="121">
        <v>28.5713996887207</v>
      </c>
      <c r="BM158" s="121">
        <v>29</v>
      </c>
      <c r="BN158" s="122" t="s">
        <v>1285</v>
      </c>
      <c r="BO158" s="120"/>
      <c r="BP158" s="121"/>
      <c r="BQ158" s="121"/>
      <c r="BR158" s="121"/>
      <c r="BS158" s="121"/>
      <c r="BT158" s="121"/>
      <c r="BU158" s="121"/>
      <c r="BV158" s="121"/>
      <c r="BW158" s="121"/>
      <c r="BX158" s="121"/>
      <c r="BY158" s="121"/>
      <c r="BZ158" s="121"/>
      <c r="CA158" s="121"/>
      <c r="CB158" s="121"/>
      <c r="CC158" s="122"/>
      <c r="CD158" s="120">
        <v>100</v>
      </c>
      <c r="CE158" s="121"/>
      <c r="CF158" s="121"/>
      <c r="CG158" s="121"/>
      <c r="CH158" s="121"/>
      <c r="CI158" s="121">
        <v>0</v>
      </c>
      <c r="CJ158" s="121"/>
      <c r="CK158" s="121"/>
      <c r="CL158" s="121">
        <v>100</v>
      </c>
      <c r="CM158" s="121">
        <v>100</v>
      </c>
      <c r="CN158" s="121"/>
      <c r="CO158" s="121"/>
      <c r="CP158" s="121"/>
      <c r="CQ158" s="121">
        <v>33</v>
      </c>
      <c r="CR158" s="121">
        <v>33</v>
      </c>
      <c r="CS158" s="121">
        <v>0</v>
      </c>
      <c r="CT158" s="121">
        <v>33</v>
      </c>
      <c r="CU158" s="121">
        <v>33</v>
      </c>
      <c r="CV158" s="121"/>
      <c r="CW158" s="121">
        <v>0</v>
      </c>
      <c r="CX158" s="121">
        <v>100</v>
      </c>
      <c r="CY158" s="121"/>
      <c r="CZ158" s="121"/>
      <c r="DA158" s="121">
        <v>0</v>
      </c>
      <c r="DB158" s="121"/>
      <c r="DC158" s="121"/>
      <c r="DD158" s="121">
        <v>100</v>
      </c>
      <c r="DE158" s="121"/>
      <c r="DF158" s="121"/>
      <c r="DG158" s="121">
        <v>0</v>
      </c>
      <c r="DH158" s="121">
        <v>67</v>
      </c>
      <c r="DI158" s="121">
        <v>0</v>
      </c>
      <c r="DJ158" s="121">
        <v>33</v>
      </c>
      <c r="DK158" s="121"/>
      <c r="DL158" s="121">
        <v>33</v>
      </c>
      <c r="DM158" s="121"/>
      <c r="DN158" s="121">
        <v>33</v>
      </c>
      <c r="DO158" s="121">
        <v>0</v>
      </c>
      <c r="DP158" s="121">
        <v>33</v>
      </c>
      <c r="DQ158" s="121">
        <v>0</v>
      </c>
      <c r="DR158" s="121">
        <v>0</v>
      </c>
      <c r="DS158" s="121">
        <v>0</v>
      </c>
      <c r="DT158" s="121">
        <v>100</v>
      </c>
      <c r="DU158" s="121">
        <v>0</v>
      </c>
      <c r="DV158" s="121">
        <v>0</v>
      </c>
      <c r="DW158" s="121">
        <v>33</v>
      </c>
      <c r="DX158" s="121">
        <v>33</v>
      </c>
      <c r="DY158" s="121">
        <v>0</v>
      </c>
      <c r="DZ158" s="121"/>
      <c r="EA158" s="121">
        <v>0</v>
      </c>
      <c r="EB158" s="121">
        <v>0</v>
      </c>
      <c r="EC158" s="121">
        <v>33</v>
      </c>
      <c r="ED158" s="121">
        <v>33</v>
      </c>
      <c r="EE158" s="121">
        <v>0</v>
      </c>
      <c r="EF158" s="121"/>
      <c r="EG158" s="121"/>
      <c r="EH158" s="121"/>
      <c r="EI158" s="121"/>
      <c r="EJ158" s="121"/>
      <c r="EK158" s="121"/>
      <c r="EL158" s="121"/>
      <c r="EM158" s="121"/>
      <c r="EN158" s="121"/>
      <c r="EO158" s="121">
        <v>0</v>
      </c>
      <c r="EP158" s="121"/>
      <c r="EQ158" s="121"/>
      <c r="ER158" s="121"/>
      <c r="ES158" s="121"/>
      <c r="ET158" s="121"/>
      <c r="EU158" s="121">
        <v>100</v>
      </c>
      <c r="EV158" s="121"/>
      <c r="EW158" s="121">
        <v>100</v>
      </c>
      <c r="EX158" s="121">
        <v>100</v>
      </c>
      <c r="EY158" s="121"/>
      <c r="EZ158" s="121">
        <v>100</v>
      </c>
      <c r="FA158" s="121">
        <v>0</v>
      </c>
      <c r="FB158" s="121">
        <v>0</v>
      </c>
      <c r="FC158" s="121"/>
      <c r="FD158" s="121"/>
      <c r="FE158" s="121">
        <v>0</v>
      </c>
      <c r="FF158" s="121"/>
      <c r="FG158" s="121"/>
      <c r="FH158" s="121"/>
      <c r="FI158" s="121">
        <v>67</v>
      </c>
      <c r="FJ158" s="121"/>
      <c r="FK158" s="121"/>
      <c r="FL158" s="121">
        <v>67</v>
      </c>
      <c r="FM158" s="121"/>
      <c r="FN158" s="121"/>
      <c r="FO158" s="121"/>
      <c r="FP158" s="121">
        <v>0</v>
      </c>
      <c r="FQ158" s="121">
        <v>0</v>
      </c>
      <c r="FR158" s="121">
        <v>0</v>
      </c>
      <c r="FS158" s="121">
        <v>0</v>
      </c>
      <c r="FT158" s="121">
        <v>33</v>
      </c>
      <c r="FU158" s="121"/>
      <c r="FV158" s="121"/>
      <c r="FW158" s="121">
        <v>100</v>
      </c>
      <c r="FX158" s="121">
        <v>0</v>
      </c>
      <c r="FY158" s="121">
        <v>100</v>
      </c>
      <c r="FZ158" s="121">
        <v>0</v>
      </c>
      <c r="GA158" s="121">
        <v>0</v>
      </c>
      <c r="GB158" s="121"/>
      <c r="GC158" s="121"/>
      <c r="GD158" s="121">
        <v>0</v>
      </c>
      <c r="GE158" s="121">
        <v>67</v>
      </c>
      <c r="GF158" s="121"/>
      <c r="GG158" s="121">
        <v>67</v>
      </c>
      <c r="GH158" s="121">
        <v>33</v>
      </c>
      <c r="GI158" s="121"/>
      <c r="GJ158" s="121"/>
      <c r="GK158" s="121">
        <v>100</v>
      </c>
      <c r="GL158" s="121">
        <v>67</v>
      </c>
      <c r="GM158" s="121">
        <v>33</v>
      </c>
      <c r="GN158" s="121">
        <v>33</v>
      </c>
      <c r="GO158" s="121"/>
      <c r="GP158" s="121">
        <v>100</v>
      </c>
      <c r="GQ158" s="121">
        <v>0</v>
      </c>
      <c r="GR158" s="121">
        <v>0</v>
      </c>
      <c r="GS158" s="121"/>
      <c r="GT158" s="121"/>
      <c r="GU158" s="121"/>
      <c r="GV158" s="121"/>
      <c r="GW158" s="121"/>
      <c r="GX158" s="121"/>
      <c r="GY158" s="121">
        <v>0</v>
      </c>
      <c r="GZ158" s="121">
        <v>100</v>
      </c>
      <c r="HA158" s="121">
        <v>0</v>
      </c>
      <c r="HB158" s="121">
        <v>0</v>
      </c>
      <c r="HC158" s="121"/>
      <c r="HD158" s="121"/>
      <c r="HE158" s="121"/>
      <c r="HF158" s="121"/>
      <c r="HG158" s="121"/>
      <c r="HH158" s="121"/>
      <c r="HI158" s="121"/>
      <c r="HJ158" s="121"/>
      <c r="HK158" s="121"/>
      <c r="HL158" s="121"/>
      <c r="HM158" s="121"/>
      <c r="HN158" s="121"/>
      <c r="HO158" s="121"/>
      <c r="HP158" s="121">
        <v>0</v>
      </c>
      <c r="HQ158" s="121">
        <v>67</v>
      </c>
      <c r="HR158" s="121"/>
      <c r="HS158" s="121">
        <v>100</v>
      </c>
      <c r="HT158" s="121"/>
      <c r="HU158" s="121">
        <v>100</v>
      </c>
      <c r="HV158" s="122">
        <v>0</v>
      </c>
      <c r="HW158" s="120">
        <v>0</v>
      </c>
      <c r="HX158" s="121">
        <v>0</v>
      </c>
      <c r="HY158" s="121">
        <v>1</v>
      </c>
      <c r="HZ158" s="121">
        <v>1</v>
      </c>
      <c r="IA158" s="121">
        <v>1</v>
      </c>
      <c r="IB158" s="121">
        <v>1</v>
      </c>
      <c r="IC158" s="121">
        <v>1</v>
      </c>
      <c r="ID158" s="121">
        <v>1</v>
      </c>
      <c r="IE158" s="121">
        <v>1</v>
      </c>
      <c r="IF158" s="122">
        <v>1</v>
      </c>
    </row>
    <row r="159" spans="1:240" ht="30.75" customHeight="1" thickBot="1">
      <c r="A159" s="147" t="s">
        <v>1355</v>
      </c>
      <c r="B159" s="120" t="s">
        <v>1356</v>
      </c>
      <c r="C159" s="121" t="s">
        <v>1352</v>
      </c>
      <c r="D159" s="121" t="s">
        <v>1309</v>
      </c>
      <c r="E159" s="122" t="s">
        <v>1310</v>
      </c>
      <c r="F159" s="120">
        <v>2.4403669724770638</v>
      </c>
      <c r="G159" s="121">
        <v>2</v>
      </c>
      <c r="H159" s="121" t="s">
        <v>1293</v>
      </c>
      <c r="I159" s="121" t="s">
        <v>1300</v>
      </c>
      <c r="J159" s="121" t="s">
        <v>1290</v>
      </c>
      <c r="K159" s="121" t="s">
        <v>1311</v>
      </c>
      <c r="L159" s="121">
        <v>35.111111111111107</v>
      </c>
      <c r="M159" s="121">
        <v>35</v>
      </c>
      <c r="N159" s="121" t="s">
        <v>1281</v>
      </c>
      <c r="O159" s="121">
        <v>13.83333333333333</v>
      </c>
      <c r="P159" s="121">
        <v>14</v>
      </c>
      <c r="Q159" s="121" t="s">
        <v>1281</v>
      </c>
      <c r="R159" s="121">
        <v>77.666666666666671</v>
      </c>
      <c r="S159" s="121">
        <v>78</v>
      </c>
      <c r="T159" s="121" t="s">
        <v>1280</v>
      </c>
      <c r="U159" s="121">
        <v>0</v>
      </c>
      <c r="V159" s="121">
        <v>0</v>
      </c>
      <c r="W159" s="121" t="s">
        <v>1281</v>
      </c>
      <c r="X159" s="121">
        <v>11.111111111111111</v>
      </c>
      <c r="Y159" s="121">
        <v>11</v>
      </c>
      <c r="Z159" s="122" t="s">
        <v>1282</v>
      </c>
      <c r="AA159" s="120" t="s">
        <v>1299</v>
      </c>
      <c r="AB159" s="121" t="s">
        <v>1292</v>
      </c>
      <c r="AC159" s="121" t="s">
        <v>1292</v>
      </c>
      <c r="AD159" s="121" t="s">
        <v>1296</v>
      </c>
      <c r="AE159" s="121" t="s">
        <v>1299</v>
      </c>
      <c r="AF159" s="121" t="s">
        <v>1306</v>
      </c>
      <c r="AG159" s="121" t="s">
        <v>1283</v>
      </c>
      <c r="AH159" s="123" t="s">
        <v>1299</v>
      </c>
      <c r="AI159" s="120">
        <v>0</v>
      </c>
      <c r="AJ159" s="121">
        <v>0</v>
      </c>
      <c r="AK159" s="121">
        <v>0</v>
      </c>
      <c r="AL159" s="121">
        <v>0</v>
      </c>
      <c r="AM159" s="121">
        <v>0</v>
      </c>
      <c r="AN159" s="121">
        <v>0</v>
      </c>
      <c r="AO159" s="121">
        <v>0</v>
      </c>
      <c r="AP159" s="122">
        <v>1</v>
      </c>
      <c r="AQ159" s="120">
        <v>0</v>
      </c>
      <c r="AR159" s="121">
        <v>0</v>
      </c>
      <c r="AS159" s="121" t="s">
        <v>1293</v>
      </c>
      <c r="AT159" s="121">
        <v>0</v>
      </c>
      <c r="AU159" s="121">
        <v>0</v>
      </c>
      <c r="AV159" s="121" t="s">
        <v>1293</v>
      </c>
      <c r="AW159" s="121">
        <v>0</v>
      </c>
      <c r="AX159" s="121">
        <v>0</v>
      </c>
      <c r="AY159" s="121" t="s">
        <v>1293</v>
      </c>
      <c r="AZ159" s="121">
        <v>0</v>
      </c>
      <c r="BA159" s="121">
        <v>0</v>
      </c>
      <c r="BB159" s="121" t="s">
        <v>1293</v>
      </c>
      <c r="BC159" s="121">
        <v>0</v>
      </c>
      <c r="BD159" s="121">
        <v>0</v>
      </c>
      <c r="BE159" s="121" t="s">
        <v>1293</v>
      </c>
      <c r="BF159" s="121">
        <v>0</v>
      </c>
      <c r="BG159" s="121">
        <v>0</v>
      </c>
      <c r="BH159" s="121" t="s">
        <v>1293</v>
      </c>
      <c r="BI159" s="121">
        <v>0</v>
      </c>
      <c r="BJ159" s="121">
        <v>0</v>
      </c>
      <c r="BK159" s="121" t="s">
        <v>1293</v>
      </c>
      <c r="BL159" s="121">
        <v>33.285714285714278</v>
      </c>
      <c r="BM159" s="121">
        <v>33</v>
      </c>
      <c r="BN159" s="122" t="s">
        <v>1285</v>
      </c>
      <c r="BO159" s="120" t="s">
        <v>1297</v>
      </c>
      <c r="BP159" s="121" t="s">
        <v>1297</v>
      </c>
      <c r="BQ159" s="121" t="s">
        <v>1297</v>
      </c>
      <c r="BR159" s="121" t="s">
        <v>1297</v>
      </c>
      <c r="BS159" s="121" t="s">
        <v>1297</v>
      </c>
      <c r="BT159" s="121" t="s">
        <v>1297</v>
      </c>
      <c r="BU159" s="121" t="s">
        <v>1288</v>
      </c>
      <c r="BV159" s="121" t="s">
        <v>1297</v>
      </c>
      <c r="BW159" s="121" t="s">
        <v>1295</v>
      </c>
      <c r="BX159" s="121" t="s">
        <v>1295</v>
      </c>
      <c r="BY159" s="121" t="s">
        <v>1287</v>
      </c>
      <c r="BZ159" s="121" t="s">
        <v>1297</v>
      </c>
      <c r="CA159" s="121" t="s">
        <v>1288</v>
      </c>
      <c r="CB159" s="121" t="s">
        <v>1289</v>
      </c>
      <c r="CC159" s="122"/>
      <c r="CD159" s="120">
        <v>0</v>
      </c>
      <c r="CE159" s="121">
        <v>0</v>
      </c>
      <c r="CF159" s="121">
        <v>0</v>
      </c>
      <c r="CG159" s="121">
        <v>0</v>
      </c>
      <c r="CH159" s="121">
        <v>0</v>
      </c>
      <c r="CI159" s="121">
        <v>0</v>
      </c>
      <c r="CJ159" s="121">
        <v>0</v>
      </c>
      <c r="CK159" s="121">
        <v>0</v>
      </c>
      <c r="CL159" s="121">
        <v>0</v>
      </c>
      <c r="CM159" s="121">
        <v>0</v>
      </c>
      <c r="CN159" s="121">
        <v>0</v>
      </c>
      <c r="CO159" s="121">
        <v>0</v>
      </c>
      <c r="CP159" s="121">
        <v>0</v>
      </c>
      <c r="CQ159" s="121">
        <v>0</v>
      </c>
      <c r="CR159" s="121">
        <v>0</v>
      </c>
      <c r="CS159" s="121">
        <v>0</v>
      </c>
      <c r="CT159" s="121">
        <v>0</v>
      </c>
      <c r="CU159" s="121">
        <v>0</v>
      </c>
      <c r="CV159" s="121">
        <v>0</v>
      </c>
      <c r="CW159" s="121">
        <v>0</v>
      </c>
      <c r="CX159" s="121">
        <v>0</v>
      </c>
      <c r="CY159" s="121">
        <v>0</v>
      </c>
      <c r="CZ159" s="121">
        <v>0</v>
      </c>
      <c r="DA159" s="121">
        <v>0</v>
      </c>
      <c r="DB159" s="121">
        <v>0</v>
      </c>
      <c r="DC159" s="121">
        <v>0</v>
      </c>
      <c r="DD159" s="121">
        <v>0</v>
      </c>
      <c r="DE159" s="121">
        <v>0</v>
      </c>
      <c r="DF159" s="121">
        <v>0</v>
      </c>
      <c r="DG159" s="121">
        <v>0</v>
      </c>
      <c r="DH159" s="121">
        <v>0</v>
      </c>
      <c r="DI159" s="121">
        <v>0</v>
      </c>
      <c r="DJ159" s="121">
        <v>0</v>
      </c>
      <c r="DK159" s="121">
        <v>0</v>
      </c>
      <c r="DL159" s="121">
        <v>0</v>
      </c>
      <c r="DM159" s="121">
        <v>0</v>
      </c>
      <c r="DN159" s="121">
        <v>0</v>
      </c>
      <c r="DO159" s="121">
        <v>0</v>
      </c>
      <c r="DP159" s="121">
        <v>0</v>
      </c>
      <c r="DQ159" s="121">
        <v>0</v>
      </c>
      <c r="DR159" s="121">
        <v>0</v>
      </c>
      <c r="DS159" s="121">
        <v>0</v>
      </c>
      <c r="DT159" s="121">
        <v>0</v>
      </c>
      <c r="DU159" s="121">
        <v>0</v>
      </c>
      <c r="DV159" s="121">
        <v>0</v>
      </c>
      <c r="DW159" s="121">
        <v>0</v>
      </c>
      <c r="DX159" s="121">
        <v>0</v>
      </c>
      <c r="DY159" s="121">
        <v>0</v>
      </c>
      <c r="DZ159" s="121">
        <v>0</v>
      </c>
      <c r="EA159" s="121">
        <v>0</v>
      </c>
      <c r="EB159" s="121">
        <v>0</v>
      </c>
      <c r="EC159" s="121">
        <v>0</v>
      </c>
      <c r="ED159" s="121">
        <v>0</v>
      </c>
      <c r="EE159" s="121">
        <v>0</v>
      </c>
      <c r="EF159" s="121">
        <v>0</v>
      </c>
      <c r="EG159" s="121">
        <v>0</v>
      </c>
      <c r="EH159" s="121">
        <v>0</v>
      </c>
      <c r="EI159" s="121">
        <v>0</v>
      </c>
      <c r="EJ159" s="121">
        <v>0</v>
      </c>
      <c r="EK159" s="121">
        <v>0</v>
      </c>
      <c r="EL159" s="121">
        <v>0</v>
      </c>
      <c r="EM159" s="121">
        <v>0</v>
      </c>
      <c r="EN159" s="121">
        <v>0</v>
      </c>
      <c r="EO159" s="121">
        <v>0</v>
      </c>
      <c r="EP159" s="121">
        <v>0</v>
      </c>
      <c r="EQ159" s="121">
        <v>0</v>
      </c>
      <c r="ER159" s="121">
        <v>0</v>
      </c>
      <c r="ES159" s="121">
        <v>0</v>
      </c>
      <c r="ET159" s="121">
        <v>0</v>
      </c>
      <c r="EU159" s="121">
        <v>0</v>
      </c>
      <c r="EV159" s="121">
        <v>0</v>
      </c>
      <c r="EW159" s="121">
        <v>0</v>
      </c>
      <c r="EX159" s="121">
        <v>0</v>
      </c>
      <c r="EY159" s="121">
        <v>0</v>
      </c>
      <c r="EZ159" s="121">
        <v>0</v>
      </c>
      <c r="FA159" s="121">
        <v>0</v>
      </c>
      <c r="FB159" s="121">
        <v>0</v>
      </c>
      <c r="FC159" s="121">
        <v>0</v>
      </c>
      <c r="FD159" s="121">
        <v>0</v>
      </c>
      <c r="FE159" s="121">
        <v>0</v>
      </c>
      <c r="FF159" s="121">
        <v>0</v>
      </c>
      <c r="FG159" s="121">
        <v>0</v>
      </c>
      <c r="FH159" s="121">
        <v>0</v>
      </c>
      <c r="FI159" s="121">
        <v>0</v>
      </c>
      <c r="FJ159" s="121">
        <v>0</v>
      </c>
      <c r="FK159" s="121">
        <v>0</v>
      </c>
      <c r="FL159" s="121">
        <v>0</v>
      </c>
      <c r="FM159" s="121">
        <v>0</v>
      </c>
      <c r="FN159" s="121">
        <v>0</v>
      </c>
      <c r="FO159" s="121">
        <v>0</v>
      </c>
      <c r="FP159" s="121">
        <v>0</v>
      </c>
      <c r="FQ159" s="121">
        <v>0</v>
      </c>
      <c r="FR159" s="121">
        <v>0</v>
      </c>
      <c r="FS159" s="121">
        <v>0</v>
      </c>
      <c r="FT159" s="121">
        <v>0</v>
      </c>
      <c r="FU159" s="121">
        <v>0</v>
      </c>
      <c r="FV159" s="121">
        <v>33</v>
      </c>
      <c r="FW159" s="121">
        <v>100</v>
      </c>
      <c r="FX159" s="121">
        <v>33</v>
      </c>
      <c r="FY159" s="121">
        <v>0</v>
      </c>
      <c r="FZ159" s="121">
        <v>0</v>
      </c>
      <c r="GA159" s="121">
        <v>0</v>
      </c>
      <c r="GB159" s="121">
        <v>0</v>
      </c>
      <c r="GC159" s="121">
        <v>33</v>
      </c>
      <c r="GD159" s="121">
        <v>0</v>
      </c>
      <c r="GE159" s="121">
        <v>0</v>
      </c>
      <c r="GF159" s="121">
        <v>0</v>
      </c>
      <c r="GG159" s="121">
        <v>67</v>
      </c>
      <c r="GH159" s="121">
        <v>0</v>
      </c>
      <c r="GI159" s="121">
        <v>33</v>
      </c>
      <c r="GJ159" s="121">
        <v>33</v>
      </c>
      <c r="GK159" s="121">
        <v>33</v>
      </c>
      <c r="GL159" s="121">
        <v>0</v>
      </c>
      <c r="GM159" s="121">
        <v>0</v>
      </c>
      <c r="GN159" s="121">
        <v>0</v>
      </c>
      <c r="GO159" s="121">
        <v>0</v>
      </c>
      <c r="GP159" s="121">
        <v>0</v>
      </c>
      <c r="GQ159" s="121">
        <v>0</v>
      </c>
      <c r="GR159" s="121">
        <v>100</v>
      </c>
      <c r="GS159" s="121">
        <v>100</v>
      </c>
      <c r="GT159" s="121">
        <v>100</v>
      </c>
      <c r="GU159" s="121">
        <v>100</v>
      </c>
      <c r="GV159" s="121">
        <v>33</v>
      </c>
      <c r="GW159" s="121">
        <v>33</v>
      </c>
      <c r="GX159" s="121">
        <v>0</v>
      </c>
      <c r="GY159" s="121">
        <v>0</v>
      </c>
      <c r="GZ159" s="121">
        <v>0</v>
      </c>
      <c r="HA159" s="121">
        <v>67</v>
      </c>
      <c r="HB159" s="121">
        <v>0</v>
      </c>
      <c r="HC159" s="121">
        <v>33</v>
      </c>
      <c r="HD159" s="121">
        <v>0</v>
      </c>
      <c r="HE159" s="121">
        <v>0</v>
      </c>
      <c r="HF159" s="121">
        <v>0</v>
      </c>
      <c r="HG159" s="121">
        <v>0</v>
      </c>
      <c r="HH159" s="121">
        <v>0</v>
      </c>
      <c r="HI159" s="121">
        <v>0</v>
      </c>
      <c r="HJ159" s="121">
        <v>0</v>
      </c>
      <c r="HK159" s="121">
        <v>0</v>
      </c>
      <c r="HL159" s="121">
        <v>0</v>
      </c>
      <c r="HM159" s="121">
        <v>100</v>
      </c>
      <c r="HN159" s="121">
        <v>0</v>
      </c>
      <c r="HO159" s="121">
        <v>0</v>
      </c>
      <c r="HP159" s="121">
        <v>0</v>
      </c>
      <c r="HQ159" s="121">
        <v>0</v>
      </c>
      <c r="HR159" s="121">
        <v>0</v>
      </c>
      <c r="HS159" s="121">
        <v>0</v>
      </c>
      <c r="HT159" s="121">
        <v>0</v>
      </c>
      <c r="HU159" s="121">
        <v>0</v>
      </c>
      <c r="HV159" s="122">
        <v>67</v>
      </c>
      <c r="HW159" s="120">
        <v>0</v>
      </c>
      <c r="HX159" s="121">
        <v>0</v>
      </c>
      <c r="HY159" s="121">
        <v>0</v>
      </c>
      <c r="HZ159" s="121">
        <v>0</v>
      </c>
      <c r="IA159" s="121">
        <v>0</v>
      </c>
      <c r="IB159" s="121">
        <v>0</v>
      </c>
      <c r="IC159" s="121">
        <v>0</v>
      </c>
      <c r="ID159" s="121">
        <v>0</v>
      </c>
      <c r="IE159" s="121">
        <v>0</v>
      </c>
      <c r="IF159" s="122">
        <v>1</v>
      </c>
    </row>
    <row r="160" spans="1:240" ht="30.75" customHeight="1" thickBot="1">
      <c r="A160" s="147" t="s">
        <v>1355</v>
      </c>
      <c r="B160" s="120" t="s">
        <v>1356</v>
      </c>
      <c r="C160" s="121">
        <v>2025</v>
      </c>
      <c r="D160" s="121" t="s">
        <v>1309</v>
      </c>
      <c r="E160" s="122" t="s">
        <v>1310</v>
      </c>
      <c r="F160" s="120">
        <v>1.834862385321101</v>
      </c>
      <c r="G160" s="121">
        <v>2</v>
      </c>
      <c r="H160" s="121" t="s">
        <v>1293</v>
      </c>
      <c r="I160" s="121" t="s">
        <v>1300</v>
      </c>
      <c r="J160" s="121" t="s">
        <v>1290</v>
      </c>
      <c r="K160" s="121" t="s">
        <v>1311</v>
      </c>
      <c r="L160" s="121">
        <v>22.222222222222221</v>
      </c>
      <c r="M160" s="121">
        <v>22</v>
      </c>
      <c r="N160" s="121" t="s">
        <v>1281</v>
      </c>
      <c r="O160" s="121">
        <v>0</v>
      </c>
      <c r="P160" s="121">
        <v>0</v>
      </c>
      <c r="Q160" s="121" t="s">
        <v>1281</v>
      </c>
      <c r="R160" s="121">
        <v>66.666666666666671</v>
      </c>
      <c r="S160" s="121">
        <v>67</v>
      </c>
      <c r="T160" s="121" t="s">
        <v>1280</v>
      </c>
      <c r="U160" s="121">
        <v>0</v>
      </c>
      <c r="V160" s="121">
        <v>0</v>
      </c>
      <c r="W160" s="121" t="s">
        <v>1281</v>
      </c>
      <c r="X160" s="121">
        <v>3.666666666666667</v>
      </c>
      <c r="Y160" s="121">
        <v>4</v>
      </c>
      <c r="Z160" s="122" t="s">
        <v>1282</v>
      </c>
      <c r="AA160" s="120" t="s">
        <v>1299</v>
      </c>
      <c r="AB160" s="121" t="s">
        <v>1292</v>
      </c>
      <c r="AC160" s="121" t="s">
        <v>1292</v>
      </c>
      <c r="AD160" s="121" t="s">
        <v>1299</v>
      </c>
      <c r="AE160" s="121" t="s">
        <v>1299</v>
      </c>
      <c r="AF160" s="121" t="s">
        <v>1299</v>
      </c>
      <c r="AG160" s="121" t="s">
        <v>1283</v>
      </c>
      <c r="AH160" s="123" t="s">
        <v>1299</v>
      </c>
      <c r="AI160" s="120">
        <v>0</v>
      </c>
      <c r="AJ160" s="121">
        <v>0</v>
      </c>
      <c r="AK160" s="121">
        <v>0</v>
      </c>
      <c r="AL160" s="121">
        <v>0</v>
      </c>
      <c r="AM160" s="121">
        <v>0</v>
      </c>
      <c r="AN160" s="121">
        <v>0</v>
      </c>
      <c r="AO160" s="121">
        <v>0</v>
      </c>
      <c r="AP160" s="122">
        <v>1</v>
      </c>
      <c r="AQ160" s="120">
        <v>0</v>
      </c>
      <c r="AR160" s="121">
        <v>0</v>
      </c>
      <c r="AS160" s="121" t="s">
        <v>1293</v>
      </c>
      <c r="AT160" s="121">
        <v>0</v>
      </c>
      <c r="AU160" s="121">
        <v>0</v>
      </c>
      <c r="AV160" s="121" t="s">
        <v>1293</v>
      </c>
      <c r="AW160" s="121">
        <v>0</v>
      </c>
      <c r="AX160" s="121">
        <v>0</v>
      </c>
      <c r="AY160" s="121" t="s">
        <v>1293</v>
      </c>
      <c r="AZ160" s="121">
        <v>0</v>
      </c>
      <c r="BA160" s="121">
        <v>0</v>
      </c>
      <c r="BB160" s="121" t="s">
        <v>1293</v>
      </c>
      <c r="BC160" s="121">
        <v>0</v>
      </c>
      <c r="BD160" s="121">
        <v>0</v>
      </c>
      <c r="BE160" s="121" t="s">
        <v>1293</v>
      </c>
      <c r="BF160" s="121">
        <v>0</v>
      </c>
      <c r="BG160" s="121">
        <v>0</v>
      </c>
      <c r="BH160" s="121" t="s">
        <v>1293</v>
      </c>
      <c r="BI160" s="121">
        <v>0</v>
      </c>
      <c r="BJ160" s="121">
        <v>0</v>
      </c>
      <c r="BK160" s="121" t="s">
        <v>1293</v>
      </c>
      <c r="BL160" s="121">
        <v>28.571428571428569</v>
      </c>
      <c r="BM160" s="121">
        <v>29</v>
      </c>
      <c r="BN160" s="122" t="s">
        <v>1285</v>
      </c>
      <c r="BO160" s="120" t="s">
        <v>1297</v>
      </c>
      <c r="BP160" s="121" t="s">
        <v>1297</v>
      </c>
      <c r="BQ160" s="121" t="s">
        <v>1297</v>
      </c>
      <c r="BR160" s="121" t="s">
        <v>1297</v>
      </c>
      <c r="BS160" s="121" t="s">
        <v>1297</v>
      </c>
      <c r="BT160" s="121" t="s">
        <v>1297</v>
      </c>
      <c r="BU160" s="121" t="s">
        <v>1288</v>
      </c>
      <c r="BV160" s="121" t="s">
        <v>1297</v>
      </c>
      <c r="BW160" s="121" t="s">
        <v>1295</v>
      </c>
      <c r="BX160" s="121" t="s">
        <v>1295</v>
      </c>
      <c r="BY160" s="121" t="s">
        <v>1297</v>
      </c>
      <c r="BZ160" s="121" t="s">
        <v>1297</v>
      </c>
      <c r="CA160" s="121" t="s">
        <v>1297</v>
      </c>
      <c r="CB160" s="121" t="s">
        <v>1289</v>
      </c>
      <c r="CC160" s="122" t="s">
        <v>1297</v>
      </c>
      <c r="CD160" s="120">
        <v>0</v>
      </c>
      <c r="CE160" s="121">
        <v>0</v>
      </c>
      <c r="CF160" s="121">
        <v>0</v>
      </c>
      <c r="CG160" s="121">
        <v>0</v>
      </c>
      <c r="CH160" s="121">
        <v>0</v>
      </c>
      <c r="CI160" s="121">
        <v>0</v>
      </c>
      <c r="CJ160" s="121">
        <v>0</v>
      </c>
      <c r="CK160" s="121">
        <v>0</v>
      </c>
      <c r="CL160" s="121">
        <v>0</v>
      </c>
      <c r="CM160" s="121">
        <v>0</v>
      </c>
      <c r="CN160" s="121">
        <v>0</v>
      </c>
      <c r="CO160" s="121">
        <v>0</v>
      </c>
      <c r="CP160" s="121">
        <v>0</v>
      </c>
      <c r="CQ160" s="121">
        <v>0</v>
      </c>
      <c r="CR160" s="121">
        <v>0</v>
      </c>
      <c r="CS160" s="121">
        <v>0</v>
      </c>
      <c r="CT160" s="121">
        <v>0</v>
      </c>
      <c r="CU160" s="121">
        <v>0</v>
      </c>
      <c r="CV160" s="121">
        <v>0</v>
      </c>
      <c r="CW160" s="121">
        <v>0</v>
      </c>
      <c r="CX160" s="121">
        <v>0</v>
      </c>
      <c r="CY160" s="121">
        <v>0</v>
      </c>
      <c r="CZ160" s="121">
        <v>0</v>
      </c>
      <c r="DA160" s="121">
        <v>0</v>
      </c>
      <c r="DB160" s="121">
        <v>0</v>
      </c>
      <c r="DC160" s="121">
        <v>0</v>
      </c>
      <c r="DD160" s="121">
        <v>0</v>
      </c>
      <c r="DE160" s="121">
        <v>0</v>
      </c>
      <c r="DF160" s="121">
        <v>0</v>
      </c>
      <c r="DG160" s="121">
        <v>0</v>
      </c>
      <c r="DH160" s="121">
        <v>0</v>
      </c>
      <c r="DI160" s="121">
        <v>0</v>
      </c>
      <c r="DJ160" s="121">
        <v>0</v>
      </c>
      <c r="DK160" s="121">
        <v>0</v>
      </c>
      <c r="DL160" s="121">
        <v>0</v>
      </c>
      <c r="DM160" s="121">
        <v>0</v>
      </c>
      <c r="DN160" s="121">
        <v>0</v>
      </c>
      <c r="DO160" s="121">
        <v>0</v>
      </c>
      <c r="DP160" s="121">
        <v>0</v>
      </c>
      <c r="DQ160" s="121">
        <v>0</v>
      </c>
      <c r="DR160" s="121">
        <v>0</v>
      </c>
      <c r="DS160" s="121">
        <v>0</v>
      </c>
      <c r="DT160" s="121">
        <v>0</v>
      </c>
      <c r="DU160" s="121">
        <v>0</v>
      </c>
      <c r="DV160" s="121">
        <v>0</v>
      </c>
      <c r="DW160" s="121">
        <v>0</v>
      </c>
      <c r="DX160" s="121">
        <v>0</v>
      </c>
      <c r="DY160" s="121">
        <v>0</v>
      </c>
      <c r="DZ160" s="121">
        <v>0</v>
      </c>
      <c r="EA160" s="121">
        <v>0</v>
      </c>
      <c r="EB160" s="121">
        <v>0</v>
      </c>
      <c r="EC160" s="121">
        <v>0</v>
      </c>
      <c r="ED160" s="121">
        <v>0</v>
      </c>
      <c r="EE160" s="121">
        <v>0</v>
      </c>
      <c r="EF160" s="121">
        <v>0</v>
      </c>
      <c r="EG160" s="121">
        <v>0</v>
      </c>
      <c r="EH160" s="121">
        <v>0</v>
      </c>
      <c r="EI160" s="121">
        <v>0</v>
      </c>
      <c r="EJ160" s="121">
        <v>0</v>
      </c>
      <c r="EK160" s="121">
        <v>0</v>
      </c>
      <c r="EL160" s="121">
        <v>0</v>
      </c>
      <c r="EM160" s="121">
        <v>0</v>
      </c>
      <c r="EN160" s="121">
        <v>0</v>
      </c>
      <c r="EO160" s="121">
        <v>0</v>
      </c>
      <c r="EP160" s="121">
        <v>0</v>
      </c>
      <c r="EQ160" s="121">
        <v>0</v>
      </c>
      <c r="ER160" s="121">
        <v>0</v>
      </c>
      <c r="ES160" s="121">
        <v>0</v>
      </c>
      <c r="ET160" s="121">
        <v>0</v>
      </c>
      <c r="EU160" s="121">
        <v>0</v>
      </c>
      <c r="EV160" s="121">
        <v>0</v>
      </c>
      <c r="EW160" s="121">
        <v>0</v>
      </c>
      <c r="EX160" s="121">
        <v>0</v>
      </c>
      <c r="EY160" s="121">
        <v>0</v>
      </c>
      <c r="EZ160" s="121">
        <v>0</v>
      </c>
      <c r="FA160" s="121">
        <v>0</v>
      </c>
      <c r="FB160" s="121">
        <v>0</v>
      </c>
      <c r="FC160" s="121">
        <v>0</v>
      </c>
      <c r="FD160" s="121">
        <v>0</v>
      </c>
      <c r="FE160" s="121">
        <v>0</v>
      </c>
      <c r="FF160" s="121">
        <v>0</v>
      </c>
      <c r="FG160" s="121">
        <v>0</v>
      </c>
      <c r="FH160" s="121">
        <v>0</v>
      </c>
      <c r="FI160" s="121">
        <v>0</v>
      </c>
      <c r="FJ160" s="121">
        <v>0</v>
      </c>
      <c r="FK160" s="121">
        <v>0</v>
      </c>
      <c r="FL160" s="121">
        <v>0</v>
      </c>
      <c r="FM160" s="121">
        <v>0</v>
      </c>
      <c r="FN160" s="121">
        <v>0</v>
      </c>
      <c r="FO160" s="121">
        <v>0</v>
      </c>
      <c r="FP160" s="121">
        <v>0</v>
      </c>
      <c r="FQ160" s="121">
        <v>0</v>
      </c>
      <c r="FR160" s="121">
        <v>0</v>
      </c>
      <c r="FS160" s="121">
        <v>0</v>
      </c>
      <c r="FT160" s="121">
        <v>0</v>
      </c>
      <c r="FU160" s="121">
        <v>0</v>
      </c>
      <c r="FV160" s="121">
        <v>33</v>
      </c>
      <c r="FW160" s="121">
        <v>67</v>
      </c>
      <c r="FX160" s="121">
        <v>33</v>
      </c>
      <c r="FY160" s="121">
        <v>0</v>
      </c>
      <c r="FZ160" s="121">
        <v>0</v>
      </c>
      <c r="GA160" s="121">
        <v>0</v>
      </c>
      <c r="GB160" s="121">
        <v>0</v>
      </c>
      <c r="GC160" s="121">
        <v>0</v>
      </c>
      <c r="GD160" s="121">
        <v>0</v>
      </c>
      <c r="GE160" s="121">
        <v>0</v>
      </c>
      <c r="GF160" s="121">
        <v>0</v>
      </c>
      <c r="GG160" s="121">
        <v>0</v>
      </c>
      <c r="GH160" s="121">
        <v>0</v>
      </c>
      <c r="GI160" s="121">
        <v>0</v>
      </c>
      <c r="GJ160" s="121">
        <v>0</v>
      </c>
      <c r="GK160" s="121">
        <v>0</v>
      </c>
      <c r="GL160" s="121">
        <v>0</v>
      </c>
      <c r="GM160" s="121">
        <v>0</v>
      </c>
      <c r="GN160" s="121">
        <v>0</v>
      </c>
      <c r="GO160" s="121">
        <v>0</v>
      </c>
      <c r="GP160" s="121">
        <v>0</v>
      </c>
      <c r="GQ160" s="121">
        <v>0</v>
      </c>
      <c r="GR160" s="121">
        <v>100</v>
      </c>
      <c r="GS160" s="121">
        <v>100</v>
      </c>
      <c r="GT160" s="121">
        <v>100</v>
      </c>
      <c r="GU160" s="121">
        <v>100</v>
      </c>
      <c r="GV160" s="121">
        <v>0</v>
      </c>
      <c r="GW160" s="121">
        <v>0</v>
      </c>
      <c r="GX160" s="121">
        <v>0</v>
      </c>
      <c r="GY160" s="121">
        <v>0</v>
      </c>
      <c r="GZ160" s="121">
        <v>0</v>
      </c>
      <c r="HA160" s="121">
        <v>33</v>
      </c>
      <c r="HB160" s="121">
        <v>0</v>
      </c>
      <c r="HC160" s="121">
        <v>33</v>
      </c>
      <c r="HD160" s="121">
        <v>0</v>
      </c>
      <c r="HE160" s="121">
        <v>0</v>
      </c>
      <c r="HF160" s="121">
        <v>0</v>
      </c>
      <c r="HG160" s="121">
        <v>0</v>
      </c>
      <c r="HH160" s="121">
        <v>0</v>
      </c>
      <c r="HI160" s="121">
        <v>0</v>
      </c>
      <c r="HJ160" s="121">
        <v>0</v>
      </c>
      <c r="HK160" s="121">
        <v>0</v>
      </c>
      <c r="HL160" s="121">
        <v>0</v>
      </c>
      <c r="HM160" s="121">
        <v>0</v>
      </c>
      <c r="HN160" s="121">
        <v>0</v>
      </c>
      <c r="HO160" s="121">
        <v>0</v>
      </c>
      <c r="HP160" s="121">
        <v>0</v>
      </c>
      <c r="HQ160" s="121">
        <v>0</v>
      </c>
      <c r="HR160" s="121">
        <v>0</v>
      </c>
      <c r="HS160" s="121">
        <v>0</v>
      </c>
      <c r="HT160" s="121">
        <v>0</v>
      </c>
      <c r="HU160" s="121">
        <v>0</v>
      </c>
      <c r="HV160" s="122">
        <v>67</v>
      </c>
      <c r="HW160" s="120">
        <v>1</v>
      </c>
      <c r="HX160" s="121">
        <v>0</v>
      </c>
      <c r="HY160" s="121">
        <v>0</v>
      </c>
      <c r="HZ160" s="121">
        <v>0</v>
      </c>
      <c r="IA160" s="121">
        <v>0</v>
      </c>
      <c r="IB160" s="121">
        <v>0</v>
      </c>
      <c r="IC160" s="121">
        <v>0</v>
      </c>
      <c r="ID160" s="121">
        <v>0</v>
      </c>
      <c r="IE160" s="121">
        <v>0</v>
      </c>
      <c r="IF160" s="122">
        <v>0</v>
      </c>
    </row>
    <row r="161" spans="1:240" ht="30.75" customHeight="1" thickBot="1">
      <c r="A161" s="147" t="s">
        <v>1357</v>
      </c>
      <c r="B161" s="120" t="s">
        <v>1358</v>
      </c>
      <c r="C161" s="121">
        <v>2025</v>
      </c>
      <c r="D161" s="121" t="s">
        <v>1275</v>
      </c>
      <c r="E161" s="122" t="s">
        <v>1276</v>
      </c>
      <c r="F161" s="120">
        <v>54.431192660550458</v>
      </c>
      <c r="G161" s="121">
        <v>54</v>
      </c>
      <c r="H161" s="121" t="s">
        <v>1286</v>
      </c>
      <c r="I161" s="121" t="s">
        <v>1286</v>
      </c>
      <c r="J161" s="121" t="s">
        <v>1290</v>
      </c>
      <c r="K161" s="121" t="s">
        <v>1291</v>
      </c>
      <c r="L161" s="121">
        <v>75.944444444444443</v>
      </c>
      <c r="M161" s="121">
        <v>76</v>
      </c>
      <c r="N161" s="121" t="s">
        <v>1280</v>
      </c>
      <c r="O161" s="121">
        <v>72.25</v>
      </c>
      <c r="P161" s="121">
        <v>72</v>
      </c>
      <c r="Q161" s="121" t="s">
        <v>1280</v>
      </c>
      <c r="R161" s="121">
        <v>83.333333333333329</v>
      </c>
      <c r="S161" s="121">
        <v>83</v>
      </c>
      <c r="T161" s="121" t="s">
        <v>1280</v>
      </c>
      <c r="U161" s="121">
        <v>0</v>
      </c>
      <c r="V161" s="121">
        <v>0</v>
      </c>
      <c r="W161" s="121" t="s">
        <v>1281</v>
      </c>
      <c r="X161" s="121">
        <v>22.166666666666671</v>
      </c>
      <c r="Y161" s="121">
        <v>22</v>
      </c>
      <c r="Z161" s="122" t="s">
        <v>1282</v>
      </c>
      <c r="AA161" s="120" t="s">
        <v>1283</v>
      </c>
      <c r="AB161" s="121" t="s">
        <v>1283</v>
      </c>
      <c r="AC161" s="121" t="s">
        <v>1283</v>
      </c>
      <c r="AD161" s="121" t="s">
        <v>1283</v>
      </c>
      <c r="AE161" s="121" t="s">
        <v>1299</v>
      </c>
      <c r="AF161" s="121" t="s">
        <v>1283</v>
      </c>
      <c r="AG161" s="121" t="s">
        <v>1283</v>
      </c>
      <c r="AH161" s="123" t="s">
        <v>1283</v>
      </c>
      <c r="AI161" s="120">
        <v>1</v>
      </c>
      <c r="AJ161" s="121">
        <v>1</v>
      </c>
      <c r="AK161" s="121">
        <v>1</v>
      </c>
      <c r="AL161" s="121">
        <v>1</v>
      </c>
      <c r="AM161" s="121">
        <v>1</v>
      </c>
      <c r="AN161" s="121">
        <v>0</v>
      </c>
      <c r="AO161" s="121">
        <v>1</v>
      </c>
      <c r="AP161" s="122">
        <v>1</v>
      </c>
      <c r="AQ161" s="120">
        <v>78</v>
      </c>
      <c r="AR161" s="121">
        <v>78</v>
      </c>
      <c r="AS161" s="121" t="s">
        <v>1277</v>
      </c>
      <c r="AT161" s="121">
        <v>47.5</v>
      </c>
      <c r="AU161" s="121">
        <v>48</v>
      </c>
      <c r="AV161" s="121" t="s">
        <v>1286</v>
      </c>
      <c r="AW161" s="121">
        <v>94.5</v>
      </c>
      <c r="AX161" s="121">
        <v>95</v>
      </c>
      <c r="AY161" s="121" t="s">
        <v>1284</v>
      </c>
      <c r="AZ161" s="121">
        <v>41.5</v>
      </c>
      <c r="BA161" s="121">
        <v>42</v>
      </c>
      <c r="BB161" s="121" t="s">
        <v>1286</v>
      </c>
      <c r="BC161" s="121">
        <v>92.666666666666686</v>
      </c>
      <c r="BD161" s="121">
        <v>93</v>
      </c>
      <c r="BE161" s="121" t="s">
        <v>1284</v>
      </c>
      <c r="BF161" s="121">
        <v>0</v>
      </c>
      <c r="BG161" s="121">
        <v>0</v>
      </c>
      <c r="BH161" s="121" t="s">
        <v>1293</v>
      </c>
      <c r="BI161" s="121">
        <v>59.5</v>
      </c>
      <c r="BJ161" s="121">
        <v>60</v>
      </c>
      <c r="BK161" s="121" t="s">
        <v>1286</v>
      </c>
      <c r="BL161" s="121">
        <v>71.428571428571431</v>
      </c>
      <c r="BM161" s="121">
        <v>71</v>
      </c>
      <c r="BN161" s="122" t="s">
        <v>1277</v>
      </c>
      <c r="BO161" s="120" t="s">
        <v>1288</v>
      </c>
      <c r="BP161" s="121" t="s">
        <v>1295</v>
      </c>
      <c r="BQ161" s="121" t="s">
        <v>1287</v>
      </c>
      <c r="BR161" s="121" t="s">
        <v>1287</v>
      </c>
      <c r="BS161" s="121" t="s">
        <v>1297</v>
      </c>
      <c r="BT161" s="121" t="s">
        <v>1287</v>
      </c>
      <c r="BU161" s="121" t="s">
        <v>1288</v>
      </c>
      <c r="BV161" s="121" t="s">
        <v>1289</v>
      </c>
      <c r="BW161" s="121" t="s">
        <v>1289</v>
      </c>
      <c r="BX161" s="121" t="s">
        <v>1289</v>
      </c>
      <c r="BY161" s="121" t="s">
        <v>1289</v>
      </c>
      <c r="BZ161" s="121" t="s">
        <v>1297</v>
      </c>
      <c r="CA161" s="121" t="s">
        <v>1289</v>
      </c>
      <c r="CB161" s="121" t="s">
        <v>1289</v>
      </c>
      <c r="CC161" s="122" t="s">
        <v>1289</v>
      </c>
      <c r="CD161" s="120">
        <v>100</v>
      </c>
      <c r="CE161" s="121">
        <v>100</v>
      </c>
      <c r="CF161" s="121">
        <v>100</v>
      </c>
      <c r="CG161" s="121">
        <v>100</v>
      </c>
      <c r="CH161" s="121">
        <v>100</v>
      </c>
      <c r="CI161" s="121">
        <v>100</v>
      </c>
      <c r="CJ161" s="121">
        <v>67</v>
      </c>
      <c r="CK161" s="121">
        <v>100</v>
      </c>
      <c r="CL161" s="121">
        <v>100</v>
      </c>
      <c r="CM161" s="121">
        <v>67</v>
      </c>
      <c r="CN161" s="121">
        <v>100</v>
      </c>
      <c r="CO161" s="121">
        <v>67</v>
      </c>
      <c r="CP161" s="121">
        <v>100</v>
      </c>
      <c r="CQ161" s="121">
        <v>33</v>
      </c>
      <c r="CR161" s="121">
        <v>67</v>
      </c>
      <c r="CS161" s="121">
        <v>0</v>
      </c>
      <c r="CT161" s="121">
        <v>33</v>
      </c>
      <c r="CU161" s="121">
        <v>67</v>
      </c>
      <c r="CV161" s="121">
        <v>33</v>
      </c>
      <c r="CW161" s="121">
        <v>33</v>
      </c>
      <c r="CX161" s="121">
        <v>100</v>
      </c>
      <c r="CY161" s="121">
        <v>0</v>
      </c>
      <c r="CZ161" s="121">
        <v>0</v>
      </c>
      <c r="DA161" s="121">
        <v>0</v>
      </c>
      <c r="DB161" s="121">
        <v>100</v>
      </c>
      <c r="DC161" s="121">
        <v>67</v>
      </c>
      <c r="DD161" s="121">
        <v>100</v>
      </c>
      <c r="DE161" s="121">
        <v>0</v>
      </c>
      <c r="DF161" s="121">
        <v>0</v>
      </c>
      <c r="DG161" s="121">
        <v>0</v>
      </c>
      <c r="DH161" s="121">
        <v>67</v>
      </c>
      <c r="DI161" s="121">
        <v>0</v>
      </c>
      <c r="DJ161" s="121">
        <v>100</v>
      </c>
      <c r="DK161" s="121">
        <v>100</v>
      </c>
      <c r="DL161" s="121">
        <v>33</v>
      </c>
      <c r="DM161" s="121">
        <v>33</v>
      </c>
      <c r="DN161" s="121">
        <v>33</v>
      </c>
      <c r="DO161" s="121">
        <v>0</v>
      </c>
      <c r="DP161" s="121">
        <v>0</v>
      </c>
      <c r="DQ161" s="121">
        <v>0</v>
      </c>
      <c r="DR161" s="121">
        <v>33</v>
      </c>
      <c r="DS161" s="121">
        <v>100</v>
      </c>
      <c r="DT161" s="121">
        <v>0</v>
      </c>
      <c r="DU161" s="121">
        <v>100</v>
      </c>
      <c r="DV161" s="121">
        <v>0</v>
      </c>
      <c r="DW161" s="121">
        <v>0</v>
      </c>
      <c r="DX161" s="121">
        <v>0</v>
      </c>
      <c r="DY161" s="121">
        <v>0</v>
      </c>
      <c r="DZ161" s="121">
        <v>33</v>
      </c>
      <c r="EA161" s="121">
        <v>33</v>
      </c>
      <c r="EB161" s="121">
        <v>33</v>
      </c>
      <c r="EC161" s="121">
        <v>0</v>
      </c>
      <c r="ED161" s="121">
        <v>0</v>
      </c>
      <c r="EE161" s="121">
        <v>67</v>
      </c>
      <c r="EF161" s="121">
        <v>100</v>
      </c>
      <c r="EG161" s="121">
        <v>67</v>
      </c>
      <c r="EH161" s="121">
        <v>67</v>
      </c>
      <c r="EI161" s="121">
        <v>100</v>
      </c>
      <c r="EJ161" s="121">
        <v>100</v>
      </c>
      <c r="EK161" s="121">
        <v>100</v>
      </c>
      <c r="EL161" s="121">
        <v>100</v>
      </c>
      <c r="EM161" s="121">
        <v>100</v>
      </c>
      <c r="EN161" s="121">
        <v>67</v>
      </c>
      <c r="EO161" s="121">
        <v>33</v>
      </c>
      <c r="EP161" s="121">
        <v>33</v>
      </c>
      <c r="EQ161" s="121">
        <v>0</v>
      </c>
      <c r="ER161" s="121">
        <v>100</v>
      </c>
      <c r="ES161" s="121">
        <v>100</v>
      </c>
      <c r="ET161" s="121">
        <v>100</v>
      </c>
      <c r="EU161" s="121">
        <v>100</v>
      </c>
      <c r="EV161" s="121">
        <v>100</v>
      </c>
      <c r="EW161" s="121">
        <v>67</v>
      </c>
      <c r="EX161" s="121">
        <v>100</v>
      </c>
      <c r="EY161" s="121">
        <v>100</v>
      </c>
      <c r="EZ161" s="121">
        <v>67</v>
      </c>
      <c r="FA161" s="121">
        <v>0</v>
      </c>
      <c r="FB161" s="121">
        <v>0</v>
      </c>
      <c r="FC161" s="121">
        <v>0</v>
      </c>
      <c r="FD161" s="121">
        <v>0</v>
      </c>
      <c r="FE161" s="121">
        <v>0</v>
      </c>
      <c r="FF161" s="121">
        <v>0</v>
      </c>
      <c r="FG161" s="121">
        <v>0</v>
      </c>
      <c r="FH161" s="121">
        <v>0</v>
      </c>
      <c r="FI161" s="121">
        <v>100</v>
      </c>
      <c r="FJ161" s="121">
        <v>100</v>
      </c>
      <c r="FK161" s="121">
        <v>100</v>
      </c>
      <c r="FL161" s="121">
        <v>100</v>
      </c>
      <c r="FM161" s="121">
        <v>100</v>
      </c>
      <c r="FN161" s="121">
        <v>67</v>
      </c>
      <c r="FO161" s="121">
        <v>33</v>
      </c>
      <c r="FP161" s="121">
        <v>0</v>
      </c>
      <c r="FQ161" s="121">
        <v>33</v>
      </c>
      <c r="FR161" s="121">
        <v>33</v>
      </c>
      <c r="FS161" s="121">
        <v>0</v>
      </c>
      <c r="FT161" s="121">
        <v>67</v>
      </c>
      <c r="FU161" s="121">
        <v>0</v>
      </c>
      <c r="FV161" s="121">
        <v>100</v>
      </c>
      <c r="FW161" s="121">
        <v>100</v>
      </c>
      <c r="FX161" s="121">
        <v>33</v>
      </c>
      <c r="FY161" s="121">
        <v>100</v>
      </c>
      <c r="FZ161" s="121">
        <v>33</v>
      </c>
      <c r="GA161" s="121">
        <v>67</v>
      </c>
      <c r="GB161" s="121">
        <v>0</v>
      </c>
      <c r="GC161" s="121">
        <v>0</v>
      </c>
      <c r="GD161" s="121">
        <v>0</v>
      </c>
      <c r="GE161" s="121">
        <v>0</v>
      </c>
      <c r="GF161" s="121">
        <v>0</v>
      </c>
      <c r="GG161" s="121">
        <v>33</v>
      </c>
      <c r="GH161" s="121">
        <v>67</v>
      </c>
      <c r="GI161" s="121">
        <v>100</v>
      </c>
      <c r="GJ161" s="121">
        <v>100</v>
      </c>
      <c r="GK161" s="121">
        <v>100</v>
      </c>
      <c r="GL161" s="121">
        <v>100</v>
      </c>
      <c r="GM161" s="121">
        <v>67</v>
      </c>
      <c r="GN161" s="121">
        <v>100</v>
      </c>
      <c r="GO161" s="121">
        <v>100</v>
      </c>
      <c r="GP161" s="121">
        <v>0</v>
      </c>
      <c r="GQ161" s="121">
        <v>100</v>
      </c>
      <c r="GR161" s="121">
        <v>100</v>
      </c>
      <c r="GS161" s="121">
        <v>100</v>
      </c>
      <c r="GT161" s="121">
        <v>67</v>
      </c>
      <c r="GU161" s="121">
        <v>100</v>
      </c>
      <c r="GV161" s="121">
        <v>33</v>
      </c>
      <c r="GW161" s="121">
        <v>100</v>
      </c>
      <c r="GX161" s="121">
        <v>0</v>
      </c>
      <c r="GY161" s="121">
        <v>0</v>
      </c>
      <c r="GZ161" s="121">
        <v>0</v>
      </c>
      <c r="HA161" s="121">
        <v>0</v>
      </c>
      <c r="HB161" s="121">
        <v>0</v>
      </c>
      <c r="HC161" s="121">
        <v>0</v>
      </c>
      <c r="HD161" s="121">
        <v>0</v>
      </c>
      <c r="HE161" s="121">
        <v>0</v>
      </c>
      <c r="HF161" s="121">
        <v>0</v>
      </c>
      <c r="HG161" s="121">
        <v>0</v>
      </c>
      <c r="HH161" s="121">
        <v>33</v>
      </c>
      <c r="HI161" s="121">
        <v>100</v>
      </c>
      <c r="HJ161" s="121">
        <v>100</v>
      </c>
      <c r="HK161" s="121">
        <v>33</v>
      </c>
      <c r="HL161" s="121">
        <v>0</v>
      </c>
      <c r="HM161" s="121">
        <v>100</v>
      </c>
      <c r="HN161" s="121">
        <v>33</v>
      </c>
      <c r="HO161" s="121">
        <v>0</v>
      </c>
      <c r="HP161" s="121">
        <v>67</v>
      </c>
      <c r="HQ161" s="121">
        <v>33</v>
      </c>
      <c r="HR161" s="121">
        <v>100</v>
      </c>
      <c r="HS161" s="121">
        <v>100</v>
      </c>
      <c r="HT161" s="121">
        <v>0</v>
      </c>
      <c r="HU161" s="121">
        <v>100</v>
      </c>
      <c r="HV161" s="122">
        <v>67</v>
      </c>
      <c r="HW161" s="120">
        <v>0</v>
      </c>
      <c r="HX161" s="121">
        <v>0</v>
      </c>
      <c r="HY161" s="121">
        <v>0</v>
      </c>
      <c r="HZ161" s="121">
        <v>0</v>
      </c>
      <c r="IA161" s="121">
        <v>0</v>
      </c>
      <c r="IB161" s="121">
        <v>0</v>
      </c>
      <c r="IC161" s="121">
        <v>0</v>
      </c>
      <c r="ID161" s="121">
        <v>0</v>
      </c>
      <c r="IE161" s="121">
        <v>0</v>
      </c>
      <c r="IF161" s="122">
        <v>1</v>
      </c>
    </row>
    <row r="162" spans="1:240" ht="30.75" customHeight="1" thickBot="1">
      <c r="A162" s="147" t="s">
        <v>1357</v>
      </c>
      <c r="B162" s="120" t="s">
        <v>1358</v>
      </c>
      <c r="C162" s="121">
        <v>2023</v>
      </c>
      <c r="D162" s="121" t="s">
        <v>1275</v>
      </c>
      <c r="E162" s="122" t="s">
        <v>1276</v>
      </c>
      <c r="F162" s="120">
        <v>48.293577981651367</v>
      </c>
      <c r="G162" s="121">
        <v>48</v>
      </c>
      <c r="H162" s="121" t="s">
        <v>1286</v>
      </c>
      <c r="I162" s="121" t="s">
        <v>1286</v>
      </c>
      <c r="J162" s="121" t="s">
        <v>1290</v>
      </c>
      <c r="K162" s="121" t="s">
        <v>1291</v>
      </c>
      <c r="L162" s="121">
        <v>74.055555555555557</v>
      </c>
      <c r="M162" s="121">
        <v>74</v>
      </c>
      <c r="N162" s="121" t="s">
        <v>1280</v>
      </c>
      <c r="O162" s="121">
        <v>66.666666666666671</v>
      </c>
      <c r="P162" s="121">
        <v>67</v>
      </c>
      <c r="Q162" s="121" t="s">
        <v>1280</v>
      </c>
      <c r="R162" s="121">
        <v>88.833333333333329</v>
      </c>
      <c r="S162" s="121">
        <v>89</v>
      </c>
      <c r="T162" s="121" t="s">
        <v>1280</v>
      </c>
      <c r="U162" s="121">
        <v>0</v>
      </c>
      <c r="V162" s="121">
        <v>0</v>
      </c>
      <c r="W162" s="121" t="s">
        <v>1281</v>
      </c>
      <c r="X162" s="121">
        <v>12.944444444444439</v>
      </c>
      <c r="Y162" s="121">
        <v>13</v>
      </c>
      <c r="Z162" s="122" t="s">
        <v>1282</v>
      </c>
      <c r="AA162" s="120" t="s">
        <v>1283</v>
      </c>
      <c r="AB162" s="121" t="s">
        <v>1283</v>
      </c>
      <c r="AC162" s="121" t="s">
        <v>1283</v>
      </c>
      <c r="AD162" s="121" t="s">
        <v>1283</v>
      </c>
      <c r="AE162" s="121" t="s">
        <v>1299</v>
      </c>
      <c r="AF162" s="121" t="s">
        <v>1283</v>
      </c>
      <c r="AG162" s="121" t="s">
        <v>1283</v>
      </c>
      <c r="AH162" s="123" t="s">
        <v>1292</v>
      </c>
      <c r="AI162" s="120">
        <v>1</v>
      </c>
      <c r="AJ162" s="121">
        <v>1</v>
      </c>
      <c r="AK162" s="121">
        <v>1</v>
      </c>
      <c r="AL162" s="121">
        <v>0</v>
      </c>
      <c r="AM162" s="121">
        <v>1</v>
      </c>
      <c r="AN162" s="121">
        <v>0</v>
      </c>
      <c r="AO162" s="121">
        <v>1</v>
      </c>
      <c r="AP162" s="122">
        <v>1</v>
      </c>
      <c r="AQ162" s="120">
        <v>77.833333333333329</v>
      </c>
      <c r="AR162" s="121">
        <v>78</v>
      </c>
      <c r="AS162" s="121" t="s">
        <v>1294</v>
      </c>
      <c r="AT162" s="121">
        <v>42.555555555555557</v>
      </c>
      <c r="AU162" s="121">
        <v>43</v>
      </c>
      <c r="AV162" s="121" t="s">
        <v>1286</v>
      </c>
      <c r="AW162" s="121">
        <v>100</v>
      </c>
      <c r="AX162" s="121">
        <v>100</v>
      </c>
      <c r="AY162" s="121" t="s">
        <v>1284</v>
      </c>
      <c r="AZ162" s="121">
        <v>0</v>
      </c>
      <c r="BA162" s="121">
        <v>0</v>
      </c>
      <c r="BB162" s="121" t="s">
        <v>1293</v>
      </c>
      <c r="BC162" s="121">
        <v>62.888888888888893</v>
      </c>
      <c r="BD162" s="121">
        <v>63</v>
      </c>
      <c r="BE162" s="121" t="s">
        <v>1294</v>
      </c>
      <c r="BF162" s="121">
        <v>0</v>
      </c>
      <c r="BG162" s="121">
        <v>0</v>
      </c>
      <c r="BH162" s="121" t="s">
        <v>1293</v>
      </c>
      <c r="BI162" s="121">
        <v>59.5</v>
      </c>
      <c r="BJ162" s="121">
        <v>60</v>
      </c>
      <c r="BK162" s="121" t="s">
        <v>1286</v>
      </c>
      <c r="BL162" s="121">
        <v>71.428571428571431</v>
      </c>
      <c r="BM162" s="121">
        <v>71</v>
      </c>
      <c r="BN162" s="122" t="s">
        <v>1294</v>
      </c>
      <c r="BO162" s="120" t="s">
        <v>1287</v>
      </c>
      <c r="BP162" s="121" t="s">
        <v>1295</v>
      </c>
      <c r="BQ162" s="121" t="s">
        <v>1287</v>
      </c>
      <c r="BR162" s="121" t="s">
        <v>1295</v>
      </c>
      <c r="BS162" s="121" t="s">
        <v>1297</v>
      </c>
      <c r="BT162" s="121" t="s">
        <v>1287</v>
      </c>
      <c r="BU162" s="121" t="s">
        <v>1288</v>
      </c>
      <c r="BV162" s="121" t="s">
        <v>1289</v>
      </c>
      <c r="BW162" s="121" t="s">
        <v>1289</v>
      </c>
      <c r="BX162" s="121" t="s">
        <v>1289</v>
      </c>
      <c r="BY162" s="121" t="s">
        <v>1289</v>
      </c>
      <c r="BZ162" s="121" t="s">
        <v>1297</v>
      </c>
      <c r="CA162" s="121" t="s">
        <v>1289</v>
      </c>
      <c r="CB162" s="121" t="s">
        <v>1289</v>
      </c>
      <c r="CC162" s="122"/>
      <c r="CD162" s="120">
        <v>100</v>
      </c>
      <c r="CE162" s="121">
        <v>100</v>
      </c>
      <c r="CF162" s="121">
        <v>100</v>
      </c>
      <c r="CG162" s="121">
        <v>100</v>
      </c>
      <c r="CH162" s="121">
        <v>100</v>
      </c>
      <c r="CI162" s="121">
        <v>100</v>
      </c>
      <c r="CJ162" s="121">
        <v>67</v>
      </c>
      <c r="CK162" s="121">
        <v>100</v>
      </c>
      <c r="CL162" s="121">
        <v>100</v>
      </c>
      <c r="CM162" s="121">
        <v>100</v>
      </c>
      <c r="CN162" s="121">
        <v>100</v>
      </c>
      <c r="CO162" s="121">
        <v>100</v>
      </c>
      <c r="CP162" s="121">
        <v>67</v>
      </c>
      <c r="CQ162" s="121">
        <v>0</v>
      </c>
      <c r="CR162" s="121">
        <v>67</v>
      </c>
      <c r="CS162" s="121">
        <v>0</v>
      </c>
      <c r="CT162" s="121">
        <v>33</v>
      </c>
      <c r="CU162" s="121">
        <v>33</v>
      </c>
      <c r="CV162" s="121">
        <v>33</v>
      </c>
      <c r="CW162" s="121">
        <v>0</v>
      </c>
      <c r="CX162" s="121">
        <v>0</v>
      </c>
      <c r="CY162" s="121">
        <v>0</v>
      </c>
      <c r="CZ162" s="121">
        <v>0</v>
      </c>
      <c r="DA162" s="121">
        <v>0</v>
      </c>
      <c r="DB162" s="121">
        <v>100</v>
      </c>
      <c r="DC162" s="121">
        <v>100</v>
      </c>
      <c r="DD162" s="121">
        <v>0</v>
      </c>
      <c r="DE162" s="121">
        <v>0</v>
      </c>
      <c r="DF162" s="121">
        <v>0</v>
      </c>
      <c r="DG162" s="121">
        <v>0</v>
      </c>
      <c r="DH162" s="121">
        <v>33</v>
      </c>
      <c r="DI162" s="121">
        <v>0</v>
      </c>
      <c r="DJ162" s="121">
        <v>100</v>
      </c>
      <c r="DK162" s="121">
        <v>100</v>
      </c>
      <c r="DL162" s="121">
        <v>33</v>
      </c>
      <c r="DM162" s="121">
        <v>33</v>
      </c>
      <c r="DN162" s="121">
        <v>33</v>
      </c>
      <c r="DO162" s="121">
        <v>0</v>
      </c>
      <c r="DP162" s="121">
        <v>0</v>
      </c>
      <c r="DQ162" s="121">
        <v>0</v>
      </c>
      <c r="DR162" s="121">
        <v>33</v>
      </c>
      <c r="DS162" s="121">
        <v>100</v>
      </c>
      <c r="DT162" s="121">
        <v>0</v>
      </c>
      <c r="DU162" s="121">
        <v>100</v>
      </c>
      <c r="DV162" s="121">
        <v>0</v>
      </c>
      <c r="DW162" s="121">
        <v>0</v>
      </c>
      <c r="DX162" s="121">
        <v>0</v>
      </c>
      <c r="DY162" s="121">
        <v>0</v>
      </c>
      <c r="DZ162" s="121">
        <v>0</v>
      </c>
      <c r="EA162" s="121">
        <v>33</v>
      </c>
      <c r="EB162" s="121">
        <v>67</v>
      </c>
      <c r="EC162" s="121">
        <v>0</v>
      </c>
      <c r="ED162" s="121">
        <v>0</v>
      </c>
      <c r="EE162" s="121">
        <v>33</v>
      </c>
      <c r="EF162" s="121">
        <v>100</v>
      </c>
      <c r="EG162" s="121">
        <v>67</v>
      </c>
      <c r="EH162" s="121">
        <v>67</v>
      </c>
      <c r="EI162" s="121">
        <v>100</v>
      </c>
      <c r="EJ162" s="121">
        <v>100</v>
      </c>
      <c r="EK162" s="121">
        <v>100</v>
      </c>
      <c r="EL162" s="121">
        <v>100</v>
      </c>
      <c r="EM162" s="121">
        <v>100</v>
      </c>
      <c r="EN162" s="121">
        <v>100</v>
      </c>
      <c r="EO162" s="121">
        <v>0</v>
      </c>
      <c r="EP162" s="121">
        <v>0</v>
      </c>
      <c r="EQ162" s="121">
        <v>0</v>
      </c>
      <c r="ER162" s="121">
        <v>0</v>
      </c>
      <c r="ES162" s="121">
        <v>33</v>
      </c>
      <c r="ET162" s="121">
        <v>0</v>
      </c>
      <c r="EU162" s="121">
        <v>100</v>
      </c>
      <c r="EV162" s="121">
        <v>100</v>
      </c>
      <c r="EW162" s="121">
        <v>100</v>
      </c>
      <c r="EX162" s="121">
        <v>100</v>
      </c>
      <c r="EY162" s="121">
        <v>67</v>
      </c>
      <c r="EZ162" s="121">
        <v>33</v>
      </c>
      <c r="FA162" s="121">
        <v>0</v>
      </c>
      <c r="FB162" s="121">
        <v>0</v>
      </c>
      <c r="FC162" s="121">
        <v>0</v>
      </c>
      <c r="FD162" s="121">
        <v>0</v>
      </c>
      <c r="FE162" s="121">
        <v>0</v>
      </c>
      <c r="FF162" s="121">
        <v>0</v>
      </c>
      <c r="FG162" s="121">
        <v>0</v>
      </c>
      <c r="FH162" s="121">
        <v>0</v>
      </c>
      <c r="FI162" s="121">
        <v>100</v>
      </c>
      <c r="FJ162" s="121">
        <v>67</v>
      </c>
      <c r="FK162" s="121">
        <v>100</v>
      </c>
      <c r="FL162" s="121">
        <v>100</v>
      </c>
      <c r="FM162" s="121">
        <v>100</v>
      </c>
      <c r="FN162" s="121">
        <v>100</v>
      </c>
      <c r="FO162" s="121">
        <v>33</v>
      </c>
      <c r="FP162" s="121">
        <v>0</v>
      </c>
      <c r="FQ162" s="121">
        <v>33</v>
      </c>
      <c r="FR162" s="121">
        <v>33</v>
      </c>
      <c r="FS162" s="121">
        <v>0</v>
      </c>
      <c r="FT162" s="121">
        <v>67</v>
      </c>
      <c r="FU162" s="121">
        <v>0</v>
      </c>
      <c r="FV162" s="121">
        <v>100</v>
      </c>
      <c r="FW162" s="121">
        <v>100</v>
      </c>
      <c r="FX162" s="121">
        <v>33</v>
      </c>
      <c r="FY162" s="121">
        <v>100</v>
      </c>
      <c r="FZ162" s="121">
        <v>33</v>
      </c>
      <c r="GA162" s="121">
        <v>67</v>
      </c>
      <c r="GB162" s="121">
        <v>0</v>
      </c>
      <c r="GC162" s="121">
        <v>0</v>
      </c>
      <c r="GD162" s="121">
        <v>0</v>
      </c>
      <c r="GE162" s="121">
        <v>0</v>
      </c>
      <c r="GF162" s="121">
        <v>0</v>
      </c>
      <c r="GG162" s="121">
        <v>33</v>
      </c>
      <c r="GH162" s="121">
        <v>67</v>
      </c>
      <c r="GI162" s="121">
        <v>100</v>
      </c>
      <c r="GJ162" s="121">
        <v>100</v>
      </c>
      <c r="GK162" s="121">
        <v>100</v>
      </c>
      <c r="GL162" s="121">
        <v>100</v>
      </c>
      <c r="GM162" s="121">
        <v>0</v>
      </c>
      <c r="GN162" s="121">
        <v>100</v>
      </c>
      <c r="GO162" s="121">
        <v>100</v>
      </c>
      <c r="GP162" s="121">
        <v>0</v>
      </c>
      <c r="GQ162" s="121">
        <v>100</v>
      </c>
      <c r="GR162" s="121">
        <v>100</v>
      </c>
      <c r="GS162" s="121">
        <v>100</v>
      </c>
      <c r="GT162" s="121">
        <v>100</v>
      </c>
      <c r="GU162" s="121">
        <v>100</v>
      </c>
      <c r="GV162" s="121">
        <v>33</v>
      </c>
      <c r="GW162" s="121">
        <v>100</v>
      </c>
      <c r="GX162" s="121">
        <v>0</v>
      </c>
      <c r="GY162" s="121">
        <v>0</v>
      </c>
      <c r="GZ162" s="121">
        <v>0</v>
      </c>
      <c r="HA162" s="121">
        <v>0</v>
      </c>
      <c r="HB162" s="121">
        <v>0</v>
      </c>
      <c r="HC162" s="121">
        <v>0</v>
      </c>
      <c r="HD162" s="121">
        <v>0</v>
      </c>
      <c r="HE162" s="121">
        <v>0</v>
      </c>
      <c r="HF162" s="121">
        <v>0</v>
      </c>
      <c r="HG162" s="121">
        <v>0</v>
      </c>
      <c r="HH162" s="121">
        <v>0</v>
      </c>
      <c r="HI162" s="121">
        <v>100</v>
      </c>
      <c r="HJ162" s="121">
        <v>100</v>
      </c>
      <c r="HK162" s="121">
        <v>33</v>
      </c>
      <c r="HL162" s="121">
        <v>0</v>
      </c>
      <c r="HM162" s="121">
        <v>0</v>
      </c>
      <c r="HN162" s="121">
        <v>0</v>
      </c>
      <c r="HO162" s="121">
        <v>0</v>
      </c>
      <c r="HP162" s="121">
        <v>100</v>
      </c>
      <c r="HQ162" s="121">
        <v>33</v>
      </c>
      <c r="HR162" s="121">
        <v>100</v>
      </c>
      <c r="HS162" s="121">
        <v>33</v>
      </c>
      <c r="HT162" s="121">
        <v>0</v>
      </c>
      <c r="HU162" s="121">
        <v>100</v>
      </c>
      <c r="HV162" s="122">
        <v>67</v>
      </c>
      <c r="HW162" s="120">
        <v>0</v>
      </c>
      <c r="HX162" s="121">
        <v>0</v>
      </c>
      <c r="HY162" s="121">
        <v>0</v>
      </c>
      <c r="HZ162" s="121">
        <v>0</v>
      </c>
      <c r="IA162" s="121">
        <v>0</v>
      </c>
      <c r="IB162" s="121">
        <v>0</v>
      </c>
      <c r="IC162" s="121">
        <v>0</v>
      </c>
      <c r="ID162" s="121">
        <v>0</v>
      </c>
      <c r="IE162" s="121">
        <v>0</v>
      </c>
      <c r="IF162" s="122">
        <v>1</v>
      </c>
    </row>
    <row r="163" spans="1:240" ht="30.75" customHeight="1" thickBot="1">
      <c r="A163" s="147" t="s">
        <v>1359</v>
      </c>
      <c r="B163" s="120" t="s">
        <v>1360</v>
      </c>
      <c r="C163" s="121">
        <v>2025</v>
      </c>
      <c r="D163" s="121" t="s">
        <v>1309</v>
      </c>
      <c r="E163" s="122" t="s">
        <v>1310</v>
      </c>
      <c r="F163" s="120">
        <v>51.055045871559642</v>
      </c>
      <c r="G163" s="121">
        <v>51</v>
      </c>
      <c r="H163" s="121" t="s">
        <v>1286</v>
      </c>
      <c r="I163" s="121" t="s">
        <v>1286</v>
      </c>
      <c r="J163" s="121" t="s">
        <v>1290</v>
      </c>
      <c r="K163" s="121" t="s">
        <v>1291</v>
      </c>
      <c r="L163" s="121">
        <v>51</v>
      </c>
      <c r="M163" s="121">
        <v>51</v>
      </c>
      <c r="N163" s="121" t="s">
        <v>1286</v>
      </c>
      <c r="O163" s="121">
        <v>54.636363636363633</v>
      </c>
      <c r="P163" s="121">
        <v>55</v>
      </c>
      <c r="Q163" s="121" t="s">
        <v>1286</v>
      </c>
      <c r="R163" s="121">
        <v>44.333333333333343</v>
      </c>
      <c r="S163" s="121">
        <v>44</v>
      </c>
      <c r="T163" s="121" t="s">
        <v>1286</v>
      </c>
      <c r="U163" s="121">
        <v>0</v>
      </c>
      <c r="V163" s="121">
        <v>0</v>
      </c>
      <c r="W163" s="121" t="s">
        <v>1281</v>
      </c>
      <c r="X163" s="121">
        <v>24</v>
      </c>
      <c r="Y163" s="121">
        <v>24</v>
      </c>
      <c r="Z163" s="122" t="s">
        <v>1282</v>
      </c>
      <c r="AA163" s="120" t="s">
        <v>1283</v>
      </c>
      <c r="AB163" s="121" t="s">
        <v>1283</v>
      </c>
      <c r="AC163" s="121" t="s">
        <v>1283</v>
      </c>
      <c r="AD163" s="121" t="s">
        <v>1283</v>
      </c>
      <c r="AE163" s="121" t="s">
        <v>1283</v>
      </c>
      <c r="AF163" s="121" t="s">
        <v>1299</v>
      </c>
      <c r="AG163" s="121" t="s">
        <v>1296</v>
      </c>
      <c r="AH163" s="123" t="s">
        <v>1283</v>
      </c>
      <c r="AI163" s="120">
        <v>1</v>
      </c>
      <c r="AJ163" s="121">
        <v>1</v>
      </c>
      <c r="AK163" s="121">
        <v>1</v>
      </c>
      <c r="AL163" s="121">
        <v>1</v>
      </c>
      <c r="AM163" s="121">
        <v>1</v>
      </c>
      <c r="AN163" s="121">
        <v>1</v>
      </c>
      <c r="AO163" s="121">
        <v>0</v>
      </c>
      <c r="AP163" s="122">
        <v>0</v>
      </c>
      <c r="AQ163" s="120">
        <v>27.666666666666671</v>
      </c>
      <c r="AR163" s="121">
        <v>28</v>
      </c>
      <c r="AS163" s="121" t="s">
        <v>1285</v>
      </c>
      <c r="AT163" s="121">
        <v>56.111111111111121</v>
      </c>
      <c r="AU163" s="121">
        <v>56</v>
      </c>
      <c r="AV163" s="121" t="s">
        <v>1286</v>
      </c>
      <c r="AW163" s="121">
        <v>89</v>
      </c>
      <c r="AX163" s="121">
        <v>89</v>
      </c>
      <c r="AY163" s="121" t="s">
        <v>1284</v>
      </c>
      <c r="AZ163" s="121">
        <v>83.5</v>
      </c>
      <c r="BA163" s="121">
        <v>84</v>
      </c>
      <c r="BB163" s="121" t="s">
        <v>1284</v>
      </c>
      <c r="BC163" s="121">
        <v>81.555555555555557</v>
      </c>
      <c r="BD163" s="121">
        <v>82</v>
      </c>
      <c r="BE163" s="121" t="s">
        <v>1284</v>
      </c>
      <c r="BF163" s="121">
        <v>66.666666666666671</v>
      </c>
      <c r="BG163" s="121">
        <v>67</v>
      </c>
      <c r="BH163" s="121" t="s">
        <v>1277</v>
      </c>
      <c r="BI163" s="121">
        <v>0</v>
      </c>
      <c r="BJ163" s="121">
        <v>0</v>
      </c>
      <c r="BK163" s="121" t="s">
        <v>1293</v>
      </c>
      <c r="BL163" s="121">
        <v>23.857142857142861</v>
      </c>
      <c r="BM163" s="121">
        <v>24</v>
      </c>
      <c r="BN163" s="122" t="s">
        <v>1285</v>
      </c>
      <c r="BO163" s="120" t="s">
        <v>1288</v>
      </c>
      <c r="BP163" s="121" t="s">
        <v>1288</v>
      </c>
      <c r="BQ163" s="121" t="s">
        <v>1287</v>
      </c>
      <c r="BR163" s="121" t="s">
        <v>1287</v>
      </c>
      <c r="BS163" s="121" t="s">
        <v>1295</v>
      </c>
      <c r="BT163" s="121" t="s">
        <v>1297</v>
      </c>
      <c r="BU163" s="121" t="s">
        <v>1297</v>
      </c>
      <c r="BV163" s="121" t="s">
        <v>1289</v>
      </c>
      <c r="BW163" s="121" t="s">
        <v>1289</v>
      </c>
      <c r="BX163" s="121" t="s">
        <v>1289</v>
      </c>
      <c r="BY163" s="121" t="s">
        <v>1289</v>
      </c>
      <c r="BZ163" s="121" t="s">
        <v>1289</v>
      </c>
      <c r="CA163" s="121" t="s">
        <v>1297</v>
      </c>
      <c r="CB163" s="121" t="s">
        <v>1287</v>
      </c>
      <c r="CC163" s="122" t="s">
        <v>1289</v>
      </c>
      <c r="CD163" s="120">
        <v>100</v>
      </c>
      <c r="CE163" s="121">
        <v>0</v>
      </c>
      <c r="CF163" s="121">
        <v>0</v>
      </c>
      <c r="CG163" s="121">
        <v>100</v>
      </c>
      <c r="CH163" s="121">
        <v>100</v>
      </c>
      <c r="CI163" s="121">
        <v>67</v>
      </c>
      <c r="CJ163" s="121">
        <v>33</v>
      </c>
      <c r="CK163" s="121">
        <v>0</v>
      </c>
      <c r="CL163" s="121">
        <v>100</v>
      </c>
      <c r="CM163" s="121">
        <v>100</v>
      </c>
      <c r="CN163" s="121">
        <v>100</v>
      </c>
      <c r="CO163" s="121">
        <v>67</v>
      </c>
      <c r="CP163" s="121">
        <v>100</v>
      </c>
      <c r="CQ163" s="121">
        <v>0</v>
      </c>
      <c r="CR163" s="121">
        <v>33</v>
      </c>
      <c r="CS163" s="121">
        <v>33</v>
      </c>
      <c r="CT163" s="121">
        <v>33</v>
      </c>
      <c r="CU163" s="121">
        <v>33</v>
      </c>
      <c r="CV163" s="121">
        <v>33</v>
      </c>
      <c r="CW163" s="121">
        <v>0</v>
      </c>
      <c r="CX163" s="121">
        <v>100</v>
      </c>
      <c r="CY163" s="121">
        <v>33</v>
      </c>
      <c r="CZ163" s="121">
        <v>33</v>
      </c>
      <c r="DA163" s="121">
        <v>100</v>
      </c>
      <c r="DB163" s="121">
        <v>100</v>
      </c>
      <c r="DC163" s="121">
        <v>100</v>
      </c>
      <c r="DD163" s="121">
        <v>100</v>
      </c>
      <c r="DE163" s="121">
        <v>100</v>
      </c>
      <c r="DF163" s="121">
        <v>100</v>
      </c>
      <c r="DG163" s="121">
        <v>100</v>
      </c>
      <c r="DH163" s="121">
        <v>33</v>
      </c>
      <c r="DI163" s="121">
        <v>100</v>
      </c>
      <c r="DJ163" s="121">
        <v>100</v>
      </c>
      <c r="DK163" s="121">
        <v>100</v>
      </c>
      <c r="DL163" s="121">
        <v>67</v>
      </c>
      <c r="DM163" s="121">
        <v>100</v>
      </c>
      <c r="DN163" s="121">
        <v>100</v>
      </c>
      <c r="DO163" s="121">
        <v>33</v>
      </c>
      <c r="DP163" s="121">
        <v>33</v>
      </c>
      <c r="DQ163" s="121">
        <v>0</v>
      </c>
      <c r="DR163" s="121">
        <v>0</v>
      </c>
      <c r="DS163" s="121">
        <v>0</v>
      </c>
      <c r="DT163" s="121">
        <v>0</v>
      </c>
      <c r="DU163" s="121">
        <v>33</v>
      </c>
      <c r="DV163" s="121">
        <v>0</v>
      </c>
      <c r="DW163" s="121">
        <v>67</v>
      </c>
      <c r="DX163" s="121">
        <v>33</v>
      </c>
      <c r="DY163" s="121">
        <v>33</v>
      </c>
      <c r="DZ163" s="121">
        <v>0</v>
      </c>
      <c r="EA163" s="121">
        <v>33</v>
      </c>
      <c r="EB163" s="121">
        <v>0</v>
      </c>
      <c r="EC163" s="121">
        <v>100</v>
      </c>
      <c r="ED163" s="121">
        <v>100</v>
      </c>
      <c r="EE163" s="121">
        <v>33</v>
      </c>
      <c r="EF163" s="121">
        <v>33</v>
      </c>
      <c r="EG163" s="121">
        <v>33</v>
      </c>
      <c r="EH163" s="121">
        <v>0</v>
      </c>
      <c r="EI163" s="121">
        <v>0</v>
      </c>
      <c r="EJ163" s="121">
        <v>67</v>
      </c>
      <c r="EK163" s="121">
        <v>100</v>
      </c>
      <c r="EL163" s="121">
        <v>100</v>
      </c>
      <c r="EM163" s="121">
        <v>100</v>
      </c>
      <c r="EN163" s="121">
        <v>67</v>
      </c>
      <c r="EO163" s="121">
        <v>100</v>
      </c>
      <c r="EP163" s="121">
        <v>100</v>
      </c>
      <c r="EQ163" s="121">
        <v>67</v>
      </c>
      <c r="ER163" s="121">
        <v>67</v>
      </c>
      <c r="ES163" s="121">
        <v>67</v>
      </c>
      <c r="ET163" s="121">
        <v>0</v>
      </c>
      <c r="EU163" s="121">
        <v>100</v>
      </c>
      <c r="EV163" s="121">
        <v>100</v>
      </c>
      <c r="EW163" s="121">
        <v>100</v>
      </c>
      <c r="EX163" s="121">
        <v>100</v>
      </c>
      <c r="EY163" s="121">
        <v>100</v>
      </c>
      <c r="EZ163" s="121">
        <v>67</v>
      </c>
      <c r="FA163" s="121">
        <v>67</v>
      </c>
      <c r="FB163" s="121">
        <v>100</v>
      </c>
      <c r="FC163" s="121">
        <v>33</v>
      </c>
      <c r="FD163" s="121">
        <v>0</v>
      </c>
      <c r="FE163" s="121">
        <v>100</v>
      </c>
      <c r="FF163" s="121">
        <v>100</v>
      </c>
      <c r="FG163" s="121">
        <v>100</v>
      </c>
      <c r="FH163" s="121">
        <v>67</v>
      </c>
      <c r="FI163" s="121">
        <v>0</v>
      </c>
      <c r="FJ163" s="121">
        <v>0</v>
      </c>
      <c r="FK163" s="121">
        <v>0</v>
      </c>
      <c r="FL163" s="121">
        <v>0</v>
      </c>
      <c r="FM163" s="121">
        <v>0</v>
      </c>
      <c r="FN163" s="121">
        <v>0</v>
      </c>
      <c r="FO163" s="121">
        <v>0</v>
      </c>
      <c r="FP163" s="121">
        <v>0</v>
      </c>
      <c r="FQ163" s="121">
        <v>0</v>
      </c>
      <c r="FR163" s="121">
        <v>0</v>
      </c>
      <c r="FS163" s="121">
        <v>0</v>
      </c>
      <c r="FT163" s="121">
        <v>0</v>
      </c>
      <c r="FU163" s="121">
        <v>0</v>
      </c>
      <c r="FV163" s="121">
        <v>67</v>
      </c>
      <c r="FW163" s="121">
        <v>0</v>
      </c>
      <c r="FX163" s="121">
        <v>0</v>
      </c>
      <c r="FY163" s="121">
        <v>0</v>
      </c>
      <c r="FZ163" s="121">
        <v>0</v>
      </c>
      <c r="GA163" s="121">
        <v>100</v>
      </c>
      <c r="GB163" s="121">
        <v>0</v>
      </c>
      <c r="GC163" s="121">
        <v>0</v>
      </c>
      <c r="GD163" s="121">
        <v>0</v>
      </c>
      <c r="GE163" s="121">
        <v>0</v>
      </c>
      <c r="GF163" s="121">
        <v>33</v>
      </c>
      <c r="GG163" s="121">
        <v>67</v>
      </c>
      <c r="GH163" s="121">
        <v>67</v>
      </c>
      <c r="GI163" s="121">
        <v>67</v>
      </c>
      <c r="GJ163" s="121">
        <v>100</v>
      </c>
      <c r="GK163" s="121">
        <v>67</v>
      </c>
      <c r="GL163" s="121">
        <v>67</v>
      </c>
      <c r="GM163" s="121">
        <v>33</v>
      </c>
      <c r="GN163" s="121"/>
      <c r="GO163" s="121">
        <v>0</v>
      </c>
      <c r="GP163" s="121">
        <v>0</v>
      </c>
      <c r="GQ163" s="121">
        <v>100</v>
      </c>
      <c r="GR163" s="121">
        <v>0</v>
      </c>
      <c r="GS163" s="121">
        <v>0</v>
      </c>
      <c r="GT163" s="121">
        <v>100</v>
      </c>
      <c r="GU163" s="121">
        <v>100</v>
      </c>
      <c r="GV163" s="121">
        <v>33</v>
      </c>
      <c r="GW163" s="121">
        <v>33</v>
      </c>
      <c r="GX163" s="121">
        <v>33</v>
      </c>
      <c r="GY163" s="121">
        <v>0</v>
      </c>
      <c r="GZ163" s="121">
        <v>67</v>
      </c>
      <c r="HA163" s="121">
        <v>67</v>
      </c>
      <c r="HB163" s="121">
        <v>0</v>
      </c>
      <c r="HC163" s="121">
        <v>33</v>
      </c>
      <c r="HD163" s="121">
        <v>33</v>
      </c>
      <c r="HE163" s="121">
        <v>33</v>
      </c>
      <c r="HF163" s="121">
        <v>33</v>
      </c>
      <c r="HG163" s="121">
        <v>0</v>
      </c>
      <c r="HH163" s="121">
        <v>33</v>
      </c>
      <c r="HI163" s="121">
        <v>33</v>
      </c>
      <c r="HJ163" s="121">
        <v>67</v>
      </c>
      <c r="HK163" s="121">
        <v>0</v>
      </c>
      <c r="HL163" s="121">
        <v>0</v>
      </c>
      <c r="HM163" s="121">
        <v>0</v>
      </c>
      <c r="HN163" s="121">
        <v>0</v>
      </c>
      <c r="HO163" s="121">
        <v>0</v>
      </c>
      <c r="HP163" s="121">
        <v>67</v>
      </c>
      <c r="HQ163" s="121">
        <v>67</v>
      </c>
      <c r="HR163" s="121">
        <v>100</v>
      </c>
      <c r="HS163" s="121">
        <v>100</v>
      </c>
      <c r="HT163" s="121">
        <v>33</v>
      </c>
      <c r="HU163" s="121">
        <v>0</v>
      </c>
      <c r="HV163" s="122">
        <v>0</v>
      </c>
      <c r="HW163" s="120">
        <v>0</v>
      </c>
      <c r="HX163" s="121">
        <v>1</v>
      </c>
      <c r="HY163" s="121">
        <v>1</v>
      </c>
      <c r="HZ163" s="121">
        <v>1</v>
      </c>
      <c r="IA163" s="121">
        <v>1</v>
      </c>
      <c r="IB163" s="121">
        <v>1</v>
      </c>
      <c r="IC163" s="121">
        <v>1</v>
      </c>
      <c r="ID163" s="121">
        <v>1</v>
      </c>
      <c r="IE163" s="121">
        <v>1</v>
      </c>
      <c r="IF163" s="122">
        <v>1</v>
      </c>
    </row>
    <row r="164" spans="1:240" ht="30.75" customHeight="1" thickBot="1">
      <c r="A164" s="147" t="s">
        <v>1359</v>
      </c>
      <c r="B164" s="120" t="s">
        <v>1360</v>
      </c>
      <c r="C164" s="121">
        <v>2023</v>
      </c>
      <c r="D164" s="121" t="s">
        <v>1309</v>
      </c>
      <c r="E164" s="122" t="s">
        <v>1310</v>
      </c>
      <c r="F164" s="120">
        <v>46.779816513761467</v>
      </c>
      <c r="G164" s="121">
        <v>47</v>
      </c>
      <c r="H164" s="121" t="s">
        <v>1286</v>
      </c>
      <c r="I164" s="121" t="s">
        <v>1286</v>
      </c>
      <c r="J164" s="121" t="s">
        <v>1290</v>
      </c>
      <c r="K164" s="121" t="s">
        <v>1291</v>
      </c>
      <c r="L164" s="121">
        <v>42.555555555555557</v>
      </c>
      <c r="M164" s="121">
        <v>43</v>
      </c>
      <c r="N164" s="121" t="s">
        <v>1286</v>
      </c>
      <c r="O164" s="121">
        <v>41.666666666666657</v>
      </c>
      <c r="P164" s="121">
        <v>42</v>
      </c>
      <c r="Q164" s="121" t="s">
        <v>1286</v>
      </c>
      <c r="R164" s="121">
        <v>44.333333333333343</v>
      </c>
      <c r="S164" s="121">
        <v>44</v>
      </c>
      <c r="T164" s="121" t="s">
        <v>1286</v>
      </c>
      <c r="U164" s="121">
        <v>0</v>
      </c>
      <c r="V164" s="121">
        <v>0</v>
      </c>
      <c r="W164" s="121" t="s">
        <v>1281</v>
      </c>
      <c r="X164" s="121">
        <v>14.72222222222222</v>
      </c>
      <c r="Y164" s="121">
        <v>15</v>
      </c>
      <c r="Z164" s="122" t="s">
        <v>1282</v>
      </c>
      <c r="AA164" s="120" t="s">
        <v>1299</v>
      </c>
      <c r="AB164" s="121" t="s">
        <v>1283</v>
      </c>
      <c r="AC164" s="121" t="s">
        <v>1283</v>
      </c>
      <c r="AD164" s="121" t="s">
        <v>1283</v>
      </c>
      <c r="AE164" s="121" t="s">
        <v>1283</v>
      </c>
      <c r="AF164" s="121" t="s">
        <v>1292</v>
      </c>
      <c r="AG164" s="121" t="s">
        <v>1296</v>
      </c>
      <c r="AH164" s="123" t="s">
        <v>1283</v>
      </c>
      <c r="AI164" s="120">
        <v>0</v>
      </c>
      <c r="AJ164" s="121">
        <v>1</v>
      </c>
      <c r="AK164" s="121">
        <v>1</v>
      </c>
      <c r="AL164" s="121">
        <v>1</v>
      </c>
      <c r="AM164" s="121">
        <v>1</v>
      </c>
      <c r="AN164" s="121">
        <v>1</v>
      </c>
      <c r="AO164" s="121">
        <v>0</v>
      </c>
      <c r="AP164" s="122">
        <v>0</v>
      </c>
      <c r="AQ164" s="120">
        <v>0</v>
      </c>
      <c r="AR164" s="121">
        <v>0</v>
      </c>
      <c r="AS164" s="121" t="s">
        <v>1293</v>
      </c>
      <c r="AT164" s="121">
        <v>52.407407407407398</v>
      </c>
      <c r="AU164" s="121">
        <v>52</v>
      </c>
      <c r="AV164" s="121" t="s">
        <v>1286</v>
      </c>
      <c r="AW164" s="121">
        <v>89</v>
      </c>
      <c r="AX164" s="121">
        <v>89</v>
      </c>
      <c r="AY164" s="121" t="s">
        <v>1284</v>
      </c>
      <c r="AZ164" s="121">
        <v>83.5</v>
      </c>
      <c r="BA164" s="121">
        <v>84</v>
      </c>
      <c r="BB164" s="121" t="s">
        <v>1284</v>
      </c>
      <c r="BC164" s="121">
        <v>81.555555555555557</v>
      </c>
      <c r="BD164" s="121">
        <v>82</v>
      </c>
      <c r="BE164" s="121" t="s">
        <v>1284</v>
      </c>
      <c r="BF164" s="121">
        <v>70.444444444444443</v>
      </c>
      <c r="BG164" s="121">
        <v>70</v>
      </c>
      <c r="BH164" s="121" t="s">
        <v>1294</v>
      </c>
      <c r="BI164" s="121">
        <v>0</v>
      </c>
      <c r="BJ164" s="121">
        <v>0</v>
      </c>
      <c r="BK164" s="121" t="s">
        <v>1293</v>
      </c>
      <c r="BL164" s="121">
        <v>4.7142857142857144</v>
      </c>
      <c r="BM164" s="121">
        <v>5</v>
      </c>
      <c r="BN164" s="122" t="s">
        <v>1293</v>
      </c>
      <c r="BO164" s="120" t="s">
        <v>1297</v>
      </c>
      <c r="BP164" s="121" t="s">
        <v>1288</v>
      </c>
      <c r="BQ164" s="121" t="s">
        <v>1287</v>
      </c>
      <c r="BR164" s="121" t="s">
        <v>1287</v>
      </c>
      <c r="BS164" s="121" t="s">
        <v>1288</v>
      </c>
      <c r="BT164" s="121" t="s">
        <v>1297</v>
      </c>
      <c r="BU164" s="121" t="s">
        <v>1297</v>
      </c>
      <c r="BV164" s="121" t="s">
        <v>1297</v>
      </c>
      <c r="BW164" s="121" t="s">
        <v>1289</v>
      </c>
      <c r="BX164" s="121" t="s">
        <v>1289</v>
      </c>
      <c r="BY164" s="121" t="s">
        <v>1289</v>
      </c>
      <c r="BZ164" s="121" t="s">
        <v>1289</v>
      </c>
      <c r="CA164" s="121" t="s">
        <v>1295</v>
      </c>
      <c r="CB164" s="121" t="s">
        <v>1287</v>
      </c>
      <c r="CC164" s="122"/>
      <c r="CD164" s="120">
        <v>100</v>
      </c>
      <c r="CE164" s="121">
        <v>0</v>
      </c>
      <c r="CF164" s="121">
        <v>0</v>
      </c>
      <c r="CG164" s="121">
        <v>100</v>
      </c>
      <c r="CH164" s="121">
        <v>100</v>
      </c>
      <c r="CI164" s="121">
        <v>33</v>
      </c>
      <c r="CJ164" s="121">
        <v>33</v>
      </c>
      <c r="CK164" s="121">
        <v>0</v>
      </c>
      <c r="CL164" s="121">
        <v>100</v>
      </c>
      <c r="CM164" s="121">
        <v>100</v>
      </c>
      <c r="CN164" s="121">
        <v>100</v>
      </c>
      <c r="CO164" s="121">
        <v>67</v>
      </c>
      <c r="CP164" s="121">
        <v>100</v>
      </c>
      <c r="CQ164" s="121">
        <v>0</v>
      </c>
      <c r="CR164" s="121">
        <v>33</v>
      </c>
      <c r="CS164" s="121">
        <v>0</v>
      </c>
      <c r="CT164" s="121">
        <v>33</v>
      </c>
      <c r="CU164" s="121">
        <v>0</v>
      </c>
      <c r="CV164" s="121">
        <v>67</v>
      </c>
      <c r="CW164" s="121">
        <v>0</v>
      </c>
      <c r="CX164" s="121">
        <v>100</v>
      </c>
      <c r="CY164" s="121">
        <v>33</v>
      </c>
      <c r="CZ164" s="121">
        <v>0</v>
      </c>
      <c r="DA164" s="121">
        <v>100</v>
      </c>
      <c r="DB164" s="121">
        <v>100</v>
      </c>
      <c r="DC164" s="121">
        <v>100</v>
      </c>
      <c r="DD164" s="121">
        <v>0</v>
      </c>
      <c r="DE164" s="121">
        <v>100</v>
      </c>
      <c r="DF164" s="121">
        <v>100</v>
      </c>
      <c r="DG164" s="121">
        <v>100</v>
      </c>
      <c r="DH164" s="121">
        <v>33</v>
      </c>
      <c r="DI164" s="121">
        <v>100</v>
      </c>
      <c r="DJ164" s="121">
        <v>100</v>
      </c>
      <c r="DK164" s="121">
        <v>100</v>
      </c>
      <c r="DL164" s="121">
        <v>67</v>
      </c>
      <c r="DM164" s="121">
        <v>100</v>
      </c>
      <c r="DN164" s="121">
        <v>100</v>
      </c>
      <c r="DO164" s="121">
        <v>33</v>
      </c>
      <c r="DP164" s="121">
        <v>33</v>
      </c>
      <c r="DQ164" s="121">
        <v>0</v>
      </c>
      <c r="DR164" s="121">
        <v>0</v>
      </c>
      <c r="DS164" s="121">
        <v>0</v>
      </c>
      <c r="DT164" s="121">
        <v>33</v>
      </c>
      <c r="DU164" s="121">
        <v>33</v>
      </c>
      <c r="DV164" s="121">
        <v>0</v>
      </c>
      <c r="DW164" s="121">
        <v>33</v>
      </c>
      <c r="DX164" s="121">
        <v>33</v>
      </c>
      <c r="DY164" s="121">
        <v>33</v>
      </c>
      <c r="DZ164" s="121">
        <v>0</v>
      </c>
      <c r="EA164" s="121">
        <v>33</v>
      </c>
      <c r="EB164" s="121">
        <v>0</v>
      </c>
      <c r="EC164" s="121">
        <v>100</v>
      </c>
      <c r="ED164" s="121">
        <v>100</v>
      </c>
      <c r="EE164" s="121">
        <v>0</v>
      </c>
      <c r="EF164" s="121">
        <v>0</v>
      </c>
      <c r="EG164" s="121">
        <v>0</v>
      </c>
      <c r="EH164" s="121">
        <v>0</v>
      </c>
      <c r="EI164" s="121">
        <v>0</v>
      </c>
      <c r="EJ164" s="121">
        <v>67</v>
      </c>
      <c r="EK164" s="121">
        <v>100</v>
      </c>
      <c r="EL164" s="121">
        <v>100</v>
      </c>
      <c r="EM164" s="121">
        <v>100</v>
      </c>
      <c r="EN164" s="121">
        <v>67</v>
      </c>
      <c r="EO164" s="121">
        <v>100</v>
      </c>
      <c r="EP164" s="121">
        <v>100</v>
      </c>
      <c r="EQ164" s="121">
        <v>67</v>
      </c>
      <c r="ER164" s="121">
        <v>67</v>
      </c>
      <c r="ES164" s="121">
        <v>67</v>
      </c>
      <c r="ET164" s="121">
        <v>0</v>
      </c>
      <c r="EU164" s="121">
        <v>100</v>
      </c>
      <c r="EV164" s="121">
        <v>100</v>
      </c>
      <c r="EW164" s="121">
        <v>100</v>
      </c>
      <c r="EX164" s="121">
        <v>100</v>
      </c>
      <c r="EY164" s="121">
        <v>100</v>
      </c>
      <c r="EZ164" s="121">
        <v>67</v>
      </c>
      <c r="FA164" s="121">
        <v>67</v>
      </c>
      <c r="FB164" s="121">
        <v>100</v>
      </c>
      <c r="FC164" s="121">
        <v>33</v>
      </c>
      <c r="FD164" s="121">
        <v>0</v>
      </c>
      <c r="FE164" s="121">
        <v>100</v>
      </c>
      <c r="FF164" s="121">
        <v>100</v>
      </c>
      <c r="FG164" s="121">
        <v>100</v>
      </c>
      <c r="FH164" s="121">
        <v>67</v>
      </c>
      <c r="FI164" s="121">
        <v>0</v>
      </c>
      <c r="FJ164" s="121">
        <v>0</v>
      </c>
      <c r="FK164" s="121">
        <v>0</v>
      </c>
      <c r="FL164" s="121">
        <v>0</v>
      </c>
      <c r="FM164" s="121">
        <v>0</v>
      </c>
      <c r="FN164" s="121">
        <v>0</v>
      </c>
      <c r="FO164" s="121">
        <v>0</v>
      </c>
      <c r="FP164" s="121">
        <v>0</v>
      </c>
      <c r="FQ164" s="121">
        <v>0</v>
      </c>
      <c r="FR164" s="121">
        <v>0</v>
      </c>
      <c r="FS164" s="121">
        <v>0</v>
      </c>
      <c r="FT164" s="121">
        <v>0</v>
      </c>
      <c r="FU164" s="121">
        <v>0</v>
      </c>
      <c r="FV164" s="121">
        <v>33</v>
      </c>
      <c r="FW164" s="121">
        <v>0</v>
      </c>
      <c r="FX164" s="121">
        <v>0</v>
      </c>
      <c r="FY164" s="121">
        <v>0</v>
      </c>
      <c r="FZ164" s="121">
        <v>0</v>
      </c>
      <c r="GA164" s="121">
        <v>0</v>
      </c>
      <c r="GB164" s="121">
        <v>0</v>
      </c>
      <c r="GC164" s="121">
        <v>0</v>
      </c>
      <c r="GD164" s="121">
        <v>0</v>
      </c>
      <c r="GE164" s="121">
        <v>0</v>
      </c>
      <c r="GF164" s="121">
        <v>33</v>
      </c>
      <c r="GG164" s="121">
        <v>67</v>
      </c>
      <c r="GH164" s="121">
        <v>67</v>
      </c>
      <c r="GI164" s="121">
        <v>33</v>
      </c>
      <c r="GJ164" s="121">
        <v>100</v>
      </c>
      <c r="GK164" s="121">
        <v>67</v>
      </c>
      <c r="GL164" s="121">
        <v>67</v>
      </c>
      <c r="GM164" s="121">
        <v>33</v>
      </c>
      <c r="GN164" s="121">
        <v>33</v>
      </c>
      <c r="GO164" s="121">
        <v>0</v>
      </c>
      <c r="GP164" s="121">
        <v>0</v>
      </c>
      <c r="GQ164" s="121">
        <v>0</v>
      </c>
      <c r="GR164" s="121">
        <v>0</v>
      </c>
      <c r="GS164" s="121">
        <v>0</v>
      </c>
      <c r="GT164" s="121">
        <v>100</v>
      </c>
      <c r="GU164" s="121">
        <v>100</v>
      </c>
      <c r="GV164" s="121">
        <v>33</v>
      </c>
      <c r="GW164" s="121">
        <v>33</v>
      </c>
      <c r="GX164" s="121">
        <v>33</v>
      </c>
      <c r="GY164" s="121">
        <v>0</v>
      </c>
      <c r="GZ164" s="121">
        <v>33</v>
      </c>
      <c r="HA164" s="121">
        <v>67</v>
      </c>
      <c r="HB164" s="121">
        <v>0</v>
      </c>
      <c r="HC164" s="121">
        <v>33</v>
      </c>
      <c r="HD164" s="121">
        <v>33</v>
      </c>
      <c r="HE164" s="121">
        <v>0</v>
      </c>
      <c r="HF164" s="121">
        <v>0</v>
      </c>
      <c r="HG164" s="121">
        <v>0</v>
      </c>
      <c r="HH164" s="121">
        <v>33</v>
      </c>
      <c r="HI164" s="121">
        <v>33</v>
      </c>
      <c r="HJ164" s="121">
        <v>0</v>
      </c>
      <c r="HK164" s="121">
        <v>0</v>
      </c>
      <c r="HL164" s="121">
        <v>0</v>
      </c>
      <c r="HM164" s="121">
        <v>0</v>
      </c>
      <c r="HN164" s="121">
        <v>0</v>
      </c>
      <c r="HO164" s="121">
        <v>0</v>
      </c>
      <c r="HP164" s="121">
        <v>0</v>
      </c>
      <c r="HQ164" s="121">
        <v>67</v>
      </c>
      <c r="HR164" s="121">
        <v>100</v>
      </c>
      <c r="HS164" s="121">
        <v>100</v>
      </c>
      <c r="HT164" s="121">
        <v>67</v>
      </c>
      <c r="HU164" s="121">
        <v>0</v>
      </c>
      <c r="HV164" s="122">
        <v>0</v>
      </c>
      <c r="HW164" s="120">
        <v>0</v>
      </c>
      <c r="HX164" s="121">
        <v>1</v>
      </c>
      <c r="HY164" s="121">
        <v>1</v>
      </c>
      <c r="HZ164" s="121">
        <v>1</v>
      </c>
      <c r="IA164" s="121">
        <v>1</v>
      </c>
      <c r="IB164" s="121">
        <v>1</v>
      </c>
      <c r="IC164" s="121">
        <v>1</v>
      </c>
      <c r="ID164" s="121">
        <v>1</v>
      </c>
      <c r="IE164" s="121">
        <v>1</v>
      </c>
      <c r="IF164" s="122">
        <v>1</v>
      </c>
    </row>
    <row r="165" spans="1:240" ht="30.75" customHeight="1" thickBot="1">
      <c r="A165" s="147" t="s">
        <v>1359</v>
      </c>
      <c r="B165" s="120" t="s">
        <v>1360</v>
      </c>
      <c r="C165" s="121">
        <v>2021</v>
      </c>
      <c r="D165" s="121" t="s">
        <v>1309</v>
      </c>
      <c r="E165" s="122" t="s">
        <v>1310</v>
      </c>
      <c r="F165" s="120">
        <v>48.311926605504588</v>
      </c>
      <c r="G165" s="121">
        <v>48</v>
      </c>
      <c r="H165" s="121" t="s">
        <v>1286</v>
      </c>
      <c r="I165" s="121" t="s">
        <v>1286</v>
      </c>
      <c r="J165" s="121" t="s">
        <v>1290</v>
      </c>
      <c r="K165" s="121" t="s">
        <v>1291</v>
      </c>
      <c r="L165" s="121">
        <v>46.277777777777779</v>
      </c>
      <c r="M165" s="121">
        <v>46</v>
      </c>
      <c r="N165" s="121" t="s">
        <v>1286</v>
      </c>
      <c r="O165" s="121">
        <v>44.416666666666657</v>
      </c>
      <c r="P165" s="121">
        <v>44</v>
      </c>
      <c r="Q165" s="121" t="s">
        <v>1286</v>
      </c>
      <c r="R165" s="121">
        <v>50</v>
      </c>
      <c r="S165" s="121">
        <v>50</v>
      </c>
      <c r="T165" s="121" t="s">
        <v>1286</v>
      </c>
      <c r="U165" s="121">
        <v>0</v>
      </c>
      <c r="V165" s="121">
        <v>0</v>
      </c>
      <c r="W165" s="121" t="s">
        <v>1281</v>
      </c>
      <c r="X165" s="121">
        <v>7.3888888888888893</v>
      </c>
      <c r="Y165" s="121">
        <v>7</v>
      </c>
      <c r="Z165" s="122" t="s">
        <v>1282</v>
      </c>
      <c r="AA165" s="120" t="s">
        <v>1296</v>
      </c>
      <c r="AB165" s="121" t="s">
        <v>1283</v>
      </c>
      <c r="AC165" s="121" t="s">
        <v>1283</v>
      </c>
      <c r="AD165" s="121" t="s">
        <v>1283</v>
      </c>
      <c r="AE165" s="121" t="s">
        <v>1283</v>
      </c>
      <c r="AF165" s="121" t="s">
        <v>1292</v>
      </c>
      <c r="AG165" s="121" t="s">
        <v>1283</v>
      </c>
      <c r="AH165" s="123" t="s">
        <v>1283</v>
      </c>
      <c r="AI165" s="120">
        <v>0</v>
      </c>
      <c r="AJ165" s="121">
        <v>1</v>
      </c>
      <c r="AK165" s="121">
        <v>1</v>
      </c>
      <c r="AL165" s="121">
        <v>1</v>
      </c>
      <c r="AM165" s="121">
        <v>1</v>
      </c>
      <c r="AN165" s="121">
        <v>1</v>
      </c>
      <c r="AO165" s="121">
        <v>0</v>
      </c>
      <c r="AP165" s="122">
        <v>1</v>
      </c>
      <c r="AQ165" s="120">
        <v>0</v>
      </c>
      <c r="AR165" s="121">
        <v>0</v>
      </c>
      <c r="AS165" s="121" t="s">
        <v>1293</v>
      </c>
      <c r="AT165" s="121">
        <v>49.944444444444443</v>
      </c>
      <c r="AU165" s="121">
        <v>50</v>
      </c>
      <c r="AV165" s="121" t="s">
        <v>1286</v>
      </c>
      <c r="AW165" s="121">
        <v>94.5</v>
      </c>
      <c r="AX165" s="121">
        <v>95</v>
      </c>
      <c r="AY165" s="121" t="s">
        <v>1284</v>
      </c>
      <c r="AZ165" s="121">
        <v>83.5</v>
      </c>
      <c r="BA165" s="121">
        <v>84</v>
      </c>
      <c r="BB165" s="121" t="s">
        <v>1284</v>
      </c>
      <c r="BC165" s="121">
        <v>77.888888888888886</v>
      </c>
      <c r="BD165" s="121">
        <v>78</v>
      </c>
      <c r="BE165" s="121" t="s">
        <v>1294</v>
      </c>
      <c r="BF165" s="121">
        <v>55.555555555555557</v>
      </c>
      <c r="BG165" s="121">
        <v>56</v>
      </c>
      <c r="BH165" s="121" t="s">
        <v>1286</v>
      </c>
      <c r="BI165" s="121">
        <v>0</v>
      </c>
      <c r="BJ165" s="121">
        <v>0</v>
      </c>
      <c r="BK165" s="121" t="s">
        <v>1293</v>
      </c>
      <c r="BL165" s="121">
        <v>66.714285714285708</v>
      </c>
      <c r="BM165" s="121">
        <v>67</v>
      </c>
      <c r="BN165" s="122" t="s">
        <v>1294</v>
      </c>
      <c r="BO165" s="120" t="s">
        <v>1297</v>
      </c>
      <c r="BP165" s="121" t="s">
        <v>1288</v>
      </c>
      <c r="BQ165" s="121" t="s">
        <v>1287</v>
      </c>
      <c r="BR165" s="121" t="s">
        <v>1287</v>
      </c>
      <c r="BS165" s="121" t="s">
        <v>1287</v>
      </c>
      <c r="BT165" s="121" t="s">
        <v>1297</v>
      </c>
      <c r="BU165" s="121" t="s">
        <v>1288</v>
      </c>
      <c r="BV165" s="121" t="s">
        <v>1287</v>
      </c>
      <c r="BW165" s="121" t="s">
        <v>1289</v>
      </c>
      <c r="BX165" s="121" t="s">
        <v>1289</v>
      </c>
      <c r="BY165" s="121" t="s">
        <v>1289</v>
      </c>
      <c r="BZ165" s="121" t="s">
        <v>1289</v>
      </c>
      <c r="CA165" s="121" t="s">
        <v>1295</v>
      </c>
      <c r="CB165" s="121" t="s">
        <v>1289</v>
      </c>
      <c r="CC165" s="122"/>
      <c r="CD165" s="120">
        <v>100</v>
      </c>
      <c r="CE165" s="121">
        <v>0</v>
      </c>
      <c r="CF165" s="121">
        <v>0</v>
      </c>
      <c r="CG165" s="121">
        <v>100</v>
      </c>
      <c r="CH165" s="121">
        <v>100</v>
      </c>
      <c r="CI165" s="121">
        <v>33</v>
      </c>
      <c r="CJ165" s="121">
        <v>0</v>
      </c>
      <c r="CK165" s="121">
        <v>0</v>
      </c>
      <c r="CL165" s="121">
        <v>100</v>
      </c>
      <c r="CM165" s="121">
        <v>100</v>
      </c>
      <c r="CN165" s="121">
        <v>0</v>
      </c>
      <c r="CO165" s="121">
        <v>0</v>
      </c>
      <c r="CP165" s="121">
        <v>67</v>
      </c>
      <c r="CQ165" s="121">
        <v>0</v>
      </c>
      <c r="CR165" s="121">
        <v>33</v>
      </c>
      <c r="CS165" s="121">
        <v>0</v>
      </c>
      <c r="CT165" s="121">
        <v>33</v>
      </c>
      <c r="CU165" s="121">
        <v>0</v>
      </c>
      <c r="CV165" s="121">
        <v>67</v>
      </c>
      <c r="CW165" s="121">
        <v>0</v>
      </c>
      <c r="CX165" s="121">
        <v>100</v>
      </c>
      <c r="CY165" s="121">
        <v>33</v>
      </c>
      <c r="CZ165" s="121">
        <v>0</v>
      </c>
      <c r="DA165" s="121">
        <v>100</v>
      </c>
      <c r="DB165" s="121">
        <v>100</v>
      </c>
      <c r="DC165" s="121">
        <v>100</v>
      </c>
      <c r="DD165" s="121">
        <v>100</v>
      </c>
      <c r="DE165" s="121">
        <v>100</v>
      </c>
      <c r="DF165" s="121">
        <v>100</v>
      </c>
      <c r="DG165" s="121">
        <v>100</v>
      </c>
      <c r="DH165" s="121">
        <v>33</v>
      </c>
      <c r="DI165" s="121">
        <v>100</v>
      </c>
      <c r="DJ165" s="121">
        <v>100</v>
      </c>
      <c r="DK165" s="121">
        <v>100</v>
      </c>
      <c r="DL165" s="121">
        <v>67</v>
      </c>
      <c r="DM165" s="121">
        <v>100</v>
      </c>
      <c r="DN165" s="121">
        <v>100</v>
      </c>
      <c r="DO165" s="121">
        <v>33</v>
      </c>
      <c r="DP165" s="121">
        <v>33</v>
      </c>
      <c r="DQ165" s="121">
        <v>0</v>
      </c>
      <c r="DR165" s="121">
        <v>0</v>
      </c>
      <c r="DS165" s="121">
        <v>0</v>
      </c>
      <c r="DT165" s="121">
        <v>33</v>
      </c>
      <c r="DU165" s="121">
        <v>33</v>
      </c>
      <c r="DV165" s="121">
        <v>0</v>
      </c>
      <c r="DW165" s="121">
        <v>33</v>
      </c>
      <c r="DX165" s="121">
        <v>33</v>
      </c>
      <c r="DY165" s="121">
        <v>33</v>
      </c>
      <c r="DZ165" s="121">
        <v>0</v>
      </c>
      <c r="EA165" s="121">
        <v>33</v>
      </c>
      <c r="EB165" s="121">
        <v>0</v>
      </c>
      <c r="EC165" s="121">
        <v>100</v>
      </c>
      <c r="ED165" s="121">
        <v>100</v>
      </c>
      <c r="EE165" s="121">
        <v>0</v>
      </c>
      <c r="EF165" s="121">
        <v>0</v>
      </c>
      <c r="EG165" s="121">
        <v>0</v>
      </c>
      <c r="EH165" s="121">
        <v>0</v>
      </c>
      <c r="EI165" s="121">
        <v>0</v>
      </c>
      <c r="EJ165" s="121">
        <v>100</v>
      </c>
      <c r="EK165" s="121">
        <v>100</v>
      </c>
      <c r="EL165" s="121">
        <v>100</v>
      </c>
      <c r="EM165" s="121">
        <v>100</v>
      </c>
      <c r="EN165" s="121">
        <v>67</v>
      </c>
      <c r="EO165" s="121">
        <v>100</v>
      </c>
      <c r="EP165" s="121">
        <v>100</v>
      </c>
      <c r="EQ165" s="121">
        <v>67</v>
      </c>
      <c r="ER165" s="121">
        <v>67</v>
      </c>
      <c r="ES165" s="121">
        <v>67</v>
      </c>
      <c r="ET165" s="121">
        <v>0</v>
      </c>
      <c r="EU165" s="121">
        <v>100</v>
      </c>
      <c r="EV165" s="121">
        <v>100</v>
      </c>
      <c r="EW165" s="121">
        <v>67</v>
      </c>
      <c r="EX165" s="121">
        <v>100</v>
      </c>
      <c r="EY165" s="121">
        <v>100</v>
      </c>
      <c r="EZ165" s="121">
        <v>67</v>
      </c>
      <c r="FA165" s="121">
        <v>33</v>
      </c>
      <c r="FB165" s="121">
        <v>67</v>
      </c>
      <c r="FC165" s="121">
        <v>33</v>
      </c>
      <c r="FD165" s="121">
        <v>0</v>
      </c>
      <c r="FE165" s="121">
        <v>67</v>
      </c>
      <c r="FF165" s="121">
        <v>100</v>
      </c>
      <c r="FG165" s="121">
        <v>67</v>
      </c>
      <c r="FH165" s="121">
        <v>33</v>
      </c>
      <c r="FI165" s="121">
        <v>0</v>
      </c>
      <c r="FJ165" s="121">
        <v>0</v>
      </c>
      <c r="FK165" s="121">
        <v>0</v>
      </c>
      <c r="FL165" s="121">
        <v>0</v>
      </c>
      <c r="FM165" s="121">
        <v>0</v>
      </c>
      <c r="FN165" s="121">
        <v>0</v>
      </c>
      <c r="FO165" s="121">
        <v>0</v>
      </c>
      <c r="FP165" s="121">
        <v>0</v>
      </c>
      <c r="FQ165" s="121">
        <v>0</v>
      </c>
      <c r="FR165" s="121">
        <v>0</v>
      </c>
      <c r="FS165" s="121">
        <v>0</v>
      </c>
      <c r="FT165" s="121">
        <v>0</v>
      </c>
      <c r="FU165" s="121">
        <v>0</v>
      </c>
      <c r="FV165" s="121">
        <v>100</v>
      </c>
      <c r="FW165" s="121">
        <v>100</v>
      </c>
      <c r="FX165" s="121">
        <v>100</v>
      </c>
      <c r="FY165" s="121">
        <v>100</v>
      </c>
      <c r="FZ165" s="121">
        <v>0</v>
      </c>
      <c r="GA165" s="121">
        <v>0</v>
      </c>
      <c r="GB165" s="121">
        <v>0</v>
      </c>
      <c r="GC165" s="121">
        <v>0</v>
      </c>
      <c r="GD165" s="121">
        <v>0</v>
      </c>
      <c r="GE165" s="121">
        <v>0</v>
      </c>
      <c r="GF165" s="121">
        <v>33</v>
      </c>
      <c r="GG165" s="121">
        <v>67</v>
      </c>
      <c r="GH165" s="121">
        <v>67</v>
      </c>
      <c r="GI165" s="121">
        <v>33</v>
      </c>
      <c r="GJ165" s="121">
        <v>100</v>
      </c>
      <c r="GK165" s="121">
        <v>67</v>
      </c>
      <c r="GL165" s="121">
        <v>67</v>
      </c>
      <c r="GM165" s="121">
        <v>33</v>
      </c>
      <c r="GN165" s="121">
        <v>33</v>
      </c>
      <c r="GO165" s="121">
        <v>0</v>
      </c>
      <c r="GP165" s="121">
        <v>0</v>
      </c>
      <c r="GQ165" s="121">
        <v>33</v>
      </c>
      <c r="GR165" s="121">
        <v>0</v>
      </c>
      <c r="GS165" s="121">
        <v>0</v>
      </c>
      <c r="GT165" s="121">
        <v>100</v>
      </c>
      <c r="GU165" s="121">
        <v>100</v>
      </c>
      <c r="GV165" s="121">
        <v>33</v>
      </c>
      <c r="GW165" s="121">
        <v>67</v>
      </c>
      <c r="GX165" s="121">
        <v>0</v>
      </c>
      <c r="GY165" s="121">
        <v>0</v>
      </c>
      <c r="GZ165" s="121">
        <v>0</v>
      </c>
      <c r="HA165" s="121">
        <v>67</v>
      </c>
      <c r="HB165" s="121">
        <v>0</v>
      </c>
      <c r="HC165" s="121">
        <v>33</v>
      </c>
      <c r="HD165" s="121">
        <v>0</v>
      </c>
      <c r="HE165" s="121">
        <v>0</v>
      </c>
      <c r="HF165" s="121">
        <v>0</v>
      </c>
      <c r="HG165" s="121">
        <v>0</v>
      </c>
      <c r="HH165" s="121">
        <v>33</v>
      </c>
      <c r="HI165" s="121">
        <v>0</v>
      </c>
      <c r="HJ165" s="121">
        <v>0</v>
      </c>
      <c r="HK165" s="121">
        <v>0</v>
      </c>
      <c r="HL165" s="121">
        <v>0</v>
      </c>
      <c r="HM165" s="121">
        <v>0</v>
      </c>
      <c r="HN165" s="121">
        <v>0</v>
      </c>
      <c r="HO165" s="121">
        <v>0</v>
      </c>
      <c r="HP165" s="121">
        <v>0</v>
      </c>
      <c r="HQ165" s="121">
        <v>67</v>
      </c>
      <c r="HR165" s="121">
        <v>100</v>
      </c>
      <c r="HS165" s="121">
        <v>100</v>
      </c>
      <c r="HT165" s="121">
        <v>100</v>
      </c>
      <c r="HU165" s="121">
        <v>0</v>
      </c>
      <c r="HV165" s="122">
        <v>67</v>
      </c>
      <c r="HW165" s="120">
        <v>0</v>
      </c>
      <c r="HX165" s="121">
        <v>1</v>
      </c>
      <c r="HY165" s="121">
        <v>1</v>
      </c>
      <c r="HZ165" s="121">
        <v>1</v>
      </c>
      <c r="IA165" s="121">
        <v>1</v>
      </c>
      <c r="IB165" s="121">
        <v>1</v>
      </c>
      <c r="IC165" s="121">
        <v>1</v>
      </c>
      <c r="ID165" s="121">
        <v>1</v>
      </c>
      <c r="IE165" s="121">
        <v>1</v>
      </c>
      <c r="IF165" s="122">
        <v>1</v>
      </c>
    </row>
    <row r="166" spans="1:240" ht="30.75" customHeight="1" thickBot="1">
      <c r="A166" s="147" t="s">
        <v>1359</v>
      </c>
      <c r="B166" s="120" t="s">
        <v>1360</v>
      </c>
      <c r="C166" s="121">
        <v>2019</v>
      </c>
      <c r="D166" s="121" t="s">
        <v>1309</v>
      </c>
      <c r="E166" s="122" t="s">
        <v>1310</v>
      </c>
      <c r="F166" s="120">
        <v>42.834862385321102</v>
      </c>
      <c r="G166" s="121">
        <v>43</v>
      </c>
      <c r="H166" s="121" t="s">
        <v>1286</v>
      </c>
      <c r="I166" s="121" t="s">
        <v>1286</v>
      </c>
      <c r="J166" s="121" t="s">
        <v>1290</v>
      </c>
      <c r="K166" s="121" t="s">
        <v>1291</v>
      </c>
      <c r="L166" s="121">
        <v>44.333333333333343</v>
      </c>
      <c r="M166" s="121">
        <v>44</v>
      </c>
      <c r="N166" s="121" t="s">
        <v>1286</v>
      </c>
      <c r="O166" s="121">
        <v>44.333333333333343</v>
      </c>
      <c r="P166" s="121">
        <v>44</v>
      </c>
      <c r="Q166" s="121" t="s">
        <v>1286</v>
      </c>
      <c r="R166" s="121">
        <v>44.333333333333343</v>
      </c>
      <c r="S166" s="121">
        <v>44</v>
      </c>
      <c r="T166" s="121" t="s">
        <v>1286</v>
      </c>
      <c r="U166" s="121">
        <v>0</v>
      </c>
      <c r="V166" s="121">
        <v>0</v>
      </c>
      <c r="W166" s="121" t="s">
        <v>1281</v>
      </c>
      <c r="X166" s="121">
        <v>5.5555555555555554</v>
      </c>
      <c r="Y166" s="121">
        <v>6</v>
      </c>
      <c r="Z166" s="122" t="s">
        <v>1282</v>
      </c>
      <c r="AA166" s="120" t="s">
        <v>1296</v>
      </c>
      <c r="AB166" s="121" t="s">
        <v>1283</v>
      </c>
      <c r="AC166" s="121" t="s">
        <v>1283</v>
      </c>
      <c r="AD166" s="121" t="s">
        <v>1283</v>
      </c>
      <c r="AE166" s="121" t="s">
        <v>1299</v>
      </c>
      <c r="AF166" s="121" t="s">
        <v>1292</v>
      </c>
      <c r="AG166" s="121" t="s">
        <v>1283</v>
      </c>
      <c r="AH166" s="123" t="s">
        <v>1283</v>
      </c>
      <c r="AI166" s="120">
        <v>0</v>
      </c>
      <c r="AJ166" s="121">
        <v>1</v>
      </c>
      <c r="AK166" s="121">
        <v>1</v>
      </c>
      <c r="AL166" s="121">
        <v>1</v>
      </c>
      <c r="AM166" s="121">
        <v>1</v>
      </c>
      <c r="AN166" s="121">
        <v>0</v>
      </c>
      <c r="AO166" s="121">
        <v>0</v>
      </c>
      <c r="AP166" s="122">
        <v>1</v>
      </c>
      <c r="AQ166" s="120">
        <v>0</v>
      </c>
      <c r="AR166" s="121">
        <v>0</v>
      </c>
      <c r="AS166" s="121" t="s">
        <v>1293</v>
      </c>
      <c r="AT166" s="121">
        <v>48.777777777777779</v>
      </c>
      <c r="AU166" s="121">
        <v>49</v>
      </c>
      <c r="AV166" s="121" t="s">
        <v>1286</v>
      </c>
      <c r="AW166" s="121">
        <v>94.5</v>
      </c>
      <c r="AX166" s="121">
        <v>95</v>
      </c>
      <c r="AY166" s="121" t="s">
        <v>1284</v>
      </c>
      <c r="AZ166" s="121">
        <v>83.5</v>
      </c>
      <c r="BA166" s="121">
        <v>84</v>
      </c>
      <c r="BB166" s="121" t="s">
        <v>1284</v>
      </c>
      <c r="BC166" s="121">
        <v>74.111111111111114</v>
      </c>
      <c r="BD166" s="121">
        <v>74</v>
      </c>
      <c r="BE166" s="121" t="s">
        <v>1294</v>
      </c>
      <c r="BF166" s="121">
        <v>0</v>
      </c>
      <c r="BG166" s="121">
        <v>0</v>
      </c>
      <c r="BH166" s="121" t="s">
        <v>1293</v>
      </c>
      <c r="BI166" s="121">
        <v>0</v>
      </c>
      <c r="BJ166" s="121">
        <v>0</v>
      </c>
      <c r="BK166" s="121" t="s">
        <v>1293</v>
      </c>
      <c r="BL166" s="121">
        <v>66.714285714285708</v>
      </c>
      <c r="BM166" s="121">
        <v>67</v>
      </c>
      <c r="BN166" s="122" t="s">
        <v>1294</v>
      </c>
      <c r="BO166" s="120" t="s">
        <v>1297</v>
      </c>
      <c r="BP166" s="121" t="s">
        <v>1288</v>
      </c>
      <c r="BQ166" s="121" t="s">
        <v>1287</v>
      </c>
      <c r="BR166" s="121" t="s">
        <v>1287</v>
      </c>
      <c r="BS166" s="121" t="s">
        <v>1297</v>
      </c>
      <c r="BT166" s="121" t="s">
        <v>1297</v>
      </c>
      <c r="BU166" s="121" t="s">
        <v>1288</v>
      </c>
      <c r="BV166" s="121" t="s">
        <v>1287</v>
      </c>
      <c r="BW166" s="121" t="s">
        <v>1289</v>
      </c>
      <c r="BX166" s="121" t="s">
        <v>1289</v>
      </c>
      <c r="BY166" s="121" t="s">
        <v>1289</v>
      </c>
      <c r="BZ166" s="121" t="s">
        <v>1297</v>
      </c>
      <c r="CA166" s="121" t="s">
        <v>1295</v>
      </c>
      <c r="CB166" s="121" t="s">
        <v>1289</v>
      </c>
      <c r="CC166" s="122"/>
      <c r="CD166" s="120">
        <v>100</v>
      </c>
      <c r="CE166" s="121">
        <v>0</v>
      </c>
      <c r="CF166" s="121">
        <v>100</v>
      </c>
      <c r="CG166" s="121">
        <v>100</v>
      </c>
      <c r="CH166" s="121">
        <v>0</v>
      </c>
      <c r="CI166" s="121">
        <v>67</v>
      </c>
      <c r="CJ166" s="121">
        <v>0</v>
      </c>
      <c r="CK166" s="121">
        <v>0</v>
      </c>
      <c r="CL166" s="121">
        <v>100</v>
      </c>
      <c r="CM166" s="121">
        <v>100</v>
      </c>
      <c r="CN166" s="121">
        <v>0</v>
      </c>
      <c r="CO166" s="121">
        <v>0</v>
      </c>
      <c r="CP166" s="121">
        <v>67</v>
      </c>
      <c r="CQ166" s="121">
        <v>0</v>
      </c>
      <c r="CR166" s="121">
        <v>33</v>
      </c>
      <c r="CS166" s="121">
        <v>0</v>
      </c>
      <c r="CT166" s="121">
        <v>0</v>
      </c>
      <c r="CU166" s="121">
        <v>0</v>
      </c>
      <c r="CV166" s="121">
        <v>67</v>
      </c>
      <c r="CW166" s="121">
        <v>0</v>
      </c>
      <c r="CX166" s="121">
        <v>0</v>
      </c>
      <c r="CY166" s="121">
        <v>33</v>
      </c>
      <c r="CZ166" s="121">
        <v>0</v>
      </c>
      <c r="DA166" s="121">
        <v>100</v>
      </c>
      <c r="DB166" s="121">
        <v>100</v>
      </c>
      <c r="DC166" s="121">
        <v>100</v>
      </c>
      <c r="DD166" s="121">
        <v>0</v>
      </c>
      <c r="DE166" s="121">
        <v>100</v>
      </c>
      <c r="DF166" s="121">
        <v>100</v>
      </c>
      <c r="DG166" s="121">
        <v>100</v>
      </c>
      <c r="DH166" s="121">
        <v>67</v>
      </c>
      <c r="DI166" s="121">
        <v>100</v>
      </c>
      <c r="DJ166" s="121">
        <v>100</v>
      </c>
      <c r="DK166" s="121">
        <v>100</v>
      </c>
      <c r="DL166" s="121">
        <v>67</v>
      </c>
      <c r="DM166" s="121">
        <v>67</v>
      </c>
      <c r="DN166" s="121">
        <v>100</v>
      </c>
      <c r="DO166" s="121">
        <v>33</v>
      </c>
      <c r="DP166" s="121">
        <v>33</v>
      </c>
      <c r="DQ166" s="121">
        <v>0</v>
      </c>
      <c r="DR166" s="121">
        <v>0</v>
      </c>
      <c r="DS166" s="121">
        <v>0</v>
      </c>
      <c r="DT166" s="121">
        <v>0</v>
      </c>
      <c r="DU166" s="121">
        <v>67</v>
      </c>
      <c r="DV166" s="121">
        <v>100</v>
      </c>
      <c r="DW166" s="121">
        <v>100</v>
      </c>
      <c r="DX166" s="121">
        <v>33</v>
      </c>
      <c r="DY166" s="121">
        <v>33</v>
      </c>
      <c r="DZ166" s="121">
        <v>0</v>
      </c>
      <c r="EA166" s="121">
        <v>0</v>
      </c>
      <c r="EB166" s="121">
        <v>0</v>
      </c>
      <c r="EC166" s="121">
        <v>100</v>
      </c>
      <c r="ED166" s="121">
        <v>100</v>
      </c>
      <c r="EE166" s="121">
        <v>0</v>
      </c>
      <c r="EF166" s="121">
        <v>0</v>
      </c>
      <c r="EG166" s="121">
        <v>0</v>
      </c>
      <c r="EH166" s="121">
        <v>0</v>
      </c>
      <c r="EI166" s="121">
        <v>0</v>
      </c>
      <c r="EJ166" s="121">
        <v>100</v>
      </c>
      <c r="EK166" s="121">
        <v>100</v>
      </c>
      <c r="EL166" s="121">
        <v>100</v>
      </c>
      <c r="EM166" s="121">
        <v>100</v>
      </c>
      <c r="EN166" s="121">
        <v>67</v>
      </c>
      <c r="EO166" s="121">
        <v>100</v>
      </c>
      <c r="EP166" s="121">
        <v>100</v>
      </c>
      <c r="EQ166" s="121">
        <v>67</v>
      </c>
      <c r="ER166" s="121">
        <v>67</v>
      </c>
      <c r="ES166" s="121">
        <v>33</v>
      </c>
      <c r="ET166" s="121">
        <v>0</v>
      </c>
      <c r="EU166" s="121">
        <v>100</v>
      </c>
      <c r="EV166" s="121">
        <v>100</v>
      </c>
      <c r="EW166" s="121">
        <v>67</v>
      </c>
      <c r="EX166" s="121">
        <v>100</v>
      </c>
      <c r="EY166" s="121">
        <v>100</v>
      </c>
      <c r="EZ166" s="121">
        <v>67</v>
      </c>
      <c r="FA166" s="121">
        <v>0</v>
      </c>
      <c r="FB166" s="121">
        <v>0</v>
      </c>
      <c r="FC166" s="121">
        <v>0</v>
      </c>
      <c r="FD166" s="121">
        <v>0</v>
      </c>
      <c r="FE166" s="121">
        <v>0</v>
      </c>
      <c r="FF166" s="121">
        <v>0</v>
      </c>
      <c r="FG166" s="121">
        <v>0</v>
      </c>
      <c r="FH166" s="121">
        <v>0</v>
      </c>
      <c r="FI166" s="121">
        <v>0</v>
      </c>
      <c r="FJ166" s="121">
        <v>0</v>
      </c>
      <c r="FK166" s="121">
        <v>0</v>
      </c>
      <c r="FL166" s="121">
        <v>0</v>
      </c>
      <c r="FM166" s="121">
        <v>0</v>
      </c>
      <c r="FN166" s="121">
        <v>0</v>
      </c>
      <c r="FO166" s="121">
        <v>0</v>
      </c>
      <c r="FP166" s="121">
        <v>0</v>
      </c>
      <c r="FQ166" s="121">
        <v>0</v>
      </c>
      <c r="FR166" s="121">
        <v>0</v>
      </c>
      <c r="FS166" s="121">
        <v>0</v>
      </c>
      <c r="FT166" s="121">
        <v>0</v>
      </c>
      <c r="FU166" s="121">
        <v>0</v>
      </c>
      <c r="FV166" s="121">
        <v>100</v>
      </c>
      <c r="FW166" s="121">
        <v>100</v>
      </c>
      <c r="FX166" s="121">
        <v>100</v>
      </c>
      <c r="FY166" s="121">
        <v>100</v>
      </c>
      <c r="FZ166" s="121">
        <v>0</v>
      </c>
      <c r="GA166" s="121">
        <v>0</v>
      </c>
      <c r="GB166" s="121">
        <v>0</v>
      </c>
      <c r="GC166" s="121">
        <v>0</v>
      </c>
      <c r="GD166" s="121">
        <v>0</v>
      </c>
      <c r="GE166" s="121">
        <v>0</v>
      </c>
      <c r="GF166" s="121">
        <v>33</v>
      </c>
      <c r="GG166" s="121">
        <v>67</v>
      </c>
      <c r="GH166" s="121">
        <v>67</v>
      </c>
      <c r="GI166" s="121">
        <v>33</v>
      </c>
      <c r="GJ166" s="121">
        <v>100</v>
      </c>
      <c r="GK166" s="121">
        <v>33</v>
      </c>
      <c r="GL166" s="121">
        <v>33</v>
      </c>
      <c r="GM166" s="121">
        <v>33</v>
      </c>
      <c r="GN166" s="121">
        <v>33</v>
      </c>
      <c r="GO166" s="121">
        <v>0</v>
      </c>
      <c r="GP166" s="121">
        <v>0</v>
      </c>
      <c r="GQ166" s="121">
        <v>100</v>
      </c>
      <c r="GR166" s="121">
        <v>0</v>
      </c>
      <c r="GS166" s="121">
        <v>0</v>
      </c>
      <c r="GT166" s="121">
        <v>100</v>
      </c>
      <c r="GU166" s="121">
        <v>100</v>
      </c>
      <c r="GV166" s="121">
        <v>33</v>
      </c>
      <c r="GW166" s="121">
        <v>33</v>
      </c>
      <c r="GX166" s="121">
        <v>0</v>
      </c>
      <c r="GY166" s="121">
        <v>0</v>
      </c>
      <c r="GZ166" s="121">
        <v>0</v>
      </c>
      <c r="HA166" s="121">
        <v>67</v>
      </c>
      <c r="HB166" s="121">
        <v>0</v>
      </c>
      <c r="HC166" s="121">
        <v>33</v>
      </c>
      <c r="HD166" s="121">
        <v>0</v>
      </c>
      <c r="HE166" s="121">
        <v>0</v>
      </c>
      <c r="HF166" s="121">
        <v>0</v>
      </c>
      <c r="HG166" s="121">
        <v>0</v>
      </c>
      <c r="HH166" s="121">
        <v>0</v>
      </c>
      <c r="HI166" s="121">
        <v>0</v>
      </c>
      <c r="HJ166" s="121">
        <v>0</v>
      </c>
      <c r="HK166" s="121">
        <v>0</v>
      </c>
      <c r="HL166" s="121">
        <v>0</v>
      </c>
      <c r="HM166" s="121">
        <v>0</v>
      </c>
      <c r="HN166" s="121">
        <v>0</v>
      </c>
      <c r="HO166" s="121">
        <v>0</v>
      </c>
      <c r="HP166" s="121">
        <v>0</v>
      </c>
      <c r="HQ166" s="121">
        <v>67</v>
      </c>
      <c r="HR166" s="121">
        <v>100</v>
      </c>
      <c r="HS166" s="121">
        <v>100</v>
      </c>
      <c r="HT166" s="121">
        <v>0</v>
      </c>
      <c r="HU166" s="121">
        <v>0</v>
      </c>
      <c r="HV166" s="122">
        <v>67</v>
      </c>
      <c r="HW166" s="120">
        <v>0</v>
      </c>
      <c r="HX166" s="121">
        <v>1</v>
      </c>
      <c r="HY166" s="121">
        <v>1</v>
      </c>
      <c r="HZ166" s="121">
        <v>1</v>
      </c>
      <c r="IA166" s="121">
        <v>1</v>
      </c>
      <c r="IB166" s="121">
        <v>1</v>
      </c>
      <c r="IC166" s="121">
        <v>1</v>
      </c>
      <c r="ID166" s="121">
        <v>1</v>
      </c>
      <c r="IE166" s="121">
        <v>1</v>
      </c>
      <c r="IF166" s="122">
        <v>1</v>
      </c>
    </row>
    <row r="167" spans="1:240" ht="30.75" customHeight="1" thickBot="1">
      <c r="A167" s="147" t="s">
        <v>1359</v>
      </c>
      <c r="B167" s="120" t="s">
        <v>1360</v>
      </c>
      <c r="C167" s="121">
        <v>2017</v>
      </c>
      <c r="D167" s="121" t="s">
        <v>1309</v>
      </c>
      <c r="E167" s="122" t="s">
        <v>1310</v>
      </c>
      <c r="F167" s="120">
        <v>45.26605504587156</v>
      </c>
      <c r="G167" s="121">
        <v>45</v>
      </c>
      <c r="H167" s="121" t="s">
        <v>1286</v>
      </c>
      <c r="I167" s="121" t="s">
        <v>1286</v>
      </c>
      <c r="J167" s="121" t="s">
        <v>1290</v>
      </c>
      <c r="K167" s="121" t="s">
        <v>1291</v>
      </c>
      <c r="L167" s="121">
        <v>31.388888888888889</v>
      </c>
      <c r="M167" s="121">
        <v>31</v>
      </c>
      <c r="N167" s="121" t="s">
        <v>1281</v>
      </c>
      <c r="O167" s="121">
        <v>36</v>
      </c>
      <c r="P167" s="121">
        <v>36</v>
      </c>
      <c r="Q167" s="121" t="s">
        <v>1281</v>
      </c>
      <c r="R167" s="121">
        <v>22.166666666666671</v>
      </c>
      <c r="S167" s="121">
        <v>22</v>
      </c>
      <c r="T167" s="121" t="s">
        <v>1281</v>
      </c>
      <c r="U167" s="121">
        <v>0</v>
      </c>
      <c r="V167" s="121">
        <v>0</v>
      </c>
      <c r="W167" s="121" t="s">
        <v>1281</v>
      </c>
      <c r="X167" s="121">
        <v>0</v>
      </c>
      <c r="Y167" s="121">
        <v>0</v>
      </c>
      <c r="Z167" s="122" t="s">
        <v>1298</v>
      </c>
      <c r="AA167" s="120" t="s">
        <v>1299</v>
      </c>
      <c r="AB167" s="121" t="s">
        <v>1283</v>
      </c>
      <c r="AC167" s="121" t="s">
        <v>1283</v>
      </c>
      <c r="AD167" s="121" t="s">
        <v>1283</v>
      </c>
      <c r="AE167" s="121" t="s">
        <v>1299</v>
      </c>
      <c r="AF167" s="121" t="s">
        <v>1299</v>
      </c>
      <c r="AG167" s="121" t="s">
        <v>1283</v>
      </c>
      <c r="AH167" s="123" t="s">
        <v>1283</v>
      </c>
      <c r="AI167" s="120">
        <v>0</v>
      </c>
      <c r="AJ167" s="121">
        <v>1</v>
      </c>
      <c r="AK167" s="121">
        <v>1</v>
      </c>
      <c r="AL167" s="121">
        <v>1</v>
      </c>
      <c r="AM167" s="121">
        <v>1</v>
      </c>
      <c r="AN167" s="121">
        <v>0</v>
      </c>
      <c r="AO167" s="121">
        <v>0</v>
      </c>
      <c r="AP167" s="122">
        <v>1</v>
      </c>
      <c r="AQ167" s="120">
        <v>0</v>
      </c>
      <c r="AR167" s="121">
        <v>0</v>
      </c>
      <c r="AS167" s="121" t="s">
        <v>1293</v>
      </c>
      <c r="AT167" s="121">
        <v>53.703703703703702</v>
      </c>
      <c r="AU167" s="121">
        <v>54</v>
      </c>
      <c r="AV167" s="121" t="s">
        <v>1286</v>
      </c>
      <c r="AW167" s="121">
        <v>89</v>
      </c>
      <c r="AX167" s="121">
        <v>89</v>
      </c>
      <c r="AY167" s="121" t="s">
        <v>1284</v>
      </c>
      <c r="AZ167" s="121">
        <v>91.75</v>
      </c>
      <c r="BA167" s="121">
        <v>92</v>
      </c>
      <c r="BB167" s="121" t="s">
        <v>1284</v>
      </c>
      <c r="BC167" s="121">
        <v>77.777777777777771</v>
      </c>
      <c r="BD167" s="121">
        <v>78</v>
      </c>
      <c r="BE167" s="121" t="s">
        <v>1294</v>
      </c>
      <c r="BF167" s="121">
        <v>0</v>
      </c>
      <c r="BG167" s="121">
        <v>0</v>
      </c>
      <c r="BH167" s="121" t="s">
        <v>1293</v>
      </c>
      <c r="BI167" s="121">
        <v>0</v>
      </c>
      <c r="BJ167" s="121">
        <v>0</v>
      </c>
      <c r="BK167" s="121" t="s">
        <v>1293</v>
      </c>
      <c r="BL167" s="121">
        <v>61.857142857142847</v>
      </c>
      <c r="BM167" s="121">
        <v>62</v>
      </c>
      <c r="BN167" s="122" t="s">
        <v>1294</v>
      </c>
      <c r="BO167" s="186" t="s">
        <v>1297</v>
      </c>
      <c r="BP167" s="187" t="s">
        <v>1288</v>
      </c>
      <c r="BQ167" s="187" t="s">
        <v>1287</v>
      </c>
      <c r="BR167" s="187" t="s">
        <v>1287</v>
      </c>
      <c r="BS167" s="187" t="s">
        <v>1297</v>
      </c>
      <c r="BT167" s="187" t="s">
        <v>1297</v>
      </c>
      <c r="BU167" s="187" t="s">
        <v>1295</v>
      </c>
      <c r="BV167" s="121"/>
      <c r="BW167" s="121"/>
      <c r="BX167" s="121"/>
      <c r="BY167" s="121"/>
      <c r="BZ167" s="121"/>
      <c r="CA167" s="121"/>
      <c r="CB167" s="121"/>
      <c r="CC167" s="122"/>
      <c r="CD167" s="120">
        <v>100</v>
      </c>
      <c r="CE167" s="121">
        <v>0</v>
      </c>
      <c r="CF167" s="121">
        <v>0</v>
      </c>
      <c r="CG167" s="121">
        <v>100</v>
      </c>
      <c r="CH167" s="121">
        <v>100</v>
      </c>
      <c r="CI167" s="121">
        <v>33</v>
      </c>
      <c r="CJ167" s="121">
        <v>0</v>
      </c>
      <c r="CK167" s="121">
        <v>0</v>
      </c>
      <c r="CL167" s="121">
        <v>100</v>
      </c>
      <c r="CM167" s="121">
        <v>100</v>
      </c>
      <c r="CN167" s="121">
        <v>0</v>
      </c>
      <c r="CO167" s="121">
        <v>0</v>
      </c>
      <c r="CP167" s="121">
        <v>100</v>
      </c>
      <c r="CQ167" s="121">
        <v>100</v>
      </c>
      <c r="CR167" s="121">
        <v>67</v>
      </c>
      <c r="CS167" s="121">
        <v>33</v>
      </c>
      <c r="CT167" s="121">
        <v>0</v>
      </c>
      <c r="CU167" s="121">
        <v>0</v>
      </c>
      <c r="CV167" s="121">
        <v>67</v>
      </c>
      <c r="CW167" s="121">
        <v>33</v>
      </c>
      <c r="CX167" s="121">
        <v>0</v>
      </c>
      <c r="CY167" s="121">
        <v>33</v>
      </c>
      <c r="CZ167" s="121">
        <v>0</v>
      </c>
      <c r="DA167" s="121">
        <v>100</v>
      </c>
      <c r="DB167" s="121">
        <v>100</v>
      </c>
      <c r="DC167" s="121">
        <v>100</v>
      </c>
      <c r="DD167" s="121">
        <v>0</v>
      </c>
      <c r="DE167" s="121">
        <v>100</v>
      </c>
      <c r="DF167" s="121">
        <v>100</v>
      </c>
      <c r="DG167" s="121">
        <v>100</v>
      </c>
      <c r="DH167" s="121">
        <v>100</v>
      </c>
      <c r="DI167" s="121">
        <v>100</v>
      </c>
      <c r="DJ167" s="121">
        <v>100</v>
      </c>
      <c r="DK167" s="121">
        <v>100</v>
      </c>
      <c r="DL167" s="121">
        <v>67</v>
      </c>
      <c r="DM167" s="121">
        <v>67</v>
      </c>
      <c r="DN167" s="121">
        <v>100</v>
      </c>
      <c r="DO167" s="121">
        <v>33</v>
      </c>
      <c r="DP167" s="121">
        <v>0</v>
      </c>
      <c r="DQ167" s="121">
        <v>0</v>
      </c>
      <c r="DR167" s="121">
        <v>67</v>
      </c>
      <c r="DS167" s="121">
        <v>0</v>
      </c>
      <c r="DT167" s="121">
        <v>0</v>
      </c>
      <c r="DU167" s="121">
        <v>67</v>
      </c>
      <c r="DV167" s="121">
        <v>100</v>
      </c>
      <c r="DW167" s="121">
        <v>100</v>
      </c>
      <c r="DX167" s="121">
        <v>33</v>
      </c>
      <c r="DY167" s="121">
        <v>33</v>
      </c>
      <c r="DZ167" s="121">
        <v>0</v>
      </c>
      <c r="EA167" s="121">
        <v>0</v>
      </c>
      <c r="EB167" s="121">
        <v>0</v>
      </c>
      <c r="EC167" s="121">
        <v>100</v>
      </c>
      <c r="ED167" s="121">
        <v>100</v>
      </c>
      <c r="EE167" s="121">
        <v>0</v>
      </c>
      <c r="EF167" s="121">
        <v>0</v>
      </c>
      <c r="EG167" s="121">
        <v>0</v>
      </c>
      <c r="EH167" s="121">
        <v>0</v>
      </c>
      <c r="EI167" s="121">
        <v>0</v>
      </c>
      <c r="EJ167" s="121">
        <v>67</v>
      </c>
      <c r="EK167" s="121">
        <v>67</v>
      </c>
      <c r="EL167" s="121">
        <v>100</v>
      </c>
      <c r="EM167" s="121">
        <v>100</v>
      </c>
      <c r="EN167" s="121">
        <v>100</v>
      </c>
      <c r="EO167" s="121">
        <v>100</v>
      </c>
      <c r="EP167" s="121">
        <v>100</v>
      </c>
      <c r="EQ167" s="121">
        <v>100</v>
      </c>
      <c r="ER167" s="121">
        <v>67</v>
      </c>
      <c r="ES167" s="121">
        <v>33</v>
      </c>
      <c r="ET167" s="121">
        <v>0</v>
      </c>
      <c r="EU167" s="121">
        <v>100</v>
      </c>
      <c r="EV167" s="121">
        <v>100</v>
      </c>
      <c r="EW167" s="121">
        <v>100</v>
      </c>
      <c r="EX167" s="121">
        <v>100</v>
      </c>
      <c r="EY167" s="121">
        <v>100</v>
      </c>
      <c r="EZ167" s="121">
        <v>67</v>
      </c>
      <c r="FA167" s="121">
        <v>0</v>
      </c>
      <c r="FB167" s="121">
        <v>0</v>
      </c>
      <c r="FC167" s="121">
        <v>0</v>
      </c>
      <c r="FD167" s="121">
        <v>0</v>
      </c>
      <c r="FE167" s="121">
        <v>0</v>
      </c>
      <c r="FF167" s="121">
        <v>0</v>
      </c>
      <c r="FG167" s="121">
        <v>0</v>
      </c>
      <c r="FH167" s="121">
        <v>0</v>
      </c>
      <c r="FI167" s="121">
        <v>0</v>
      </c>
      <c r="FJ167" s="121">
        <v>0</v>
      </c>
      <c r="FK167" s="121">
        <v>0</v>
      </c>
      <c r="FL167" s="121">
        <v>0</v>
      </c>
      <c r="FM167" s="121">
        <v>0</v>
      </c>
      <c r="FN167" s="121">
        <v>0</v>
      </c>
      <c r="FO167" s="121">
        <v>0</v>
      </c>
      <c r="FP167" s="121">
        <v>0</v>
      </c>
      <c r="FQ167" s="121">
        <v>0</v>
      </c>
      <c r="FR167" s="121">
        <v>0</v>
      </c>
      <c r="FS167" s="121">
        <v>0</v>
      </c>
      <c r="FT167" s="121">
        <v>0</v>
      </c>
      <c r="FU167" s="121">
        <v>0</v>
      </c>
      <c r="FV167" s="121">
        <v>100</v>
      </c>
      <c r="FW167" s="121">
        <v>100</v>
      </c>
      <c r="FX167" s="121">
        <v>100</v>
      </c>
      <c r="FY167" s="121">
        <v>100</v>
      </c>
      <c r="FZ167" s="121">
        <v>0</v>
      </c>
      <c r="GA167" s="121">
        <v>0</v>
      </c>
      <c r="GB167" s="121">
        <v>0</v>
      </c>
      <c r="GC167" s="121">
        <v>0</v>
      </c>
      <c r="GD167" s="121">
        <v>0</v>
      </c>
      <c r="GE167" s="121">
        <v>0</v>
      </c>
      <c r="GF167" s="121">
        <v>33</v>
      </c>
      <c r="GG167" s="121">
        <v>67</v>
      </c>
      <c r="GH167" s="121">
        <v>67</v>
      </c>
      <c r="GI167" s="121">
        <v>33</v>
      </c>
      <c r="GJ167" s="121">
        <v>100</v>
      </c>
      <c r="GK167" s="121">
        <v>33</v>
      </c>
      <c r="GL167" s="121">
        <v>33</v>
      </c>
      <c r="GM167" s="121">
        <v>33</v>
      </c>
      <c r="GN167" s="121">
        <v>33</v>
      </c>
      <c r="GO167" s="121">
        <v>0</v>
      </c>
      <c r="GP167" s="121">
        <v>0</v>
      </c>
      <c r="GQ167" s="121">
        <v>0</v>
      </c>
      <c r="GR167" s="121">
        <v>0</v>
      </c>
      <c r="GS167" s="121">
        <v>0</v>
      </c>
      <c r="GT167" s="121">
        <v>0</v>
      </c>
      <c r="GU167" s="121">
        <v>100</v>
      </c>
      <c r="GV167" s="121">
        <v>0</v>
      </c>
      <c r="GW167" s="121">
        <v>33</v>
      </c>
      <c r="GX167" s="121">
        <v>0</v>
      </c>
      <c r="GY167" s="121">
        <v>0</v>
      </c>
      <c r="GZ167" s="121">
        <v>0</v>
      </c>
      <c r="HA167" s="121">
        <v>0</v>
      </c>
      <c r="HB167" s="121">
        <v>0</v>
      </c>
      <c r="HC167" s="121">
        <v>0</v>
      </c>
      <c r="HD167" s="121">
        <v>0</v>
      </c>
      <c r="HE167" s="121">
        <v>0</v>
      </c>
      <c r="HF167" s="121">
        <v>0</v>
      </c>
      <c r="HG167" s="121">
        <v>0</v>
      </c>
      <c r="HH167" s="121">
        <v>0</v>
      </c>
      <c r="HI167" s="121">
        <v>0</v>
      </c>
      <c r="HJ167" s="121">
        <v>0</v>
      </c>
      <c r="HK167" s="121">
        <v>0</v>
      </c>
      <c r="HL167" s="121">
        <v>0</v>
      </c>
      <c r="HM167" s="121">
        <v>0</v>
      </c>
      <c r="HN167" s="121">
        <v>0</v>
      </c>
      <c r="HO167" s="121">
        <v>0</v>
      </c>
      <c r="HP167" s="121">
        <v>0</v>
      </c>
      <c r="HQ167" s="121">
        <v>67</v>
      </c>
      <c r="HR167" s="121">
        <v>100</v>
      </c>
      <c r="HS167" s="121">
        <v>100</v>
      </c>
      <c r="HT167" s="121">
        <v>0</v>
      </c>
      <c r="HU167" s="121">
        <v>0</v>
      </c>
      <c r="HV167" s="122">
        <v>33</v>
      </c>
      <c r="HW167" s="120">
        <v>0</v>
      </c>
      <c r="HX167" s="121">
        <v>1</v>
      </c>
      <c r="HY167" s="121">
        <v>1</v>
      </c>
      <c r="HZ167" s="121">
        <v>1</v>
      </c>
      <c r="IA167" s="121">
        <v>1</v>
      </c>
      <c r="IB167" s="121">
        <v>1</v>
      </c>
      <c r="IC167" s="121">
        <v>1</v>
      </c>
      <c r="ID167" s="121">
        <v>1</v>
      </c>
      <c r="IE167" s="121">
        <v>1</v>
      </c>
      <c r="IF167" s="122">
        <v>1</v>
      </c>
    </row>
    <row r="168" spans="1:240" ht="30.75" customHeight="1" thickBot="1">
      <c r="A168" s="147" t="s">
        <v>1359</v>
      </c>
      <c r="B168" s="120" t="s">
        <v>1360</v>
      </c>
      <c r="C168" s="121">
        <v>2015</v>
      </c>
      <c r="D168" s="121" t="s">
        <v>1309</v>
      </c>
      <c r="E168" s="122" t="s">
        <v>1310</v>
      </c>
      <c r="F168" s="120">
        <v>38.201801300048828</v>
      </c>
      <c r="G168" s="121">
        <v>38</v>
      </c>
      <c r="H168" s="121" t="s">
        <v>1285</v>
      </c>
      <c r="I168" s="121" t="s">
        <v>1300</v>
      </c>
      <c r="J168" s="121" t="s">
        <v>1290</v>
      </c>
      <c r="K168" s="121" t="s">
        <v>1301</v>
      </c>
      <c r="L168" s="121"/>
      <c r="M168" s="121"/>
      <c r="N168" s="121"/>
      <c r="O168" s="121">
        <v>21.18180084228516</v>
      </c>
      <c r="P168" s="121">
        <v>21</v>
      </c>
      <c r="Q168" s="121" t="s">
        <v>1305</v>
      </c>
      <c r="R168" s="121">
        <v>16.75</v>
      </c>
      <c r="S168" s="121">
        <v>17</v>
      </c>
      <c r="T168" s="121" t="s">
        <v>1305</v>
      </c>
      <c r="U168" s="121"/>
      <c r="V168" s="121"/>
      <c r="W168" s="121"/>
      <c r="X168" s="121">
        <v>2.0625</v>
      </c>
      <c r="Y168" s="121">
        <v>2</v>
      </c>
      <c r="Z168" s="122" t="s">
        <v>1304</v>
      </c>
      <c r="AA168" s="120" t="s">
        <v>1299</v>
      </c>
      <c r="AB168" s="121" t="s">
        <v>1283</v>
      </c>
      <c r="AC168" s="121" t="s">
        <v>1283</v>
      </c>
      <c r="AD168" s="121" t="s">
        <v>1283</v>
      </c>
      <c r="AE168" s="121" t="s">
        <v>1299</v>
      </c>
      <c r="AF168" s="121" t="s">
        <v>1299</v>
      </c>
      <c r="AG168" s="121" t="s">
        <v>1283</v>
      </c>
      <c r="AH168" s="123" t="s">
        <v>1283</v>
      </c>
      <c r="AI168" s="120">
        <v>0</v>
      </c>
      <c r="AJ168" s="121">
        <v>1</v>
      </c>
      <c r="AK168" s="121">
        <v>1</v>
      </c>
      <c r="AL168" s="121">
        <v>1</v>
      </c>
      <c r="AM168" s="121">
        <v>1</v>
      </c>
      <c r="AN168" s="121">
        <v>0</v>
      </c>
      <c r="AO168" s="121">
        <v>0</v>
      </c>
      <c r="AP168" s="122">
        <v>1</v>
      </c>
      <c r="AQ168" s="120">
        <v>0</v>
      </c>
      <c r="AR168" s="121">
        <v>0</v>
      </c>
      <c r="AS168" s="121" t="s">
        <v>1293</v>
      </c>
      <c r="AT168" s="121">
        <v>45.629600524902337</v>
      </c>
      <c r="AU168" s="121">
        <v>46</v>
      </c>
      <c r="AV168" s="121" t="s">
        <v>1286</v>
      </c>
      <c r="AW168" s="121">
        <v>77.833297729492188</v>
      </c>
      <c r="AX168" s="121">
        <v>78</v>
      </c>
      <c r="AY168" s="121" t="s">
        <v>1294</v>
      </c>
      <c r="AZ168" s="121">
        <v>91.75</v>
      </c>
      <c r="BA168" s="121">
        <v>92</v>
      </c>
      <c r="BB168" s="121" t="s">
        <v>1284</v>
      </c>
      <c r="BC168" s="121">
        <v>70.333297729492188</v>
      </c>
      <c r="BD168" s="121">
        <v>70</v>
      </c>
      <c r="BE168" s="121" t="s">
        <v>1294</v>
      </c>
      <c r="BF168" s="121">
        <v>0</v>
      </c>
      <c r="BG168" s="121">
        <v>0</v>
      </c>
      <c r="BH168" s="121" t="s">
        <v>1293</v>
      </c>
      <c r="BI168" s="121">
        <v>0</v>
      </c>
      <c r="BJ168" s="121">
        <v>0</v>
      </c>
      <c r="BK168" s="121" t="s">
        <v>1293</v>
      </c>
      <c r="BL168" s="121">
        <v>33.285701751708977</v>
      </c>
      <c r="BM168" s="121">
        <v>33</v>
      </c>
      <c r="BN168" s="122" t="s">
        <v>1285</v>
      </c>
      <c r="BO168" s="120"/>
      <c r="BP168" s="121"/>
      <c r="BQ168" s="121"/>
      <c r="BR168" s="121"/>
      <c r="BS168" s="121"/>
      <c r="BT168" s="121"/>
      <c r="BU168" s="121"/>
      <c r="BV168" s="121"/>
      <c r="BW168" s="121"/>
      <c r="BX168" s="121"/>
      <c r="BY168" s="121"/>
      <c r="BZ168" s="121"/>
      <c r="CA168" s="121"/>
      <c r="CB168" s="121"/>
      <c r="CC168" s="122"/>
      <c r="CD168" s="120">
        <v>100</v>
      </c>
      <c r="CE168" s="121">
        <v>0</v>
      </c>
      <c r="CF168" s="121">
        <v>0</v>
      </c>
      <c r="CG168" s="121">
        <v>100</v>
      </c>
      <c r="CH168" s="121">
        <v>100</v>
      </c>
      <c r="CI168" s="121">
        <v>33</v>
      </c>
      <c r="CJ168" s="121">
        <v>0</v>
      </c>
      <c r="CK168" s="121">
        <v>0</v>
      </c>
      <c r="CL168" s="121">
        <v>100</v>
      </c>
      <c r="CM168" s="121">
        <v>100</v>
      </c>
      <c r="CN168" s="121">
        <v>0</v>
      </c>
      <c r="CO168" s="121">
        <v>0</v>
      </c>
      <c r="CP168" s="121">
        <v>33</v>
      </c>
      <c r="CQ168" s="121">
        <v>33</v>
      </c>
      <c r="CR168" s="121">
        <v>67</v>
      </c>
      <c r="CS168" s="121">
        <v>0</v>
      </c>
      <c r="CT168" s="121">
        <v>0</v>
      </c>
      <c r="CU168" s="121">
        <v>0</v>
      </c>
      <c r="CV168" s="121">
        <v>67</v>
      </c>
      <c r="CW168" s="121">
        <v>0</v>
      </c>
      <c r="CX168" s="121">
        <v>0</v>
      </c>
      <c r="CY168" s="121">
        <v>33</v>
      </c>
      <c r="CZ168" s="121">
        <v>0</v>
      </c>
      <c r="DA168" s="121">
        <v>100</v>
      </c>
      <c r="DB168" s="121">
        <v>100</v>
      </c>
      <c r="DC168" s="121">
        <v>100</v>
      </c>
      <c r="DD168" s="121">
        <v>0</v>
      </c>
      <c r="DE168" s="121">
        <v>100</v>
      </c>
      <c r="DF168" s="121">
        <v>67</v>
      </c>
      <c r="DG168" s="121">
        <v>100</v>
      </c>
      <c r="DH168" s="121">
        <v>0</v>
      </c>
      <c r="DI168" s="121">
        <v>100</v>
      </c>
      <c r="DJ168" s="121">
        <v>33</v>
      </c>
      <c r="DK168" s="121">
        <v>100</v>
      </c>
      <c r="DL168" s="121">
        <v>33</v>
      </c>
      <c r="DM168" s="121">
        <v>33</v>
      </c>
      <c r="DN168" s="121">
        <v>100</v>
      </c>
      <c r="DO168" s="121">
        <v>33</v>
      </c>
      <c r="DP168" s="121">
        <v>33</v>
      </c>
      <c r="DQ168" s="121">
        <v>0</v>
      </c>
      <c r="DR168" s="121">
        <v>67</v>
      </c>
      <c r="DS168" s="121">
        <v>33</v>
      </c>
      <c r="DT168" s="121">
        <v>0</v>
      </c>
      <c r="DU168" s="121">
        <v>33</v>
      </c>
      <c r="DV168" s="121">
        <v>33</v>
      </c>
      <c r="DW168" s="121">
        <v>67</v>
      </c>
      <c r="DX168" s="121">
        <v>33</v>
      </c>
      <c r="DY168" s="121">
        <v>33</v>
      </c>
      <c r="DZ168" s="121">
        <v>0</v>
      </c>
      <c r="EA168" s="121">
        <v>33</v>
      </c>
      <c r="EB168" s="121">
        <v>67</v>
      </c>
      <c r="EC168" s="121">
        <v>100</v>
      </c>
      <c r="ED168" s="121">
        <v>100</v>
      </c>
      <c r="EE168" s="121">
        <v>0</v>
      </c>
      <c r="EF168" s="121">
        <v>0</v>
      </c>
      <c r="EG168" s="121">
        <v>0</v>
      </c>
      <c r="EH168" s="121">
        <v>0</v>
      </c>
      <c r="EI168" s="121">
        <v>0</v>
      </c>
      <c r="EJ168" s="121">
        <v>67</v>
      </c>
      <c r="EK168" s="121">
        <v>100</v>
      </c>
      <c r="EL168" s="121">
        <v>0</v>
      </c>
      <c r="EM168" s="121">
        <v>100</v>
      </c>
      <c r="EN168" s="121">
        <v>100</v>
      </c>
      <c r="EO168" s="121">
        <v>100</v>
      </c>
      <c r="EP168" s="121">
        <v>100</v>
      </c>
      <c r="EQ168" s="121">
        <v>100</v>
      </c>
      <c r="ER168" s="121">
        <v>67</v>
      </c>
      <c r="ES168" s="121">
        <v>33</v>
      </c>
      <c r="ET168" s="121">
        <v>0</v>
      </c>
      <c r="EU168" s="121">
        <v>100</v>
      </c>
      <c r="EV168" s="121">
        <v>100</v>
      </c>
      <c r="EW168" s="121">
        <v>100</v>
      </c>
      <c r="EX168" s="121">
        <v>100</v>
      </c>
      <c r="EY168" s="121">
        <v>67</v>
      </c>
      <c r="EZ168" s="121">
        <v>33</v>
      </c>
      <c r="FA168" s="121">
        <v>0</v>
      </c>
      <c r="FB168" s="121">
        <v>0</v>
      </c>
      <c r="FC168" s="121">
        <v>0</v>
      </c>
      <c r="FD168" s="121">
        <v>0</v>
      </c>
      <c r="FE168" s="121">
        <v>0</v>
      </c>
      <c r="FF168" s="121">
        <v>0</v>
      </c>
      <c r="FG168" s="121">
        <v>0</v>
      </c>
      <c r="FH168" s="121">
        <v>0</v>
      </c>
      <c r="FI168" s="121">
        <v>0</v>
      </c>
      <c r="FJ168" s="121">
        <v>0</v>
      </c>
      <c r="FK168" s="121">
        <v>0</v>
      </c>
      <c r="FL168" s="121">
        <v>0</v>
      </c>
      <c r="FM168" s="121">
        <v>0</v>
      </c>
      <c r="FN168" s="121">
        <v>0</v>
      </c>
      <c r="FO168" s="121">
        <v>0</v>
      </c>
      <c r="FP168" s="121">
        <v>0</v>
      </c>
      <c r="FQ168" s="121">
        <v>0</v>
      </c>
      <c r="FR168" s="121">
        <v>0</v>
      </c>
      <c r="FS168" s="121">
        <v>0</v>
      </c>
      <c r="FT168" s="121">
        <v>0</v>
      </c>
      <c r="FU168" s="121">
        <v>0</v>
      </c>
      <c r="FV168" s="121">
        <v>67</v>
      </c>
      <c r="FW168" s="121">
        <v>33</v>
      </c>
      <c r="FX168" s="121">
        <v>0</v>
      </c>
      <c r="FY168" s="121">
        <v>0</v>
      </c>
      <c r="FZ168" s="121">
        <v>0</v>
      </c>
      <c r="GA168" s="121">
        <v>100</v>
      </c>
      <c r="GB168" s="121">
        <v>33</v>
      </c>
      <c r="GC168" s="121">
        <v>0</v>
      </c>
      <c r="GD168" s="121">
        <v>0</v>
      </c>
      <c r="GE168" s="121">
        <v>67</v>
      </c>
      <c r="GF168" s="121">
        <v>67</v>
      </c>
      <c r="GG168" s="121">
        <v>33</v>
      </c>
      <c r="GH168" s="121">
        <v>33</v>
      </c>
      <c r="GI168" s="121">
        <v>0</v>
      </c>
      <c r="GJ168" s="121">
        <v>0</v>
      </c>
      <c r="GK168" s="121">
        <v>0</v>
      </c>
      <c r="GL168" s="121">
        <v>0</v>
      </c>
      <c r="GM168" s="121">
        <v>0</v>
      </c>
      <c r="GN168" s="121">
        <v>67</v>
      </c>
      <c r="GO168" s="121">
        <v>0</v>
      </c>
      <c r="GP168" s="121">
        <v>0</v>
      </c>
      <c r="GQ168" s="121">
        <v>0</v>
      </c>
      <c r="GR168" s="121">
        <v>33</v>
      </c>
      <c r="GS168" s="121">
        <v>0</v>
      </c>
      <c r="GT168" s="121">
        <v>0</v>
      </c>
      <c r="GU168" s="121">
        <v>0</v>
      </c>
      <c r="GV168" s="121">
        <v>0</v>
      </c>
      <c r="GW168" s="121">
        <v>0</v>
      </c>
      <c r="GX168" s="121">
        <v>0</v>
      </c>
      <c r="GY168" s="121">
        <v>0</v>
      </c>
      <c r="GZ168" s="121">
        <v>0</v>
      </c>
      <c r="HA168" s="121">
        <v>0</v>
      </c>
      <c r="HB168" s="121">
        <v>0</v>
      </c>
      <c r="HC168" s="121">
        <v>0</v>
      </c>
      <c r="HD168" s="121">
        <v>0</v>
      </c>
      <c r="HE168" s="121">
        <v>0</v>
      </c>
      <c r="HF168" s="121">
        <v>0</v>
      </c>
      <c r="HG168" s="121"/>
      <c r="HH168" s="121"/>
      <c r="HI168" s="121"/>
      <c r="HJ168" s="121"/>
      <c r="HK168" s="121"/>
      <c r="HL168" s="121"/>
      <c r="HM168" s="121"/>
      <c r="HN168" s="121"/>
      <c r="HO168" s="121"/>
      <c r="HP168" s="121">
        <v>0</v>
      </c>
      <c r="HQ168" s="121">
        <v>67</v>
      </c>
      <c r="HR168" s="121">
        <v>100</v>
      </c>
      <c r="HS168" s="121">
        <v>100</v>
      </c>
      <c r="HT168" s="121">
        <v>0</v>
      </c>
      <c r="HU168" s="121">
        <v>0</v>
      </c>
      <c r="HV168" s="122">
        <v>33</v>
      </c>
      <c r="HW168" s="120">
        <v>0</v>
      </c>
      <c r="HX168" s="121">
        <v>1</v>
      </c>
      <c r="HY168" s="121">
        <v>1</v>
      </c>
      <c r="HZ168" s="121">
        <v>1</v>
      </c>
      <c r="IA168" s="121">
        <v>1</v>
      </c>
      <c r="IB168" s="121">
        <v>1</v>
      </c>
      <c r="IC168" s="121">
        <v>1</v>
      </c>
      <c r="ID168" s="121">
        <v>1</v>
      </c>
      <c r="IE168" s="121">
        <v>1</v>
      </c>
      <c r="IF168" s="122">
        <v>1</v>
      </c>
    </row>
    <row r="169" spans="1:240" ht="30.75" customHeight="1" thickBot="1">
      <c r="A169" s="147" t="s">
        <v>1359</v>
      </c>
      <c r="B169" s="120" t="s">
        <v>1360</v>
      </c>
      <c r="C169" s="121">
        <v>2012</v>
      </c>
      <c r="D169" s="121" t="s">
        <v>1309</v>
      </c>
      <c r="E169" s="122" t="s">
        <v>1310</v>
      </c>
      <c r="F169" s="120">
        <v>37.536800384521491</v>
      </c>
      <c r="G169" s="121">
        <v>38</v>
      </c>
      <c r="H169" s="121" t="s">
        <v>1285</v>
      </c>
      <c r="I169" s="121" t="s">
        <v>1300</v>
      </c>
      <c r="J169" s="121" t="s">
        <v>1290</v>
      </c>
      <c r="K169" s="121" t="s">
        <v>1301</v>
      </c>
      <c r="L169" s="121"/>
      <c r="M169" s="121"/>
      <c r="N169" s="121"/>
      <c r="O169" s="121">
        <v>33.299999237060547</v>
      </c>
      <c r="P169" s="121">
        <v>33</v>
      </c>
      <c r="Q169" s="121" t="s">
        <v>1305</v>
      </c>
      <c r="R169" s="121">
        <v>25</v>
      </c>
      <c r="S169" s="121">
        <v>25</v>
      </c>
      <c r="T169" s="121" t="s">
        <v>1305</v>
      </c>
      <c r="U169" s="121"/>
      <c r="V169" s="121"/>
      <c r="W169" s="121"/>
      <c r="X169" s="121">
        <v>5.5</v>
      </c>
      <c r="Y169" s="121">
        <v>6</v>
      </c>
      <c r="Z169" s="122" t="s">
        <v>1305</v>
      </c>
      <c r="AA169" s="120" t="s">
        <v>1299</v>
      </c>
      <c r="AB169" s="121" t="s">
        <v>1283</v>
      </c>
      <c r="AC169" s="121" t="s">
        <v>1283</v>
      </c>
      <c r="AD169" s="121" t="s">
        <v>1283</v>
      </c>
      <c r="AE169" s="121" t="s">
        <v>1299</v>
      </c>
      <c r="AF169" s="121" t="s">
        <v>1292</v>
      </c>
      <c r="AG169" s="121" t="s">
        <v>1283</v>
      </c>
      <c r="AH169" s="123" t="s">
        <v>1283</v>
      </c>
      <c r="AI169" s="120">
        <v>0</v>
      </c>
      <c r="AJ169" s="121">
        <v>1</v>
      </c>
      <c r="AK169" s="121">
        <v>1</v>
      </c>
      <c r="AL169" s="121">
        <v>1</v>
      </c>
      <c r="AM169" s="121">
        <v>1</v>
      </c>
      <c r="AN169" s="121">
        <v>0</v>
      </c>
      <c r="AO169" s="121">
        <v>0</v>
      </c>
      <c r="AP169" s="122">
        <v>1</v>
      </c>
      <c r="AQ169" s="120">
        <v>0</v>
      </c>
      <c r="AR169" s="121">
        <v>0</v>
      </c>
      <c r="AS169" s="121" t="s">
        <v>1293</v>
      </c>
      <c r="AT169" s="121">
        <v>43.655200958251953</v>
      </c>
      <c r="AU169" s="121">
        <v>44</v>
      </c>
      <c r="AV169" s="121" t="s">
        <v>1286</v>
      </c>
      <c r="AW169" s="121">
        <v>67</v>
      </c>
      <c r="AX169" s="121">
        <v>67</v>
      </c>
      <c r="AY169" s="121" t="s">
        <v>1294</v>
      </c>
      <c r="AZ169" s="121">
        <v>41.75</v>
      </c>
      <c r="BA169" s="121">
        <v>42</v>
      </c>
      <c r="BB169" s="121" t="s">
        <v>1286</v>
      </c>
      <c r="BC169" s="121">
        <v>87.5</v>
      </c>
      <c r="BD169" s="121">
        <v>88</v>
      </c>
      <c r="BE169" s="121" t="s">
        <v>1284</v>
      </c>
      <c r="BF169" s="121">
        <v>0</v>
      </c>
      <c r="BG169" s="121">
        <v>0</v>
      </c>
      <c r="BH169" s="121" t="s">
        <v>1293</v>
      </c>
      <c r="BI169" s="121">
        <v>0</v>
      </c>
      <c r="BJ169" s="121">
        <v>0</v>
      </c>
      <c r="BK169" s="121" t="s">
        <v>1293</v>
      </c>
      <c r="BL169" s="121">
        <v>14.28569984436035</v>
      </c>
      <c r="BM169" s="121">
        <v>14</v>
      </c>
      <c r="BN169" s="122" t="s">
        <v>1293</v>
      </c>
      <c r="BO169" s="120"/>
      <c r="BP169" s="121"/>
      <c r="BQ169" s="121"/>
      <c r="BR169" s="121"/>
      <c r="BS169" s="121"/>
      <c r="BT169" s="121"/>
      <c r="BU169" s="121"/>
      <c r="BV169" s="121"/>
      <c r="BW169" s="121"/>
      <c r="BX169" s="121"/>
      <c r="BY169" s="121"/>
      <c r="BZ169" s="121"/>
      <c r="CA169" s="121"/>
      <c r="CB169" s="121"/>
      <c r="CC169" s="122"/>
      <c r="CD169" s="120">
        <v>100</v>
      </c>
      <c r="CE169" s="121"/>
      <c r="CF169" s="121"/>
      <c r="CG169" s="121"/>
      <c r="CH169" s="121"/>
      <c r="CI169" s="121">
        <v>0</v>
      </c>
      <c r="CJ169" s="121"/>
      <c r="CK169" s="121"/>
      <c r="CL169" s="121">
        <v>100</v>
      </c>
      <c r="CM169" s="121">
        <v>100</v>
      </c>
      <c r="CN169" s="121"/>
      <c r="CO169" s="121"/>
      <c r="CP169" s="121"/>
      <c r="CQ169" s="121">
        <v>0</v>
      </c>
      <c r="CR169" s="121">
        <v>100</v>
      </c>
      <c r="CS169" s="121">
        <v>0</v>
      </c>
      <c r="CT169" s="121">
        <v>33</v>
      </c>
      <c r="CU169" s="121">
        <v>100</v>
      </c>
      <c r="CV169" s="121"/>
      <c r="CW169" s="121">
        <v>0</v>
      </c>
      <c r="CX169" s="121">
        <v>100</v>
      </c>
      <c r="CY169" s="121"/>
      <c r="CZ169" s="121"/>
      <c r="DA169" s="121">
        <v>100</v>
      </c>
      <c r="DB169" s="121"/>
      <c r="DC169" s="121"/>
      <c r="DD169" s="121">
        <v>100</v>
      </c>
      <c r="DE169" s="121"/>
      <c r="DF169" s="121"/>
      <c r="DG169" s="121">
        <v>100</v>
      </c>
      <c r="DH169" s="121">
        <v>0</v>
      </c>
      <c r="DI169" s="121">
        <v>100</v>
      </c>
      <c r="DJ169" s="121">
        <v>33</v>
      </c>
      <c r="DK169" s="121"/>
      <c r="DL169" s="121">
        <v>0</v>
      </c>
      <c r="DM169" s="121"/>
      <c r="DN169" s="121">
        <v>0</v>
      </c>
      <c r="DO169" s="121">
        <v>0</v>
      </c>
      <c r="DP169" s="121">
        <v>33</v>
      </c>
      <c r="DQ169" s="121">
        <v>0</v>
      </c>
      <c r="DR169" s="121">
        <v>33</v>
      </c>
      <c r="DS169" s="121">
        <v>0</v>
      </c>
      <c r="DT169" s="121">
        <v>0</v>
      </c>
      <c r="DU169" s="121">
        <v>0</v>
      </c>
      <c r="DV169" s="121">
        <v>0</v>
      </c>
      <c r="DW169" s="121">
        <v>67</v>
      </c>
      <c r="DX169" s="121">
        <v>67</v>
      </c>
      <c r="DY169" s="121">
        <v>33</v>
      </c>
      <c r="DZ169" s="121"/>
      <c r="EA169" s="121">
        <v>33</v>
      </c>
      <c r="EB169" s="121">
        <v>0</v>
      </c>
      <c r="EC169" s="121">
        <v>67</v>
      </c>
      <c r="ED169" s="121">
        <v>33</v>
      </c>
      <c r="EE169" s="121">
        <v>0</v>
      </c>
      <c r="EF169" s="121"/>
      <c r="EG169" s="121"/>
      <c r="EH169" s="121"/>
      <c r="EI169" s="121"/>
      <c r="EJ169" s="121"/>
      <c r="EK169" s="121"/>
      <c r="EL169" s="121"/>
      <c r="EM169" s="121"/>
      <c r="EN169" s="121"/>
      <c r="EO169" s="121">
        <v>67</v>
      </c>
      <c r="EP169" s="121">
        <v>67</v>
      </c>
      <c r="EQ169" s="121">
        <v>0</v>
      </c>
      <c r="ER169" s="121">
        <v>33</v>
      </c>
      <c r="ES169" s="121"/>
      <c r="ET169" s="121"/>
      <c r="EU169" s="121">
        <v>100</v>
      </c>
      <c r="EV169" s="121"/>
      <c r="EW169" s="121">
        <v>100</v>
      </c>
      <c r="EX169" s="121">
        <v>100</v>
      </c>
      <c r="EY169" s="121"/>
      <c r="EZ169" s="121">
        <v>33</v>
      </c>
      <c r="FA169" s="121">
        <v>0</v>
      </c>
      <c r="FB169" s="121">
        <v>0</v>
      </c>
      <c r="FC169" s="121"/>
      <c r="FD169" s="121"/>
      <c r="FE169" s="121">
        <v>0</v>
      </c>
      <c r="FF169" s="121"/>
      <c r="FG169" s="121"/>
      <c r="FH169" s="121"/>
      <c r="FI169" s="121">
        <v>0</v>
      </c>
      <c r="FJ169" s="121"/>
      <c r="FK169" s="121"/>
      <c r="FL169" s="121">
        <v>0</v>
      </c>
      <c r="FM169" s="121"/>
      <c r="FN169" s="121"/>
      <c r="FO169" s="121"/>
      <c r="FP169" s="121">
        <v>0</v>
      </c>
      <c r="FQ169" s="121">
        <v>0</v>
      </c>
      <c r="FR169" s="121">
        <v>0</v>
      </c>
      <c r="FS169" s="121">
        <v>0</v>
      </c>
      <c r="FT169" s="121">
        <v>0</v>
      </c>
      <c r="FU169" s="121"/>
      <c r="FV169" s="121"/>
      <c r="FW169" s="121">
        <v>33</v>
      </c>
      <c r="FX169" s="121">
        <v>0</v>
      </c>
      <c r="FY169" s="121">
        <v>0</v>
      </c>
      <c r="FZ169" s="121">
        <v>0</v>
      </c>
      <c r="GA169" s="121">
        <v>67</v>
      </c>
      <c r="GB169" s="121">
        <v>0</v>
      </c>
      <c r="GC169" s="121">
        <v>0</v>
      </c>
      <c r="GD169" s="121">
        <v>0</v>
      </c>
      <c r="GE169" s="121">
        <v>67</v>
      </c>
      <c r="GF169" s="121"/>
      <c r="GG169" s="121">
        <v>33</v>
      </c>
      <c r="GH169" s="121">
        <v>100</v>
      </c>
      <c r="GI169" s="121"/>
      <c r="GJ169" s="121">
        <v>67</v>
      </c>
      <c r="GK169" s="121">
        <v>0</v>
      </c>
      <c r="GL169" s="121">
        <v>33</v>
      </c>
      <c r="GM169" s="121">
        <v>33</v>
      </c>
      <c r="GN169" s="121">
        <v>67</v>
      </c>
      <c r="GO169" s="121"/>
      <c r="GP169" s="121">
        <v>0</v>
      </c>
      <c r="GQ169" s="121">
        <v>33</v>
      </c>
      <c r="GR169" s="121">
        <v>67</v>
      </c>
      <c r="GS169" s="121">
        <v>0</v>
      </c>
      <c r="GT169" s="121">
        <v>0</v>
      </c>
      <c r="GU169" s="121"/>
      <c r="GV169" s="121">
        <v>0</v>
      </c>
      <c r="GW169" s="121">
        <v>0</v>
      </c>
      <c r="GX169" s="121">
        <v>0</v>
      </c>
      <c r="GY169" s="121">
        <v>33</v>
      </c>
      <c r="GZ169" s="121">
        <v>33</v>
      </c>
      <c r="HA169" s="121">
        <v>0</v>
      </c>
      <c r="HB169" s="121">
        <v>0</v>
      </c>
      <c r="HC169" s="121"/>
      <c r="HD169" s="121"/>
      <c r="HE169" s="121">
        <v>0</v>
      </c>
      <c r="HF169" s="121">
        <v>0</v>
      </c>
      <c r="HG169" s="121"/>
      <c r="HH169" s="121"/>
      <c r="HI169" s="121"/>
      <c r="HJ169" s="121"/>
      <c r="HK169" s="121"/>
      <c r="HL169" s="121"/>
      <c r="HM169" s="121"/>
      <c r="HN169" s="121"/>
      <c r="HO169" s="121"/>
      <c r="HP169" s="121">
        <v>0</v>
      </c>
      <c r="HQ169" s="121">
        <v>67</v>
      </c>
      <c r="HR169" s="121"/>
      <c r="HS169" s="121">
        <v>100</v>
      </c>
      <c r="HT169" s="121"/>
      <c r="HU169" s="121">
        <v>0</v>
      </c>
      <c r="HV169" s="122">
        <v>0</v>
      </c>
      <c r="HW169" s="120">
        <v>0</v>
      </c>
      <c r="HX169" s="121">
        <v>1</v>
      </c>
      <c r="HY169" s="121">
        <v>1</v>
      </c>
      <c r="HZ169" s="121">
        <v>1</v>
      </c>
      <c r="IA169" s="121">
        <v>1</v>
      </c>
      <c r="IB169" s="121">
        <v>1</v>
      </c>
      <c r="IC169" s="121">
        <v>1</v>
      </c>
      <c r="ID169" s="121">
        <v>1</v>
      </c>
      <c r="IE169" s="121">
        <v>1</v>
      </c>
      <c r="IF169" s="122">
        <v>1</v>
      </c>
    </row>
    <row r="170" spans="1:240" ht="30.75" customHeight="1" thickBot="1">
      <c r="A170" s="147" t="s">
        <v>1359</v>
      </c>
      <c r="B170" s="120" t="s">
        <v>1360</v>
      </c>
      <c r="C170" s="121">
        <v>2010</v>
      </c>
      <c r="D170" s="121" t="s">
        <v>1309</v>
      </c>
      <c r="E170" s="122" t="s">
        <v>1310</v>
      </c>
      <c r="F170" s="120">
        <v>28.206499099731449</v>
      </c>
      <c r="G170" s="121">
        <v>28</v>
      </c>
      <c r="H170" s="121" t="s">
        <v>1285</v>
      </c>
      <c r="I170" s="121" t="s">
        <v>1300</v>
      </c>
      <c r="J170" s="121" t="s">
        <v>1290</v>
      </c>
      <c r="K170" s="121" t="s">
        <v>1301</v>
      </c>
      <c r="L170" s="121"/>
      <c r="M170" s="121"/>
      <c r="N170" s="121"/>
      <c r="O170" s="121">
        <v>33.333301544189453</v>
      </c>
      <c r="P170" s="121">
        <v>33</v>
      </c>
      <c r="Q170" s="121" t="s">
        <v>1305</v>
      </c>
      <c r="R170" s="121">
        <v>13.30000019073486</v>
      </c>
      <c r="S170" s="121">
        <v>13</v>
      </c>
      <c r="T170" s="121" t="s">
        <v>1305</v>
      </c>
      <c r="U170" s="121"/>
      <c r="V170" s="121"/>
      <c r="W170" s="121"/>
      <c r="X170" s="121"/>
      <c r="Y170" s="121"/>
      <c r="Z170" s="122"/>
      <c r="AA170" s="120" t="s">
        <v>1299</v>
      </c>
      <c r="AB170" s="121" t="s">
        <v>1283</v>
      </c>
      <c r="AC170" s="121" t="s">
        <v>1283</v>
      </c>
      <c r="AD170" s="121" t="s">
        <v>1283</v>
      </c>
      <c r="AE170" s="121" t="s">
        <v>1299</v>
      </c>
      <c r="AF170" s="121" t="s">
        <v>1292</v>
      </c>
      <c r="AG170" s="121" t="s">
        <v>1299</v>
      </c>
      <c r="AH170" s="123" t="s">
        <v>1299</v>
      </c>
      <c r="AI170" s="120">
        <v>0</v>
      </c>
      <c r="AJ170" s="121">
        <v>1</v>
      </c>
      <c r="AK170" s="121">
        <v>1</v>
      </c>
      <c r="AL170" s="121">
        <v>0</v>
      </c>
      <c r="AM170" s="121">
        <v>1</v>
      </c>
      <c r="AN170" s="121">
        <v>0</v>
      </c>
      <c r="AO170" s="121">
        <v>0</v>
      </c>
      <c r="AP170" s="122">
        <v>0</v>
      </c>
      <c r="AQ170" s="120">
        <v>0</v>
      </c>
      <c r="AR170" s="121">
        <v>0</v>
      </c>
      <c r="AS170" s="121" t="s">
        <v>1293</v>
      </c>
      <c r="AT170" s="121">
        <v>39.890899658203118</v>
      </c>
      <c r="AU170" s="121">
        <v>40</v>
      </c>
      <c r="AV170" s="121" t="s">
        <v>1285</v>
      </c>
      <c r="AW170" s="121">
        <v>67</v>
      </c>
      <c r="AX170" s="121">
        <v>67</v>
      </c>
      <c r="AY170" s="121" t="s">
        <v>1294</v>
      </c>
      <c r="AZ170" s="121">
        <v>0</v>
      </c>
      <c r="BA170" s="121">
        <v>0</v>
      </c>
      <c r="BB170" s="121" t="s">
        <v>1293</v>
      </c>
      <c r="BC170" s="121">
        <v>20.875</v>
      </c>
      <c r="BD170" s="121">
        <v>21</v>
      </c>
      <c r="BE170" s="121" t="s">
        <v>1285</v>
      </c>
      <c r="BF170" s="121">
        <v>0</v>
      </c>
      <c r="BG170" s="121">
        <v>0</v>
      </c>
      <c r="BH170" s="121" t="s">
        <v>1293</v>
      </c>
      <c r="BI170" s="121">
        <v>3.2999999523162842</v>
      </c>
      <c r="BJ170" s="121">
        <v>3</v>
      </c>
      <c r="BK170" s="121" t="s">
        <v>1293</v>
      </c>
      <c r="BL170" s="121">
        <v>0</v>
      </c>
      <c r="BM170" s="121">
        <v>0</v>
      </c>
      <c r="BN170" s="122" t="s">
        <v>1293</v>
      </c>
      <c r="BO170" s="120"/>
      <c r="BP170" s="121"/>
      <c r="BQ170" s="121"/>
      <c r="BR170" s="121"/>
      <c r="BS170" s="121"/>
      <c r="BT170" s="121"/>
      <c r="BU170" s="121"/>
      <c r="BV170" s="121"/>
      <c r="BW170" s="121"/>
      <c r="BX170" s="121"/>
      <c r="BY170" s="121"/>
      <c r="BZ170" s="121"/>
      <c r="CA170" s="121"/>
      <c r="CB170" s="121"/>
      <c r="CC170" s="122"/>
      <c r="CD170" s="120">
        <v>100</v>
      </c>
      <c r="CE170" s="121"/>
      <c r="CF170" s="121"/>
      <c r="CG170" s="121"/>
      <c r="CH170" s="121"/>
      <c r="CI170" s="121">
        <v>33</v>
      </c>
      <c r="CJ170" s="121"/>
      <c r="CK170" s="121"/>
      <c r="CL170" s="121">
        <v>100</v>
      </c>
      <c r="CM170" s="121">
        <v>100</v>
      </c>
      <c r="CN170" s="121"/>
      <c r="CO170" s="121"/>
      <c r="CP170" s="121"/>
      <c r="CQ170" s="121">
        <v>33</v>
      </c>
      <c r="CR170" s="121">
        <v>67</v>
      </c>
      <c r="CS170" s="121">
        <v>0</v>
      </c>
      <c r="CT170" s="121">
        <v>0</v>
      </c>
      <c r="CU170" s="121">
        <v>33</v>
      </c>
      <c r="CV170" s="121"/>
      <c r="CW170" s="121">
        <v>0</v>
      </c>
      <c r="CX170" s="121">
        <v>100</v>
      </c>
      <c r="CY170" s="121"/>
      <c r="CZ170" s="121"/>
      <c r="DA170" s="121">
        <v>0</v>
      </c>
      <c r="DB170" s="121"/>
      <c r="DC170" s="121"/>
      <c r="DD170" s="121">
        <v>100</v>
      </c>
      <c r="DE170" s="121"/>
      <c r="DF170" s="121"/>
      <c r="DG170" s="121">
        <v>100</v>
      </c>
      <c r="DH170" s="121">
        <v>0</v>
      </c>
      <c r="DI170" s="121">
        <v>0</v>
      </c>
      <c r="DJ170" s="121">
        <v>33</v>
      </c>
      <c r="DK170" s="121"/>
      <c r="DL170" s="121">
        <v>33</v>
      </c>
      <c r="DM170" s="121"/>
      <c r="DN170" s="121">
        <v>33</v>
      </c>
      <c r="DO170" s="121">
        <v>33</v>
      </c>
      <c r="DP170" s="121">
        <v>33</v>
      </c>
      <c r="DQ170" s="121">
        <v>0</v>
      </c>
      <c r="DR170" s="121">
        <v>33</v>
      </c>
      <c r="DS170" s="121">
        <v>33</v>
      </c>
      <c r="DT170" s="121">
        <v>0</v>
      </c>
      <c r="DU170" s="121">
        <v>0</v>
      </c>
      <c r="DV170" s="121">
        <v>100</v>
      </c>
      <c r="DW170" s="121">
        <v>100</v>
      </c>
      <c r="DX170" s="121">
        <v>33</v>
      </c>
      <c r="DY170" s="121">
        <v>33</v>
      </c>
      <c r="DZ170" s="121"/>
      <c r="EA170" s="121">
        <v>33</v>
      </c>
      <c r="EB170" s="121">
        <v>33</v>
      </c>
      <c r="EC170" s="121">
        <v>33</v>
      </c>
      <c r="ED170" s="121">
        <v>67</v>
      </c>
      <c r="EE170" s="121">
        <v>0</v>
      </c>
      <c r="EF170" s="121"/>
      <c r="EG170" s="121"/>
      <c r="EH170" s="121"/>
      <c r="EI170" s="121"/>
      <c r="EJ170" s="121"/>
      <c r="EK170" s="121"/>
      <c r="EL170" s="121"/>
      <c r="EM170" s="121"/>
      <c r="EN170" s="121"/>
      <c r="EO170" s="121">
        <v>0</v>
      </c>
      <c r="EP170" s="121"/>
      <c r="EQ170" s="121"/>
      <c r="ER170" s="121"/>
      <c r="ES170" s="121"/>
      <c r="ET170" s="121"/>
      <c r="EU170" s="121">
        <v>0</v>
      </c>
      <c r="EV170" s="121"/>
      <c r="EW170" s="121">
        <v>0</v>
      </c>
      <c r="EX170" s="121">
        <v>0</v>
      </c>
      <c r="EY170" s="121"/>
      <c r="EZ170" s="121">
        <v>67</v>
      </c>
      <c r="FA170" s="121">
        <v>0</v>
      </c>
      <c r="FB170" s="121">
        <v>0</v>
      </c>
      <c r="FC170" s="121"/>
      <c r="FD170" s="121"/>
      <c r="FE170" s="121">
        <v>0</v>
      </c>
      <c r="FF170" s="121"/>
      <c r="FG170" s="121"/>
      <c r="FH170" s="121"/>
      <c r="FI170" s="121">
        <v>0</v>
      </c>
      <c r="FJ170" s="121"/>
      <c r="FK170" s="121"/>
      <c r="FL170" s="121">
        <v>0</v>
      </c>
      <c r="FM170" s="121"/>
      <c r="FN170" s="121"/>
      <c r="FO170" s="121"/>
      <c r="FP170" s="121">
        <v>0</v>
      </c>
      <c r="FQ170" s="121">
        <v>0</v>
      </c>
      <c r="FR170" s="121">
        <v>0</v>
      </c>
      <c r="FS170" s="121">
        <v>0</v>
      </c>
      <c r="FT170" s="121">
        <v>0</v>
      </c>
      <c r="FU170" s="121"/>
      <c r="FV170" s="121"/>
      <c r="FW170" s="121">
        <v>0</v>
      </c>
      <c r="FX170" s="121">
        <v>0</v>
      </c>
      <c r="FY170" s="121">
        <v>0</v>
      </c>
      <c r="FZ170" s="121">
        <v>0</v>
      </c>
      <c r="GA170" s="121">
        <v>0</v>
      </c>
      <c r="GB170" s="121"/>
      <c r="GC170" s="121"/>
      <c r="GD170" s="121">
        <v>0</v>
      </c>
      <c r="GE170" s="121">
        <v>67</v>
      </c>
      <c r="GF170" s="121"/>
      <c r="GG170" s="121">
        <v>33</v>
      </c>
      <c r="GH170" s="121">
        <v>0</v>
      </c>
      <c r="GI170" s="121"/>
      <c r="GJ170" s="121"/>
      <c r="GK170" s="121">
        <v>100</v>
      </c>
      <c r="GL170" s="121">
        <v>100</v>
      </c>
      <c r="GM170" s="121">
        <v>0</v>
      </c>
      <c r="GN170" s="121">
        <v>67</v>
      </c>
      <c r="GO170" s="121"/>
      <c r="GP170" s="121">
        <v>0</v>
      </c>
      <c r="GQ170" s="121">
        <v>0</v>
      </c>
      <c r="GR170" s="121">
        <v>100</v>
      </c>
      <c r="GS170" s="121"/>
      <c r="GT170" s="121"/>
      <c r="GU170" s="121"/>
      <c r="GV170" s="121"/>
      <c r="GW170" s="121"/>
      <c r="GX170" s="121"/>
      <c r="GY170" s="121">
        <v>0</v>
      </c>
      <c r="GZ170" s="121">
        <v>33</v>
      </c>
      <c r="HA170" s="121">
        <v>0</v>
      </c>
      <c r="HB170" s="121">
        <v>0</v>
      </c>
      <c r="HC170" s="121"/>
      <c r="HD170" s="121"/>
      <c r="HE170" s="121"/>
      <c r="HF170" s="121"/>
      <c r="HG170" s="121"/>
      <c r="HH170" s="121"/>
      <c r="HI170" s="121"/>
      <c r="HJ170" s="121"/>
      <c r="HK170" s="121"/>
      <c r="HL170" s="121"/>
      <c r="HM170" s="121"/>
      <c r="HN170" s="121"/>
      <c r="HO170" s="121"/>
      <c r="HP170" s="121">
        <v>0</v>
      </c>
      <c r="HQ170" s="121">
        <v>67</v>
      </c>
      <c r="HR170" s="121"/>
      <c r="HS170" s="121">
        <v>0</v>
      </c>
      <c r="HT170" s="121"/>
      <c r="HU170" s="121">
        <v>33</v>
      </c>
      <c r="HV170" s="122">
        <v>0</v>
      </c>
      <c r="HW170" s="120">
        <v>0</v>
      </c>
      <c r="HX170" s="121">
        <v>1</v>
      </c>
      <c r="HY170" s="121">
        <v>1</v>
      </c>
      <c r="HZ170" s="121">
        <v>1</v>
      </c>
      <c r="IA170" s="121">
        <v>1</v>
      </c>
      <c r="IB170" s="121">
        <v>1</v>
      </c>
      <c r="IC170" s="121">
        <v>1</v>
      </c>
      <c r="ID170" s="121">
        <v>1</v>
      </c>
      <c r="IE170" s="121">
        <v>1</v>
      </c>
      <c r="IF170" s="122">
        <v>1</v>
      </c>
    </row>
    <row r="171" spans="1:240" ht="30.75" customHeight="1" thickBot="1">
      <c r="A171" s="147" t="s">
        <v>1359</v>
      </c>
      <c r="B171" s="120" t="s">
        <v>1360</v>
      </c>
      <c r="C171" s="121">
        <v>2008</v>
      </c>
      <c r="D171" s="121" t="s">
        <v>1309</v>
      </c>
      <c r="E171" s="122" t="s">
        <v>1310</v>
      </c>
      <c r="F171" s="120">
        <v>27.5</v>
      </c>
      <c r="G171" s="121">
        <v>28</v>
      </c>
      <c r="H171" s="121" t="s">
        <v>1285</v>
      </c>
      <c r="I171" s="121" t="s">
        <v>1300</v>
      </c>
      <c r="J171" s="121" t="s">
        <v>1290</v>
      </c>
      <c r="K171" s="121" t="s">
        <v>1301</v>
      </c>
      <c r="L171" s="121"/>
      <c r="M171" s="121"/>
      <c r="N171" s="121"/>
      <c r="O171" s="121">
        <v>25</v>
      </c>
      <c r="P171" s="121">
        <v>25</v>
      </c>
      <c r="Q171" s="121" t="s">
        <v>1305</v>
      </c>
      <c r="R171" s="121">
        <v>3.2999999523162842</v>
      </c>
      <c r="S171" s="121">
        <v>3</v>
      </c>
      <c r="T171" s="121" t="s">
        <v>1305</v>
      </c>
      <c r="U171" s="121"/>
      <c r="V171" s="121"/>
      <c r="W171" s="121"/>
      <c r="X171" s="121"/>
      <c r="Y171" s="121"/>
      <c r="Z171" s="122"/>
      <c r="AA171" s="120" t="s">
        <v>1299</v>
      </c>
      <c r="AB171" s="121" t="s">
        <v>1283</v>
      </c>
      <c r="AC171" s="121" t="s">
        <v>1283</v>
      </c>
      <c r="AD171" s="121" t="s">
        <v>1283</v>
      </c>
      <c r="AE171" s="121" t="s">
        <v>1299</v>
      </c>
      <c r="AF171" s="121" t="s">
        <v>1306</v>
      </c>
      <c r="AG171" s="121" t="s">
        <v>1299</v>
      </c>
      <c r="AH171" s="123" t="s">
        <v>1299</v>
      </c>
      <c r="AI171" s="120">
        <v>0</v>
      </c>
      <c r="AJ171" s="121">
        <v>1</v>
      </c>
      <c r="AK171" s="121">
        <v>1</v>
      </c>
      <c r="AL171" s="121">
        <v>0</v>
      </c>
      <c r="AM171" s="121">
        <v>1</v>
      </c>
      <c r="AN171" s="121">
        <v>0</v>
      </c>
      <c r="AO171" s="121">
        <v>1</v>
      </c>
      <c r="AP171" s="122">
        <v>0</v>
      </c>
      <c r="AQ171" s="120">
        <v>0</v>
      </c>
      <c r="AR171" s="121">
        <v>0</v>
      </c>
      <c r="AS171" s="121" t="s">
        <v>1293</v>
      </c>
      <c r="AT171" s="121">
        <v>31.436399459838871</v>
      </c>
      <c r="AU171" s="121">
        <v>31</v>
      </c>
      <c r="AV171" s="121" t="s">
        <v>1285</v>
      </c>
      <c r="AW171" s="121">
        <v>67</v>
      </c>
      <c r="AX171" s="121">
        <v>67</v>
      </c>
      <c r="AY171" s="121" t="s">
        <v>1294</v>
      </c>
      <c r="AZ171" s="121">
        <v>0</v>
      </c>
      <c r="BA171" s="121">
        <v>0</v>
      </c>
      <c r="BB171" s="121" t="s">
        <v>1293</v>
      </c>
      <c r="BC171" s="121">
        <v>66.75</v>
      </c>
      <c r="BD171" s="121">
        <v>67</v>
      </c>
      <c r="BE171" s="121" t="s">
        <v>1294</v>
      </c>
      <c r="BF171" s="121">
        <v>0</v>
      </c>
      <c r="BG171" s="121">
        <v>0</v>
      </c>
      <c r="BH171" s="121" t="s">
        <v>1293</v>
      </c>
      <c r="BI171" s="121">
        <v>6.5999999046325684</v>
      </c>
      <c r="BJ171" s="121">
        <v>7</v>
      </c>
      <c r="BK171" s="121" t="s">
        <v>1293</v>
      </c>
      <c r="BL171" s="121">
        <v>0</v>
      </c>
      <c r="BM171" s="121">
        <v>0</v>
      </c>
      <c r="BN171" s="122" t="s">
        <v>1293</v>
      </c>
      <c r="BO171" s="120"/>
      <c r="BP171" s="121"/>
      <c r="BQ171" s="121"/>
      <c r="BR171" s="121"/>
      <c r="BS171" s="121"/>
      <c r="BT171" s="121"/>
      <c r="BU171" s="121"/>
      <c r="BV171" s="121"/>
      <c r="BW171" s="121"/>
      <c r="BX171" s="121"/>
      <c r="BY171" s="121"/>
      <c r="BZ171" s="121"/>
      <c r="CA171" s="121"/>
      <c r="CB171" s="121"/>
      <c r="CC171" s="122"/>
      <c r="CD171" s="120">
        <v>100</v>
      </c>
      <c r="CE171" s="121"/>
      <c r="CF171" s="121"/>
      <c r="CG171" s="121"/>
      <c r="CH171" s="121"/>
      <c r="CI171" s="121">
        <v>33</v>
      </c>
      <c r="CJ171" s="121"/>
      <c r="CK171" s="121"/>
      <c r="CL171" s="121">
        <v>67</v>
      </c>
      <c r="CM171" s="121">
        <v>67</v>
      </c>
      <c r="CN171" s="121"/>
      <c r="CO171" s="121"/>
      <c r="CP171" s="121"/>
      <c r="CQ171" s="121">
        <v>33</v>
      </c>
      <c r="CR171" s="121">
        <v>33</v>
      </c>
      <c r="CS171" s="121">
        <v>0</v>
      </c>
      <c r="CT171" s="121">
        <v>0</v>
      </c>
      <c r="CU171" s="121">
        <v>0</v>
      </c>
      <c r="CV171" s="121"/>
      <c r="CW171" s="121">
        <v>0</v>
      </c>
      <c r="CX171" s="121">
        <v>0</v>
      </c>
      <c r="CY171" s="121"/>
      <c r="CZ171" s="121"/>
      <c r="DA171" s="121">
        <v>0</v>
      </c>
      <c r="DB171" s="121"/>
      <c r="DC171" s="121"/>
      <c r="DD171" s="121">
        <v>0</v>
      </c>
      <c r="DE171" s="121"/>
      <c r="DF171" s="121"/>
      <c r="DG171" s="121">
        <v>67</v>
      </c>
      <c r="DH171" s="121">
        <v>33</v>
      </c>
      <c r="DI171" s="121">
        <v>67</v>
      </c>
      <c r="DJ171" s="121">
        <v>33</v>
      </c>
      <c r="DK171" s="121"/>
      <c r="DL171" s="121">
        <v>33</v>
      </c>
      <c r="DM171" s="121"/>
      <c r="DN171" s="121">
        <v>33</v>
      </c>
      <c r="DO171" s="121">
        <v>33</v>
      </c>
      <c r="DP171" s="121">
        <v>33</v>
      </c>
      <c r="DQ171" s="121">
        <v>0</v>
      </c>
      <c r="DR171" s="121">
        <v>33</v>
      </c>
      <c r="DS171" s="121">
        <v>33</v>
      </c>
      <c r="DT171" s="121">
        <v>0</v>
      </c>
      <c r="DU171" s="121">
        <v>0</v>
      </c>
      <c r="DV171" s="121">
        <v>67</v>
      </c>
      <c r="DW171" s="121">
        <v>100</v>
      </c>
      <c r="DX171" s="121">
        <v>33</v>
      </c>
      <c r="DY171" s="121">
        <v>0</v>
      </c>
      <c r="DZ171" s="121"/>
      <c r="EA171" s="121">
        <v>33</v>
      </c>
      <c r="EB171" s="121">
        <v>0</v>
      </c>
      <c r="EC171" s="121">
        <v>33</v>
      </c>
      <c r="ED171" s="121">
        <v>67</v>
      </c>
      <c r="EE171" s="121">
        <v>0</v>
      </c>
      <c r="EF171" s="121"/>
      <c r="EG171" s="121"/>
      <c r="EH171" s="121"/>
      <c r="EI171" s="121"/>
      <c r="EJ171" s="121"/>
      <c r="EK171" s="121"/>
      <c r="EL171" s="121"/>
      <c r="EM171" s="121"/>
      <c r="EN171" s="121"/>
      <c r="EO171" s="121">
        <v>0</v>
      </c>
      <c r="EP171" s="121"/>
      <c r="EQ171" s="121"/>
      <c r="ER171" s="121"/>
      <c r="ES171" s="121"/>
      <c r="ET171" s="121"/>
      <c r="EU171" s="121">
        <v>67</v>
      </c>
      <c r="EV171" s="121"/>
      <c r="EW171" s="121">
        <v>67</v>
      </c>
      <c r="EX171" s="121">
        <v>67</v>
      </c>
      <c r="EY171" s="121"/>
      <c r="EZ171" s="121">
        <v>33</v>
      </c>
      <c r="FA171" s="121">
        <v>0</v>
      </c>
      <c r="FB171" s="121">
        <v>0</v>
      </c>
      <c r="FC171" s="121"/>
      <c r="FD171" s="121"/>
      <c r="FE171" s="121">
        <v>0</v>
      </c>
      <c r="FF171" s="121"/>
      <c r="FG171" s="121"/>
      <c r="FH171" s="121"/>
      <c r="FI171" s="121">
        <v>0</v>
      </c>
      <c r="FJ171" s="121"/>
      <c r="FK171" s="121"/>
      <c r="FL171" s="121">
        <v>0</v>
      </c>
      <c r="FM171" s="121"/>
      <c r="FN171" s="121"/>
      <c r="FO171" s="121"/>
      <c r="FP171" s="121">
        <v>0</v>
      </c>
      <c r="FQ171" s="121">
        <v>0</v>
      </c>
      <c r="FR171" s="121">
        <v>0</v>
      </c>
      <c r="FS171" s="121">
        <v>0</v>
      </c>
      <c r="FT171" s="121">
        <v>33</v>
      </c>
      <c r="FU171" s="121"/>
      <c r="FV171" s="121"/>
      <c r="FW171" s="121">
        <v>0</v>
      </c>
      <c r="FX171" s="121">
        <v>0</v>
      </c>
      <c r="FY171" s="121">
        <v>0</v>
      </c>
      <c r="FZ171" s="121">
        <v>0</v>
      </c>
      <c r="GA171" s="121">
        <v>0</v>
      </c>
      <c r="GB171" s="121"/>
      <c r="GC171" s="121"/>
      <c r="GD171" s="121">
        <v>0</v>
      </c>
      <c r="GE171" s="121">
        <v>67</v>
      </c>
      <c r="GF171" s="121"/>
      <c r="GG171" s="121">
        <v>33</v>
      </c>
      <c r="GH171" s="121">
        <v>0</v>
      </c>
      <c r="GI171" s="121"/>
      <c r="GJ171" s="121"/>
      <c r="GK171" s="121">
        <v>100</v>
      </c>
      <c r="GL171" s="121">
        <v>0</v>
      </c>
      <c r="GM171" s="121">
        <v>0</v>
      </c>
      <c r="GN171" s="121">
        <v>33</v>
      </c>
      <c r="GO171" s="121"/>
      <c r="GP171" s="121">
        <v>0</v>
      </c>
      <c r="GQ171" s="121">
        <v>0</v>
      </c>
      <c r="GR171" s="121">
        <v>100</v>
      </c>
      <c r="GS171" s="121"/>
      <c r="GT171" s="121"/>
      <c r="GU171" s="121"/>
      <c r="GV171" s="121"/>
      <c r="GW171" s="121"/>
      <c r="GX171" s="121"/>
      <c r="GY171" s="121">
        <v>0</v>
      </c>
      <c r="GZ171" s="121">
        <v>33</v>
      </c>
      <c r="HA171" s="121">
        <v>0</v>
      </c>
      <c r="HB171" s="121">
        <v>0</v>
      </c>
      <c r="HC171" s="121"/>
      <c r="HD171" s="121"/>
      <c r="HE171" s="121"/>
      <c r="HF171" s="121"/>
      <c r="HG171" s="121"/>
      <c r="HH171" s="121"/>
      <c r="HI171" s="121"/>
      <c r="HJ171" s="121"/>
      <c r="HK171" s="121"/>
      <c r="HL171" s="121"/>
      <c r="HM171" s="121"/>
      <c r="HN171" s="121"/>
      <c r="HO171" s="121"/>
      <c r="HP171" s="121">
        <v>0</v>
      </c>
      <c r="HQ171" s="121">
        <v>67</v>
      </c>
      <c r="HR171" s="121"/>
      <c r="HS171" s="121">
        <v>100</v>
      </c>
      <c r="HT171" s="121"/>
      <c r="HU171" s="121">
        <v>0</v>
      </c>
      <c r="HV171" s="122">
        <v>0</v>
      </c>
      <c r="HW171" s="120">
        <v>0</v>
      </c>
      <c r="HX171" s="121">
        <v>1</v>
      </c>
      <c r="HY171" s="121">
        <v>1</v>
      </c>
      <c r="HZ171" s="121">
        <v>1</v>
      </c>
      <c r="IA171" s="121">
        <v>1</v>
      </c>
      <c r="IB171" s="121">
        <v>1</v>
      </c>
      <c r="IC171" s="121">
        <v>1</v>
      </c>
      <c r="ID171" s="121">
        <v>1</v>
      </c>
      <c r="IE171" s="121">
        <v>1</v>
      </c>
      <c r="IF171" s="122">
        <v>1</v>
      </c>
    </row>
    <row r="172" spans="1:240" ht="30.75" customHeight="1" thickBot="1">
      <c r="A172" s="147" t="s">
        <v>1359</v>
      </c>
      <c r="B172" s="120" t="s">
        <v>1360</v>
      </c>
      <c r="C172" s="121">
        <v>2006</v>
      </c>
      <c r="D172" s="121" t="s">
        <v>1309</v>
      </c>
      <c r="E172" s="122" t="s">
        <v>1310</v>
      </c>
      <c r="F172" s="120">
        <v>19.152200698852539</v>
      </c>
      <c r="G172" s="121">
        <v>19</v>
      </c>
      <c r="H172" s="121" t="s">
        <v>1293</v>
      </c>
      <c r="I172" s="121" t="s">
        <v>1300</v>
      </c>
      <c r="J172" s="121" t="s">
        <v>1290</v>
      </c>
      <c r="K172" s="121" t="s">
        <v>1311</v>
      </c>
      <c r="L172" s="121"/>
      <c r="M172" s="121"/>
      <c r="N172" s="121"/>
      <c r="O172" s="121">
        <v>11.08329963684082</v>
      </c>
      <c r="P172" s="121">
        <v>11</v>
      </c>
      <c r="Q172" s="121" t="s">
        <v>1305</v>
      </c>
      <c r="R172" s="121">
        <v>0</v>
      </c>
      <c r="S172" s="121">
        <v>0</v>
      </c>
      <c r="T172" s="121" t="s">
        <v>1305</v>
      </c>
      <c r="U172" s="121"/>
      <c r="V172" s="121"/>
      <c r="W172" s="121"/>
      <c r="X172" s="121"/>
      <c r="Y172" s="121"/>
      <c r="Z172" s="122"/>
      <c r="AA172" s="120" t="s">
        <v>1299</v>
      </c>
      <c r="AB172" s="121" t="s">
        <v>1283</v>
      </c>
      <c r="AC172" s="121" t="s">
        <v>1283</v>
      </c>
      <c r="AD172" s="121" t="s">
        <v>1283</v>
      </c>
      <c r="AE172" s="121" t="s">
        <v>1299</v>
      </c>
      <c r="AF172" s="121" t="s">
        <v>1283</v>
      </c>
      <c r="AG172" s="121" t="s">
        <v>1299</v>
      </c>
      <c r="AH172" s="123" t="s">
        <v>1299</v>
      </c>
      <c r="AI172" s="120">
        <v>0</v>
      </c>
      <c r="AJ172" s="121">
        <v>1</v>
      </c>
      <c r="AK172" s="121">
        <v>1</v>
      </c>
      <c r="AL172" s="121">
        <v>0</v>
      </c>
      <c r="AM172" s="121">
        <v>1</v>
      </c>
      <c r="AN172" s="121">
        <v>0</v>
      </c>
      <c r="AO172" s="121">
        <v>1</v>
      </c>
      <c r="AP172" s="122">
        <v>0</v>
      </c>
      <c r="AQ172" s="120">
        <v>0</v>
      </c>
      <c r="AR172" s="121">
        <v>0</v>
      </c>
      <c r="AS172" s="121" t="s">
        <v>1293</v>
      </c>
      <c r="AT172" s="121">
        <v>16.890899658203121</v>
      </c>
      <c r="AU172" s="121">
        <v>17</v>
      </c>
      <c r="AV172" s="121" t="s">
        <v>1293</v>
      </c>
      <c r="AW172" s="121">
        <v>33</v>
      </c>
      <c r="AX172" s="121">
        <v>33</v>
      </c>
      <c r="AY172" s="121" t="s">
        <v>1285</v>
      </c>
      <c r="AZ172" s="121">
        <v>0</v>
      </c>
      <c r="BA172" s="121">
        <v>0</v>
      </c>
      <c r="BB172" s="121" t="s">
        <v>1293</v>
      </c>
      <c r="BC172" s="121">
        <v>70.875</v>
      </c>
      <c r="BD172" s="121">
        <v>71</v>
      </c>
      <c r="BE172" s="121" t="s">
        <v>1294</v>
      </c>
      <c r="BF172" s="121">
        <v>0</v>
      </c>
      <c r="BG172" s="121">
        <v>0</v>
      </c>
      <c r="BH172" s="121" t="s">
        <v>1293</v>
      </c>
      <c r="BI172" s="121">
        <v>6.5999999046325684</v>
      </c>
      <c r="BJ172" s="121">
        <v>7</v>
      </c>
      <c r="BK172" s="121" t="s">
        <v>1293</v>
      </c>
      <c r="BL172" s="121">
        <v>0</v>
      </c>
      <c r="BM172" s="121">
        <v>0</v>
      </c>
      <c r="BN172" s="122" t="s">
        <v>1293</v>
      </c>
      <c r="BO172" s="120"/>
      <c r="BP172" s="121"/>
      <c r="BQ172" s="121"/>
      <c r="BR172" s="121"/>
      <c r="BS172" s="121"/>
      <c r="BT172" s="121"/>
      <c r="BU172" s="121"/>
      <c r="BV172" s="121"/>
      <c r="BW172" s="121"/>
      <c r="BX172" s="121"/>
      <c r="BY172" s="121"/>
      <c r="BZ172" s="121"/>
      <c r="CA172" s="121"/>
      <c r="CB172" s="121"/>
      <c r="CC172" s="122"/>
      <c r="CD172" s="120">
        <v>100</v>
      </c>
      <c r="CE172" s="121"/>
      <c r="CF172" s="121"/>
      <c r="CG172" s="121"/>
      <c r="CH172" s="121"/>
      <c r="CI172" s="121">
        <v>33</v>
      </c>
      <c r="CJ172" s="121"/>
      <c r="CK172" s="121"/>
      <c r="CL172" s="121">
        <v>0</v>
      </c>
      <c r="CM172" s="121">
        <v>33</v>
      </c>
      <c r="CN172" s="121"/>
      <c r="CO172" s="121"/>
      <c r="CP172" s="121"/>
      <c r="CQ172" s="121">
        <v>0</v>
      </c>
      <c r="CR172" s="121">
        <v>33</v>
      </c>
      <c r="CS172" s="121">
        <v>0</v>
      </c>
      <c r="CT172" s="121">
        <v>0</v>
      </c>
      <c r="CU172" s="121">
        <v>0</v>
      </c>
      <c r="CV172" s="121"/>
      <c r="CW172" s="121">
        <v>0</v>
      </c>
      <c r="CX172" s="121">
        <v>0</v>
      </c>
      <c r="CY172" s="121"/>
      <c r="CZ172" s="121"/>
      <c r="DA172" s="121">
        <v>0</v>
      </c>
      <c r="DB172" s="121"/>
      <c r="DC172" s="121"/>
      <c r="DD172" s="121">
        <v>0</v>
      </c>
      <c r="DE172" s="121"/>
      <c r="DF172" s="121"/>
      <c r="DG172" s="121">
        <v>0</v>
      </c>
      <c r="DH172" s="121">
        <v>33</v>
      </c>
      <c r="DI172" s="121">
        <v>0</v>
      </c>
      <c r="DJ172" s="121">
        <v>33</v>
      </c>
      <c r="DK172" s="121"/>
      <c r="DL172" s="121">
        <v>33</v>
      </c>
      <c r="DM172" s="121"/>
      <c r="DN172" s="121">
        <v>33</v>
      </c>
      <c r="DO172" s="121">
        <v>0</v>
      </c>
      <c r="DP172" s="121">
        <v>33</v>
      </c>
      <c r="DQ172" s="121">
        <v>0</v>
      </c>
      <c r="DR172" s="121">
        <v>0</v>
      </c>
      <c r="DS172" s="121">
        <v>0</v>
      </c>
      <c r="DT172" s="121">
        <v>0</v>
      </c>
      <c r="DU172" s="121">
        <v>0</v>
      </c>
      <c r="DV172" s="121">
        <v>67</v>
      </c>
      <c r="DW172" s="121">
        <v>100</v>
      </c>
      <c r="DX172" s="121">
        <v>0</v>
      </c>
      <c r="DY172" s="121">
        <v>0</v>
      </c>
      <c r="DZ172" s="121"/>
      <c r="EA172" s="121">
        <v>0</v>
      </c>
      <c r="EB172" s="121">
        <v>0</v>
      </c>
      <c r="EC172" s="121">
        <v>33</v>
      </c>
      <c r="ED172" s="121">
        <v>67</v>
      </c>
      <c r="EE172" s="121">
        <v>0</v>
      </c>
      <c r="EF172" s="121"/>
      <c r="EG172" s="121"/>
      <c r="EH172" s="121"/>
      <c r="EI172" s="121"/>
      <c r="EJ172" s="121"/>
      <c r="EK172" s="121"/>
      <c r="EL172" s="121"/>
      <c r="EM172" s="121"/>
      <c r="EN172" s="121"/>
      <c r="EO172" s="121">
        <v>0</v>
      </c>
      <c r="EP172" s="121"/>
      <c r="EQ172" s="121"/>
      <c r="ER172" s="121"/>
      <c r="ES172" s="121"/>
      <c r="ET172" s="121"/>
      <c r="EU172" s="121">
        <v>67</v>
      </c>
      <c r="EV172" s="121"/>
      <c r="EW172" s="121">
        <v>100</v>
      </c>
      <c r="EX172" s="121">
        <v>67</v>
      </c>
      <c r="EY172" s="121"/>
      <c r="EZ172" s="121">
        <v>33</v>
      </c>
      <c r="FA172" s="121">
        <v>0</v>
      </c>
      <c r="FB172" s="121">
        <v>0</v>
      </c>
      <c r="FC172" s="121"/>
      <c r="FD172" s="121"/>
      <c r="FE172" s="121">
        <v>0</v>
      </c>
      <c r="FF172" s="121"/>
      <c r="FG172" s="121"/>
      <c r="FH172" s="121"/>
      <c r="FI172" s="121">
        <v>0</v>
      </c>
      <c r="FJ172" s="121"/>
      <c r="FK172" s="121"/>
      <c r="FL172" s="121">
        <v>0</v>
      </c>
      <c r="FM172" s="121"/>
      <c r="FN172" s="121"/>
      <c r="FO172" s="121"/>
      <c r="FP172" s="121">
        <v>0</v>
      </c>
      <c r="FQ172" s="121">
        <v>0</v>
      </c>
      <c r="FR172" s="121">
        <v>0</v>
      </c>
      <c r="FS172" s="121">
        <v>0</v>
      </c>
      <c r="FT172" s="121">
        <v>33</v>
      </c>
      <c r="FU172" s="121"/>
      <c r="FV172" s="121"/>
      <c r="FW172" s="121">
        <v>0</v>
      </c>
      <c r="FX172" s="121">
        <v>0</v>
      </c>
      <c r="FY172" s="121">
        <v>0</v>
      </c>
      <c r="FZ172" s="121">
        <v>0</v>
      </c>
      <c r="GA172" s="121">
        <v>0</v>
      </c>
      <c r="GB172" s="121"/>
      <c r="GC172" s="121"/>
      <c r="GD172" s="121">
        <v>0</v>
      </c>
      <c r="GE172" s="121">
        <v>67</v>
      </c>
      <c r="GF172" s="121"/>
      <c r="GG172" s="121">
        <v>33</v>
      </c>
      <c r="GH172" s="121">
        <v>0</v>
      </c>
      <c r="GI172" s="121"/>
      <c r="GJ172" s="121"/>
      <c r="GK172" s="121">
        <v>0</v>
      </c>
      <c r="GL172" s="121">
        <v>0</v>
      </c>
      <c r="GM172" s="121">
        <v>0</v>
      </c>
      <c r="GN172" s="121">
        <v>0</v>
      </c>
      <c r="GO172" s="121"/>
      <c r="GP172" s="121">
        <v>0</v>
      </c>
      <c r="GQ172" s="121">
        <v>0</v>
      </c>
      <c r="GR172" s="121">
        <v>0</v>
      </c>
      <c r="GS172" s="121"/>
      <c r="GT172" s="121"/>
      <c r="GU172" s="121"/>
      <c r="GV172" s="121"/>
      <c r="GW172" s="121"/>
      <c r="GX172" s="121"/>
      <c r="GY172" s="121">
        <v>0</v>
      </c>
      <c r="GZ172" s="121">
        <v>0</v>
      </c>
      <c r="HA172" s="121">
        <v>0</v>
      </c>
      <c r="HB172" s="121">
        <v>0</v>
      </c>
      <c r="HC172" s="121"/>
      <c r="HD172" s="121"/>
      <c r="HE172" s="121"/>
      <c r="HF172" s="121"/>
      <c r="HG172" s="121"/>
      <c r="HH172" s="121"/>
      <c r="HI172" s="121"/>
      <c r="HJ172" s="121"/>
      <c r="HK172" s="121"/>
      <c r="HL172" s="121"/>
      <c r="HM172" s="121"/>
      <c r="HN172" s="121"/>
      <c r="HO172" s="121"/>
      <c r="HP172" s="121">
        <v>0</v>
      </c>
      <c r="HQ172" s="121">
        <v>67</v>
      </c>
      <c r="HR172" s="121"/>
      <c r="HS172" s="121">
        <v>67</v>
      </c>
      <c r="HT172" s="121"/>
      <c r="HU172" s="121">
        <v>33</v>
      </c>
      <c r="HV172" s="122">
        <v>0</v>
      </c>
      <c r="HW172" s="120">
        <v>0</v>
      </c>
      <c r="HX172" s="121">
        <v>1</v>
      </c>
      <c r="HY172" s="121">
        <v>1</v>
      </c>
      <c r="HZ172" s="121">
        <v>1</v>
      </c>
      <c r="IA172" s="121">
        <v>1</v>
      </c>
      <c r="IB172" s="121">
        <v>1</v>
      </c>
      <c r="IC172" s="121">
        <v>1</v>
      </c>
      <c r="ID172" s="121">
        <v>1</v>
      </c>
      <c r="IE172" s="121">
        <v>1</v>
      </c>
      <c r="IF172" s="122">
        <v>1</v>
      </c>
    </row>
    <row r="173" spans="1:240" ht="30.75" customHeight="1" thickBot="1">
      <c r="A173" s="147" t="s">
        <v>1361</v>
      </c>
      <c r="B173" s="120" t="s">
        <v>1362</v>
      </c>
      <c r="C173" s="121">
        <v>2025</v>
      </c>
      <c r="D173" s="121" t="s">
        <v>1315</v>
      </c>
      <c r="E173" s="122" t="s">
        <v>1339</v>
      </c>
      <c r="F173" s="120">
        <v>50.100917431192663</v>
      </c>
      <c r="G173" s="121">
        <v>50</v>
      </c>
      <c r="H173" s="121" t="s">
        <v>1286</v>
      </c>
      <c r="I173" s="121" t="s">
        <v>1286</v>
      </c>
      <c r="J173" s="121" t="s">
        <v>1290</v>
      </c>
      <c r="K173" s="121" t="s">
        <v>1291</v>
      </c>
      <c r="L173" s="121">
        <v>53.722222222222221</v>
      </c>
      <c r="M173" s="121">
        <v>54</v>
      </c>
      <c r="N173" s="121" t="s">
        <v>1286</v>
      </c>
      <c r="O173" s="121">
        <v>61.166666666666657</v>
      </c>
      <c r="P173" s="121">
        <v>61</v>
      </c>
      <c r="Q173" s="121" t="s">
        <v>1280</v>
      </c>
      <c r="R173" s="121">
        <v>38.833333333333343</v>
      </c>
      <c r="S173" s="121">
        <v>39</v>
      </c>
      <c r="T173" s="121" t="s">
        <v>1281</v>
      </c>
      <c r="U173" s="121">
        <v>0</v>
      </c>
      <c r="V173" s="121">
        <v>0</v>
      </c>
      <c r="W173" s="121" t="s">
        <v>1281</v>
      </c>
      <c r="X173" s="121">
        <v>7.3888888888888893</v>
      </c>
      <c r="Y173" s="121">
        <v>7</v>
      </c>
      <c r="Z173" s="122" t="s">
        <v>1282</v>
      </c>
      <c r="AA173" s="120" t="s">
        <v>1283</v>
      </c>
      <c r="AB173" s="121" t="s">
        <v>1283</v>
      </c>
      <c r="AC173" s="121" t="s">
        <v>1283</v>
      </c>
      <c r="AD173" s="121" t="s">
        <v>1283</v>
      </c>
      <c r="AE173" s="121" t="s">
        <v>1299</v>
      </c>
      <c r="AF173" s="121" t="s">
        <v>1283</v>
      </c>
      <c r="AG173" s="121" t="s">
        <v>1283</v>
      </c>
      <c r="AH173" s="123" t="s">
        <v>1299</v>
      </c>
      <c r="AI173" s="120">
        <v>1</v>
      </c>
      <c r="AJ173" s="121">
        <v>1</v>
      </c>
      <c r="AK173" s="121">
        <v>1</v>
      </c>
      <c r="AL173" s="121">
        <v>0</v>
      </c>
      <c r="AM173" s="121">
        <v>1</v>
      </c>
      <c r="AN173" s="121">
        <v>0</v>
      </c>
      <c r="AO173" s="121">
        <v>1</v>
      </c>
      <c r="AP173" s="122">
        <v>1</v>
      </c>
      <c r="AQ173" s="120">
        <v>38.666666666666657</v>
      </c>
      <c r="AR173" s="121">
        <v>39</v>
      </c>
      <c r="AS173" s="121" t="s">
        <v>1285</v>
      </c>
      <c r="AT173" s="121">
        <v>56.722222222222221</v>
      </c>
      <c r="AU173" s="121">
        <v>57</v>
      </c>
      <c r="AV173" s="121" t="s">
        <v>1286</v>
      </c>
      <c r="AW173" s="121">
        <v>72.333333333333329</v>
      </c>
      <c r="AX173" s="121">
        <v>72</v>
      </c>
      <c r="AY173" s="121" t="s">
        <v>1277</v>
      </c>
      <c r="AZ173" s="121">
        <v>0</v>
      </c>
      <c r="BA173" s="121">
        <v>0</v>
      </c>
      <c r="BB173" s="121" t="s">
        <v>1293</v>
      </c>
      <c r="BC173" s="121">
        <v>70.333333333333329</v>
      </c>
      <c r="BD173" s="121">
        <v>70</v>
      </c>
      <c r="BE173" s="121" t="s">
        <v>1277</v>
      </c>
      <c r="BF173" s="121">
        <v>0</v>
      </c>
      <c r="BG173" s="121">
        <v>0</v>
      </c>
      <c r="BH173" s="121" t="s">
        <v>1293</v>
      </c>
      <c r="BI173" s="121">
        <v>59.428571428571431</v>
      </c>
      <c r="BJ173" s="121">
        <v>59</v>
      </c>
      <c r="BK173" s="121" t="s">
        <v>1286</v>
      </c>
      <c r="BL173" s="121">
        <v>38.142857142857153</v>
      </c>
      <c r="BM173" s="121">
        <v>38</v>
      </c>
      <c r="BN173" s="122" t="s">
        <v>1285</v>
      </c>
      <c r="BO173" s="120" t="s">
        <v>1287</v>
      </c>
      <c r="BP173" s="121" t="s">
        <v>1295</v>
      </c>
      <c r="BQ173" s="121" t="s">
        <v>1295</v>
      </c>
      <c r="BR173" s="121" t="s">
        <v>1295</v>
      </c>
      <c r="BS173" s="121" t="s">
        <v>1297</v>
      </c>
      <c r="BT173" s="121" t="s">
        <v>1287</v>
      </c>
      <c r="BU173" s="121" t="s">
        <v>1295</v>
      </c>
      <c r="BV173" s="121" t="s">
        <v>1289</v>
      </c>
      <c r="BW173" s="121" t="s">
        <v>1289</v>
      </c>
      <c r="BX173" s="121" t="s">
        <v>1289</v>
      </c>
      <c r="BY173" s="121" t="s">
        <v>1289</v>
      </c>
      <c r="BZ173" s="121" t="s">
        <v>1297</v>
      </c>
      <c r="CA173" s="121" t="s">
        <v>1289</v>
      </c>
      <c r="CB173" s="121" t="s">
        <v>1289</v>
      </c>
      <c r="CC173" s="122" t="s">
        <v>1297</v>
      </c>
      <c r="CD173" s="120">
        <v>100</v>
      </c>
      <c r="CE173" s="121">
        <v>100</v>
      </c>
      <c r="CF173" s="121">
        <v>100</v>
      </c>
      <c r="CG173" s="121">
        <v>100</v>
      </c>
      <c r="CH173" s="121">
        <v>100</v>
      </c>
      <c r="CI173" s="121">
        <v>67</v>
      </c>
      <c r="CJ173" s="121">
        <v>100</v>
      </c>
      <c r="CK173" s="121">
        <v>67</v>
      </c>
      <c r="CL173" s="121">
        <v>67</v>
      </c>
      <c r="CM173" s="121">
        <v>100</v>
      </c>
      <c r="CN173" s="121">
        <v>100</v>
      </c>
      <c r="CO173" s="121">
        <v>33</v>
      </c>
      <c r="CP173" s="121">
        <v>67</v>
      </c>
      <c r="CQ173" s="121">
        <v>0</v>
      </c>
      <c r="CR173" s="121">
        <v>67</v>
      </c>
      <c r="CS173" s="121">
        <v>33</v>
      </c>
      <c r="CT173" s="121">
        <v>0</v>
      </c>
      <c r="CU173" s="121">
        <v>0</v>
      </c>
      <c r="CV173" s="121">
        <v>100</v>
      </c>
      <c r="CW173" s="121">
        <v>67</v>
      </c>
      <c r="CX173" s="121">
        <v>100</v>
      </c>
      <c r="CY173" s="121">
        <v>100</v>
      </c>
      <c r="CZ173" s="121">
        <v>67</v>
      </c>
      <c r="DA173" s="121">
        <v>100</v>
      </c>
      <c r="DB173" s="121">
        <v>100</v>
      </c>
      <c r="DC173" s="121">
        <v>33</v>
      </c>
      <c r="DD173" s="121">
        <v>100</v>
      </c>
      <c r="DE173" s="121">
        <v>100</v>
      </c>
      <c r="DF173" s="121">
        <v>33</v>
      </c>
      <c r="DG173" s="121">
        <v>100</v>
      </c>
      <c r="DH173" s="121">
        <v>33</v>
      </c>
      <c r="DI173" s="121">
        <v>100</v>
      </c>
      <c r="DJ173" s="121">
        <v>33</v>
      </c>
      <c r="DK173" s="121">
        <v>0</v>
      </c>
      <c r="DL173" s="121">
        <v>100</v>
      </c>
      <c r="DM173" s="121">
        <v>100</v>
      </c>
      <c r="DN173" s="121">
        <v>100</v>
      </c>
      <c r="DO173" s="121">
        <v>0</v>
      </c>
      <c r="DP173" s="121">
        <v>0</v>
      </c>
      <c r="DQ173" s="121">
        <v>0</v>
      </c>
      <c r="DR173" s="121">
        <v>0</v>
      </c>
      <c r="DS173" s="121">
        <v>33</v>
      </c>
      <c r="DT173" s="121">
        <v>33</v>
      </c>
      <c r="DU173" s="121">
        <v>33</v>
      </c>
      <c r="DV173" s="121">
        <v>33</v>
      </c>
      <c r="DW173" s="121">
        <v>33</v>
      </c>
      <c r="DX173" s="121">
        <v>33</v>
      </c>
      <c r="DY173" s="121">
        <v>33</v>
      </c>
      <c r="DZ173" s="121">
        <v>33</v>
      </c>
      <c r="EA173" s="121">
        <v>33</v>
      </c>
      <c r="EB173" s="121">
        <v>33</v>
      </c>
      <c r="EC173" s="121">
        <v>33</v>
      </c>
      <c r="ED173" s="121">
        <v>0</v>
      </c>
      <c r="EE173" s="121">
        <v>33</v>
      </c>
      <c r="EF173" s="121">
        <v>33</v>
      </c>
      <c r="EG173" s="121">
        <v>33</v>
      </c>
      <c r="EH173" s="121">
        <v>33</v>
      </c>
      <c r="EI173" s="121">
        <v>0</v>
      </c>
      <c r="EJ173" s="121">
        <v>100</v>
      </c>
      <c r="EK173" s="121">
        <v>67</v>
      </c>
      <c r="EL173" s="121">
        <v>100</v>
      </c>
      <c r="EM173" s="121">
        <v>67</v>
      </c>
      <c r="EN173" s="121">
        <v>67</v>
      </c>
      <c r="EO173" s="121">
        <v>0</v>
      </c>
      <c r="EP173" s="121">
        <v>0</v>
      </c>
      <c r="EQ173" s="121">
        <v>0</v>
      </c>
      <c r="ER173" s="121">
        <v>0</v>
      </c>
      <c r="ES173" s="121">
        <v>100</v>
      </c>
      <c r="ET173" s="121">
        <v>33</v>
      </c>
      <c r="EU173" s="121">
        <v>100</v>
      </c>
      <c r="EV173" s="121">
        <v>100</v>
      </c>
      <c r="EW173" s="121">
        <v>67</v>
      </c>
      <c r="EX173" s="121">
        <v>100</v>
      </c>
      <c r="EY173" s="121">
        <v>67</v>
      </c>
      <c r="EZ173" s="121">
        <v>33</v>
      </c>
      <c r="FA173" s="121">
        <v>0</v>
      </c>
      <c r="FB173" s="121">
        <v>0</v>
      </c>
      <c r="FC173" s="121">
        <v>0</v>
      </c>
      <c r="FD173" s="121">
        <v>0</v>
      </c>
      <c r="FE173" s="121">
        <v>0</v>
      </c>
      <c r="FF173" s="121">
        <v>0</v>
      </c>
      <c r="FG173" s="121">
        <v>0</v>
      </c>
      <c r="FH173" s="121">
        <v>0</v>
      </c>
      <c r="FI173" s="121">
        <v>100</v>
      </c>
      <c r="FJ173" s="121">
        <v>100</v>
      </c>
      <c r="FK173" s="121">
        <v>33</v>
      </c>
      <c r="FL173" s="121">
        <v>100</v>
      </c>
      <c r="FM173" s="121">
        <v>100</v>
      </c>
      <c r="FN173" s="121">
        <v>67</v>
      </c>
      <c r="FO173" s="121">
        <v>33</v>
      </c>
      <c r="FP173" s="121">
        <v>0</v>
      </c>
      <c r="FQ173" s="121">
        <v>33</v>
      </c>
      <c r="FR173" s="121">
        <v>33</v>
      </c>
      <c r="FS173" s="121">
        <v>33</v>
      </c>
      <c r="FT173" s="121">
        <v>0</v>
      </c>
      <c r="FU173" s="121">
        <v>100</v>
      </c>
      <c r="FV173" s="121">
        <v>67</v>
      </c>
      <c r="FW173" s="121">
        <v>67</v>
      </c>
      <c r="FX173" s="121">
        <v>0</v>
      </c>
      <c r="FY173" s="121">
        <v>100</v>
      </c>
      <c r="FZ173" s="121">
        <v>0</v>
      </c>
      <c r="GA173" s="121">
        <v>0</v>
      </c>
      <c r="GB173" s="121">
        <v>0</v>
      </c>
      <c r="GC173" s="121">
        <v>0</v>
      </c>
      <c r="GD173" s="121">
        <v>0</v>
      </c>
      <c r="GE173" s="121">
        <v>0</v>
      </c>
      <c r="GF173" s="121">
        <v>0</v>
      </c>
      <c r="GG173" s="121">
        <v>67</v>
      </c>
      <c r="GH173" s="121">
        <v>100</v>
      </c>
      <c r="GI173" s="121">
        <v>67</v>
      </c>
      <c r="GJ173" s="121">
        <v>100</v>
      </c>
      <c r="GK173" s="121">
        <v>67</v>
      </c>
      <c r="GL173" s="121">
        <v>0</v>
      </c>
      <c r="GM173" s="121">
        <v>33</v>
      </c>
      <c r="GN173" s="121">
        <v>100</v>
      </c>
      <c r="GO173" s="121">
        <v>100</v>
      </c>
      <c r="GP173" s="121">
        <v>100</v>
      </c>
      <c r="GQ173" s="121">
        <v>0</v>
      </c>
      <c r="GR173" s="121">
        <v>0</v>
      </c>
      <c r="GS173" s="121">
        <v>100</v>
      </c>
      <c r="GT173" s="121">
        <v>0</v>
      </c>
      <c r="GU173" s="121">
        <v>100</v>
      </c>
      <c r="GV173" s="121">
        <v>0</v>
      </c>
      <c r="GW173" s="121">
        <v>33</v>
      </c>
      <c r="GX173" s="121">
        <v>0</v>
      </c>
      <c r="GY173" s="121">
        <v>0</v>
      </c>
      <c r="GZ173" s="121">
        <v>0</v>
      </c>
      <c r="HA173" s="121">
        <v>0</v>
      </c>
      <c r="HB173" s="121">
        <v>0</v>
      </c>
      <c r="HC173" s="121">
        <v>0</v>
      </c>
      <c r="HD173" s="121">
        <v>0</v>
      </c>
      <c r="HE173" s="121">
        <v>0</v>
      </c>
      <c r="HF173" s="121">
        <v>0</v>
      </c>
      <c r="HG173" s="121">
        <v>0</v>
      </c>
      <c r="HH173" s="121">
        <v>0</v>
      </c>
      <c r="HI173" s="121">
        <v>33</v>
      </c>
      <c r="HJ173" s="121">
        <v>0</v>
      </c>
      <c r="HK173" s="121">
        <v>0</v>
      </c>
      <c r="HL173" s="121">
        <v>0</v>
      </c>
      <c r="HM173" s="121">
        <v>100</v>
      </c>
      <c r="HN173" s="121">
        <v>0</v>
      </c>
      <c r="HO173" s="121">
        <v>0</v>
      </c>
      <c r="HP173" s="121">
        <v>100</v>
      </c>
      <c r="HQ173" s="121">
        <v>33</v>
      </c>
      <c r="HR173" s="121">
        <v>33</v>
      </c>
      <c r="HS173" s="121">
        <v>33</v>
      </c>
      <c r="HT173" s="121">
        <v>0</v>
      </c>
      <c r="HU173" s="121">
        <v>100</v>
      </c>
      <c r="HV173" s="122">
        <v>33</v>
      </c>
      <c r="HW173" s="120">
        <v>0</v>
      </c>
      <c r="HX173" s="121">
        <v>0</v>
      </c>
      <c r="HY173" s="121">
        <v>0</v>
      </c>
      <c r="HZ173" s="121">
        <v>1</v>
      </c>
      <c r="IA173" s="121">
        <v>1</v>
      </c>
      <c r="IB173" s="121">
        <v>1</v>
      </c>
      <c r="IC173" s="121">
        <v>1</v>
      </c>
      <c r="ID173" s="121">
        <v>1</v>
      </c>
      <c r="IE173" s="121">
        <v>1</v>
      </c>
      <c r="IF173" s="122">
        <v>1</v>
      </c>
    </row>
    <row r="174" spans="1:240" ht="30.75" customHeight="1" thickBot="1">
      <c r="A174" s="147" t="s">
        <v>1361</v>
      </c>
      <c r="B174" s="120" t="s">
        <v>1362</v>
      </c>
      <c r="C174" s="121">
        <v>2023</v>
      </c>
      <c r="D174" s="121" t="s">
        <v>1315</v>
      </c>
      <c r="E174" s="122" t="s">
        <v>1339</v>
      </c>
      <c r="F174" s="120">
        <v>43.688073394495412</v>
      </c>
      <c r="G174" s="121">
        <v>44</v>
      </c>
      <c r="H174" s="121" t="s">
        <v>1286</v>
      </c>
      <c r="I174" s="121" t="s">
        <v>1286</v>
      </c>
      <c r="J174" s="121" t="s">
        <v>1290</v>
      </c>
      <c r="K174" s="121" t="s">
        <v>1291</v>
      </c>
      <c r="L174" s="121">
        <v>53.722222222222221</v>
      </c>
      <c r="M174" s="121">
        <v>54</v>
      </c>
      <c r="N174" s="121" t="s">
        <v>1286</v>
      </c>
      <c r="O174" s="121">
        <v>63.916666666666657</v>
      </c>
      <c r="P174" s="121">
        <v>64</v>
      </c>
      <c r="Q174" s="121" t="s">
        <v>1280</v>
      </c>
      <c r="R174" s="121">
        <v>33.333333333333343</v>
      </c>
      <c r="S174" s="121">
        <v>33</v>
      </c>
      <c r="T174" s="121" t="s">
        <v>1281</v>
      </c>
      <c r="U174" s="121">
        <v>0</v>
      </c>
      <c r="V174" s="121">
        <v>0</v>
      </c>
      <c r="W174" s="121" t="s">
        <v>1281</v>
      </c>
      <c r="X174" s="121">
        <v>7.3888888888888893</v>
      </c>
      <c r="Y174" s="121">
        <v>7</v>
      </c>
      <c r="Z174" s="122" t="s">
        <v>1282</v>
      </c>
      <c r="AA174" s="120" t="s">
        <v>1296</v>
      </c>
      <c r="AB174" s="121" t="s">
        <v>1283</v>
      </c>
      <c r="AC174" s="121" t="s">
        <v>1283</v>
      </c>
      <c r="AD174" s="121" t="s">
        <v>1283</v>
      </c>
      <c r="AE174" s="121" t="s">
        <v>1299</v>
      </c>
      <c r="AF174" s="121" t="s">
        <v>1283</v>
      </c>
      <c r="AG174" s="121" t="s">
        <v>1292</v>
      </c>
      <c r="AH174" s="123" t="s">
        <v>1283</v>
      </c>
      <c r="AI174" s="120">
        <v>0</v>
      </c>
      <c r="AJ174" s="121">
        <v>1</v>
      </c>
      <c r="AK174" s="121">
        <v>1</v>
      </c>
      <c r="AL174" s="121">
        <v>1</v>
      </c>
      <c r="AM174" s="121">
        <v>1</v>
      </c>
      <c r="AN174" s="121">
        <v>0</v>
      </c>
      <c r="AO174" s="121">
        <v>1</v>
      </c>
      <c r="AP174" s="122">
        <v>0</v>
      </c>
      <c r="AQ174" s="120">
        <v>0</v>
      </c>
      <c r="AR174" s="121">
        <v>0</v>
      </c>
      <c r="AS174" s="121" t="s">
        <v>1293</v>
      </c>
      <c r="AT174" s="121">
        <v>56.129629629629633</v>
      </c>
      <c r="AU174" s="121">
        <v>56</v>
      </c>
      <c r="AV174" s="121" t="s">
        <v>1286</v>
      </c>
      <c r="AW174" s="121">
        <v>22.166666666666671</v>
      </c>
      <c r="AX174" s="121">
        <v>22</v>
      </c>
      <c r="AY174" s="121" t="s">
        <v>1285</v>
      </c>
      <c r="AZ174" s="121">
        <v>33.25</v>
      </c>
      <c r="BA174" s="121">
        <v>33</v>
      </c>
      <c r="BB174" s="121" t="s">
        <v>1285</v>
      </c>
      <c r="BC174" s="121">
        <v>70.333333333333329</v>
      </c>
      <c r="BD174" s="121">
        <v>70</v>
      </c>
      <c r="BE174" s="121" t="s">
        <v>1294</v>
      </c>
      <c r="BF174" s="121">
        <v>0</v>
      </c>
      <c r="BG174" s="121">
        <v>0</v>
      </c>
      <c r="BH174" s="121" t="s">
        <v>1293</v>
      </c>
      <c r="BI174" s="121">
        <v>59.428571428571431</v>
      </c>
      <c r="BJ174" s="121">
        <v>59</v>
      </c>
      <c r="BK174" s="121" t="s">
        <v>1286</v>
      </c>
      <c r="BL174" s="121">
        <v>0</v>
      </c>
      <c r="BM174" s="121">
        <v>0</v>
      </c>
      <c r="BN174" s="122" t="s">
        <v>1293</v>
      </c>
      <c r="BO174" s="120" t="s">
        <v>1297</v>
      </c>
      <c r="BP174" s="121" t="s">
        <v>1288</v>
      </c>
      <c r="BQ174" s="121" t="s">
        <v>1287</v>
      </c>
      <c r="BR174" s="121" t="s">
        <v>1295</v>
      </c>
      <c r="BS174" s="121" t="s">
        <v>1297</v>
      </c>
      <c r="BT174" s="121" t="s">
        <v>1287</v>
      </c>
      <c r="BU174" s="121" t="s">
        <v>1297</v>
      </c>
      <c r="BV174" s="121" t="s">
        <v>1287</v>
      </c>
      <c r="BW174" s="121" t="s">
        <v>1289</v>
      </c>
      <c r="BX174" s="121" t="s">
        <v>1289</v>
      </c>
      <c r="BY174" s="121" t="s">
        <v>1289</v>
      </c>
      <c r="BZ174" s="121" t="s">
        <v>1297</v>
      </c>
      <c r="CA174" s="121" t="s">
        <v>1289</v>
      </c>
      <c r="CB174" s="121" t="s">
        <v>1295</v>
      </c>
      <c r="CC174" s="122"/>
      <c r="CD174" s="120">
        <v>100</v>
      </c>
      <c r="CE174" s="121">
        <v>100</v>
      </c>
      <c r="CF174" s="121">
        <v>100</v>
      </c>
      <c r="CG174" s="121">
        <v>100</v>
      </c>
      <c r="CH174" s="121">
        <v>100</v>
      </c>
      <c r="CI174" s="121">
        <v>67</v>
      </c>
      <c r="CJ174" s="121">
        <v>100</v>
      </c>
      <c r="CK174" s="121">
        <v>67</v>
      </c>
      <c r="CL174" s="121">
        <v>67</v>
      </c>
      <c r="CM174" s="121">
        <v>100</v>
      </c>
      <c r="CN174" s="121">
        <v>100</v>
      </c>
      <c r="CO174" s="121">
        <v>33</v>
      </c>
      <c r="CP174" s="121">
        <v>67</v>
      </c>
      <c r="CQ174" s="121">
        <v>0</v>
      </c>
      <c r="CR174" s="121">
        <v>67</v>
      </c>
      <c r="CS174" s="121">
        <v>0</v>
      </c>
      <c r="CT174" s="121">
        <v>33</v>
      </c>
      <c r="CU174" s="121">
        <v>0</v>
      </c>
      <c r="CV174" s="121">
        <v>100</v>
      </c>
      <c r="CW174" s="121">
        <v>67</v>
      </c>
      <c r="CX174" s="121">
        <v>100</v>
      </c>
      <c r="CY174" s="121">
        <v>100</v>
      </c>
      <c r="CZ174" s="121">
        <v>67</v>
      </c>
      <c r="DA174" s="121">
        <v>100</v>
      </c>
      <c r="DB174" s="121">
        <v>100</v>
      </c>
      <c r="DC174" s="121">
        <v>33</v>
      </c>
      <c r="DD174" s="121">
        <v>100</v>
      </c>
      <c r="DE174" s="121">
        <v>100</v>
      </c>
      <c r="DF174" s="121">
        <v>33</v>
      </c>
      <c r="DG174" s="121">
        <v>100</v>
      </c>
      <c r="DH174" s="121">
        <v>33</v>
      </c>
      <c r="DI174" s="121">
        <v>100</v>
      </c>
      <c r="DJ174" s="121">
        <v>33</v>
      </c>
      <c r="DK174" s="121">
        <v>0</v>
      </c>
      <c r="DL174" s="121">
        <v>67</v>
      </c>
      <c r="DM174" s="121">
        <v>100</v>
      </c>
      <c r="DN174" s="121">
        <v>100</v>
      </c>
      <c r="DO174" s="121">
        <v>0</v>
      </c>
      <c r="DP174" s="121">
        <v>0</v>
      </c>
      <c r="DQ174" s="121">
        <v>0</v>
      </c>
      <c r="DR174" s="121">
        <v>0</v>
      </c>
      <c r="DS174" s="121">
        <v>0</v>
      </c>
      <c r="DT174" s="121">
        <v>33</v>
      </c>
      <c r="DU174" s="121">
        <v>33</v>
      </c>
      <c r="DV174" s="121">
        <v>33</v>
      </c>
      <c r="DW174" s="121">
        <v>33</v>
      </c>
      <c r="DX174" s="121">
        <v>33</v>
      </c>
      <c r="DY174" s="121">
        <v>33</v>
      </c>
      <c r="DZ174" s="121">
        <v>33</v>
      </c>
      <c r="EA174" s="121">
        <v>33</v>
      </c>
      <c r="EB174" s="121">
        <v>33</v>
      </c>
      <c r="EC174" s="121">
        <v>33</v>
      </c>
      <c r="ED174" s="121">
        <v>0</v>
      </c>
      <c r="EE174" s="121">
        <v>0</v>
      </c>
      <c r="EF174" s="121">
        <v>0</v>
      </c>
      <c r="EG174" s="121">
        <v>0</v>
      </c>
      <c r="EH174" s="121">
        <v>0</v>
      </c>
      <c r="EI174" s="121">
        <v>0</v>
      </c>
      <c r="EJ174" s="121">
        <v>0</v>
      </c>
      <c r="EK174" s="121">
        <v>0</v>
      </c>
      <c r="EL174" s="121">
        <v>0</v>
      </c>
      <c r="EM174" s="121">
        <v>0</v>
      </c>
      <c r="EN174" s="121">
        <v>33</v>
      </c>
      <c r="EO174" s="121">
        <v>67</v>
      </c>
      <c r="EP174" s="121">
        <v>33</v>
      </c>
      <c r="EQ174" s="121">
        <v>0</v>
      </c>
      <c r="ER174" s="121">
        <v>33</v>
      </c>
      <c r="ES174" s="121">
        <v>100</v>
      </c>
      <c r="ET174" s="121">
        <v>33</v>
      </c>
      <c r="EU174" s="121">
        <v>100</v>
      </c>
      <c r="EV174" s="121">
        <v>100</v>
      </c>
      <c r="EW174" s="121">
        <v>67</v>
      </c>
      <c r="EX174" s="121">
        <v>100</v>
      </c>
      <c r="EY174" s="121">
        <v>67</v>
      </c>
      <c r="EZ174" s="121">
        <v>33</v>
      </c>
      <c r="FA174" s="121">
        <v>0</v>
      </c>
      <c r="FB174" s="121">
        <v>0</v>
      </c>
      <c r="FC174" s="121">
        <v>0</v>
      </c>
      <c r="FD174" s="121">
        <v>0</v>
      </c>
      <c r="FE174" s="121">
        <v>0</v>
      </c>
      <c r="FF174" s="121">
        <v>0</v>
      </c>
      <c r="FG174" s="121">
        <v>0</v>
      </c>
      <c r="FH174" s="121">
        <v>0</v>
      </c>
      <c r="FI174" s="121">
        <v>100</v>
      </c>
      <c r="FJ174" s="121">
        <v>100</v>
      </c>
      <c r="FK174" s="121">
        <v>33</v>
      </c>
      <c r="FL174" s="121">
        <v>100</v>
      </c>
      <c r="FM174" s="121">
        <v>100</v>
      </c>
      <c r="FN174" s="121">
        <v>67</v>
      </c>
      <c r="FO174" s="121">
        <v>33</v>
      </c>
      <c r="FP174" s="121">
        <v>0</v>
      </c>
      <c r="FQ174" s="121">
        <v>33</v>
      </c>
      <c r="FR174" s="121">
        <v>33</v>
      </c>
      <c r="FS174" s="121">
        <v>33</v>
      </c>
      <c r="FT174" s="121">
        <v>0</v>
      </c>
      <c r="FU174" s="121">
        <v>100</v>
      </c>
      <c r="FV174" s="121">
        <v>0</v>
      </c>
      <c r="FW174" s="121">
        <v>0</v>
      </c>
      <c r="FX174" s="121">
        <v>0</v>
      </c>
      <c r="FY174" s="121">
        <v>0</v>
      </c>
      <c r="FZ174" s="121">
        <v>0</v>
      </c>
      <c r="GA174" s="121">
        <v>0</v>
      </c>
      <c r="GB174" s="121">
        <v>0</v>
      </c>
      <c r="GC174" s="121">
        <v>0</v>
      </c>
      <c r="GD174" s="121">
        <v>0</v>
      </c>
      <c r="GE174" s="121">
        <v>0</v>
      </c>
      <c r="GF174" s="121">
        <v>0</v>
      </c>
      <c r="GG174" s="121">
        <v>67</v>
      </c>
      <c r="GH174" s="121">
        <v>100</v>
      </c>
      <c r="GI174" s="121">
        <v>67</v>
      </c>
      <c r="GJ174" s="121">
        <v>100</v>
      </c>
      <c r="GK174" s="121">
        <v>100</v>
      </c>
      <c r="GL174" s="121">
        <v>0</v>
      </c>
      <c r="GM174" s="121">
        <v>33</v>
      </c>
      <c r="GN174" s="121">
        <v>100</v>
      </c>
      <c r="GO174" s="121">
        <v>100</v>
      </c>
      <c r="GP174" s="121">
        <v>100</v>
      </c>
      <c r="GQ174" s="121">
        <v>0</v>
      </c>
      <c r="GR174" s="121">
        <v>0</v>
      </c>
      <c r="GS174" s="121">
        <v>100</v>
      </c>
      <c r="GT174" s="121">
        <v>0</v>
      </c>
      <c r="GU174" s="121">
        <v>100</v>
      </c>
      <c r="GV174" s="121">
        <v>0</v>
      </c>
      <c r="GW174" s="121">
        <v>0</v>
      </c>
      <c r="GX174" s="121">
        <v>0</v>
      </c>
      <c r="GY174" s="121">
        <v>0</v>
      </c>
      <c r="GZ174" s="121">
        <v>0</v>
      </c>
      <c r="HA174" s="121">
        <v>0</v>
      </c>
      <c r="HB174" s="121">
        <v>0</v>
      </c>
      <c r="HC174" s="121">
        <v>0</v>
      </c>
      <c r="HD174" s="121">
        <v>0</v>
      </c>
      <c r="HE174" s="121">
        <v>0</v>
      </c>
      <c r="HF174" s="121">
        <v>0</v>
      </c>
      <c r="HG174" s="121">
        <v>0</v>
      </c>
      <c r="HH174" s="121">
        <v>0</v>
      </c>
      <c r="HI174" s="121">
        <v>33</v>
      </c>
      <c r="HJ174" s="121">
        <v>0</v>
      </c>
      <c r="HK174" s="121">
        <v>0</v>
      </c>
      <c r="HL174" s="121">
        <v>0</v>
      </c>
      <c r="HM174" s="121">
        <v>100</v>
      </c>
      <c r="HN174" s="121">
        <v>0</v>
      </c>
      <c r="HO174" s="121">
        <v>0</v>
      </c>
      <c r="HP174" s="121">
        <v>0</v>
      </c>
      <c r="HQ174" s="121">
        <v>67</v>
      </c>
      <c r="HR174" s="121">
        <v>100</v>
      </c>
      <c r="HS174" s="121">
        <v>33</v>
      </c>
      <c r="HT174" s="121">
        <v>0</v>
      </c>
      <c r="HU174" s="121">
        <v>100</v>
      </c>
      <c r="HV174" s="122">
        <v>0</v>
      </c>
      <c r="HW174" s="120">
        <v>0</v>
      </c>
      <c r="HX174" s="121">
        <v>0</v>
      </c>
      <c r="HY174" s="121">
        <v>0</v>
      </c>
      <c r="HZ174" s="121">
        <v>1</v>
      </c>
      <c r="IA174" s="121">
        <v>1</v>
      </c>
      <c r="IB174" s="121">
        <v>1</v>
      </c>
      <c r="IC174" s="121">
        <v>1</v>
      </c>
      <c r="ID174" s="121">
        <v>1</v>
      </c>
      <c r="IE174" s="121">
        <v>1</v>
      </c>
      <c r="IF174" s="122">
        <v>1</v>
      </c>
    </row>
    <row r="175" spans="1:240" ht="30.75" customHeight="1" thickBot="1">
      <c r="A175" s="147" t="s">
        <v>1361</v>
      </c>
      <c r="B175" s="120" t="s">
        <v>1362</v>
      </c>
      <c r="C175" s="121">
        <v>2021</v>
      </c>
      <c r="D175" s="121" t="s">
        <v>1315</v>
      </c>
      <c r="E175" s="122" t="s">
        <v>1339</v>
      </c>
      <c r="F175" s="120">
        <v>42.183486238532112</v>
      </c>
      <c r="G175" s="121">
        <v>42</v>
      </c>
      <c r="H175" s="121" t="s">
        <v>1286</v>
      </c>
      <c r="I175" s="121" t="s">
        <v>1286</v>
      </c>
      <c r="J175" s="121" t="s">
        <v>1290</v>
      </c>
      <c r="K175" s="121" t="s">
        <v>1291</v>
      </c>
      <c r="L175" s="121">
        <v>59.277777777777779</v>
      </c>
      <c r="M175" s="121">
        <v>59</v>
      </c>
      <c r="N175" s="121" t="s">
        <v>1286</v>
      </c>
      <c r="O175" s="121">
        <v>63.916666666666657</v>
      </c>
      <c r="P175" s="121">
        <v>64</v>
      </c>
      <c r="Q175" s="121" t="s">
        <v>1280</v>
      </c>
      <c r="R175" s="121">
        <v>50</v>
      </c>
      <c r="S175" s="121">
        <v>50</v>
      </c>
      <c r="T175" s="121" t="s">
        <v>1286</v>
      </c>
      <c r="U175" s="121">
        <v>0</v>
      </c>
      <c r="V175" s="121">
        <v>0</v>
      </c>
      <c r="W175" s="121" t="s">
        <v>1281</v>
      </c>
      <c r="X175" s="121">
        <v>7.3888888888888893</v>
      </c>
      <c r="Y175" s="121">
        <v>7</v>
      </c>
      <c r="Z175" s="122" t="s">
        <v>1282</v>
      </c>
      <c r="AA175" s="120" t="s">
        <v>1292</v>
      </c>
      <c r="AB175" s="121" t="s">
        <v>1283</v>
      </c>
      <c r="AC175" s="121" t="s">
        <v>1283</v>
      </c>
      <c r="AD175" s="121" t="s">
        <v>1283</v>
      </c>
      <c r="AE175" s="121" t="s">
        <v>1299</v>
      </c>
      <c r="AF175" s="121" t="s">
        <v>1283</v>
      </c>
      <c r="AG175" s="121" t="s">
        <v>1283</v>
      </c>
      <c r="AH175" s="123" t="s">
        <v>1299</v>
      </c>
      <c r="AI175" s="120">
        <v>0</v>
      </c>
      <c r="AJ175" s="121">
        <v>1</v>
      </c>
      <c r="AK175" s="121">
        <v>1</v>
      </c>
      <c r="AL175" s="121">
        <v>0</v>
      </c>
      <c r="AM175" s="121">
        <v>1</v>
      </c>
      <c r="AN175" s="121">
        <v>0</v>
      </c>
      <c r="AO175" s="121">
        <v>1</v>
      </c>
      <c r="AP175" s="122">
        <v>1</v>
      </c>
      <c r="AQ175" s="120">
        <v>0</v>
      </c>
      <c r="AR175" s="121">
        <v>0</v>
      </c>
      <c r="AS175" s="121" t="s">
        <v>1293</v>
      </c>
      <c r="AT175" s="121">
        <v>54.296296296296298</v>
      </c>
      <c r="AU175" s="121">
        <v>54</v>
      </c>
      <c r="AV175" s="121" t="s">
        <v>1286</v>
      </c>
      <c r="AW175" s="121">
        <v>22.166666666666671</v>
      </c>
      <c r="AX175" s="121">
        <v>22</v>
      </c>
      <c r="AY175" s="121" t="s">
        <v>1285</v>
      </c>
      <c r="AZ175" s="121">
        <v>0</v>
      </c>
      <c r="BA175" s="121">
        <v>0</v>
      </c>
      <c r="BB175" s="121" t="s">
        <v>1293</v>
      </c>
      <c r="BC175" s="121">
        <v>70.333333333333329</v>
      </c>
      <c r="BD175" s="121">
        <v>70</v>
      </c>
      <c r="BE175" s="121" t="s">
        <v>1294</v>
      </c>
      <c r="BF175" s="121">
        <v>0</v>
      </c>
      <c r="BG175" s="121">
        <v>0</v>
      </c>
      <c r="BH175" s="121" t="s">
        <v>1293</v>
      </c>
      <c r="BI175" s="121">
        <v>49.928571428571431</v>
      </c>
      <c r="BJ175" s="121">
        <v>50</v>
      </c>
      <c r="BK175" s="121" t="s">
        <v>1286</v>
      </c>
      <c r="BL175" s="121">
        <v>28.714285714285719</v>
      </c>
      <c r="BM175" s="121">
        <v>29</v>
      </c>
      <c r="BN175" s="122" t="s">
        <v>1285</v>
      </c>
      <c r="BO175" s="120" t="s">
        <v>1297</v>
      </c>
      <c r="BP175" s="121" t="s">
        <v>1288</v>
      </c>
      <c r="BQ175" s="121" t="s">
        <v>1287</v>
      </c>
      <c r="BR175" s="121" t="s">
        <v>1295</v>
      </c>
      <c r="BS175" s="121" t="s">
        <v>1297</v>
      </c>
      <c r="BT175" s="121" t="s">
        <v>1287</v>
      </c>
      <c r="BU175" s="121" t="s">
        <v>1288</v>
      </c>
      <c r="BV175" s="121" t="s">
        <v>1295</v>
      </c>
      <c r="BW175" s="121" t="s">
        <v>1289</v>
      </c>
      <c r="BX175" s="121" t="s">
        <v>1289</v>
      </c>
      <c r="BY175" s="121" t="s">
        <v>1289</v>
      </c>
      <c r="BZ175" s="121" t="s">
        <v>1297</v>
      </c>
      <c r="CA175" s="121" t="s">
        <v>1289</v>
      </c>
      <c r="CB175" s="121" t="s">
        <v>1289</v>
      </c>
      <c r="CC175" s="122"/>
      <c r="CD175" s="120">
        <v>100</v>
      </c>
      <c r="CE175" s="121">
        <v>100</v>
      </c>
      <c r="CF175" s="121">
        <v>100</v>
      </c>
      <c r="CG175" s="121">
        <v>100</v>
      </c>
      <c r="CH175" s="121">
        <v>100</v>
      </c>
      <c r="CI175" s="121">
        <v>67</v>
      </c>
      <c r="CJ175" s="121">
        <v>100</v>
      </c>
      <c r="CK175" s="121">
        <v>67</v>
      </c>
      <c r="CL175" s="121">
        <v>67</v>
      </c>
      <c r="CM175" s="121">
        <v>100</v>
      </c>
      <c r="CN175" s="121">
        <v>100</v>
      </c>
      <c r="CO175" s="121">
        <v>33</v>
      </c>
      <c r="CP175" s="121">
        <v>67</v>
      </c>
      <c r="CQ175" s="121">
        <v>0</v>
      </c>
      <c r="CR175" s="121">
        <v>67</v>
      </c>
      <c r="CS175" s="121">
        <v>0</v>
      </c>
      <c r="CT175" s="121">
        <v>0</v>
      </c>
      <c r="CU175" s="121">
        <v>0</v>
      </c>
      <c r="CV175" s="121">
        <v>100</v>
      </c>
      <c r="CW175" s="121">
        <v>67</v>
      </c>
      <c r="CX175" s="121">
        <v>100</v>
      </c>
      <c r="CY175" s="121">
        <v>100</v>
      </c>
      <c r="CZ175" s="121">
        <v>67</v>
      </c>
      <c r="DA175" s="121">
        <v>100</v>
      </c>
      <c r="DB175" s="121">
        <v>100</v>
      </c>
      <c r="DC175" s="121">
        <v>33</v>
      </c>
      <c r="DD175" s="121">
        <v>100</v>
      </c>
      <c r="DE175" s="121">
        <v>100</v>
      </c>
      <c r="DF175" s="121">
        <v>33</v>
      </c>
      <c r="DG175" s="121">
        <v>100</v>
      </c>
      <c r="DH175" s="121">
        <v>33</v>
      </c>
      <c r="DI175" s="121">
        <v>100</v>
      </c>
      <c r="DJ175" s="121">
        <v>33</v>
      </c>
      <c r="DK175" s="121">
        <v>0</v>
      </c>
      <c r="DL175" s="121">
        <v>67</v>
      </c>
      <c r="DM175" s="121">
        <v>100</v>
      </c>
      <c r="DN175" s="121">
        <v>100</v>
      </c>
      <c r="DO175" s="121">
        <v>0</v>
      </c>
      <c r="DP175" s="121">
        <v>0</v>
      </c>
      <c r="DQ175" s="121">
        <v>0</v>
      </c>
      <c r="DR175" s="121">
        <v>0</v>
      </c>
      <c r="DS175" s="121">
        <v>0</v>
      </c>
      <c r="DT175" s="121">
        <v>33</v>
      </c>
      <c r="DU175" s="121">
        <v>33</v>
      </c>
      <c r="DV175" s="121">
        <v>0</v>
      </c>
      <c r="DW175" s="121">
        <v>33</v>
      </c>
      <c r="DX175" s="121">
        <v>33</v>
      </c>
      <c r="DY175" s="121">
        <v>33</v>
      </c>
      <c r="DZ175" s="121">
        <v>0</v>
      </c>
      <c r="EA175" s="121">
        <v>33</v>
      </c>
      <c r="EB175" s="121">
        <v>33</v>
      </c>
      <c r="EC175" s="121">
        <v>33</v>
      </c>
      <c r="ED175" s="121">
        <v>0</v>
      </c>
      <c r="EE175" s="121">
        <v>0</v>
      </c>
      <c r="EF175" s="121">
        <v>0</v>
      </c>
      <c r="EG175" s="121">
        <v>0</v>
      </c>
      <c r="EH175" s="121">
        <v>0</v>
      </c>
      <c r="EI175" s="121">
        <v>0</v>
      </c>
      <c r="EJ175" s="121">
        <v>0</v>
      </c>
      <c r="EK175" s="121">
        <v>0</v>
      </c>
      <c r="EL175" s="121">
        <v>0</v>
      </c>
      <c r="EM175" s="121">
        <v>0</v>
      </c>
      <c r="EN175" s="121">
        <v>33</v>
      </c>
      <c r="EO175" s="121">
        <v>0</v>
      </c>
      <c r="EP175" s="121">
        <v>0</v>
      </c>
      <c r="EQ175" s="121">
        <v>0</v>
      </c>
      <c r="ER175" s="121">
        <v>0</v>
      </c>
      <c r="ES175" s="121">
        <v>100</v>
      </c>
      <c r="ET175" s="121">
        <v>33</v>
      </c>
      <c r="EU175" s="121">
        <v>100</v>
      </c>
      <c r="EV175" s="121">
        <v>100</v>
      </c>
      <c r="EW175" s="121">
        <v>67</v>
      </c>
      <c r="EX175" s="121">
        <v>100</v>
      </c>
      <c r="EY175" s="121">
        <v>67</v>
      </c>
      <c r="EZ175" s="121">
        <v>33</v>
      </c>
      <c r="FA175" s="121">
        <v>0</v>
      </c>
      <c r="FB175" s="121">
        <v>0</v>
      </c>
      <c r="FC175" s="121">
        <v>0</v>
      </c>
      <c r="FD175" s="121">
        <v>0</v>
      </c>
      <c r="FE175" s="121">
        <v>0</v>
      </c>
      <c r="FF175" s="121">
        <v>0</v>
      </c>
      <c r="FG175" s="121">
        <v>0</v>
      </c>
      <c r="FH175" s="121">
        <v>0</v>
      </c>
      <c r="FI175" s="121">
        <v>100</v>
      </c>
      <c r="FJ175" s="121">
        <v>100</v>
      </c>
      <c r="FK175" s="121">
        <v>33</v>
      </c>
      <c r="FL175" s="121">
        <v>100</v>
      </c>
      <c r="FM175" s="121">
        <v>100</v>
      </c>
      <c r="FN175" s="121">
        <v>67</v>
      </c>
      <c r="FO175" s="121">
        <v>33</v>
      </c>
      <c r="FP175" s="121">
        <v>0</v>
      </c>
      <c r="FQ175" s="121">
        <v>0</v>
      </c>
      <c r="FR175" s="121">
        <v>33</v>
      </c>
      <c r="FS175" s="121">
        <v>33</v>
      </c>
      <c r="FT175" s="121">
        <v>0</v>
      </c>
      <c r="FU175" s="121">
        <v>0</v>
      </c>
      <c r="FV175" s="121">
        <v>67</v>
      </c>
      <c r="FW175" s="121">
        <v>67</v>
      </c>
      <c r="FX175" s="121">
        <v>0</v>
      </c>
      <c r="FY175" s="121">
        <v>0</v>
      </c>
      <c r="FZ175" s="121">
        <v>0</v>
      </c>
      <c r="GA175" s="121">
        <v>0</v>
      </c>
      <c r="GB175" s="121">
        <v>0</v>
      </c>
      <c r="GC175" s="121">
        <v>0</v>
      </c>
      <c r="GD175" s="121">
        <v>0</v>
      </c>
      <c r="GE175" s="121">
        <v>0</v>
      </c>
      <c r="GF175" s="121">
        <v>0</v>
      </c>
      <c r="GG175" s="121">
        <v>67</v>
      </c>
      <c r="GH175" s="121">
        <v>100</v>
      </c>
      <c r="GI175" s="121">
        <v>67</v>
      </c>
      <c r="GJ175" s="121">
        <v>100</v>
      </c>
      <c r="GK175" s="121">
        <v>100</v>
      </c>
      <c r="GL175" s="121">
        <v>0</v>
      </c>
      <c r="GM175" s="121">
        <v>33</v>
      </c>
      <c r="GN175" s="121">
        <v>100</v>
      </c>
      <c r="GO175" s="121">
        <v>100</v>
      </c>
      <c r="GP175" s="121">
        <v>100</v>
      </c>
      <c r="GQ175" s="121">
        <v>0</v>
      </c>
      <c r="GR175" s="121">
        <v>100</v>
      </c>
      <c r="GS175" s="121">
        <v>100</v>
      </c>
      <c r="GT175" s="121">
        <v>0</v>
      </c>
      <c r="GU175" s="121">
        <v>100</v>
      </c>
      <c r="GV175" s="121">
        <v>0</v>
      </c>
      <c r="GW175" s="121">
        <v>0</v>
      </c>
      <c r="GX175" s="121">
        <v>0</v>
      </c>
      <c r="GY175" s="121">
        <v>0</v>
      </c>
      <c r="GZ175" s="121">
        <v>0</v>
      </c>
      <c r="HA175" s="121">
        <v>0</v>
      </c>
      <c r="HB175" s="121">
        <v>0</v>
      </c>
      <c r="HC175" s="121">
        <v>0</v>
      </c>
      <c r="HD175" s="121">
        <v>0</v>
      </c>
      <c r="HE175" s="121">
        <v>0</v>
      </c>
      <c r="HF175" s="121">
        <v>0</v>
      </c>
      <c r="HG175" s="121">
        <v>0</v>
      </c>
      <c r="HH175" s="121">
        <v>0</v>
      </c>
      <c r="HI175" s="121">
        <v>33</v>
      </c>
      <c r="HJ175" s="121">
        <v>0</v>
      </c>
      <c r="HK175" s="121">
        <v>0</v>
      </c>
      <c r="HL175" s="121">
        <v>0</v>
      </c>
      <c r="HM175" s="121">
        <v>100</v>
      </c>
      <c r="HN175" s="121">
        <v>0</v>
      </c>
      <c r="HO175" s="121">
        <v>0</v>
      </c>
      <c r="HP175" s="121">
        <v>0</v>
      </c>
      <c r="HQ175" s="121">
        <v>67</v>
      </c>
      <c r="HR175" s="121">
        <v>100</v>
      </c>
      <c r="HS175" s="121">
        <v>33</v>
      </c>
      <c r="HT175" s="121">
        <v>0</v>
      </c>
      <c r="HU175" s="121">
        <v>100</v>
      </c>
      <c r="HV175" s="122">
        <v>67</v>
      </c>
      <c r="HW175" s="120">
        <v>0</v>
      </c>
      <c r="HX175" s="121">
        <v>0</v>
      </c>
      <c r="HY175" s="121">
        <v>0</v>
      </c>
      <c r="HZ175" s="121">
        <v>1</v>
      </c>
      <c r="IA175" s="121">
        <v>1</v>
      </c>
      <c r="IB175" s="121">
        <v>1</v>
      </c>
      <c r="IC175" s="121">
        <v>1</v>
      </c>
      <c r="ID175" s="121">
        <v>1</v>
      </c>
      <c r="IE175" s="121">
        <v>1</v>
      </c>
      <c r="IF175" s="122">
        <v>1</v>
      </c>
    </row>
    <row r="176" spans="1:240" ht="30.75" customHeight="1" thickBot="1">
      <c r="A176" s="147" t="s">
        <v>1361</v>
      </c>
      <c r="B176" s="120" t="s">
        <v>1362</v>
      </c>
      <c r="C176" s="121">
        <v>2019</v>
      </c>
      <c r="D176" s="121" t="s">
        <v>1315</v>
      </c>
      <c r="E176" s="122" t="s">
        <v>1339</v>
      </c>
      <c r="F176" s="120">
        <v>41.26605504587156</v>
      </c>
      <c r="G176" s="121">
        <v>41</v>
      </c>
      <c r="H176" s="121" t="s">
        <v>1286</v>
      </c>
      <c r="I176" s="121" t="s">
        <v>1286</v>
      </c>
      <c r="J176" s="121" t="s">
        <v>1290</v>
      </c>
      <c r="K176" s="121" t="s">
        <v>1291</v>
      </c>
      <c r="L176" s="121">
        <v>59.277777777777779</v>
      </c>
      <c r="M176" s="121">
        <v>59</v>
      </c>
      <c r="N176" s="121" t="s">
        <v>1286</v>
      </c>
      <c r="O176" s="121">
        <v>61.166666666666657</v>
      </c>
      <c r="P176" s="121">
        <v>61</v>
      </c>
      <c r="Q176" s="121" t="s">
        <v>1280</v>
      </c>
      <c r="R176" s="121">
        <v>55.5</v>
      </c>
      <c r="S176" s="121">
        <v>56</v>
      </c>
      <c r="T176" s="121" t="s">
        <v>1286</v>
      </c>
      <c r="U176" s="121">
        <v>0</v>
      </c>
      <c r="V176" s="121">
        <v>0</v>
      </c>
      <c r="W176" s="121" t="s">
        <v>1281</v>
      </c>
      <c r="X176" s="121">
        <v>7.3888888888888893</v>
      </c>
      <c r="Y176" s="121">
        <v>7</v>
      </c>
      <c r="Z176" s="122" t="s">
        <v>1282</v>
      </c>
      <c r="AA176" s="120" t="s">
        <v>1292</v>
      </c>
      <c r="AB176" s="121" t="s">
        <v>1283</v>
      </c>
      <c r="AC176" s="121" t="s">
        <v>1283</v>
      </c>
      <c r="AD176" s="121" t="s">
        <v>1283</v>
      </c>
      <c r="AE176" s="121" t="s">
        <v>1299</v>
      </c>
      <c r="AF176" s="121" t="s">
        <v>1283</v>
      </c>
      <c r="AG176" s="121" t="s">
        <v>1283</v>
      </c>
      <c r="AH176" s="123" t="s">
        <v>1299</v>
      </c>
      <c r="AI176" s="120">
        <v>0</v>
      </c>
      <c r="AJ176" s="121">
        <v>1</v>
      </c>
      <c r="AK176" s="121">
        <v>1</v>
      </c>
      <c r="AL176" s="121">
        <v>0</v>
      </c>
      <c r="AM176" s="121">
        <v>1</v>
      </c>
      <c r="AN176" s="121">
        <v>0</v>
      </c>
      <c r="AO176" s="121">
        <v>1</v>
      </c>
      <c r="AP176" s="122">
        <v>1</v>
      </c>
      <c r="AQ176" s="120">
        <v>0</v>
      </c>
      <c r="AR176" s="121">
        <v>0</v>
      </c>
      <c r="AS176" s="121" t="s">
        <v>1293</v>
      </c>
      <c r="AT176" s="121">
        <v>53.074074074074083</v>
      </c>
      <c r="AU176" s="121">
        <v>53</v>
      </c>
      <c r="AV176" s="121" t="s">
        <v>1286</v>
      </c>
      <c r="AW176" s="121">
        <v>22.166666666666671</v>
      </c>
      <c r="AX176" s="121">
        <v>22</v>
      </c>
      <c r="AY176" s="121" t="s">
        <v>1285</v>
      </c>
      <c r="AZ176" s="121">
        <v>0</v>
      </c>
      <c r="BA176" s="121">
        <v>0</v>
      </c>
      <c r="BB176" s="121" t="s">
        <v>1293</v>
      </c>
      <c r="BC176" s="121">
        <v>70.333333333333329</v>
      </c>
      <c r="BD176" s="121">
        <v>70</v>
      </c>
      <c r="BE176" s="121" t="s">
        <v>1294</v>
      </c>
      <c r="BF176" s="121">
        <v>0</v>
      </c>
      <c r="BG176" s="121">
        <v>0</v>
      </c>
      <c r="BH176" s="121" t="s">
        <v>1293</v>
      </c>
      <c r="BI176" s="121">
        <v>52.357142857142847</v>
      </c>
      <c r="BJ176" s="121">
        <v>52</v>
      </c>
      <c r="BK176" s="121" t="s">
        <v>1286</v>
      </c>
      <c r="BL176" s="121">
        <v>19</v>
      </c>
      <c r="BM176" s="121">
        <v>19</v>
      </c>
      <c r="BN176" s="122" t="s">
        <v>1293</v>
      </c>
      <c r="BO176" s="120" t="s">
        <v>1297</v>
      </c>
      <c r="BP176" s="121" t="s">
        <v>1288</v>
      </c>
      <c r="BQ176" s="121" t="s">
        <v>1287</v>
      </c>
      <c r="BR176" s="121" t="s">
        <v>1295</v>
      </c>
      <c r="BS176" s="121" t="s">
        <v>1297</v>
      </c>
      <c r="BT176" s="121" t="s">
        <v>1287</v>
      </c>
      <c r="BU176" s="121" t="s">
        <v>1295</v>
      </c>
      <c r="BV176" s="121" t="s">
        <v>1295</v>
      </c>
      <c r="BW176" s="121" t="s">
        <v>1289</v>
      </c>
      <c r="BX176" s="121" t="s">
        <v>1289</v>
      </c>
      <c r="BY176" s="121" t="s">
        <v>1289</v>
      </c>
      <c r="BZ176" s="121" t="s">
        <v>1297</v>
      </c>
      <c r="CA176" s="121" t="s">
        <v>1289</v>
      </c>
      <c r="CB176" s="121" t="s">
        <v>1289</v>
      </c>
      <c r="CC176" s="122"/>
      <c r="CD176" s="120">
        <v>100</v>
      </c>
      <c r="CE176" s="121">
        <v>100</v>
      </c>
      <c r="CF176" s="121">
        <v>100</v>
      </c>
      <c r="CG176" s="121">
        <v>100</v>
      </c>
      <c r="CH176" s="121">
        <v>100</v>
      </c>
      <c r="CI176" s="121">
        <v>67</v>
      </c>
      <c r="CJ176" s="121">
        <v>100</v>
      </c>
      <c r="CK176" s="121">
        <v>67</v>
      </c>
      <c r="CL176" s="121">
        <v>67</v>
      </c>
      <c r="CM176" s="121">
        <v>100</v>
      </c>
      <c r="CN176" s="121">
        <v>100</v>
      </c>
      <c r="CO176" s="121">
        <v>33</v>
      </c>
      <c r="CP176" s="121">
        <v>67</v>
      </c>
      <c r="CQ176" s="121">
        <v>0</v>
      </c>
      <c r="CR176" s="121">
        <v>67</v>
      </c>
      <c r="CS176" s="121">
        <v>0</v>
      </c>
      <c r="CT176" s="121">
        <v>0</v>
      </c>
      <c r="CU176" s="121">
        <v>0</v>
      </c>
      <c r="CV176" s="121">
        <v>100</v>
      </c>
      <c r="CW176" s="121">
        <v>67</v>
      </c>
      <c r="CX176" s="121">
        <v>100</v>
      </c>
      <c r="CY176" s="121">
        <v>100</v>
      </c>
      <c r="CZ176" s="121">
        <v>67</v>
      </c>
      <c r="DA176" s="121">
        <v>100</v>
      </c>
      <c r="DB176" s="121">
        <v>100</v>
      </c>
      <c r="DC176" s="121">
        <v>0</v>
      </c>
      <c r="DD176" s="121">
        <v>100</v>
      </c>
      <c r="DE176" s="121">
        <v>100</v>
      </c>
      <c r="DF176" s="121">
        <v>0</v>
      </c>
      <c r="DG176" s="121">
        <v>100</v>
      </c>
      <c r="DH176" s="121">
        <v>33</v>
      </c>
      <c r="DI176" s="121">
        <v>100</v>
      </c>
      <c r="DJ176" s="121">
        <v>33</v>
      </c>
      <c r="DK176" s="121">
        <v>0</v>
      </c>
      <c r="DL176" s="121">
        <v>67</v>
      </c>
      <c r="DM176" s="121">
        <v>100</v>
      </c>
      <c r="DN176" s="121">
        <v>100</v>
      </c>
      <c r="DO176" s="121">
        <v>33</v>
      </c>
      <c r="DP176" s="121">
        <v>0</v>
      </c>
      <c r="DQ176" s="121">
        <v>0</v>
      </c>
      <c r="DR176" s="121">
        <v>0</v>
      </c>
      <c r="DS176" s="121">
        <v>0</v>
      </c>
      <c r="DT176" s="121">
        <v>33</v>
      </c>
      <c r="DU176" s="121">
        <v>33</v>
      </c>
      <c r="DV176" s="121">
        <v>0</v>
      </c>
      <c r="DW176" s="121">
        <v>0</v>
      </c>
      <c r="DX176" s="121">
        <v>33</v>
      </c>
      <c r="DY176" s="121">
        <v>33</v>
      </c>
      <c r="DZ176" s="121">
        <v>0</v>
      </c>
      <c r="EA176" s="121">
        <v>33</v>
      </c>
      <c r="EB176" s="121">
        <v>33</v>
      </c>
      <c r="EC176" s="121">
        <v>33</v>
      </c>
      <c r="ED176" s="121">
        <v>0</v>
      </c>
      <c r="EE176" s="121">
        <v>0</v>
      </c>
      <c r="EF176" s="121">
        <v>0</v>
      </c>
      <c r="EG176" s="121">
        <v>0</v>
      </c>
      <c r="EH176" s="121">
        <v>0</v>
      </c>
      <c r="EI176" s="121">
        <v>0</v>
      </c>
      <c r="EJ176" s="121">
        <v>0</v>
      </c>
      <c r="EK176" s="121">
        <v>0</v>
      </c>
      <c r="EL176" s="121">
        <v>0</v>
      </c>
      <c r="EM176" s="121">
        <v>0</v>
      </c>
      <c r="EN176" s="121">
        <v>33</v>
      </c>
      <c r="EO176" s="121">
        <v>0</v>
      </c>
      <c r="EP176" s="121">
        <v>0</v>
      </c>
      <c r="EQ176" s="121">
        <v>0</v>
      </c>
      <c r="ER176" s="121">
        <v>0</v>
      </c>
      <c r="ES176" s="121">
        <v>100</v>
      </c>
      <c r="ET176" s="121">
        <v>33</v>
      </c>
      <c r="EU176" s="121">
        <v>100</v>
      </c>
      <c r="EV176" s="121">
        <v>100</v>
      </c>
      <c r="EW176" s="121">
        <v>67</v>
      </c>
      <c r="EX176" s="121">
        <v>100</v>
      </c>
      <c r="EY176" s="121">
        <v>67</v>
      </c>
      <c r="EZ176" s="121">
        <v>33</v>
      </c>
      <c r="FA176" s="121">
        <v>0</v>
      </c>
      <c r="FB176" s="121">
        <v>0</v>
      </c>
      <c r="FC176" s="121">
        <v>0</v>
      </c>
      <c r="FD176" s="121">
        <v>0</v>
      </c>
      <c r="FE176" s="121">
        <v>0</v>
      </c>
      <c r="FF176" s="121">
        <v>0</v>
      </c>
      <c r="FG176" s="121">
        <v>0</v>
      </c>
      <c r="FH176" s="121">
        <v>0</v>
      </c>
      <c r="FI176" s="121">
        <v>100</v>
      </c>
      <c r="FJ176" s="121">
        <v>100</v>
      </c>
      <c r="FK176" s="121">
        <v>67</v>
      </c>
      <c r="FL176" s="121">
        <v>100</v>
      </c>
      <c r="FM176" s="121">
        <v>100</v>
      </c>
      <c r="FN176" s="121">
        <v>67</v>
      </c>
      <c r="FO176" s="121">
        <v>33</v>
      </c>
      <c r="FP176" s="121">
        <v>0</v>
      </c>
      <c r="FQ176" s="121">
        <v>0</v>
      </c>
      <c r="FR176" s="121">
        <v>33</v>
      </c>
      <c r="FS176" s="121">
        <v>33</v>
      </c>
      <c r="FT176" s="121">
        <v>0</v>
      </c>
      <c r="FU176" s="121">
        <v>0</v>
      </c>
      <c r="FV176" s="121">
        <v>67</v>
      </c>
      <c r="FW176" s="121">
        <v>33</v>
      </c>
      <c r="FX176" s="121">
        <v>0</v>
      </c>
      <c r="FY176" s="121">
        <v>0</v>
      </c>
      <c r="FZ176" s="121">
        <v>0</v>
      </c>
      <c r="GA176" s="121">
        <v>0</v>
      </c>
      <c r="GB176" s="121">
        <v>0</v>
      </c>
      <c r="GC176" s="121">
        <v>0</v>
      </c>
      <c r="GD176" s="121">
        <v>0</v>
      </c>
      <c r="GE176" s="121">
        <v>0</v>
      </c>
      <c r="GF176" s="121">
        <v>0</v>
      </c>
      <c r="GG176" s="121">
        <v>67</v>
      </c>
      <c r="GH176" s="121">
        <v>67</v>
      </c>
      <c r="GI176" s="121">
        <v>67</v>
      </c>
      <c r="GJ176" s="121">
        <v>100</v>
      </c>
      <c r="GK176" s="121">
        <v>100</v>
      </c>
      <c r="GL176" s="121">
        <v>0</v>
      </c>
      <c r="GM176" s="121">
        <v>33</v>
      </c>
      <c r="GN176" s="121">
        <v>100</v>
      </c>
      <c r="GO176" s="121">
        <v>100</v>
      </c>
      <c r="GP176" s="121">
        <v>100</v>
      </c>
      <c r="GQ176" s="121">
        <v>0</v>
      </c>
      <c r="GR176" s="121">
        <v>100</v>
      </c>
      <c r="GS176" s="121">
        <v>100</v>
      </c>
      <c r="GT176" s="121">
        <v>33</v>
      </c>
      <c r="GU176" s="121">
        <v>100</v>
      </c>
      <c r="GV176" s="121">
        <v>0</v>
      </c>
      <c r="GW176" s="121">
        <v>0</v>
      </c>
      <c r="GX176" s="121">
        <v>0</v>
      </c>
      <c r="GY176" s="121">
        <v>0</v>
      </c>
      <c r="GZ176" s="121">
        <v>0</v>
      </c>
      <c r="HA176" s="121">
        <v>0</v>
      </c>
      <c r="HB176" s="121">
        <v>0</v>
      </c>
      <c r="HC176" s="121">
        <v>0</v>
      </c>
      <c r="HD176" s="121">
        <v>0</v>
      </c>
      <c r="HE176" s="121">
        <v>0</v>
      </c>
      <c r="HF176" s="121">
        <v>0</v>
      </c>
      <c r="HG176" s="121">
        <v>0</v>
      </c>
      <c r="HH176" s="121">
        <v>0</v>
      </c>
      <c r="HI176" s="121">
        <v>0</v>
      </c>
      <c r="HJ176" s="121">
        <v>0</v>
      </c>
      <c r="HK176" s="121">
        <v>0</v>
      </c>
      <c r="HL176" s="121">
        <v>0</v>
      </c>
      <c r="HM176" s="121">
        <v>100</v>
      </c>
      <c r="HN176" s="121">
        <v>33</v>
      </c>
      <c r="HO176" s="121">
        <v>0</v>
      </c>
      <c r="HP176" s="121">
        <v>0</v>
      </c>
      <c r="HQ176" s="121">
        <v>67</v>
      </c>
      <c r="HR176" s="121">
        <v>100</v>
      </c>
      <c r="HS176" s="121">
        <v>33</v>
      </c>
      <c r="HT176" s="121">
        <v>0</v>
      </c>
      <c r="HU176" s="121">
        <v>100</v>
      </c>
      <c r="HV176" s="122">
        <v>33</v>
      </c>
      <c r="HW176" s="120">
        <v>0</v>
      </c>
      <c r="HX176" s="121">
        <v>0</v>
      </c>
      <c r="HY176" s="121">
        <v>0</v>
      </c>
      <c r="HZ176" s="121">
        <v>1</v>
      </c>
      <c r="IA176" s="121">
        <v>1</v>
      </c>
      <c r="IB176" s="121">
        <v>1</v>
      </c>
      <c r="IC176" s="121">
        <v>1</v>
      </c>
      <c r="ID176" s="121">
        <v>1</v>
      </c>
      <c r="IE176" s="121">
        <v>1</v>
      </c>
      <c r="IF176" s="122">
        <v>1</v>
      </c>
    </row>
    <row r="177" spans="1:240" ht="30.75" customHeight="1" thickBot="1">
      <c r="A177" s="147" t="s">
        <v>1361</v>
      </c>
      <c r="B177" s="120" t="s">
        <v>1362</v>
      </c>
      <c r="C177" s="121">
        <v>2017</v>
      </c>
      <c r="D177" s="121" t="s">
        <v>1315</v>
      </c>
      <c r="E177" s="122" t="s">
        <v>1339</v>
      </c>
      <c r="F177" s="120">
        <v>43.38532110091743</v>
      </c>
      <c r="G177" s="121">
        <v>43</v>
      </c>
      <c r="H177" s="121" t="s">
        <v>1286</v>
      </c>
      <c r="I177" s="121" t="s">
        <v>1286</v>
      </c>
      <c r="J177" s="121" t="s">
        <v>1290</v>
      </c>
      <c r="K177" s="121" t="s">
        <v>1291</v>
      </c>
      <c r="L177" s="121">
        <v>62.944444444444443</v>
      </c>
      <c r="M177" s="121">
        <v>63</v>
      </c>
      <c r="N177" s="121" t="s">
        <v>1280</v>
      </c>
      <c r="O177" s="121">
        <v>63.916666666666657</v>
      </c>
      <c r="P177" s="121">
        <v>64</v>
      </c>
      <c r="Q177" s="121" t="s">
        <v>1280</v>
      </c>
      <c r="R177" s="121">
        <v>61</v>
      </c>
      <c r="S177" s="121">
        <v>61</v>
      </c>
      <c r="T177" s="121" t="s">
        <v>1280</v>
      </c>
      <c r="U177" s="121">
        <v>0</v>
      </c>
      <c r="V177" s="121">
        <v>0</v>
      </c>
      <c r="W177" s="121" t="s">
        <v>1281</v>
      </c>
      <c r="X177" s="121">
        <v>11.055555555555561</v>
      </c>
      <c r="Y177" s="121">
        <v>11</v>
      </c>
      <c r="Z177" s="122" t="s">
        <v>1298</v>
      </c>
      <c r="AA177" s="120" t="s">
        <v>1292</v>
      </c>
      <c r="AB177" s="121" t="s">
        <v>1283</v>
      </c>
      <c r="AC177" s="121" t="s">
        <v>1283</v>
      </c>
      <c r="AD177" s="121" t="s">
        <v>1283</v>
      </c>
      <c r="AE177" s="121" t="s">
        <v>1299</v>
      </c>
      <c r="AF177" s="121" t="s">
        <v>1283</v>
      </c>
      <c r="AG177" s="121" t="s">
        <v>1283</v>
      </c>
      <c r="AH177" s="123" t="s">
        <v>1299</v>
      </c>
      <c r="AI177" s="120">
        <v>0</v>
      </c>
      <c r="AJ177" s="121">
        <v>1</v>
      </c>
      <c r="AK177" s="121">
        <v>1</v>
      </c>
      <c r="AL177" s="121">
        <v>0</v>
      </c>
      <c r="AM177" s="121">
        <v>1</v>
      </c>
      <c r="AN177" s="121">
        <v>0</v>
      </c>
      <c r="AO177" s="121">
        <v>1</v>
      </c>
      <c r="AP177" s="122">
        <v>1</v>
      </c>
      <c r="AQ177" s="120">
        <v>0</v>
      </c>
      <c r="AR177" s="121">
        <v>0</v>
      </c>
      <c r="AS177" s="121" t="s">
        <v>1293</v>
      </c>
      <c r="AT177" s="121">
        <v>53.055555555555557</v>
      </c>
      <c r="AU177" s="121">
        <v>53</v>
      </c>
      <c r="AV177" s="121" t="s">
        <v>1286</v>
      </c>
      <c r="AW177" s="121">
        <v>49.833333333333343</v>
      </c>
      <c r="AX177" s="121">
        <v>50</v>
      </c>
      <c r="AY177" s="121" t="s">
        <v>1286</v>
      </c>
      <c r="AZ177" s="121">
        <v>0</v>
      </c>
      <c r="BA177" s="121">
        <v>0</v>
      </c>
      <c r="BB177" s="121" t="s">
        <v>1293</v>
      </c>
      <c r="BC177" s="121">
        <v>70.333333333333329</v>
      </c>
      <c r="BD177" s="121">
        <v>70</v>
      </c>
      <c r="BE177" s="121" t="s">
        <v>1294</v>
      </c>
      <c r="BF177" s="121">
        <v>0</v>
      </c>
      <c r="BG177" s="121">
        <v>0</v>
      </c>
      <c r="BH177" s="121" t="s">
        <v>1293</v>
      </c>
      <c r="BI177" s="121">
        <v>52.285714285714278</v>
      </c>
      <c r="BJ177" s="121">
        <v>52</v>
      </c>
      <c r="BK177" s="121" t="s">
        <v>1286</v>
      </c>
      <c r="BL177" s="121">
        <v>28.571428571428569</v>
      </c>
      <c r="BM177" s="121">
        <v>29</v>
      </c>
      <c r="BN177" s="122" t="s">
        <v>1285</v>
      </c>
      <c r="BO177" s="186" t="s">
        <v>1297</v>
      </c>
      <c r="BP177" s="187" t="s">
        <v>1288</v>
      </c>
      <c r="BQ177" s="187" t="s">
        <v>1287</v>
      </c>
      <c r="BR177" s="187" t="s">
        <v>1295</v>
      </c>
      <c r="BS177" s="187" t="s">
        <v>1297</v>
      </c>
      <c r="BT177" s="187" t="s">
        <v>1287</v>
      </c>
      <c r="BU177" s="187" t="s">
        <v>1288</v>
      </c>
      <c r="BV177" s="121"/>
      <c r="BW177" s="121"/>
      <c r="BX177" s="121"/>
      <c r="BY177" s="121"/>
      <c r="BZ177" s="121"/>
      <c r="CA177" s="121"/>
      <c r="CB177" s="121"/>
      <c r="CC177" s="122"/>
      <c r="CD177" s="120">
        <v>100</v>
      </c>
      <c r="CE177" s="121">
        <v>100</v>
      </c>
      <c r="CF177" s="121">
        <v>0</v>
      </c>
      <c r="CG177" s="121">
        <v>100</v>
      </c>
      <c r="CH177" s="121">
        <v>100</v>
      </c>
      <c r="CI177" s="121">
        <v>67</v>
      </c>
      <c r="CJ177" s="121">
        <v>100</v>
      </c>
      <c r="CK177" s="121">
        <v>67</v>
      </c>
      <c r="CL177" s="121">
        <v>67</v>
      </c>
      <c r="CM177" s="121">
        <v>100</v>
      </c>
      <c r="CN177" s="121">
        <v>100</v>
      </c>
      <c r="CO177" s="121">
        <v>33</v>
      </c>
      <c r="CP177" s="121">
        <v>67</v>
      </c>
      <c r="CQ177" s="121">
        <v>33</v>
      </c>
      <c r="CR177" s="121">
        <v>33</v>
      </c>
      <c r="CS177" s="121">
        <v>0</v>
      </c>
      <c r="CT177" s="121">
        <v>0</v>
      </c>
      <c r="CU177" s="121">
        <v>0</v>
      </c>
      <c r="CV177" s="121">
        <v>100</v>
      </c>
      <c r="CW177" s="121">
        <v>67</v>
      </c>
      <c r="CX177" s="121">
        <v>100</v>
      </c>
      <c r="CY177" s="121">
        <v>100</v>
      </c>
      <c r="CZ177" s="121">
        <v>67</v>
      </c>
      <c r="DA177" s="121">
        <v>100</v>
      </c>
      <c r="DB177" s="121">
        <v>100</v>
      </c>
      <c r="DC177" s="121">
        <v>33</v>
      </c>
      <c r="DD177" s="121">
        <v>100</v>
      </c>
      <c r="DE177" s="121">
        <v>100</v>
      </c>
      <c r="DF177" s="121">
        <v>33</v>
      </c>
      <c r="DG177" s="121">
        <v>100</v>
      </c>
      <c r="DH177" s="121">
        <v>33</v>
      </c>
      <c r="DI177" s="121">
        <v>100</v>
      </c>
      <c r="DJ177" s="121">
        <v>33</v>
      </c>
      <c r="DK177" s="121">
        <v>0</v>
      </c>
      <c r="DL177" s="121">
        <v>67</v>
      </c>
      <c r="DM177" s="121">
        <v>100</v>
      </c>
      <c r="DN177" s="121">
        <v>100</v>
      </c>
      <c r="DO177" s="121">
        <v>33</v>
      </c>
      <c r="DP177" s="121">
        <v>0</v>
      </c>
      <c r="DQ177" s="121">
        <v>0</v>
      </c>
      <c r="DR177" s="121">
        <v>0</v>
      </c>
      <c r="DS177" s="121">
        <v>0</v>
      </c>
      <c r="DT177" s="121">
        <v>33</v>
      </c>
      <c r="DU177" s="121">
        <v>33</v>
      </c>
      <c r="DV177" s="121">
        <v>0</v>
      </c>
      <c r="DW177" s="121">
        <v>67</v>
      </c>
      <c r="DX177" s="121">
        <v>33</v>
      </c>
      <c r="DY177" s="121">
        <v>33</v>
      </c>
      <c r="DZ177" s="121">
        <v>0</v>
      </c>
      <c r="EA177" s="121">
        <v>33</v>
      </c>
      <c r="EB177" s="121">
        <v>0</v>
      </c>
      <c r="EC177" s="121">
        <v>33</v>
      </c>
      <c r="ED177" s="121">
        <v>0</v>
      </c>
      <c r="EE177" s="121">
        <v>0</v>
      </c>
      <c r="EF177" s="121">
        <v>0</v>
      </c>
      <c r="EG177" s="121">
        <v>0</v>
      </c>
      <c r="EH177" s="121">
        <v>0</v>
      </c>
      <c r="EI177" s="121">
        <v>0</v>
      </c>
      <c r="EJ177" s="121">
        <v>33</v>
      </c>
      <c r="EK177" s="121">
        <v>0</v>
      </c>
      <c r="EL177" s="121">
        <v>100</v>
      </c>
      <c r="EM177" s="121">
        <v>33</v>
      </c>
      <c r="EN177" s="121">
        <v>33</v>
      </c>
      <c r="EO177" s="121">
        <v>0</v>
      </c>
      <c r="EP177" s="121">
        <v>0</v>
      </c>
      <c r="EQ177" s="121">
        <v>0</v>
      </c>
      <c r="ER177" s="121">
        <v>0</v>
      </c>
      <c r="ES177" s="121">
        <v>100</v>
      </c>
      <c r="ET177" s="121">
        <v>33</v>
      </c>
      <c r="EU177" s="121">
        <v>100</v>
      </c>
      <c r="EV177" s="121">
        <v>100</v>
      </c>
      <c r="EW177" s="121">
        <v>67</v>
      </c>
      <c r="EX177" s="121">
        <v>100</v>
      </c>
      <c r="EY177" s="121">
        <v>67</v>
      </c>
      <c r="EZ177" s="121">
        <v>33</v>
      </c>
      <c r="FA177" s="121">
        <v>0</v>
      </c>
      <c r="FB177" s="121">
        <v>0</v>
      </c>
      <c r="FC177" s="121">
        <v>0</v>
      </c>
      <c r="FD177" s="121">
        <v>0</v>
      </c>
      <c r="FE177" s="121">
        <v>0</v>
      </c>
      <c r="FF177" s="121">
        <v>0</v>
      </c>
      <c r="FG177" s="121">
        <v>0</v>
      </c>
      <c r="FH177" s="121">
        <v>0</v>
      </c>
      <c r="FI177" s="121">
        <v>100</v>
      </c>
      <c r="FJ177" s="121">
        <v>100</v>
      </c>
      <c r="FK177" s="121">
        <v>33</v>
      </c>
      <c r="FL177" s="121">
        <v>100</v>
      </c>
      <c r="FM177" s="121">
        <v>100</v>
      </c>
      <c r="FN177" s="121">
        <v>100</v>
      </c>
      <c r="FO177" s="121">
        <v>33</v>
      </c>
      <c r="FP177" s="121">
        <v>0</v>
      </c>
      <c r="FQ177" s="121">
        <v>0</v>
      </c>
      <c r="FR177" s="121">
        <v>33</v>
      </c>
      <c r="FS177" s="121">
        <v>33</v>
      </c>
      <c r="FT177" s="121">
        <v>0</v>
      </c>
      <c r="FU177" s="121">
        <v>0</v>
      </c>
      <c r="FV177" s="121">
        <v>67</v>
      </c>
      <c r="FW177" s="121">
        <v>33</v>
      </c>
      <c r="FX177" s="121">
        <v>33</v>
      </c>
      <c r="FY177" s="121">
        <v>0</v>
      </c>
      <c r="FZ177" s="121">
        <v>0</v>
      </c>
      <c r="GA177" s="121">
        <v>0</v>
      </c>
      <c r="GB177" s="121">
        <v>0</v>
      </c>
      <c r="GC177" s="121">
        <v>0</v>
      </c>
      <c r="GD177" s="121">
        <v>0</v>
      </c>
      <c r="GE177" s="121">
        <v>0</v>
      </c>
      <c r="GF177" s="121">
        <v>0</v>
      </c>
      <c r="GG177" s="121">
        <v>67</v>
      </c>
      <c r="GH177" s="121">
        <v>67</v>
      </c>
      <c r="GI177" s="121">
        <v>67</v>
      </c>
      <c r="GJ177" s="121">
        <v>100</v>
      </c>
      <c r="GK177" s="121">
        <v>100</v>
      </c>
      <c r="GL177" s="121">
        <v>0</v>
      </c>
      <c r="GM177" s="121">
        <v>33</v>
      </c>
      <c r="GN177" s="121">
        <v>100</v>
      </c>
      <c r="GO177" s="121">
        <v>100</v>
      </c>
      <c r="GP177" s="121">
        <v>100</v>
      </c>
      <c r="GQ177" s="121">
        <v>33</v>
      </c>
      <c r="GR177" s="121">
        <v>100</v>
      </c>
      <c r="GS177" s="121">
        <v>100</v>
      </c>
      <c r="GT177" s="121">
        <v>33</v>
      </c>
      <c r="GU177" s="121">
        <v>100</v>
      </c>
      <c r="GV177" s="121">
        <v>0</v>
      </c>
      <c r="GW177" s="121">
        <v>33</v>
      </c>
      <c r="GX177" s="121">
        <v>0</v>
      </c>
      <c r="GY177" s="121">
        <v>0</v>
      </c>
      <c r="GZ177" s="121">
        <v>0</v>
      </c>
      <c r="HA177" s="121">
        <v>0</v>
      </c>
      <c r="HB177" s="121">
        <v>0</v>
      </c>
      <c r="HC177" s="121">
        <v>0</v>
      </c>
      <c r="HD177" s="121">
        <v>0</v>
      </c>
      <c r="HE177" s="121">
        <v>0</v>
      </c>
      <c r="HF177" s="121">
        <v>0</v>
      </c>
      <c r="HG177" s="121">
        <v>0</v>
      </c>
      <c r="HH177" s="121">
        <v>0</v>
      </c>
      <c r="HI177" s="121">
        <v>33</v>
      </c>
      <c r="HJ177" s="121">
        <v>33</v>
      </c>
      <c r="HK177" s="121">
        <v>0</v>
      </c>
      <c r="HL177" s="121">
        <v>0</v>
      </c>
      <c r="HM177" s="121">
        <v>100</v>
      </c>
      <c r="HN177" s="121">
        <v>33</v>
      </c>
      <c r="HO177" s="121">
        <v>0</v>
      </c>
      <c r="HP177" s="121">
        <v>0</v>
      </c>
      <c r="HQ177" s="121">
        <v>67</v>
      </c>
      <c r="HR177" s="121">
        <v>100</v>
      </c>
      <c r="HS177" s="121">
        <v>33</v>
      </c>
      <c r="HT177" s="121">
        <v>0</v>
      </c>
      <c r="HU177" s="121">
        <v>100</v>
      </c>
      <c r="HV177" s="122">
        <v>67</v>
      </c>
      <c r="HW177" s="120">
        <v>0</v>
      </c>
      <c r="HX177" s="121">
        <v>0</v>
      </c>
      <c r="HY177" s="121">
        <v>0</v>
      </c>
      <c r="HZ177" s="121">
        <v>1</v>
      </c>
      <c r="IA177" s="121">
        <v>1</v>
      </c>
      <c r="IB177" s="121">
        <v>1</v>
      </c>
      <c r="IC177" s="121">
        <v>1</v>
      </c>
      <c r="ID177" s="121">
        <v>1</v>
      </c>
      <c r="IE177" s="121">
        <v>1</v>
      </c>
      <c r="IF177" s="122">
        <v>1</v>
      </c>
    </row>
    <row r="178" spans="1:240" ht="30.75" customHeight="1" thickBot="1">
      <c r="A178" s="147" t="s">
        <v>1361</v>
      </c>
      <c r="B178" s="120" t="s">
        <v>1362</v>
      </c>
      <c r="C178" s="121">
        <v>2015</v>
      </c>
      <c r="D178" s="121" t="s">
        <v>1315</v>
      </c>
      <c r="E178" s="122" t="s">
        <v>1339</v>
      </c>
      <c r="F178" s="120">
        <v>46.449501037597663</v>
      </c>
      <c r="G178" s="121">
        <v>46</v>
      </c>
      <c r="H178" s="121" t="s">
        <v>1286</v>
      </c>
      <c r="I178" s="121" t="s">
        <v>1286</v>
      </c>
      <c r="J178" s="121" t="s">
        <v>1290</v>
      </c>
      <c r="K178" s="121" t="s">
        <v>1291</v>
      </c>
      <c r="L178" s="121"/>
      <c r="M178" s="121"/>
      <c r="N178" s="121"/>
      <c r="O178" s="121">
        <v>60.727298736572273</v>
      </c>
      <c r="P178" s="121">
        <v>61</v>
      </c>
      <c r="Q178" s="121" t="s">
        <v>1303</v>
      </c>
      <c r="R178" s="121">
        <v>41.75</v>
      </c>
      <c r="S178" s="121">
        <v>42</v>
      </c>
      <c r="T178" s="121" t="s">
        <v>1302</v>
      </c>
      <c r="U178" s="121"/>
      <c r="V178" s="121"/>
      <c r="W178" s="121"/>
      <c r="X178" s="121">
        <v>6.1875</v>
      </c>
      <c r="Y178" s="121">
        <v>6</v>
      </c>
      <c r="Z178" s="122" t="s">
        <v>1304</v>
      </c>
      <c r="AA178" s="120" t="s">
        <v>1292</v>
      </c>
      <c r="AB178" s="121" t="s">
        <v>1283</v>
      </c>
      <c r="AC178" s="121" t="s">
        <v>1283</v>
      </c>
      <c r="AD178" s="121" t="s">
        <v>1283</v>
      </c>
      <c r="AE178" s="121" t="s">
        <v>1299</v>
      </c>
      <c r="AF178" s="121" t="s">
        <v>1283</v>
      </c>
      <c r="AG178" s="121" t="s">
        <v>1363</v>
      </c>
      <c r="AH178" s="123" t="s">
        <v>1299</v>
      </c>
      <c r="AI178" s="120">
        <v>0</v>
      </c>
      <c r="AJ178" s="121">
        <v>1</v>
      </c>
      <c r="AK178" s="121">
        <v>1</v>
      </c>
      <c r="AL178" s="121">
        <v>0</v>
      </c>
      <c r="AM178" s="121">
        <v>1</v>
      </c>
      <c r="AN178" s="121">
        <v>0</v>
      </c>
      <c r="AO178" s="121">
        <v>1</v>
      </c>
      <c r="AP178" s="122">
        <v>1</v>
      </c>
      <c r="AQ178" s="120">
        <v>0</v>
      </c>
      <c r="AR178" s="121">
        <v>0</v>
      </c>
      <c r="AS178" s="121" t="s">
        <v>1293</v>
      </c>
      <c r="AT178" s="121">
        <v>55.518501281738281</v>
      </c>
      <c r="AU178" s="121">
        <v>56</v>
      </c>
      <c r="AV178" s="121" t="s">
        <v>1286</v>
      </c>
      <c r="AW178" s="121">
        <v>77.833297729492188</v>
      </c>
      <c r="AX178" s="121">
        <v>78</v>
      </c>
      <c r="AY178" s="121" t="s">
        <v>1294</v>
      </c>
      <c r="AZ178" s="121">
        <v>0</v>
      </c>
      <c r="BA178" s="121">
        <v>0</v>
      </c>
      <c r="BB178" s="121" t="s">
        <v>1293</v>
      </c>
      <c r="BC178" s="121">
        <v>77.777801513671875</v>
      </c>
      <c r="BD178" s="121">
        <v>78</v>
      </c>
      <c r="BE178" s="121" t="s">
        <v>1294</v>
      </c>
      <c r="BF178" s="121">
        <v>0</v>
      </c>
      <c r="BG178" s="121">
        <v>0</v>
      </c>
      <c r="BH178" s="121" t="s">
        <v>1293</v>
      </c>
      <c r="BI178" s="121">
        <v>52.285701751708977</v>
      </c>
      <c r="BJ178" s="121">
        <v>52</v>
      </c>
      <c r="BK178" s="121" t="s">
        <v>1286</v>
      </c>
      <c r="BL178" s="121">
        <v>23.714300155639648</v>
      </c>
      <c r="BM178" s="121">
        <v>24</v>
      </c>
      <c r="BN178" s="122" t="s">
        <v>1285</v>
      </c>
      <c r="BO178" s="120"/>
      <c r="BP178" s="121"/>
      <c r="BQ178" s="121"/>
      <c r="BR178" s="121"/>
      <c r="BS178" s="121"/>
      <c r="BT178" s="121"/>
      <c r="BU178" s="121"/>
      <c r="BV178" s="121"/>
      <c r="BW178" s="121"/>
      <c r="BX178" s="121"/>
      <c r="BY178" s="121"/>
      <c r="BZ178" s="121"/>
      <c r="CA178" s="121"/>
      <c r="CB178" s="121"/>
      <c r="CC178" s="122"/>
      <c r="CD178" s="120">
        <v>100</v>
      </c>
      <c r="CE178" s="121">
        <v>100</v>
      </c>
      <c r="CF178" s="121">
        <v>0</v>
      </c>
      <c r="CG178" s="121">
        <v>100</v>
      </c>
      <c r="CH178" s="121">
        <v>100</v>
      </c>
      <c r="CI178" s="121">
        <v>67</v>
      </c>
      <c r="CJ178" s="121">
        <v>100</v>
      </c>
      <c r="CK178" s="121">
        <v>67</v>
      </c>
      <c r="CL178" s="121">
        <v>100</v>
      </c>
      <c r="CM178" s="121">
        <v>100</v>
      </c>
      <c r="CN178" s="121">
        <v>100</v>
      </c>
      <c r="CO178" s="121">
        <v>33</v>
      </c>
      <c r="CP178" s="121">
        <v>67</v>
      </c>
      <c r="CQ178" s="121">
        <v>0</v>
      </c>
      <c r="CR178" s="121">
        <v>67</v>
      </c>
      <c r="CS178" s="121">
        <v>0</v>
      </c>
      <c r="CT178" s="121">
        <v>33</v>
      </c>
      <c r="CU178" s="121">
        <v>33</v>
      </c>
      <c r="CV178" s="121">
        <v>100</v>
      </c>
      <c r="CW178" s="121">
        <v>67</v>
      </c>
      <c r="CX178" s="121">
        <v>100</v>
      </c>
      <c r="CY178" s="121">
        <v>100</v>
      </c>
      <c r="CZ178" s="121">
        <v>67</v>
      </c>
      <c r="DA178" s="121">
        <v>100</v>
      </c>
      <c r="DB178" s="121">
        <v>100</v>
      </c>
      <c r="DC178" s="121">
        <v>33</v>
      </c>
      <c r="DD178" s="121">
        <v>100</v>
      </c>
      <c r="DE178" s="121">
        <v>100</v>
      </c>
      <c r="DF178" s="121">
        <v>33</v>
      </c>
      <c r="DG178" s="121">
        <v>100</v>
      </c>
      <c r="DH178" s="121">
        <v>33</v>
      </c>
      <c r="DI178" s="121">
        <v>100</v>
      </c>
      <c r="DJ178" s="121">
        <v>33</v>
      </c>
      <c r="DK178" s="121">
        <v>0</v>
      </c>
      <c r="DL178" s="121">
        <v>67</v>
      </c>
      <c r="DM178" s="121">
        <v>33</v>
      </c>
      <c r="DN178" s="121">
        <v>67</v>
      </c>
      <c r="DO178" s="121">
        <v>33</v>
      </c>
      <c r="DP178" s="121">
        <v>33</v>
      </c>
      <c r="DQ178" s="121">
        <v>0</v>
      </c>
      <c r="DR178" s="121">
        <v>0</v>
      </c>
      <c r="DS178" s="121">
        <v>0</v>
      </c>
      <c r="DT178" s="121">
        <v>33</v>
      </c>
      <c r="DU178" s="121">
        <v>33</v>
      </c>
      <c r="DV178" s="121">
        <v>0</v>
      </c>
      <c r="DW178" s="121">
        <v>67</v>
      </c>
      <c r="DX178" s="121">
        <v>33</v>
      </c>
      <c r="DY178" s="121">
        <v>33</v>
      </c>
      <c r="DZ178" s="121">
        <v>33</v>
      </c>
      <c r="EA178" s="121">
        <v>33</v>
      </c>
      <c r="EB178" s="121">
        <v>33</v>
      </c>
      <c r="EC178" s="121">
        <v>67</v>
      </c>
      <c r="ED178" s="121">
        <v>0</v>
      </c>
      <c r="EE178" s="121">
        <v>0</v>
      </c>
      <c r="EF178" s="121">
        <v>0</v>
      </c>
      <c r="EG178" s="121">
        <v>0</v>
      </c>
      <c r="EH178" s="121">
        <v>0</v>
      </c>
      <c r="EI178" s="121">
        <v>0</v>
      </c>
      <c r="EJ178" s="121">
        <v>100</v>
      </c>
      <c r="EK178" s="121">
        <v>67</v>
      </c>
      <c r="EL178" s="121">
        <v>100</v>
      </c>
      <c r="EM178" s="121">
        <v>100</v>
      </c>
      <c r="EN178" s="121">
        <v>67</v>
      </c>
      <c r="EO178" s="121">
        <v>0</v>
      </c>
      <c r="EP178" s="121">
        <v>0</v>
      </c>
      <c r="EQ178" s="121">
        <v>0</v>
      </c>
      <c r="ER178" s="121">
        <v>0</v>
      </c>
      <c r="ES178" s="121">
        <v>100</v>
      </c>
      <c r="ET178" s="121">
        <v>33</v>
      </c>
      <c r="EU178" s="121">
        <v>100</v>
      </c>
      <c r="EV178" s="121">
        <v>100</v>
      </c>
      <c r="EW178" s="121">
        <v>100</v>
      </c>
      <c r="EX178" s="121">
        <v>100</v>
      </c>
      <c r="EY178" s="121">
        <v>67</v>
      </c>
      <c r="EZ178" s="121">
        <v>33</v>
      </c>
      <c r="FA178" s="121">
        <v>0</v>
      </c>
      <c r="FB178" s="121">
        <v>0</v>
      </c>
      <c r="FC178" s="121">
        <v>0</v>
      </c>
      <c r="FD178" s="121">
        <v>0</v>
      </c>
      <c r="FE178" s="121">
        <v>0</v>
      </c>
      <c r="FF178" s="121">
        <v>0</v>
      </c>
      <c r="FG178" s="121">
        <v>0</v>
      </c>
      <c r="FH178" s="121">
        <v>0</v>
      </c>
      <c r="FI178" s="121">
        <v>33</v>
      </c>
      <c r="FJ178" s="121">
        <v>100</v>
      </c>
      <c r="FK178" s="121">
        <v>33</v>
      </c>
      <c r="FL178" s="121">
        <v>100</v>
      </c>
      <c r="FM178" s="121">
        <v>100</v>
      </c>
      <c r="FN178" s="121">
        <v>100</v>
      </c>
      <c r="FO178" s="121">
        <v>33</v>
      </c>
      <c r="FP178" s="121">
        <v>0</v>
      </c>
      <c r="FQ178" s="121">
        <v>33</v>
      </c>
      <c r="FR178" s="121">
        <v>33</v>
      </c>
      <c r="FS178" s="121">
        <v>67</v>
      </c>
      <c r="FT178" s="121">
        <v>0</v>
      </c>
      <c r="FU178" s="121">
        <v>0</v>
      </c>
      <c r="FV178" s="121">
        <v>67</v>
      </c>
      <c r="FW178" s="121">
        <v>33</v>
      </c>
      <c r="FX178" s="121">
        <v>0</v>
      </c>
      <c r="FY178" s="121">
        <v>0</v>
      </c>
      <c r="FZ178" s="121">
        <v>0</v>
      </c>
      <c r="GA178" s="121">
        <v>33</v>
      </c>
      <c r="GB178" s="121">
        <v>67</v>
      </c>
      <c r="GC178" s="121">
        <v>0</v>
      </c>
      <c r="GD178" s="121">
        <v>0</v>
      </c>
      <c r="GE178" s="121">
        <v>67</v>
      </c>
      <c r="GF178" s="121">
        <v>67</v>
      </c>
      <c r="GG178" s="121">
        <v>67</v>
      </c>
      <c r="GH178" s="121">
        <v>100</v>
      </c>
      <c r="GI178" s="121">
        <v>100</v>
      </c>
      <c r="GJ178" s="121">
        <v>100</v>
      </c>
      <c r="GK178" s="121">
        <v>100</v>
      </c>
      <c r="GL178" s="121">
        <v>0</v>
      </c>
      <c r="GM178" s="121">
        <v>0</v>
      </c>
      <c r="GN178" s="121">
        <v>67</v>
      </c>
      <c r="GO178" s="121">
        <v>0</v>
      </c>
      <c r="GP178" s="121">
        <v>100</v>
      </c>
      <c r="GQ178" s="121">
        <v>0</v>
      </c>
      <c r="GR178" s="121">
        <v>33</v>
      </c>
      <c r="GS178" s="121">
        <v>0</v>
      </c>
      <c r="GT178" s="121">
        <v>0</v>
      </c>
      <c r="GU178" s="121">
        <v>0</v>
      </c>
      <c r="GV178" s="121">
        <v>0</v>
      </c>
      <c r="GW178" s="121">
        <v>0</v>
      </c>
      <c r="GX178" s="121">
        <v>0</v>
      </c>
      <c r="GY178" s="121">
        <v>0</v>
      </c>
      <c r="GZ178" s="121">
        <v>0</v>
      </c>
      <c r="HA178" s="121">
        <v>0</v>
      </c>
      <c r="HB178" s="121">
        <v>0</v>
      </c>
      <c r="HC178" s="121">
        <v>33</v>
      </c>
      <c r="HD178" s="121">
        <v>33</v>
      </c>
      <c r="HE178" s="121">
        <v>0</v>
      </c>
      <c r="HF178" s="121">
        <v>0</v>
      </c>
      <c r="HG178" s="121"/>
      <c r="HH178" s="121"/>
      <c r="HI178" s="121"/>
      <c r="HJ178" s="121"/>
      <c r="HK178" s="121"/>
      <c r="HL178" s="121"/>
      <c r="HM178" s="121"/>
      <c r="HN178" s="121"/>
      <c r="HO178" s="121"/>
      <c r="HP178" s="121">
        <v>0</v>
      </c>
      <c r="HQ178" s="121">
        <v>67</v>
      </c>
      <c r="HR178" s="121">
        <v>33</v>
      </c>
      <c r="HS178" s="121">
        <v>67</v>
      </c>
      <c r="HT178" s="121">
        <v>0</v>
      </c>
      <c r="HU178" s="121">
        <v>100</v>
      </c>
      <c r="HV178" s="122">
        <v>33</v>
      </c>
      <c r="HW178" s="120">
        <v>0</v>
      </c>
      <c r="HX178" s="121">
        <v>0</v>
      </c>
      <c r="HY178" s="121">
        <v>0</v>
      </c>
      <c r="HZ178" s="121">
        <v>1</v>
      </c>
      <c r="IA178" s="121">
        <v>1</v>
      </c>
      <c r="IB178" s="121">
        <v>1</v>
      </c>
      <c r="IC178" s="121">
        <v>1</v>
      </c>
      <c r="ID178" s="121">
        <v>1</v>
      </c>
      <c r="IE178" s="121">
        <v>1</v>
      </c>
      <c r="IF178" s="122">
        <v>1</v>
      </c>
    </row>
    <row r="179" spans="1:240" ht="30.75" customHeight="1" thickBot="1">
      <c r="A179" s="147" t="s">
        <v>1361</v>
      </c>
      <c r="B179" s="120" t="s">
        <v>1362</v>
      </c>
      <c r="C179" s="121">
        <v>2012</v>
      </c>
      <c r="D179" s="121" t="s">
        <v>1315</v>
      </c>
      <c r="E179" s="122" t="s">
        <v>1339</v>
      </c>
      <c r="F179" s="120">
        <v>41.747398376464851</v>
      </c>
      <c r="G179" s="121">
        <v>42</v>
      </c>
      <c r="H179" s="121" t="s">
        <v>1286</v>
      </c>
      <c r="I179" s="121" t="s">
        <v>1286</v>
      </c>
      <c r="J179" s="121" t="s">
        <v>1290</v>
      </c>
      <c r="K179" s="121" t="s">
        <v>1291</v>
      </c>
      <c r="L179" s="121"/>
      <c r="M179" s="121"/>
      <c r="N179" s="121"/>
      <c r="O179" s="121">
        <v>45.545501708984382</v>
      </c>
      <c r="P179" s="121">
        <v>46</v>
      </c>
      <c r="Q179" s="121" t="s">
        <v>1302</v>
      </c>
      <c r="R179" s="121">
        <v>50</v>
      </c>
      <c r="S179" s="121">
        <v>50</v>
      </c>
      <c r="T179" s="121" t="s">
        <v>1302</v>
      </c>
      <c r="U179" s="121"/>
      <c r="V179" s="121"/>
      <c r="W179" s="121"/>
      <c r="X179" s="121">
        <v>2.75</v>
      </c>
      <c r="Y179" s="121">
        <v>3</v>
      </c>
      <c r="Z179" s="122" t="s">
        <v>1305</v>
      </c>
      <c r="AA179" s="120" t="s">
        <v>1292</v>
      </c>
      <c r="AB179" s="121" t="s">
        <v>1283</v>
      </c>
      <c r="AC179" s="121" t="s">
        <v>1283</v>
      </c>
      <c r="AD179" s="121" t="s">
        <v>1283</v>
      </c>
      <c r="AE179" s="121" t="s">
        <v>1299</v>
      </c>
      <c r="AF179" s="121" t="s">
        <v>1283</v>
      </c>
      <c r="AG179" s="121" t="s">
        <v>1283</v>
      </c>
      <c r="AH179" s="123" t="s">
        <v>1299</v>
      </c>
      <c r="AI179" s="120">
        <v>0</v>
      </c>
      <c r="AJ179" s="121">
        <v>1</v>
      </c>
      <c r="AK179" s="121">
        <v>1</v>
      </c>
      <c r="AL179" s="121">
        <v>0</v>
      </c>
      <c r="AM179" s="121">
        <v>1</v>
      </c>
      <c r="AN179" s="121">
        <v>0</v>
      </c>
      <c r="AO179" s="121">
        <v>1</v>
      </c>
      <c r="AP179" s="122">
        <v>1</v>
      </c>
      <c r="AQ179" s="120">
        <v>0</v>
      </c>
      <c r="AR179" s="121">
        <v>0</v>
      </c>
      <c r="AS179" s="121" t="s">
        <v>1293</v>
      </c>
      <c r="AT179" s="121">
        <v>52.293098449707031</v>
      </c>
      <c r="AU179" s="121">
        <v>52</v>
      </c>
      <c r="AV179" s="121" t="s">
        <v>1286</v>
      </c>
      <c r="AW179" s="121">
        <v>67</v>
      </c>
      <c r="AX179" s="121">
        <v>67</v>
      </c>
      <c r="AY179" s="121" t="s">
        <v>1294</v>
      </c>
      <c r="AZ179" s="121">
        <v>0</v>
      </c>
      <c r="BA179" s="121">
        <v>0</v>
      </c>
      <c r="BB179" s="121" t="s">
        <v>1293</v>
      </c>
      <c r="BC179" s="121">
        <v>62.625</v>
      </c>
      <c r="BD179" s="121">
        <v>63</v>
      </c>
      <c r="BE179" s="121" t="s">
        <v>1294</v>
      </c>
      <c r="BF179" s="121">
        <v>0</v>
      </c>
      <c r="BG179" s="121">
        <v>0</v>
      </c>
      <c r="BH179" s="121" t="s">
        <v>1293</v>
      </c>
      <c r="BI179" s="121">
        <v>26.60000038146973</v>
      </c>
      <c r="BJ179" s="121">
        <v>27</v>
      </c>
      <c r="BK179" s="121" t="s">
        <v>1285</v>
      </c>
      <c r="BL179" s="121">
        <v>14.14290046691894</v>
      </c>
      <c r="BM179" s="121">
        <v>14</v>
      </c>
      <c r="BN179" s="122" t="s">
        <v>1293</v>
      </c>
      <c r="BO179" s="120"/>
      <c r="BP179" s="121"/>
      <c r="BQ179" s="121"/>
      <c r="BR179" s="121"/>
      <c r="BS179" s="121"/>
      <c r="BT179" s="121"/>
      <c r="BU179" s="121"/>
      <c r="BV179" s="121"/>
      <c r="BW179" s="121"/>
      <c r="BX179" s="121"/>
      <c r="BY179" s="121"/>
      <c r="BZ179" s="121"/>
      <c r="CA179" s="121"/>
      <c r="CB179" s="121"/>
      <c r="CC179" s="122"/>
      <c r="CD179" s="120">
        <v>100</v>
      </c>
      <c r="CE179" s="121"/>
      <c r="CF179" s="121"/>
      <c r="CG179" s="121"/>
      <c r="CH179" s="121"/>
      <c r="CI179" s="121">
        <v>67</v>
      </c>
      <c r="CJ179" s="121"/>
      <c r="CK179" s="121"/>
      <c r="CL179" s="121">
        <v>100</v>
      </c>
      <c r="CM179" s="121">
        <v>100</v>
      </c>
      <c r="CN179" s="121"/>
      <c r="CO179" s="121"/>
      <c r="CP179" s="121"/>
      <c r="CQ179" s="121">
        <v>33</v>
      </c>
      <c r="CR179" s="121">
        <v>67</v>
      </c>
      <c r="CS179" s="121">
        <v>0</v>
      </c>
      <c r="CT179" s="121">
        <v>33</v>
      </c>
      <c r="CU179" s="121">
        <v>33</v>
      </c>
      <c r="CV179" s="121"/>
      <c r="CW179" s="121">
        <v>33</v>
      </c>
      <c r="CX179" s="121">
        <v>100</v>
      </c>
      <c r="CY179" s="121"/>
      <c r="CZ179" s="121"/>
      <c r="DA179" s="121">
        <v>100</v>
      </c>
      <c r="DB179" s="121"/>
      <c r="DC179" s="121"/>
      <c r="DD179" s="121">
        <v>100</v>
      </c>
      <c r="DE179" s="121"/>
      <c r="DF179" s="121"/>
      <c r="DG179" s="121">
        <v>100</v>
      </c>
      <c r="DH179" s="121">
        <v>67</v>
      </c>
      <c r="DI179" s="121">
        <v>100</v>
      </c>
      <c r="DJ179" s="121">
        <v>0</v>
      </c>
      <c r="DK179" s="121"/>
      <c r="DL179" s="121">
        <v>67</v>
      </c>
      <c r="DM179" s="121"/>
      <c r="DN179" s="121">
        <v>67</v>
      </c>
      <c r="DO179" s="121">
        <v>0</v>
      </c>
      <c r="DP179" s="121">
        <v>0</v>
      </c>
      <c r="DQ179" s="121">
        <v>0</v>
      </c>
      <c r="DR179" s="121">
        <v>0</v>
      </c>
      <c r="DS179" s="121">
        <v>0</v>
      </c>
      <c r="DT179" s="121">
        <v>0</v>
      </c>
      <c r="DU179" s="121">
        <v>33</v>
      </c>
      <c r="DV179" s="121">
        <v>0</v>
      </c>
      <c r="DW179" s="121">
        <v>0</v>
      </c>
      <c r="DX179" s="121">
        <v>67</v>
      </c>
      <c r="DY179" s="121">
        <v>67</v>
      </c>
      <c r="DZ179" s="121"/>
      <c r="EA179" s="121">
        <v>67</v>
      </c>
      <c r="EB179" s="121">
        <v>33</v>
      </c>
      <c r="EC179" s="121">
        <v>67</v>
      </c>
      <c r="ED179" s="121">
        <v>0</v>
      </c>
      <c r="EE179" s="121">
        <v>0</v>
      </c>
      <c r="EF179" s="121"/>
      <c r="EG179" s="121"/>
      <c r="EH179" s="121"/>
      <c r="EI179" s="121"/>
      <c r="EJ179" s="121"/>
      <c r="EK179" s="121"/>
      <c r="EL179" s="121"/>
      <c r="EM179" s="121"/>
      <c r="EN179" s="121"/>
      <c r="EO179" s="121">
        <v>0</v>
      </c>
      <c r="EP179" s="121">
        <v>0</v>
      </c>
      <c r="EQ179" s="121">
        <v>0</v>
      </c>
      <c r="ER179" s="121">
        <v>0</v>
      </c>
      <c r="ES179" s="121"/>
      <c r="ET179" s="121"/>
      <c r="EU179" s="121">
        <v>33</v>
      </c>
      <c r="EV179" s="121"/>
      <c r="EW179" s="121">
        <v>100</v>
      </c>
      <c r="EX179" s="121">
        <v>0</v>
      </c>
      <c r="EY179" s="121"/>
      <c r="EZ179" s="121">
        <v>67</v>
      </c>
      <c r="FA179" s="121">
        <v>0</v>
      </c>
      <c r="FB179" s="121">
        <v>0</v>
      </c>
      <c r="FC179" s="121"/>
      <c r="FD179" s="121"/>
      <c r="FE179" s="121">
        <v>0</v>
      </c>
      <c r="FF179" s="121"/>
      <c r="FG179" s="121"/>
      <c r="FH179" s="121"/>
      <c r="FI179" s="121">
        <v>33</v>
      </c>
      <c r="FJ179" s="121"/>
      <c r="FK179" s="121"/>
      <c r="FL179" s="121">
        <v>33</v>
      </c>
      <c r="FM179" s="121"/>
      <c r="FN179" s="121"/>
      <c r="FO179" s="121"/>
      <c r="FP179" s="121">
        <v>0</v>
      </c>
      <c r="FQ179" s="121">
        <v>33</v>
      </c>
      <c r="FR179" s="121">
        <v>0</v>
      </c>
      <c r="FS179" s="121">
        <v>0</v>
      </c>
      <c r="FT179" s="121">
        <v>0</v>
      </c>
      <c r="FU179" s="121"/>
      <c r="FV179" s="121"/>
      <c r="FW179" s="121">
        <v>33</v>
      </c>
      <c r="FX179" s="121">
        <v>0</v>
      </c>
      <c r="FY179" s="121">
        <v>0</v>
      </c>
      <c r="FZ179" s="121">
        <v>0</v>
      </c>
      <c r="GA179" s="121">
        <v>33</v>
      </c>
      <c r="GB179" s="121">
        <v>67</v>
      </c>
      <c r="GC179" s="121">
        <v>0</v>
      </c>
      <c r="GD179" s="121">
        <v>0</v>
      </c>
      <c r="GE179" s="121">
        <v>67</v>
      </c>
      <c r="GF179" s="121"/>
      <c r="GG179" s="121">
        <v>67</v>
      </c>
      <c r="GH179" s="121">
        <v>67</v>
      </c>
      <c r="GI179" s="121">
        <v>33</v>
      </c>
      <c r="GJ179" s="121">
        <v>100</v>
      </c>
      <c r="GK179" s="121">
        <v>100</v>
      </c>
      <c r="GL179" s="121">
        <v>0</v>
      </c>
      <c r="GM179" s="121">
        <v>0</v>
      </c>
      <c r="GN179" s="121">
        <v>67</v>
      </c>
      <c r="GO179" s="121"/>
      <c r="GP179" s="121">
        <v>100</v>
      </c>
      <c r="GQ179" s="121">
        <v>33</v>
      </c>
      <c r="GR179" s="121">
        <v>0</v>
      </c>
      <c r="GS179" s="121">
        <v>0</v>
      </c>
      <c r="GT179" s="121">
        <v>0</v>
      </c>
      <c r="GU179" s="121"/>
      <c r="GV179" s="121">
        <v>0</v>
      </c>
      <c r="GW179" s="121">
        <v>0</v>
      </c>
      <c r="GX179" s="121">
        <v>0</v>
      </c>
      <c r="GY179" s="121">
        <v>0</v>
      </c>
      <c r="GZ179" s="121">
        <v>0</v>
      </c>
      <c r="HA179" s="121">
        <v>0</v>
      </c>
      <c r="HB179" s="121">
        <v>0</v>
      </c>
      <c r="HC179" s="121"/>
      <c r="HD179" s="121"/>
      <c r="HE179" s="121">
        <v>0</v>
      </c>
      <c r="HF179" s="121">
        <v>0</v>
      </c>
      <c r="HG179" s="121"/>
      <c r="HH179" s="121"/>
      <c r="HI179" s="121"/>
      <c r="HJ179" s="121"/>
      <c r="HK179" s="121"/>
      <c r="HL179" s="121"/>
      <c r="HM179" s="121"/>
      <c r="HN179" s="121"/>
      <c r="HO179" s="121"/>
      <c r="HP179" s="121">
        <v>0</v>
      </c>
      <c r="HQ179" s="121">
        <v>67</v>
      </c>
      <c r="HR179" s="121"/>
      <c r="HS179" s="121">
        <v>67</v>
      </c>
      <c r="HT179" s="121"/>
      <c r="HU179" s="121">
        <v>100</v>
      </c>
      <c r="HV179" s="122">
        <v>33</v>
      </c>
      <c r="HW179" s="120">
        <v>0</v>
      </c>
      <c r="HX179" s="121">
        <v>0</v>
      </c>
      <c r="HY179" s="121">
        <v>0</v>
      </c>
      <c r="HZ179" s="121">
        <v>1</v>
      </c>
      <c r="IA179" s="121">
        <v>1</v>
      </c>
      <c r="IB179" s="121">
        <v>1</v>
      </c>
      <c r="IC179" s="121">
        <v>1</v>
      </c>
      <c r="ID179" s="121">
        <v>1</v>
      </c>
      <c r="IE179" s="121">
        <v>1</v>
      </c>
      <c r="IF179" s="122">
        <v>1</v>
      </c>
    </row>
    <row r="180" spans="1:240" ht="30.75" customHeight="1" thickBot="1">
      <c r="A180" s="147" t="s">
        <v>1361</v>
      </c>
      <c r="B180" s="120" t="s">
        <v>1362</v>
      </c>
      <c r="C180" s="121">
        <v>2010</v>
      </c>
      <c r="D180" s="121" t="s">
        <v>1315</v>
      </c>
      <c r="E180" s="122" t="s">
        <v>1339</v>
      </c>
      <c r="F180" s="120">
        <v>36.554298400878913</v>
      </c>
      <c r="G180" s="121">
        <v>37</v>
      </c>
      <c r="H180" s="121" t="s">
        <v>1285</v>
      </c>
      <c r="I180" s="121" t="s">
        <v>1300</v>
      </c>
      <c r="J180" s="121" t="s">
        <v>1290</v>
      </c>
      <c r="K180" s="121" t="s">
        <v>1301</v>
      </c>
      <c r="L180" s="121"/>
      <c r="M180" s="121"/>
      <c r="N180" s="121"/>
      <c r="O180" s="121">
        <v>27.83329963684082</v>
      </c>
      <c r="P180" s="121">
        <v>28</v>
      </c>
      <c r="Q180" s="121" t="s">
        <v>1305</v>
      </c>
      <c r="R180" s="121">
        <v>23.29999923706055</v>
      </c>
      <c r="S180" s="121">
        <v>23</v>
      </c>
      <c r="T180" s="121" t="s">
        <v>1305</v>
      </c>
      <c r="U180" s="121"/>
      <c r="V180" s="121"/>
      <c r="W180" s="121"/>
      <c r="X180" s="121"/>
      <c r="Y180" s="121"/>
      <c r="Z180" s="122"/>
      <c r="AA180" s="120" t="s">
        <v>1299</v>
      </c>
      <c r="AB180" s="121" t="s">
        <v>1283</v>
      </c>
      <c r="AC180" s="121" t="s">
        <v>1283</v>
      </c>
      <c r="AD180" s="121" t="s">
        <v>1283</v>
      </c>
      <c r="AE180" s="121" t="s">
        <v>1299</v>
      </c>
      <c r="AF180" s="121" t="s">
        <v>1283</v>
      </c>
      <c r="AG180" s="121" t="s">
        <v>1283</v>
      </c>
      <c r="AH180" s="123" t="s">
        <v>1299</v>
      </c>
      <c r="AI180" s="120">
        <v>0</v>
      </c>
      <c r="AJ180" s="121">
        <v>1</v>
      </c>
      <c r="AK180" s="121">
        <v>1</v>
      </c>
      <c r="AL180" s="121">
        <v>0</v>
      </c>
      <c r="AM180" s="121">
        <v>1</v>
      </c>
      <c r="AN180" s="121">
        <v>0</v>
      </c>
      <c r="AO180" s="121">
        <v>1</v>
      </c>
      <c r="AP180" s="122">
        <v>1</v>
      </c>
      <c r="AQ180" s="120">
        <v>0</v>
      </c>
      <c r="AR180" s="121">
        <v>0</v>
      </c>
      <c r="AS180" s="121" t="s">
        <v>1293</v>
      </c>
      <c r="AT180" s="121">
        <v>41.763599395751953</v>
      </c>
      <c r="AU180" s="121">
        <v>42</v>
      </c>
      <c r="AV180" s="121" t="s">
        <v>1286</v>
      </c>
      <c r="AW180" s="121">
        <v>33</v>
      </c>
      <c r="AX180" s="121">
        <v>33</v>
      </c>
      <c r="AY180" s="121" t="s">
        <v>1285</v>
      </c>
      <c r="AZ180" s="121">
        <v>0</v>
      </c>
      <c r="BA180" s="121">
        <v>0</v>
      </c>
      <c r="BB180" s="121" t="s">
        <v>1293</v>
      </c>
      <c r="BC180" s="121">
        <v>66.875</v>
      </c>
      <c r="BD180" s="121">
        <v>67</v>
      </c>
      <c r="BE180" s="121" t="s">
        <v>1294</v>
      </c>
      <c r="BF180" s="121">
        <v>0</v>
      </c>
      <c r="BG180" s="121">
        <v>0</v>
      </c>
      <c r="BH180" s="121" t="s">
        <v>1293</v>
      </c>
      <c r="BI180" s="121">
        <v>23.20000076293945</v>
      </c>
      <c r="BJ180" s="121">
        <v>23</v>
      </c>
      <c r="BK180" s="121" t="s">
        <v>1285</v>
      </c>
      <c r="BL180" s="121">
        <v>23.714300155639648</v>
      </c>
      <c r="BM180" s="121">
        <v>24</v>
      </c>
      <c r="BN180" s="122" t="s">
        <v>1285</v>
      </c>
      <c r="BO180" s="120"/>
      <c r="BP180" s="121"/>
      <c r="BQ180" s="121"/>
      <c r="BR180" s="121"/>
      <c r="BS180" s="121"/>
      <c r="BT180" s="121"/>
      <c r="BU180" s="121"/>
      <c r="BV180" s="121"/>
      <c r="BW180" s="121"/>
      <c r="BX180" s="121"/>
      <c r="BY180" s="121"/>
      <c r="BZ180" s="121"/>
      <c r="CA180" s="121"/>
      <c r="CB180" s="121"/>
      <c r="CC180" s="122"/>
      <c r="CD180" s="120">
        <v>100</v>
      </c>
      <c r="CE180" s="121"/>
      <c r="CF180" s="121"/>
      <c r="CG180" s="121"/>
      <c r="CH180" s="121"/>
      <c r="CI180" s="121">
        <v>67</v>
      </c>
      <c r="CJ180" s="121"/>
      <c r="CK180" s="121"/>
      <c r="CL180" s="121">
        <v>33</v>
      </c>
      <c r="CM180" s="121">
        <v>67</v>
      </c>
      <c r="CN180" s="121"/>
      <c r="CO180" s="121"/>
      <c r="CP180" s="121"/>
      <c r="CQ180" s="121">
        <v>0</v>
      </c>
      <c r="CR180" s="121">
        <v>33</v>
      </c>
      <c r="CS180" s="121">
        <v>0</v>
      </c>
      <c r="CT180" s="121">
        <v>0</v>
      </c>
      <c r="CU180" s="121">
        <v>0</v>
      </c>
      <c r="CV180" s="121"/>
      <c r="CW180" s="121">
        <v>67</v>
      </c>
      <c r="CX180" s="121">
        <v>100</v>
      </c>
      <c r="CY180" s="121"/>
      <c r="CZ180" s="121"/>
      <c r="DA180" s="121">
        <v>100</v>
      </c>
      <c r="DB180" s="121"/>
      <c r="DC180" s="121"/>
      <c r="DD180" s="121">
        <v>100</v>
      </c>
      <c r="DE180" s="121"/>
      <c r="DF180" s="121"/>
      <c r="DG180" s="121">
        <v>100</v>
      </c>
      <c r="DH180" s="121">
        <v>67</v>
      </c>
      <c r="DI180" s="121">
        <v>0</v>
      </c>
      <c r="DJ180" s="121">
        <v>0</v>
      </c>
      <c r="DK180" s="121"/>
      <c r="DL180" s="121">
        <v>33</v>
      </c>
      <c r="DM180" s="121"/>
      <c r="DN180" s="121">
        <v>33</v>
      </c>
      <c r="DO180" s="121">
        <v>0</v>
      </c>
      <c r="DP180" s="121">
        <v>0</v>
      </c>
      <c r="DQ180" s="121">
        <v>0</v>
      </c>
      <c r="DR180" s="121">
        <v>0</v>
      </c>
      <c r="DS180" s="121">
        <v>0</v>
      </c>
      <c r="DT180" s="121">
        <v>0</v>
      </c>
      <c r="DU180" s="121">
        <v>33</v>
      </c>
      <c r="DV180" s="121">
        <v>0</v>
      </c>
      <c r="DW180" s="121">
        <v>33</v>
      </c>
      <c r="DX180" s="121">
        <v>33</v>
      </c>
      <c r="DY180" s="121">
        <v>33</v>
      </c>
      <c r="DZ180" s="121"/>
      <c r="EA180" s="121">
        <v>33</v>
      </c>
      <c r="EB180" s="121">
        <v>33</v>
      </c>
      <c r="EC180" s="121">
        <v>33</v>
      </c>
      <c r="ED180" s="121">
        <v>0</v>
      </c>
      <c r="EE180" s="121">
        <v>0</v>
      </c>
      <c r="EF180" s="121"/>
      <c r="EG180" s="121"/>
      <c r="EH180" s="121"/>
      <c r="EI180" s="121"/>
      <c r="EJ180" s="121"/>
      <c r="EK180" s="121"/>
      <c r="EL180" s="121"/>
      <c r="EM180" s="121"/>
      <c r="EN180" s="121"/>
      <c r="EO180" s="121">
        <v>0</v>
      </c>
      <c r="EP180" s="121"/>
      <c r="EQ180" s="121"/>
      <c r="ER180" s="121"/>
      <c r="ES180" s="121"/>
      <c r="ET180" s="121"/>
      <c r="EU180" s="121">
        <v>100</v>
      </c>
      <c r="EV180" s="121"/>
      <c r="EW180" s="121">
        <v>67</v>
      </c>
      <c r="EX180" s="121">
        <v>67</v>
      </c>
      <c r="EY180" s="121"/>
      <c r="EZ180" s="121">
        <v>33</v>
      </c>
      <c r="FA180" s="121">
        <v>0</v>
      </c>
      <c r="FB180" s="121">
        <v>0</v>
      </c>
      <c r="FC180" s="121"/>
      <c r="FD180" s="121"/>
      <c r="FE180" s="121">
        <v>0</v>
      </c>
      <c r="FF180" s="121"/>
      <c r="FG180" s="121"/>
      <c r="FH180" s="121"/>
      <c r="FI180" s="121">
        <v>33</v>
      </c>
      <c r="FJ180" s="121"/>
      <c r="FK180" s="121"/>
      <c r="FL180" s="121">
        <v>33</v>
      </c>
      <c r="FM180" s="121"/>
      <c r="FN180" s="121"/>
      <c r="FO180" s="121"/>
      <c r="FP180" s="121">
        <v>33</v>
      </c>
      <c r="FQ180" s="121">
        <v>0</v>
      </c>
      <c r="FR180" s="121">
        <v>0</v>
      </c>
      <c r="FS180" s="121">
        <v>0</v>
      </c>
      <c r="FT180" s="121">
        <v>0</v>
      </c>
      <c r="FU180" s="121"/>
      <c r="FV180" s="121"/>
      <c r="FW180" s="121">
        <v>33</v>
      </c>
      <c r="FX180" s="121">
        <v>0</v>
      </c>
      <c r="FY180" s="121">
        <v>100</v>
      </c>
      <c r="FZ180" s="121">
        <v>0</v>
      </c>
      <c r="GA180" s="121">
        <v>0</v>
      </c>
      <c r="GB180" s="121"/>
      <c r="GC180" s="121"/>
      <c r="GD180" s="121">
        <v>0</v>
      </c>
      <c r="GE180" s="121">
        <v>67</v>
      </c>
      <c r="GF180" s="121"/>
      <c r="GG180" s="121">
        <v>67</v>
      </c>
      <c r="GH180" s="121">
        <v>67</v>
      </c>
      <c r="GI180" s="121"/>
      <c r="GJ180" s="121"/>
      <c r="GK180" s="121">
        <v>100</v>
      </c>
      <c r="GL180" s="121">
        <v>0</v>
      </c>
      <c r="GM180" s="121">
        <v>0</v>
      </c>
      <c r="GN180" s="121">
        <v>67</v>
      </c>
      <c r="GO180" s="121"/>
      <c r="GP180" s="121">
        <v>100</v>
      </c>
      <c r="GQ180" s="121">
        <v>33</v>
      </c>
      <c r="GR180" s="121">
        <v>0</v>
      </c>
      <c r="GS180" s="121"/>
      <c r="GT180" s="121"/>
      <c r="GU180" s="121"/>
      <c r="GV180" s="121"/>
      <c r="GW180" s="121"/>
      <c r="GX180" s="121"/>
      <c r="GY180" s="121">
        <v>0</v>
      </c>
      <c r="GZ180" s="121">
        <v>0</v>
      </c>
      <c r="HA180" s="121">
        <v>0</v>
      </c>
      <c r="HB180" s="121">
        <v>0</v>
      </c>
      <c r="HC180" s="121"/>
      <c r="HD180" s="121"/>
      <c r="HE180" s="121"/>
      <c r="HF180" s="121"/>
      <c r="HG180" s="121"/>
      <c r="HH180" s="121"/>
      <c r="HI180" s="121"/>
      <c r="HJ180" s="121"/>
      <c r="HK180" s="121"/>
      <c r="HL180" s="121"/>
      <c r="HM180" s="121"/>
      <c r="HN180" s="121"/>
      <c r="HO180" s="121"/>
      <c r="HP180" s="121">
        <v>0</v>
      </c>
      <c r="HQ180" s="121">
        <v>67</v>
      </c>
      <c r="HR180" s="121"/>
      <c r="HS180" s="121">
        <v>67</v>
      </c>
      <c r="HT180" s="121"/>
      <c r="HU180" s="121">
        <v>100</v>
      </c>
      <c r="HV180" s="122">
        <v>33</v>
      </c>
      <c r="HW180" s="120">
        <v>0</v>
      </c>
      <c r="HX180" s="121">
        <v>0</v>
      </c>
      <c r="HY180" s="121">
        <v>0</v>
      </c>
      <c r="HZ180" s="121">
        <v>1</v>
      </c>
      <c r="IA180" s="121">
        <v>1</v>
      </c>
      <c r="IB180" s="121">
        <v>1</v>
      </c>
      <c r="IC180" s="121">
        <v>1</v>
      </c>
      <c r="ID180" s="121">
        <v>1</v>
      </c>
      <c r="IE180" s="121">
        <v>1</v>
      </c>
      <c r="IF180" s="122">
        <v>1</v>
      </c>
    </row>
    <row r="181" spans="1:240" ht="30.75" customHeight="1" thickBot="1">
      <c r="A181" s="147" t="s">
        <v>1361</v>
      </c>
      <c r="B181" s="120" t="s">
        <v>1362</v>
      </c>
      <c r="C181" s="121">
        <v>2008</v>
      </c>
      <c r="D181" s="121" t="s">
        <v>1315</v>
      </c>
      <c r="E181" s="122" t="s">
        <v>1339</v>
      </c>
      <c r="F181" s="120">
        <v>18.782600402832031</v>
      </c>
      <c r="G181" s="121">
        <v>19</v>
      </c>
      <c r="H181" s="121" t="s">
        <v>1293</v>
      </c>
      <c r="I181" s="121" t="s">
        <v>1300</v>
      </c>
      <c r="J181" s="121" t="s">
        <v>1290</v>
      </c>
      <c r="K181" s="121" t="s">
        <v>1311</v>
      </c>
      <c r="L181" s="121"/>
      <c r="M181" s="121"/>
      <c r="N181" s="121"/>
      <c r="O181" s="121">
        <v>25.08329963684082</v>
      </c>
      <c r="P181" s="121">
        <v>25</v>
      </c>
      <c r="Q181" s="121" t="s">
        <v>1305</v>
      </c>
      <c r="R181" s="121">
        <v>23.29999923706055</v>
      </c>
      <c r="S181" s="121">
        <v>23</v>
      </c>
      <c r="T181" s="121" t="s">
        <v>1305</v>
      </c>
      <c r="U181" s="121"/>
      <c r="V181" s="121"/>
      <c r="W181" s="121"/>
      <c r="X181" s="121"/>
      <c r="Y181" s="121"/>
      <c r="Z181" s="122"/>
      <c r="AA181" s="120" t="s">
        <v>1299</v>
      </c>
      <c r="AB181" s="121" t="s">
        <v>1306</v>
      </c>
      <c r="AC181" s="121" t="s">
        <v>1283</v>
      </c>
      <c r="AD181" s="121" t="s">
        <v>1283</v>
      </c>
      <c r="AE181" s="121" t="s">
        <v>1299</v>
      </c>
      <c r="AF181" s="121" t="s">
        <v>1292</v>
      </c>
      <c r="AG181" s="121" t="s">
        <v>1292</v>
      </c>
      <c r="AH181" s="123" t="s">
        <v>1299</v>
      </c>
      <c r="AI181" s="120">
        <v>0</v>
      </c>
      <c r="AJ181" s="121">
        <v>1</v>
      </c>
      <c r="AK181" s="121">
        <v>1</v>
      </c>
      <c r="AL181" s="121">
        <v>0</v>
      </c>
      <c r="AM181" s="121">
        <v>1</v>
      </c>
      <c r="AN181" s="121">
        <v>0</v>
      </c>
      <c r="AO181" s="121">
        <v>0</v>
      </c>
      <c r="AP181" s="122">
        <v>0</v>
      </c>
      <c r="AQ181" s="120">
        <v>0</v>
      </c>
      <c r="AR181" s="121">
        <v>0</v>
      </c>
      <c r="AS181" s="121" t="s">
        <v>1293</v>
      </c>
      <c r="AT181" s="121">
        <v>16.272699356079102</v>
      </c>
      <c r="AU181" s="121">
        <v>16</v>
      </c>
      <c r="AV181" s="121" t="s">
        <v>1293</v>
      </c>
      <c r="AW181" s="121">
        <v>67</v>
      </c>
      <c r="AX181" s="121">
        <v>67</v>
      </c>
      <c r="AY181" s="121" t="s">
        <v>1294</v>
      </c>
      <c r="AZ181" s="121">
        <v>0</v>
      </c>
      <c r="BA181" s="121">
        <v>0</v>
      </c>
      <c r="BB181" s="121" t="s">
        <v>1293</v>
      </c>
      <c r="BC181" s="121">
        <v>66.75</v>
      </c>
      <c r="BD181" s="121">
        <v>67</v>
      </c>
      <c r="BE181" s="121" t="s">
        <v>1294</v>
      </c>
      <c r="BF181" s="121">
        <v>0</v>
      </c>
      <c r="BG181" s="121">
        <v>0</v>
      </c>
      <c r="BH181" s="121" t="s">
        <v>1293</v>
      </c>
      <c r="BI181" s="121">
        <v>13.19999980926514</v>
      </c>
      <c r="BJ181" s="121">
        <v>13</v>
      </c>
      <c r="BK181" s="121" t="s">
        <v>1293</v>
      </c>
      <c r="BL181" s="121">
        <v>0</v>
      </c>
      <c r="BM181" s="121">
        <v>0</v>
      </c>
      <c r="BN181" s="122" t="s">
        <v>1293</v>
      </c>
      <c r="BO181" s="120"/>
      <c r="BP181" s="121"/>
      <c r="BQ181" s="121"/>
      <c r="BR181" s="121"/>
      <c r="BS181" s="121"/>
      <c r="BT181" s="121"/>
      <c r="BU181" s="121"/>
      <c r="BV181" s="121"/>
      <c r="BW181" s="121"/>
      <c r="BX181" s="121"/>
      <c r="BY181" s="121"/>
      <c r="BZ181" s="121"/>
      <c r="CA181" s="121"/>
      <c r="CB181" s="121"/>
      <c r="CC181" s="122"/>
      <c r="CD181" s="120">
        <v>33</v>
      </c>
      <c r="CE181" s="121"/>
      <c r="CF181" s="121"/>
      <c r="CG181" s="121"/>
      <c r="CH181" s="121"/>
      <c r="CI181" s="121">
        <v>33</v>
      </c>
      <c r="CJ181" s="121"/>
      <c r="CK181" s="121"/>
      <c r="CL181" s="121">
        <v>67</v>
      </c>
      <c r="CM181" s="121">
        <v>67</v>
      </c>
      <c r="CN181" s="121"/>
      <c r="CO181" s="121"/>
      <c r="CP181" s="121"/>
      <c r="CQ181" s="121">
        <v>33</v>
      </c>
      <c r="CR181" s="121">
        <v>0</v>
      </c>
      <c r="CS181" s="121">
        <v>0</v>
      </c>
      <c r="CT181" s="121">
        <v>0</v>
      </c>
      <c r="CU181" s="121">
        <v>33</v>
      </c>
      <c r="CV181" s="121"/>
      <c r="CW181" s="121">
        <v>0</v>
      </c>
      <c r="CX181" s="121">
        <v>0</v>
      </c>
      <c r="CY181" s="121"/>
      <c r="CZ181" s="121"/>
      <c r="DA181" s="121">
        <v>0</v>
      </c>
      <c r="DB181" s="121"/>
      <c r="DC181" s="121"/>
      <c r="DD181" s="121">
        <v>33</v>
      </c>
      <c r="DE181" s="121"/>
      <c r="DF181" s="121"/>
      <c r="DG181" s="121">
        <v>0</v>
      </c>
      <c r="DH181" s="121">
        <v>67</v>
      </c>
      <c r="DI181" s="121">
        <v>100</v>
      </c>
      <c r="DJ181" s="121">
        <v>0</v>
      </c>
      <c r="DK181" s="121"/>
      <c r="DL181" s="121">
        <v>33</v>
      </c>
      <c r="DM181" s="121"/>
      <c r="DN181" s="121">
        <v>33</v>
      </c>
      <c r="DO181" s="121">
        <v>0</v>
      </c>
      <c r="DP181" s="121">
        <v>0</v>
      </c>
      <c r="DQ181" s="121">
        <v>0</v>
      </c>
      <c r="DR181" s="121">
        <v>0</v>
      </c>
      <c r="DS181" s="121">
        <v>0</v>
      </c>
      <c r="DT181" s="121">
        <v>0</v>
      </c>
      <c r="DU181" s="121">
        <v>33</v>
      </c>
      <c r="DV181" s="121">
        <v>0</v>
      </c>
      <c r="DW181" s="121">
        <v>33</v>
      </c>
      <c r="DX181" s="121">
        <v>33</v>
      </c>
      <c r="DY181" s="121">
        <v>33</v>
      </c>
      <c r="DZ181" s="121"/>
      <c r="EA181" s="121">
        <v>33</v>
      </c>
      <c r="EB181" s="121">
        <v>33</v>
      </c>
      <c r="EC181" s="121">
        <v>33</v>
      </c>
      <c r="ED181" s="121">
        <v>0</v>
      </c>
      <c r="EE181" s="121">
        <v>0</v>
      </c>
      <c r="EF181" s="121"/>
      <c r="EG181" s="121"/>
      <c r="EH181" s="121"/>
      <c r="EI181" s="121"/>
      <c r="EJ181" s="121"/>
      <c r="EK181" s="121"/>
      <c r="EL181" s="121"/>
      <c r="EM181" s="121"/>
      <c r="EN181" s="121"/>
      <c r="EO181" s="121">
        <v>0</v>
      </c>
      <c r="EP181" s="121"/>
      <c r="EQ181" s="121"/>
      <c r="ER181" s="121"/>
      <c r="ES181" s="121"/>
      <c r="ET181" s="121"/>
      <c r="EU181" s="121">
        <v>100</v>
      </c>
      <c r="EV181" s="121"/>
      <c r="EW181" s="121">
        <v>67</v>
      </c>
      <c r="EX181" s="121">
        <v>100</v>
      </c>
      <c r="EY181" s="121"/>
      <c r="EZ181" s="121">
        <v>100</v>
      </c>
      <c r="FA181" s="121">
        <v>0</v>
      </c>
      <c r="FB181" s="121">
        <v>0</v>
      </c>
      <c r="FC181" s="121"/>
      <c r="FD181" s="121"/>
      <c r="FE181" s="121">
        <v>0</v>
      </c>
      <c r="FF181" s="121"/>
      <c r="FG181" s="121"/>
      <c r="FH181" s="121"/>
      <c r="FI181" s="121">
        <v>33</v>
      </c>
      <c r="FJ181" s="121"/>
      <c r="FK181" s="121"/>
      <c r="FL181" s="121">
        <v>33</v>
      </c>
      <c r="FM181" s="121"/>
      <c r="FN181" s="121"/>
      <c r="FO181" s="121"/>
      <c r="FP181" s="121">
        <v>0</v>
      </c>
      <c r="FQ181" s="121">
        <v>0</v>
      </c>
      <c r="FR181" s="121">
        <v>0</v>
      </c>
      <c r="FS181" s="121">
        <v>0</v>
      </c>
      <c r="FT181" s="121">
        <v>0</v>
      </c>
      <c r="FU181" s="121"/>
      <c r="FV181" s="121"/>
      <c r="FW181" s="121">
        <v>0</v>
      </c>
      <c r="FX181" s="121">
        <v>0</v>
      </c>
      <c r="FY181" s="121">
        <v>0</v>
      </c>
      <c r="FZ181" s="121">
        <v>0</v>
      </c>
      <c r="GA181" s="121">
        <v>0</v>
      </c>
      <c r="GB181" s="121"/>
      <c r="GC181" s="121"/>
      <c r="GD181" s="121">
        <v>0</v>
      </c>
      <c r="GE181" s="121">
        <v>67</v>
      </c>
      <c r="GF181" s="121"/>
      <c r="GG181" s="121">
        <v>67</v>
      </c>
      <c r="GH181" s="121">
        <v>0</v>
      </c>
      <c r="GI181" s="121"/>
      <c r="GJ181" s="121"/>
      <c r="GK181" s="121">
        <v>100</v>
      </c>
      <c r="GL181" s="121">
        <v>0</v>
      </c>
      <c r="GM181" s="121">
        <v>0</v>
      </c>
      <c r="GN181" s="121">
        <v>67</v>
      </c>
      <c r="GO181" s="121"/>
      <c r="GP181" s="121">
        <v>100</v>
      </c>
      <c r="GQ181" s="121">
        <v>33</v>
      </c>
      <c r="GR181" s="121">
        <v>0</v>
      </c>
      <c r="GS181" s="121"/>
      <c r="GT181" s="121"/>
      <c r="GU181" s="121"/>
      <c r="GV181" s="121"/>
      <c r="GW181" s="121"/>
      <c r="GX181" s="121"/>
      <c r="GY181" s="121">
        <v>0</v>
      </c>
      <c r="GZ181" s="121">
        <v>0</v>
      </c>
      <c r="HA181" s="121">
        <v>0</v>
      </c>
      <c r="HB181" s="121">
        <v>0</v>
      </c>
      <c r="HC181" s="121"/>
      <c r="HD181" s="121"/>
      <c r="HE181" s="121"/>
      <c r="HF181" s="121"/>
      <c r="HG181" s="121"/>
      <c r="HH181" s="121"/>
      <c r="HI181" s="121"/>
      <c r="HJ181" s="121"/>
      <c r="HK181" s="121"/>
      <c r="HL181" s="121"/>
      <c r="HM181" s="121"/>
      <c r="HN181" s="121"/>
      <c r="HO181" s="121"/>
      <c r="HP181" s="121">
        <v>0</v>
      </c>
      <c r="HQ181" s="121">
        <v>67</v>
      </c>
      <c r="HR181" s="121"/>
      <c r="HS181" s="121">
        <v>67</v>
      </c>
      <c r="HT181" s="121"/>
      <c r="HU181" s="121">
        <v>33</v>
      </c>
      <c r="HV181" s="122">
        <v>0</v>
      </c>
      <c r="HW181" s="120">
        <v>0</v>
      </c>
      <c r="HX181" s="121">
        <v>0</v>
      </c>
      <c r="HY181" s="121">
        <v>0</v>
      </c>
      <c r="HZ181" s="121">
        <v>1</v>
      </c>
      <c r="IA181" s="121">
        <v>1</v>
      </c>
      <c r="IB181" s="121">
        <v>1</v>
      </c>
      <c r="IC181" s="121">
        <v>1</v>
      </c>
      <c r="ID181" s="121">
        <v>1</v>
      </c>
      <c r="IE181" s="121">
        <v>1</v>
      </c>
      <c r="IF181" s="122">
        <v>1</v>
      </c>
    </row>
    <row r="182" spans="1:240" ht="30.75" customHeight="1" thickBot="1">
      <c r="A182" s="147" t="s">
        <v>1361</v>
      </c>
      <c r="B182" s="120" t="s">
        <v>1362</v>
      </c>
      <c r="C182" s="121">
        <v>2006</v>
      </c>
      <c r="D182" s="121" t="s">
        <v>1315</v>
      </c>
      <c r="E182" s="122" t="s">
        <v>1339</v>
      </c>
      <c r="F182" s="120">
        <v>20.641300201416019</v>
      </c>
      <c r="G182" s="121">
        <v>21</v>
      </c>
      <c r="H182" s="121" t="s">
        <v>1285</v>
      </c>
      <c r="I182" s="121" t="s">
        <v>1300</v>
      </c>
      <c r="J182" s="121" t="s">
        <v>1290</v>
      </c>
      <c r="K182" s="121" t="s">
        <v>1301</v>
      </c>
      <c r="L182" s="121"/>
      <c r="M182" s="121"/>
      <c r="N182" s="121"/>
      <c r="O182" s="121">
        <v>22.16670036315918</v>
      </c>
      <c r="P182" s="121">
        <v>22</v>
      </c>
      <c r="Q182" s="121" t="s">
        <v>1305</v>
      </c>
      <c r="R182" s="121">
        <v>33.25</v>
      </c>
      <c r="S182" s="121">
        <v>33</v>
      </c>
      <c r="T182" s="121" t="s">
        <v>1305</v>
      </c>
      <c r="U182" s="121"/>
      <c r="V182" s="121"/>
      <c r="W182" s="121"/>
      <c r="X182" s="121"/>
      <c r="Y182" s="121"/>
      <c r="Z182" s="122"/>
      <c r="AA182" s="120" t="s">
        <v>1292</v>
      </c>
      <c r="AB182" s="121" t="s">
        <v>1283</v>
      </c>
      <c r="AC182" s="121" t="s">
        <v>1283</v>
      </c>
      <c r="AD182" s="121" t="s">
        <v>1283</v>
      </c>
      <c r="AE182" s="121" t="s">
        <v>1299</v>
      </c>
      <c r="AF182" s="121" t="s">
        <v>1283</v>
      </c>
      <c r="AG182" s="121" t="s">
        <v>1299</v>
      </c>
      <c r="AH182" s="123" t="s">
        <v>1299</v>
      </c>
      <c r="AI182" s="120">
        <v>0</v>
      </c>
      <c r="AJ182" s="121">
        <v>1</v>
      </c>
      <c r="AK182" s="121">
        <v>1</v>
      </c>
      <c r="AL182" s="121">
        <v>0</v>
      </c>
      <c r="AM182" s="121">
        <v>1</v>
      </c>
      <c r="AN182" s="121">
        <v>0</v>
      </c>
      <c r="AO182" s="121">
        <v>1</v>
      </c>
      <c r="AP182" s="122">
        <v>0</v>
      </c>
      <c r="AQ182" s="120">
        <v>0</v>
      </c>
      <c r="AR182" s="121">
        <v>0</v>
      </c>
      <c r="AS182" s="121" t="s">
        <v>1293</v>
      </c>
      <c r="AT182" s="121">
        <v>16.945499420166019</v>
      </c>
      <c r="AU182" s="121">
        <v>17</v>
      </c>
      <c r="AV182" s="121" t="s">
        <v>1293</v>
      </c>
      <c r="AW182" s="121">
        <v>100</v>
      </c>
      <c r="AX182" s="121">
        <v>100</v>
      </c>
      <c r="AY182" s="121" t="s">
        <v>1284</v>
      </c>
      <c r="AZ182" s="121">
        <v>0</v>
      </c>
      <c r="BA182" s="121">
        <v>0</v>
      </c>
      <c r="BB182" s="121" t="s">
        <v>1293</v>
      </c>
      <c r="BC182" s="121">
        <v>71</v>
      </c>
      <c r="BD182" s="121">
        <v>71</v>
      </c>
      <c r="BE182" s="121" t="s">
        <v>1294</v>
      </c>
      <c r="BF182" s="121">
        <v>0</v>
      </c>
      <c r="BG182" s="121">
        <v>0</v>
      </c>
      <c r="BH182" s="121" t="s">
        <v>1293</v>
      </c>
      <c r="BI182" s="121">
        <v>19.899999618530281</v>
      </c>
      <c r="BJ182" s="121">
        <v>20</v>
      </c>
      <c r="BK182" s="121" t="s">
        <v>1293</v>
      </c>
      <c r="BL182" s="121">
        <v>0</v>
      </c>
      <c r="BM182" s="121">
        <v>0</v>
      </c>
      <c r="BN182" s="122" t="s">
        <v>1293</v>
      </c>
      <c r="BO182" s="120"/>
      <c r="BP182" s="121"/>
      <c r="BQ182" s="121"/>
      <c r="BR182" s="121"/>
      <c r="BS182" s="121"/>
      <c r="BT182" s="121"/>
      <c r="BU182" s="121"/>
      <c r="BV182" s="121"/>
      <c r="BW182" s="121"/>
      <c r="BX182" s="121"/>
      <c r="BY182" s="121"/>
      <c r="BZ182" s="121"/>
      <c r="CA182" s="121"/>
      <c r="CB182" s="121"/>
      <c r="CC182" s="122"/>
      <c r="CD182" s="120">
        <v>100</v>
      </c>
      <c r="CE182" s="121"/>
      <c r="CF182" s="121"/>
      <c r="CG182" s="121"/>
      <c r="CH182" s="121"/>
      <c r="CI182" s="121">
        <v>100</v>
      </c>
      <c r="CJ182" s="121"/>
      <c r="CK182" s="121"/>
      <c r="CL182" s="121">
        <v>67</v>
      </c>
      <c r="CM182" s="121">
        <v>67</v>
      </c>
      <c r="CN182" s="121"/>
      <c r="CO182" s="121"/>
      <c r="CP182" s="121"/>
      <c r="CQ182" s="121">
        <v>33</v>
      </c>
      <c r="CR182" s="121">
        <v>0</v>
      </c>
      <c r="CS182" s="121">
        <v>0</v>
      </c>
      <c r="CT182" s="121">
        <v>0</v>
      </c>
      <c r="CU182" s="121">
        <v>0</v>
      </c>
      <c r="CV182" s="121"/>
      <c r="CW182" s="121">
        <v>0</v>
      </c>
      <c r="CX182" s="121">
        <v>0</v>
      </c>
      <c r="CY182" s="121"/>
      <c r="CZ182" s="121"/>
      <c r="DA182" s="121">
        <v>0</v>
      </c>
      <c r="DB182" s="121"/>
      <c r="DC182" s="121"/>
      <c r="DD182" s="121">
        <v>0</v>
      </c>
      <c r="DE182" s="121"/>
      <c r="DF182" s="121"/>
      <c r="DG182" s="121">
        <v>0</v>
      </c>
      <c r="DH182" s="121">
        <v>0</v>
      </c>
      <c r="DI182" s="121">
        <v>0</v>
      </c>
      <c r="DJ182" s="121">
        <v>0</v>
      </c>
      <c r="DK182" s="121"/>
      <c r="DL182" s="121">
        <v>33</v>
      </c>
      <c r="DM182" s="121"/>
      <c r="DN182" s="121">
        <v>33</v>
      </c>
      <c r="DO182" s="121">
        <v>0</v>
      </c>
      <c r="DP182" s="121">
        <v>0</v>
      </c>
      <c r="DQ182" s="121">
        <v>0</v>
      </c>
      <c r="DR182" s="121">
        <v>0</v>
      </c>
      <c r="DS182" s="121">
        <v>0</v>
      </c>
      <c r="DT182" s="121">
        <v>0</v>
      </c>
      <c r="DU182" s="121">
        <v>67</v>
      </c>
      <c r="DV182" s="121">
        <v>0</v>
      </c>
      <c r="DW182" s="121">
        <v>33</v>
      </c>
      <c r="DX182" s="121">
        <v>33</v>
      </c>
      <c r="DY182" s="121">
        <v>0</v>
      </c>
      <c r="DZ182" s="121"/>
      <c r="EA182" s="121">
        <v>33</v>
      </c>
      <c r="EB182" s="121">
        <v>0</v>
      </c>
      <c r="EC182" s="121">
        <v>33</v>
      </c>
      <c r="ED182" s="121">
        <v>0</v>
      </c>
      <c r="EE182" s="121">
        <v>0</v>
      </c>
      <c r="EF182" s="121"/>
      <c r="EG182" s="121"/>
      <c r="EH182" s="121"/>
      <c r="EI182" s="121"/>
      <c r="EJ182" s="121"/>
      <c r="EK182" s="121"/>
      <c r="EL182" s="121"/>
      <c r="EM182" s="121"/>
      <c r="EN182" s="121"/>
      <c r="EO182" s="121">
        <v>0</v>
      </c>
      <c r="EP182" s="121"/>
      <c r="EQ182" s="121"/>
      <c r="ER182" s="121"/>
      <c r="ES182" s="121"/>
      <c r="ET182" s="121"/>
      <c r="EU182" s="121">
        <v>100</v>
      </c>
      <c r="EV182" s="121"/>
      <c r="EW182" s="121">
        <v>67</v>
      </c>
      <c r="EX182" s="121">
        <v>100</v>
      </c>
      <c r="EY182" s="121"/>
      <c r="EZ182" s="121">
        <v>0</v>
      </c>
      <c r="FA182" s="121">
        <v>0</v>
      </c>
      <c r="FB182" s="121">
        <v>0</v>
      </c>
      <c r="FC182" s="121"/>
      <c r="FD182" s="121"/>
      <c r="FE182" s="121">
        <v>0</v>
      </c>
      <c r="FF182" s="121"/>
      <c r="FG182" s="121"/>
      <c r="FH182" s="121"/>
      <c r="FI182" s="121">
        <v>33</v>
      </c>
      <c r="FJ182" s="121"/>
      <c r="FK182" s="121"/>
      <c r="FL182" s="121">
        <v>33</v>
      </c>
      <c r="FM182" s="121"/>
      <c r="FN182" s="121"/>
      <c r="FO182" s="121"/>
      <c r="FP182" s="121">
        <v>0</v>
      </c>
      <c r="FQ182" s="121">
        <v>0</v>
      </c>
      <c r="FR182" s="121">
        <v>0</v>
      </c>
      <c r="FS182" s="121">
        <v>0</v>
      </c>
      <c r="FT182" s="121">
        <v>0</v>
      </c>
      <c r="FU182" s="121"/>
      <c r="FV182" s="121"/>
      <c r="FW182" s="121">
        <v>0</v>
      </c>
      <c r="FX182" s="121">
        <v>0</v>
      </c>
      <c r="FY182" s="121">
        <v>0</v>
      </c>
      <c r="FZ182" s="121">
        <v>0</v>
      </c>
      <c r="GA182" s="121">
        <v>0</v>
      </c>
      <c r="GB182" s="121"/>
      <c r="GC182" s="121"/>
      <c r="GD182" s="121">
        <v>0</v>
      </c>
      <c r="GE182" s="121">
        <v>67</v>
      </c>
      <c r="GF182" s="121"/>
      <c r="GG182" s="121">
        <v>33</v>
      </c>
      <c r="GH182" s="121">
        <v>0</v>
      </c>
      <c r="GI182" s="121"/>
      <c r="GJ182" s="121"/>
      <c r="GK182" s="121">
        <v>0</v>
      </c>
      <c r="GL182" s="121">
        <v>0</v>
      </c>
      <c r="GM182" s="121">
        <v>33</v>
      </c>
      <c r="GN182" s="121">
        <v>100</v>
      </c>
      <c r="GO182" s="121"/>
      <c r="GP182" s="121">
        <v>100</v>
      </c>
      <c r="GQ182" s="121">
        <v>33</v>
      </c>
      <c r="GR182" s="121">
        <v>0</v>
      </c>
      <c r="GS182" s="121"/>
      <c r="GT182" s="121"/>
      <c r="GU182" s="121"/>
      <c r="GV182" s="121"/>
      <c r="GW182" s="121"/>
      <c r="GX182" s="121"/>
      <c r="GY182" s="121">
        <v>0</v>
      </c>
      <c r="GZ182" s="121">
        <v>33</v>
      </c>
      <c r="HA182" s="121">
        <v>33</v>
      </c>
      <c r="HB182" s="121">
        <v>0</v>
      </c>
      <c r="HC182" s="121"/>
      <c r="HD182" s="121"/>
      <c r="HE182" s="121"/>
      <c r="HF182" s="121"/>
      <c r="HG182" s="121"/>
      <c r="HH182" s="121"/>
      <c r="HI182" s="121"/>
      <c r="HJ182" s="121"/>
      <c r="HK182" s="121"/>
      <c r="HL182" s="121"/>
      <c r="HM182" s="121"/>
      <c r="HN182" s="121"/>
      <c r="HO182" s="121"/>
      <c r="HP182" s="121">
        <v>0</v>
      </c>
      <c r="HQ182" s="121">
        <v>67</v>
      </c>
      <c r="HR182" s="121"/>
      <c r="HS182" s="121">
        <v>67</v>
      </c>
      <c r="HT182" s="121"/>
      <c r="HU182" s="121">
        <v>100</v>
      </c>
      <c r="HV182" s="122">
        <v>0</v>
      </c>
      <c r="HW182" s="120">
        <v>0</v>
      </c>
      <c r="HX182" s="121">
        <v>0</v>
      </c>
      <c r="HY182" s="121">
        <v>0</v>
      </c>
      <c r="HZ182" s="121">
        <v>1</v>
      </c>
      <c r="IA182" s="121">
        <v>1</v>
      </c>
      <c r="IB182" s="121">
        <v>1</v>
      </c>
      <c r="IC182" s="121">
        <v>1</v>
      </c>
      <c r="ID182" s="121">
        <v>1</v>
      </c>
      <c r="IE182" s="121">
        <v>1</v>
      </c>
      <c r="IF182" s="122">
        <v>1</v>
      </c>
    </row>
    <row r="183" spans="1:240" ht="30.75" customHeight="1" thickBot="1">
      <c r="A183" s="147" t="s">
        <v>1364</v>
      </c>
      <c r="B183" s="120" t="s">
        <v>1365</v>
      </c>
      <c r="C183" s="121">
        <v>2025</v>
      </c>
      <c r="D183" s="121" t="s">
        <v>1275</v>
      </c>
      <c r="E183" s="122" t="s">
        <v>1276</v>
      </c>
      <c r="F183" s="120">
        <v>39.458715596330272</v>
      </c>
      <c r="G183" s="121">
        <v>39</v>
      </c>
      <c r="H183" s="121" t="s">
        <v>1285</v>
      </c>
      <c r="I183" s="121" t="s">
        <v>1300</v>
      </c>
      <c r="J183" s="121" t="s">
        <v>1290</v>
      </c>
      <c r="K183" s="121" t="s">
        <v>1301</v>
      </c>
      <c r="L183" s="121">
        <v>57.444444444444443</v>
      </c>
      <c r="M183" s="121">
        <v>57</v>
      </c>
      <c r="N183" s="121" t="s">
        <v>1286</v>
      </c>
      <c r="O183" s="121">
        <v>52.833333333333343</v>
      </c>
      <c r="P183" s="121">
        <v>53</v>
      </c>
      <c r="Q183" s="121" t="s">
        <v>1286</v>
      </c>
      <c r="R183" s="121">
        <v>66.666666666666671</v>
      </c>
      <c r="S183" s="121">
        <v>67</v>
      </c>
      <c r="T183" s="121" t="s">
        <v>1280</v>
      </c>
      <c r="U183" s="121">
        <v>25</v>
      </c>
      <c r="V183" s="121">
        <v>25</v>
      </c>
      <c r="W183" s="121" t="s">
        <v>1281</v>
      </c>
      <c r="X183" s="121">
        <v>9.2777777777777803</v>
      </c>
      <c r="Y183" s="121">
        <v>9</v>
      </c>
      <c r="Z183" s="122" t="s">
        <v>1282</v>
      </c>
      <c r="AA183" s="120" t="s">
        <v>1296</v>
      </c>
      <c r="AB183" s="121" t="s">
        <v>1283</v>
      </c>
      <c r="AC183" s="121" t="s">
        <v>1283</v>
      </c>
      <c r="AD183" s="121" t="s">
        <v>1283</v>
      </c>
      <c r="AE183" s="121" t="s">
        <v>1299</v>
      </c>
      <c r="AF183" s="121" t="s">
        <v>1283</v>
      </c>
      <c r="AG183" s="121" t="s">
        <v>1283</v>
      </c>
      <c r="AH183" s="123" t="s">
        <v>1299</v>
      </c>
      <c r="AI183" s="120">
        <v>0</v>
      </c>
      <c r="AJ183" s="121">
        <v>1</v>
      </c>
      <c r="AK183" s="121">
        <v>1</v>
      </c>
      <c r="AL183" s="121">
        <v>0</v>
      </c>
      <c r="AM183" s="121">
        <v>1</v>
      </c>
      <c r="AN183" s="121">
        <v>0</v>
      </c>
      <c r="AO183" s="121">
        <v>1</v>
      </c>
      <c r="AP183" s="122">
        <v>1</v>
      </c>
      <c r="AQ183" s="120">
        <v>0</v>
      </c>
      <c r="AR183" s="121">
        <v>0</v>
      </c>
      <c r="AS183" s="121" t="s">
        <v>1293</v>
      </c>
      <c r="AT183" s="121">
        <v>38.888888888888893</v>
      </c>
      <c r="AU183" s="121">
        <v>39</v>
      </c>
      <c r="AV183" s="121" t="s">
        <v>1285</v>
      </c>
      <c r="AW183" s="121">
        <v>94.5</v>
      </c>
      <c r="AX183" s="121">
        <v>95</v>
      </c>
      <c r="AY183" s="121" t="s">
        <v>1284</v>
      </c>
      <c r="AZ183" s="121">
        <v>0</v>
      </c>
      <c r="BA183" s="121">
        <v>0</v>
      </c>
      <c r="BB183" s="121" t="s">
        <v>1293</v>
      </c>
      <c r="BC183" s="121">
        <v>40.777777777777779</v>
      </c>
      <c r="BD183" s="121">
        <v>41</v>
      </c>
      <c r="BE183" s="121" t="s">
        <v>1286</v>
      </c>
      <c r="BF183" s="121">
        <v>0</v>
      </c>
      <c r="BG183" s="121">
        <v>0</v>
      </c>
      <c r="BH183" s="121" t="s">
        <v>1293</v>
      </c>
      <c r="BI183" s="121">
        <v>54.785714285714278</v>
      </c>
      <c r="BJ183" s="121">
        <v>55</v>
      </c>
      <c r="BK183" s="121" t="s">
        <v>1286</v>
      </c>
      <c r="BL183" s="121">
        <v>71.428571428571431</v>
      </c>
      <c r="BM183" s="121">
        <v>71</v>
      </c>
      <c r="BN183" s="122" t="s">
        <v>1277</v>
      </c>
      <c r="BO183" s="120" t="s">
        <v>1297</v>
      </c>
      <c r="BP183" s="121" t="s">
        <v>1295</v>
      </c>
      <c r="BQ183" s="121" t="s">
        <v>1287</v>
      </c>
      <c r="BR183" s="121" t="s">
        <v>1287</v>
      </c>
      <c r="BS183" s="121" t="s">
        <v>1297</v>
      </c>
      <c r="BT183" s="121" t="s">
        <v>1287</v>
      </c>
      <c r="BU183" s="121" t="s">
        <v>1288</v>
      </c>
      <c r="BV183" s="121" t="s">
        <v>1287</v>
      </c>
      <c r="BW183" s="121" t="s">
        <v>1289</v>
      </c>
      <c r="BX183" s="121" t="s">
        <v>1289</v>
      </c>
      <c r="BY183" s="121" t="s">
        <v>1289</v>
      </c>
      <c r="BZ183" s="121" t="s">
        <v>1297</v>
      </c>
      <c r="CA183" s="121" t="s">
        <v>1289</v>
      </c>
      <c r="CB183" s="121" t="s">
        <v>1289</v>
      </c>
      <c r="CC183" s="122" t="s">
        <v>1297</v>
      </c>
      <c r="CD183" s="120">
        <v>100</v>
      </c>
      <c r="CE183" s="121">
        <v>100</v>
      </c>
      <c r="CF183" s="121">
        <v>100</v>
      </c>
      <c r="CG183" s="121">
        <v>100</v>
      </c>
      <c r="CH183" s="121">
        <v>100</v>
      </c>
      <c r="CI183" s="121">
        <v>100</v>
      </c>
      <c r="CJ183" s="121">
        <v>0</v>
      </c>
      <c r="CK183" s="121">
        <v>33</v>
      </c>
      <c r="CL183" s="121">
        <v>67</v>
      </c>
      <c r="CM183" s="121">
        <v>67</v>
      </c>
      <c r="CN183" s="121">
        <v>0</v>
      </c>
      <c r="CO183" s="121">
        <v>0</v>
      </c>
      <c r="CP183" s="121">
        <v>100</v>
      </c>
      <c r="CQ183" s="121">
        <v>67</v>
      </c>
      <c r="CR183" s="121">
        <v>33</v>
      </c>
      <c r="CS183" s="121">
        <v>33</v>
      </c>
      <c r="CT183" s="121">
        <v>0</v>
      </c>
      <c r="CU183" s="121">
        <v>0</v>
      </c>
      <c r="CV183" s="121">
        <v>67</v>
      </c>
      <c r="CW183" s="121">
        <v>0</v>
      </c>
      <c r="CX183" s="121">
        <v>100</v>
      </c>
      <c r="CY183" s="121">
        <v>0</v>
      </c>
      <c r="CZ183" s="121">
        <v>0</v>
      </c>
      <c r="DA183" s="121">
        <v>0</v>
      </c>
      <c r="DB183" s="121">
        <v>100</v>
      </c>
      <c r="DC183" s="121">
        <v>67</v>
      </c>
      <c r="DD183" s="121">
        <v>100</v>
      </c>
      <c r="DE183" s="121">
        <v>0</v>
      </c>
      <c r="DF183" s="121">
        <v>0</v>
      </c>
      <c r="DG183" s="121">
        <v>0</v>
      </c>
      <c r="DH183" s="121">
        <v>67</v>
      </c>
      <c r="DI183" s="121">
        <v>100</v>
      </c>
      <c r="DJ183" s="121">
        <v>100</v>
      </c>
      <c r="DK183" s="121">
        <v>0</v>
      </c>
      <c r="DL183" s="121">
        <v>33</v>
      </c>
      <c r="DM183" s="121">
        <v>0</v>
      </c>
      <c r="DN183" s="121">
        <v>33</v>
      </c>
      <c r="DO183" s="121">
        <v>0</v>
      </c>
      <c r="DP183" s="121">
        <v>0</v>
      </c>
      <c r="DQ183" s="121">
        <v>0</v>
      </c>
      <c r="DR183" s="121">
        <v>0</v>
      </c>
      <c r="DS183" s="121">
        <v>0</v>
      </c>
      <c r="DT183" s="121">
        <v>0</v>
      </c>
      <c r="DU183" s="121">
        <v>33</v>
      </c>
      <c r="DV183" s="121">
        <v>33</v>
      </c>
      <c r="DW183" s="121">
        <v>0</v>
      </c>
      <c r="DX183" s="121">
        <v>0</v>
      </c>
      <c r="DY183" s="121">
        <v>0</v>
      </c>
      <c r="DZ183" s="121">
        <v>67</v>
      </c>
      <c r="EA183" s="121">
        <v>67</v>
      </c>
      <c r="EB183" s="121">
        <v>0</v>
      </c>
      <c r="EC183" s="121">
        <v>33</v>
      </c>
      <c r="ED183" s="121">
        <v>67</v>
      </c>
      <c r="EE183" s="121">
        <v>0</v>
      </c>
      <c r="EF183" s="121">
        <v>0</v>
      </c>
      <c r="EG183" s="121">
        <v>0</v>
      </c>
      <c r="EH183" s="121">
        <v>0</v>
      </c>
      <c r="EI183" s="121">
        <v>0</v>
      </c>
      <c r="EJ183" s="121">
        <v>100</v>
      </c>
      <c r="EK183" s="121">
        <v>100</v>
      </c>
      <c r="EL183" s="121">
        <v>100</v>
      </c>
      <c r="EM183" s="121">
        <v>67</v>
      </c>
      <c r="EN183" s="121">
        <v>100</v>
      </c>
      <c r="EO183" s="121">
        <v>0</v>
      </c>
      <c r="EP183" s="121">
        <v>0</v>
      </c>
      <c r="EQ183" s="121">
        <v>0</v>
      </c>
      <c r="ER183" s="121">
        <v>0</v>
      </c>
      <c r="ES183" s="121">
        <v>33</v>
      </c>
      <c r="ET183" s="121">
        <v>0</v>
      </c>
      <c r="EU183" s="121">
        <v>0</v>
      </c>
      <c r="EV183" s="121">
        <v>100</v>
      </c>
      <c r="EW183" s="121">
        <v>67</v>
      </c>
      <c r="EX183" s="121">
        <v>0</v>
      </c>
      <c r="EY183" s="121">
        <v>67</v>
      </c>
      <c r="EZ183" s="121">
        <v>0</v>
      </c>
      <c r="FA183" s="121">
        <v>0</v>
      </c>
      <c r="FB183" s="121">
        <v>0</v>
      </c>
      <c r="FC183" s="121">
        <v>0</v>
      </c>
      <c r="FD183" s="121">
        <v>0</v>
      </c>
      <c r="FE183" s="121">
        <v>0</v>
      </c>
      <c r="FF183" s="121">
        <v>0</v>
      </c>
      <c r="FG183" s="121">
        <v>0</v>
      </c>
      <c r="FH183" s="121">
        <v>0</v>
      </c>
      <c r="FI183" s="121">
        <v>67</v>
      </c>
      <c r="FJ183" s="121">
        <v>100</v>
      </c>
      <c r="FK183" s="121">
        <v>100</v>
      </c>
      <c r="FL183" s="121">
        <v>67</v>
      </c>
      <c r="FM183" s="121">
        <v>100</v>
      </c>
      <c r="FN183" s="121">
        <v>67</v>
      </c>
      <c r="FO183" s="121">
        <v>33</v>
      </c>
      <c r="FP183" s="121">
        <v>33</v>
      </c>
      <c r="FQ183" s="121">
        <v>0</v>
      </c>
      <c r="FR183" s="121">
        <v>0</v>
      </c>
      <c r="FS183" s="121">
        <v>33</v>
      </c>
      <c r="FT183" s="121">
        <v>67</v>
      </c>
      <c r="FU183" s="121">
        <v>0</v>
      </c>
      <c r="FV183" s="121">
        <v>100</v>
      </c>
      <c r="FW183" s="121">
        <v>67</v>
      </c>
      <c r="FX183" s="121">
        <v>100</v>
      </c>
      <c r="FY183" s="121">
        <v>100</v>
      </c>
      <c r="FZ183" s="121">
        <v>33</v>
      </c>
      <c r="GA183" s="121">
        <v>33</v>
      </c>
      <c r="GB183" s="121">
        <v>67</v>
      </c>
      <c r="GC183" s="121">
        <v>33</v>
      </c>
      <c r="GD183" s="121">
        <v>0</v>
      </c>
      <c r="GE183" s="121">
        <v>0</v>
      </c>
      <c r="GF183" s="121">
        <v>33</v>
      </c>
      <c r="GG183" s="121">
        <v>67</v>
      </c>
      <c r="GH183" s="121">
        <v>67</v>
      </c>
      <c r="GI183" s="121">
        <v>100</v>
      </c>
      <c r="GJ183" s="121">
        <v>100</v>
      </c>
      <c r="GK183" s="121">
        <v>67</v>
      </c>
      <c r="GL183" s="121">
        <v>0</v>
      </c>
      <c r="GM183" s="121">
        <v>0</v>
      </c>
      <c r="GN183" s="121">
        <v>100</v>
      </c>
      <c r="GO183" s="121">
        <v>0</v>
      </c>
      <c r="GP183" s="121">
        <v>100</v>
      </c>
      <c r="GQ183" s="121">
        <v>0</v>
      </c>
      <c r="GR183" s="121">
        <v>100</v>
      </c>
      <c r="GS183" s="121">
        <v>100</v>
      </c>
      <c r="GT183" s="121">
        <v>100</v>
      </c>
      <c r="GU183" s="121">
        <v>100</v>
      </c>
      <c r="GV183" s="121">
        <v>0</v>
      </c>
      <c r="GW183" s="121">
        <v>0</v>
      </c>
      <c r="GX183" s="121">
        <v>0</v>
      </c>
      <c r="GY183" s="121">
        <v>0</v>
      </c>
      <c r="GZ183" s="121">
        <v>0</v>
      </c>
      <c r="HA183" s="121">
        <v>0</v>
      </c>
      <c r="HB183" s="121">
        <v>0</v>
      </c>
      <c r="HC183" s="121">
        <v>0</v>
      </c>
      <c r="HD183" s="121">
        <v>0</v>
      </c>
      <c r="HE183" s="121">
        <v>0</v>
      </c>
      <c r="HF183" s="121">
        <v>0</v>
      </c>
      <c r="HG183" s="121">
        <v>0</v>
      </c>
      <c r="HH183" s="121">
        <v>0</v>
      </c>
      <c r="HI183" s="121">
        <v>0</v>
      </c>
      <c r="HJ183" s="121">
        <v>0</v>
      </c>
      <c r="HK183" s="121">
        <v>0</v>
      </c>
      <c r="HL183" s="121">
        <v>0</v>
      </c>
      <c r="HM183" s="121">
        <v>100</v>
      </c>
      <c r="HN183" s="121">
        <v>67</v>
      </c>
      <c r="HO183" s="121">
        <v>0</v>
      </c>
      <c r="HP183" s="121">
        <v>0</v>
      </c>
      <c r="HQ183" s="121">
        <v>33</v>
      </c>
      <c r="HR183" s="121">
        <v>100</v>
      </c>
      <c r="HS183" s="121">
        <v>100</v>
      </c>
      <c r="HT183" s="121">
        <v>0</v>
      </c>
      <c r="HU183" s="121">
        <v>100</v>
      </c>
      <c r="HV183" s="122">
        <v>67</v>
      </c>
      <c r="HW183" s="120">
        <v>0</v>
      </c>
      <c r="HX183" s="121">
        <v>0</v>
      </c>
      <c r="HY183" s="121">
        <v>1</v>
      </c>
      <c r="HZ183" s="121">
        <v>1</v>
      </c>
      <c r="IA183" s="121">
        <v>1</v>
      </c>
      <c r="IB183" s="121">
        <v>1</v>
      </c>
      <c r="IC183" s="121">
        <v>1</v>
      </c>
      <c r="ID183" s="121">
        <v>1</v>
      </c>
      <c r="IE183" s="121">
        <v>1</v>
      </c>
      <c r="IF183" s="122">
        <v>1</v>
      </c>
    </row>
    <row r="184" spans="1:240" ht="30.75" customHeight="1" thickBot="1">
      <c r="A184" s="147" t="s">
        <v>1364</v>
      </c>
      <c r="B184" s="120" t="s">
        <v>1365</v>
      </c>
      <c r="C184" s="121">
        <v>2023</v>
      </c>
      <c r="D184" s="121" t="s">
        <v>1275</v>
      </c>
      <c r="E184" s="122" t="s">
        <v>1276</v>
      </c>
      <c r="F184" s="120">
        <v>35.174311926605498</v>
      </c>
      <c r="G184" s="121">
        <v>35</v>
      </c>
      <c r="H184" s="121" t="s">
        <v>1285</v>
      </c>
      <c r="I184" s="121" t="s">
        <v>1300</v>
      </c>
      <c r="J184" s="121" t="s">
        <v>1290</v>
      </c>
      <c r="K184" s="121" t="s">
        <v>1301</v>
      </c>
      <c r="L184" s="121">
        <v>53.722222222222221</v>
      </c>
      <c r="M184" s="121">
        <v>54</v>
      </c>
      <c r="N184" s="121" t="s">
        <v>1286</v>
      </c>
      <c r="O184" s="121">
        <v>47.25</v>
      </c>
      <c r="P184" s="121">
        <v>47</v>
      </c>
      <c r="Q184" s="121" t="s">
        <v>1286</v>
      </c>
      <c r="R184" s="121">
        <v>66.666666666666671</v>
      </c>
      <c r="S184" s="121">
        <v>67</v>
      </c>
      <c r="T184" s="121" t="s">
        <v>1280</v>
      </c>
      <c r="U184" s="121">
        <v>0</v>
      </c>
      <c r="V184" s="121">
        <v>0</v>
      </c>
      <c r="W184" s="121" t="s">
        <v>1281</v>
      </c>
      <c r="X184" s="121">
        <v>7.3888888888888893</v>
      </c>
      <c r="Y184" s="121">
        <v>7</v>
      </c>
      <c r="Z184" s="122" t="s">
        <v>1282</v>
      </c>
      <c r="AA184" s="120" t="s">
        <v>1299</v>
      </c>
      <c r="AB184" s="121" t="s">
        <v>1283</v>
      </c>
      <c r="AC184" s="121" t="s">
        <v>1283</v>
      </c>
      <c r="AD184" s="121" t="s">
        <v>1283</v>
      </c>
      <c r="AE184" s="121" t="s">
        <v>1299</v>
      </c>
      <c r="AF184" s="121" t="s">
        <v>1283</v>
      </c>
      <c r="AG184" s="121" t="s">
        <v>1283</v>
      </c>
      <c r="AH184" s="123" t="s">
        <v>1299</v>
      </c>
      <c r="AI184" s="120">
        <v>0</v>
      </c>
      <c r="AJ184" s="121">
        <v>1</v>
      </c>
      <c r="AK184" s="121">
        <v>1</v>
      </c>
      <c r="AL184" s="121">
        <v>0</v>
      </c>
      <c r="AM184" s="121">
        <v>1</v>
      </c>
      <c r="AN184" s="121">
        <v>0</v>
      </c>
      <c r="AO184" s="121">
        <v>1</v>
      </c>
      <c r="AP184" s="122">
        <v>1</v>
      </c>
      <c r="AQ184" s="120">
        <v>0</v>
      </c>
      <c r="AR184" s="121">
        <v>0</v>
      </c>
      <c r="AS184" s="121" t="s">
        <v>1293</v>
      </c>
      <c r="AT184" s="121">
        <v>32.074074074074083</v>
      </c>
      <c r="AU184" s="121">
        <v>32</v>
      </c>
      <c r="AV184" s="121" t="s">
        <v>1285</v>
      </c>
      <c r="AW184" s="121">
        <v>94.5</v>
      </c>
      <c r="AX184" s="121">
        <v>95</v>
      </c>
      <c r="AY184" s="121" t="s">
        <v>1284</v>
      </c>
      <c r="AZ184" s="121">
        <v>0</v>
      </c>
      <c r="BA184" s="121">
        <v>0</v>
      </c>
      <c r="BB184" s="121" t="s">
        <v>1293</v>
      </c>
      <c r="BC184" s="121">
        <v>40.777777777777779</v>
      </c>
      <c r="BD184" s="121">
        <v>41</v>
      </c>
      <c r="BE184" s="121" t="s">
        <v>1286</v>
      </c>
      <c r="BF184" s="121">
        <v>0</v>
      </c>
      <c r="BG184" s="121">
        <v>0</v>
      </c>
      <c r="BH184" s="121" t="s">
        <v>1293</v>
      </c>
      <c r="BI184" s="121">
        <v>52.428571428571431</v>
      </c>
      <c r="BJ184" s="121">
        <v>52</v>
      </c>
      <c r="BK184" s="121" t="s">
        <v>1286</v>
      </c>
      <c r="BL184" s="121">
        <v>62</v>
      </c>
      <c r="BM184" s="121">
        <v>62</v>
      </c>
      <c r="BN184" s="122" t="s">
        <v>1294</v>
      </c>
      <c r="BO184" s="120" t="s">
        <v>1297</v>
      </c>
      <c r="BP184" s="121" t="s">
        <v>1295</v>
      </c>
      <c r="BQ184" s="121" t="s">
        <v>1287</v>
      </c>
      <c r="BR184" s="121" t="s">
        <v>1287</v>
      </c>
      <c r="BS184" s="121" t="s">
        <v>1297</v>
      </c>
      <c r="BT184" s="121" t="s">
        <v>1288</v>
      </c>
      <c r="BU184" s="121" t="s">
        <v>1288</v>
      </c>
      <c r="BV184" s="121" t="s">
        <v>1297</v>
      </c>
      <c r="BW184" s="121" t="s">
        <v>1289</v>
      </c>
      <c r="BX184" s="121" t="s">
        <v>1289</v>
      </c>
      <c r="BY184" s="121" t="s">
        <v>1289</v>
      </c>
      <c r="BZ184" s="121" t="s">
        <v>1297</v>
      </c>
      <c r="CA184" s="121" t="s">
        <v>1289</v>
      </c>
      <c r="CB184" s="121" t="s">
        <v>1289</v>
      </c>
      <c r="CC184" s="122"/>
      <c r="CD184" s="120">
        <v>100</v>
      </c>
      <c r="CE184" s="121">
        <v>100</v>
      </c>
      <c r="CF184" s="121">
        <v>100</v>
      </c>
      <c r="CG184" s="121">
        <v>100</v>
      </c>
      <c r="CH184" s="121">
        <v>100</v>
      </c>
      <c r="CI184" s="121">
        <v>100</v>
      </c>
      <c r="CJ184" s="121">
        <v>0</v>
      </c>
      <c r="CK184" s="121">
        <v>33</v>
      </c>
      <c r="CL184" s="121">
        <v>67</v>
      </c>
      <c r="CM184" s="121">
        <v>67</v>
      </c>
      <c r="CN184" s="121">
        <v>0</v>
      </c>
      <c r="CO184" s="121">
        <v>0</v>
      </c>
      <c r="CP184" s="121">
        <v>100</v>
      </c>
      <c r="CQ184" s="121">
        <v>0</v>
      </c>
      <c r="CR184" s="121">
        <v>33</v>
      </c>
      <c r="CS184" s="121">
        <v>0</v>
      </c>
      <c r="CT184" s="121">
        <v>0</v>
      </c>
      <c r="CU184" s="121">
        <v>0</v>
      </c>
      <c r="CV184" s="121">
        <v>67</v>
      </c>
      <c r="CW184" s="121">
        <v>0</v>
      </c>
      <c r="CX184" s="121">
        <v>100</v>
      </c>
      <c r="CY184" s="121">
        <v>0</v>
      </c>
      <c r="CZ184" s="121">
        <v>0</v>
      </c>
      <c r="DA184" s="121">
        <v>0</v>
      </c>
      <c r="DB184" s="121">
        <v>100</v>
      </c>
      <c r="DC184" s="121">
        <v>67</v>
      </c>
      <c r="DD184" s="121">
        <v>100</v>
      </c>
      <c r="DE184" s="121">
        <v>0</v>
      </c>
      <c r="DF184" s="121">
        <v>0</v>
      </c>
      <c r="DG184" s="121">
        <v>0</v>
      </c>
      <c r="DH184" s="121">
        <v>33</v>
      </c>
      <c r="DI184" s="121">
        <v>0</v>
      </c>
      <c r="DJ184" s="121">
        <v>100</v>
      </c>
      <c r="DK184" s="121">
        <v>0</v>
      </c>
      <c r="DL184" s="121">
        <v>33</v>
      </c>
      <c r="DM184" s="121">
        <v>0</v>
      </c>
      <c r="DN184" s="121">
        <v>33</v>
      </c>
      <c r="DO184" s="121">
        <v>0</v>
      </c>
      <c r="DP184" s="121">
        <v>0</v>
      </c>
      <c r="DQ184" s="121">
        <v>0</v>
      </c>
      <c r="DR184" s="121">
        <v>0</v>
      </c>
      <c r="DS184" s="121">
        <v>0</v>
      </c>
      <c r="DT184" s="121">
        <v>0</v>
      </c>
      <c r="DU184" s="121">
        <v>33</v>
      </c>
      <c r="DV184" s="121">
        <v>0</v>
      </c>
      <c r="DW184" s="121">
        <v>0</v>
      </c>
      <c r="DX184" s="121">
        <v>0</v>
      </c>
      <c r="DY184" s="121">
        <v>0</v>
      </c>
      <c r="DZ184" s="121">
        <v>0</v>
      </c>
      <c r="EA184" s="121">
        <v>33</v>
      </c>
      <c r="EB184" s="121">
        <v>0</v>
      </c>
      <c r="EC184" s="121">
        <v>33</v>
      </c>
      <c r="ED184" s="121">
        <v>67</v>
      </c>
      <c r="EE184" s="121">
        <v>0</v>
      </c>
      <c r="EF184" s="121">
        <v>0</v>
      </c>
      <c r="EG184" s="121">
        <v>0</v>
      </c>
      <c r="EH184" s="121">
        <v>0</v>
      </c>
      <c r="EI184" s="121">
        <v>0</v>
      </c>
      <c r="EJ184" s="121">
        <v>100</v>
      </c>
      <c r="EK184" s="121">
        <v>100</v>
      </c>
      <c r="EL184" s="121">
        <v>100</v>
      </c>
      <c r="EM184" s="121">
        <v>67</v>
      </c>
      <c r="EN184" s="121">
        <v>100</v>
      </c>
      <c r="EO184" s="121">
        <v>0</v>
      </c>
      <c r="EP184" s="121">
        <v>0</v>
      </c>
      <c r="EQ184" s="121">
        <v>0</v>
      </c>
      <c r="ER184" s="121">
        <v>0</v>
      </c>
      <c r="ES184" s="121">
        <v>33</v>
      </c>
      <c r="ET184" s="121">
        <v>0</v>
      </c>
      <c r="EU184" s="121">
        <v>0</v>
      </c>
      <c r="EV184" s="121">
        <v>100</v>
      </c>
      <c r="EW184" s="121">
        <v>67</v>
      </c>
      <c r="EX184" s="121">
        <v>0</v>
      </c>
      <c r="EY184" s="121">
        <v>67</v>
      </c>
      <c r="EZ184" s="121">
        <v>0</v>
      </c>
      <c r="FA184" s="121">
        <v>0</v>
      </c>
      <c r="FB184" s="121">
        <v>0</v>
      </c>
      <c r="FC184" s="121">
        <v>0</v>
      </c>
      <c r="FD184" s="121">
        <v>0</v>
      </c>
      <c r="FE184" s="121">
        <v>0</v>
      </c>
      <c r="FF184" s="121">
        <v>0</v>
      </c>
      <c r="FG184" s="121">
        <v>0</v>
      </c>
      <c r="FH184" s="121">
        <v>0</v>
      </c>
      <c r="FI184" s="121">
        <v>67</v>
      </c>
      <c r="FJ184" s="121">
        <v>100</v>
      </c>
      <c r="FK184" s="121">
        <v>100</v>
      </c>
      <c r="FL184" s="121">
        <v>67</v>
      </c>
      <c r="FM184" s="121">
        <v>100</v>
      </c>
      <c r="FN184" s="121">
        <v>67</v>
      </c>
      <c r="FO184" s="121">
        <v>33</v>
      </c>
      <c r="FP184" s="121">
        <v>33</v>
      </c>
      <c r="FQ184" s="121">
        <v>0</v>
      </c>
      <c r="FR184" s="121">
        <v>0</v>
      </c>
      <c r="FS184" s="121">
        <v>33</v>
      </c>
      <c r="FT184" s="121">
        <v>67</v>
      </c>
      <c r="FU184" s="121">
        <v>0</v>
      </c>
      <c r="FV184" s="121">
        <v>100</v>
      </c>
      <c r="FW184" s="121">
        <v>67</v>
      </c>
      <c r="FX184" s="121">
        <v>100</v>
      </c>
      <c r="FY184" s="121">
        <v>100</v>
      </c>
      <c r="FZ184" s="121">
        <v>0</v>
      </c>
      <c r="GA184" s="121">
        <v>0</v>
      </c>
      <c r="GB184" s="121">
        <v>0</v>
      </c>
      <c r="GC184" s="121">
        <v>0</v>
      </c>
      <c r="GD184" s="121">
        <v>0</v>
      </c>
      <c r="GE184" s="121">
        <v>0</v>
      </c>
      <c r="GF184" s="121">
        <v>0</v>
      </c>
      <c r="GG184" s="121">
        <v>33</v>
      </c>
      <c r="GH184" s="121">
        <v>67</v>
      </c>
      <c r="GI184" s="121">
        <v>100</v>
      </c>
      <c r="GJ184" s="121">
        <v>100</v>
      </c>
      <c r="GK184" s="121">
        <v>67</v>
      </c>
      <c r="GL184" s="121">
        <v>0</v>
      </c>
      <c r="GM184" s="121">
        <v>0</v>
      </c>
      <c r="GN184" s="121">
        <v>100</v>
      </c>
      <c r="GO184" s="121">
        <v>0</v>
      </c>
      <c r="GP184" s="121">
        <v>100</v>
      </c>
      <c r="GQ184" s="121">
        <v>0</v>
      </c>
      <c r="GR184" s="121">
        <v>100</v>
      </c>
      <c r="GS184" s="121">
        <v>100</v>
      </c>
      <c r="GT184" s="121">
        <v>100</v>
      </c>
      <c r="GU184" s="121">
        <v>100</v>
      </c>
      <c r="GV184" s="121">
        <v>0</v>
      </c>
      <c r="GW184" s="121">
        <v>0</v>
      </c>
      <c r="GX184" s="121">
        <v>0</v>
      </c>
      <c r="GY184" s="121">
        <v>0</v>
      </c>
      <c r="GZ184" s="121">
        <v>0</v>
      </c>
      <c r="HA184" s="121">
        <v>0</v>
      </c>
      <c r="HB184" s="121">
        <v>0</v>
      </c>
      <c r="HC184" s="121">
        <v>0</v>
      </c>
      <c r="HD184" s="121">
        <v>0</v>
      </c>
      <c r="HE184" s="121">
        <v>0</v>
      </c>
      <c r="HF184" s="121">
        <v>0</v>
      </c>
      <c r="HG184" s="121">
        <v>0</v>
      </c>
      <c r="HH184" s="121">
        <v>0</v>
      </c>
      <c r="HI184" s="121">
        <v>0</v>
      </c>
      <c r="HJ184" s="121">
        <v>0</v>
      </c>
      <c r="HK184" s="121">
        <v>0</v>
      </c>
      <c r="HL184" s="121">
        <v>0</v>
      </c>
      <c r="HM184" s="121">
        <v>100</v>
      </c>
      <c r="HN184" s="121">
        <v>33</v>
      </c>
      <c r="HO184" s="121">
        <v>0</v>
      </c>
      <c r="HP184" s="121">
        <v>0</v>
      </c>
      <c r="HQ184" s="121">
        <v>33</v>
      </c>
      <c r="HR184" s="121">
        <v>100</v>
      </c>
      <c r="HS184" s="121">
        <v>100</v>
      </c>
      <c r="HT184" s="121">
        <v>0</v>
      </c>
      <c r="HU184" s="121">
        <v>67</v>
      </c>
      <c r="HV184" s="122">
        <v>67</v>
      </c>
      <c r="HW184" s="120">
        <v>0</v>
      </c>
      <c r="HX184" s="121">
        <v>0</v>
      </c>
      <c r="HY184" s="121">
        <v>1</v>
      </c>
      <c r="HZ184" s="121">
        <v>1</v>
      </c>
      <c r="IA184" s="121">
        <v>1</v>
      </c>
      <c r="IB184" s="121">
        <v>1</v>
      </c>
      <c r="IC184" s="121">
        <v>1</v>
      </c>
      <c r="ID184" s="121">
        <v>1</v>
      </c>
      <c r="IE184" s="121">
        <v>1</v>
      </c>
      <c r="IF184" s="122">
        <v>1</v>
      </c>
    </row>
    <row r="185" spans="1:240" ht="30.75" customHeight="1" thickBot="1">
      <c r="A185" s="147" t="s">
        <v>1364</v>
      </c>
      <c r="B185" s="120" t="s">
        <v>1365</v>
      </c>
      <c r="C185" s="121">
        <v>2021</v>
      </c>
      <c r="D185" s="121" t="s">
        <v>1275</v>
      </c>
      <c r="E185" s="122" t="s">
        <v>1276</v>
      </c>
      <c r="F185" s="120">
        <v>36.082568807339449</v>
      </c>
      <c r="G185" s="121">
        <v>36</v>
      </c>
      <c r="H185" s="121" t="s">
        <v>1285</v>
      </c>
      <c r="I185" s="121" t="s">
        <v>1300</v>
      </c>
      <c r="J185" s="121" t="s">
        <v>1290</v>
      </c>
      <c r="K185" s="121" t="s">
        <v>1301</v>
      </c>
      <c r="L185" s="121">
        <v>53.722222222222221</v>
      </c>
      <c r="M185" s="121">
        <v>54</v>
      </c>
      <c r="N185" s="121" t="s">
        <v>1286</v>
      </c>
      <c r="O185" s="121">
        <v>47.25</v>
      </c>
      <c r="P185" s="121">
        <v>47</v>
      </c>
      <c r="Q185" s="121" t="s">
        <v>1286</v>
      </c>
      <c r="R185" s="121">
        <v>66.666666666666671</v>
      </c>
      <c r="S185" s="121">
        <v>67</v>
      </c>
      <c r="T185" s="121" t="s">
        <v>1280</v>
      </c>
      <c r="U185" s="121">
        <v>0</v>
      </c>
      <c r="V185" s="121">
        <v>0</v>
      </c>
      <c r="W185" s="121" t="s">
        <v>1281</v>
      </c>
      <c r="X185" s="121">
        <v>5.5555555555555554</v>
      </c>
      <c r="Y185" s="121">
        <v>6</v>
      </c>
      <c r="Z185" s="122" t="s">
        <v>1282</v>
      </c>
      <c r="AA185" s="120" t="s">
        <v>1292</v>
      </c>
      <c r="AB185" s="121" t="s">
        <v>1283</v>
      </c>
      <c r="AC185" s="121" t="s">
        <v>1283</v>
      </c>
      <c r="AD185" s="121" t="s">
        <v>1283</v>
      </c>
      <c r="AE185" s="121" t="s">
        <v>1299</v>
      </c>
      <c r="AF185" s="121" t="s">
        <v>1283</v>
      </c>
      <c r="AG185" s="121" t="s">
        <v>1283</v>
      </c>
      <c r="AH185" s="123" t="s">
        <v>1283</v>
      </c>
      <c r="AI185" s="120">
        <v>0</v>
      </c>
      <c r="AJ185" s="121">
        <v>1</v>
      </c>
      <c r="AK185" s="121">
        <v>1</v>
      </c>
      <c r="AL185" s="121">
        <v>1</v>
      </c>
      <c r="AM185" s="121">
        <v>1</v>
      </c>
      <c r="AN185" s="121">
        <v>0</v>
      </c>
      <c r="AO185" s="121">
        <v>1</v>
      </c>
      <c r="AP185" s="122">
        <v>1</v>
      </c>
      <c r="AQ185" s="120">
        <v>0</v>
      </c>
      <c r="AR185" s="121">
        <v>0</v>
      </c>
      <c r="AS185" s="121" t="s">
        <v>1293</v>
      </c>
      <c r="AT185" s="121">
        <v>32.703703703703702</v>
      </c>
      <c r="AU185" s="121">
        <v>33</v>
      </c>
      <c r="AV185" s="121" t="s">
        <v>1285</v>
      </c>
      <c r="AW185" s="121">
        <v>89</v>
      </c>
      <c r="AX185" s="121">
        <v>89</v>
      </c>
      <c r="AY185" s="121" t="s">
        <v>1284</v>
      </c>
      <c r="AZ185" s="121">
        <v>24.75</v>
      </c>
      <c r="BA185" s="121">
        <v>25</v>
      </c>
      <c r="BB185" s="121" t="s">
        <v>1285</v>
      </c>
      <c r="BC185" s="121">
        <v>44.444444444444443</v>
      </c>
      <c r="BD185" s="121">
        <v>44</v>
      </c>
      <c r="BE185" s="121" t="s">
        <v>1286</v>
      </c>
      <c r="BF185" s="121">
        <v>0</v>
      </c>
      <c r="BG185" s="121">
        <v>0</v>
      </c>
      <c r="BH185" s="121" t="s">
        <v>1293</v>
      </c>
      <c r="BI185" s="121">
        <v>50</v>
      </c>
      <c r="BJ185" s="121">
        <v>50</v>
      </c>
      <c r="BK185" s="121" t="s">
        <v>1286</v>
      </c>
      <c r="BL185" s="121">
        <v>62</v>
      </c>
      <c r="BM185" s="121">
        <v>62</v>
      </c>
      <c r="BN185" s="122" t="s">
        <v>1294</v>
      </c>
      <c r="BO185" s="120" t="s">
        <v>1297</v>
      </c>
      <c r="BP185" s="121" t="s">
        <v>1295</v>
      </c>
      <c r="BQ185" s="121" t="s">
        <v>1287</v>
      </c>
      <c r="BR185" s="121" t="s">
        <v>1287</v>
      </c>
      <c r="BS185" s="121" t="s">
        <v>1297</v>
      </c>
      <c r="BT185" s="121" t="s">
        <v>1295</v>
      </c>
      <c r="BU185" s="121" t="s">
        <v>1288</v>
      </c>
      <c r="BV185" s="121" t="s">
        <v>1295</v>
      </c>
      <c r="BW185" s="121" t="s">
        <v>1289</v>
      </c>
      <c r="BX185" s="121" t="s">
        <v>1289</v>
      </c>
      <c r="BY185" s="121" t="s">
        <v>1289</v>
      </c>
      <c r="BZ185" s="121" t="s">
        <v>1297</v>
      </c>
      <c r="CA185" s="121" t="s">
        <v>1289</v>
      </c>
      <c r="CB185" s="121" t="s">
        <v>1289</v>
      </c>
      <c r="CC185" s="122"/>
      <c r="CD185" s="120">
        <v>100</v>
      </c>
      <c r="CE185" s="121">
        <v>100</v>
      </c>
      <c r="CF185" s="121">
        <v>100</v>
      </c>
      <c r="CG185" s="121">
        <v>100</v>
      </c>
      <c r="CH185" s="121">
        <v>100</v>
      </c>
      <c r="CI185" s="121">
        <v>100</v>
      </c>
      <c r="CJ185" s="121">
        <v>0</v>
      </c>
      <c r="CK185" s="121">
        <v>33</v>
      </c>
      <c r="CL185" s="121">
        <v>67</v>
      </c>
      <c r="CM185" s="121">
        <v>67</v>
      </c>
      <c r="CN185" s="121">
        <v>0</v>
      </c>
      <c r="CO185" s="121">
        <v>0</v>
      </c>
      <c r="CP185" s="121">
        <v>67</v>
      </c>
      <c r="CQ185" s="121">
        <v>0</v>
      </c>
      <c r="CR185" s="121">
        <v>67</v>
      </c>
      <c r="CS185" s="121">
        <v>0</v>
      </c>
      <c r="CT185" s="121">
        <v>0</v>
      </c>
      <c r="CU185" s="121">
        <v>0</v>
      </c>
      <c r="CV185" s="121">
        <v>67</v>
      </c>
      <c r="CW185" s="121">
        <v>0</v>
      </c>
      <c r="CX185" s="121">
        <v>100</v>
      </c>
      <c r="CY185" s="121">
        <v>0</v>
      </c>
      <c r="CZ185" s="121">
        <v>0</v>
      </c>
      <c r="DA185" s="121">
        <v>0</v>
      </c>
      <c r="DB185" s="121">
        <v>100</v>
      </c>
      <c r="DC185" s="121">
        <v>67</v>
      </c>
      <c r="DD185" s="121">
        <v>100</v>
      </c>
      <c r="DE185" s="121">
        <v>0</v>
      </c>
      <c r="DF185" s="121">
        <v>0</v>
      </c>
      <c r="DG185" s="121">
        <v>0</v>
      </c>
      <c r="DH185" s="121">
        <v>33</v>
      </c>
      <c r="DI185" s="121">
        <v>0</v>
      </c>
      <c r="DJ185" s="121">
        <v>100</v>
      </c>
      <c r="DK185" s="121">
        <v>0</v>
      </c>
      <c r="DL185" s="121">
        <v>33</v>
      </c>
      <c r="DM185" s="121">
        <v>0</v>
      </c>
      <c r="DN185" s="121">
        <v>33</v>
      </c>
      <c r="DO185" s="121">
        <v>0</v>
      </c>
      <c r="DP185" s="121">
        <v>0</v>
      </c>
      <c r="DQ185" s="121">
        <v>0</v>
      </c>
      <c r="DR185" s="121">
        <v>0</v>
      </c>
      <c r="DS185" s="121">
        <v>0</v>
      </c>
      <c r="DT185" s="121">
        <v>0</v>
      </c>
      <c r="DU185" s="121">
        <v>33</v>
      </c>
      <c r="DV185" s="121">
        <v>0</v>
      </c>
      <c r="DW185" s="121">
        <v>0</v>
      </c>
      <c r="DX185" s="121">
        <v>0</v>
      </c>
      <c r="DY185" s="121">
        <v>0</v>
      </c>
      <c r="DZ185" s="121">
        <v>33</v>
      </c>
      <c r="EA185" s="121">
        <v>33</v>
      </c>
      <c r="EB185" s="121">
        <v>0</v>
      </c>
      <c r="EC185" s="121">
        <v>33</v>
      </c>
      <c r="ED185" s="121">
        <v>67</v>
      </c>
      <c r="EE185" s="121">
        <v>0</v>
      </c>
      <c r="EF185" s="121">
        <v>0</v>
      </c>
      <c r="EG185" s="121">
        <v>0</v>
      </c>
      <c r="EH185" s="121">
        <v>0</v>
      </c>
      <c r="EI185" s="121">
        <v>0</v>
      </c>
      <c r="EJ185" s="121">
        <v>100</v>
      </c>
      <c r="EK185" s="121">
        <v>100</v>
      </c>
      <c r="EL185" s="121">
        <v>100</v>
      </c>
      <c r="EM185" s="121">
        <v>67</v>
      </c>
      <c r="EN185" s="121">
        <v>67</v>
      </c>
      <c r="EO185" s="121">
        <v>33</v>
      </c>
      <c r="EP185" s="121">
        <v>33</v>
      </c>
      <c r="EQ185" s="121">
        <v>0</v>
      </c>
      <c r="ER185" s="121">
        <v>33</v>
      </c>
      <c r="ES185" s="121">
        <v>33</v>
      </c>
      <c r="ET185" s="121">
        <v>0</v>
      </c>
      <c r="EU185" s="121">
        <v>0</v>
      </c>
      <c r="EV185" s="121">
        <v>100</v>
      </c>
      <c r="EW185" s="121">
        <v>67</v>
      </c>
      <c r="EX185" s="121">
        <v>0</v>
      </c>
      <c r="EY185" s="121">
        <v>67</v>
      </c>
      <c r="EZ185" s="121">
        <v>33</v>
      </c>
      <c r="FA185" s="121">
        <v>0</v>
      </c>
      <c r="FB185" s="121">
        <v>0</v>
      </c>
      <c r="FC185" s="121">
        <v>0</v>
      </c>
      <c r="FD185" s="121">
        <v>0</v>
      </c>
      <c r="FE185" s="121">
        <v>0</v>
      </c>
      <c r="FF185" s="121">
        <v>0</v>
      </c>
      <c r="FG185" s="121">
        <v>0</v>
      </c>
      <c r="FH185" s="121">
        <v>0</v>
      </c>
      <c r="FI185" s="121">
        <v>67</v>
      </c>
      <c r="FJ185" s="121">
        <v>100</v>
      </c>
      <c r="FK185" s="121">
        <v>100</v>
      </c>
      <c r="FL185" s="121">
        <v>67</v>
      </c>
      <c r="FM185" s="121">
        <v>100</v>
      </c>
      <c r="FN185" s="121">
        <v>67</v>
      </c>
      <c r="FO185" s="121">
        <v>33</v>
      </c>
      <c r="FP185" s="121">
        <v>33</v>
      </c>
      <c r="FQ185" s="121">
        <v>0</v>
      </c>
      <c r="FR185" s="121">
        <v>0</v>
      </c>
      <c r="FS185" s="121">
        <v>33</v>
      </c>
      <c r="FT185" s="121">
        <v>67</v>
      </c>
      <c r="FU185" s="121">
        <v>0</v>
      </c>
      <c r="FV185" s="121">
        <v>100</v>
      </c>
      <c r="FW185" s="121">
        <v>67</v>
      </c>
      <c r="FX185" s="121">
        <v>100</v>
      </c>
      <c r="FY185" s="121">
        <v>100</v>
      </c>
      <c r="FZ185" s="121">
        <v>0</v>
      </c>
      <c r="GA185" s="121">
        <v>0</v>
      </c>
      <c r="GB185" s="121">
        <v>0</v>
      </c>
      <c r="GC185" s="121">
        <v>0</v>
      </c>
      <c r="GD185" s="121">
        <v>0</v>
      </c>
      <c r="GE185" s="121">
        <v>0</v>
      </c>
      <c r="GF185" s="121">
        <v>0</v>
      </c>
      <c r="GG185" s="121">
        <v>33</v>
      </c>
      <c r="GH185" s="121">
        <v>67</v>
      </c>
      <c r="GI185" s="121">
        <v>100</v>
      </c>
      <c r="GJ185" s="121">
        <v>100</v>
      </c>
      <c r="GK185" s="121">
        <v>67</v>
      </c>
      <c r="GL185" s="121">
        <v>0</v>
      </c>
      <c r="GM185" s="121">
        <v>0</v>
      </c>
      <c r="GN185" s="121">
        <v>100</v>
      </c>
      <c r="GO185" s="121">
        <v>0</v>
      </c>
      <c r="GP185" s="121">
        <v>100</v>
      </c>
      <c r="GQ185" s="121">
        <v>0</v>
      </c>
      <c r="GR185" s="121">
        <v>100</v>
      </c>
      <c r="GS185" s="121">
        <v>100</v>
      </c>
      <c r="GT185" s="121">
        <v>100</v>
      </c>
      <c r="GU185" s="121">
        <v>100</v>
      </c>
      <c r="GV185" s="121">
        <v>0</v>
      </c>
      <c r="GW185" s="121">
        <v>0</v>
      </c>
      <c r="GX185" s="121">
        <v>0</v>
      </c>
      <c r="GY185" s="121">
        <v>0</v>
      </c>
      <c r="GZ185" s="121">
        <v>0</v>
      </c>
      <c r="HA185" s="121">
        <v>0</v>
      </c>
      <c r="HB185" s="121">
        <v>0</v>
      </c>
      <c r="HC185" s="121">
        <v>0</v>
      </c>
      <c r="HD185" s="121">
        <v>0</v>
      </c>
      <c r="HE185" s="121">
        <v>0</v>
      </c>
      <c r="HF185" s="121">
        <v>0</v>
      </c>
      <c r="HG185" s="121">
        <v>0</v>
      </c>
      <c r="HH185" s="121">
        <v>0</v>
      </c>
      <c r="HI185" s="121">
        <v>0</v>
      </c>
      <c r="HJ185" s="121">
        <v>0</v>
      </c>
      <c r="HK185" s="121">
        <v>0</v>
      </c>
      <c r="HL185" s="121">
        <v>0</v>
      </c>
      <c r="HM185" s="121">
        <v>100</v>
      </c>
      <c r="HN185" s="121">
        <v>0</v>
      </c>
      <c r="HO185" s="121">
        <v>0</v>
      </c>
      <c r="HP185" s="121">
        <v>0</v>
      </c>
      <c r="HQ185" s="121">
        <v>33</v>
      </c>
      <c r="HR185" s="121">
        <v>100</v>
      </c>
      <c r="HS185" s="121">
        <v>100</v>
      </c>
      <c r="HT185" s="121">
        <v>0</v>
      </c>
      <c r="HU185" s="121">
        <v>33</v>
      </c>
      <c r="HV185" s="122">
        <v>67</v>
      </c>
      <c r="HW185" s="120">
        <v>0</v>
      </c>
      <c r="HX185" s="121">
        <v>0</v>
      </c>
      <c r="HY185" s="121">
        <v>1</v>
      </c>
      <c r="HZ185" s="121">
        <v>1</v>
      </c>
      <c r="IA185" s="121">
        <v>1</v>
      </c>
      <c r="IB185" s="121">
        <v>1</v>
      </c>
      <c r="IC185" s="121">
        <v>1</v>
      </c>
      <c r="ID185" s="121">
        <v>1</v>
      </c>
      <c r="IE185" s="121">
        <v>1</v>
      </c>
      <c r="IF185" s="122">
        <v>1</v>
      </c>
    </row>
    <row r="186" spans="1:240" ht="30.75" customHeight="1" thickBot="1">
      <c r="A186" s="147" t="s">
        <v>1364</v>
      </c>
      <c r="B186" s="120" t="s">
        <v>1365</v>
      </c>
      <c r="C186" s="121">
        <v>2019</v>
      </c>
      <c r="D186" s="121" t="s">
        <v>1275</v>
      </c>
      <c r="E186" s="122" t="s">
        <v>1276</v>
      </c>
      <c r="F186" s="120">
        <v>40.954128440366972</v>
      </c>
      <c r="G186" s="121">
        <v>41</v>
      </c>
      <c r="H186" s="121" t="s">
        <v>1286</v>
      </c>
      <c r="I186" s="121" t="s">
        <v>1286</v>
      </c>
      <c r="J186" s="121" t="s">
        <v>1290</v>
      </c>
      <c r="K186" s="121" t="s">
        <v>1291</v>
      </c>
      <c r="L186" s="121">
        <v>53.722222222222221</v>
      </c>
      <c r="M186" s="121">
        <v>54</v>
      </c>
      <c r="N186" s="121" t="s">
        <v>1286</v>
      </c>
      <c r="O186" s="121">
        <v>47.25</v>
      </c>
      <c r="P186" s="121">
        <v>47</v>
      </c>
      <c r="Q186" s="121" t="s">
        <v>1286</v>
      </c>
      <c r="R186" s="121">
        <v>66.666666666666671</v>
      </c>
      <c r="S186" s="121">
        <v>67</v>
      </c>
      <c r="T186" s="121" t="s">
        <v>1280</v>
      </c>
      <c r="U186" s="121">
        <v>0</v>
      </c>
      <c r="V186" s="121">
        <v>0</v>
      </c>
      <c r="W186" s="121" t="s">
        <v>1281</v>
      </c>
      <c r="X186" s="121">
        <v>0</v>
      </c>
      <c r="Y186" s="121">
        <v>0</v>
      </c>
      <c r="Z186" s="122" t="s">
        <v>1282</v>
      </c>
      <c r="AA186" s="120" t="s">
        <v>1283</v>
      </c>
      <c r="AB186" s="121" t="s">
        <v>1283</v>
      </c>
      <c r="AC186" s="121" t="s">
        <v>1283</v>
      </c>
      <c r="AD186" s="121" t="s">
        <v>1283</v>
      </c>
      <c r="AE186" s="121" t="s">
        <v>1299</v>
      </c>
      <c r="AF186" s="121" t="s">
        <v>1283</v>
      </c>
      <c r="AG186" s="121" t="s">
        <v>1283</v>
      </c>
      <c r="AH186" s="123" t="s">
        <v>1283</v>
      </c>
      <c r="AI186" s="120">
        <v>1</v>
      </c>
      <c r="AJ186" s="121">
        <v>1</v>
      </c>
      <c r="AK186" s="121">
        <v>1</v>
      </c>
      <c r="AL186" s="121">
        <v>1</v>
      </c>
      <c r="AM186" s="121">
        <v>1</v>
      </c>
      <c r="AN186" s="121">
        <v>0</v>
      </c>
      <c r="AO186" s="121">
        <v>1</v>
      </c>
      <c r="AP186" s="122">
        <v>1</v>
      </c>
      <c r="AQ186" s="120">
        <v>72.166666666666671</v>
      </c>
      <c r="AR186" s="121">
        <v>72</v>
      </c>
      <c r="AS186" s="121" t="s">
        <v>1294</v>
      </c>
      <c r="AT186" s="121">
        <v>32.055555555555557</v>
      </c>
      <c r="AU186" s="121">
        <v>32</v>
      </c>
      <c r="AV186" s="121" t="s">
        <v>1285</v>
      </c>
      <c r="AW186" s="121">
        <v>89</v>
      </c>
      <c r="AX186" s="121">
        <v>89</v>
      </c>
      <c r="AY186" s="121" t="s">
        <v>1284</v>
      </c>
      <c r="AZ186" s="121">
        <v>41.5</v>
      </c>
      <c r="BA186" s="121">
        <v>42</v>
      </c>
      <c r="BB186" s="121" t="s">
        <v>1286</v>
      </c>
      <c r="BC186" s="121">
        <v>44.444444444444443</v>
      </c>
      <c r="BD186" s="121">
        <v>44</v>
      </c>
      <c r="BE186" s="121" t="s">
        <v>1286</v>
      </c>
      <c r="BF186" s="121">
        <v>0</v>
      </c>
      <c r="BG186" s="121">
        <v>0</v>
      </c>
      <c r="BH186" s="121" t="s">
        <v>1293</v>
      </c>
      <c r="BI186" s="121">
        <v>54.785714285714278</v>
      </c>
      <c r="BJ186" s="121">
        <v>55</v>
      </c>
      <c r="BK186" s="121" t="s">
        <v>1286</v>
      </c>
      <c r="BL186" s="121">
        <v>61.857142857142847</v>
      </c>
      <c r="BM186" s="121">
        <v>62</v>
      </c>
      <c r="BN186" s="122" t="s">
        <v>1294</v>
      </c>
      <c r="BO186" s="120" t="s">
        <v>1287</v>
      </c>
      <c r="BP186" s="121" t="s">
        <v>1295</v>
      </c>
      <c r="BQ186" s="121" t="s">
        <v>1287</v>
      </c>
      <c r="BR186" s="121" t="s">
        <v>1287</v>
      </c>
      <c r="BS186" s="121" t="s">
        <v>1297</v>
      </c>
      <c r="BT186" s="121" t="s">
        <v>1287</v>
      </c>
      <c r="BU186" s="121" t="s">
        <v>1287</v>
      </c>
      <c r="BV186" s="121" t="s">
        <v>1289</v>
      </c>
      <c r="BW186" s="121" t="s">
        <v>1289</v>
      </c>
      <c r="BX186" s="121" t="s">
        <v>1289</v>
      </c>
      <c r="BY186" s="121" t="s">
        <v>1289</v>
      </c>
      <c r="BZ186" s="121" t="s">
        <v>1297</v>
      </c>
      <c r="CA186" s="121" t="s">
        <v>1289</v>
      </c>
      <c r="CB186" s="121" t="s">
        <v>1289</v>
      </c>
      <c r="CC186" s="122"/>
      <c r="CD186" s="120">
        <v>100</v>
      </c>
      <c r="CE186" s="121">
        <v>100</v>
      </c>
      <c r="CF186" s="121">
        <v>100</v>
      </c>
      <c r="CG186" s="121">
        <v>100</v>
      </c>
      <c r="CH186" s="121">
        <v>100</v>
      </c>
      <c r="CI186" s="121">
        <v>100</v>
      </c>
      <c r="CJ186" s="121">
        <v>0</v>
      </c>
      <c r="CK186" s="121">
        <v>33</v>
      </c>
      <c r="CL186" s="121">
        <v>67</v>
      </c>
      <c r="CM186" s="121">
        <v>33</v>
      </c>
      <c r="CN186" s="121">
        <v>0</v>
      </c>
      <c r="CO186" s="121">
        <v>0</v>
      </c>
      <c r="CP186" s="121">
        <v>67</v>
      </c>
      <c r="CQ186" s="121">
        <v>0</v>
      </c>
      <c r="CR186" s="121">
        <v>33</v>
      </c>
      <c r="CS186" s="121">
        <v>0</v>
      </c>
      <c r="CT186" s="121">
        <v>0</v>
      </c>
      <c r="CU186" s="121">
        <v>33</v>
      </c>
      <c r="CV186" s="121">
        <v>67</v>
      </c>
      <c r="CW186" s="121">
        <v>0</v>
      </c>
      <c r="CX186" s="121">
        <v>100</v>
      </c>
      <c r="CY186" s="121">
        <v>0</v>
      </c>
      <c r="CZ186" s="121">
        <v>0</v>
      </c>
      <c r="DA186" s="121">
        <v>0</v>
      </c>
      <c r="DB186" s="121">
        <v>100</v>
      </c>
      <c r="DC186" s="121">
        <v>67</v>
      </c>
      <c r="DD186" s="121">
        <v>100</v>
      </c>
      <c r="DE186" s="121">
        <v>0</v>
      </c>
      <c r="DF186" s="121">
        <v>0</v>
      </c>
      <c r="DG186" s="121">
        <v>0</v>
      </c>
      <c r="DH186" s="121">
        <v>33</v>
      </c>
      <c r="DI186" s="121">
        <v>0</v>
      </c>
      <c r="DJ186" s="121">
        <v>100</v>
      </c>
      <c r="DK186" s="121">
        <v>0</v>
      </c>
      <c r="DL186" s="121">
        <v>33</v>
      </c>
      <c r="DM186" s="121">
        <v>0</v>
      </c>
      <c r="DN186" s="121">
        <v>33</v>
      </c>
      <c r="DO186" s="121">
        <v>0</v>
      </c>
      <c r="DP186" s="121">
        <v>0</v>
      </c>
      <c r="DQ186" s="121">
        <v>0</v>
      </c>
      <c r="DR186" s="121">
        <v>0</v>
      </c>
      <c r="DS186" s="121">
        <v>0</v>
      </c>
      <c r="DT186" s="121">
        <v>0</v>
      </c>
      <c r="DU186" s="121">
        <v>33</v>
      </c>
      <c r="DV186" s="121">
        <v>0</v>
      </c>
      <c r="DW186" s="121">
        <v>0</v>
      </c>
      <c r="DX186" s="121">
        <v>0</v>
      </c>
      <c r="DY186" s="121">
        <v>0</v>
      </c>
      <c r="DZ186" s="121">
        <v>33</v>
      </c>
      <c r="EA186" s="121">
        <v>33</v>
      </c>
      <c r="EB186" s="121">
        <v>0</v>
      </c>
      <c r="EC186" s="121">
        <v>33</v>
      </c>
      <c r="ED186" s="121">
        <v>67</v>
      </c>
      <c r="EE186" s="121">
        <v>67</v>
      </c>
      <c r="EF186" s="121">
        <v>33</v>
      </c>
      <c r="EG186" s="121">
        <v>33</v>
      </c>
      <c r="EH186" s="121">
        <v>100</v>
      </c>
      <c r="EI186" s="121">
        <v>100</v>
      </c>
      <c r="EJ186" s="121">
        <v>100</v>
      </c>
      <c r="EK186" s="121">
        <v>100</v>
      </c>
      <c r="EL186" s="121">
        <v>100</v>
      </c>
      <c r="EM186" s="121">
        <v>67</v>
      </c>
      <c r="EN186" s="121">
        <v>67</v>
      </c>
      <c r="EO186" s="121">
        <v>33</v>
      </c>
      <c r="EP186" s="121">
        <v>100</v>
      </c>
      <c r="EQ186" s="121">
        <v>0</v>
      </c>
      <c r="ER186" s="121">
        <v>33</v>
      </c>
      <c r="ES186" s="121">
        <v>33</v>
      </c>
      <c r="ET186" s="121">
        <v>0</v>
      </c>
      <c r="EU186" s="121">
        <v>0</v>
      </c>
      <c r="EV186" s="121">
        <v>100</v>
      </c>
      <c r="EW186" s="121">
        <v>67</v>
      </c>
      <c r="EX186" s="121">
        <v>0</v>
      </c>
      <c r="EY186" s="121">
        <v>67</v>
      </c>
      <c r="EZ186" s="121">
        <v>33</v>
      </c>
      <c r="FA186" s="121">
        <v>0</v>
      </c>
      <c r="FB186" s="121">
        <v>0</v>
      </c>
      <c r="FC186" s="121">
        <v>0</v>
      </c>
      <c r="FD186" s="121">
        <v>0</v>
      </c>
      <c r="FE186" s="121">
        <v>0</v>
      </c>
      <c r="FF186" s="121">
        <v>0</v>
      </c>
      <c r="FG186" s="121">
        <v>0</v>
      </c>
      <c r="FH186" s="121">
        <v>0</v>
      </c>
      <c r="FI186" s="121">
        <v>67</v>
      </c>
      <c r="FJ186" s="121">
        <v>100</v>
      </c>
      <c r="FK186" s="121">
        <v>100</v>
      </c>
      <c r="FL186" s="121">
        <v>67</v>
      </c>
      <c r="FM186" s="121">
        <v>100</v>
      </c>
      <c r="FN186" s="121">
        <v>67</v>
      </c>
      <c r="FO186" s="121">
        <v>33</v>
      </c>
      <c r="FP186" s="121">
        <v>33</v>
      </c>
      <c r="FQ186" s="121">
        <v>0</v>
      </c>
      <c r="FR186" s="121">
        <v>0</v>
      </c>
      <c r="FS186" s="121">
        <v>33</v>
      </c>
      <c r="FT186" s="121">
        <v>67</v>
      </c>
      <c r="FU186" s="121">
        <v>0</v>
      </c>
      <c r="FV186" s="121">
        <v>100</v>
      </c>
      <c r="FW186" s="121">
        <v>33</v>
      </c>
      <c r="FX186" s="121">
        <v>100</v>
      </c>
      <c r="FY186" s="121">
        <v>100</v>
      </c>
      <c r="FZ186" s="121">
        <v>0</v>
      </c>
      <c r="GA186" s="121">
        <v>0</v>
      </c>
      <c r="GB186" s="121">
        <v>0</v>
      </c>
      <c r="GC186" s="121">
        <v>0</v>
      </c>
      <c r="GD186" s="121">
        <v>0</v>
      </c>
      <c r="GE186" s="121">
        <v>0</v>
      </c>
      <c r="GF186" s="121">
        <v>0</v>
      </c>
      <c r="GG186" s="121">
        <v>33</v>
      </c>
      <c r="GH186" s="121">
        <v>67</v>
      </c>
      <c r="GI186" s="121">
        <v>100</v>
      </c>
      <c r="GJ186" s="121">
        <v>100</v>
      </c>
      <c r="GK186" s="121">
        <v>67</v>
      </c>
      <c r="GL186" s="121">
        <v>0</v>
      </c>
      <c r="GM186" s="121">
        <v>0</v>
      </c>
      <c r="GN186" s="121">
        <v>100</v>
      </c>
      <c r="GO186" s="121">
        <v>0</v>
      </c>
      <c r="GP186" s="121">
        <v>100</v>
      </c>
      <c r="GQ186" s="121">
        <v>0</v>
      </c>
      <c r="GR186" s="121">
        <v>100</v>
      </c>
      <c r="GS186" s="121">
        <v>100</v>
      </c>
      <c r="GT186" s="121">
        <v>100</v>
      </c>
      <c r="GU186" s="121">
        <v>100</v>
      </c>
      <c r="GV186" s="121">
        <v>0</v>
      </c>
      <c r="GW186" s="121">
        <v>0</v>
      </c>
      <c r="GX186" s="121">
        <v>0</v>
      </c>
      <c r="GY186" s="121">
        <v>0</v>
      </c>
      <c r="GZ186" s="121">
        <v>0</v>
      </c>
      <c r="HA186" s="121">
        <v>0</v>
      </c>
      <c r="HB186" s="121">
        <v>0</v>
      </c>
      <c r="HC186" s="121">
        <v>0</v>
      </c>
      <c r="HD186" s="121">
        <v>0</v>
      </c>
      <c r="HE186" s="121">
        <v>0</v>
      </c>
      <c r="HF186" s="121">
        <v>0</v>
      </c>
      <c r="HG186" s="121">
        <v>0</v>
      </c>
      <c r="HH186" s="121">
        <v>0</v>
      </c>
      <c r="HI186" s="121">
        <v>0</v>
      </c>
      <c r="HJ186" s="121">
        <v>0</v>
      </c>
      <c r="HK186" s="121">
        <v>0</v>
      </c>
      <c r="HL186" s="121">
        <v>0</v>
      </c>
      <c r="HM186" s="121">
        <v>0</v>
      </c>
      <c r="HN186" s="121">
        <v>0</v>
      </c>
      <c r="HO186" s="121">
        <v>0</v>
      </c>
      <c r="HP186" s="121">
        <v>100</v>
      </c>
      <c r="HQ186" s="121">
        <v>33</v>
      </c>
      <c r="HR186" s="121">
        <v>100</v>
      </c>
      <c r="HS186" s="121">
        <v>100</v>
      </c>
      <c r="HT186" s="121">
        <v>0</v>
      </c>
      <c r="HU186" s="121">
        <v>100</v>
      </c>
      <c r="HV186" s="122">
        <v>100</v>
      </c>
      <c r="HW186" s="120">
        <v>0</v>
      </c>
      <c r="HX186" s="121">
        <v>0</v>
      </c>
      <c r="HY186" s="121">
        <v>1</v>
      </c>
      <c r="HZ186" s="121">
        <v>1</v>
      </c>
      <c r="IA186" s="121">
        <v>1</v>
      </c>
      <c r="IB186" s="121">
        <v>1</v>
      </c>
      <c r="IC186" s="121">
        <v>1</v>
      </c>
      <c r="ID186" s="121">
        <v>1</v>
      </c>
      <c r="IE186" s="121">
        <v>1</v>
      </c>
      <c r="IF186" s="122">
        <v>1</v>
      </c>
    </row>
    <row r="187" spans="1:240" ht="30.75" customHeight="1" thickBot="1">
      <c r="A187" s="147" t="s">
        <v>1364</v>
      </c>
      <c r="B187" s="120" t="s">
        <v>1365</v>
      </c>
      <c r="C187" s="121">
        <v>2017</v>
      </c>
      <c r="D187" s="121" t="s">
        <v>1275</v>
      </c>
      <c r="E187" s="122" t="s">
        <v>1276</v>
      </c>
      <c r="F187" s="120">
        <v>37</v>
      </c>
      <c r="G187" s="121">
        <v>37</v>
      </c>
      <c r="H187" s="121" t="s">
        <v>1285</v>
      </c>
      <c r="I187" s="121" t="s">
        <v>1300</v>
      </c>
      <c r="J187" s="121" t="s">
        <v>1290</v>
      </c>
      <c r="K187" s="121" t="s">
        <v>1301</v>
      </c>
      <c r="L187" s="121">
        <v>55.611111111111121</v>
      </c>
      <c r="M187" s="121">
        <v>56</v>
      </c>
      <c r="N187" s="121" t="s">
        <v>1286</v>
      </c>
      <c r="O187" s="121">
        <v>44.5</v>
      </c>
      <c r="P187" s="121">
        <v>45</v>
      </c>
      <c r="Q187" s="121" t="s">
        <v>1286</v>
      </c>
      <c r="R187" s="121">
        <v>77.833333333333329</v>
      </c>
      <c r="S187" s="121">
        <v>78</v>
      </c>
      <c r="T187" s="121" t="s">
        <v>1280</v>
      </c>
      <c r="U187" s="121">
        <v>0</v>
      </c>
      <c r="V187" s="121">
        <v>0</v>
      </c>
      <c r="W187" s="121" t="s">
        <v>1281</v>
      </c>
      <c r="X187" s="121">
        <v>0</v>
      </c>
      <c r="Y187" s="121">
        <v>0</v>
      </c>
      <c r="Z187" s="122" t="s">
        <v>1298</v>
      </c>
      <c r="AA187" s="120" t="s">
        <v>1296</v>
      </c>
      <c r="AB187" s="121" t="s">
        <v>1283</v>
      </c>
      <c r="AC187" s="121" t="s">
        <v>1283</v>
      </c>
      <c r="AD187" s="121" t="s">
        <v>1283</v>
      </c>
      <c r="AE187" s="121" t="s">
        <v>1299</v>
      </c>
      <c r="AF187" s="121" t="s">
        <v>1283</v>
      </c>
      <c r="AG187" s="121" t="s">
        <v>1283</v>
      </c>
      <c r="AH187" s="123" t="s">
        <v>1299</v>
      </c>
      <c r="AI187" s="120">
        <v>0</v>
      </c>
      <c r="AJ187" s="121">
        <v>1</v>
      </c>
      <c r="AK187" s="121">
        <v>1</v>
      </c>
      <c r="AL187" s="121">
        <v>0</v>
      </c>
      <c r="AM187" s="121">
        <v>1</v>
      </c>
      <c r="AN187" s="121">
        <v>0</v>
      </c>
      <c r="AO187" s="121">
        <v>1</v>
      </c>
      <c r="AP187" s="122">
        <v>1</v>
      </c>
      <c r="AQ187" s="120">
        <v>0</v>
      </c>
      <c r="AR187" s="121">
        <v>0</v>
      </c>
      <c r="AS187" s="121" t="s">
        <v>1293</v>
      </c>
      <c r="AT187" s="121">
        <v>33.296296296296298</v>
      </c>
      <c r="AU187" s="121">
        <v>33</v>
      </c>
      <c r="AV187" s="121" t="s">
        <v>1285</v>
      </c>
      <c r="AW187" s="121">
        <v>89</v>
      </c>
      <c r="AX187" s="121">
        <v>89</v>
      </c>
      <c r="AY187" s="121" t="s">
        <v>1284</v>
      </c>
      <c r="AZ187" s="121">
        <v>0</v>
      </c>
      <c r="BA187" s="121">
        <v>0</v>
      </c>
      <c r="BB187" s="121" t="s">
        <v>1293</v>
      </c>
      <c r="BC187" s="121">
        <v>44.444444444444443</v>
      </c>
      <c r="BD187" s="121">
        <v>44</v>
      </c>
      <c r="BE187" s="121" t="s">
        <v>1286</v>
      </c>
      <c r="BF187" s="121">
        <v>0</v>
      </c>
      <c r="BG187" s="121">
        <v>0</v>
      </c>
      <c r="BH187" s="121" t="s">
        <v>1293</v>
      </c>
      <c r="BI187" s="121">
        <v>52.428571428571431</v>
      </c>
      <c r="BJ187" s="121">
        <v>52</v>
      </c>
      <c r="BK187" s="121" t="s">
        <v>1286</v>
      </c>
      <c r="BL187" s="121">
        <v>81</v>
      </c>
      <c r="BM187" s="121">
        <v>81</v>
      </c>
      <c r="BN187" s="122" t="s">
        <v>1284</v>
      </c>
      <c r="BO187" s="186" t="s">
        <v>1297</v>
      </c>
      <c r="BP187" s="187" t="s">
        <v>1287</v>
      </c>
      <c r="BQ187" s="187" t="s">
        <v>1287</v>
      </c>
      <c r="BR187" s="187" t="s">
        <v>1287</v>
      </c>
      <c r="BS187" s="187" t="s">
        <v>1297</v>
      </c>
      <c r="BT187" s="187" t="s">
        <v>1287</v>
      </c>
      <c r="BU187" s="187" t="s">
        <v>1287</v>
      </c>
      <c r="BV187" s="121"/>
      <c r="BW187" s="121"/>
      <c r="BX187" s="121"/>
      <c r="BY187" s="121"/>
      <c r="BZ187" s="121"/>
      <c r="CA187" s="121"/>
      <c r="CB187" s="121"/>
      <c r="CC187" s="122"/>
      <c r="CD187" s="120">
        <v>100</v>
      </c>
      <c r="CE187" s="121">
        <v>100</v>
      </c>
      <c r="CF187" s="121">
        <v>100</v>
      </c>
      <c r="CG187" s="121">
        <v>100</v>
      </c>
      <c r="CH187" s="121">
        <v>100</v>
      </c>
      <c r="CI187" s="121">
        <v>100</v>
      </c>
      <c r="CJ187" s="121">
        <v>33</v>
      </c>
      <c r="CK187" s="121">
        <v>33</v>
      </c>
      <c r="CL187" s="121">
        <v>67</v>
      </c>
      <c r="CM187" s="121">
        <v>67</v>
      </c>
      <c r="CN187" s="121">
        <v>0</v>
      </c>
      <c r="CO187" s="121">
        <v>0</v>
      </c>
      <c r="CP187" s="121">
        <v>67</v>
      </c>
      <c r="CQ187" s="121">
        <v>33</v>
      </c>
      <c r="CR187" s="121">
        <v>33</v>
      </c>
      <c r="CS187" s="121">
        <v>0</v>
      </c>
      <c r="CT187" s="121">
        <v>33</v>
      </c>
      <c r="CU187" s="121">
        <v>33</v>
      </c>
      <c r="CV187" s="121">
        <v>67</v>
      </c>
      <c r="CW187" s="121">
        <v>0</v>
      </c>
      <c r="CX187" s="121">
        <v>0</v>
      </c>
      <c r="CY187" s="121">
        <v>0</v>
      </c>
      <c r="CZ187" s="121">
        <v>0</v>
      </c>
      <c r="DA187" s="121">
        <v>0</v>
      </c>
      <c r="DB187" s="121">
        <v>100</v>
      </c>
      <c r="DC187" s="121">
        <v>67</v>
      </c>
      <c r="DD187" s="121">
        <v>0</v>
      </c>
      <c r="DE187" s="121">
        <v>0</v>
      </c>
      <c r="DF187" s="121">
        <v>0</v>
      </c>
      <c r="DG187" s="121">
        <v>0</v>
      </c>
      <c r="DH187" s="121">
        <v>33</v>
      </c>
      <c r="DI187" s="121">
        <v>0</v>
      </c>
      <c r="DJ187" s="121">
        <v>100</v>
      </c>
      <c r="DK187" s="121">
        <v>0</v>
      </c>
      <c r="DL187" s="121">
        <v>33</v>
      </c>
      <c r="DM187" s="121">
        <v>0</v>
      </c>
      <c r="DN187" s="121">
        <v>33</v>
      </c>
      <c r="DO187" s="121">
        <v>0</v>
      </c>
      <c r="DP187" s="121">
        <v>0</v>
      </c>
      <c r="DQ187" s="121">
        <v>33</v>
      </c>
      <c r="DR187" s="121">
        <v>0</v>
      </c>
      <c r="DS187" s="121">
        <v>0</v>
      </c>
      <c r="DT187" s="121">
        <v>0</v>
      </c>
      <c r="DU187" s="121">
        <v>33</v>
      </c>
      <c r="DV187" s="121">
        <v>0</v>
      </c>
      <c r="DW187" s="121">
        <v>0</v>
      </c>
      <c r="DX187" s="121">
        <v>0</v>
      </c>
      <c r="DY187" s="121">
        <v>0</v>
      </c>
      <c r="DZ187" s="121">
        <v>67</v>
      </c>
      <c r="EA187" s="121">
        <v>33</v>
      </c>
      <c r="EB187" s="121">
        <v>0</v>
      </c>
      <c r="EC187" s="121">
        <v>33</v>
      </c>
      <c r="ED187" s="121">
        <v>67</v>
      </c>
      <c r="EE187" s="121">
        <v>0</v>
      </c>
      <c r="EF187" s="121">
        <v>0</v>
      </c>
      <c r="EG187" s="121">
        <v>0</v>
      </c>
      <c r="EH187" s="121">
        <v>0</v>
      </c>
      <c r="EI187" s="121">
        <v>0</v>
      </c>
      <c r="EJ187" s="121">
        <v>100</v>
      </c>
      <c r="EK187" s="121">
        <v>100</v>
      </c>
      <c r="EL187" s="121">
        <v>100</v>
      </c>
      <c r="EM187" s="121">
        <v>67</v>
      </c>
      <c r="EN187" s="121">
        <v>67</v>
      </c>
      <c r="EO187" s="121">
        <v>0</v>
      </c>
      <c r="EP187" s="121">
        <v>0</v>
      </c>
      <c r="EQ187" s="121">
        <v>0</v>
      </c>
      <c r="ER187" s="121">
        <v>0</v>
      </c>
      <c r="ES187" s="121">
        <v>33</v>
      </c>
      <c r="ET187" s="121">
        <v>0</v>
      </c>
      <c r="EU187" s="121">
        <v>0</v>
      </c>
      <c r="EV187" s="121">
        <v>100</v>
      </c>
      <c r="EW187" s="121">
        <v>67</v>
      </c>
      <c r="EX187" s="121">
        <v>0</v>
      </c>
      <c r="EY187" s="121">
        <v>67</v>
      </c>
      <c r="EZ187" s="121">
        <v>33</v>
      </c>
      <c r="FA187" s="121">
        <v>0</v>
      </c>
      <c r="FB187" s="121">
        <v>0</v>
      </c>
      <c r="FC187" s="121">
        <v>0</v>
      </c>
      <c r="FD187" s="121">
        <v>0</v>
      </c>
      <c r="FE187" s="121">
        <v>0</v>
      </c>
      <c r="FF187" s="121">
        <v>0</v>
      </c>
      <c r="FG187" s="121">
        <v>0</v>
      </c>
      <c r="FH187" s="121">
        <v>0</v>
      </c>
      <c r="FI187" s="121">
        <v>67</v>
      </c>
      <c r="FJ187" s="121">
        <v>100</v>
      </c>
      <c r="FK187" s="121">
        <v>100</v>
      </c>
      <c r="FL187" s="121">
        <v>67</v>
      </c>
      <c r="FM187" s="121">
        <v>100</v>
      </c>
      <c r="FN187" s="121">
        <v>67</v>
      </c>
      <c r="FO187" s="121">
        <v>33</v>
      </c>
      <c r="FP187" s="121">
        <v>33</v>
      </c>
      <c r="FQ187" s="121">
        <v>0</v>
      </c>
      <c r="FR187" s="121">
        <v>0</v>
      </c>
      <c r="FS187" s="121">
        <v>0</v>
      </c>
      <c r="FT187" s="121">
        <v>67</v>
      </c>
      <c r="FU187" s="121">
        <v>0</v>
      </c>
      <c r="FV187" s="121">
        <v>100</v>
      </c>
      <c r="FW187" s="121">
        <v>67</v>
      </c>
      <c r="FX187" s="121">
        <v>100</v>
      </c>
      <c r="FY187" s="121">
        <v>100</v>
      </c>
      <c r="FZ187" s="121">
        <v>0</v>
      </c>
      <c r="GA187" s="121">
        <v>100</v>
      </c>
      <c r="GB187" s="121">
        <v>0</v>
      </c>
      <c r="GC187" s="121">
        <v>0</v>
      </c>
      <c r="GD187" s="121">
        <v>0</v>
      </c>
      <c r="GE187" s="121">
        <v>0</v>
      </c>
      <c r="GF187" s="121">
        <v>0</v>
      </c>
      <c r="GG187" s="121">
        <v>100</v>
      </c>
      <c r="GH187" s="121">
        <v>100</v>
      </c>
      <c r="GI187" s="121">
        <v>100</v>
      </c>
      <c r="GJ187" s="121">
        <v>67</v>
      </c>
      <c r="GK187" s="121">
        <v>67</v>
      </c>
      <c r="GL187" s="121">
        <v>0</v>
      </c>
      <c r="GM187" s="121">
        <v>0</v>
      </c>
      <c r="GN187" s="121">
        <v>100</v>
      </c>
      <c r="GO187" s="121">
        <v>0</v>
      </c>
      <c r="GP187" s="121">
        <v>0</v>
      </c>
      <c r="GQ187" s="121">
        <v>0</v>
      </c>
      <c r="GR187" s="121">
        <v>100</v>
      </c>
      <c r="GS187" s="121">
        <v>100</v>
      </c>
      <c r="GT187" s="121">
        <v>100</v>
      </c>
      <c r="GU187" s="121">
        <v>100</v>
      </c>
      <c r="GV187" s="121">
        <v>67</v>
      </c>
      <c r="GW187" s="121">
        <v>0</v>
      </c>
      <c r="GX187" s="121">
        <v>0</v>
      </c>
      <c r="GY187" s="121">
        <v>0</v>
      </c>
      <c r="GZ187" s="121">
        <v>0</v>
      </c>
      <c r="HA187" s="121">
        <v>0</v>
      </c>
      <c r="HB187" s="121">
        <v>0</v>
      </c>
      <c r="HC187" s="121">
        <v>0</v>
      </c>
      <c r="HD187" s="121">
        <v>0</v>
      </c>
      <c r="HE187" s="121">
        <v>0</v>
      </c>
      <c r="HF187" s="121">
        <v>0</v>
      </c>
      <c r="HG187" s="121">
        <v>0</v>
      </c>
      <c r="HH187" s="121">
        <v>0</v>
      </c>
      <c r="HI187" s="121">
        <v>0</v>
      </c>
      <c r="HJ187" s="121">
        <v>0</v>
      </c>
      <c r="HK187" s="121">
        <v>0</v>
      </c>
      <c r="HL187" s="121">
        <v>0</v>
      </c>
      <c r="HM187" s="121">
        <v>0</v>
      </c>
      <c r="HN187" s="121">
        <v>0</v>
      </c>
      <c r="HO187" s="121">
        <v>0</v>
      </c>
      <c r="HP187" s="121">
        <v>0</v>
      </c>
      <c r="HQ187" s="121">
        <v>100</v>
      </c>
      <c r="HR187" s="121">
        <v>100</v>
      </c>
      <c r="HS187" s="121">
        <v>100</v>
      </c>
      <c r="HT187" s="121">
        <v>0</v>
      </c>
      <c r="HU187" s="121">
        <v>100</v>
      </c>
      <c r="HV187" s="122">
        <v>100</v>
      </c>
      <c r="HW187" s="120">
        <v>0</v>
      </c>
      <c r="HX187" s="121">
        <v>0</v>
      </c>
      <c r="HY187" s="121">
        <v>1</v>
      </c>
      <c r="HZ187" s="121">
        <v>1</v>
      </c>
      <c r="IA187" s="121">
        <v>1</v>
      </c>
      <c r="IB187" s="121">
        <v>1</v>
      </c>
      <c r="IC187" s="121">
        <v>1</v>
      </c>
      <c r="ID187" s="121">
        <v>1</v>
      </c>
      <c r="IE187" s="121">
        <v>1</v>
      </c>
      <c r="IF187" s="122">
        <v>1</v>
      </c>
    </row>
    <row r="188" spans="1:240" ht="30.75" customHeight="1" thickBot="1">
      <c r="A188" s="147" t="s">
        <v>1364</v>
      </c>
      <c r="B188" s="120" t="s">
        <v>1365</v>
      </c>
      <c r="C188" s="121">
        <v>2015</v>
      </c>
      <c r="D188" s="121" t="s">
        <v>1275</v>
      </c>
      <c r="E188" s="122" t="s">
        <v>1276</v>
      </c>
      <c r="F188" s="120">
        <v>35.458698272705078</v>
      </c>
      <c r="G188" s="121">
        <v>35</v>
      </c>
      <c r="H188" s="121" t="s">
        <v>1285</v>
      </c>
      <c r="I188" s="121" t="s">
        <v>1300</v>
      </c>
      <c r="J188" s="121" t="s">
        <v>1290</v>
      </c>
      <c r="K188" s="121" t="s">
        <v>1301</v>
      </c>
      <c r="L188" s="121"/>
      <c r="M188" s="121"/>
      <c r="N188" s="121"/>
      <c r="O188" s="121">
        <v>42.454498291015618</v>
      </c>
      <c r="P188" s="121">
        <v>42</v>
      </c>
      <c r="Q188" s="121" t="s">
        <v>1302</v>
      </c>
      <c r="R188" s="121">
        <v>100</v>
      </c>
      <c r="S188" s="121">
        <v>100</v>
      </c>
      <c r="T188" s="121" t="s">
        <v>1303</v>
      </c>
      <c r="U188" s="121"/>
      <c r="V188" s="121"/>
      <c r="W188" s="121"/>
      <c r="X188" s="121">
        <v>6.25</v>
      </c>
      <c r="Y188" s="121">
        <v>6</v>
      </c>
      <c r="Z188" s="122" t="s">
        <v>1304</v>
      </c>
      <c r="AA188" s="120" t="s">
        <v>1299</v>
      </c>
      <c r="AB188" s="121" t="s">
        <v>1283</v>
      </c>
      <c r="AC188" s="121" t="s">
        <v>1283</v>
      </c>
      <c r="AD188" s="121" t="s">
        <v>1283</v>
      </c>
      <c r="AE188" s="121" t="s">
        <v>1292</v>
      </c>
      <c r="AF188" s="121" t="s">
        <v>1283</v>
      </c>
      <c r="AG188" s="121" t="s">
        <v>1283</v>
      </c>
      <c r="AH188" s="123" t="s">
        <v>1299</v>
      </c>
      <c r="AI188" s="120">
        <v>0</v>
      </c>
      <c r="AJ188" s="121">
        <v>1</v>
      </c>
      <c r="AK188" s="121">
        <v>1</v>
      </c>
      <c r="AL188" s="121">
        <v>0</v>
      </c>
      <c r="AM188" s="121">
        <v>1</v>
      </c>
      <c r="AN188" s="121">
        <v>0</v>
      </c>
      <c r="AO188" s="121">
        <v>1</v>
      </c>
      <c r="AP188" s="122">
        <v>1</v>
      </c>
      <c r="AQ188" s="120">
        <v>0</v>
      </c>
      <c r="AR188" s="121">
        <v>0</v>
      </c>
      <c r="AS188" s="121" t="s">
        <v>1293</v>
      </c>
      <c r="AT188" s="121">
        <v>35.740699768066413</v>
      </c>
      <c r="AU188" s="121">
        <v>36</v>
      </c>
      <c r="AV188" s="121" t="s">
        <v>1285</v>
      </c>
      <c r="AW188" s="121">
        <v>89</v>
      </c>
      <c r="AX188" s="121">
        <v>89</v>
      </c>
      <c r="AY188" s="121" t="s">
        <v>1284</v>
      </c>
      <c r="AZ188" s="121">
        <v>0</v>
      </c>
      <c r="BA188" s="121">
        <v>0</v>
      </c>
      <c r="BB188" s="121" t="s">
        <v>1293</v>
      </c>
      <c r="BC188" s="121">
        <v>37</v>
      </c>
      <c r="BD188" s="121">
        <v>37</v>
      </c>
      <c r="BE188" s="121" t="s">
        <v>1285</v>
      </c>
      <c r="BF188" s="121">
        <v>0</v>
      </c>
      <c r="BG188" s="121">
        <v>0</v>
      </c>
      <c r="BH188" s="121" t="s">
        <v>1293</v>
      </c>
      <c r="BI188" s="121">
        <v>45.285701751708977</v>
      </c>
      <c r="BJ188" s="121">
        <v>45</v>
      </c>
      <c r="BK188" s="121" t="s">
        <v>1286</v>
      </c>
      <c r="BL188" s="121">
        <v>62</v>
      </c>
      <c r="BM188" s="121">
        <v>62</v>
      </c>
      <c r="BN188" s="122" t="s">
        <v>1294</v>
      </c>
      <c r="BO188" s="120"/>
      <c r="BP188" s="121"/>
      <c r="BQ188" s="121"/>
      <c r="BR188" s="121"/>
      <c r="BS188" s="121"/>
      <c r="BT188" s="121"/>
      <c r="BU188" s="121"/>
      <c r="BV188" s="121"/>
      <c r="BW188" s="121"/>
      <c r="BX188" s="121"/>
      <c r="BY188" s="121"/>
      <c r="BZ188" s="121"/>
      <c r="CA188" s="121"/>
      <c r="CB188" s="121"/>
      <c r="CC188" s="122"/>
      <c r="CD188" s="120">
        <v>100</v>
      </c>
      <c r="CE188" s="121">
        <v>100</v>
      </c>
      <c r="CF188" s="121">
        <v>100</v>
      </c>
      <c r="CG188" s="121">
        <v>100</v>
      </c>
      <c r="CH188" s="121">
        <v>100</v>
      </c>
      <c r="CI188" s="121">
        <v>100</v>
      </c>
      <c r="CJ188" s="121">
        <v>33</v>
      </c>
      <c r="CK188" s="121">
        <v>33</v>
      </c>
      <c r="CL188" s="121">
        <v>67</v>
      </c>
      <c r="CM188" s="121">
        <v>67</v>
      </c>
      <c r="CN188" s="121">
        <v>0</v>
      </c>
      <c r="CO188" s="121">
        <v>0</v>
      </c>
      <c r="CP188" s="121">
        <v>67</v>
      </c>
      <c r="CQ188" s="121">
        <v>33</v>
      </c>
      <c r="CR188" s="121">
        <v>33</v>
      </c>
      <c r="CS188" s="121">
        <v>0</v>
      </c>
      <c r="CT188" s="121">
        <v>33</v>
      </c>
      <c r="CU188" s="121">
        <v>33</v>
      </c>
      <c r="CV188" s="121">
        <v>67</v>
      </c>
      <c r="CW188" s="121">
        <v>0</v>
      </c>
      <c r="CX188" s="121">
        <v>0</v>
      </c>
      <c r="CY188" s="121">
        <v>0</v>
      </c>
      <c r="CZ188" s="121">
        <v>0</v>
      </c>
      <c r="DA188" s="121">
        <v>0</v>
      </c>
      <c r="DB188" s="121">
        <v>100</v>
      </c>
      <c r="DC188" s="121">
        <v>67</v>
      </c>
      <c r="DD188" s="121">
        <v>0</v>
      </c>
      <c r="DE188" s="121">
        <v>0</v>
      </c>
      <c r="DF188" s="121">
        <v>0</v>
      </c>
      <c r="DG188" s="121">
        <v>0</v>
      </c>
      <c r="DH188" s="121">
        <v>33</v>
      </c>
      <c r="DI188" s="121">
        <v>0</v>
      </c>
      <c r="DJ188" s="121">
        <v>100</v>
      </c>
      <c r="DK188" s="121">
        <v>0</v>
      </c>
      <c r="DL188" s="121">
        <v>33</v>
      </c>
      <c r="DM188" s="121">
        <v>0</v>
      </c>
      <c r="DN188" s="121">
        <v>33</v>
      </c>
      <c r="DO188" s="121">
        <v>0</v>
      </c>
      <c r="DP188" s="121">
        <v>33</v>
      </c>
      <c r="DQ188" s="121">
        <v>33</v>
      </c>
      <c r="DR188" s="121">
        <v>0</v>
      </c>
      <c r="DS188" s="121">
        <v>0</v>
      </c>
      <c r="DT188" s="121">
        <v>33</v>
      </c>
      <c r="DU188" s="121">
        <v>0</v>
      </c>
      <c r="DV188" s="121">
        <v>0</v>
      </c>
      <c r="DW188" s="121">
        <v>0</v>
      </c>
      <c r="DX188" s="121">
        <v>33</v>
      </c>
      <c r="DY188" s="121">
        <v>100</v>
      </c>
      <c r="DZ188" s="121">
        <v>33</v>
      </c>
      <c r="EA188" s="121">
        <v>33</v>
      </c>
      <c r="EB188" s="121">
        <v>0</v>
      </c>
      <c r="EC188" s="121">
        <v>33</v>
      </c>
      <c r="ED188" s="121">
        <v>67</v>
      </c>
      <c r="EE188" s="121">
        <v>0</v>
      </c>
      <c r="EF188" s="121">
        <v>0</v>
      </c>
      <c r="EG188" s="121">
        <v>0</v>
      </c>
      <c r="EH188" s="121">
        <v>0</v>
      </c>
      <c r="EI188" s="121">
        <v>0</v>
      </c>
      <c r="EJ188" s="121">
        <v>100</v>
      </c>
      <c r="EK188" s="121">
        <v>100</v>
      </c>
      <c r="EL188" s="121">
        <v>100</v>
      </c>
      <c r="EM188" s="121">
        <v>67</v>
      </c>
      <c r="EN188" s="121">
        <v>67</v>
      </c>
      <c r="EO188" s="121">
        <v>0</v>
      </c>
      <c r="EP188" s="121">
        <v>0</v>
      </c>
      <c r="EQ188" s="121">
        <v>0</v>
      </c>
      <c r="ER188" s="121">
        <v>0</v>
      </c>
      <c r="ES188" s="121">
        <v>33</v>
      </c>
      <c r="ET188" s="121">
        <v>0</v>
      </c>
      <c r="EU188" s="121">
        <v>0</v>
      </c>
      <c r="EV188" s="121">
        <v>100</v>
      </c>
      <c r="EW188" s="121">
        <v>67</v>
      </c>
      <c r="EX188" s="121">
        <v>0</v>
      </c>
      <c r="EY188" s="121">
        <v>33</v>
      </c>
      <c r="EZ188" s="121">
        <v>0</v>
      </c>
      <c r="FA188" s="121">
        <v>0</v>
      </c>
      <c r="FB188" s="121">
        <v>0</v>
      </c>
      <c r="FC188" s="121">
        <v>0</v>
      </c>
      <c r="FD188" s="121">
        <v>0</v>
      </c>
      <c r="FE188" s="121">
        <v>0</v>
      </c>
      <c r="FF188" s="121">
        <v>0</v>
      </c>
      <c r="FG188" s="121">
        <v>0</v>
      </c>
      <c r="FH188" s="121">
        <v>0</v>
      </c>
      <c r="FI188" s="121">
        <v>67</v>
      </c>
      <c r="FJ188" s="121">
        <v>100</v>
      </c>
      <c r="FK188" s="121">
        <v>100</v>
      </c>
      <c r="FL188" s="121">
        <v>67</v>
      </c>
      <c r="FM188" s="121">
        <v>100</v>
      </c>
      <c r="FN188" s="121">
        <v>67</v>
      </c>
      <c r="FO188" s="121">
        <v>33</v>
      </c>
      <c r="FP188" s="121">
        <v>0</v>
      </c>
      <c r="FQ188" s="121">
        <v>0</v>
      </c>
      <c r="FR188" s="121">
        <v>0</v>
      </c>
      <c r="FS188" s="121">
        <v>0</v>
      </c>
      <c r="FT188" s="121">
        <v>67</v>
      </c>
      <c r="FU188" s="121">
        <v>0</v>
      </c>
      <c r="FV188" s="121">
        <v>100</v>
      </c>
      <c r="FW188" s="121">
        <v>67</v>
      </c>
      <c r="FX188" s="121">
        <v>100</v>
      </c>
      <c r="FY188" s="121">
        <v>100</v>
      </c>
      <c r="FZ188" s="121">
        <v>0</v>
      </c>
      <c r="GA188" s="121">
        <v>0</v>
      </c>
      <c r="GB188" s="121">
        <v>0</v>
      </c>
      <c r="GC188" s="121">
        <v>0</v>
      </c>
      <c r="GD188" s="121">
        <v>0</v>
      </c>
      <c r="GE188" s="121">
        <v>100</v>
      </c>
      <c r="GF188" s="121">
        <v>67</v>
      </c>
      <c r="GG188" s="121">
        <v>100</v>
      </c>
      <c r="GH188" s="121">
        <v>100</v>
      </c>
      <c r="GI188" s="121">
        <v>0</v>
      </c>
      <c r="GJ188" s="121">
        <v>0</v>
      </c>
      <c r="GK188" s="121">
        <v>100</v>
      </c>
      <c r="GL188" s="121">
        <v>0</v>
      </c>
      <c r="GM188" s="121">
        <v>33</v>
      </c>
      <c r="GN188" s="121">
        <v>100</v>
      </c>
      <c r="GO188" s="121">
        <v>100</v>
      </c>
      <c r="GP188" s="121">
        <v>100</v>
      </c>
      <c r="GQ188" s="121">
        <v>100</v>
      </c>
      <c r="GR188" s="121">
        <v>67</v>
      </c>
      <c r="GS188" s="121">
        <v>0</v>
      </c>
      <c r="GT188" s="121">
        <v>0</v>
      </c>
      <c r="GU188" s="121">
        <v>0</v>
      </c>
      <c r="GV188" s="121">
        <v>0</v>
      </c>
      <c r="GW188" s="121">
        <v>0</v>
      </c>
      <c r="GX188" s="121">
        <v>0</v>
      </c>
      <c r="GY188" s="121">
        <v>0</v>
      </c>
      <c r="GZ188" s="121">
        <v>0</v>
      </c>
      <c r="HA188" s="121">
        <v>0</v>
      </c>
      <c r="HB188" s="121">
        <v>0</v>
      </c>
      <c r="HC188" s="121">
        <v>0</v>
      </c>
      <c r="HD188" s="121">
        <v>0</v>
      </c>
      <c r="HE188" s="121">
        <v>0</v>
      </c>
      <c r="HF188" s="121">
        <v>0</v>
      </c>
      <c r="HG188" s="121"/>
      <c r="HH188" s="121"/>
      <c r="HI188" s="121"/>
      <c r="HJ188" s="121"/>
      <c r="HK188" s="121"/>
      <c r="HL188" s="121"/>
      <c r="HM188" s="121"/>
      <c r="HN188" s="121"/>
      <c r="HO188" s="121"/>
      <c r="HP188" s="121">
        <v>0</v>
      </c>
      <c r="HQ188" s="121">
        <v>100</v>
      </c>
      <c r="HR188" s="121">
        <v>100</v>
      </c>
      <c r="HS188" s="121">
        <v>100</v>
      </c>
      <c r="HT188" s="121">
        <v>0</v>
      </c>
      <c r="HU188" s="121">
        <v>33</v>
      </c>
      <c r="HV188" s="122">
        <v>67</v>
      </c>
      <c r="HW188" s="120">
        <v>0</v>
      </c>
      <c r="HX188" s="121">
        <v>0</v>
      </c>
      <c r="HY188" s="121">
        <v>1</v>
      </c>
      <c r="HZ188" s="121">
        <v>1</v>
      </c>
      <c r="IA188" s="121">
        <v>1</v>
      </c>
      <c r="IB188" s="121">
        <v>1</v>
      </c>
      <c r="IC188" s="121">
        <v>1</v>
      </c>
      <c r="ID188" s="121">
        <v>1</v>
      </c>
      <c r="IE188" s="121">
        <v>1</v>
      </c>
      <c r="IF188" s="122">
        <v>1</v>
      </c>
    </row>
    <row r="189" spans="1:240" ht="30.75" customHeight="1" thickBot="1">
      <c r="A189" s="147" t="s">
        <v>1364</v>
      </c>
      <c r="B189" s="120" t="s">
        <v>1365</v>
      </c>
      <c r="C189" s="121">
        <v>2012</v>
      </c>
      <c r="D189" s="121" t="s">
        <v>1275</v>
      </c>
      <c r="E189" s="122" t="s">
        <v>1276</v>
      </c>
      <c r="F189" s="120">
        <v>35.421100616455078</v>
      </c>
      <c r="G189" s="121">
        <v>35</v>
      </c>
      <c r="H189" s="121" t="s">
        <v>1285</v>
      </c>
      <c r="I189" s="121" t="s">
        <v>1300</v>
      </c>
      <c r="J189" s="121" t="s">
        <v>1290</v>
      </c>
      <c r="K189" s="121" t="s">
        <v>1301</v>
      </c>
      <c r="L189" s="121"/>
      <c r="M189" s="121"/>
      <c r="N189" s="121"/>
      <c r="O189" s="121">
        <v>54.636398315429688</v>
      </c>
      <c r="P189" s="121">
        <v>55</v>
      </c>
      <c r="Q189" s="121" t="s">
        <v>1302</v>
      </c>
      <c r="R189" s="121">
        <v>100</v>
      </c>
      <c r="S189" s="121">
        <v>100</v>
      </c>
      <c r="T189" s="121" t="s">
        <v>1303</v>
      </c>
      <c r="U189" s="121"/>
      <c r="V189" s="121"/>
      <c r="W189" s="121"/>
      <c r="X189" s="121">
        <v>8.3333301544189453</v>
      </c>
      <c r="Y189" s="121">
        <v>8</v>
      </c>
      <c r="Z189" s="122" t="s">
        <v>1305</v>
      </c>
      <c r="AA189" s="120" t="s">
        <v>1299</v>
      </c>
      <c r="AB189" s="121" t="s">
        <v>1283</v>
      </c>
      <c r="AC189" s="121" t="s">
        <v>1283</v>
      </c>
      <c r="AD189" s="121" t="s">
        <v>1283</v>
      </c>
      <c r="AE189" s="121" t="s">
        <v>1299</v>
      </c>
      <c r="AF189" s="121" t="s">
        <v>1283</v>
      </c>
      <c r="AG189" s="121" t="s">
        <v>1283</v>
      </c>
      <c r="AH189" s="123" t="s">
        <v>1299</v>
      </c>
      <c r="AI189" s="120">
        <v>0</v>
      </c>
      <c r="AJ189" s="121">
        <v>1</v>
      </c>
      <c r="AK189" s="121">
        <v>1</v>
      </c>
      <c r="AL189" s="121">
        <v>0</v>
      </c>
      <c r="AM189" s="121">
        <v>1</v>
      </c>
      <c r="AN189" s="121">
        <v>0</v>
      </c>
      <c r="AO189" s="121">
        <v>1</v>
      </c>
      <c r="AP189" s="122">
        <v>1</v>
      </c>
      <c r="AQ189" s="120">
        <v>0</v>
      </c>
      <c r="AR189" s="121">
        <v>0</v>
      </c>
      <c r="AS189" s="121" t="s">
        <v>1293</v>
      </c>
      <c r="AT189" s="121">
        <v>39.620700836181641</v>
      </c>
      <c r="AU189" s="121">
        <v>40</v>
      </c>
      <c r="AV189" s="121" t="s">
        <v>1285</v>
      </c>
      <c r="AW189" s="121">
        <v>100</v>
      </c>
      <c r="AX189" s="121">
        <v>100</v>
      </c>
      <c r="AY189" s="121" t="s">
        <v>1284</v>
      </c>
      <c r="AZ189" s="121">
        <v>0</v>
      </c>
      <c r="BA189" s="121">
        <v>0</v>
      </c>
      <c r="BB189" s="121" t="s">
        <v>1293</v>
      </c>
      <c r="BC189" s="121">
        <v>50</v>
      </c>
      <c r="BD189" s="121">
        <v>50</v>
      </c>
      <c r="BE189" s="121" t="s">
        <v>1286</v>
      </c>
      <c r="BF189" s="121">
        <v>0</v>
      </c>
      <c r="BG189" s="121">
        <v>0</v>
      </c>
      <c r="BH189" s="121" t="s">
        <v>1293</v>
      </c>
      <c r="BI189" s="121">
        <v>16.60000038146973</v>
      </c>
      <c r="BJ189" s="121">
        <v>17</v>
      </c>
      <c r="BK189" s="121" t="s">
        <v>1293</v>
      </c>
      <c r="BL189" s="121">
        <v>57.285701751708977</v>
      </c>
      <c r="BM189" s="121">
        <v>57</v>
      </c>
      <c r="BN189" s="122" t="s">
        <v>1286</v>
      </c>
      <c r="BO189" s="120"/>
      <c r="BP189" s="121"/>
      <c r="BQ189" s="121"/>
      <c r="BR189" s="121"/>
      <c r="BS189" s="121"/>
      <c r="BT189" s="121"/>
      <c r="BU189" s="121"/>
      <c r="BV189" s="121"/>
      <c r="BW189" s="121"/>
      <c r="BX189" s="121"/>
      <c r="BY189" s="121"/>
      <c r="BZ189" s="121"/>
      <c r="CA189" s="121"/>
      <c r="CB189" s="121"/>
      <c r="CC189" s="122"/>
      <c r="CD189" s="120">
        <v>100</v>
      </c>
      <c r="CE189" s="121"/>
      <c r="CF189" s="121"/>
      <c r="CG189" s="121"/>
      <c r="CH189" s="121"/>
      <c r="CI189" s="121">
        <v>100</v>
      </c>
      <c r="CJ189" s="121"/>
      <c r="CK189" s="121"/>
      <c r="CL189" s="121">
        <v>67</v>
      </c>
      <c r="CM189" s="121">
        <v>67</v>
      </c>
      <c r="CN189" s="121"/>
      <c r="CO189" s="121"/>
      <c r="CP189" s="121"/>
      <c r="CQ189" s="121">
        <v>33</v>
      </c>
      <c r="CR189" s="121">
        <v>67</v>
      </c>
      <c r="CS189" s="121">
        <v>0</v>
      </c>
      <c r="CT189" s="121">
        <v>33</v>
      </c>
      <c r="CU189" s="121">
        <v>33</v>
      </c>
      <c r="CV189" s="121"/>
      <c r="CW189" s="121">
        <v>0</v>
      </c>
      <c r="CX189" s="121">
        <v>100</v>
      </c>
      <c r="CY189" s="121"/>
      <c r="CZ189" s="121"/>
      <c r="DA189" s="121">
        <v>0</v>
      </c>
      <c r="DB189" s="121"/>
      <c r="DC189" s="121"/>
      <c r="DD189" s="121">
        <v>100</v>
      </c>
      <c r="DE189" s="121"/>
      <c r="DF189" s="121"/>
      <c r="DG189" s="121">
        <v>0</v>
      </c>
      <c r="DH189" s="121">
        <v>0</v>
      </c>
      <c r="DI189" s="121">
        <v>0</v>
      </c>
      <c r="DJ189" s="121">
        <v>100</v>
      </c>
      <c r="DK189" s="121"/>
      <c r="DL189" s="121">
        <v>33</v>
      </c>
      <c r="DM189" s="121"/>
      <c r="DN189" s="121">
        <v>33</v>
      </c>
      <c r="DO189" s="121">
        <v>0</v>
      </c>
      <c r="DP189" s="121">
        <v>0</v>
      </c>
      <c r="DQ189" s="121">
        <v>33</v>
      </c>
      <c r="DR189" s="121">
        <v>0</v>
      </c>
      <c r="DS189" s="121">
        <v>0</v>
      </c>
      <c r="DT189" s="121">
        <v>33</v>
      </c>
      <c r="DU189" s="121">
        <v>0</v>
      </c>
      <c r="DV189" s="121">
        <v>0</v>
      </c>
      <c r="DW189" s="121">
        <v>0</v>
      </c>
      <c r="DX189" s="121">
        <v>33</v>
      </c>
      <c r="DY189" s="121">
        <v>100</v>
      </c>
      <c r="DZ189" s="121"/>
      <c r="EA189" s="121">
        <v>33</v>
      </c>
      <c r="EB189" s="121">
        <v>0</v>
      </c>
      <c r="EC189" s="121">
        <v>33</v>
      </c>
      <c r="ED189" s="121">
        <v>67</v>
      </c>
      <c r="EE189" s="121">
        <v>0</v>
      </c>
      <c r="EF189" s="121"/>
      <c r="EG189" s="121"/>
      <c r="EH189" s="121"/>
      <c r="EI189" s="121"/>
      <c r="EJ189" s="121"/>
      <c r="EK189" s="121"/>
      <c r="EL189" s="121"/>
      <c r="EM189" s="121"/>
      <c r="EN189" s="121"/>
      <c r="EO189" s="121">
        <v>0</v>
      </c>
      <c r="EP189" s="121">
        <v>0</v>
      </c>
      <c r="EQ189" s="121">
        <v>0</v>
      </c>
      <c r="ER189" s="121">
        <v>0</v>
      </c>
      <c r="ES189" s="121"/>
      <c r="ET189" s="121"/>
      <c r="EU189" s="121">
        <v>0</v>
      </c>
      <c r="EV189" s="121"/>
      <c r="EW189" s="121">
        <v>100</v>
      </c>
      <c r="EX189" s="121">
        <v>0</v>
      </c>
      <c r="EY189" s="121"/>
      <c r="EZ189" s="121">
        <v>0</v>
      </c>
      <c r="FA189" s="121">
        <v>0</v>
      </c>
      <c r="FB189" s="121">
        <v>0</v>
      </c>
      <c r="FC189" s="121"/>
      <c r="FD189" s="121"/>
      <c r="FE189" s="121">
        <v>0</v>
      </c>
      <c r="FF189" s="121"/>
      <c r="FG189" s="121"/>
      <c r="FH189" s="121"/>
      <c r="FI189" s="121">
        <v>33</v>
      </c>
      <c r="FJ189" s="121"/>
      <c r="FK189" s="121"/>
      <c r="FL189" s="121">
        <v>33</v>
      </c>
      <c r="FM189" s="121"/>
      <c r="FN189" s="121"/>
      <c r="FO189" s="121"/>
      <c r="FP189" s="121">
        <v>0</v>
      </c>
      <c r="FQ189" s="121">
        <v>0</v>
      </c>
      <c r="FR189" s="121">
        <v>0</v>
      </c>
      <c r="FS189" s="121">
        <v>0</v>
      </c>
      <c r="FT189" s="121">
        <v>33</v>
      </c>
      <c r="FU189" s="121"/>
      <c r="FV189" s="121"/>
      <c r="FW189" s="121">
        <v>67</v>
      </c>
      <c r="FX189" s="121">
        <v>100</v>
      </c>
      <c r="FY189" s="121">
        <v>100</v>
      </c>
      <c r="FZ189" s="121">
        <v>0</v>
      </c>
      <c r="GA189" s="121">
        <v>67</v>
      </c>
      <c r="GB189" s="121">
        <v>0</v>
      </c>
      <c r="GC189" s="121">
        <v>67</v>
      </c>
      <c r="GD189" s="121">
        <v>0</v>
      </c>
      <c r="GE189" s="121">
        <v>67</v>
      </c>
      <c r="GF189" s="121"/>
      <c r="GG189" s="121">
        <v>100</v>
      </c>
      <c r="GH189" s="121">
        <v>100</v>
      </c>
      <c r="GI189" s="121">
        <v>67</v>
      </c>
      <c r="GJ189" s="121">
        <v>67</v>
      </c>
      <c r="GK189" s="121">
        <v>100</v>
      </c>
      <c r="GL189" s="121">
        <v>0</v>
      </c>
      <c r="GM189" s="121">
        <v>33</v>
      </c>
      <c r="GN189" s="121">
        <v>100</v>
      </c>
      <c r="GO189" s="121"/>
      <c r="GP189" s="121">
        <v>100</v>
      </c>
      <c r="GQ189" s="121">
        <v>100</v>
      </c>
      <c r="GR189" s="121">
        <v>0</v>
      </c>
      <c r="GS189" s="121">
        <v>0</v>
      </c>
      <c r="GT189" s="121">
        <v>0</v>
      </c>
      <c r="GU189" s="121"/>
      <c r="GV189" s="121">
        <v>0</v>
      </c>
      <c r="GW189" s="121">
        <v>0</v>
      </c>
      <c r="GX189" s="121">
        <v>0</v>
      </c>
      <c r="GY189" s="121">
        <v>0</v>
      </c>
      <c r="GZ189" s="121">
        <v>0</v>
      </c>
      <c r="HA189" s="121">
        <v>33</v>
      </c>
      <c r="HB189" s="121">
        <v>67</v>
      </c>
      <c r="HC189" s="121"/>
      <c r="HD189" s="121"/>
      <c r="HE189" s="121">
        <v>0</v>
      </c>
      <c r="HF189" s="121">
        <v>0</v>
      </c>
      <c r="HG189" s="121"/>
      <c r="HH189" s="121"/>
      <c r="HI189" s="121"/>
      <c r="HJ189" s="121"/>
      <c r="HK189" s="121"/>
      <c r="HL189" s="121"/>
      <c r="HM189" s="121"/>
      <c r="HN189" s="121"/>
      <c r="HO189" s="121"/>
      <c r="HP189" s="121">
        <v>0</v>
      </c>
      <c r="HQ189" s="121">
        <v>67</v>
      </c>
      <c r="HR189" s="121"/>
      <c r="HS189" s="121">
        <v>100</v>
      </c>
      <c r="HT189" s="121"/>
      <c r="HU189" s="121">
        <v>67</v>
      </c>
      <c r="HV189" s="122">
        <v>67</v>
      </c>
      <c r="HW189" s="120">
        <v>0</v>
      </c>
      <c r="HX189" s="121">
        <v>0</v>
      </c>
      <c r="HY189" s="121">
        <v>1</v>
      </c>
      <c r="HZ189" s="121">
        <v>1</v>
      </c>
      <c r="IA189" s="121">
        <v>1</v>
      </c>
      <c r="IB189" s="121">
        <v>1</v>
      </c>
      <c r="IC189" s="121">
        <v>1</v>
      </c>
      <c r="ID189" s="121">
        <v>1</v>
      </c>
      <c r="IE189" s="121">
        <v>1</v>
      </c>
      <c r="IF189" s="122">
        <v>1</v>
      </c>
    </row>
    <row r="190" spans="1:240" ht="30.75" customHeight="1" thickBot="1">
      <c r="A190" s="147" t="s">
        <v>1364</v>
      </c>
      <c r="B190" s="120" t="s">
        <v>1365</v>
      </c>
      <c r="C190" s="121">
        <v>2010</v>
      </c>
      <c r="D190" s="121" t="s">
        <v>1275</v>
      </c>
      <c r="E190" s="122" t="s">
        <v>1276</v>
      </c>
      <c r="F190" s="120">
        <v>48.565200805664063</v>
      </c>
      <c r="G190" s="121">
        <v>49</v>
      </c>
      <c r="H190" s="121" t="s">
        <v>1286</v>
      </c>
      <c r="I190" s="121" t="s">
        <v>1286</v>
      </c>
      <c r="J190" s="121" t="s">
        <v>1290</v>
      </c>
      <c r="K190" s="121" t="s">
        <v>1291</v>
      </c>
      <c r="L190" s="121"/>
      <c r="M190" s="121"/>
      <c r="N190" s="121"/>
      <c r="O190" s="121">
        <v>61.25</v>
      </c>
      <c r="P190" s="121">
        <v>61</v>
      </c>
      <c r="Q190" s="121" t="s">
        <v>1303</v>
      </c>
      <c r="R190" s="121">
        <v>80</v>
      </c>
      <c r="S190" s="121">
        <v>80</v>
      </c>
      <c r="T190" s="121" t="s">
        <v>1303</v>
      </c>
      <c r="U190" s="121"/>
      <c r="V190" s="121"/>
      <c r="W190" s="121"/>
      <c r="X190" s="121"/>
      <c r="Y190" s="121"/>
      <c r="Z190" s="122"/>
      <c r="AA190" s="120" t="s">
        <v>1299</v>
      </c>
      <c r="AB190" s="121" t="s">
        <v>1283</v>
      </c>
      <c r="AC190" s="121" t="s">
        <v>1283</v>
      </c>
      <c r="AD190" s="121" t="s">
        <v>1283</v>
      </c>
      <c r="AE190" s="121" t="s">
        <v>1283</v>
      </c>
      <c r="AF190" s="121" t="s">
        <v>1283</v>
      </c>
      <c r="AG190" s="121" t="s">
        <v>1283</v>
      </c>
      <c r="AH190" s="123" t="s">
        <v>1299</v>
      </c>
      <c r="AI190" s="120">
        <v>0</v>
      </c>
      <c r="AJ190" s="121">
        <v>1</v>
      </c>
      <c r="AK190" s="121">
        <v>1</v>
      </c>
      <c r="AL190" s="121">
        <v>0</v>
      </c>
      <c r="AM190" s="121">
        <v>1</v>
      </c>
      <c r="AN190" s="121">
        <v>1</v>
      </c>
      <c r="AO190" s="121">
        <v>1</v>
      </c>
      <c r="AP190" s="122">
        <v>1</v>
      </c>
      <c r="AQ190" s="120">
        <v>0</v>
      </c>
      <c r="AR190" s="121">
        <v>0</v>
      </c>
      <c r="AS190" s="121" t="s">
        <v>1293</v>
      </c>
      <c r="AT190" s="121">
        <v>46.672698974609382</v>
      </c>
      <c r="AU190" s="121">
        <v>47</v>
      </c>
      <c r="AV190" s="121" t="s">
        <v>1286</v>
      </c>
      <c r="AW190" s="121">
        <v>67</v>
      </c>
      <c r="AX190" s="121">
        <v>67</v>
      </c>
      <c r="AY190" s="121" t="s">
        <v>1294</v>
      </c>
      <c r="AZ190" s="121">
        <v>0</v>
      </c>
      <c r="BA190" s="121">
        <v>0</v>
      </c>
      <c r="BB190" s="121" t="s">
        <v>1293</v>
      </c>
      <c r="BC190" s="121">
        <v>66.75</v>
      </c>
      <c r="BD190" s="121">
        <v>67</v>
      </c>
      <c r="BE190" s="121" t="s">
        <v>1294</v>
      </c>
      <c r="BF190" s="121">
        <v>16.5</v>
      </c>
      <c r="BG190" s="121">
        <v>17</v>
      </c>
      <c r="BH190" s="121" t="s">
        <v>1293</v>
      </c>
      <c r="BI190" s="121">
        <v>36.700000762939453</v>
      </c>
      <c r="BJ190" s="121">
        <v>37</v>
      </c>
      <c r="BK190" s="121" t="s">
        <v>1285</v>
      </c>
      <c r="BL190" s="121">
        <v>85.714302062988281</v>
      </c>
      <c r="BM190" s="121">
        <v>86</v>
      </c>
      <c r="BN190" s="122" t="s">
        <v>1284</v>
      </c>
      <c r="BO190" s="120"/>
      <c r="BP190" s="121"/>
      <c r="BQ190" s="121"/>
      <c r="BR190" s="121"/>
      <c r="BS190" s="121"/>
      <c r="BT190" s="121"/>
      <c r="BU190" s="121"/>
      <c r="BV190" s="121"/>
      <c r="BW190" s="121"/>
      <c r="BX190" s="121"/>
      <c r="BY190" s="121"/>
      <c r="BZ190" s="121"/>
      <c r="CA190" s="121"/>
      <c r="CB190" s="121"/>
      <c r="CC190" s="122"/>
      <c r="CD190" s="120">
        <v>100</v>
      </c>
      <c r="CE190" s="121"/>
      <c r="CF190" s="121"/>
      <c r="CG190" s="121"/>
      <c r="CH190" s="121"/>
      <c r="CI190" s="121">
        <v>33</v>
      </c>
      <c r="CJ190" s="121"/>
      <c r="CK190" s="121"/>
      <c r="CL190" s="121">
        <v>100</v>
      </c>
      <c r="CM190" s="121">
        <v>100</v>
      </c>
      <c r="CN190" s="121"/>
      <c r="CO190" s="121"/>
      <c r="CP190" s="121"/>
      <c r="CQ190" s="121">
        <v>0</v>
      </c>
      <c r="CR190" s="121">
        <v>67</v>
      </c>
      <c r="CS190" s="121">
        <v>67</v>
      </c>
      <c r="CT190" s="121">
        <v>33</v>
      </c>
      <c r="CU190" s="121">
        <v>67</v>
      </c>
      <c r="CV190" s="121"/>
      <c r="CW190" s="121">
        <v>0</v>
      </c>
      <c r="CX190" s="121">
        <v>100</v>
      </c>
      <c r="CY190" s="121"/>
      <c r="CZ190" s="121"/>
      <c r="DA190" s="121">
        <v>0</v>
      </c>
      <c r="DB190" s="121"/>
      <c r="DC190" s="121"/>
      <c r="DD190" s="121">
        <v>100</v>
      </c>
      <c r="DE190" s="121"/>
      <c r="DF190" s="121"/>
      <c r="DG190" s="121">
        <v>0</v>
      </c>
      <c r="DH190" s="121">
        <v>100</v>
      </c>
      <c r="DI190" s="121">
        <v>0</v>
      </c>
      <c r="DJ190" s="121">
        <v>67</v>
      </c>
      <c r="DK190" s="121"/>
      <c r="DL190" s="121">
        <v>100</v>
      </c>
      <c r="DM190" s="121"/>
      <c r="DN190" s="121">
        <v>100</v>
      </c>
      <c r="DO190" s="121">
        <v>0</v>
      </c>
      <c r="DP190" s="121">
        <v>0</v>
      </c>
      <c r="DQ190" s="121">
        <v>0</v>
      </c>
      <c r="DR190" s="121">
        <v>0</v>
      </c>
      <c r="DS190" s="121">
        <v>33</v>
      </c>
      <c r="DT190" s="121">
        <v>33</v>
      </c>
      <c r="DU190" s="121">
        <v>67</v>
      </c>
      <c r="DV190" s="121">
        <v>0</v>
      </c>
      <c r="DW190" s="121">
        <v>100</v>
      </c>
      <c r="DX190" s="121">
        <v>67</v>
      </c>
      <c r="DY190" s="121">
        <v>0</v>
      </c>
      <c r="DZ190" s="121"/>
      <c r="EA190" s="121">
        <v>0</v>
      </c>
      <c r="EB190" s="121">
        <v>0</v>
      </c>
      <c r="EC190" s="121">
        <v>33</v>
      </c>
      <c r="ED190" s="121">
        <v>100</v>
      </c>
      <c r="EE190" s="121">
        <v>0</v>
      </c>
      <c r="EF190" s="121"/>
      <c r="EG190" s="121"/>
      <c r="EH190" s="121"/>
      <c r="EI190" s="121"/>
      <c r="EJ190" s="121"/>
      <c r="EK190" s="121"/>
      <c r="EL190" s="121"/>
      <c r="EM190" s="121"/>
      <c r="EN190" s="121"/>
      <c r="EO190" s="121">
        <v>0</v>
      </c>
      <c r="EP190" s="121"/>
      <c r="EQ190" s="121"/>
      <c r="ER190" s="121"/>
      <c r="ES190" s="121"/>
      <c r="ET190" s="121"/>
      <c r="EU190" s="121">
        <v>0</v>
      </c>
      <c r="EV190" s="121"/>
      <c r="EW190" s="121">
        <v>100</v>
      </c>
      <c r="EX190" s="121">
        <v>0</v>
      </c>
      <c r="EY190" s="121"/>
      <c r="EZ190" s="121">
        <v>67</v>
      </c>
      <c r="FA190" s="121">
        <v>0</v>
      </c>
      <c r="FB190" s="121">
        <v>33</v>
      </c>
      <c r="FC190" s="121"/>
      <c r="FD190" s="121"/>
      <c r="FE190" s="121">
        <v>33</v>
      </c>
      <c r="FF190" s="121"/>
      <c r="FG190" s="121"/>
      <c r="FH190" s="121"/>
      <c r="FI190" s="121">
        <v>0</v>
      </c>
      <c r="FJ190" s="121"/>
      <c r="FK190" s="121"/>
      <c r="FL190" s="121">
        <v>0</v>
      </c>
      <c r="FM190" s="121"/>
      <c r="FN190" s="121"/>
      <c r="FO190" s="121"/>
      <c r="FP190" s="121">
        <v>67</v>
      </c>
      <c r="FQ190" s="121">
        <v>0</v>
      </c>
      <c r="FR190" s="121">
        <v>0</v>
      </c>
      <c r="FS190" s="121">
        <v>33</v>
      </c>
      <c r="FT190" s="121">
        <v>67</v>
      </c>
      <c r="FU190" s="121"/>
      <c r="FV190" s="121"/>
      <c r="FW190" s="121">
        <v>100</v>
      </c>
      <c r="FX190" s="121">
        <v>100</v>
      </c>
      <c r="FY190" s="121">
        <v>100</v>
      </c>
      <c r="FZ190" s="121">
        <v>0</v>
      </c>
      <c r="GA190" s="121">
        <v>100</v>
      </c>
      <c r="GB190" s="121"/>
      <c r="GC190" s="121"/>
      <c r="GD190" s="121">
        <v>0</v>
      </c>
      <c r="GE190" s="121">
        <v>67</v>
      </c>
      <c r="GF190" s="121"/>
      <c r="GG190" s="121">
        <v>67</v>
      </c>
      <c r="GH190" s="121">
        <v>100</v>
      </c>
      <c r="GI190" s="121"/>
      <c r="GJ190" s="121"/>
      <c r="GK190" s="121">
        <v>100</v>
      </c>
      <c r="GL190" s="121">
        <v>100</v>
      </c>
      <c r="GM190" s="121">
        <v>33</v>
      </c>
      <c r="GN190" s="121">
        <v>100</v>
      </c>
      <c r="GO190" s="121"/>
      <c r="GP190" s="121">
        <v>100</v>
      </c>
      <c r="GQ190" s="121">
        <v>67</v>
      </c>
      <c r="GR190" s="121">
        <v>100</v>
      </c>
      <c r="GS190" s="121"/>
      <c r="GT190" s="121"/>
      <c r="GU190" s="121"/>
      <c r="GV190" s="121"/>
      <c r="GW190" s="121"/>
      <c r="GX190" s="121"/>
      <c r="GY190" s="121">
        <v>0</v>
      </c>
      <c r="GZ190" s="121">
        <v>100</v>
      </c>
      <c r="HA190" s="121">
        <v>67</v>
      </c>
      <c r="HB190" s="121">
        <v>67</v>
      </c>
      <c r="HC190" s="121"/>
      <c r="HD190" s="121"/>
      <c r="HE190" s="121"/>
      <c r="HF190" s="121"/>
      <c r="HG190" s="121"/>
      <c r="HH190" s="121"/>
      <c r="HI190" s="121"/>
      <c r="HJ190" s="121"/>
      <c r="HK190" s="121"/>
      <c r="HL190" s="121"/>
      <c r="HM190" s="121"/>
      <c r="HN190" s="121"/>
      <c r="HO190" s="121"/>
      <c r="HP190" s="121">
        <v>0</v>
      </c>
      <c r="HQ190" s="121">
        <v>67</v>
      </c>
      <c r="HR190" s="121"/>
      <c r="HS190" s="121">
        <v>100</v>
      </c>
      <c r="HT190" s="121"/>
      <c r="HU190" s="121">
        <v>100</v>
      </c>
      <c r="HV190" s="122">
        <v>100</v>
      </c>
      <c r="HW190" s="120">
        <v>0</v>
      </c>
      <c r="HX190" s="121">
        <v>0</v>
      </c>
      <c r="HY190" s="121">
        <v>1</v>
      </c>
      <c r="HZ190" s="121">
        <v>1</v>
      </c>
      <c r="IA190" s="121">
        <v>1</v>
      </c>
      <c r="IB190" s="121">
        <v>1</v>
      </c>
      <c r="IC190" s="121">
        <v>1</v>
      </c>
      <c r="ID190" s="121">
        <v>1</v>
      </c>
      <c r="IE190" s="121">
        <v>1</v>
      </c>
      <c r="IF190" s="122">
        <v>1</v>
      </c>
    </row>
    <row r="191" spans="1:240" ht="30.75" customHeight="1" thickBot="1">
      <c r="A191" s="147" t="s">
        <v>1364</v>
      </c>
      <c r="B191" s="120" t="s">
        <v>1365</v>
      </c>
      <c r="C191" s="121">
        <v>2008</v>
      </c>
      <c r="D191" s="121" t="s">
        <v>1275</v>
      </c>
      <c r="E191" s="122" t="s">
        <v>1276</v>
      </c>
      <c r="F191" s="120">
        <v>54.369598388671882</v>
      </c>
      <c r="G191" s="121">
        <v>54</v>
      </c>
      <c r="H191" s="121" t="s">
        <v>1286</v>
      </c>
      <c r="I191" s="121" t="s">
        <v>1286</v>
      </c>
      <c r="J191" s="121" t="s">
        <v>1290</v>
      </c>
      <c r="K191" s="121" t="s">
        <v>1291</v>
      </c>
      <c r="L191" s="121"/>
      <c r="M191" s="121"/>
      <c r="N191" s="121"/>
      <c r="O191" s="121">
        <v>66.75</v>
      </c>
      <c r="P191" s="121">
        <v>67</v>
      </c>
      <c r="Q191" s="121" t="s">
        <v>1303</v>
      </c>
      <c r="R191" s="121">
        <v>86.699996948242188</v>
      </c>
      <c r="S191" s="121">
        <v>87</v>
      </c>
      <c r="T191" s="121" t="s">
        <v>1303</v>
      </c>
      <c r="U191" s="121"/>
      <c r="V191" s="121"/>
      <c r="W191" s="121"/>
      <c r="X191" s="121"/>
      <c r="Y191" s="121"/>
      <c r="Z191" s="122"/>
      <c r="AA191" s="120" t="s">
        <v>1299</v>
      </c>
      <c r="AB191" s="121" t="s">
        <v>1283</v>
      </c>
      <c r="AC191" s="121" t="s">
        <v>1283</v>
      </c>
      <c r="AD191" s="121" t="s">
        <v>1283</v>
      </c>
      <c r="AE191" s="121" t="s">
        <v>1283</v>
      </c>
      <c r="AF191" s="121" t="s">
        <v>1283</v>
      </c>
      <c r="AG191" s="121" t="s">
        <v>1283</v>
      </c>
      <c r="AH191" s="123" t="s">
        <v>1292</v>
      </c>
      <c r="AI191" s="120">
        <v>0</v>
      </c>
      <c r="AJ191" s="121">
        <v>1</v>
      </c>
      <c r="AK191" s="121">
        <v>1</v>
      </c>
      <c r="AL191" s="121">
        <v>0</v>
      </c>
      <c r="AM191" s="121">
        <v>1</v>
      </c>
      <c r="AN191" s="121">
        <v>1</v>
      </c>
      <c r="AO191" s="121">
        <v>1</v>
      </c>
      <c r="AP191" s="122">
        <v>1</v>
      </c>
      <c r="AQ191" s="120">
        <v>0</v>
      </c>
      <c r="AR191" s="121">
        <v>0</v>
      </c>
      <c r="AS191" s="121" t="s">
        <v>1293</v>
      </c>
      <c r="AT191" s="121">
        <v>46.072700500488281</v>
      </c>
      <c r="AU191" s="121">
        <v>46</v>
      </c>
      <c r="AV191" s="121" t="s">
        <v>1286</v>
      </c>
      <c r="AW191" s="121">
        <v>67</v>
      </c>
      <c r="AX191" s="121">
        <v>67</v>
      </c>
      <c r="AY191" s="121" t="s">
        <v>1294</v>
      </c>
      <c r="AZ191" s="121">
        <v>0</v>
      </c>
      <c r="BA191" s="121">
        <v>0</v>
      </c>
      <c r="BB191" s="121" t="s">
        <v>1293</v>
      </c>
      <c r="BC191" s="121">
        <v>62.5</v>
      </c>
      <c r="BD191" s="121">
        <v>63</v>
      </c>
      <c r="BE191" s="121" t="s">
        <v>1294</v>
      </c>
      <c r="BF191" s="121">
        <v>75</v>
      </c>
      <c r="BG191" s="121">
        <v>75</v>
      </c>
      <c r="BH191" s="121" t="s">
        <v>1294</v>
      </c>
      <c r="BI191" s="121">
        <v>73.400001525878906</v>
      </c>
      <c r="BJ191" s="121">
        <v>73</v>
      </c>
      <c r="BK191" s="121" t="s">
        <v>1294</v>
      </c>
      <c r="BL191" s="121">
        <v>85.714302062988281</v>
      </c>
      <c r="BM191" s="121">
        <v>86</v>
      </c>
      <c r="BN191" s="122" t="s">
        <v>1284</v>
      </c>
      <c r="BO191" s="120"/>
      <c r="BP191" s="121"/>
      <c r="BQ191" s="121"/>
      <c r="BR191" s="121"/>
      <c r="BS191" s="121"/>
      <c r="BT191" s="121"/>
      <c r="BU191" s="121"/>
      <c r="BV191" s="121"/>
      <c r="BW191" s="121"/>
      <c r="BX191" s="121"/>
      <c r="BY191" s="121"/>
      <c r="BZ191" s="121"/>
      <c r="CA191" s="121"/>
      <c r="CB191" s="121"/>
      <c r="CC191" s="122"/>
      <c r="CD191" s="120">
        <v>100</v>
      </c>
      <c r="CE191" s="121"/>
      <c r="CF191" s="121"/>
      <c r="CG191" s="121"/>
      <c r="CH191" s="121"/>
      <c r="CI191" s="121">
        <v>0</v>
      </c>
      <c r="CJ191" s="121"/>
      <c r="CK191" s="121"/>
      <c r="CL191" s="121">
        <v>100</v>
      </c>
      <c r="CM191" s="121">
        <v>100</v>
      </c>
      <c r="CN191" s="121"/>
      <c r="CO191" s="121"/>
      <c r="CP191" s="121"/>
      <c r="CQ191" s="121">
        <v>100</v>
      </c>
      <c r="CR191" s="121">
        <v>67</v>
      </c>
      <c r="CS191" s="121">
        <v>100</v>
      </c>
      <c r="CT191" s="121">
        <v>67</v>
      </c>
      <c r="CU191" s="121">
        <v>100</v>
      </c>
      <c r="CV191" s="121"/>
      <c r="CW191" s="121">
        <v>100</v>
      </c>
      <c r="CX191" s="121">
        <v>100</v>
      </c>
      <c r="CY191" s="121"/>
      <c r="CZ191" s="121"/>
      <c r="DA191" s="121">
        <v>0</v>
      </c>
      <c r="DB191" s="121"/>
      <c r="DC191" s="121"/>
      <c r="DD191" s="121">
        <v>100</v>
      </c>
      <c r="DE191" s="121"/>
      <c r="DF191" s="121"/>
      <c r="DG191" s="121">
        <v>0</v>
      </c>
      <c r="DH191" s="121">
        <v>0</v>
      </c>
      <c r="DI191" s="121">
        <v>0</v>
      </c>
      <c r="DJ191" s="121">
        <v>100</v>
      </c>
      <c r="DK191" s="121"/>
      <c r="DL191" s="121">
        <v>100</v>
      </c>
      <c r="DM191" s="121"/>
      <c r="DN191" s="121">
        <v>100</v>
      </c>
      <c r="DO191" s="121">
        <v>67</v>
      </c>
      <c r="DP191" s="121">
        <v>0</v>
      </c>
      <c r="DQ191" s="121">
        <v>0</v>
      </c>
      <c r="DR191" s="121">
        <v>0</v>
      </c>
      <c r="DS191" s="121">
        <v>33</v>
      </c>
      <c r="DT191" s="121">
        <v>33</v>
      </c>
      <c r="DU191" s="121">
        <v>67</v>
      </c>
      <c r="DV191" s="121">
        <v>0</v>
      </c>
      <c r="DW191" s="121">
        <v>100</v>
      </c>
      <c r="DX191" s="121">
        <v>67</v>
      </c>
      <c r="DY191" s="121">
        <v>0</v>
      </c>
      <c r="DZ191" s="121"/>
      <c r="EA191" s="121">
        <v>33</v>
      </c>
      <c r="EB191" s="121">
        <v>0</v>
      </c>
      <c r="EC191" s="121">
        <v>100</v>
      </c>
      <c r="ED191" s="121">
        <v>100</v>
      </c>
      <c r="EE191" s="121">
        <v>0</v>
      </c>
      <c r="EF191" s="121"/>
      <c r="EG191" s="121"/>
      <c r="EH191" s="121"/>
      <c r="EI191" s="121"/>
      <c r="EJ191" s="121"/>
      <c r="EK191" s="121"/>
      <c r="EL191" s="121"/>
      <c r="EM191" s="121"/>
      <c r="EN191" s="121"/>
      <c r="EO191" s="121">
        <v>0</v>
      </c>
      <c r="EP191" s="121"/>
      <c r="EQ191" s="121"/>
      <c r="ER191" s="121"/>
      <c r="ES191" s="121"/>
      <c r="ET191" s="121"/>
      <c r="EU191" s="121">
        <v>0</v>
      </c>
      <c r="EV191" s="121"/>
      <c r="EW191" s="121">
        <v>100</v>
      </c>
      <c r="EX191" s="121">
        <v>0</v>
      </c>
      <c r="EY191" s="121"/>
      <c r="EZ191" s="121">
        <v>0</v>
      </c>
      <c r="FA191" s="121">
        <v>100</v>
      </c>
      <c r="FB191" s="121">
        <v>100</v>
      </c>
      <c r="FC191" s="121"/>
      <c r="FD191" s="121"/>
      <c r="FE191" s="121">
        <v>100</v>
      </c>
      <c r="FF191" s="121"/>
      <c r="FG191" s="121"/>
      <c r="FH191" s="121"/>
      <c r="FI191" s="121">
        <v>100</v>
      </c>
      <c r="FJ191" s="121"/>
      <c r="FK191" s="121"/>
      <c r="FL191" s="121">
        <v>100</v>
      </c>
      <c r="FM191" s="121"/>
      <c r="FN191" s="121"/>
      <c r="FO191" s="121"/>
      <c r="FP191" s="121">
        <v>100</v>
      </c>
      <c r="FQ191" s="121">
        <v>0</v>
      </c>
      <c r="FR191" s="121">
        <v>0</v>
      </c>
      <c r="FS191" s="121">
        <v>67</v>
      </c>
      <c r="FT191" s="121">
        <v>100</v>
      </c>
      <c r="FU191" s="121"/>
      <c r="FV191" s="121"/>
      <c r="FW191" s="121">
        <v>100</v>
      </c>
      <c r="FX191" s="121">
        <v>100</v>
      </c>
      <c r="FY191" s="121">
        <v>100</v>
      </c>
      <c r="FZ191" s="121">
        <v>0</v>
      </c>
      <c r="GA191" s="121">
        <v>100</v>
      </c>
      <c r="GB191" s="121"/>
      <c r="GC191" s="121"/>
      <c r="GD191" s="121">
        <v>0</v>
      </c>
      <c r="GE191" s="121">
        <v>67</v>
      </c>
      <c r="GF191" s="121"/>
      <c r="GG191" s="121">
        <v>67</v>
      </c>
      <c r="GH191" s="121">
        <v>100</v>
      </c>
      <c r="GI191" s="121"/>
      <c r="GJ191" s="121"/>
      <c r="GK191" s="121">
        <v>100</v>
      </c>
      <c r="GL191" s="121">
        <v>100</v>
      </c>
      <c r="GM191" s="121">
        <v>100</v>
      </c>
      <c r="GN191" s="121">
        <v>100</v>
      </c>
      <c r="GO191" s="121"/>
      <c r="GP191" s="121">
        <v>100</v>
      </c>
      <c r="GQ191" s="121">
        <v>67</v>
      </c>
      <c r="GR191" s="121">
        <v>100</v>
      </c>
      <c r="GS191" s="121"/>
      <c r="GT191" s="121"/>
      <c r="GU191" s="121"/>
      <c r="GV191" s="121"/>
      <c r="GW191" s="121"/>
      <c r="GX191" s="121"/>
      <c r="GY191" s="121">
        <v>33</v>
      </c>
      <c r="GZ191" s="121">
        <v>100</v>
      </c>
      <c r="HA191" s="121">
        <v>0</v>
      </c>
      <c r="HB191" s="121">
        <v>67</v>
      </c>
      <c r="HC191" s="121"/>
      <c r="HD191" s="121"/>
      <c r="HE191" s="121"/>
      <c r="HF191" s="121"/>
      <c r="HG191" s="121"/>
      <c r="HH191" s="121"/>
      <c r="HI191" s="121"/>
      <c r="HJ191" s="121"/>
      <c r="HK191" s="121"/>
      <c r="HL191" s="121"/>
      <c r="HM191" s="121"/>
      <c r="HN191" s="121"/>
      <c r="HO191" s="121"/>
      <c r="HP191" s="121">
        <v>0</v>
      </c>
      <c r="HQ191" s="121">
        <v>67</v>
      </c>
      <c r="HR191" s="121"/>
      <c r="HS191" s="121">
        <v>100</v>
      </c>
      <c r="HT191" s="121"/>
      <c r="HU191" s="121">
        <v>100</v>
      </c>
      <c r="HV191" s="122">
        <v>100</v>
      </c>
      <c r="HW191" s="120">
        <v>0</v>
      </c>
      <c r="HX191" s="121">
        <v>0</v>
      </c>
      <c r="HY191" s="121">
        <v>1</v>
      </c>
      <c r="HZ191" s="121">
        <v>1</v>
      </c>
      <c r="IA191" s="121">
        <v>1</v>
      </c>
      <c r="IB191" s="121">
        <v>1</v>
      </c>
      <c r="IC191" s="121">
        <v>1</v>
      </c>
      <c r="ID191" s="121">
        <v>1</v>
      </c>
      <c r="IE191" s="121">
        <v>1</v>
      </c>
      <c r="IF191" s="122">
        <v>1</v>
      </c>
    </row>
    <row r="192" spans="1:240" ht="30.75" customHeight="1" thickBot="1">
      <c r="A192" s="147" t="s">
        <v>1366</v>
      </c>
      <c r="B192" s="120" t="s">
        <v>1367</v>
      </c>
      <c r="C192" s="121">
        <v>2025</v>
      </c>
      <c r="D192" s="121" t="s">
        <v>1368</v>
      </c>
      <c r="E192" s="122" t="s">
        <v>1368</v>
      </c>
      <c r="F192" s="120">
        <v>79.747663551401871</v>
      </c>
      <c r="G192" s="121">
        <v>80</v>
      </c>
      <c r="H192" s="121" t="s">
        <v>1277</v>
      </c>
      <c r="I192" s="121" t="s">
        <v>1278</v>
      </c>
      <c r="J192" s="121" t="s">
        <v>1278</v>
      </c>
      <c r="K192" s="121" t="s">
        <v>1323</v>
      </c>
      <c r="L192" s="121">
        <v>88.944444444444443</v>
      </c>
      <c r="M192" s="121">
        <v>89</v>
      </c>
      <c r="N192" s="121" t="s">
        <v>1280</v>
      </c>
      <c r="O192" s="121">
        <v>86.166666666666671</v>
      </c>
      <c r="P192" s="121">
        <v>86</v>
      </c>
      <c r="Q192" s="121" t="s">
        <v>1280</v>
      </c>
      <c r="R192" s="121">
        <v>94.5</v>
      </c>
      <c r="S192" s="121">
        <v>95</v>
      </c>
      <c r="T192" s="121" t="s">
        <v>1280</v>
      </c>
      <c r="U192" s="121">
        <v>0</v>
      </c>
      <c r="V192" s="121">
        <v>0</v>
      </c>
      <c r="W192" s="121" t="s">
        <v>1281</v>
      </c>
      <c r="X192" s="121">
        <v>24.055555555555561</v>
      </c>
      <c r="Y192" s="121">
        <v>24</v>
      </c>
      <c r="Z192" s="122" t="s">
        <v>1282</v>
      </c>
      <c r="AA192" s="120" t="s">
        <v>1296</v>
      </c>
      <c r="AB192" s="121" t="s">
        <v>1283</v>
      </c>
      <c r="AC192" s="121" t="s">
        <v>1283</v>
      </c>
      <c r="AD192" s="121" t="s">
        <v>1283</v>
      </c>
      <c r="AE192" s="121" t="s">
        <v>1283</v>
      </c>
      <c r="AF192" s="121" t="s">
        <v>1283</v>
      </c>
      <c r="AG192" s="121" t="s">
        <v>1283</v>
      </c>
      <c r="AH192" s="123" t="s">
        <v>1283</v>
      </c>
      <c r="AI192" s="120">
        <v>0</v>
      </c>
      <c r="AJ192" s="121">
        <v>1</v>
      </c>
      <c r="AK192" s="121">
        <v>1</v>
      </c>
      <c r="AL192" s="121">
        <v>1</v>
      </c>
      <c r="AM192" s="121">
        <v>1</v>
      </c>
      <c r="AN192" s="121">
        <v>1</v>
      </c>
      <c r="AO192" s="121">
        <v>1</v>
      </c>
      <c r="AP192" s="122">
        <v>1</v>
      </c>
      <c r="AQ192" s="120">
        <v>0</v>
      </c>
      <c r="AR192" s="121">
        <v>0</v>
      </c>
      <c r="AS192" s="121" t="s">
        <v>1293</v>
      </c>
      <c r="AT192" s="121">
        <v>83.942307692307693</v>
      </c>
      <c r="AU192" s="121">
        <v>84</v>
      </c>
      <c r="AV192" s="121" t="s">
        <v>1284</v>
      </c>
      <c r="AW192" s="121">
        <v>89</v>
      </c>
      <c r="AX192" s="121">
        <v>89</v>
      </c>
      <c r="AY192" s="121" t="s">
        <v>1284</v>
      </c>
      <c r="AZ192" s="121">
        <v>66.75</v>
      </c>
      <c r="BA192" s="121">
        <v>67</v>
      </c>
      <c r="BB192" s="121" t="s">
        <v>1277</v>
      </c>
      <c r="BC192" s="121">
        <v>92.555555555555557</v>
      </c>
      <c r="BD192" s="121">
        <v>93</v>
      </c>
      <c r="BE192" s="121" t="s">
        <v>1284</v>
      </c>
      <c r="BF192" s="121">
        <v>96.333333333333314</v>
      </c>
      <c r="BG192" s="121">
        <v>96</v>
      </c>
      <c r="BH192" s="121" t="s">
        <v>1284</v>
      </c>
      <c r="BI192" s="121">
        <v>71.428571428571431</v>
      </c>
      <c r="BJ192" s="121">
        <v>71</v>
      </c>
      <c r="BK192" s="121" t="s">
        <v>1277</v>
      </c>
      <c r="BL192" s="121">
        <v>95.285714285714278</v>
      </c>
      <c r="BM192" s="121">
        <v>95</v>
      </c>
      <c r="BN192" s="122" t="s">
        <v>1284</v>
      </c>
      <c r="BO192" s="120" t="s">
        <v>1297</v>
      </c>
      <c r="BP192" s="121" t="s">
        <v>1288</v>
      </c>
      <c r="BQ192" s="121" t="s">
        <v>1288</v>
      </c>
      <c r="BR192" s="121" t="s">
        <v>1295</v>
      </c>
      <c r="BS192" s="121" t="s">
        <v>1287</v>
      </c>
      <c r="BT192" s="121" t="s">
        <v>1287</v>
      </c>
      <c r="BU192" s="121" t="s">
        <v>1288</v>
      </c>
      <c r="BV192" s="121" t="s">
        <v>1287</v>
      </c>
      <c r="BW192" s="121" t="s">
        <v>1289</v>
      </c>
      <c r="BX192" s="121" t="s">
        <v>1289</v>
      </c>
      <c r="BY192" s="121" t="s">
        <v>1289</v>
      </c>
      <c r="BZ192" s="121" t="s">
        <v>1289</v>
      </c>
      <c r="CA192" s="121" t="s">
        <v>1289</v>
      </c>
      <c r="CB192" s="121" t="s">
        <v>1289</v>
      </c>
      <c r="CC192" s="122" t="s">
        <v>1289</v>
      </c>
      <c r="CD192" s="120">
        <v>100</v>
      </c>
      <c r="CE192" s="121">
        <v>100</v>
      </c>
      <c r="CF192" s="121">
        <v>100</v>
      </c>
      <c r="CG192" s="121">
        <v>100</v>
      </c>
      <c r="CH192" s="121">
        <v>100</v>
      </c>
      <c r="CI192" s="121">
        <v>100</v>
      </c>
      <c r="CJ192" s="121">
        <v>100</v>
      </c>
      <c r="CK192" s="121">
        <v>33</v>
      </c>
      <c r="CL192" s="121">
        <v>100</v>
      </c>
      <c r="CM192" s="121">
        <v>100</v>
      </c>
      <c r="CN192" s="121">
        <v>0</v>
      </c>
      <c r="CO192" s="121">
        <v>0</v>
      </c>
      <c r="CP192" s="121">
        <v>67</v>
      </c>
      <c r="CQ192" s="121">
        <v>0</v>
      </c>
      <c r="CR192" s="121">
        <v>100</v>
      </c>
      <c r="CS192" s="121">
        <v>33</v>
      </c>
      <c r="CT192" s="121">
        <v>100</v>
      </c>
      <c r="CU192" s="121">
        <v>100</v>
      </c>
      <c r="CV192" s="121">
        <v>100</v>
      </c>
      <c r="CW192" s="121">
        <v>100</v>
      </c>
      <c r="CX192" s="121">
        <v>100</v>
      </c>
      <c r="CY192" s="121">
        <v>100</v>
      </c>
      <c r="CZ192" s="121">
        <v>100</v>
      </c>
      <c r="DA192" s="121">
        <v>100</v>
      </c>
      <c r="DB192" s="121">
        <v>100</v>
      </c>
      <c r="DC192" s="121">
        <v>100</v>
      </c>
      <c r="DD192" s="121">
        <v>100</v>
      </c>
      <c r="DE192" s="121">
        <v>100</v>
      </c>
      <c r="DF192" s="121">
        <v>100</v>
      </c>
      <c r="DG192" s="121">
        <v>100</v>
      </c>
      <c r="DH192" s="121">
        <v>33</v>
      </c>
      <c r="DI192" s="121">
        <v>100</v>
      </c>
      <c r="DJ192" s="121">
        <v>100</v>
      </c>
      <c r="DK192" s="121">
        <v>100</v>
      </c>
      <c r="DL192" s="121">
        <v>100</v>
      </c>
      <c r="DM192" s="121">
        <v>100</v>
      </c>
      <c r="DN192" s="121">
        <v>100</v>
      </c>
      <c r="DO192" s="121">
        <v>100</v>
      </c>
      <c r="DP192" s="121">
        <v>33</v>
      </c>
      <c r="DQ192" s="121">
        <v>33</v>
      </c>
      <c r="DR192" s="121"/>
      <c r="DS192" s="121">
        <v>100</v>
      </c>
      <c r="DT192" s="121">
        <v>100</v>
      </c>
      <c r="DU192" s="121"/>
      <c r="DV192" s="121">
        <v>33</v>
      </c>
      <c r="DW192" s="121">
        <v>100</v>
      </c>
      <c r="DX192" s="121">
        <v>100</v>
      </c>
      <c r="DY192" s="121">
        <v>100</v>
      </c>
      <c r="DZ192" s="121">
        <v>100</v>
      </c>
      <c r="EA192" s="121">
        <v>100</v>
      </c>
      <c r="EB192" s="121">
        <v>100</v>
      </c>
      <c r="EC192" s="121">
        <v>33</v>
      </c>
      <c r="ED192" s="121">
        <v>100</v>
      </c>
      <c r="EE192" s="121">
        <v>0</v>
      </c>
      <c r="EF192" s="121">
        <v>0</v>
      </c>
      <c r="EG192" s="121">
        <v>0</v>
      </c>
      <c r="EH192" s="121">
        <v>0</v>
      </c>
      <c r="EI192" s="121">
        <v>0</v>
      </c>
      <c r="EJ192" s="121">
        <v>100</v>
      </c>
      <c r="EK192" s="121">
        <v>100</v>
      </c>
      <c r="EL192" s="121">
        <v>100</v>
      </c>
      <c r="EM192" s="121">
        <v>100</v>
      </c>
      <c r="EN192" s="121">
        <v>67</v>
      </c>
      <c r="EO192" s="121">
        <v>100</v>
      </c>
      <c r="EP192" s="121">
        <v>100</v>
      </c>
      <c r="EQ192" s="121">
        <v>0</v>
      </c>
      <c r="ER192" s="121">
        <v>67</v>
      </c>
      <c r="ES192" s="121">
        <v>100</v>
      </c>
      <c r="ET192" s="121">
        <v>100</v>
      </c>
      <c r="EU192" s="121">
        <v>100</v>
      </c>
      <c r="EV192" s="121">
        <v>100</v>
      </c>
      <c r="EW192" s="121">
        <v>100</v>
      </c>
      <c r="EX192" s="121">
        <v>100</v>
      </c>
      <c r="EY192" s="121">
        <v>100</v>
      </c>
      <c r="EZ192" s="121">
        <v>100</v>
      </c>
      <c r="FA192" s="121">
        <v>100</v>
      </c>
      <c r="FB192" s="121">
        <v>100</v>
      </c>
      <c r="FC192" s="121">
        <v>100</v>
      </c>
      <c r="FD192" s="121">
        <v>100</v>
      </c>
      <c r="FE192" s="121">
        <v>100</v>
      </c>
      <c r="FF192" s="121">
        <v>100</v>
      </c>
      <c r="FG192" s="121">
        <v>100</v>
      </c>
      <c r="FH192" s="121">
        <v>67</v>
      </c>
      <c r="FI192" s="121">
        <v>100</v>
      </c>
      <c r="FJ192" s="121">
        <v>100</v>
      </c>
      <c r="FK192" s="121">
        <v>100</v>
      </c>
      <c r="FL192" s="121">
        <v>100</v>
      </c>
      <c r="FM192" s="121">
        <v>100</v>
      </c>
      <c r="FN192" s="121">
        <v>100</v>
      </c>
      <c r="FO192" s="121">
        <v>100</v>
      </c>
      <c r="FP192" s="121">
        <v>0</v>
      </c>
      <c r="FQ192" s="121">
        <v>0</v>
      </c>
      <c r="FR192" s="121">
        <v>0</v>
      </c>
      <c r="FS192" s="121">
        <v>0</v>
      </c>
      <c r="FT192" s="121">
        <v>100</v>
      </c>
      <c r="FU192" s="121">
        <v>100</v>
      </c>
      <c r="FV192" s="121">
        <v>100</v>
      </c>
      <c r="FW192" s="121">
        <v>100</v>
      </c>
      <c r="FX192" s="121">
        <v>100</v>
      </c>
      <c r="FY192" s="121">
        <v>100</v>
      </c>
      <c r="FZ192" s="121">
        <v>100</v>
      </c>
      <c r="GA192" s="121">
        <v>100</v>
      </c>
      <c r="GB192" s="121">
        <v>0</v>
      </c>
      <c r="GC192" s="121">
        <v>0</v>
      </c>
      <c r="GD192" s="121">
        <v>0</v>
      </c>
      <c r="GE192" s="121">
        <v>0</v>
      </c>
      <c r="GF192" s="121">
        <v>0</v>
      </c>
      <c r="GG192" s="121">
        <v>67</v>
      </c>
      <c r="GH192" s="121">
        <v>67</v>
      </c>
      <c r="GI192" s="121">
        <v>100</v>
      </c>
      <c r="GJ192" s="121">
        <v>100</v>
      </c>
      <c r="GK192" s="121">
        <v>100</v>
      </c>
      <c r="GL192" s="121">
        <v>100</v>
      </c>
      <c r="GM192" s="121">
        <v>100</v>
      </c>
      <c r="GN192" s="121">
        <v>100</v>
      </c>
      <c r="GO192" s="121">
        <v>100</v>
      </c>
      <c r="GP192" s="121">
        <v>100</v>
      </c>
      <c r="GQ192" s="121">
        <v>100</v>
      </c>
      <c r="GR192" s="121">
        <v>100</v>
      </c>
      <c r="GS192" s="121">
        <v>100</v>
      </c>
      <c r="GT192" s="121">
        <v>100</v>
      </c>
      <c r="GU192" s="121">
        <v>100</v>
      </c>
      <c r="GV192" s="121">
        <v>67</v>
      </c>
      <c r="GW192" s="121">
        <v>100</v>
      </c>
      <c r="GX192" s="121">
        <v>0</v>
      </c>
      <c r="GY192" s="121">
        <v>0</v>
      </c>
      <c r="GZ192" s="121">
        <v>0</v>
      </c>
      <c r="HA192" s="121">
        <v>0</v>
      </c>
      <c r="HB192" s="121">
        <v>0</v>
      </c>
      <c r="HC192" s="121">
        <v>0</v>
      </c>
      <c r="HD192" s="121">
        <v>0</v>
      </c>
      <c r="HE192" s="121">
        <v>0</v>
      </c>
      <c r="HF192" s="121">
        <v>0</v>
      </c>
      <c r="HG192" s="121">
        <v>0</v>
      </c>
      <c r="HH192" s="121">
        <v>67</v>
      </c>
      <c r="HI192" s="121">
        <v>100</v>
      </c>
      <c r="HJ192" s="121">
        <v>100</v>
      </c>
      <c r="HK192" s="121">
        <v>33</v>
      </c>
      <c r="HL192" s="121">
        <v>33</v>
      </c>
      <c r="HM192" s="121">
        <v>100</v>
      </c>
      <c r="HN192" s="121">
        <v>0</v>
      </c>
      <c r="HO192" s="121">
        <v>0</v>
      </c>
      <c r="HP192" s="121">
        <v>0</v>
      </c>
      <c r="HQ192" s="121">
        <v>67</v>
      </c>
      <c r="HR192" s="121">
        <v>67</v>
      </c>
      <c r="HS192" s="121">
        <v>33</v>
      </c>
      <c r="HT192" s="121">
        <v>100</v>
      </c>
      <c r="HU192" s="121">
        <v>100</v>
      </c>
      <c r="HV192" s="122">
        <v>67</v>
      </c>
      <c r="HW192" s="120">
        <v>0</v>
      </c>
      <c r="HX192" s="121">
        <v>1</v>
      </c>
      <c r="HY192" s="121">
        <v>1</v>
      </c>
      <c r="HZ192" s="121">
        <v>1</v>
      </c>
      <c r="IA192" s="121">
        <v>1</v>
      </c>
      <c r="IB192" s="121">
        <v>1</v>
      </c>
      <c r="IC192" s="121">
        <v>1</v>
      </c>
      <c r="ID192" s="121">
        <v>1</v>
      </c>
      <c r="IE192" s="121">
        <v>1</v>
      </c>
      <c r="IF192" s="122">
        <v>1</v>
      </c>
    </row>
    <row r="193" spans="1:240" ht="30.75" customHeight="1" thickBot="1">
      <c r="A193" s="147" t="s">
        <v>1366</v>
      </c>
      <c r="B193" s="120" t="s">
        <v>1367</v>
      </c>
      <c r="C193" s="121">
        <v>2023</v>
      </c>
      <c r="D193" s="121" t="s">
        <v>1369</v>
      </c>
      <c r="E193" s="122" t="s">
        <v>1368</v>
      </c>
      <c r="F193" s="120">
        <v>80.056074766355138</v>
      </c>
      <c r="G193" s="121">
        <v>80</v>
      </c>
      <c r="H193" s="121" t="s">
        <v>1277</v>
      </c>
      <c r="I193" s="121" t="s">
        <v>1278</v>
      </c>
      <c r="J193" s="121" t="s">
        <v>1278</v>
      </c>
      <c r="K193" s="121" t="s">
        <v>1323</v>
      </c>
      <c r="L193" s="121">
        <v>87.055555555555557</v>
      </c>
      <c r="M193" s="121">
        <v>87</v>
      </c>
      <c r="N193" s="121" t="s">
        <v>1280</v>
      </c>
      <c r="O193" s="121">
        <v>86.166666666666671</v>
      </c>
      <c r="P193" s="121">
        <v>86</v>
      </c>
      <c r="Q193" s="121" t="s">
        <v>1280</v>
      </c>
      <c r="R193" s="121">
        <v>88.833333333333329</v>
      </c>
      <c r="S193" s="121">
        <v>89</v>
      </c>
      <c r="T193" s="121" t="s">
        <v>1280</v>
      </c>
      <c r="U193" s="121">
        <v>0</v>
      </c>
      <c r="V193" s="121">
        <v>0</v>
      </c>
      <c r="W193" s="121" t="s">
        <v>1281</v>
      </c>
      <c r="X193" s="121">
        <v>24.055555555555561</v>
      </c>
      <c r="Y193" s="121">
        <v>24</v>
      </c>
      <c r="Z193" s="122" t="s">
        <v>1282</v>
      </c>
      <c r="AA193" s="120" t="s">
        <v>1296</v>
      </c>
      <c r="AB193" s="121" t="s">
        <v>1283</v>
      </c>
      <c r="AC193" s="121" t="s">
        <v>1283</v>
      </c>
      <c r="AD193" s="121" t="s">
        <v>1283</v>
      </c>
      <c r="AE193" s="121" t="s">
        <v>1283</v>
      </c>
      <c r="AF193" s="121" t="s">
        <v>1283</v>
      </c>
      <c r="AG193" s="121" t="s">
        <v>1283</v>
      </c>
      <c r="AH193" s="123" t="s">
        <v>1283</v>
      </c>
      <c r="AI193" s="120">
        <v>0</v>
      </c>
      <c r="AJ193" s="121">
        <v>1</v>
      </c>
      <c r="AK193" s="121">
        <v>1</v>
      </c>
      <c r="AL193" s="121">
        <v>1</v>
      </c>
      <c r="AM193" s="121">
        <v>1</v>
      </c>
      <c r="AN193" s="121">
        <v>1</v>
      </c>
      <c r="AO193" s="121">
        <v>1</v>
      </c>
      <c r="AP193" s="122">
        <v>1</v>
      </c>
      <c r="AQ193" s="120">
        <v>0</v>
      </c>
      <c r="AR193" s="121">
        <v>0</v>
      </c>
      <c r="AS193" s="121" t="s">
        <v>1293</v>
      </c>
      <c r="AT193" s="121">
        <v>83.942307692307693</v>
      </c>
      <c r="AU193" s="121">
        <v>84</v>
      </c>
      <c r="AV193" s="121" t="s">
        <v>1284</v>
      </c>
      <c r="AW193" s="121">
        <v>89</v>
      </c>
      <c r="AX193" s="121">
        <v>89</v>
      </c>
      <c r="AY193" s="121" t="s">
        <v>1284</v>
      </c>
      <c r="AZ193" s="121">
        <v>50</v>
      </c>
      <c r="BA193" s="121">
        <v>50</v>
      </c>
      <c r="BB193" s="121" t="s">
        <v>1286</v>
      </c>
      <c r="BC193" s="121">
        <v>100</v>
      </c>
      <c r="BD193" s="121">
        <v>100</v>
      </c>
      <c r="BE193" s="121" t="s">
        <v>1284</v>
      </c>
      <c r="BF193" s="121">
        <v>96.333333333333314</v>
      </c>
      <c r="BG193" s="121">
        <v>96</v>
      </c>
      <c r="BH193" s="121" t="s">
        <v>1284</v>
      </c>
      <c r="BI193" s="121">
        <v>73.785714285714292</v>
      </c>
      <c r="BJ193" s="121">
        <v>74</v>
      </c>
      <c r="BK193" s="121" t="s">
        <v>1294</v>
      </c>
      <c r="BL193" s="121">
        <v>95.285714285714278</v>
      </c>
      <c r="BM193" s="121">
        <v>95</v>
      </c>
      <c r="BN193" s="122" t="s">
        <v>1284</v>
      </c>
      <c r="BO193" s="120" t="s">
        <v>1297</v>
      </c>
      <c r="BP193" s="121" t="s">
        <v>1288</v>
      </c>
      <c r="BQ193" s="121" t="s">
        <v>1288</v>
      </c>
      <c r="BR193" s="121" t="s">
        <v>1287</v>
      </c>
      <c r="BS193" s="121" t="s">
        <v>1287</v>
      </c>
      <c r="BT193" s="121" t="s">
        <v>1287</v>
      </c>
      <c r="BU193" s="121" t="s">
        <v>1288</v>
      </c>
      <c r="BV193" s="121" t="s">
        <v>1287</v>
      </c>
      <c r="BW193" s="121" t="s">
        <v>1289</v>
      </c>
      <c r="BX193" s="121" t="s">
        <v>1289</v>
      </c>
      <c r="BY193" s="121" t="s">
        <v>1289</v>
      </c>
      <c r="BZ193" s="121" t="s">
        <v>1289</v>
      </c>
      <c r="CA193" s="121" t="s">
        <v>1289</v>
      </c>
      <c r="CB193" s="121" t="s">
        <v>1289</v>
      </c>
      <c r="CC193" s="122"/>
      <c r="CD193" s="120">
        <v>100</v>
      </c>
      <c r="CE193" s="121">
        <v>100</v>
      </c>
      <c r="CF193" s="121">
        <v>100</v>
      </c>
      <c r="CG193" s="121">
        <v>100</v>
      </c>
      <c r="CH193" s="121">
        <v>100</v>
      </c>
      <c r="CI193" s="121">
        <v>100</v>
      </c>
      <c r="CJ193" s="121">
        <v>100</v>
      </c>
      <c r="CK193" s="121">
        <v>33</v>
      </c>
      <c r="CL193" s="121">
        <v>100</v>
      </c>
      <c r="CM193" s="121">
        <v>100</v>
      </c>
      <c r="CN193" s="121">
        <v>0</v>
      </c>
      <c r="CO193" s="121">
        <v>0</v>
      </c>
      <c r="CP193" s="121">
        <v>67</v>
      </c>
      <c r="CQ193" s="121">
        <v>0</v>
      </c>
      <c r="CR193" s="121">
        <v>100</v>
      </c>
      <c r="CS193" s="121">
        <v>33</v>
      </c>
      <c r="CT193" s="121">
        <v>100</v>
      </c>
      <c r="CU193" s="121">
        <v>100</v>
      </c>
      <c r="CV193" s="121">
        <v>100</v>
      </c>
      <c r="CW193" s="121">
        <v>100</v>
      </c>
      <c r="CX193" s="121">
        <v>100</v>
      </c>
      <c r="CY193" s="121">
        <v>100</v>
      </c>
      <c r="CZ193" s="121">
        <v>100</v>
      </c>
      <c r="DA193" s="121">
        <v>100</v>
      </c>
      <c r="DB193" s="121">
        <v>100</v>
      </c>
      <c r="DC193" s="121">
        <v>100</v>
      </c>
      <c r="DD193" s="121">
        <v>100</v>
      </c>
      <c r="DE193" s="121">
        <v>100</v>
      </c>
      <c r="DF193" s="121">
        <v>100</v>
      </c>
      <c r="DG193" s="121">
        <v>100</v>
      </c>
      <c r="DH193" s="121">
        <v>33</v>
      </c>
      <c r="DI193" s="121">
        <v>100</v>
      </c>
      <c r="DJ193" s="121">
        <v>100</v>
      </c>
      <c r="DK193" s="121">
        <v>100</v>
      </c>
      <c r="DL193" s="121">
        <v>100</v>
      </c>
      <c r="DM193" s="121">
        <v>100</v>
      </c>
      <c r="DN193" s="121">
        <v>100</v>
      </c>
      <c r="DO193" s="121">
        <v>100</v>
      </c>
      <c r="DP193" s="121">
        <v>33</v>
      </c>
      <c r="DQ193" s="121">
        <v>33</v>
      </c>
      <c r="DR193" s="121"/>
      <c r="DS193" s="121">
        <v>100</v>
      </c>
      <c r="DT193" s="121">
        <v>100</v>
      </c>
      <c r="DU193" s="121"/>
      <c r="DV193" s="121">
        <v>33</v>
      </c>
      <c r="DW193" s="121">
        <v>100</v>
      </c>
      <c r="DX193" s="121">
        <v>100</v>
      </c>
      <c r="DY193" s="121">
        <v>100</v>
      </c>
      <c r="DZ193" s="121">
        <v>100</v>
      </c>
      <c r="EA193" s="121">
        <v>100</v>
      </c>
      <c r="EB193" s="121">
        <v>100</v>
      </c>
      <c r="EC193" s="121">
        <v>33</v>
      </c>
      <c r="ED193" s="121">
        <v>100</v>
      </c>
      <c r="EE193" s="121">
        <v>0</v>
      </c>
      <c r="EF193" s="121">
        <v>0</v>
      </c>
      <c r="EG193" s="121">
        <v>0</v>
      </c>
      <c r="EH193" s="121">
        <v>0</v>
      </c>
      <c r="EI193" s="121">
        <v>0</v>
      </c>
      <c r="EJ193" s="121">
        <v>100</v>
      </c>
      <c r="EK193" s="121">
        <v>100</v>
      </c>
      <c r="EL193" s="121">
        <v>100</v>
      </c>
      <c r="EM193" s="121">
        <v>100</v>
      </c>
      <c r="EN193" s="121">
        <v>67</v>
      </c>
      <c r="EO193" s="121">
        <v>33</v>
      </c>
      <c r="EP193" s="121">
        <v>100</v>
      </c>
      <c r="EQ193" s="121">
        <v>0</v>
      </c>
      <c r="ER193" s="121">
        <v>67</v>
      </c>
      <c r="ES193" s="121">
        <v>100</v>
      </c>
      <c r="ET193" s="121">
        <v>100</v>
      </c>
      <c r="EU193" s="121">
        <v>100</v>
      </c>
      <c r="EV193" s="121">
        <v>100</v>
      </c>
      <c r="EW193" s="121">
        <v>100</v>
      </c>
      <c r="EX193" s="121">
        <v>100</v>
      </c>
      <c r="EY193" s="121">
        <v>100</v>
      </c>
      <c r="EZ193" s="121">
        <v>100</v>
      </c>
      <c r="FA193" s="121">
        <v>100</v>
      </c>
      <c r="FB193" s="121">
        <v>100</v>
      </c>
      <c r="FC193" s="121">
        <v>100</v>
      </c>
      <c r="FD193" s="121">
        <v>100</v>
      </c>
      <c r="FE193" s="121">
        <v>100</v>
      </c>
      <c r="FF193" s="121">
        <v>100</v>
      </c>
      <c r="FG193" s="121">
        <v>100</v>
      </c>
      <c r="FH193" s="121">
        <v>67</v>
      </c>
      <c r="FI193" s="121">
        <v>100</v>
      </c>
      <c r="FJ193" s="121">
        <v>100</v>
      </c>
      <c r="FK193" s="121">
        <v>100</v>
      </c>
      <c r="FL193" s="121">
        <v>100</v>
      </c>
      <c r="FM193" s="121">
        <v>100</v>
      </c>
      <c r="FN193" s="121">
        <v>100</v>
      </c>
      <c r="FO193" s="121">
        <v>100</v>
      </c>
      <c r="FP193" s="121">
        <v>33</v>
      </c>
      <c r="FQ193" s="121">
        <v>0</v>
      </c>
      <c r="FR193" s="121">
        <v>0</v>
      </c>
      <c r="FS193" s="121">
        <v>0</v>
      </c>
      <c r="FT193" s="121">
        <v>100</v>
      </c>
      <c r="FU193" s="121">
        <v>100</v>
      </c>
      <c r="FV193" s="121">
        <v>100</v>
      </c>
      <c r="FW193" s="121">
        <v>100</v>
      </c>
      <c r="FX193" s="121">
        <v>100</v>
      </c>
      <c r="FY193" s="121">
        <v>100</v>
      </c>
      <c r="FZ193" s="121">
        <v>100</v>
      </c>
      <c r="GA193" s="121">
        <v>100</v>
      </c>
      <c r="GB193" s="121">
        <v>0</v>
      </c>
      <c r="GC193" s="121">
        <v>0</v>
      </c>
      <c r="GD193" s="121">
        <v>0</v>
      </c>
      <c r="GE193" s="121">
        <v>0</v>
      </c>
      <c r="GF193" s="121">
        <v>0</v>
      </c>
      <c r="GG193" s="121">
        <v>67</v>
      </c>
      <c r="GH193" s="121">
        <v>67</v>
      </c>
      <c r="GI193" s="121">
        <v>100</v>
      </c>
      <c r="GJ193" s="121">
        <v>100</v>
      </c>
      <c r="GK193" s="121">
        <v>100</v>
      </c>
      <c r="GL193" s="121">
        <v>100</v>
      </c>
      <c r="GM193" s="121">
        <v>100</v>
      </c>
      <c r="GN193" s="121">
        <v>100</v>
      </c>
      <c r="GO193" s="121">
        <v>100</v>
      </c>
      <c r="GP193" s="121">
        <v>100</v>
      </c>
      <c r="GQ193" s="121">
        <v>100</v>
      </c>
      <c r="GR193" s="121">
        <v>100</v>
      </c>
      <c r="GS193" s="121">
        <v>100</v>
      </c>
      <c r="GT193" s="121">
        <v>100</v>
      </c>
      <c r="GU193" s="121">
        <v>100</v>
      </c>
      <c r="GV193" s="121">
        <v>33</v>
      </c>
      <c r="GW193" s="121">
        <v>100</v>
      </c>
      <c r="GX193" s="121">
        <v>0</v>
      </c>
      <c r="GY193" s="121">
        <v>0</v>
      </c>
      <c r="GZ193" s="121">
        <v>0</v>
      </c>
      <c r="HA193" s="121">
        <v>0</v>
      </c>
      <c r="HB193" s="121">
        <v>0</v>
      </c>
      <c r="HC193" s="121">
        <v>0</v>
      </c>
      <c r="HD193" s="121">
        <v>0</v>
      </c>
      <c r="HE193" s="121">
        <v>0</v>
      </c>
      <c r="HF193" s="121">
        <v>0</v>
      </c>
      <c r="HG193" s="121">
        <v>0</v>
      </c>
      <c r="HH193" s="121">
        <v>67</v>
      </c>
      <c r="HI193" s="121">
        <v>100</v>
      </c>
      <c r="HJ193" s="121">
        <v>100</v>
      </c>
      <c r="HK193" s="121">
        <v>33</v>
      </c>
      <c r="HL193" s="121">
        <v>33</v>
      </c>
      <c r="HM193" s="121">
        <v>100</v>
      </c>
      <c r="HN193" s="121">
        <v>0</v>
      </c>
      <c r="HO193" s="121">
        <v>0</v>
      </c>
      <c r="HP193" s="121">
        <v>0</v>
      </c>
      <c r="HQ193" s="121">
        <v>67</v>
      </c>
      <c r="HR193" s="121">
        <v>67</v>
      </c>
      <c r="HS193" s="121">
        <v>100</v>
      </c>
      <c r="HT193" s="121">
        <v>100</v>
      </c>
      <c r="HU193" s="121">
        <v>100</v>
      </c>
      <c r="HV193" s="122">
        <v>67</v>
      </c>
      <c r="HW193" s="120">
        <v>0</v>
      </c>
      <c r="HX193" s="121">
        <v>1</v>
      </c>
      <c r="HY193" s="121">
        <v>1</v>
      </c>
      <c r="HZ193" s="121">
        <v>1</v>
      </c>
      <c r="IA193" s="121">
        <v>1</v>
      </c>
      <c r="IB193" s="121">
        <v>1</v>
      </c>
      <c r="IC193" s="121">
        <v>1</v>
      </c>
      <c r="ID193" s="121">
        <v>1</v>
      </c>
      <c r="IE193" s="121">
        <v>1</v>
      </c>
      <c r="IF193" s="122">
        <v>1</v>
      </c>
    </row>
    <row r="194" spans="1:240" ht="30.75" customHeight="1" thickBot="1">
      <c r="A194" s="147" t="s">
        <v>1366</v>
      </c>
      <c r="B194" s="120" t="s">
        <v>1367</v>
      </c>
      <c r="C194" s="121">
        <v>2021</v>
      </c>
      <c r="D194" s="121" t="s">
        <v>1369</v>
      </c>
      <c r="E194" s="122" t="s">
        <v>1368</v>
      </c>
      <c r="F194" s="120">
        <v>81</v>
      </c>
      <c r="G194" s="121">
        <v>81</v>
      </c>
      <c r="H194" s="121" t="s">
        <v>1284</v>
      </c>
      <c r="I194" s="121" t="s">
        <v>1278</v>
      </c>
      <c r="J194" s="121" t="s">
        <v>1278</v>
      </c>
      <c r="K194" s="121" t="s">
        <v>1323</v>
      </c>
      <c r="L194" s="121">
        <v>87.055555555555557</v>
      </c>
      <c r="M194" s="121">
        <v>87</v>
      </c>
      <c r="N194" s="121" t="s">
        <v>1280</v>
      </c>
      <c r="O194" s="121">
        <v>86.166666666666671</v>
      </c>
      <c r="P194" s="121">
        <v>86</v>
      </c>
      <c r="Q194" s="121" t="s">
        <v>1280</v>
      </c>
      <c r="R194" s="121">
        <v>88.833333333333329</v>
      </c>
      <c r="S194" s="121">
        <v>89</v>
      </c>
      <c r="T194" s="121" t="s">
        <v>1280</v>
      </c>
      <c r="U194" s="121">
        <v>0</v>
      </c>
      <c r="V194" s="121">
        <v>0</v>
      </c>
      <c r="W194" s="121" t="s">
        <v>1281</v>
      </c>
      <c r="X194" s="121">
        <v>24.055555555555561</v>
      </c>
      <c r="Y194" s="121">
        <v>24</v>
      </c>
      <c r="Z194" s="122" t="s">
        <v>1282</v>
      </c>
      <c r="AA194" s="120" t="s">
        <v>1296</v>
      </c>
      <c r="AB194" s="121" t="s">
        <v>1283</v>
      </c>
      <c r="AC194" s="121" t="s">
        <v>1283</v>
      </c>
      <c r="AD194" s="121" t="s">
        <v>1283</v>
      </c>
      <c r="AE194" s="121" t="s">
        <v>1283</v>
      </c>
      <c r="AF194" s="121" t="s">
        <v>1283</v>
      </c>
      <c r="AG194" s="121" t="s">
        <v>1283</v>
      </c>
      <c r="AH194" s="123" t="s">
        <v>1283</v>
      </c>
      <c r="AI194" s="120">
        <v>0</v>
      </c>
      <c r="AJ194" s="121">
        <v>1</v>
      </c>
      <c r="AK194" s="121">
        <v>1</v>
      </c>
      <c r="AL194" s="121">
        <v>1</v>
      </c>
      <c r="AM194" s="121">
        <v>1</v>
      </c>
      <c r="AN194" s="121">
        <v>1</v>
      </c>
      <c r="AO194" s="121">
        <v>1</v>
      </c>
      <c r="AP194" s="122">
        <v>1</v>
      </c>
      <c r="AQ194" s="120">
        <v>0</v>
      </c>
      <c r="AR194" s="121">
        <v>0</v>
      </c>
      <c r="AS194" s="121" t="s">
        <v>1293</v>
      </c>
      <c r="AT194" s="121">
        <v>85.884615384615387</v>
      </c>
      <c r="AU194" s="121">
        <v>86</v>
      </c>
      <c r="AV194" s="121" t="s">
        <v>1284</v>
      </c>
      <c r="AW194" s="121">
        <v>89</v>
      </c>
      <c r="AX194" s="121">
        <v>89</v>
      </c>
      <c r="AY194" s="121" t="s">
        <v>1284</v>
      </c>
      <c r="AZ194" s="121">
        <v>50</v>
      </c>
      <c r="BA194" s="121">
        <v>50</v>
      </c>
      <c r="BB194" s="121" t="s">
        <v>1286</v>
      </c>
      <c r="BC194" s="121">
        <v>100</v>
      </c>
      <c r="BD194" s="121">
        <v>100</v>
      </c>
      <c r="BE194" s="121" t="s">
        <v>1284</v>
      </c>
      <c r="BF194" s="121">
        <v>96.333333333333314</v>
      </c>
      <c r="BG194" s="121">
        <v>96</v>
      </c>
      <c r="BH194" s="121" t="s">
        <v>1284</v>
      </c>
      <c r="BI194" s="121">
        <v>73.785714285714292</v>
      </c>
      <c r="BJ194" s="121">
        <v>74</v>
      </c>
      <c r="BK194" s="121" t="s">
        <v>1294</v>
      </c>
      <c r="BL194" s="121">
        <v>95.285714285714278</v>
      </c>
      <c r="BM194" s="121">
        <v>95</v>
      </c>
      <c r="BN194" s="122" t="s">
        <v>1284</v>
      </c>
      <c r="BO194" s="120" t="s">
        <v>1297</v>
      </c>
      <c r="BP194" s="121" t="s">
        <v>1288</v>
      </c>
      <c r="BQ194" s="121" t="s">
        <v>1288</v>
      </c>
      <c r="BR194" s="121" t="s">
        <v>1287</v>
      </c>
      <c r="BS194" s="121" t="s">
        <v>1287</v>
      </c>
      <c r="BT194" s="121" t="s">
        <v>1287</v>
      </c>
      <c r="BU194" s="121" t="s">
        <v>1288</v>
      </c>
      <c r="BV194" s="121" t="s">
        <v>1287</v>
      </c>
      <c r="BW194" s="121" t="s">
        <v>1289</v>
      </c>
      <c r="BX194" s="121" t="s">
        <v>1289</v>
      </c>
      <c r="BY194" s="121" t="s">
        <v>1289</v>
      </c>
      <c r="BZ194" s="121" t="s">
        <v>1289</v>
      </c>
      <c r="CA194" s="121" t="s">
        <v>1289</v>
      </c>
      <c r="CB194" s="121" t="s">
        <v>1289</v>
      </c>
      <c r="CC194" s="122"/>
      <c r="CD194" s="120">
        <v>100</v>
      </c>
      <c r="CE194" s="121">
        <v>100</v>
      </c>
      <c r="CF194" s="121">
        <v>100</v>
      </c>
      <c r="CG194" s="121">
        <v>100</v>
      </c>
      <c r="CH194" s="121">
        <v>100</v>
      </c>
      <c r="CI194" s="121">
        <v>100</v>
      </c>
      <c r="CJ194" s="121">
        <v>100</v>
      </c>
      <c r="CK194" s="121">
        <v>33</v>
      </c>
      <c r="CL194" s="121">
        <v>100</v>
      </c>
      <c r="CM194" s="121">
        <v>100</v>
      </c>
      <c r="CN194" s="121">
        <v>0</v>
      </c>
      <c r="CO194" s="121">
        <v>0</v>
      </c>
      <c r="CP194" s="121">
        <v>67</v>
      </c>
      <c r="CQ194" s="121">
        <v>33</v>
      </c>
      <c r="CR194" s="121">
        <v>100</v>
      </c>
      <c r="CS194" s="121">
        <v>100</v>
      </c>
      <c r="CT194" s="121">
        <v>100</v>
      </c>
      <c r="CU194" s="121">
        <v>100</v>
      </c>
      <c r="CV194" s="121">
        <v>100</v>
      </c>
      <c r="CW194" s="121">
        <v>100</v>
      </c>
      <c r="CX194" s="121">
        <v>100</v>
      </c>
      <c r="CY194" s="121">
        <v>100</v>
      </c>
      <c r="CZ194" s="121">
        <v>100</v>
      </c>
      <c r="DA194" s="121">
        <v>100</v>
      </c>
      <c r="DB194" s="121">
        <v>100</v>
      </c>
      <c r="DC194" s="121">
        <v>100</v>
      </c>
      <c r="DD194" s="121">
        <v>100</v>
      </c>
      <c r="DE194" s="121">
        <v>100</v>
      </c>
      <c r="DF194" s="121">
        <v>100</v>
      </c>
      <c r="DG194" s="121">
        <v>100</v>
      </c>
      <c r="DH194" s="121">
        <v>33</v>
      </c>
      <c r="DI194" s="121">
        <v>100</v>
      </c>
      <c r="DJ194" s="121">
        <v>100</v>
      </c>
      <c r="DK194" s="121">
        <v>100</v>
      </c>
      <c r="DL194" s="121">
        <v>100</v>
      </c>
      <c r="DM194" s="121">
        <v>67</v>
      </c>
      <c r="DN194" s="121">
        <v>100</v>
      </c>
      <c r="DO194" s="121">
        <v>100</v>
      </c>
      <c r="DP194" s="121">
        <v>100</v>
      </c>
      <c r="DQ194" s="121">
        <v>33</v>
      </c>
      <c r="DR194" s="121"/>
      <c r="DS194" s="121">
        <v>100</v>
      </c>
      <c r="DT194" s="121">
        <v>100</v>
      </c>
      <c r="DU194" s="121"/>
      <c r="DV194" s="121">
        <v>33</v>
      </c>
      <c r="DW194" s="121">
        <v>100</v>
      </c>
      <c r="DX194" s="121">
        <v>100</v>
      </c>
      <c r="DY194" s="121">
        <v>100</v>
      </c>
      <c r="DZ194" s="121">
        <v>100</v>
      </c>
      <c r="EA194" s="121">
        <v>100</v>
      </c>
      <c r="EB194" s="121">
        <v>67</v>
      </c>
      <c r="EC194" s="121">
        <v>33</v>
      </c>
      <c r="ED194" s="121">
        <v>100</v>
      </c>
      <c r="EE194" s="121">
        <v>0</v>
      </c>
      <c r="EF194" s="121">
        <v>0</v>
      </c>
      <c r="EG194" s="121">
        <v>0</v>
      </c>
      <c r="EH194" s="121">
        <v>0</v>
      </c>
      <c r="EI194" s="121">
        <v>0</v>
      </c>
      <c r="EJ194" s="121">
        <v>100</v>
      </c>
      <c r="EK194" s="121">
        <v>100</v>
      </c>
      <c r="EL194" s="121">
        <v>100</v>
      </c>
      <c r="EM194" s="121">
        <v>100</v>
      </c>
      <c r="EN194" s="121">
        <v>67</v>
      </c>
      <c r="EO194" s="121">
        <v>33</v>
      </c>
      <c r="EP194" s="121">
        <v>100</v>
      </c>
      <c r="EQ194" s="121">
        <v>0</v>
      </c>
      <c r="ER194" s="121">
        <v>67</v>
      </c>
      <c r="ES194" s="121">
        <v>100</v>
      </c>
      <c r="ET194" s="121">
        <v>100</v>
      </c>
      <c r="EU194" s="121">
        <v>100</v>
      </c>
      <c r="EV194" s="121">
        <v>100</v>
      </c>
      <c r="EW194" s="121">
        <v>100</v>
      </c>
      <c r="EX194" s="121">
        <v>100</v>
      </c>
      <c r="EY194" s="121">
        <v>100</v>
      </c>
      <c r="EZ194" s="121">
        <v>100</v>
      </c>
      <c r="FA194" s="121">
        <v>100</v>
      </c>
      <c r="FB194" s="121">
        <v>100</v>
      </c>
      <c r="FC194" s="121">
        <v>100</v>
      </c>
      <c r="FD194" s="121">
        <v>100</v>
      </c>
      <c r="FE194" s="121">
        <v>100</v>
      </c>
      <c r="FF194" s="121">
        <v>100</v>
      </c>
      <c r="FG194" s="121">
        <v>100</v>
      </c>
      <c r="FH194" s="121">
        <v>67</v>
      </c>
      <c r="FI194" s="121">
        <v>100</v>
      </c>
      <c r="FJ194" s="121">
        <v>100</v>
      </c>
      <c r="FK194" s="121">
        <v>100</v>
      </c>
      <c r="FL194" s="121">
        <v>100</v>
      </c>
      <c r="FM194" s="121">
        <v>100</v>
      </c>
      <c r="FN194" s="121">
        <v>100</v>
      </c>
      <c r="FO194" s="121">
        <v>100</v>
      </c>
      <c r="FP194" s="121">
        <v>33</v>
      </c>
      <c r="FQ194" s="121">
        <v>0</v>
      </c>
      <c r="FR194" s="121">
        <v>0</v>
      </c>
      <c r="FS194" s="121">
        <v>0</v>
      </c>
      <c r="FT194" s="121">
        <v>100</v>
      </c>
      <c r="FU194" s="121">
        <v>100</v>
      </c>
      <c r="FV194" s="121">
        <v>100</v>
      </c>
      <c r="FW194" s="121">
        <v>100</v>
      </c>
      <c r="FX194" s="121">
        <v>100</v>
      </c>
      <c r="FY194" s="121">
        <v>100</v>
      </c>
      <c r="FZ194" s="121">
        <v>100</v>
      </c>
      <c r="GA194" s="121">
        <v>100</v>
      </c>
      <c r="GB194" s="121">
        <v>0</v>
      </c>
      <c r="GC194" s="121">
        <v>0</v>
      </c>
      <c r="GD194" s="121">
        <v>0</v>
      </c>
      <c r="GE194" s="121">
        <v>0</v>
      </c>
      <c r="GF194" s="121">
        <v>0</v>
      </c>
      <c r="GG194" s="121">
        <v>67</v>
      </c>
      <c r="GH194" s="121">
        <v>67</v>
      </c>
      <c r="GI194" s="121">
        <v>100</v>
      </c>
      <c r="GJ194" s="121">
        <v>100</v>
      </c>
      <c r="GK194" s="121">
        <v>100</v>
      </c>
      <c r="GL194" s="121">
        <v>100</v>
      </c>
      <c r="GM194" s="121">
        <v>100</v>
      </c>
      <c r="GN194" s="121">
        <v>100</v>
      </c>
      <c r="GO194" s="121">
        <v>100</v>
      </c>
      <c r="GP194" s="121">
        <v>100</v>
      </c>
      <c r="GQ194" s="121">
        <v>100</v>
      </c>
      <c r="GR194" s="121">
        <v>100</v>
      </c>
      <c r="GS194" s="121">
        <v>100</v>
      </c>
      <c r="GT194" s="121">
        <v>100</v>
      </c>
      <c r="GU194" s="121">
        <v>100</v>
      </c>
      <c r="GV194" s="121">
        <v>33</v>
      </c>
      <c r="GW194" s="121">
        <v>100</v>
      </c>
      <c r="GX194" s="121">
        <v>0</v>
      </c>
      <c r="GY194" s="121">
        <v>0</v>
      </c>
      <c r="GZ194" s="121">
        <v>0</v>
      </c>
      <c r="HA194" s="121">
        <v>0</v>
      </c>
      <c r="HB194" s="121">
        <v>0</v>
      </c>
      <c r="HC194" s="121">
        <v>0</v>
      </c>
      <c r="HD194" s="121">
        <v>0</v>
      </c>
      <c r="HE194" s="121">
        <v>0</v>
      </c>
      <c r="HF194" s="121">
        <v>0</v>
      </c>
      <c r="HG194" s="121">
        <v>0</v>
      </c>
      <c r="HH194" s="121">
        <v>67</v>
      </c>
      <c r="HI194" s="121">
        <v>100</v>
      </c>
      <c r="HJ194" s="121">
        <v>100</v>
      </c>
      <c r="HK194" s="121">
        <v>33</v>
      </c>
      <c r="HL194" s="121">
        <v>33</v>
      </c>
      <c r="HM194" s="121">
        <v>100</v>
      </c>
      <c r="HN194" s="121">
        <v>0</v>
      </c>
      <c r="HO194" s="121">
        <v>0</v>
      </c>
      <c r="HP194" s="121">
        <v>0</v>
      </c>
      <c r="HQ194" s="121">
        <v>67</v>
      </c>
      <c r="HR194" s="121">
        <v>67</v>
      </c>
      <c r="HS194" s="121">
        <v>100</v>
      </c>
      <c r="HT194" s="121">
        <v>100</v>
      </c>
      <c r="HU194" s="121">
        <v>100</v>
      </c>
      <c r="HV194" s="122">
        <v>67</v>
      </c>
      <c r="HW194" s="120">
        <v>0</v>
      </c>
      <c r="HX194" s="121">
        <v>1</v>
      </c>
      <c r="HY194" s="121">
        <v>1</v>
      </c>
      <c r="HZ194" s="121">
        <v>1</v>
      </c>
      <c r="IA194" s="121">
        <v>1</v>
      </c>
      <c r="IB194" s="121">
        <v>1</v>
      </c>
      <c r="IC194" s="121">
        <v>1</v>
      </c>
      <c r="ID194" s="121">
        <v>1</v>
      </c>
      <c r="IE194" s="121">
        <v>1</v>
      </c>
      <c r="IF194" s="122">
        <v>1</v>
      </c>
    </row>
    <row r="195" spans="1:240" ht="30.75" customHeight="1" thickBot="1">
      <c r="A195" s="147" t="s">
        <v>1366</v>
      </c>
      <c r="B195" s="120" t="s">
        <v>1367</v>
      </c>
      <c r="C195" s="121">
        <v>2019</v>
      </c>
      <c r="D195" s="121" t="s">
        <v>1369</v>
      </c>
      <c r="E195" s="122" t="s">
        <v>1368</v>
      </c>
      <c r="F195" s="120">
        <v>80.383177570093451</v>
      </c>
      <c r="G195" s="121">
        <v>80</v>
      </c>
      <c r="H195" s="121" t="s">
        <v>1277</v>
      </c>
      <c r="I195" s="121" t="s">
        <v>1278</v>
      </c>
      <c r="J195" s="121" t="s">
        <v>1278</v>
      </c>
      <c r="K195" s="121" t="s">
        <v>1323</v>
      </c>
      <c r="L195" s="121">
        <v>87.055555555555557</v>
      </c>
      <c r="M195" s="121">
        <v>87</v>
      </c>
      <c r="N195" s="121" t="s">
        <v>1280</v>
      </c>
      <c r="O195" s="121">
        <v>86.166666666666671</v>
      </c>
      <c r="P195" s="121">
        <v>86</v>
      </c>
      <c r="Q195" s="121" t="s">
        <v>1280</v>
      </c>
      <c r="R195" s="121">
        <v>88.833333333333329</v>
      </c>
      <c r="S195" s="121">
        <v>89</v>
      </c>
      <c r="T195" s="121" t="s">
        <v>1280</v>
      </c>
      <c r="U195" s="121">
        <v>0</v>
      </c>
      <c r="V195" s="121">
        <v>0</v>
      </c>
      <c r="W195" s="121" t="s">
        <v>1281</v>
      </c>
      <c r="X195" s="121">
        <v>22.166666666666671</v>
      </c>
      <c r="Y195" s="121">
        <v>22</v>
      </c>
      <c r="Z195" s="122" t="s">
        <v>1282</v>
      </c>
      <c r="AA195" s="120" t="s">
        <v>1296</v>
      </c>
      <c r="AB195" s="121" t="s">
        <v>1283</v>
      </c>
      <c r="AC195" s="121" t="s">
        <v>1283</v>
      </c>
      <c r="AD195" s="121" t="s">
        <v>1283</v>
      </c>
      <c r="AE195" s="121" t="s">
        <v>1283</v>
      </c>
      <c r="AF195" s="121" t="s">
        <v>1283</v>
      </c>
      <c r="AG195" s="121" t="s">
        <v>1283</v>
      </c>
      <c r="AH195" s="123" t="s">
        <v>1283</v>
      </c>
      <c r="AI195" s="120">
        <v>0</v>
      </c>
      <c r="AJ195" s="121">
        <v>1</v>
      </c>
      <c r="AK195" s="121">
        <v>1</v>
      </c>
      <c r="AL195" s="121">
        <v>1</v>
      </c>
      <c r="AM195" s="121">
        <v>1</v>
      </c>
      <c r="AN195" s="121">
        <v>1</v>
      </c>
      <c r="AO195" s="121">
        <v>1</v>
      </c>
      <c r="AP195" s="122">
        <v>1</v>
      </c>
      <c r="AQ195" s="120">
        <v>0</v>
      </c>
      <c r="AR195" s="121">
        <v>0</v>
      </c>
      <c r="AS195" s="121" t="s">
        <v>1293</v>
      </c>
      <c r="AT195" s="121">
        <v>86.538461538461533</v>
      </c>
      <c r="AU195" s="121">
        <v>87</v>
      </c>
      <c r="AV195" s="121" t="s">
        <v>1284</v>
      </c>
      <c r="AW195" s="121">
        <v>83.333333333333329</v>
      </c>
      <c r="AX195" s="121">
        <v>83</v>
      </c>
      <c r="AY195" s="121" t="s">
        <v>1284</v>
      </c>
      <c r="AZ195" s="121">
        <v>41.75</v>
      </c>
      <c r="BA195" s="121">
        <v>42</v>
      </c>
      <c r="BB195" s="121" t="s">
        <v>1286</v>
      </c>
      <c r="BC195" s="121">
        <v>96.333333333333314</v>
      </c>
      <c r="BD195" s="121">
        <v>96</v>
      </c>
      <c r="BE195" s="121" t="s">
        <v>1284</v>
      </c>
      <c r="BF195" s="121">
        <v>96.333333333333314</v>
      </c>
      <c r="BG195" s="121">
        <v>96</v>
      </c>
      <c r="BH195" s="121" t="s">
        <v>1284</v>
      </c>
      <c r="BI195" s="121">
        <v>73.785714285714292</v>
      </c>
      <c r="BJ195" s="121">
        <v>74</v>
      </c>
      <c r="BK195" s="121" t="s">
        <v>1294</v>
      </c>
      <c r="BL195" s="121">
        <v>95.285714285714278</v>
      </c>
      <c r="BM195" s="121">
        <v>95</v>
      </c>
      <c r="BN195" s="122" t="s">
        <v>1284</v>
      </c>
      <c r="BO195" s="120" t="s">
        <v>1297</v>
      </c>
      <c r="BP195" s="121" t="s">
        <v>1288</v>
      </c>
      <c r="BQ195" s="121" t="s">
        <v>1295</v>
      </c>
      <c r="BR195" s="121" t="s">
        <v>1287</v>
      </c>
      <c r="BS195" s="121" t="s">
        <v>1287</v>
      </c>
      <c r="BT195" s="121" t="s">
        <v>1287</v>
      </c>
      <c r="BU195" s="121" t="s">
        <v>1288</v>
      </c>
      <c r="BV195" s="121" t="s">
        <v>1287</v>
      </c>
      <c r="BW195" s="121" t="s">
        <v>1289</v>
      </c>
      <c r="BX195" s="121" t="s">
        <v>1289</v>
      </c>
      <c r="BY195" s="121" t="s">
        <v>1289</v>
      </c>
      <c r="BZ195" s="121" t="s">
        <v>1289</v>
      </c>
      <c r="CA195" s="121" t="s">
        <v>1289</v>
      </c>
      <c r="CB195" s="121" t="s">
        <v>1289</v>
      </c>
      <c r="CC195" s="122"/>
      <c r="CD195" s="120">
        <v>100</v>
      </c>
      <c r="CE195" s="121">
        <v>100</v>
      </c>
      <c r="CF195" s="121">
        <v>100</v>
      </c>
      <c r="CG195" s="121">
        <v>100</v>
      </c>
      <c r="CH195" s="121">
        <v>100</v>
      </c>
      <c r="CI195" s="121">
        <v>100</v>
      </c>
      <c r="CJ195" s="121">
        <v>100</v>
      </c>
      <c r="CK195" s="121">
        <v>100</v>
      </c>
      <c r="CL195" s="121">
        <v>100</v>
      </c>
      <c r="CM195" s="121">
        <v>100</v>
      </c>
      <c r="CN195" s="121">
        <v>0</v>
      </c>
      <c r="CO195" s="121">
        <v>33</v>
      </c>
      <c r="CP195" s="121">
        <v>67</v>
      </c>
      <c r="CQ195" s="121">
        <v>0</v>
      </c>
      <c r="CR195" s="121">
        <v>100</v>
      </c>
      <c r="CS195" s="121">
        <v>100</v>
      </c>
      <c r="CT195" s="121">
        <v>100</v>
      </c>
      <c r="CU195" s="121">
        <v>100</v>
      </c>
      <c r="CV195" s="121">
        <v>100</v>
      </c>
      <c r="CW195" s="121">
        <v>100</v>
      </c>
      <c r="CX195" s="121">
        <v>100</v>
      </c>
      <c r="CY195" s="121">
        <v>67</v>
      </c>
      <c r="CZ195" s="121">
        <v>100</v>
      </c>
      <c r="DA195" s="121">
        <v>100</v>
      </c>
      <c r="DB195" s="121">
        <v>100</v>
      </c>
      <c r="DC195" s="121">
        <v>100</v>
      </c>
      <c r="DD195" s="121">
        <v>100</v>
      </c>
      <c r="DE195" s="121">
        <v>100</v>
      </c>
      <c r="DF195" s="121">
        <v>100</v>
      </c>
      <c r="DG195" s="121">
        <v>100</v>
      </c>
      <c r="DH195" s="121">
        <v>33</v>
      </c>
      <c r="DI195" s="121">
        <v>100</v>
      </c>
      <c r="DJ195" s="121">
        <v>100</v>
      </c>
      <c r="DK195" s="121">
        <v>100</v>
      </c>
      <c r="DL195" s="121">
        <v>100</v>
      </c>
      <c r="DM195" s="121">
        <v>67</v>
      </c>
      <c r="DN195" s="121">
        <v>100</v>
      </c>
      <c r="DO195" s="121">
        <v>100</v>
      </c>
      <c r="DP195" s="121">
        <v>100</v>
      </c>
      <c r="DQ195" s="121">
        <v>33</v>
      </c>
      <c r="DR195" s="121"/>
      <c r="DS195" s="121">
        <v>100</v>
      </c>
      <c r="DT195" s="121">
        <v>100</v>
      </c>
      <c r="DU195" s="121"/>
      <c r="DV195" s="121">
        <v>33</v>
      </c>
      <c r="DW195" s="121">
        <v>100</v>
      </c>
      <c r="DX195" s="121">
        <v>100</v>
      </c>
      <c r="DY195" s="121">
        <v>100</v>
      </c>
      <c r="DZ195" s="121">
        <v>100</v>
      </c>
      <c r="EA195" s="121">
        <v>100</v>
      </c>
      <c r="EB195" s="121">
        <v>67</v>
      </c>
      <c r="EC195" s="121">
        <v>33</v>
      </c>
      <c r="ED195" s="121">
        <v>100</v>
      </c>
      <c r="EE195" s="121">
        <v>0</v>
      </c>
      <c r="EF195" s="121">
        <v>0</v>
      </c>
      <c r="EG195" s="121">
        <v>0</v>
      </c>
      <c r="EH195" s="121">
        <v>0</v>
      </c>
      <c r="EI195" s="121">
        <v>0</v>
      </c>
      <c r="EJ195" s="121">
        <v>100</v>
      </c>
      <c r="EK195" s="121">
        <v>100</v>
      </c>
      <c r="EL195" s="121">
        <v>100</v>
      </c>
      <c r="EM195" s="121">
        <v>100</v>
      </c>
      <c r="EN195" s="121">
        <v>67</v>
      </c>
      <c r="EO195" s="121">
        <v>33</v>
      </c>
      <c r="EP195" s="121">
        <v>67</v>
      </c>
      <c r="EQ195" s="121">
        <v>0</v>
      </c>
      <c r="ER195" s="121">
        <v>67</v>
      </c>
      <c r="ES195" s="121">
        <v>100</v>
      </c>
      <c r="ET195" s="121">
        <v>100</v>
      </c>
      <c r="EU195" s="121">
        <v>100</v>
      </c>
      <c r="EV195" s="121">
        <v>100</v>
      </c>
      <c r="EW195" s="121">
        <v>100</v>
      </c>
      <c r="EX195" s="121">
        <v>100</v>
      </c>
      <c r="EY195" s="121">
        <v>67</v>
      </c>
      <c r="EZ195" s="121">
        <v>100</v>
      </c>
      <c r="FA195" s="121">
        <v>100</v>
      </c>
      <c r="FB195" s="121">
        <v>100</v>
      </c>
      <c r="FC195" s="121">
        <v>100</v>
      </c>
      <c r="FD195" s="121">
        <v>100</v>
      </c>
      <c r="FE195" s="121">
        <v>100</v>
      </c>
      <c r="FF195" s="121">
        <v>100</v>
      </c>
      <c r="FG195" s="121">
        <v>100</v>
      </c>
      <c r="FH195" s="121">
        <v>67</v>
      </c>
      <c r="FI195" s="121">
        <v>100</v>
      </c>
      <c r="FJ195" s="121">
        <v>100</v>
      </c>
      <c r="FK195" s="121">
        <v>100</v>
      </c>
      <c r="FL195" s="121">
        <v>100</v>
      </c>
      <c r="FM195" s="121">
        <v>100</v>
      </c>
      <c r="FN195" s="121">
        <v>100</v>
      </c>
      <c r="FO195" s="121">
        <v>100</v>
      </c>
      <c r="FP195" s="121">
        <v>33</v>
      </c>
      <c r="FQ195" s="121">
        <v>0</v>
      </c>
      <c r="FR195" s="121">
        <v>0</v>
      </c>
      <c r="FS195" s="121">
        <v>0</v>
      </c>
      <c r="FT195" s="121">
        <v>100</v>
      </c>
      <c r="FU195" s="121">
        <v>100</v>
      </c>
      <c r="FV195" s="121">
        <v>100</v>
      </c>
      <c r="FW195" s="121">
        <v>100</v>
      </c>
      <c r="FX195" s="121">
        <v>100</v>
      </c>
      <c r="FY195" s="121">
        <v>100</v>
      </c>
      <c r="FZ195" s="121">
        <v>100</v>
      </c>
      <c r="GA195" s="121">
        <v>100</v>
      </c>
      <c r="GB195" s="121">
        <v>0</v>
      </c>
      <c r="GC195" s="121">
        <v>0</v>
      </c>
      <c r="GD195" s="121">
        <v>0</v>
      </c>
      <c r="GE195" s="121">
        <v>0</v>
      </c>
      <c r="GF195" s="121">
        <v>0</v>
      </c>
      <c r="GG195" s="121">
        <v>67</v>
      </c>
      <c r="GH195" s="121">
        <v>67</v>
      </c>
      <c r="GI195" s="121">
        <v>100</v>
      </c>
      <c r="GJ195" s="121">
        <v>100</v>
      </c>
      <c r="GK195" s="121">
        <v>100</v>
      </c>
      <c r="GL195" s="121">
        <v>100</v>
      </c>
      <c r="GM195" s="121">
        <v>100</v>
      </c>
      <c r="GN195" s="121">
        <v>100</v>
      </c>
      <c r="GO195" s="121">
        <v>100</v>
      </c>
      <c r="GP195" s="121">
        <v>100</v>
      </c>
      <c r="GQ195" s="121">
        <v>100</v>
      </c>
      <c r="GR195" s="121">
        <v>100</v>
      </c>
      <c r="GS195" s="121">
        <v>100</v>
      </c>
      <c r="GT195" s="121">
        <v>100</v>
      </c>
      <c r="GU195" s="121">
        <v>100</v>
      </c>
      <c r="GV195" s="121">
        <v>33</v>
      </c>
      <c r="GW195" s="121">
        <v>100</v>
      </c>
      <c r="GX195" s="121">
        <v>0</v>
      </c>
      <c r="GY195" s="121">
        <v>0</v>
      </c>
      <c r="GZ195" s="121">
        <v>0</v>
      </c>
      <c r="HA195" s="121">
        <v>0</v>
      </c>
      <c r="HB195" s="121">
        <v>0</v>
      </c>
      <c r="HC195" s="121">
        <v>0</v>
      </c>
      <c r="HD195" s="121">
        <v>0</v>
      </c>
      <c r="HE195" s="121">
        <v>0</v>
      </c>
      <c r="HF195" s="121">
        <v>0</v>
      </c>
      <c r="HG195" s="121">
        <v>0</v>
      </c>
      <c r="HH195" s="121">
        <v>33</v>
      </c>
      <c r="HI195" s="121">
        <v>100</v>
      </c>
      <c r="HJ195" s="121">
        <v>100</v>
      </c>
      <c r="HK195" s="121">
        <v>33</v>
      </c>
      <c r="HL195" s="121">
        <v>33</v>
      </c>
      <c r="HM195" s="121">
        <v>100</v>
      </c>
      <c r="HN195" s="121">
        <v>0</v>
      </c>
      <c r="HO195" s="121">
        <v>0</v>
      </c>
      <c r="HP195" s="121">
        <v>0</v>
      </c>
      <c r="HQ195" s="121">
        <v>67</v>
      </c>
      <c r="HR195" s="121">
        <v>33</v>
      </c>
      <c r="HS195" s="121">
        <v>100</v>
      </c>
      <c r="HT195" s="121">
        <v>100</v>
      </c>
      <c r="HU195" s="121">
        <v>100</v>
      </c>
      <c r="HV195" s="122">
        <v>67</v>
      </c>
      <c r="HW195" s="120">
        <v>0</v>
      </c>
      <c r="HX195" s="121">
        <v>1</v>
      </c>
      <c r="HY195" s="121">
        <v>1</v>
      </c>
      <c r="HZ195" s="121">
        <v>1</v>
      </c>
      <c r="IA195" s="121">
        <v>1</v>
      </c>
      <c r="IB195" s="121">
        <v>1</v>
      </c>
      <c r="IC195" s="121">
        <v>1</v>
      </c>
      <c r="ID195" s="121">
        <v>1</v>
      </c>
      <c r="IE195" s="121">
        <v>1</v>
      </c>
      <c r="IF195" s="122">
        <v>1</v>
      </c>
    </row>
    <row r="196" spans="1:240" ht="30.75" customHeight="1" thickBot="1">
      <c r="A196" s="147" t="s">
        <v>1366</v>
      </c>
      <c r="B196" s="120" t="s">
        <v>1367</v>
      </c>
      <c r="C196" s="121">
        <v>2017</v>
      </c>
      <c r="D196" s="121" t="s">
        <v>1369</v>
      </c>
      <c r="E196" s="122" t="s">
        <v>1368</v>
      </c>
      <c r="F196" s="120">
        <v>84.738317757009341</v>
      </c>
      <c r="G196" s="121">
        <v>85</v>
      </c>
      <c r="H196" s="121" t="s">
        <v>1284</v>
      </c>
      <c r="I196" s="121" t="s">
        <v>1278</v>
      </c>
      <c r="J196" s="121" t="s">
        <v>1278</v>
      </c>
      <c r="K196" s="121" t="s">
        <v>1323</v>
      </c>
      <c r="L196" s="121">
        <v>90.777777777777757</v>
      </c>
      <c r="M196" s="121">
        <v>91</v>
      </c>
      <c r="N196" s="121" t="s">
        <v>1280</v>
      </c>
      <c r="O196" s="121">
        <v>91.75</v>
      </c>
      <c r="P196" s="121">
        <v>92</v>
      </c>
      <c r="Q196" s="121" t="s">
        <v>1280</v>
      </c>
      <c r="R196" s="121">
        <v>88.833333333333329</v>
      </c>
      <c r="S196" s="121">
        <v>89</v>
      </c>
      <c r="T196" s="121" t="s">
        <v>1280</v>
      </c>
      <c r="U196" s="121">
        <v>0</v>
      </c>
      <c r="V196" s="121">
        <v>0</v>
      </c>
      <c r="W196" s="121" t="s">
        <v>1281</v>
      </c>
      <c r="X196" s="121">
        <v>16.611111111111111</v>
      </c>
      <c r="Y196" s="121">
        <v>17</v>
      </c>
      <c r="Z196" s="122" t="s">
        <v>1298</v>
      </c>
      <c r="AA196" s="120" t="s">
        <v>1296</v>
      </c>
      <c r="AB196" s="121" t="s">
        <v>1283</v>
      </c>
      <c r="AC196" s="121" t="s">
        <v>1283</v>
      </c>
      <c r="AD196" s="121" t="s">
        <v>1283</v>
      </c>
      <c r="AE196" s="121" t="s">
        <v>1283</v>
      </c>
      <c r="AF196" s="121" t="s">
        <v>1283</v>
      </c>
      <c r="AG196" s="121" t="s">
        <v>1283</v>
      </c>
      <c r="AH196" s="123" t="s">
        <v>1283</v>
      </c>
      <c r="AI196" s="120">
        <v>0</v>
      </c>
      <c r="AJ196" s="121">
        <v>1</v>
      </c>
      <c r="AK196" s="121">
        <v>1</v>
      </c>
      <c r="AL196" s="121">
        <v>1</v>
      </c>
      <c r="AM196" s="121">
        <v>1</v>
      </c>
      <c r="AN196" s="121">
        <v>1</v>
      </c>
      <c r="AO196" s="121">
        <v>1</v>
      </c>
      <c r="AP196" s="122">
        <v>1</v>
      </c>
      <c r="AQ196" s="120">
        <v>0</v>
      </c>
      <c r="AR196" s="121">
        <v>0</v>
      </c>
      <c r="AS196" s="121" t="s">
        <v>1293</v>
      </c>
      <c r="AT196" s="121">
        <v>91.038461538461519</v>
      </c>
      <c r="AU196" s="121">
        <v>91</v>
      </c>
      <c r="AV196" s="121" t="s">
        <v>1284</v>
      </c>
      <c r="AW196" s="121">
        <v>94.5</v>
      </c>
      <c r="AX196" s="121">
        <v>95</v>
      </c>
      <c r="AY196" s="121" t="s">
        <v>1284</v>
      </c>
      <c r="AZ196" s="121">
        <v>58.25</v>
      </c>
      <c r="BA196" s="121">
        <v>58</v>
      </c>
      <c r="BB196" s="121" t="s">
        <v>1286</v>
      </c>
      <c r="BC196" s="121">
        <v>85.111111111111114</v>
      </c>
      <c r="BD196" s="121">
        <v>85</v>
      </c>
      <c r="BE196" s="121" t="s">
        <v>1284</v>
      </c>
      <c r="BF196" s="121">
        <v>88.888888888888886</v>
      </c>
      <c r="BG196" s="121">
        <v>89</v>
      </c>
      <c r="BH196" s="121" t="s">
        <v>1284</v>
      </c>
      <c r="BI196" s="121">
        <v>92.857142857142861</v>
      </c>
      <c r="BJ196" s="121">
        <v>93</v>
      </c>
      <c r="BK196" s="121" t="s">
        <v>1284</v>
      </c>
      <c r="BL196" s="121">
        <v>95.285714285714278</v>
      </c>
      <c r="BM196" s="121">
        <v>95</v>
      </c>
      <c r="BN196" s="122" t="s">
        <v>1284</v>
      </c>
      <c r="BO196" s="186" t="s">
        <v>1297</v>
      </c>
      <c r="BP196" s="187" t="s">
        <v>1288</v>
      </c>
      <c r="BQ196" s="187" t="s">
        <v>1287</v>
      </c>
      <c r="BR196" s="187" t="s">
        <v>1287</v>
      </c>
      <c r="BS196" s="187" t="s">
        <v>1287</v>
      </c>
      <c r="BT196" s="187" t="s">
        <v>1287</v>
      </c>
      <c r="BU196" s="187" t="s">
        <v>1288</v>
      </c>
      <c r="BV196" s="121"/>
      <c r="BW196" s="121"/>
      <c r="BX196" s="121"/>
      <c r="BY196" s="121"/>
      <c r="BZ196" s="121"/>
      <c r="CA196" s="121"/>
      <c r="CB196" s="121"/>
      <c r="CC196" s="122"/>
      <c r="CD196" s="120">
        <v>100</v>
      </c>
      <c r="CE196" s="121">
        <v>100</v>
      </c>
      <c r="CF196" s="121">
        <v>100</v>
      </c>
      <c r="CG196" s="121">
        <v>100</v>
      </c>
      <c r="CH196" s="121">
        <v>100</v>
      </c>
      <c r="CI196" s="121">
        <v>100</v>
      </c>
      <c r="CJ196" s="121">
        <v>100</v>
      </c>
      <c r="CK196" s="121">
        <v>100</v>
      </c>
      <c r="CL196" s="121">
        <v>100</v>
      </c>
      <c r="CM196" s="121">
        <v>100</v>
      </c>
      <c r="CN196" s="121">
        <v>0</v>
      </c>
      <c r="CO196" s="121">
        <v>33</v>
      </c>
      <c r="CP196" s="121">
        <v>100</v>
      </c>
      <c r="CQ196" s="121">
        <v>100</v>
      </c>
      <c r="CR196" s="121">
        <v>100</v>
      </c>
      <c r="CS196" s="121">
        <v>100</v>
      </c>
      <c r="CT196" s="121">
        <v>100</v>
      </c>
      <c r="CU196" s="121">
        <v>100</v>
      </c>
      <c r="CV196" s="121">
        <v>100</v>
      </c>
      <c r="CW196" s="121">
        <v>100</v>
      </c>
      <c r="CX196" s="121">
        <v>100</v>
      </c>
      <c r="CY196" s="121">
        <v>67</v>
      </c>
      <c r="CZ196" s="121">
        <v>100</v>
      </c>
      <c r="DA196" s="121">
        <v>100</v>
      </c>
      <c r="DB196" s="121">
        <v>100</v>
      </c>
      <c r="DC196" s="121">
        <v>100</v>
      </c>
      <c r="DD196" s="121">
        <v>100</v>
      </c>
      <c r="DE196" s="121">
        <v>100</v>
      </c>
      <c r="DF196" s="121">
        <v>100</v>
      </c>
      <c r="DG196" s="121">
        <v>100</v>
      </c>
      <c r="DH196" s="121">
        <v>100</v>
      </c>
      <c r="DI196" s="121">
        <v>100</v>
      </c>
      <c r="DJ196" s="121">
        <v>100</v>
      </c>
      <c r="DK196" s="121">
        <v>100</v>
      </c>
      <c r="DL196" s="121">
        <v>100</v>
      </c>
      <c r="DM196" s="121">
        <v>67</v>
      </c>
      <c r="DN196" s="121">
        <v>100</v>
      </c>
      <c r="DO196" s="121">
        <v>100</v>
      </c>
      <c r="DP196" s="121">
        <v>100</v>
      </c>
      <c r="DQ196" s="121">
        <v>67</v>
      </c>
      <c r="DR196" s="121"/>
      <c r="DS196" s="121">
        <v>100</v>
      </c>
      <c r="DT196" s="121">
        <v>100</v>
      </c>
      <c r="DU196" s="121"/>
      <c r="DV196" s="121">
        <v>33</v>
      </c>
      <c r="DW196" s="121">
        <v>100</v>
      </c>
      <c r="DX196" s="121">
        <v>100</v>
      </c>
      <c r="DY196" s="121">
        <v>100</v>
      </c>
      <c r="DZ196" s="121">
        <v>100</v>
      </c>
      <c r="EA196" s="121">
        <v>100</v>
      </c>
      <c r="EB196" s="121">
        <v>67</v>
      </c>
      <c r="EC196" s="121">
        <v>33</v>
      </c>
      <c r="ED196" s="121">
        <v>100</v>
      </c>
      <c r="EE196" s="121">
        <v>0</v>
      </c>
      <c r="EF196" s="121">
        <v>0</v>
      </c>
      <c r="EG196" s="121">
        <v>0</v>
      </c>
      <c r="EH196" s="121">
        <v>0</v>
      </c>
      <c r="EI196" s="121">
        <v>0</v>
      </c>
      <c r="EJ196" s="121">
        <v>100</v>
      </c>
      <c r="EK196" s="121">
        <v>100</v>
      </c>
      <c r="EL196" s="121">
        <v>100</v>
      </c>
      <c r="EM196" s="121">
        <v>100</v>
      </c>
      <c r="EN196" s="121">
        <v>67</v>
      </c>
      <c r="EO196" s="121">
        <v>100</v>
      </c>
      <c r="EP196" s="121">
        <v>33</v>
      </c>
      <c r="EQ196" s="121">
        <v>33</v>
      </c>
      <c r="ER196" s="121">
        <v>67</v>
      </c>
      <c r="ES196" s="121">
        <v>100</v>
      </c>
      <c r="ET196" s="121">
        <v>100</v>
      </c>
      <c r="EU196" s="121">
        <v>100</v>
      </c>
      <c r="EV196" s="121">
        <v>100</v>
      </c>
      <c r="EW196" s="121">
        <v>100</v>
      </c>
      <c r="EX196" s="121">
        <v>100</v>
      </c>
      <c r="EY196" s="121">
        <v>33</v>
      </c>
      <c r="EZ196" s="121">
        <v>33</v>
      </c>
      <c r="FA196" s="121">
        <v>100</v>
      </c>
      <c r="FB196" s="121">
        <v>100</v>
      </c>
      <c r="FC196" s="121">
        <v>100</v>
      </c>
      <c r="FD196" s="121">
        <v>100</v>
      </c>
      <c r="FE196" s="121">
        <v>100</v>
      </c>
      <c r="FF196" s="121">
        <v>100</v>
      </c>
      <c r="FG196" s="121">
        <v>100</v>
      </c>
      <c r="FH196" s="121">
        <v>0</v>
      </c>
      <c r="FI196" s="121">
        <v>100</v>
      </c>
      <c r="FJ196" s="121">
        <v>100</v>
      </c>
      <c r="FK196" s="121">
        <v>100</v>
      </c>
      <c r="FL196" s="121">
        <v>100</v>
      </c>
      <c r="FM196" s="121">
        <v>100</v>
      </c>
      <c r="FN196" s="121">
        <v>100</v>
      </c>
      <c r="FO196" s="121">
        <v>100</v>
      </c>
      <c r="FP196" s="121">
        <v>100</v>
      </c>
      <c r="FQ196" s="121">
        <v>100</v>
      </c>
      <c r="FR196" s="121">
        <v>100</v>
      </c>
      <c r="FS196" s="121">
        <v>0</v>
      </c>
      <c r="FT196" s="121">
        <v>100</v>
      </c>
      <c r="FU196" s="121">
        <v>100</v>
      </c>
      <c r="FV196" s="121">
        <v>100</v>
      </c>
      <c r="FW196" s="121">
        <v>100</v>
      </c>
      <c r="FX196" s="121">
        <v>100</v>
      </c>
      <c r="FY196" s="121">
        <v>100</v>
      </c>
      <c r="FZ196" s="121">
        <v>100</v>
      </c>
      <c r="GA196" s="121">
        <v>100</v>
      </c>
      <c r="GB196" s="121">
        <v>0</v>
      </c>
      <c r="GC196" s="121">
        <v>0</v>
      </c>
      <c r="GD196" s="121">
        <v>0</v>
      </c>
      <c r="GE196" s="121">
        <v>0</v>
      </c>
      <c r="GF196" s="121">
        <v>100</v>
      </c>
      <c r="GG196" s="121">
        <v>67</v>
      </c>
      <c r="GH196" s="121">
        <v>67</v>
      </c>
      <c r="GI196" s="121">
        <v>100</v>
      </c>
      <c r="GJ196" s="121">
        <v>100</v>
      </c>
      <c r="GK196" s="121">
        <v>100</v>
      </c>
      <c r="GL196" s="121">
        <v>100</v>
      </c>
      <c r="GM196" s="121">
        <v>67</v>
      </c>
      <c r="GN196" s="121">
        <v>100</v>
      </c>
      <c r="GO196" s="121">
        <v>100</v>
      </c>
      <c r="GP196" s="121">
        <v>100</v>
      </c>
      <c r="GQ196" s="121">
        <v>100</v>
      </c>
      <c r="GR196" s="121">
        <v>100</v>
      </c>
      <c r="GS196" s="121">
        <v>100</v>
      </c>
      <c r="GT196" s="121">
        <v>100</v>
      </c>
      <c r="GU196" s="121">
        <v>100</v>
      </c>
      <c r="GV196" s="121">
        <v>33</v>
      </c>
      <c r="GW196" s="121">
        <v>100</v>
      </c>
      <c r="GX196" s="121">
        <v>0</v>
      </c>
      <c r="GY196" s="121">
        <v>0</v>
      </c>
      <c r="GZ196" s="121">
        <v>0</v>
      </c>
      <c r="HA196" s="121">
        <v>0</v>
      </c>
      <c r="HB196" s="121">
        <v>0</v>
      </c>
      <c r="HC196" s="121">
        <v>0</v>
      </c>
      <c r="HD196" s="121">
        <v>0</v>
      </c>
      <c r="HE196" s="121">
        <v>0</v>
      </c>
      <c r="HF196" s="121">
        <v>0</v>
      </c>
      <c r="HG196" s="121">
        <v>0</v>
      </c>
      <c r="HH196" s="121">
        <v>33</v>
      </c>
      <c r="HI196" s="121">
        <v>33</v>
      </c>
      <c r="HJ196" s="121">
        <v>100</v>
      </c>
      <c r="HK196" s="121">
        <v>0</v>
      </c>
      <c r="HL196" s="121">
        <v>33</v>
      </c>
      <c r="HM196" s="121">
        <v>100</v>
      </c>
      <c r="HN196" s="121">
        <v>0</v>
      </c>
      <c r="HO196" s="121">
        <v>0</v>
      </c>
      <c r="HP196" s="121">
        <v>0</v>
      </c>
      <c r="HQ196" s="121">
        <v>67</v>
      </c>
      <c r="HR196" s="121">
        <v>100</v>
      </c>
      <c r="HS196" s="121">
        <v>100</v>
      </c>
      <c r="HT196" s="121">
        <v>100</v>
      </c>
      <c r="HU196" s="121">
        <v>100</v>
      </c>
      <c r="HV196" s="122">
        <v>67</v>
      </c>
      <c r="HW196" s="120">
        <v>0</v>
      </c>
      <c r="HX196" s="121">
        <v>1</v>
      </c>
      <c r="HY196" s="121">
        <v>1</v>
      </c>
      <c r="HZ196" s="121">
        <v>1</v>
      </c>
      <c r="IA196" s="121">
        <v>1</v>
      </c>
      <c r="IB196" s="121">
        <v>1</v>
      </c>
      <c r="IC196" s="121">
        <v>1</v>
      </c>
      <c r="ID196" s="121">
        <v>1</v>
      </c>
      <c r="IE196" s="121">
        <v>1</v>
      </c>
      <c r="IF196" s="122">
        <v>1</v>
      </c>
    </row>
    <row r="197" spans="1:240" ht="30.75" customHeight="1" thickBot="1">
      <c r="A197" s="147" t="s">
        <v>1366</v>
      </c>
      <c r="B197" s="120" t="s">
        <v>1367</v>
      </c>
      <c r="C197" s="121">
        <v>2015</v>
      </c>
      <c r="D197" s="121" t="s">
        <v>1369</v>
      </c>
      <c r="E197" s="122" t="s">
        <v>1368</v>
      </c>
      <c r="F197" s="120">
        <v>84.14019775390625</v>
      </c>
      <c r="G197" s="121">
        <v>84</v>
      </c>
      <c r="H197" s="121" t="s">
        <v>1284</v>
      </c>
      <c r="I197" s="121" t="s">
        <v>1278</v>
      </c>
      <c r="J197" s="121" t="s">
        <v>1278</v>
      </c>
      <c r="K197" s="121" t="s">
        <v>1323</v>
      </c>
      <c r="L197" s="121"/>
      <c r="M197" s="121"/>
      <c r="N197" s="121"/>
      <c r="O197" s="121">
        <v>94</v>
      </c>
      <c r="P197" s="121">
        <v>94</v>
      </c>
      <c r="Q197" s="121" t="s">
        <v>1303</v>
      </c>
      <c r="R197" s="121">
        <v>91.75</v>
      </c>
      <c r="S197" s="121">
        <v>92</v>
      </c>
      <c r="T197" s="121" t="s">
        <v>1303</v>
      </c>
      <c r="U197" s="121"/>
      <c r="V197" s="121"/>
      <c r="W197" s="121"/>
      <c r="X197" s="121">
        <v>75.0625</v>
      </c>
      <c r="Y197" s="121">
        <v>75</v>
      </c>
      <c r="Z197" s="122" t="s">
        <v>1325</v>
      </c>
      <c r="AA197" s="120" t="s">
        <v>1296</v>
      </c>
      <c r="AB197" s="121" t="s">
        <v>1283</v>
      </c>
      <c r="AC197" s="121" t="s">
        <v>1283</v>
      </c>
      <c r="AD197" s="121" t="s">
        <v>1283</v>
      </c>
      <c r="AE197" s="121" t="s">
        <v>1283</v>
      </c>
      <c r="AF197" s="121" t="s">
        <v>1283</v>
      </c>
      <c r="AG197" s="121" t="s">
        <v>1283</v>
      </c>
      <c r="AH197" s="123" t="s">
        <v>1283</v>
      </c>
      <c r="AI197" s="120">
        <v>0</v>
      </c>
      <c r="AJ197" s="121">
        <v>1</v>
      </c>
      <c r="AK197" s="121">
        <v>1</v>
      </c>
      <c r="AL197" s="121">
        <v>1</v>
      </c>
      <c r="AM197" s="121">
        <v>1</v>
      </c>
      <c r="AN197" s="121">
        <v>1</v>
      </c>
      <c r="AO197" s="121">
        <v>1</v>
      </c>
      <c r="AP197" s="122">
        <v>1</v>
      </c>
      <c r="AQ197" s="120">
        <v>0</v>
      </c>
      <c r="AR197" s="121">
        <v>0</v>
      </c>
      <c r="AS197" s="121" t="s">
        <v>1293</v>
      </c>
      <c r="AT197" s="121">
        <v>90.403800964355483</v>
      </c>
      <c r="AU197" s="121">
        <v>90</v>
      </c>
      <c r="AV197" s="121" t="s">
        <v>1284</v>
      </c>
      <c r="AW197" s="121">
        <v>94.5</v>
      </c>
      <c r="AX197" s="121">
        <v>95</v>
      </c>
      <c r="AY197" s="121" t="s">
        <v>1284</v>
      </c>
      <c r="AZ197" s="121">
        <v>83.5</v>
      </c>
      <c r="BA197" s="121">
        <v>84</v>
      </c>
      <c r="BB197" s="121" t="s">
        <v>1284</v>
      </c>
      <c r="BC197" s="121">
        <v>96.333297729492202</v>
      </c>
      <c r="BD197" s="121">
        <v>96</v>
      </c>
      <c r="BE197" s="121" t="s">
        <v>1284</v>
      </c>
      <c r="BF197" s="121">
        <v>92.555603027343764</v>
      </c>
      <c r="BG197" s="121">
        <v>93</v>
      </c>
      <c r="BH197" s="121" t="s">
        <v>1284</v>
      </c>
      <c r="BI197" s="121">
        <v>73.857101440429688</v>
      </c>
      <c r="BJ197" s="121">
        <v>74</v>
      </c>
      <c r="BK197" s="121" t="s">
        <v>1294</v>
      </c>
      <c r="BL197" s="121">
        <v>95.285697937011719</v>
      </c>
      <c r="BM197" s="121">
        <v>95</v>
      </c>
      <c r="BN197" s="122" t="s">
        <v>1284</v>
      </c>
      <c r="BO197" s="120"/>
      <c r="BP197" s="121"/>
      <c r="BQ197" s="121"/>
      <c r="BR197" s="121"/>
      <c r="BS197" s="121"/>
      <c r="BT197" s="121"/>
      <c r="BU197" s="121"/>
      <c r="BV197" s="121"/>
      <c r="BW197" s="121"/>
      <c r="BX197" s="121"/>
      <c r="BY197" s="121"/>
      <c r="BZ197" s="121"/>
      <c r="CA197" s="121"/>
      <c r="CB197" s="121"/>
      <c r="CC197" s="122"/>
      <c r="CD197" s="120">
        <v>100</v>
      </c>
      <c r="CE197" s="121">
        <v>100</v>
      </c>
      <c r="CF197" s="121">
        <v>100</v>
      </c>
      <c r="CG197" s="121">
        <v>100</v>
      </c>
      <c r="CH197" s="121">
        <v>100</v>
      </c>
      <c r="CI197" s="121">
        <v>100</v>
      </c>
      <c r="CJ197" s="121">
        <v>100</v>
      </c>
      <c r="CK197" s="121">
        <v>33</v>
      </c>
      <c r="CL197" s="121">
        <v>100</v>
      </c>
      <c r="CM197" s="121">
        <v>100</v>
      </c>
      <c r="CN197" s="121">
        <v>100</v>
      </c>
      <c r="CO197" s="121">
        <v>33</v>
      </c>
      <c r="CP197" s="121">
        <v>100</v>
      </c>
      <c r="CQ197" s="121">
        <v>100</v>
      </c>
      <c r="CR197" s="121">
        <v>100</v>
      </c>
      <c r="CS197" s="121">
        <v>67</v>
      </c>
      <c r="CT197" s="121">
        <v>100</v>
      </c>
      <c r="CU197" s="121">
        <v>100</v>
      </c>
      <c r="CV197" s="121">
        <v>100</v>
      </c>
      <c r="CW197" s="121">
        <v>100</v>
      </c>
      <c r="CX197" s="121">
        <v>100</v>
      </c>
      <c r="CY197" s="121">
        <v>67</v>
      </c>
      <c r="CZ197" s="121">
        <v>100</v>
      </c>
      <c r="DA197" s="121">
        <v>100</v>
      </c>
      <c r="DB197" s="121">
        <v>100</v>
      </c>
      <c r="DC197" s="121">
        <v>100</v>
      </c>
      <c r="DD197" s="121">
        <v>100</v>
      </c>
      <c r="DE197" s="121">
        <v>100</v>
      </c>
      <c r="DF197" s="121">
        <v>100</v>
      </c>
      <c r="DG197" s="121">
        <v>100</v>
      </c>
      <c r="DH197" s="121">
        <v>100</v>
      </c>
      <c r="DI197" s="121">
        <v>100</v>
      </c>
      <c r="DJ197" s="121">
        <v>100</v>
      </c>
      <c r="DK197" s="121">
        <v>100</v>
      </c>
      <c r="DL197" s="121">
        <v>100</v>
      </c>
      <c r="DM197" s="121">
        <v>33</v>
      </c>
      <c r="DN197" s="121">
        <v>100</v>
      </c>
      <c r="DO197" s="121">
        <v>67</v>
      </c>
      <c r="DP197" s="121">
        <v>100</v>
      </c>
      <c r="DQ197" s="121">
        <v>67</v>
      </c>
      <c r="DR197" s="121"/>
      <c r="DS197" s="121">
        <v>100</v>
      </c>
      <c r="DT197" s="121">
        <v>67</v>
      </c>
      <c r="DU197" s="121"/>
      <c r="DV197" s="121">
        <v>100</v>
      </c>
      <c r="DW197" s="121">
        <v>100</v>
      </c>
      <c r="DX197" s="121">
        <v>100</v>
      </c>
      <c r="DY197" s="121">
        <v>100</v>
      </c>
      <c r="DZ197" s="121">
        <v>67</v>
      </c>
      <c r="EA197" s="121">
        <v>100</v>
      </c>
      <c r="EB197" s="121">
        <v>100</v>
      </c>
      <c r="EC197" s="121">
        <v>33</v>
      </c>
      <c r="ED197" s="121">
        <v>100</v>
      </c>
      <c r="EE197" s="121">
        <v>0</v>
      </c>
      <c r="EF197" s="121">
        <v>0</v>
      </c>
      <c r="EG197" s="121">
        <v>0</v>
      </c>
      <c r="EH197" s="121">
        <v>0</v>
      </c>
      <c r="EI197" s="121">
        <v>0</v>
      </c>
      <c r="EJ197" s="121">
        <v>100</v>
      </c>
      <c r="EK197" s="121">
        <v>100</v>
      </c>
      <c r="EL197" s="121">
        <v>100</v>
      </c>
      <c r="EM197" s="121">
        <v>100</v>
      </c>
      <c r="EN197" s="121">
        <v>100</v>
      </c>
      <c r="EO197" s="121">
        <v>100</v>
      </c>
      <c r="EP197" s="121">
        <v>100</v>
      </c>
      <c r="EQ197" s="121">
        <v>67</v>
      </c>
      <c r="ER197" s="121">
        <v>67</v>
      </c>
      <c r="ES197" s="121">
        <v>100</v>
      </c>
      <c r="ET197" s="121">
        <v>100</v>
      </c>
      <c r="EU197" s="121">
        <v>100</v>
      </c>
      <c r="EV197" s="121">
        <v>100</v>
      </c>
      <c r="EW197" s="121">
        <v>100</v>
      </c>
      <c r="EX197" s="121">
        <v>100</v>
      </c>
      <c r="EY197" s="121">
        <v>67</v>
      </c>
      <c r="EZ197" s="121">
        <v>100</v>
      </c>
      <c r="FA197" s="121">
        <v>100</v>
      </c>
      <c r="FB197" s="121">
        <v>100</v>
      </c>
      <c r="FC197" s="121">
        <v>100</v>
      </c>
      <c r="FD197" s="121">
        <v>100</v>
      </c>
      <c r="FE197" s="121">
        <v>100</v>
      </c>
      <c r="FF197" s="121">
        <v>100</v>
      </c>
      <c r="FG197" s="121">
        <v>100</v>
      </c>
      <c r="FH197" s="121">
        <v>33</v>
      </c>
      <c r="FI197" s="121">
        <v>100</v>
      </c>
      <c r="FJ197" s="121">
        <v>100</v>
      </c>
      <c r="FK197" s="121">
        <v>100</v>
      </c>
      <c r="FL197" s="121">
        <v>100</v>
      </c>
      <c r="FM197" s="121">
        <v>100</v>
      </c>
      <c r="FN197" s="121">
        <v>100</v>
      </c>
      <c r="FO197" s="121">
        <v>67</v>
      </c>
      <c r="FP197" s="121">
        <v>100</v>
      </c>
      <c r="FQ197" s="121">
        <v>0</v>
      </c>
      <c r="FR197" s="121">
        <v>0</v>
      </c>
      <c r="FS197" s="121">
        <v>0</v>
      </c>
      <c r="FT197" s="121">
        <v>67</v>
      </c>
      <c r="FU197" s="121">
        <v>100</v>
      </c>
      <c r="FV197" s="121">
        <v>100</v>
      </c>
      <c r="FW197" s="121">
        <v>100</v>
      </c>
      <c r="FX197" s="121">
        <v>100</v>
      </c>
      <c r="FY197" s="121">
        <v>100</v>
      </c>
      <c r="FZ197" s="121">
        <v>100</v>
      </c>
      <c r="GA197" s="121">
        <v>100</v>
      </c>
      <c r="GB197" s="121">
        <v>100</v>
      </c>
      <c r="GC197" s="121">
        <v>100</v>
      </c>
      <c r="GD197" s="121">
        <v>100</v>
      </c>
      <c r="GE197" s="121">
        <v>67</v>
      </c>
      <c r="GF197" s="121">
        <v>67</v>
      </c>
      <c r="GG197" s="121">
        <v>100</v>
      </c>
      <c r="GH197" s="121">
        <v>100</v>
      </c>
      <c r="GI197" s="121">
        <v>100</v>
      </c>
      <c r="GJ197" s="121">
        <v>100</v>
      </c>
      <c r="GK197" s="121">
        <v>100</v>
      </c>
      <c r="GL197" s="121">
        <v>100</v>
      </c>
      <c r="GM197" s="121">
        <v>100</v>
      </c>
      <c r="GN197" s="121">
        <v>100</v>
      </c>
      <c r="GO197" s="121">
        <v>67</v>
      </c>
      <c r="GP197" s="121">
        <v>100</v>
      </c>
      <c r="GQ197" s="121">
        <v>100</v>
      </c>
      <c r="GR197" s="121">
        <v>100</v>
      </c>
      <c r="GS197" s="121">
        <v>100</v>
      </c>
      <c r="GT197" s="121">
        <v>100</v>
      </c>
      <c r="GU197" s="121">
        <v>100</v>
      </c>
      <c r="GV197" s="121">
        <v>67</v>
      </c>
      <c r="GW197" s="121">
        <v>100</v>
      </c>
      <c r="GX197" s="121">
        <v>0</v>
      </c>
      <c r="GY197" s="121">
        <v>100</v>
      </c>
      <c r="GZ197" s="121">
        <v>0</v>
      </c>
      <c r="HA197" s="121">
        <v>100</v>
      </c>
      <c r="HB197" s="121">
        <v>100</v>
      </c>
      <c r="HC197" s="121">
        <v>67</v>
      </c>
      <c r="HD197" s="121">
        <v>67</v>
      </c>
      <c r="HE197" s="121">
        <v>100</v>
      </c>
      <c r="HF197" s="121">
        <v>0</v>
      </c>
      <c r="HG197" s="121"/>
      <c r="HH197" s="121"/>
      <c r="HI197" s="121"/>
      <c r="HJ197" s="121"/>
      <c r="HK197" s="121"/>
      <c r="HL197" s="121"/>
      <c r="HM197" s="121"/>
      <c r="HN197" s="121"/>
      <c r="HO197" s="121"/>
      <c r="HP197" s="121">
        <v>0</v>
      </c>
      <c r="HQ197" s="121">
        <v>67</v>
      </c>
      <c r="HR197" s="121">
        <v>67</v>
      </c>
      <c r="HS197" s="121">
        <v>100</v>
      </c>
      <c r="HT197" s="121">
        <v>100</v>
      </c>
      <c r="HU197" s="121">
        <v>100</v>
      </c>
      <c r="HV197" s="122">
        <v>67</v>
      </c>
      <c r="HW197" s="120">
        <v>0</v>
      </c>
      <c r="HX197" s="121">
        <v>1</v>
      </c>
      <c r="HY197" s="121">
        <v>1</v>
      </c>
      <c r="HZ197" s="121">
        <v>1</v>
      </c>
      <c r="IA197" s="121">
        <v>1</v>
      </c>
      <c r="IB197" s="121">
        <v>1</v>
      </c>
      <c r="IC197" s="121">
        <v>1</v>
      </c>
      <c r="ID197" s="121">
        <v>1</v>
      </c>
      <c r="IE197" s="121">
        <v>1</v>
      </c>
      <c r="IF197" s="122">
        <v>1</v>
      </c>
    </row>
    <row r="198" spans="1:240" ht="30.75" customHeight="1" thickBot="1">
      <c r="A198" s="147" t="s">
        <v>1366</v>
      </c>
      <c r="B198" s="120" t="s">
        <v>1367</v>
      </c>
      <c r="C198" s="121">
        <v>2012</v>
      </c>
      <c r="D198" s="121" t="s">
        <v>1369</v>
      </c>
      <c r="E198" s="122" t="s">
        <v>1368</v>
      </c>
      <c r="F198" s="120">
        <v>82.849502563476563</v>
      </c>
      <c r="G198" s="121">
        <v>83</v>
      </c>
      <c r="H198" s="121" t="s">
        <v>1284</v>
      </c>
      <c r="I198" s="121" t="s">
        <v>1278</v>
      </c>
      <c r="J198" s="121" t="s">
        <v>1278</v>
      </c>
      <c r="K198" s="121" t="s">
        <v>1323</v>
      </c>
      <c r="L198" s="121"/>
      <c r="M198" s="121"/>
      <c r="N198" s="121"/>
      <c r="O198" s="121">
        <v>87.909103393554688</v>
      </c>
      <c r="P198" s="121">
        <v>88</v>
      </c>
      <c r="Q198" s="121" t="s">
        <v>1303</v>
      </c>
      <c r="R198" s="121">
        <v>100</v>
      </c>
      <c r="S198" s="121">
        <v>100</v>
      </c>
      <c r="T198" s="121" t="s">
        <v>1303</v>
      </c>
      <c r="U198" s="121"/>
      <c r="V198" s="121"/>
      <c r="W198" s="121"/>
      <c r="X198" s="121">
        <v>52.833301544189453</v>
      </c>
      <c r="Y198" s="121">
        <v>53</v>
      </c>
      <c r="Z198" s="122" t="s">
        <v>1302</v>
      </c>
      <c r="AA198" s="120" t="s">
        <v>1292</v>
      </c>
      <c r="AB198" s="121" t="s">
        <v>1283</v>
      </c>
      <c r="AC198" s="121" t="s">
        <v>1283</v>
      </c>
      <c r="AD198" s="121" t="s">
        <v>1283</v>
      </c>
      <c r="AE198" s="121" t="s">
        <v>1283</v>
      </c>
      <c r="AF198" s="121" t="s">
        <v>1283</v>
      </c>
      <c r="AG198" s="121" t="s">
        <v>1283</v>
      </c>
      <c r="AH198" s="123" t="s">
        <v>1283</v>
      </c>
      <c r="AI198" s="120">
        <v>0</v>
      </c>
      <c r="AJ198" s="121">
        <v>1</v>
      </c>
      <c r="AK198" s="121">
        <v>1</v>
      </c>
      <c r="AL198" s="121">
        <v>1</v>
      </c>
      <c r="AM198" s="121">
        <v>1</v>
      </c>
      <c r="AN198" s="121">
        <v>1</v>
      </c>
      <c r="AO198" s="121">
        <v>1</v>
      </c>
      <c r="AP198" s="122">
        <v>1</v>
      </c>
      <c r="AQ198" s="120">
        <v>0</v>
      </c>
      <c r="AR198" s="121">
        <v>0</v>
      </c>
      <c r="AS198" s="121" t="s">
        <v>1293</v>
      </c>
      <c r="AT198" s="121">
        <v>89.339302062988281</v>
      </c>
      <c r="AU198" s="121">
        <v>89</v>
      </c>
      <c r="AV198" s="121" t="s">
        <v>1284</v>
      </c>
      <c r="AW198" s="121">
        <v>100</v>
      </c>
      <c r="AX198" s="121">
        <v>100</v>
      </c>
      <c r="AY198" s="121" t="s">
        <v>1284</v>
      </c>
      <c r="AZ198" s="121">
        <v>75</v>
      </c>
      <c r="BA198" s="121">
        <v>75</v>
      </c>
      <c r="BB198" s="121" t="s">
        <v>1294</v>
      </c>
      <c r="BC198" s="121">
        <v>87.625</v>
      </c>
      <c r="BD198" s="121">
        <v>88</v>
      </c>
      <c r="BE198" s="121" t="s">
        <v>1284</v>
      </c>
      <c r="BF198" s="121">
        <v>100</v>
      </c>
      <c r="BG198" s="121">
        <v>100</v>
      </c>
      <c r="BH198" s="121" t="s">
        <v>1284</v>
      </c>
      <c r="BI198" s="121">
        <v>53.400001525878913</v>
      </c>
      <c r="BJ198" s="121">
        <v>53</v>
      </c>
      <c r="BK198" s="121" t="s">
        <v>1286</v>
      </c>
      <c r="BL198" s="121">
        <v>95.285697937011719</v>
      </c>
      <c r="BM198" s="121">
        <v>95</v>
      </c>
      <c r="BN198" s="122" t="s">
        <v>1284</v>
      </c>
      <c r="BO198" s="120"/>
      <c r="BP198" s="121"/>
      <c r="BQ198" s="121"/>
      <c r="BR198" s="121"/>
      <c r="BS198" s="121"/>
      <c r="BT198" s="121"/>
      <c r="BU198" s="121"/>
      <c r="BV198" s="121"/>
      <c r="BW198" s="121"/>
      <c r="BX198" s="121"/>
      <c r="BY198" s="121"/>
      <c r="BZ198" s="121"/>
      <c r="CA198" s="121"/>
      <c r="CB198" s="121"/>
      <c r="CC198" s="122"/>
      <c r="CD198" s="120">
        <v>100</v>
      </c>
      <c r="CE198" s="121"/>
      <c r="CF198" s="121"/>
      <c r="CG198" s="121"/>
      <c r="CH198" s="121"/>
      <c r="CI198" s="121">
        <v>100</v>
      </c>
      <c r="CJ198" s="121"/>
      <c r="CK198" s="121"/>
      <c r="CL198" s="121">
        <v>100</v>
      </c>
      <c r="CM198" s="121">
        <v>100</v>
      </c>
      <c r="CN198" s="121"/>
      <c r="CO198" s="121"/>
      <c r="CP198" s="121"/>
      <c r="CQ198" s="121">
        <v>100</v>
      </c>
      <c r="CR198" s="121">
        <v>100</v>
      </c>
      <c r="CS198" s="121">
        <v>67</v>
      </c>
      <c r="CT198" s="121">
        <v>100</v>
      </c>
      <c r="CU198" s="121">
        <v>100</v>
      </c>
      <c r="CV198" s="121"/>
      <c r="CW198" s="121">
        <v>100</v>
      </c>
      <c r="CX198" s="121">
        <v>100</v>
      </c>
      <c r="CY198" s="121"/>
      <c r="CZ198" s="121"/>
      <c r="DA198" s="121">
        <v>100</v>
      </c>
      <c r="DB198" s="121"/>
      <c r="DC198" s="121"/>
      <c r="DD198" s="121">
        <v>100</v>
      </c>
      <c r="DE198" s="121"/>
      <c r="DF198" s="121"/>
      <c r="DG198" s="121">
        <v>100</v>
      </c>
      <c r="DH198" s="121">
        <v>100</v>
      </c>
      <c r="DI198" s="121">
        <v>100</v>
      </c>
      <c r="DJ198" s="121">
        <v>100</v>
      </c>
      <c r="DK198" s="121"/>
      <c r="DL198" s="121">
        <v>100</v>
      </c>
      <c r="DM198" s="121"/>
      <c r="DN198" s="121">
        <v>100</v>
      </c>
      <c r="DO198" s="121">
        <v>33</v>
      </c>
      <c r="DP198" s="121">
        <v>100</v>
      </c>
      <c r="DQ198" s="121">
        <v>33</v>
      </c>
      <c r="DR198" s="121"/>
      <c r="DS198" s="121">
        <v>100</v>
      </c>
      <c r="DT198" s="121">
        <v>67</v>
      </c>
      <c r="DU198" s="121"/>
      <c r="DV198" s="121">
        <v>100</v>
      </c>
      <c r="DW198" s="121">
        <v>100</v>
      </c>
      <c r="DX198" s="121">
        <v>100</v>
      </c>
      <c r="DY198" s="121">
        <v>67</v>
      </c>
      <c r="DZ198" s="121"/>
      <c r="EA198" s="121">
        <v>67</v>
      </c>
      <c r="EB198" s="121">
        <v>33</v>
      </c>
      <c r="EC198" s="121">
        <v>100</v>
      </c>
      <c r="ED198" s="121">
        <v>100</v>
      </c>
      <c r="EE198" s="121">
        <v>0</v>
      </c>
      <c r="EF198" s="121"/>
      <c r="EG198" s="121"/>
      <c r="EH198" s="121"/>
      <c r="EI198" s="121"/>
      <c r="EJ198" s="121"/>
      <c r="EK198" s="121"/>
      <c r="EL198" s="121"/>
      <c r="EM198" s="121"/>
      <c r="EN198" s="121"/>
      <c r="EO198" s="121">
        <v>100</v>
      </c>
      <c r="EP198" s="121">
        <v>100</v>
      </c>
      <c r="EQ198" s="121">
        <v>67</v>
      </c>
      <c r="ER198" s="121">
        <v>33</v>
      </c>
      <c r="ES198" s="121"/>
      <c r="ET198" s="121"/>
      <c r="EU198" s="121">
        <v>67</v>
      </c>
      <c r="EV198" s="121"/>
      <c r="EW198" s="121">
        <v>100</v>
      </c>
      <c r="EX198" s="121">
        <v>100</v>
      </c>
      <c r="EY198" s="121"/>
      <c r="EZ198" s="121">
        <v>67</v>
      </c>
      <c r="FA198" s="121">
        <v>100</v>
      </c>
      <c r="FB198" s="121">
        <v>100</v>
      </c>
      <c r="FC198" s="121"/>
      <c r="FD198" s="121"/>
      <c r="FE198" s="121">
        <v>100</v>
      </c>
      <c r="FF198" s="121"/>
      <c r="FG198" s="121"/>
      <c r="FH198" s="121"/>
      <c r="FI198" s="121">
        <v>67</v>
      </c>
      <c r="FJ198" s="121"/>
      <c r="FK198" s="121"/>
      <c r="FL198" s="121">
        <v>100</v>
      </c>
      <c r="FM198" s="121"/>
      <c r="FN198" s="121"/>
      <c r="FO198" s="121"/>
      <c r="FP198" s="121">
        <v>67</v>
      </c>
      <c r="FQ198" s="121">
        <v>33</v>
      </c>
      <c r="FR198" s="121">
        <v>0</v>
      </c>
      <c r="FS198" s="121">
        <v>0</v>
      </c>
      <c r="FT198" s="121">
        <v>100</v>
      </c>
      <c r="FU198" s="121"/>
      <c r="FV198" s="121"/>
      <c r="FW198" s="121">
        <v>100</v>
      </c>
      <c r="FX198" s="121">
        <v>100</v>
      </c>
      <c r="FY198" s="121">
        <v>100</v>
      </c>
      <c r="FZ198" s="121">
        <v>100</v>
      </c>
      <c r="GA198" s="121">
        <v>100</v>
      </c>
      <c r="GB198" s="121">
        <v>67</v>
      </c>
      <c r="GC198" s="121">
        <v>0</v>
      </c>
      <c r="GD198" s="121">
        <v>100</v>
      </c>
      <c r="GE198" s="121">
        <v>100</v>
      </c>
      <c r="GF198" s="121"/>
      <c r="GG198" s="121">
        <v>100</v>
      </c>
      <c r="GH198" s="121">
        <v>100</v>
      </c>
      <c r="GI198" s="121">
        <v>100</v>
      </c>
      <c r="GJ198" s="121">
        <v>100</v>
      </c>
      <c r="GK198" s="121">
        <v>100</v>
      </c>
      <c r="GL198" s="121">
        <v>100</v>
      </c>
      <c r="GM198" s="121">
        <v>100</v>
      </c>
      <c r="GN198" s="121">
        <v>100</v>
      </c>
      <c r="GO198" s="121"/>
      <c r="GP198" s="121">
        <v>100</v>
      </c>
      <c r="GQ198" s="121">
        <v>100</v>
      </c>
      <c r="GR198" s="121">
        <v>100</v>
      </c>
      <c r="GS198" s="121">
        <v>33</v>
      </c>
      <c r="GT198" s="121">
        <v>33</v>
      </c>
      <c r="GU198" s="121"/>
      <c r="GV198" s="121">
        <v>100</v>
      </c>
      <c r="GW198" s="121">
        <v>67</v>
      </c>
      <c r="GX198" s="121">
        <v>0</v>
      </c>
      <c r="GY198" s="121">
        <v>67</v>
      </c>
      <c r="GZ198" s="121">
        <v>33</v>
      </c>
      <c r="HA198" s="121">
        <v>67</v>
      </c>
      <c r="HB198" s="121">
        <v>0</v>
      </c>
      <c r="HC198" s="121"/>
      <c r="HD198" s="121"/>
      <c r="HE198" s="121">
        <v>100</v>
      </c>
      <c r="HF198" s="121">
        <v>67</v>
      </c>
      <c r="HG198" s="121"/>
      <c r="HH198" s="121"/>
      <c r="HI198" s="121"/>
      <c r="HJ198" s="121"/>
      <c r="HK198" s="121"/>
      <c r="HL198" s="121"/>
      <c r="HM198" s="121"/>
      <c r="HN198" s="121"/>
      <c r="HO198" s="121"/>
      <c r="HP198" s="121">
        <v>0</v>
      </c>
      <c r="HQ198" s="121">
        <v>100</v>
      </c>
      <c r="HR198" s="121"/>
      <c r="HS198" s="121">
        <v>100</v>
      </c>
      <c r="HT198" s="121"/>
      <c r="HU198" s="121">
        <v>100</v>
      </c>
      <c r="HV198" s="122">
        <v>67</v>
      </c>
      <c r="HW198" s="120">
        <v>0</v>
      </c>
      <c r="HX198" s="121">
        <v>1</v>
      </c>
      <c r="HY198" s="121">
        <v>1</v>
      </c>
      <c r="HZ198" s="121">
        <v>1</v>
      </c>
      <c r="IA198" s="121">
        <v>1</v>
      </c>
      <c r="IB198" s="121">
        <v>1</v>
      </c>
      <c r="IC198" s="121">
        <v>1</v>
      </c>
      <c r="ID198" s="121">
        <v>1</v>
      </c>
      <c r="IE198" s="121">
        <v>1</v>
      </c>
      <c r="IF198" s="122">
        <v>1</v>
      </c>
    </row>
    <row r="199" spans="1:240" ht="30.75" customHeight="1" thickBot="1">
      <c r="A199" s="147" t="s">
        <v>1366</v>
      </c>
      <c r="B199" s="120" t="s">
        <v>1367</v>
      </c>
      <c r="C199" s="121">
        <v>2010</v>
      </c>
      <c r="D199" s="121" t="s">
        <v>1369</v>
      </c>
      <c r="E199" s="122" t="s">
        <v>1368</v>
      </c>
      <c r="F199" s="120">
        <v>83.2135009765625</v>
      </c>
      <c r="G199" s="121">
        <v>83</v>
      </c>
      <c r="H199" s="121" t="s">
        <v>1284</v>
      </c>
      <c r="I199" s="121" t="s">
        <v>1278</v>
      </c>
      <c r="J199" s="121" t="s">
        <v>1278</v>
      </c>
      <c r="K199" s="121" t="s">
        <v>1323</v>
      </c>
      <c r="L199" s="121"/>
      <c r="M199" s="121"/>
      <c r="N199" s="121"/>
      <c r="O199" s="121">
        <v>88.916702270507813</v>
      </c>
      <c r="P199" s="121">
        <v>89</v>
      </c>
      <c r="Q199" s="121" t="s">
        <v>1303</v>
      </c>
      <c r="R199" s="121">
        <v>96.699996948242202</v>
      </c>
      <c r="S199" s="121">
        <v>97</v>
      </c>
      <c r="T199" s="121" t="s">
        <v>1303</v>
      </c>
      <c r="U199" s="121"/>
      <c r="V199" s="121"/>
      <c r="W199" s="121"/>
      <c r="X199" s="121"/>
      <c r="Y199" s="121"/>
      <c r="Z199" s="122"/>
      <c r="AA199" s="120" t="s">
        <v>1299</v>
      </c>
      <c r="AB199" s="121" t="s">
        <v>1283</v>
      </c>
      <c r="AC199" s="121" t="s">
        <v>1283</v>
      </c>
      <c r="AD199" s="121" t="s">
        <v>1283</v>
      </c>
      <c r="AE199" s="121" t="s">
        <v>1283</v>
      </c>
      <c r="AF199" s="121" t="s">
        <v>1283</v>
      </c>
      <c r="AG199" s="121" t="s">
        <v>1283</v>
      </c>
      <c r="AH199" s="123" t="s">
        <v>1283</v>
      </c>
      <c r="AI199" s="120">
        <v>0</v>
      </c>
      <c r="AJ199" s="121">
        <v>1</v>
      </c>
      <c r="AK199" s="121">
        <v>1</v>
      </c>
      <c r="AL199" s="121">
        <v>1</v>
      </c>
      <c r="AM199" s="121">
        <v>1</v>
      </c>
      <c r="AN199" s="121">
        <v>1</v>
      </c>
      <c r="AO199" s="121">
        <v>1</v>
      </c>
      <c r="AP199" s="122">
        <v>1</v>
      </c>
      <c r="AQ199" s="120">
        <v>0</v>
      </c>
      <c r="AR199" s="121">
        <v>0</v>
      </c>
      <c r="AS199" s="121" t="s">
        <v>1293</v>
      </c>
      <c r="AT199" s="121">
        <v>85.346199035644531</v>
      </c>
      <c r="AU199" s="121">
        <v>85</v>
      </c>
      <c r="AV199" s="121" t="s">
        <v>1284</v>
      </c>
      <c r="AW199" s="121">
        <v>100</v>
      </c>
      <c r="AX199" s="121">
        <v>100</v>
      </c>
      <c r="AY199" s="121" t="s">
        <v>1284</v>
      </c>
      <c r="AZ199" s="121">
        <v>100</v>
      </c>
      <c r="BA199" s="121">
        <v>100</v>
      </c>
      <c r="BB199" s="121" t="s">
        <v>1284</v>
      </c>
      <c r="BC199" s="121">
        <v>83.5</v>
      </c>
      <c r="BD199" s="121">
        <v>84</v>
      </c>
      <c r="BE199" s="121" t="s">
        <v>1284</v>
      </c>
      <c r="BF199" s="121">
        <v>91.75</v>
      </c>
      <c r="BG199" s="121">
        <v>92</v>
      </c>
      <c r="BH199" s="121" t="s">
        <v>1284</v>
      </c>
      <c r="BI199" s="121">
        <v>76.599998474121094</v>
      </c>
      <c r="BJ199" s="121">
        <v>77</v>
      </c>
      <c r="BK199" s="121" t="s">
        <v>1294</v>
      </c>
      <c r="BL199" s="121">
        <v>95.285697937011719</v>
      </c>
      <c r="BM199" s="121">
        <v>95</v>
      </c>
      <c r="BN199" s="122" t="s">
        <v>1284</v>
      </c>
      <c r="BO199" s="120"/>
      <c r="BP199" s="121"/>
      <c r="BQ199" s="121"/>
      <c r="BR199" s="121"/>
      <c r="BS199" s="121"/>
      <c r="BT199" s="121"/>
      <c r="BU199" s="121"/>
      <c r="BV199" s="121"/>
      <c r="BW199" s="121"/>
      <c r="BX199" s="121"/>
      <c r="BY199" s="121"/>
      <c r="BZ199" s="121"/>
      <c r="CA199" s="121"/>
      <c r="CB199" s="121"/>
      <c r="CC199" s="122"/>
      <c r="CD199" s="120">
        <v>100</v>
      </c>
      <c r="CE199" s="121"/>
      <c r="CF199" s="121"/>
      <c r="CG199" s="121"/>
      <c r="CH199" s="121"/>
      <c r="CI199" s="121">
        <v>100</v>
      </c>
      <c r="CJ199" s="121"/>
      <c r="CK199" s="121"/>
      <c r="CL199" s="121">
        <v>100</v>
      </c>
      <c r="CM199" s="121">
        <v>100</v>
      </c>
      <c r="CN199" s="121"/>
      <c r="CO199" s="121"/>
      <c r="CP199" s="121"/>
      <c r="CQ199" s="121">
        <v>67</v>
      </c>
      <c r="CR199" s="121">
        <v>100</v>
      </c>
      <c r="CS199" s="121">
        <v>67</v>
      </c>
      <c r="CT199" s="121">
        <v>100</v>
      </c>
      <c r="CU199" s="121">
        <v>100</v>
      </c>
      <c r="CV199" s="121"/>
      <c r="CW199" s="121">
        <v>100</v>
      </c>
      <c r="CX199" s="121">
        <v>100</v>
      </c>
      <c r="CY199" s="121"/>
      <c r="CZ199" s="121"/>
      <c r="DA199" s="121">
        <v>100</v>
      </c>
      <c r="DB199" s="121"/>
      <c r="DC199" s="121"/>
      <c r="DD199" s="121">
        <v>100</v>
      </c>
      <c r="DE199" s="121"/>
      <c r="DF199" s="121"/>
      <c r="DG199" s="121">
        <v>100</v>
      </c>
      <c r="DH199" s="121">
        <v>67</v>
      </c>
      <c r="DI199" s="121">
        <v>100</v>
      </c>
      <c r="DJ199" s="121">
        <v>100</v>
      </c>
      <c r="DK199" s="121"/>
      <c r="DL199" s="121">
        <v>100</v>
      </c>
      <c r="DM199" s="121"/>
      <c r="DN199" s="121">
        <v>100</v>
      </c>
      <c r="DO199" s="121"/>
      <c r="DP199" s="121">
        <v>67</v>
      </c>
      <c r="DQ199" s="121">
        <v>0</v>
      </c>
      <c r="DR199" s="121"/>
      <c r="DS199" s="121">
        <v>100</v>
      </c>
      <c r="DT199" s="121">
        <v>67</v>
      </c>
      <c r="DU199" s="121"/>
      <c r="DV199" s="121">
        <v>100</v>
      </c>
      <c r="DW199" s="121">
        <v>100</v>
      </c>
      <c r="DX199" s="121">
        <v>100</v>
      </c>
      <c r="DY199" s="121">
        <v>67</v>
      </c>
      <c r="DZ199" s="121"/>
      <c r="EA199" s="121">
        <v>67</v>
      </c>
      <c r="EB199" s="121">
        <v>33</v>
      </c>
      <c r="EC199" s="121">
        <v>100</v>
      </c>
      <c r="ED199" s="121">
        <v>100</v>
      </c>
      <c r="EE199" s="121">
        <v>0</v>
      </c>
      <c r="EF199" s="121"/>
      <c r="EG199" s="121"/>
      <c r="EH199" s="121"/>
      <c r="EI199" s="121"/>
      <c r="EJ199" s="121"/>
      <c r="EK199" s="121"/>
      <c r="EL199" s="121"/>
      <c r="EM199" s="121"/>
      <c r="EN199" s="121"/>
      <c r="EO199" s="121">
        <v>100</v>
      </c>
      <c r="EP199" s="121"/>
      <c r="EQ199" s="121"/>
      <c r="ER199" s="121"/>
      <c r="ES199" s="121"/>
      <c r="ET199" s="121"/>
      <c r="EU199" s="121">
        <v>67</v>
      </c>
      <c r="EV199" s="121"/>
      <c r="EW199" s="121">
        <v>100</v>
      </c>
      <c r="EX199" s="121">
        <v>67</v>
      </c>
      <c r="EY199" s="121"/>
      <c r="EZ199" s="121">
        <v>100</v>
      </c>
      <c r="FA199" s="121">
        <v>100</v>
      </c>
      <c r="FB199" s="121">
        <v>100</v>
      </c>
      <c r="FC199" s="121"/>
      <c r="FD199" s="121"/>
      <c r="FE199" s="121">
        <v>100</v>
      </c>
      <c r="FF199" s="121"/>
      <c r="FG199" s="121"/>
      <c r="FH199" s="121"/>
      <c r="FI199" s="121">
        <v>100</v>
      </c>
      <c r="FJ199" s="121"/>
      <c r="FK199" s="121"/>
      <c r="FL199" s="121">
        <v>100</v>
      </c>
      <c r="FM199" s="121"/>
      <c r="FN199" s="121"/>
      <c r="FO199" s="121"/>
      <c r="FP199" s="121">
        <v>33</v>
      </c>
      <c r="FQ199" s="121">
        <v>33</v>
      </c>
      <c r="FR199" s="121">
        <v>33</v>
      </c>
      <c r="FS199" s="121">
        <v>100</v>
      </c>
      <c r="FT199" s="121">
        <v>100</v>
      </c>
      <c r="FU199" s="121"/>
      <c r="FV199" s="121"/>
      <c r="FW199" s="121">
        <v>100</v>
      </c>
      <c r="FX199" s="121">
        <v>100</v>
      </c>
      <c r="FY199" s="121">
        <v>100</v>
      </c>
      <c r="FZ199" s="121">
        <v>100</v>
      </c>
      <c r="GA199" s="121">
        <v>100</v>
      </c>
      <c r="GB199" s="121"/>
      <c r="GC199" s="121"/>
      <c r="GD199" s="121">
        <v>100</v>
      </c>
      <c r="GE199" s="121">
        <v>100</v>
      </c>
      <c r="GF199" s="121"/>
      <c r="GG199" s="121">
        <v>100</v>
      </c>
      <c r="GH199" s="121">
        <v>100</v>
      </c>
      <c r="GI199" s="121"/>
      <c r="GJ199" s="121"/>
      <c r="GK199" s="121">
        <v>100</v>
      </c>
      <c r="GL199" s="121">
        <v>100</v>
      </c>
      <c r="GM199" s="121">
        <v>100</v>
      </c>
      <c r="GN199" s="121">
        <v>100</v>
      </c>
      <c r="GO199" s="121"/>
      <c r="GP199" s="121">
        <v>100</v>
      </c>
      <c r="GQ199" s="121">
        <v>100</v>
      </c>
      <c r="GR199" s="121">
        <v>100</v>
      </c>
      <c r="GS199" s="121"/>
      <c r="GT199" s="121"/>
      <c r="GU199" s="121"/>
      <c r="GV199" s="121"/>
      <c r="GW199" s="121"/>
      <c r="GX199" s="121"/>
      <c r="GY199" s="121">
        <v>100</v>
      </c>
      <c r="GZ199" s="121">
        <v>67</v>
      </c>
      <c r="HA199" s="121">
        <v>100</v>
      </c>
      <c r="HB199" s="121">
        <v>0</v>
      </c>
      <c r="HC199" s="121"/>
      <c r="HD199" s="121"/>
      <c r="HE199" s="121"/>
      <c r="HF199" s="121"/>
      <c r="HG199" s="121"/>
      <c r="HH199" s="121"/>
      <c r="HI199" s="121"/>
      <c r="HJ199" s="121"/>
      <c r="HK199" s="121"/>
      <c r="HL199" s="121"/>
      <c r="HM199" s="121"/>
      <c r="HN199" s="121"/>
      <c r="HO199" s="121"/>
      <c r="HP199" s="121">
        <v>0</v>
      </c>
      <c r="HQ199" s="121">
        <v>100</v>
      </c>
      <c r="HR199" s="121"/>
      <c r="HS199" s="121">
        <v>67</v>
      </c>
      <c r="HT199" s="121"/>
      <c r="HU199" s="121">
        <v>100</v>
      </c>
      <c r="HV199" s="122">
        <v>67</v>
      </c>
      <c r="HW199" s="120">
        <v>0</v>
      </c>
      <c r="HX199" s="121">
        <v>1</v>
      </c>
      <c r="HY199" s="121">
        <v>1</v>
      </c>
      <c r="HZ199" s="121">
        <v>1</v>
      </c>
      <c r="IA199" s="121">
        <v>1</v>
      </c>
      <c r="IB199" s="121">
        <v>1</v>
      </c>
      <c r="IC199" s="121">
        <v>1</v>
      </c>
      <c r="ID199" s="121">
        <v>1</v>
      </c>
      <c r="IE199" s="121">
        <v>1</v>
      </c>
      <c r="IF199" s="122">
        <v>1</v>
      </c>
    </row>
    <row r="200" spans="1:240" ht="30.75" customHeight="1" thickBot="1">
      <c r="A200" s="147" t="s">
        <v>1366</v>
      </c>
      <c r="B200" s="120" t="s">
        <v>1367</v>
      </c>
      <c r="C200" s="121">
        <v>2008</v>
      </c>
      <c r="D200" s="121" t="s">
        <v>1369</v>
      </c>
      <c r="E200" s="122" t="s">
        <v>1368</v>
      </c>
      <c r="F200" s="120">
        <v>79.831497192382813</v>
      </c>
      <c r="G200" s="121">
        <v>80</v>
      </c>
      <c r="H200" s="121" t="s">
        <v>1277</v>
      </c>
      <c r="I200" s="121" t="s">
        <v>1278</v>
      </c>
      <c r="J200" s="121" t="s">
        <v>1278</v>
      </c>
      <c r="K200" s="121" t="s">
        <v>1323</v>
      </c>
      <c r="L200" s="121"/>
      <c r="M200" s="121"/>
      <c r="N200" s="121"/>
      <c r="O200" s="121">
        <v>86.166702270507813</v>
      </c>
      <c r="P200" s="121">
        <v>86</v>
      </c>
      <c r="Q200" s="121" t="s">
        <v>1303</v>
      </c>
      <c r="R200" s="121">
        <v>90.099998474121094</v>
      </c>
      <c r="S200" s="121">
        <v>90</v>
      </c>
      <c r="T200" s="121" t="s">
        <v>1303</v>
      </c>
      <c r="U200" s="121"/>
      <c r="V200" s="121"/>
      <c r="W200" s="121"/>
      <c r="X200" s="121"/>
      <c r="Y200" s="121"/>
      <c r="Z200" s="122"/>
      <c r="AA200" s="120" t="s">
        <v>1292</v>
      </c>
      <c r="AB200" s="121" t="s">
        <v>1283</v>
      </c>
      <c r="AC200" s="121" t="s">
        <v>1283</v>
      </c>
      <c r="AD200" s="121" t="s">
        <v>1283</v>
      </c>
      <c r="AE200" s="121" t="s">
        <v>1283</v>
      </c>
      <c r="AF200" s="121" t="s">
        <v>1283</v>
      </c>
      <c r="AG200" s="121" t="s">
        <v>1283</v>
      </c>
      <c r="AH200" s="123" t="s">
        <v>1299</v>
      </c>
      <c r="AI200" s="120">
        <v>0</v>
      </c>
      <c r="AJ200" s="121">
        <v>1</v>
      </c>
      <c r="AK200" s="121">
        <v>1</v>
      </c>
      <c r="AL200" s="121">
        <v>0</v>
      </c>
      <c r="AM200" s="121">
        <v>1</v>
      </c>
      <c r="AN200" s="121">
        <v>1</v>
      </c>
      <c r="AO200" s="121">
        <v>1</v>
      </c>
      <c r="AP200" s="122">
        <v>1</v>
      </c>
      <c r="AQ200" s="120">
        <v>0</v>
      </c>
      <c r="AR200" s="121">
        <v>0</v>
      </c>
      <c r="AS200" s="121" t="s">
        <v>1293</v>
      </c>
      <c r="AT200" s="121">
        <v>82.75</v>
      </c>
      <c r="AU200" s="121">
        <v>83</v>
      </c>
      <c r="AV200" s="121" t="s">
        <v>1284</v>
      </c>
      <c r="AW200" s="121">
        <v>100</v>
      </c>
      <c r="AX200" s="121">
        <v>100</v>
      </c>
      <c r="AY200" s="121" t="s">
        <v>1284</v>
      </c>
      <c r="AZ200" s="121">
        <v>100</v>
      </c>
      <c r="BA200" s="121">
        <v>100</v>
      </c>
      <c r="BB200" s="121" t="s">
        <v>1284</v>
      </c>
      <c r="BC200" s="121">
        <v>79.375</v>
      </c>
      <c r="BD200" s="121">
        <v>79</v>
      </c>
      <c r="BE200" s="121" t="s">
        <v>1294</v>
      </c>
      <c r="BF200" s="121">
        <v>91.75</v>
      </c>
      <c r="BG200" s="121">
        <v>92</v>
      </c>
      <c r="BH200" s="121" t="s">
        <v>1284</v>
      </c>
      <c r="BI200" s="121">
        <v>69.900001525878906</v>
      </c>
      <c r="BJ200" s="121">
        <v>70</v>
      </c>
      <c r="BK200" s="121" t="s">
        <v>1294</v>
      </c>
      <c r="BL200" s="121">
        <v>85.857101440429688</v>
      </c>
      <c r="BM200" s="121">
        <v>86</v>
      </c>
      <c r="BN200" s="122" t="s">
        <v>1284</v>
      </c>
      <c r="BO200" s="120"/>
      <c r="BP200" s="121"/>
      <c r="BQ200" s="121"/>
      <c r="BR200" s="121"/>
      <c r="BS200" s="121"/>
      <c r="BT200" s="121"/>
      <c r="BU200" s="121"/>
      <c r="BV200" s="121"/>
      <c r="BW200" s="121"/>
      <c r="BX200" s="121"/>
      <c r="BY200" s="121"/>
      <c r="BZ200" s="121"/>
      <c r="CA200" s="121"/>
      <c r="CB200" s="121"/>
      <c r="CC200" s="122"/>
      <c r="CD200" s="120">
        <v>100</v>
      </c>
      <c r="CE200" s="121"/>
      <c r="CF200" s="121"/>
      <c r="CG200" s="121"/>
      <c r="CH200" s="121"/>
      <c r="CI200" s="121">
        <v>100</v>
      </c>
      <c r="CJ200" s="121"/>
      <c r="CK200" s="121"/>
      <c r="CL200" s="121">
        <v>100</v>
      </c>
      <c r="CM200" s="121">
        <v>100</v>
      </c>
      <c r="CN200" s="121"/>
      <c r="CO200" s="121"/>
      <c r="CP200" s="121"/>
      <c r="CQ200" s="121">
        <v>67</v>
      </c>
      <c r="CR200" s="121">
        <v>100</v>
      </c>
      <c r="CS200" s="121">
        <v>67</v>
      </c>
      <c r="CT200" s="121">
        <v>100</v>
      </c>
      <c r="CU200" s="121">
        <v>100</v>
      </c>
      <c r="CV200" s="121"/>
      <c r="CW200" s="121">
        <v>100</v>
      </c>
      <c r="CX200" s="121">
        <v>100</v>
      </c>
      <c r="CY200" s="121"/>
      <c r="CZ200" s="121"/>
      <c r="DA200" s="121">
        <v>100</v>
      </c>
      <c r="DB200" s="121"/>
      <c r="DC200" s="121"/>
      <c r="DD200" s="121">
        <v>100</v>
      </c>
      <c r="DE200" s="121"/>
      <c r="DF200" s="121"/>
      <c r="DG200" s="121">
        <v>100</v>
      </c>
      <c r="DH200" s="121">
        <v>67</v>
      </c>
      <c r="DI200" s="121">
        <v>100</v>
      </c>
      <c r="DJ200" s="121">
        <v>100</v>
      </c>
      <c r="DK200" s="121"/>
      <c r="DL200" s="121">
        <v>100</v>
      </c>
      <c r="DM200" s="121"/>
      <c r="DN200" s="121">
        <v>100</v>
      </c>
      <c r="DO200" s="121"/>
      <c r="DP200" s="121">
        <v>33</v>
      </c>
      <c r="DQ200" s="121">
        <v>0</v>
      </c>
      <c r="DR200" s="121"/>
      <c r="DS200" s="121">
        <v>67</v>
      </c>
      <c r="DT200" s="121">
        <v>100</v>
      </c>
      <c r="DU200" s="121"/>
      <c r="DV200" s="121">
        <v>100</v>
      </c>
      <c r="DW200" s="121">
        <v>100</v>
      </c>
      <c r="DX200" s="121">
        <v>100</v>
      </c>
      <c r="DY200" s="121">
        <v>67</v>
      </c>
      <c r="DZ200" s="121"/>
      <c r="EA200" s="121">
        <v>67</v>
      </c>
      <c r="EB200" s="121">
        <v>33</v>
      </c>
      <c r="EC200" s="121">
        <v>100</v>
      </c>
      <c r="ED200" s="121">
        <v>100</v>
      </c>
      <c r="EE200" s="121">
        <v>0</v>
      </c>
      <c r="EF200" s="121"/>
      <c r="EG200" s="121"/>
      <c r="EH200" s="121"/>
      <c r="EI200" s="121"/>
      <c r="EJ200" s="121"/>
      <c r="EK200" s="121"/>
      <c r="EL200" s="121"/>
      <c r="EM200" s="121"/>
      <c r="EN200" s="121"/>
      <c r="EO200" s="121">
        <v>100</v>
      </c>
      <c r="EP200" s="121"/>
      <c r="EQ200" s="121"/>
      <c r="ER200" s="121"/>
      <c r="ES200" s="121"/>
      <c r="ET200" s="121"/>
      <c r="EU200" s="121">
        <v>67</v>
      </c>
      <c r="EV200" s="121"/>
      <c r="EW200" s="121">
        <v>100</v>
      </c>
      <c r="EX200" s="121">
        <v>67</v>
      </c>
      <c r="EY200" s="121"/>
      <c r="EZ200" s="121">
        <v>67</v>
      </c>
      <c r="FA200" s="121">
        <v>100</v>
      </c>
      <c r="FB200" s="121">
        <v>100</v>
      </c>
      <c r="FC200" s="121"/>
      <c r="FD200" s="121"/>
      <c r="FE200" s="121">
        <v>100</v>
      </c>
      <c r="FF200" s="121"/>
      <c r="FG200" s="121"/>
      <c r="FH200" s="121"/>
      <c r="FI200" s="121">
        <v>100</v>
      </c>
      <c r="FJ200" s="121"/>
      <c r="FK200" s="121"/>
      <c r="FL200" s="121">
        <v>100</v>
      </c>
      <c r="FM200" s="121"/>
      <c r="FN200" s="121"/>
      <c r="FO200" s="121"/>
      <c r="FP200" s="121">
        <v>33</v>
      </c>
      <c r="FQ200" s="121">
        <v>33</v>
      </c>
      <c r="FR200" s="121">
        <v>33</v>
      </c>
      <c r="FS200" s="121">
        <v>33</v>
      </c>
      <c r="FT200" s="121">
        <v>100</v>
      </c>
      <c r="FU200" s="121"/>
      <c r="FV200" s="121"/>
      <c r="FW200" s="121">
        <v>100</v>
      </c>
      <c r="FX200" s="121">
        <v>100</v>
      </c>
      <c r="FY200" s="121">
        <v>100</v>
      </c>
      <c r="FZ200" s="121">
        <v>100</v>
      </c>
      <c r="GA200" s="121">
        <v>67</v>
      </c>
      <c r="GB200" s="121"/>
      <c r="GC200" s="121"/>
      <c r="GD200" s="121">
        <v>100</v>
      </c>
      <c r="GE200" s="121">
        <v>67</v>
      </c>
      <c r="GF200" s="121"/>
      <c r="GG200" s="121">
        <v>100</v>
      </c>
      <c r="GH200" s="121">
        <v>100</v>
      </c>
      <c r="GI200" s="121"/>
      <c r="GJ200" s="121"/>
      <c r="GK200" s="121">
        <v>100</v>
      </c>
      <c r="GL200" s="121">
        <v>100</v>
      </c>
      <c r="GM200" s="121">
        <v>100</v>
      </c>
      <c r="GN200" s="121">
        <v>100</v>
      </c>
      <c r="GO200" s="121"/>
      <c r="GP200" s="121">
        <v>100</v>
      </c>
      <c r="GQ200" s="121">
        <v>100</v>
      </c>
      <c r="GR200" s="121">
        <v>100</v>
      </c>
      <c r="GS200" s="121"/>
      <c r="GT200" s="121"/>
      <c r="GU200" s="121"/>
      <c r="GV200" s="121"/>
      <c r="GW200" s="121"/>
      <c r="GX200" s="121"/>
      <c r="GY200" s="121">
        <v>100</v>
      </c>
      <c r="GZ200" s="121">
        <v>67</v>
      </c>
      <c r="HA200" s="121">
        <v>100</v>
      </c>
      <c r="HB200" s="121">
        <v>0</v>
      </c>
      <c r="HC200" s="121"/>
      <c r="HD200" s="121"/>
      <c r="HE200" s="121"/>
      <c r="HF200" s="121"/>
      <c r="HG200" s="121"/>
      <c r="HH200" s="121"/>
      <c r="HI200" s="121"/>
      <c r="HJ200" s="121"/>
      <c r="HK200" s="121"/>
      <c r="HL200" s="121"/>
      <c r="HM200" s="121"/>
      <c r="HN200" s="121"/>
      <c r="HO200" s="121"/>
      <c r="HP200" s="121">
        <v>0</v>
      </c>
      <c r="HQ200" s="121">
        <v>67</v>
      </c>
      <c r="HR200" s="121"/>
      <c r="HS200" s="121">
        <v>67</v>
      </c>
      <c r="HT200" s="121"/>
      <c r="HU200" s="121">
        <v>100</v>
      </c>
      <c r="HV200" s="122">
        <v>67</v>
      </c>
      <c r="HW200" s="120">
        <v>0</v>
      </c>
      <c r="HX200" s="121">
        <v>1</v>
      </c>
      <c r="HY200" s="121">
        <v>1</v>
      </c>
      <c r="HZ200" s="121">
        <v>1</v>
      </c>
      <c r="IA200" s="121">
        <v>1</v>
      </c>
      <c r="IB200" s="121">
        <v>1</v>
      </c>
      <c r="IC200" s="121">
        <v>1</v>
      </c>
      <c r="ID200" s="121">
        <v>1</v>
      </c>
      <c r="IE200" s="121">
        <v>1</v>
      </c>
      <c r="IF200" s="122">
        <v>1</v>
      </c>
    </row>
    <row r="201" spans="1:240" ht="30.75" customHeight="1" thickBot="1">
      <c r="A201" s="147" t="s">
        <v>1366</v>
      </c>
      <c r="B201" s="120" t="s">
        <v>1367</v>
      </c>
      <c r="C201" s="121">
        <v>2006</v>
      </c>
      <c r="D201" s="121" t="s">
        <v>1369</v>
      </c>
      <c r="E201" s="122" t="s">
        <v>1368</v>
      </c>
      <c r="F201" s="120">
        <v>72.325798034667969</v>
      </c>
      <c r="G201" s="121">
        <v>72</v>
      </c>
      <c r="H201" s="121" t="s">
        <v>1277</v>
      </c>
      <c r="I201" s="121" t="s">
        <v>1278</v>
      </c>
      <c r="J201" s="121" t="s">
        <v>1278</v>
      </c>
      <c r="K201" s="121" t="s">
        <v>1279</v>
      </c>
      <c r="L201" s="121"/>
      <c r="M201" s="121"/>
      <c r="N201" s="121"/>
      <c r="O201" s="121">
        <v>80.666702270507813</v>
      </c>
      <c r="P201" s="121">
        <v>81</v>
      </c>
      <c r="Q201" s="121" t="s">
        <v>1303</v>
      </c>
      <c r="R201" s="121">
        <v>87.625</v>
      </c>
      <c r="S201" s="121">
        <v>88</v>
      </c>
      <c r="T201" s="121" t="s">
        <v>1303</v>
      </c>
      <c r="U201" s="121"/>
      <c r="V201" s="121"/>
      <c r="W201" s="121"/>
      <c r="X201" s="121"/>
      <c r="Y201" s="121"/>
      <c r="Z201" s="122"/>
      <c r="AA201" s="120" t="s">
        <v>1292</v>
      </c>
      <c r="AB201" s="121" t="s">
        <v>1283</v>
      </c>
      <c r="AC201" s="121" t="s">
        <v>1283</v>
      </c>
      <c r="AD201" s="121" t="s">
        <v>1283</v>
      </c>
      <c r="AE201" s="121" t="s">
        <v>1283</v>
      </c>
      <c r="AF201" s="121" t="s">
        <v>1283</v>
      </c>
      <c r="AG201" s="121" t="s">
        <v>1283</v>
      </c>
      <c r="AH201" s="123" t="s">
        <v>1299</v>
      </c>
      <c r="AI201" s="120">
        <v>0</v>
      </c>
      <c r="AJ201" s="121">
        <v>1</v>
      </c>
      <c r="AK201" s="121">
        <v>1</v>
      </c>
      <c r="AL201" s="121">
        <v>0</v>
      </c>
      <c r="AM201" s="121">
        <v>1</v>
      </c>
      <c r="AN201" s="121">
        <v>1</v>
      </c>
      <c r="AO201" s="121">
        <v>1</v>
      </c>
      <c r="AP201" s="122">
        <v>1</v>
      </c>
      <c r="AQ201" s="120">
        <v>0</v>
      </c>
      <c r="AR201" s="121">
        <v>0</v>
      </c>
      <c r="AS201" s="121" t="s">
        <v>1293</v>
      </c>
      <c r="AT201" s="121">
        <v>74.384597778320313</v>
      </c>
      <c r="AU201" s="121">
        <v>74</v>
      </c>
      <c r="AV201" s="121" t="s">
        <v>1294</v>
      </c>
      <c r="AW201" s="121">
        <v>100</v>
      </c>
      <c r="AX201" s="121">
        <v>100</v>
      </c>
      <c r="AY201" s="121" t="s">
        <v>1284</v>
      </c>
      <c r="AZ201" s="121">
        <v>0</v>
      </c>
      <c r="BA201" s="121">
        <v>0</v>
      </c>
      <c r="BB201" s="121" t="s">
        <v>1293</v>
      </c>
      <c r="BC201" s="121">
        <v>62.5</v>
      </c>
      <c r="BD201" s="121">
        <v>63</v>
      </c>
      <c r="BE201" s="121" t="s">
        <v>1294</v>
      </c>
      <c r="BF201" s="121">
        <v>91.75</v>
      </c>
      <c r="BG201" s="121">
        <v>92</v>
      </c>
      <c r="BH201" s="121" t="s">
        <v>1284</v>
      </c>
      <c r="BI201" s="121">
        <v>70</v>
      </c>
      <c r="BJ201" s="121">
        <v>70</v>
      </c>
      <c r="BK201" s="121" t="s">
        <v>1294</v>
      </c>
      <c r="BL201" s="121">
        <v>91.75</v>
      </c>
      <c r="BM201" s="121">
        <v>92</v>
      </c>
      <c r="BN201" s="122" t="s">
        <v>1284</v>
      </c>
      <c r="BO201" s="120"/>
      <c r="BP201" s="121"/>
      <c r="BQ201" s="121"/>
      <c r="BR201" s="121"/>
      <c r="BS201" s="121"/>
      <c r="BT201" s="121"/>
      <c r="BU201" s="121"/>
      <c r="BV201" s="121"/>
      <c r="BW201" s="121"/>
      <c r="BX201" s="121"/>
      <c r="BY201" s="121"/>
      <c r="BZ201" s="121"/>
      <c r="CA201" s="121"/>
      <c r="CB201" s="121"/>
      <c r="CC201" s="122"/>
      <c r="CD201" s="120">
        <v>100</v>
      </c>
      <c r="CE201" s="121"/>
      <c r="CF201" s="121"/>
      <c r="CG201" s="121"/>
      <c r="CH201" s="121"/>
      <c r="CI201" s="121">
        <v>100</v>
      </c>
      <c r="CJ201" s="121"/>
      <c r="CK201" s="121"/>
      <c r="CL201" s="121">
        <v>100</v>
      </c>
      <c r="CM201" s="121">
        <v>100</v>
      </c>
      <c r="CN201" s="121"/>
      <c r="CO201" s="121"/>
      <c r="CP201" s="121"/>
      <c r="CQ201" s="121">
        <v>67</v>
      </c>
      <c r="CR201" s="121">
        <v>100</v>
      </c>
      <c r="CS201" s="121">
        <v>67</v>
      </c>
      <c r="CT201" s="121">
        <v>100</v>
      </c>
      <c r="CU201" s="121">
        <v>100</v>
      </c>
      <c r="CV201" s="121"/>
      <c r="CW201" s="121">
        <v>100</v>
      </c>
      <c r="CX201" s="121">
        <v>100</v>
      </c>
      <c r="CY201" s="121"/>
      <c r="CZ201" s="121"/>
      <c r="DA201" s="121">
        <v>100</v>
      </c>
      <c r="DB201" s="121"/>
      <c r="DC201" s="121"/>
      <c r="DD201" s="121">
        <v>100</v>
      </c>
      <c r="DE201" s="121"/>
      <c r="DF201" s="121"/>
      <c r="DG201" s="121">
        <v>100</v>
      </c>
      <c r="DH201" s="121">
        <v>67</v>
      </c>
      <c r="DI201" s="121">
        <v>100</v>
      </c>
      <c r="DJ201" s="121">
        <v>100</v>
      </c>
      <c r="DK201" s="121"/>
      <c r="DL201" s="121">
        <v>100</v>
      </c>
      <c r="DM201" s="121"/>
      <c r="DN201" s="121">
        <v>100</v>
      </c>
      <c r="DO201" s="121">
        <v>67</v>
      </c>
      <c r="DP201" s="121">
        <v>33</v>
      </c>
      <c r="DQ201" s="121">
        <v>0</v>
      </c>
      <c r="DR201" s="121"/>
      <c r="DS201" s="121">
        <v>67</v>
      </c>
      <c r="DT201" s="121">
        <v>67</v>
      </c>
      <c r="DU201" s="121"/>
      <c r="DV201" s="121">
        <v>0</v>
      </c>
      <c r="DW201" s="121"/>
      <c r="DX201" s="121">
        <v>67</v>
      </c>
      <c r="DY201" s="121">
        <v>67</v>
      </c>
      <c r="DZ201" s="121"/>
      <c r="EA201" s="121">
        <v>67</v>
      </c>
      <c r="EB201" s="121">
        <v>33</v>
      </c>
      <c r="EC201" s="121">
        <v>33</v>
      </c>
      <c r="ED201" s="121">
        <v>67</v>
      </c>
      <c r="EE201" s="121">
        <v>0</v>
      </c>
      <c r="EF201" s="121"/>
      <c r="EG201" s="121"/>
      <c r="EH201" s="121"/>
      <c r="EI201" s="121"/>
      <c r="EJ201" s="121"/>
      <c r="EK201" s="121"/>
      <c r="EL201" s="121"/>
      <c r="EM201" s="121"/>
      <c r="EN201" s="121"/>
      <c r="EO201" s="121">
        <v>0</v>
      </c>
      <c r="EP201" s="121"/>
      <c r="EQ201" s="121"/>
      <c r="ER201" s="121"/>
      <c r="ES201" s="121"/>
      <c r="ET201" s="121"/>
      <c r="EU201" s="121">
        <v>0</v>
      </c>
      <c r="EV201" s="121"/>
      <c r="EW201" s="121">
        <v>100</v>
      </c>
      <c r="EX201" s="121">
        <v>0</v>
      </c>
      <c r="EY201" s="121"/>
      <c r="EZ201" s="121">
        <v>67</v>
      </c>
      <c r="FA201" s="121">
        <v>100</v>
      </c>
      <c r="FB201" s="121">
        <v>100</v>
      </c>
      <c r="FC201" s="121"/>
      <c r="FD201" s="121"/>
      <c r="FE201" s="121">
        <v>100</v>
      </c>
      <c r="FF201" s="121"/>
      <c r="FG201" s="121"/>
      <c r="FH201" s="121"/>
      <c r="FI201" s="121">
        <v>100</v>
      </c>
      <c r="FJ201" s="121"/>
      <c r="FK201" s="121"/>
      <c r="FL201" s="121">
        <v>100</v>
      </c>
      <c r="FM201" s="121"/>
      <c r="FN201" s="121"/>
      <c r="FO201" s="121"/>
      <c r="FP201" s="121">
        <v>100</v>
      </c>
      <c r="FQ201" s="121">
        <v>67</v>
      </c>
      <c r="FR201" s="121">
        <v>33</v>
      </c>
      <c r="FS201" s="121">
        <v>0</v>
      </c>
      <c r="FT201" s="121">
        <v>33</v>
      </c>
      <c r="FU201" s="121"/>
      <c r="FV201" s="121"/>
      <c r="FW201" s="121">
        <v>100</v>
      </c>
      <c r="FX201" s="121">
        <v>100</v>
      </c>
      <c r="FY201" s="121">
        <v>100</v>
      </c>
      <c r="FZ201" s="121">
        <v>100</v>
      </c>
      <c r="GA201" s="121">
        <v>67</v>
      </c>
      <c r="GB201" s="121"/>
      <c r="GC201" s="121"/>
      <c r="GD201" s="121">
        <v>67</v>
      </c>
      <c r="GE201" s="121">
        <v>67</v>
      </c>
      <c r="GF201" s="121"/>
      <c r="GG201" s="121">
        <v>100</v>
      </c>
      <c r="GH201" s="121">
        <v>100</v>
      </c>
      <c r="GI201" s="121"/>
      <c r="GJ201" s="121"/>
      <c r="GK201" s="121">
        <v>100</v>
      </c>
      <c r="GL201" s="121">
        <v>67</v>
      </c>
      <c r="GM201" s="121">
        <v>100</v>
      </c>
      <c r="GN201" s="121">
        <v>100</v>
      </c>
      <c r="GO201" s="121"/>
      <c r="GP201" s="121">
        <v>100</v>
      </c>
      <c r="GQ201" s="121">
        <v>100</v>
      </c>
      <c r="GR201" s="121">
        <v>100</v>
      </c>
      <c r="GS201" s="121"/>
      <c r="GT201" s="121"/>
      <c r="GU201" s="121"/>
      <c r="GV201" s="121"/>
      <c r="GW201" s="121"/>
      <c r="GX201" s="121"/>
      <c r="GY201" s="121">
        <v>100</v>
      </c>
      <c r="GZ201" s="121">
        <v>100</v>
      </c>
      <c r="HA201" s="121">
        <v>67</v>
      </c>
      <c r="HB201" s="121">
        <v>0</v>
      </c>
      <c r="HC201" s="121"/>
      <c r="HD201" s="121"/>
      <c r="HE201" s="121"/>
      <c r="HF201" s="121"/>
      <c r="HG201" s="121"/>
      <c r="HH201" s="121"/>
      <c r="HI201" s="121"/>
      <c r="HJ201" s="121"/>
      <c r="HK201" s="121"/>
      <c r="HL201" s="121"/>
      <c r="HM201" s="121"/>
      <c r="HN201" s="121"/>
      <c r="HO201" s="121"/>
      <c r="HP201" s="121">
        <v>0</v>
      </c>
      <c r="HQ201" s="121">
        <v>67</v>
      </c>
      <c r="HR201" s="121"/>
      <c r="HS201" s="121">
        <v>67</v>
      </c>
      <c r="HT201" s="121"/>
      <c r="HU201" s="121">
        <v>100</v>
      </c>
      <c r="HV201" s="122">
        <v>67</v>
      </c>
      <c r="HW201" s="120">
        <v>0</v>
      </c>
      <c r="HX201" s="121">
        <v>1</v>
      </c>
      <c r="HY201" s="121">
        <v>1</v>
      </c>
      <c r="HZ201" s="121">
        <v>1</v>
      </c>
      <c r="IA201" s="121">
        <v>1</v>
      </c>
      <c r="IB201" s="121">
        <v>1</v>
      </c>
      <c r="IC201" s="121">
        <v>1</v>
      </c>
      <c r="ID201" s="121">
        <v>1</v>
      </c>
      <c r="IE201" s="121">
        <v>1</v>
      </c>
      <c r="IF201" s="122">
        <v>1</v>
      </c>
    </row>
    <row r="202" spans="1:240" ht="30.75" customHeight="1" thickBot="1">
      <c r="A202" s="147" t="s">
        <v>1370</v>
      </c>
      <c r="B202" s="120" t="s">
        <v>1371</v>
      </c>
      <c r="C202" s="121">
        <v>2025</v>
      </c>
      <c r="D202" s="121" t="s">
        <v>1309</v>
      </c>
      <c r="E202" s="122" t="s">
        <v>1336</v>
      </c>
      <c r="F202" s="120">
        <v>14.06422018348624</v>
      </c>
      <c r="G202" s="121">
        <v>14</v>
      </c>
      <c r="H202" s="121" t="s">
        <v>1293</v>
      </c>
      <c r="I202" s="121" t="s">
        <v>1300</v>
      </c>
      <c r="J202" s="121" t="s">
        <v>1290</v>
      </c>
      <c r="K202" s="121" t="s">
        <v>1311</v>
      </c>
      <c r="L202" s="121">
        <v>18.5</v>
      </c>
      <c r="M202" s="121">
        <v>19</v>
      </c>
      <c r="N202" s="121" t="s">
        <v>1281</v>
      </c>
      <c r="O202" s="121">
        <v>0</v>
      </c>
      <c r="P202" s="121">
        <v>0</v>
      </c>
      <c r="Q202" s="121" t="s">
        <v>1281</v>
      </c>
      <c r="R202" s="121">
        <v>55.5</v>
      </c>
      <c r="S202" s="121">
        <v>56</v>
      </c>
      <c r="T202" s="121" t="s">
        <v>1286</v>
      </c>
      <c r="U202" s="121">
        <v>0</v>
      </c>
      <c r="V202" s="121">
        <v>0</v>
      </c>
      <c r="W202" s="121" t="s">
        <v>1281</v>
      </c>
      <c r="X202" s="121">
        <v>0</v>
      </c>
      <c r="Y202" s="121">
        <v>0</v>
      </c>
      <c r="Z202" s="122" t="s">
        <v>1282</v>
      </c>
      <c r="AA202" s="120" t="s">
        <v>1283</v>
      </c>
      <c r="AB202" s="121" t="s">
        <v>1299</v>
      </c>
      <c r="AC202" s="121" t="s">
        <v>1283</v>
      </c>
      <c r="AD202" s="121" t="s">
        <v>1283</v>
      </c>
      <c r="AE202" s="121" t="s">
        <v>1299</v>
      </c>
      <c r="AF202" s="121" t="s">
        <v>1292</v>
      </c>
      <c r="AG202" s="121" t="s">
        <v>1283</v>
      </c>
      <c r="AH202" s="123" t="s">
        <v>1283</v>
      </c>
      <c r="AI202" s="120">
        <v>1</v>
      </c>
      <c r="AJ202" s="121">
        <v>0</v>
      </c>
      <c r="AK202" s="121">
        <v>1</v>
      </c>
      <c r="AL202" s="121">
        <v>1</v>
      </c>
      <c r="AM202" s="121">
        <v>1</v>
      </c>
      <c r="AN202" s="121">
        <v>0</v>
      </c>
      <c r="AO202" s="121">
        <v>0</v>
      </c>
      <c r="AP202" s="122">
        <v>1</v>
      </c>
      <c r="AQ202" s="120">
        <v>38.833333333333343</v>
      </c>
      <c r="AR202" s="121">
        <v>39</v>
      </c>
      <c r="AS202" s="121" t="s">
        <v>1285</v>
      </c>
      <c r="AT202" s="121">
        <v>1.2407407407407409</v>
      </c>
      <c r="AU202" s="121">
        <v>1</v>
      </c>
      <c r="AV202" s="121" t="s">
        <v>1293</v>
      </c>
      <c r="AW202" s="121">
        <v>16.666666666666671</v>
      </c>
      <c r="AX202" s="121">
        <v>17</v>
      </c>
      <c r="AY202" s="121" t="s">
        <v>1293</v>
      </c>
      <c r="AZ202" s="121">
        <v>33.25</v>
      </c>
      <c r="BA202" s="121">
        <v>33</v>
      </c>
      <c r="BB202" s="121" t="s">
        <v>1285</v>
      </c>
      <c r="BC202" s="121">
        <v>81.444444444444443</v>
      </c>
      <c r="BD202" s="121">
        <v>81</v>
      </c>
      <c r="BE202" s="121" t="s">
        <v>1284</v>
      </c>
      <c r="BF202" s="121">
        <v>0</v>
      </c>
      <c r="BG202" s="121">
        <v>0</v>
      </c>
      <c r="BH202" s="121" t="s">
        <v>1293</v>
      </c>
      <c r="BI202" s="121">
        <v>7.1428571428571432</v>
      </c>
      <c r="BJ202" s="121">
        <v>7</v>
      </c>
      <c r="BK202" s="121" t="s">
        <v>1293</v>
      </c>
      <c r="BL202" s="121">
        <v>23.857142857142861</v>
      </c>
      <c r="BM202" s="121">
        <v>24</v>
      </c>
      <c r="BN202" s="122" t="s">
        <v>1285</v>
      </c>
      <c r="BO202" s="120" t="s">
        <v>1288</v>
      </c>
      <c r="BP202" s="121" t="s">
        <v>1297</v>
      </c>
      <c r="BQ202" s="121" t="s">
        <v>1288</v>
      </c>
      <c r="BR202" s="121" t="s">
        <v>1287</v>
      </c>
      <c r="BS202" s="121" t="s">
        <v>1297</v>
      </c>
      <c r="BT202" s="121" t="s">
        <v>1297</v>
      </c>
      <c r="BU202" s="121" t="s">
        <v>1295</v>
      </c>
      <c r="BV202" s="121" t="s">
        <v>1289</v>
      </c>
      <c r="BW202" s="121" t="s">
        <v>1297</v>
      </c>
      <c r="BX202" s="121" t="s">
        <v>1289</v>
      </c>
      <c r="BY202" s="121" t="s">
        <v>1289</v>
      </c>
      <c r="BZ202" s="121" t="s">
        <v>1297</v>
      </c>
      <c r="CA202" s="121" t="s">
        <v>1295</v>
      </c>
      <c r="CB202" s="121" t="s">
        <v>1289</v>
      </c>
      <c r="CC202" s="122" t="s">
        <v>1289</v>
      </c>
      <c r="CD202" s="120">
        <v>0</v>
      </c>
      <c r="CE202" s="121">
        <v>0</v>
      </c>
      <c r="CF202" s="121">
        <v>0</v>
      </c>
      <c r="CG202" s="121">
        <v>0</v>
      </c>
      <c r="CH202" s="121">
        <v>0</v>
      </c>
      <c r="CI202" s="121">
        <v>0</v>
      </c>
      <c r="CJ202" s="121">
        <v>0</v>
      </c>
      <c r="CK202" s="121">
        <v>0</v>
      </c>
      <c r="CL202" s="121">
        <v>0</v>
      </c>
      <c r="CM202" s="121">
        <v>0</v>
      </c>
      <c r="CN202" s="121">
        <v>0</v>
      </c>
      <c r="CO202" s="121">
        <v>0</v>
      </c>
      <c r="CP202" s="121">
        <v>0</v>
      </c>
      <c r="CQ202" s="121">
        <v>0</v>
      </c>
      <c r="CR202" s="121">
        <v>0</v>
      </c>
      <c r="CS202" s="121">
        <v>0</v>
      </c>
      <c r="CT202" s="121">
        <v>0</v>
      </c>
      <c r="CU202" s="121">
        <v>0</v>
      </c>
      <c r="CV202" s="121">
        <v>0</v>
      </c>
      <c r="CW202" s="121">
        <v>0</v>
      </c>
      <c r="CX202" s="121">
        <v>0</v>
      </c>
      <c r="CY202" s="121">
        <v>0</v>
      </c>
      <c r="CZ202" s="121">
        <v>0</v>
      </c>
      <c r="DA202" s="121">
        <v>0</v>
      </c>
      <c r="DB202" s="121">
        <v>0</v>
      </c>
      <c r="DC202" s="121">
        <v>0</v>
      </c>
      <c r="DD202" s="121">
        <v>0</v>
      </c>
      <c r="DE202" s="121">
        <v>0</v>
      </c>
      <c r="DF202" s="121">
        <v>0</v>
      </c>
      <c r="DG202" s="121">
        <v>0</v>
      </c>
      <c r="DH202" s="121">
        <v>0</v>
      </c>
      <c r="DI202" s="121">
        <v>0</v>
      </c>
      <c r="DJ202" s="121">
        <v>0</v>
      </c>
      <c r="DK202" s="121">
        <v>0</v>
      </c>
      <c r="DL202" s="121">
        <v>0</v>
      </c>
      <c r="DM202" s="121">
        <v>0</v>
      </c>
      <c r="DN202" s="121">
        <v>0</v>
      </c>
      <c r="DO202" s="121">
        <v>0</v>
      </c>
      <c r="DP202" s="121">
        <v>0</v>
      </c>
      <c r="DQ202" s="121">
        <v>0</v>
      </c>
      <c r="DR202" s="121">
        <v>0</v>
      </c>
      <c r="DS202" s="121">
        <v>0</v>
      </c>
      <c r="DT202" s="121">
        <v>0</v>
      </c>
      <c r="DU202" s="121">
        <v>0</v>
      </c>
      <c r="DV202" s="121">
        <v>0</v>
      </c>
      <c r="DW202" s="121">
        <v>0</v>
      </c>
      <c r="DX202" s="121">
        <v>0</v>
      </c>
      <c r="DY202" s="121">
        <v>0</v>
      </c>
      <c r="DZ202" s="121">
        <v>0</v>
      </c>
      <c r="EA202" s="121">
        <v>0</v>
      </c>
      <c r="EB202" s="121">
        <v>0</v>
      </c>
      <c r="EC202" s="121">
        <v>0</v>
      </c>
      <c r="ED202" s="121">
        <v>67</v>
      </c>
      <c r="EE202" s="121">
        <v>100</v>
      </c>
      <c r="EF202" s="121">
        <v>33</v>
      </c>
      <c r="EG202" s="121">
        <v>33</v>
      </c>
      <c r="EH202" s="121">
        <v>0</v>
      </c>
      <c r="EI202" s="121">
        <v>0</v>
      </c>
      <c r="EJ202" s="121">
        <v>33</v>
      </c>
      <c r="EK202" s="121">
        <v>0</v>
      </c>
      <c r="EL202" s="121">
        <v>0</v>
      </c>
      <c r="EM202" s="121">
        <v>0</v>
      </c>
      <c r="EN202" s="121">
        <v>0</v>
      </c>
      <c r="EO202" s="121">
        <v>33</v>
      </c>
      <c r="EP202" s="121">
        <v>67</v>
      </c>
      <c r="EQ202" s="121">
        <v>0</v>
      </c>
      <c r="ER202" s="121">
        <v>33</v>
      </c>
      <c r="ES202" s="121">
        <v>100</v>
      </c>
      <c r="ET202" s="121">
        <v>0</v>
      </c>
      <c r="EU202" s="121">
        <v>100</v>
      </c>
      <c r="EV202" s="121">
        <v>100</v>
      </c>
      <c r="EW202" s="121">
        <v>100</v>
      </c>
      <c r="EX202" s="121">
        <v>100</v>
      </c>
      <c r="EY202" s="121">
        <v>100</v>
      </c>
      <c r="EZ202" s="121">
        <v>33</v>
      </c>
      <c r="FA202" s="121">
        <v>0</v>
      </c>
      <c r="FB202" s="121">
        <v>0</v>
      </c>
      <c r="FC202" s="121">
        <v>0</v>
      </c>
      <c r="FD202" s="121">
        <v>0</v>
      </c>
      <c r="FE202" s="121">
        <v>0</v>
      </c>
      <c r="FF202" s="121">
        <v>0</v>
      </c>
      <c r="FG202" s="121">
        <v>0</v>
      </c>
      <c r="FH202" s="121">
        <v>0</v>
      </c>
      <c r="FI202" s="121">
        <v>0</v>
      </c>
      <c r="FJ202" s="121">
        <v>0</v>
      </c>
      <c r="FK202" s="121">
        <v>0</v>
      </c>
      <c r="FL202" s="121">
        <v>0</v>
      </c>
      <c r="FM202" s="121">
        <v>0</v>
      </c>
      <c r="FN202" s="121">
        <v>0</v>
      </c>
      <c r="FO202" s="121">
        <v>0</v>
      </c>
      <c r="FP202" s="121">
        <v>0</v>
      </c>
      <c r="FQ202" s="121">
        <v>0</v>
      </c>
      <c r="FR202" s="121">
        <v>0</v>
      </c>
      <c r="FS202" s="121">
        <v>0</v>
      </c>
      <c r="FT202" s="121">
        <v>0</v>
      </c>
      <c r="FU202" s="121">
        <v>100</v>
      </c>
      <c r="FV202" s="121">
        <v>67</v>
      </c>
      <c r="FW202" s="121">
        <v>67</v>
      </c>
      <c r="FX202" s="121">
        <v>0</v>
      </c>
      <c r="FY202" s="121">
        <v>0</v>
      </c>
      <c r="FZ202" s="121">
        <v>0</v>
      </c>
      <c r="GA202" s="121">
        <v>0</v>
      </c>
      <c r="GB202" s="121">
        <v>0</v>
      </c>
      <c r="GC202" s="121">
        <v>0</v>
      </c>
      <c r="GD202" s="121">
        <v>0</v>
      </c>
      <c r="GE202" s="121">
        <v>0</v>
      </c>
      <c r="GF202" s="121">
        <v>0</v>
      </c>
      <c r="GG202" s="121">
        <v>0</v>
      </c>
      <c r="GH202" s="121">
        <v>0</v>
      </c>
      <c r="GI202" s="121">
        <v>0</v>
      </c>
      <c r="GJ202" s="121">
        <v>0</v>
      </c>
      <c r="GK202" s="121">
        <v>0</v>
      </c>
      <c r="GL202" s="121">
        <v>0</v>
      </c>
      <c r="GM202" s="121">
        <v>0</v>
      </c>
      <c r="GN202" s="121">
        <v>0</v>
      </c>
      <c r="GO202" s="121">
        <v>0</v>
      </c>
      <c r="GP202" s="121">
        <v>0</v>
      </c>
      <c r="GQ202" s="121">
        <v>0</v>
      </c>
      <c r="GR202" s="121">
        <v>0</v>
      </c>
      <c r="GS202" s="121">
        <v>100</v>
      </c>
      <c r="GT202" s="121">
        <v>100</v>
      </c>
      <c r="GU202" s="121">
        <v>100</v>
      </c>
      <c r="GV202" s="121">
        <v>33</v>
      </c>
      <c r="GW202" s="121">
        <v>0</v>
      </c>
      <c r="GX202" s="121">
        <v>0</v>
      </c>
      <c r="GY202" s="121">
        <v>0</v>
      </c>
      <c r="GZ202" s="121">
        <v>0</v>
      </c>
      <c r="HA202" s="121">
        <v>0</v>
      </c>
      <c r="HB202" s="121">
        <v>0</v>
      </c>
      <c r="HC202" s="121">
        <v>0</v>
      </c>
      <c r="HD202" s="121">
        <v>0</v>
      </c>
      <c r="HE202" s="121">
        <v>0</v>
      </c>
      <c r="HF202" s="121">
        <v>0</v>
      </c>
      <c r="HG202" s="121">
        <v>0</v>
      </c>
      <c r="HH202" s="121">
        <v>0</v>
      </c>
      <c r="HI202" s="121">
        <v>0</v>
      </c>
      <c r="HJ202" s="121">
        <v>0</v>
      </c>
      <c r="HK202" s="121">
        <v>0</v>
      </c>
      <c r="HL202" s="121">
        <v>0</v>
      </c>
      <c r="HM202" s="121">
        <v>0</v>
      </c>
      <c r="HN202" s="121">
        <v>0</v>
      </c>
      <c r="HO202" s="121">
        <v>0</v>
      </c>
      <c r="HP202" s="121">
        <v>67</v>
      </c>
      <c r="HQ202" s="121">
        <v>0</v>
      </c>
      <c r="HR202" s="121">
        <v>67</v>
      </c>
      <c r="HS202" s="121">
        <v>100</v>
      </c>
      <c r="HT202" s="121">
        <v>0</v>
      </c>
      <c r="HU202" s="121">
        <v>0</v>
      </c>
      <c r="HV202" s="122">
        <v>33</v>
      </c>
      <c r="HW202" s="120">
        <v>0</v>
      </c>
      <c r="HX202" s="121">
        <v>0</v>
      </c>
      <c r="HY202" s="121">
        <v>0</v>
      </c>
      <c r="HZ202" s="121">
        <v>0</v>
      </c>
      <c r="IA202" s="121">
        <v>0</v>
      </c>
      <c r="IB202" s="121">
        <v>0</v>
      </c>
      <c r="IC202" s="121">
        <v>0</v>
      </c>
      <c r="ID202" s="121">
        <v>0</v>
      </c>
      <c r="IE202" s="121">
        <v>0</v>
      </c>
      <c r="IF202" s="122">
        <v>1</v>
      </c>
    </row>
    <row r="203" spans="1:240" ht="30.75" customHeight="1" thickBot="1">
      <c r="A203" s="147" t="s">
        <v>1370</v>
      </c>
      <c r="B203" s="120" t="s">
        <v>1371</v>
      </c>
      <c r="C203" s="121">
        <v>2023</v>
      </c>
      <c r="D203" s="121" t="s">
        <v>1309</v>
      </c>
      <c r="E203" s="122" t="s">
        <v>1336</v>
      </c>
      <c r="F203" s="120">
        <v>8.2293577981651378</v>
      </c>
      <c r="G203" s="121">
        <v>8</v>
      </c>
      <c r="H203" s="121" t="s">
        <v>1293</v>
      </c>
      <c r="I203" s="121" t="s">
        <v>1300</v>
      </c>
      <c r="J203" s="121" t="s">
        <v>1290</v>
      </c>
      <c r="K203" s="121" t="s">
        <v>1311</v>
      </c>
      <c r="L203" s="121">
        <v>16.666666666666671</v>
      </c>
      <c r="M203" s="121">
        <v>17</v>
      </c>
      <c r="N203" s="121" t="s">
        <v>1281</v>
      </c>
      <c r="O203" s="121">
        <v>0</v>
      </c>
      <c r="P203" s="121">
        <v>0</v>
      </c>
      <c r="Q203" s="121" t="s">
        <v>1281</v>
      </c>
      <c r="R203" s="121">
        <v>50</v>
      </c>
      <c r="S203" s="121">
        <v>50</v>
      </c>
      <c r="T203" s="121" t="s">
        <v>1286</v>
      </c>
      <c r="U203" s="121">
        <v>0</v>
      </c>
      <c r="V203" s="121">
        <v>0</v>
      </c>
      <c r="W203" s="121" t="s">
        <v>1281</v>
      </c>
      <c r="X203" s="121">
        <v>0</v>
      </c>
      <c r="Y203" s="121">
        <v>0</v>
      </c>
      <c r="Z203" s="122" t="s">
        <v>1282</v>
      </c>
      <c r="AA203" s="120" t="s">
        <v>1292</v>
      </c>
      <c r="AB203" s="121" t="s">
        <v>1299</v>
      </c>
      <c r="AC203" s="121" t="s">
        <v>1292</v>
      </c>
      <c r="AD203" s="121" t="s">
        <v>1283</v>
      </c>
      <c r="AE203" s="121" t="s">
        <v>1299</v>
      </c>
      <c r="AF203" s="121" t="s">
        <v>1283</v>
      </c>
      <c r="AG203" s="121" t="s">
        <v>1283</v>
      </c>
      <c r="AH203" s="123" t="s">
        <v>1296</v>
      </c>
      <c r="AI203" s="120">
        <v>0</v>
      </c>
      <c r="AJ203" s="121">
        <v>0</v>
      </c>
      <c r="AK203" s="121">
        <v>0</v>
      </c>
      <c r="AL203" s="121">
        <v>0</v>
      </c>
      <c r="AM203" s="121">
        <v>1</v>
      </c>
      <c r="AN203" s="121">
        <v>0</v>
      </c>
      <c r="AO203" s="121">
        <v>1</v>
      </c>
      <c r="AP203" s="122">
        <v>1</v>
      </c>
      <c r="AQ203" s="120">
        <v>0</v>
      </c>
      <c r="AR203" s="121">
        <v>0</v>
      </c>
      <c r="AS203" s="121" t="s">
        <v>1293</v>
      </c>
      <c r="AT203" s="121">
        <v>0</v>
      </c>
      <c r="AU203" s="121">
        <v>0</v>
      </c>
      <c r="AV203" s="121" t="s">
        <v>1293</v>
      </c>
      <c r="AW203" s="121">
        <v>0</v>
      </c>
      <c r="AX203" s="121">
        <v>0</v>
      </c>
      <c r="AY203" s="121" t="s">
        <v>1293</v>
      </c>
      <c r="AZ203" s="121">
        <v>0</v>
      </c>
      <c r="BA203" s="121">
        <v>0</v>
      </c>
      <c r="BB203" s="121" t="s">
        <v>1293</v>
      </c>
      <c r="BC203" s="121">
        <v>51.777777777777779</v>
      </c>
      <c r="BD203" s="121">
        <v>52</v>
      </c>
      <c r="BE203" s="121" t="s">
        <v>1286</v>
      </c>
      <c r="BF203" s="121">
        <v>0</v>
      </c>
      <c r="BG203" s="121">
        <v>0</v>
      </c>
      <c r="BH203" s="121" t="s">
        <v>1293</v>
      </c>
      <c r="BI203" s="121">
        <v>18.928571428571431</v>
      </c>
      <c r="BJ203" s="121">
        <v>19</v>
      </c>
      <c r="BK203" s="121" t="s">
        <v>1293</v>
      </c>
      <c r="BL203" s="121">
        <v>23.714285714285719</v>
      </c>
      <c r="BM203" s="121">
        <v>24</v>
      </c>
      <c r="BN203" s="122" t="s">
        <v>1285</v>
      </c>
      <c r="BO203" s="120" t="s">
        <v>1297</v>
      </c>
      <c r="BP203" s="121" t="s">
        <v>1297</v>
      </c>
      <c r="BQ203" s="121" t="s">
        <v>1297</v>
      </c>
      <c r="BR203" s="121" t="s">
        <v>1295</v>
      </c>
      <c r="BS203" s="121" t="s">
        <v>1297</v>
      </c>
      <c r="BT203" s="121" t="s">
        <v>1295</v>
      </c>
      <c r="BU203" s="121" t="s">
        <v>1295</v>
      </c>
      <c r="BV203" s="121" t="s">
        <v>1295</v>
      </c>
      <c r="BW203" s="121" t="s">
        <v>1297</v>
      </c>
      <c r="BX203" s="121" t="s">
        <v>1295</v>
      </c>
      <c r="BY203" s="121" t="s">
        <v>1289</v>
      </c>
      <c r="BZ203" s="121" t="s">
        <v>1297</v>
      </c>
      <c r="CA203" s="121" t="s">
        <v>1289</v>
      </c>
      <c r="CB203" s="121" t="s">
        <v>1289</v>
      </c>
      <c r="CC203" s="122"/>
      <c r="CD203" s="120">
        <v>0</v>
      </c>
      <c r="CE203" s="121">
        <v>0</v>
      </c>
      <c r="CF203" s="121">
        <v>0</v>
      </c>
      <c r="CG203" s="121">
        <v>0</v>
      </c>
      <c r="CH203" s="121">
        <v>0</v>
      </c>
      <c r="CI203" s="121">
        <v>0</v>
      </c>
      <c r="CJ203" s="121">
        <v>0</v>
      </c>
      <c r="CK203" s="121">
        <v>0</v>
      </c>
      <c r="CL203" s="121">
        <v>0</v>
      </c>
      <c r="CM203" s="121">
        <v>0</v>
      </c>
      <c r="CN203" s="121">
        <v>0</v>
      </c>
      <c r="CO203" s="121">
        <v>0</v>
      </c>
      <c r="CP203" s="121">
        <v>0</v>
      </c>
      <c r="CQ203" s="121">
        <v>0</v>
      </c>
      <c r="CR203" s="121">
        <v>0</v>
      </c>
      <c r="CS203" s="121">
        <v>0</v>
      </c>
      <c r="CT203" s="121">
        <v>0</v>
      </c>
      <c r="CU203" s="121">
        <v>0</v>
      </c>
      <c r="CV203" s="121">
        <v>0</v>
      </c>
      <c r="CW203" s="121">
        <v>0</v>
      </c>
      <c r="CX203" s="121">
        <v>0</v>
      </c>
      <c r="CY203" s="121">
        <v>0</v>
      </c>
      <c r="CZ203" s="121">
        <v>0</v>
      </c>
      <c r="DA203" s="121">
        <v>0</v>
      </c>
      <c r="DB203" s="121">
        <v>0</v>
      </c>
      <c r="DC203" s="121">
        <v>0</v>
      </c>
      <c r="DD203" s="121">
        <v>0</v>
      </c>
      <c r="DE203" s="121">
        <v>0</v>
      </c>
      <c r="DF203" s="121">
        <v>0</v>
      </c>
      <c r="DG203" s="121">
        <v>0</v>
      </c>
      <c r="DH203" s="121">
        <v>0</v>
      </c>
      <c r="DI203" s="121">
        <v>0</v>
      </c>
      <c r="DJ203" s="121">
        <v>0</v>
      </c>
      <c r="DK203" s="121">
        <v>0</v>
      </c>
      <c r="DL203" s="121">
        <v>0</v>
      </c>
      <c r="DM203" s="121">
        <v>0</v>
      </c>
      <c r="DN203" s="121">
        <v>0</v>
      </c>
      <c r="DO203" s="121">
        <v>0</v>
      </c>
      <c r="DP203" s="121">
        <v>0</v>
      </c>
      <c r="DQ203" s="121">
        <v>0</v>
      </c>
      <c r="DR203" s="121">
        <v>0</v>
      </c>
      <c r="DS203" s="121">
        <v>0</v>
      </c>
      <c r="DT203" s="121">
        <v>0</v>
      </c>
      <c r="DU203" s="121">
        <v>0</v>
      </c>
      <c r="DV203" s="121">
        <v>0</v>
      </c>
      <c r="DW203" s="121">
        <v>0</v>
      </c>
      <c r="DX203" s="121">
        <v>0</v>
      </c>
      <c r="DY203" s="121">
        <v>0</v>
      </c>
      <c r="DZ203" s="121">
        <v>0</v>
      </c>
      <c r="EA203" s="121">
        <v>0</v>
      </c>
      <c r="EB203" s="121">
        <v>0</v>
      </c>
      <c r="EC203" s="121">
        <v>0</v>
      </c>
      <c r="ED203" s="121">
        <v>0</v>
      </c>
      <c r="EE203" s="121">
        <v>0</v>
      </c>
      <c r="EF203" s="121">
        <v>0</v>
      </c>
      <c r="EG203" s="121">
        <v>0</v>
      </c>
      <c r="EH203" s="121">
        <v>0</v>
      </c>
      <c r="EI203" s="121">
        <v>0</v>
      </c>
      <c r="EJ203" s="121">
        <v>0</v>
      </c>
      <c r="EK203" s="121">
        <v>0</v>
      </c>
      <c r="EL203" s="121">
        <v>0</v>
      </c>
      <c r="EM203" s="121">
        <v>0</v>
      </c>
      <c r="EN203" s="121">
        <v>0</v>
      </c>
      <c r="EO203" s="121">
        <v>0</v>
      </c>
      <c r="EP203" s="121">
        <v>0</v>
      </c>
      <c r="EQ203" s="121">
        <v>0</v>
      </c>
      <c r="ER203" s="121">
        <v>0</v>
      </c>
      <c r="ES203" s="121">
        <v>100</v>
      </c>
      <c r="ET203" s="121">
        <v>0</v>
      </c>
      <c r="EU203" s="121">
        <v>0</v>
      </c>
      <c r="EV203" s="121">
        <v>100</v>
      </c>
      <c r="EW203" s="121">
        <v>100</v>
      </c>
      <c r="EX203" s="121">
        <v>0</v>
      </c>
      <c r="EY203" s="121">
        <v>100</v>
      </c>
      <c r="EZ203" s="121">
        <v>33</v>
      </c>
      <c r="FA203" s="121">
        <v>0</v>
      </c>
      <c r="FB203" s="121">
        <v>0</v>
      </c>
      <c r="FC203" s="121">
        <v>0</v>
      </c>
      <c r="FD203" s="121">
        <v>0</v>
      </c>
      <c r="FE203" s="121">
        <v>0</v>
      </c>
      <c r="FF203" s="121">
        <v>0</v>
      </c>
      <c r="FG203" s="121">
        <v>0</v>
      </c>
      <c r="FH203" s="121">
        <v>0</v>
      </c>
      <c r="FI203" s="121">
        <v>33</v>
      </c>
      <c r="FJ203" s="121">
        <v>33</v>
      </c>
      <c r="FK203" s="121">
        <v>0</v>
      </c>
      <c r="FL203" s="121">
        <v>33</v>
      </c>
      <c r="FM203" s="121">
        <v>100</v>
      </c>
      <c r="FN203" s="121">
        <v>0</v>
      </c>
      <c r="FO203" s="121">
        <v>33</v>
      </c>
      <c r="FP203" s="121">
        <v>0</v>
      </c>
      <c r="FQ203" s="121">
        <v>0</v>
      </c>
      <c r="FR203" s="121">
        <v>0</v>
      </c>
      <c r="FS203" s="121">
        <v>0</v>
      </c>
      <c r="FT203" s="121">
        <v>0</v>
      </c>
      <c r="FU203" s="121">
        <v>0</v>
      </c>
      <c r="FV203" s="121">
        <v>33</v>
      </c>
      <c r="FW203" s="121">
        <v>100</v>
      </c>
      <c r="FX203" s="121">
        <v>0</v>
      </c>
      <c r="FY203" s="121">
        <v>0</v>
      </c>
      <c r="FZ203" s="121">
        <v>0</v>
      </c>
      <c r="GA203" s="121">
        <v>0</v>
      </c>
      <c r="GB203" s="121">
        <v>0</v>
      </c>
      <c r="GC203" s="121">
        <v>0</v>
      </c>
      <c r="GD203" s="121">
        <v>0</v>
      </c>
      <c r="GE203" s="121">
        <v>0</v>
      </c>
      <c r="GF203" s="121">
        <v>0</v>
      </c>
      <c r="GG203" s="121">
        <v>0</v>
      </c>
      <c r="GH203" s="121">
        <v>0</v>
      </c>
      <c r="GI203" s="121">
        <v>0</v>
      </c>
      <c r="GJ203" s="121">
        <v>0</v>
      </c>
      <c r="GK203" s="121">
        <v>0</v>
      </c>
      <c r="GL203" s="121">
        <v>0</v>
      </c>
      <c r="GM203" s="121">
        <v>0</v>
      </c>
      <c r="GN203" s="121">
        <v>0</v>
      </c>
      <c r="GO203" s="121">
        <v>0</v>
      </c>
      <c r="GP203" s="121">
        <v>0</v>
      </c>
      <c r="GQ203" s="121">
        <v>0</v>
      </c>
      <c r="GR203" s="121">
        <v>0</v>
      </c>
      <c r="GS203" s="121">
        <v>100</v>
      </c>
      <c r="GT203" s="121">
        <v>100</v>
      </c>
      <c r="GU203" s="121">
        <v>100</v>
      </c>
      <c r="GV203" s="121">
        <v>0</v>
      </c>
      <c r="GW203" s="121">
        <v>0</v>
      </c>
      <c r="GX203" s="121">
        <v>0</v>
      </c>
      <c r="GY203" s="121">
        <v>0</v>
      </c>
      <c r="GZ203" s="121">
        <v>0</v>
      </c>
      <c r="HA203" s="121">
        <v>0</v>
      </c>
      <c r="HB203" s="121">
        <v>0</v>
      </c>
      <c r="HC203" s="121">
        <v>0</v>
      </c>
      <c r="HD203" s="121">
        <v>0</v>
      </c>
      <c r="HE203" s="121">
        <v>0</v>
      </c>
      <c r="HF203" s="121">
        <v>0</v>
      </c>
      <c r="HG203" s="121">
        <v>0</v>
      </c>
      <c r="HH203" s="121">
        <v>0</v>
      </c>
      <c r="HI203" s="121">
        <v>0</v>
      </c>
      <c r="HJ203" s="121">
        <v>0</v>
      </c>
      <c r="HK203" s="121">
        <v>0</v>
      </c>
      <c r="HL203" s="121">
        <v>0</v>
      </c>
      <c r="HM203" s="121">
        <v>0</v>
      </c>
      <c r="HN203" s="121">
        <v>0</v>
      </c>
      <c r="HO203" s="121">
        <v>0</v>
      </c>
      <c r="HP203" s="121">
        <v>0</v>
      </c>
      <c r="HQ203" s="121">
        <v>0</v>
      </c>
      <c r="HR203" s="121">
        <v>0</v>
      </c>
      <c r="HS203" s="121">
        <v>33</v>
      </c>
      <c r="HT203" s="121">
        <v>0</v>
      </c>
      <c r="HU203" s="121">
        <v>33</v>
      </c>
      <c r="HV203" s="122">
        <v>33</v>
      </c>
      <c r="HW203" s="120">
        <v>0</v>
      </c>
      <c r="HX203" s="121">
        <v>0</v>
      </c>
      <c r="HY203" s="121">
        <v>0</v>
      </c>
      <c r="HZ203" s="121">
        <v>0</v>
      </c>
      <c r="IA203" s="121">
        <v>0</v>
      </c>
      <c r="IB203" s="121">
        <v>0</v>
      </c>
      <c r="IC203" s="121">
        <v>0</v>
      </c>
      <c r="ID203" s="121">
        <v>0</v>
      </c>
      <c r="IE203" s="121">
        <v>0</v>
      </c>
      <c r="IF203" s="122">
        <v>1</v>
      </c>
    </row>
    <row r="204" spans="1:240" ht="30.75" customHeight="1" thickBot="1">
      <c r="A204" s="147" t="s">
        <v>1372</v>
      </c>
      <c r="B204" s="120" t="s">
        <v>1373</v>
      </c>
      <c r="C204" s="121">
        <v>2025</v>
      </c>
      <c r="D204" s="121" t="s">
        <v>1315</v>
      </c>
      <c r="E204" s="122" t="s">
        <v>1316</v>
      </c>
      <c r="F204" s="120">
        <v>71.532110091743121</v>
      </c>
      <c r="G204" s="121">
        <v>72</v>
      </c>
      <c r="H204" s="121" t="s">
        <v>1277</v>
      </c>
      <c r="I204" s="121" t="s">
        <v>1278</v>
      </c>
      <c r="J204" s="121" t="s">
        <v>1278</v>
      </c>
      <c r="K204" s="121" t="s">
        <v>1279</v>
      </c>
      <c r="L204" s="121">
        <v>74</v>
      </c>
      <c r="M204" s="121">
        <v>74</v>
      </c>
      <c r="N204" s="121" t="s">
        <v>1280</v>
      </c>
      <c r="O204" s="121">
        <v>72.166666666666671</v>
      </c>
      <c r="P204" s="121">
        <v>72</v>
      </c>
      <c r="Q204" s="121" t="s">
        <v>1280</v>
      </c>
      <c r="R204" s="121">
        <v>77.666666666666671</v>
      </c>
      <c r="S204" s="121">
        <v>78</v>
      </c>
      <c r="T204" s="121" t="s">
        <v>1280</v>
      </c>
      <c r="U204" s="121">
        <v>41.5</v>
      </c>
      <c r="V204" s="121">
        <v>42</v>
      </c>
      <c r="W204" s="121" t="s">
        <v>1286</v>
      </c>
      <c r="X204" s="121">
        <v>38.833333333333343</v>
      </c>
      <c r="Y204" s="121">
        <v>39</v>
      </c>
      <c r="Z204" s="122" t="s">
        <v>1282</v>
      </c>
      <c r="AA204" s="120" t="s">
        <v>1283</v>
      </c>
      <c r="AB204" s="121" t="s">
        <v>1283</v>
      </c>
      <c r="AC204" s="121" t="s">
        <v>1283</v>
      </c>
      <c r="AD204" s="121" t="s">
        <v>1283</v>
      </c>
      <c r="AE204" s="121" t="s">
        <v>1283</v>
      </c>
      <c r="AF204" s="121" t="s">
        <v>1283</v>
      </c>
      <c r="AG204" s="121" t="s">
        <v>1283</v>
      </c>
      <c r="AH204" s="123" t="s">
        <v>1283</v>
      </c>
      <c r="AI204" s="120">
        <v>1</v>
      </c>
      <c r="AJ204" s="121">
        <v>1</v>
      </c>
      <c r="AK204" s="121">
        <v>1</v>
      </c>
      <c r="AL204" s="121">
        <v>1</v>
      </c>
      <c r="AM204" s="121">
        <v>1</v>
      </c>
      <c r="AN204" s="121">
        <v>1</v>
      </c>
      <c r="AO204" s="121">
        <v>1</v>
      </c>
      <c r="AP204" s="122">
        <v>1</v>
      </c>
      <c r="AQ204" s="120">
        <v>100</v>
      </c>
      <c r="AR204" s="121">
        <v>100</v>
      </c>
      <c r="AS204" s="121" t="s">
        <v>1284</v>
      </c>
      <c r="AT204" s="121">
        <v>70.31481481481481</v>
      </c>
      <c r="AU204" s="121">
        <v>70</v>
      </c>
      <c r="AV204" s="121" t="s">
        <v>1277</v>
      </c>
      <c r="AW204" s="121">
        <v>83.333333333333329</v>
      </c>
      <c r="AX204" s="121">
        <v>83</v>
      </c>
      <c r="AY204" s="121" t="s">
        <v>1284</v>
      </c>
      <c r="AZ204" s="121">
        <v>66.75</v>
      </c>
      <c r="BA204" s="121">
        <v>67</v>
      </c>
      <c r="BB204" s="121" t="s">
        <v>1277</v>
      </c>
      <c r="BC204" s="121">
        <v>96.333333333333314</v>
      </c>
      <c r="BD204" s="121">
        <v>96</v>
      </c>
      <c r="BE204" s="121" t="s">
        <v>1284</v>
      </c>
      <c r="BF204" s="121">
        <v>51.777777777777779</v>
      </c>
      <c r="BG204" s="121">
        <v>52</v>
      </c>
      <c r="BH204" s="121" t="s">
        <v>1286</v>
      </c>
      <c r="BI204" s="121">
        <v>52.357142857142847</v>
      </c>
      <c r="BJ204" s="121">
        <v>52</v>
      </c>
      <c r="BK204" s="121" t="s">
        <v>1286</v>
      </c>
      <c r="BL204" s="121">
        <v>81</v>
      </c>
      <c r="BM204" s="121">
        <v>81</v>
      </c>
      <c r="BN204" s="122" t="s">
        <v>1284</v>
      </c>
      <c r="BO204" s="120" t="s">
        <v>1287</v>
      </c>
      <c r="BP204" s="121" t="s">
        <v>1287</v>
      </c>
      <c r="BQ204" s="121" t="s">
        <v>1287</v>
      </c>
      <c r="BR204" s="121" t="s">
        <v>1288</v>
      </c>
      <c r="BS204" s="121" t="s">
        <v>1288</v>
      </c>
      <c r="BT204" s="121" t="s">
        <v>1288</v>
      </c>
      <c r="BU204" s="121" t="s">
        <v>1288</v>
      </c>
      <c r="BV204" s="121" t="s">
        <v>1289</v>
      </c>
      <c r="BW204" s="121" t="s">
        <v>1289</v>
      </c>
      <c r="BX204" s="121" t="s">
        <v>1289</v>
      </c>
      <c r="BY204" s="121" t="s">
        <v>1289</v>
      </c>
      <c r="BZ204" s="121" t="s">
        <v>1289</v>
      </c>
      <c r="CA204" s="121" t="s">
        <v>1289</v>
      </c>
      <c r="CB204" s="121" t="s">
        <v>1289</v>
      </c>
      <c r="CC204" s="122" t="s">
        <v>1289</v>
      </c>
      <c r="CD204" s="120">
        <v>100</v>
      </c>
      <c r="CE204" s="121">
        <v>100</v>
      </c>
      <c r="CF204" s="121">
        <v>100</v>
      </c>
      <c r="CG204" s="121">
        <v>100</v>
      </c>
      <c r="CH204" s="121">
        <v>100</v>
      </c>
      <c r="CI204" s="121">
        <v>100</v>
      </c>
      <c r="CJ204" s="121">
        <v>33</v>
      </c>
      <c r="CK204" s="121">
        <v>0</v>
      </c>
      <c r="CL204" s="121">
        <v>67</v>
      </c>
      <c r="CM204" s="121">
        <v>100</v>
      </c>
      <c r="CN204" s="121">
        <v>100</v>
      </c>
      <c r="CO204" s="121">
        <v>33</v>
      </c>
      <c r="CP204" s="121">
        <v>100</v>
      </c>
      <c r="CQ204" s="121">
        <v>100</v>
      </c>
      <c r="CR204" s="121">
        <v>100</v>
      </c>
      <c r="CS204" s="121">
        <v>67</v>
      </c>
      <c r="CT204" s="121">
        <v>0</v>
      </c>
      <c r="CU204" s="121">
        <v>0</v>
      </c>
      <c r="CV204" s="121">
        <v>100</v>
      </c>
      <c r="CW204" s="121">
        <v>100</v>
      </c>
      <c r="CX204" s="121">
        <v>100</v>
      </c>
      <c r="CY204" s="121">
        <v>100</v>
      </c>
      <c r="CZ204" s="121">
        <v>100</v>
      </c>
      <c r="DA204" s="121">
        <v>100</v>
      </c>
      <c r="DB204" s="121">
        <v>100</v>
      </c>
      <c r="DC204" s="121">
        <v>100</v>
      </c>
      <c r="DD204" s="121">
        <v>100</v>
      </c>
      <c r="DE204" s="121">
        <v>100</v>
      </c>
      <c r="DF204" s="121">
        <v>100</v>
      </c>
      <c r="DG204" s="121">
        <v>100</v>
      </c>
      <c r="DH204" s="121">
        <v>100</v>
      </c>
      <c r="DI204" s="121">
        <v>100</v>
      </c>
      <c r="DJ204" s="121">
        <v>33</v>
      </c>
      <c r="DK204" s="121">
        <v>100</v>
      </c>
      <c r="DL204" s="121">
        <v>100</v>
      </c>
      <c r="DM204" s="121">
        <v>33</v>
      </c>
      <c r="DN204" s="121">
        <v>100</v>
      </c>
      <c r="DO204" s="121">
        <v>0</v>
      </c>
      <c r="DP204" s="121">
        <v>0</v>
      </c>
      <c r="DQ204" s="121">
        <v>0</v>
      </c>
      <c r="DR204" s="121">
        <v>0</v>
      </c>
      <c r="DS204" s="121">
        <v>33</v>
      </c>
      <c r="DT204" s="121">
        <v>33</v>
      </c>
      <c r="DU204" s="121">
        <v>33</v>
      </c>
      <c r="DV204" s="121">
        <v>33</v>
      </c>
      <c r="DW204" s="121">
        <v>100</v>
      </c>
      <c r="DX204" s="121">
        <v>100</v>
      </c>
      <c r="DY204" s="121">
        <v>33</v>
      </c>
      <c r="DZ204" s="121">
        <v>0</v>
      </c>
      <c r="EA204" s="121">
        <v>33</v>
      </c>
      <c r="EB204" s="121">
        <v>33</v>
      </c>
      <c r="EC204" s="121">
        <v>100</v>
      </c>
      <c r="ED204" s="121">
        <v>100</v>
      </c>
      <c r="EE204" s="121">
        <v>100</v>
      </c>
      <c r="EF204" s="121">
        <v>100</v>
      </c>
      <c r="EG204" s="121">
        <v>100</v>
      </c>
      <c r="EH204" s="121">
        <v>100</v>
      </c>
      <c r="EI204" s="121">
        <v>100</v>
      </c>
      <c r="EJ204" s="121">
        <v>100</v>
      </c>
      <c r="EK204" s="121">
        <v>100</v>
      </c>
      <c r="EL204" s="121">
        <v>100</v>
      </c>
      <c r="EM204" s="121">
        <v>33</v>
      </c>
      <c r="EN204" s="121">
        <v>67</v>
      </c>
      <c r="EO204" s="121">
        <v>100</v>
      </c>
      <c r="EP204" s="121">
        <v>100</v>
      </c>
      <c r="EQ204" s="121">
        <v>0</v>
      </c>
      <c r="ER204" s="121">
        <v>67</v>
      </c>
      <c r="ES204" s="121">
        <v>100</v>
      </c>
      <c r="ET204" s="121">
        <v>100</v>
      </c>
      <c r="EU204" s="121">
        <v>100</v>
      </c>
      <c r="EV204" s="121">
        <v>100</v>
      </c>
      <c r="EW204" s="121">
        <v>100</v>
      </c>
      <c r="EX204" s="121">
        <v>100</v>
      </c>
      <c r="EY204" s="121">
        <v>100</v>
      </c>
      <c r="EZ204" s="121">
        <v>100</v>
      </c>
      <c r="FA204" s="121">
        <v>100</v>
      </c>
      <c r="FB204" s="121">
        <v>33</v>
      </c>
      <c r="FC204" s="121">
        <v>33</v>
      </c>
      <c r="FD204" s="121">
        <v>0</v>
      </c>
      <c r="FE204" s="121">
        <v>33</v>
      </c>
      <c r="FF204" s="121">
        <v>100</v>
      </c>
      <c r="FG204" s="121">
        <v>33</v>
      </c>
      <c r="FH204" s="121">
        <v>67</v>
      </c>
      <c r="FI204" s="121">
        <v>100</v>
      </c>
      <c r="FJ204" s="121">
        <v>67</v>
      </c>
      <c r="FK204" s="121">
        <v>0</v>
      </c>
      <c r="FL204" s="121">
        <v>100</v>
      </c>
      <c r="FM204" s="121">
        <v>100</v>
      </c>
      <c r="FN204" s="121">
        <v>67</v>
      </c>
      <c r="FO204" s="121">
        <v>33</v>
      </c>
      <c r="FP204" s="121">
        <v>0</v>
      </c>
      <c r="FQ204" s="121">
        <v>0</v>
      </c>
      <c r="FR204" s="121">
        <v>33</v>
      </c>
      <c r="FS204" s="121">
        <v>33</v>
      </c>
      <c r="FT204" s="121">
        <v>33</v>
      </c>
      <c r="FU204" s="121">
        <v>100</v>
      </c>
      <c r="FV204" s="121">
        <v>100</v>
      </c>
      <c r="FW204" s="121">
        <v>67</v>
      </c>
      <c r="FX204" s="121">
        <v>33</v>
      </c>
      <c r="FY204" s="121">
        <v>100</v>
      </c>
      <c r="FZ204" s="121">
        <v>100</v>
      </c>
      <c r="GA204" s="121">
        <v>100</v>
      </c>
      <c r="GB204" s="121">
        <v>100</v>
      </c>
      <c r="GC204" s="121">
        <v>33</v>
      </c>
      <c r="GD204" s="121">
        <v>0</v>
      </c>
      <c r="GE204" s="121">
        <v>33</v>
      </c>
      <c r="GF204" s="121">
        <v>0</v>
      </c>
      <c r="GG204" s="121">
        <v>100</v>
      </c>
      <c r="GH204" s="121">
        <v>100</v>
      </c>
      <c r="GI204" s="121">
        <v>33</v>
      </c>
      <c r="GJ204" s="121">
        <v>100</v>
      </c>
      <c r="GK204" s="121">
        <v>100</v>
      </c>
      <c r="GL204" s="121">
        <v>0</v>
      </c>
      <c r="GM204" s="121">
        <v>33</v>
      </c>
      <c r="GN204" s="121">
        <v>100</v>
      </c>
      <c r="GO204" s="121">
        <v>100</v>
      </c>
      <c r="GP204" s="121">
        <v>100</v>
      </c>
      <c r="GQ204" s="121">
        <v>100</v>
      </c>
      <c r="GR204" s="121">
        <v>100</v>
      </c>
      <c r="GS204" s="121">
        <v>100</v>
      </c>
      <c r="GT204" s="121">
        <v>33</v>
      </c>
      <c r="GU204" s="121">
        <v>100</v>
      </c>
      <c r="GV204" s="121">
        <v>33</v>
      </c>
      <c r="GW204" s="121">
        <v>100</v>
      </c>
      <c r="GX204" s="121">
        <v>33</v>
      </c>
      <c r="GY204" s="121">
        <v>100</v>
      </c>
      <c r="GZ204" s="121">
        <v>33</v>
      </c>
      <c r="HA204" s="121">
        <v>0</v>
      </c>
      <c r="HB204" s="121">
        <v>0</v>
      </c>
      <c r="HC204" s="121">
        <v>0</v>
      </c>
      <c r="HD204" s="121">
        <v>33</v>
      </c>
      <c r="HE204" s="121">
        <v>33</v>
      </c>
      <c r="HF204" s="121">
        <v>0</v>
      </c>
      <c r="HG204" s="121">
        <v>0</v>
      </c>
      <c r="HH204" s="121">
        <v>0</v>
      </c>
      <c r="HI204" s="121">
        <v>67</v>
      </c>
      <c r="HJ204" s="121">
        <v>100</v>
      </c>
      <c r="HK204" s="121">
        <v>0</v>
      </c>
      <c r="HL204" s="121">
        <v>33</v>
      </c>
      <c r="HM204" s="121">
        <v>100</v>
      </c>
      <c r="HN204" s="121">
        <v>67</v>
      </c>
      <c r="HO204" s="121">
        <v>100</v>
      </c>
      <c r="HP204" s="121">
        <v>100</v>
      </c>
      <c r="HQ204" s="121">
        <v>100</v>
      </c>
      <c r="HR204" s="121">
        <v>100</v>
      </c>
      <c r="HS204" s="121">
        <v>67</v>
      </c>
      <c r="HT204" s="121">
        <v>67</v>
      </c>
      <c r="HU204" s="121">
        <v>67</v>
      </c>
      <c r="HV204" s="122">
        <v>67</v>
      </c>
      <c r="HW204" s="120">
        <v>0</v>
      </c>
      <c r="HX204" s="121">
        <v>0</v>
      </c>
      <c r="HY204" s="121">
        <v>1</v>
      </c>
      <c r="HZ204" s="121">
        <v>1</v>
      </c>
      <c r="IA204" s="121">
        <v>1</v>
      </c>
      <c r="IB204" s="121">
        <v>1</v>
      </c>
      <c r="IC204" s="121">
        <v>1</v>
      </c>
      <c r="ID204" s="121">
        <v>1</v>
      </c>
      <c r="IE204" s="121">
        <v>1</v>
      </c>
      <c r="IF204" s="122">
        <v>1</v>
      </c>
    </row>
    <row r="205" spans="1:240" ht="30.75" customHeight="1" thickBot="1">
      <c r="A205" s="147" t="s">
        <v>1372</v>
      </c>
      <c r="B205" s="120" t="s">
        <v>1373</v>
      </c>
      <c r="C205" s="121">
        <v>2023</v>
      </c>
      <c r="D205" s="121" t="s">
        <v>1315</v>
      </c>
      <c r="E205" s="122" t="s">
        <v>1316</v>
      </c>
      <c r="F205" s="120">
        <v>71.238532110091739</v>
      </c>
      <c r="G205" s="121">
        <v>71</v>
      </c>
      <c r="H205" s="121" t="s">
        <v>1277</v>
      </c>
      <c r="I205" s="121" t="s">
        <v>1278</v>
      </c>
      <c r="J205" s="121" t="s">
        <v>1278</v>
      </c>
      <c r="K205" s="121" t="s">
        <v>1279</v>
      </c>
      <c r="L205" s="121">
        <v>75.888888888888886</v>
      </c>
      <c r="M205" s="121">
        <v>76</v>
      </c>
      <c r="N205" s="121" t="s">
        <v>1280</v>
      </c>
      <c r="O205" s="121">
        <v>72.166666666666671</v>
      </c>
      <c r="P205" s="121">
        <v>72</v>
      </c>
      <c r="Q205" s="121" t="s">
        <v>1280</v>
      </c>
      <c r="R205" s="121">
        <v>83.333333333333329</v>
      </c>
      <c r="S205" s="121">
        <v>83</v>
      </c>
      <c r="T205" s="121" t="s">
        <v>1280</v>
      </c>
      <c r="U205" s="121">
        <v>41.5</v>
      </c>
      <c r="V205" s="121">
        <v>42</v>
      </c>
      <c r="W205" s="121" t="s">
        <v>1286</v>
      </c>
      <c r="X205" s="121">
        <v>35.111111111111107</v>
      </c>
      <c r="Y205" s="121">
        <v>35</v>
      </c>
      <c r="Z205" s="122" t="s">
        <v>1282</v>
      </c>
      <c r="AA205" s="120" t="s">
        <v>1283</v>
      </c>
      <c r="AB205" s="121" t="s">
        <v>1283</v>
      </c>
      <c r="AC205" s="121" t="s">
        <v>1283</v>
      </c>
      <c r="AD205" s="121" t="s">
        <v>1283</v>
      </c>
      <c r="AE205" s="121" t="s">
        <v>1283</v>
      </c>
      <c r="AF205" s="121" t="s">
        <v>1283</v>
      </c>
      <c r="AG205" s="121" t="s">
        <v>1283</v>
      </c>
      <c r="AH205" s="123" t="s">
        <v>1283</v>
      </c>
      <c r="AI205" s="120">
        <v>1</v>
      </c>
      <c r="AJ205" s="121">
        <v>1</v>
      </c>
      <c r="AK205" s="121">
        <v>1</v>
      </c>
      <c r="AL205" s="121">
        <v>1</v>
      </c>
      <c r="AM205" s="121">
        <v>1</v>
      </c>
      <c r="AN205" s="121">
        <v>1</v>
      </c>
      <c r="AO205" s="121">
        <v>1</v>
      </c>
      <c r="AP205" s="122">
        <v>1</v>
      </c>
      <c r="AQ205" s="120">
        <v>100</v>
      </c>
      <c r="AR205" s="121">
        <v>100</v>
      </c>
      <c r="AS205" s="121" t="s">
        <v>1284</v>
      </c>
      <c r="AT205" s="121">
        <v>73.407407407407405</v>
      </c>
      <c r="AU205" s="121">
        <v>73</v>
      </c>
      <c r="AV205" s="121" t="s">
        <v>1294</v>
      </c>
      <c r="AW205" s="121">
        <v>77.666666666666671</v>
      </c>
      <c r="AX205" s="121">
        <v>78</v>
      </c>
      <c r="AY205" s="121" t="s">
        <v>1294</v>
      </c>
      <c r="AZ205" s="121">
        <v>58.25</v>
      </c>
      <c r="BA205" s="121">
        <v>58</v>
      </c>
      <c r="BB205" s="121" t="s">
        <v>1286</v>
      </c>
      <c r="BC205" s="121">
        <v>96.333333333333314</v>
      </c>
      <c r="BD205" s="121">
        <v>96</v>
      </c>
      <c r="BE205" s="121" t="s">
        <v>1284</v>
      </c>
      <c r="BF205" s="121">
        <v>55.666666666666657</v>
      </c>
      <c r="BG205" s="121">
        <v>56</v>
      </c>
      <c r="BH205" s="121" t="s">
        <v>1286</v>
      </c>
      <c r="BI205" s="121">
        <v>47.642857142857153</v>
      </c>
      <c r="BJ205" s="121">
        <v>48</v>
      </c>
      <c r="BK205" s="121" t="s">
        <v>1286</v>
      </c>
      <c r="BL205" s="121">
        <v>66.714285714285708</v>
      </c>
      <c r="BM205" s="121">
        <v>67</v>
      </c>
      <c r="BN205" s="122" t="s">
        <v>1294</v>
      </c>
      <c r="BO205" s="120" t="s">
        <v>1287</v>
      </c>
      <c r="BP205" s="121" t="s">
        <v>1287</v>
      </c>
      <c r="BQ205" s="121" t="s">
        <v>1287</v>
      </c>
      <c r="BR205" s="121" t="s">
        <v>1288</v>
      </c>
      <c r="BS205" s="121" t="s">
        <v>1288</v>
      </c>
      <c r="BT205" s="121" t="s">
        <v>1288</v>
      </c>
      <c r="BU205" s="121" t="s">
        <v>1288</v>
      </c>
      <c r="BV205" s="121" t="s">
        <v>1289</v>
      </c>
      <c r="BW205" s="121" t="s">
        <v>1289</v>
      </c>
      <c r="BX205" s="121" t="s">
        <v>1289</v>
      </c>
      <c r="BY205" s="121" t="s">
        <v>1289</v>
      </c>
      <c r="BZ205" s="121" t="s">
        <v>1289</v>
      </c>
      <c r="CA205" s="121" t="s">
        <v>1289</v>
      </c>
      <c r="CB205" s="121" t="s">
        <v>1289</v>
      </c>
      <c r="CC205" s="122"/>
      <c r="CD205" s="120">
        <v>100</v>
      </c>
      <c r="CE205" s="121">
        <v>100</v>
      </c>
      <c r="CF205" s="121">
        <v>100</v>
      </c>
      <c r="CG205" s="121">
        <v>100</v>
      </c>
      <c r="CH205" s="121">
        <v>100</v>
      </c>
      <c r="CI205" s="121">
        <v>100</v>
      </c>
      <c r="CJ205" s="121">
        <v>33</v>
      </c>
      <c r="CK205" s="121">
        <v>0</v>
      </c>
      <c r="CL205" s="121">
        <v>67</v>
      </c>
      <c r="CM205" s="121">
        <v>100</v>
      </c>
      <c r="CN205" s="121">
        <v>100</v>
      </c>
      <c r="CO205" s="121">
        <v>67</v>
      </c>
      <c r="CP205" s="121">
        <v>100</v>
      </c>
      <c r="CQ205" s="121">
        <v>100</v>
      </c>
      <c r="CR205" s="121">
        <v>100</v>
      </c>
      <c r="CS205" s="121">
        <v>67</v>
      </c>
      <c r="CT205" s="121">
        <v>100</v>
      </c>
      <c r="CU205" s="121">
        <v>0</v>
      </c>
      <c r="CV205" s="121">
        <v>100</v>
      </c>
      <c r="CW205" s="121">
        <v>100</v>
      </c>
      <c r="CX205" s="121">
        <v>100</v>
      </c>
      <c r="CY205" s="121">
        <v>100</v>
      </c>
      <c r="CZ205" s="121">
        <v>100</v>
      </c>
      <c r="DA205" s="121">
        <v>100</v>
      </c>
      <c r="DB205" s="121">
        <v>100</v>
      </c>
      <c r="DC205" s="121">
        <v>100</v>
      </c>
      <c r="DD205" s="121">
        <v>100</v>
      </c>
      <c r="DE205" s="121">
        <v>100</v>
      </c>
      <c r="DF205" s="121">
        <v>100</v>
      </c>
      <c r="DG205" s="121">
        <v>100</v>
      </c>
      <c r="DH205" s="121">
        <v>100</v>
      </c>
      <c r="DI205" s="121">
        <v>100</v>
      </c>
      <c r="DJ205" s="121">
        <v>33</v>
      </c>
      <c r="DK205" s="121">
        <v>100</v>
      </c>
      <c r="DL205" s="121">
        <v>100</v>
      </c>
      <c r="DM205" s="121">
        <v>33</v>
      </c>
      <c r="DN205" s="121">
        <v>100</v>
      </c>
      <c r="DO205" s="121">
        <v>33</v>
      </c>
      <c r="DP205" s="121">
        <v>0</v>
      </c>
      <c r="DQ205" s="121">
        <v>0</v>
      </c>
      <c r="DR205" s="121">
        <v>0</v>
      </c>
      <c r="DS205" s="121">
        <v>33</v>
      </c>
      <c r="DT205" s="121">
        <v>33</v>
      </c>
      <c r="DU205" s="121">
        <v>33</v>
      </c>
      <c r="DV205" s="121">
        <v>33</v>
      </c>
      <c r="DW205" s="121">
        <v>100</v>
      </c>
      <c r="DX205" s="121">
        <v>100</v>
      </c>
      <c r="DY205" s="121">
        <v>33</v>
      </c>
      <c r="DZ205" s="121">
        <v>0</v>
      </c>
      <c r="EA205" s="121">
        <v>33</v>
      </c>
      <c r="EB205" s="121">
        <v>33</v>
      </c>
      <c r="EC205" s="121">
        <v>100</v>
      </c>
      <c r="ED205" s="121">
        <v>100</v>
      </c>
      <c r="EE205" s="121">
        <v>100</v>
      </c>
      <c r="EF205" s="121">
        <v>100</v>
      </c>
      <c r="EG205" s="121">
        <v>100</v>
      </c>
      <c r="EH205" s="121">
        <v>100</v>
      </c>
      <c r="EI205" s="121">
        <v>100</v>
      </c>
      <c r="EJ205" s="121">
        <v>100</v>
      </c>
      <c r="EK205" s="121">
        <v>100</v>
      </c>
      <c r="EL205" s="121">
        <v>100</v>
      </c>
      <c r="EM205" s="121">
        <v>33</v>
      </c>
      <c r="EN205" s="121">
        <v>33</v>
      </c>
      <c r="EO205" s="121">
        <v>100</v>
      </c>
      <c r="EP205" s="121">
        <v>100</v>
      </c>
      <c r="EQ205" s="121">
        <v>0</v>
      </c>
      <c r="ER205" s="121">
        <v>33</v>
      </c>
      <c r="ES205" s="121">
        <v>100</v>
      </c>
      <c r="ET205" s="121">
        <v>100</v>
      </c>
      <c r="EU205" s="121">
        <v>100</v>
      </c>
      <c r="EV205" s="121">
        <v>100</v>
      </c>
      <c r="EW205" s="121">
        <v>100</v>
      </c>
      <c r="EX205" s="121">
        <v>100</v>
      </c>
      <c r="EY205" s="121">
        <v>100</v>
      </c>
      <c r="EZ205" s="121">
        <v>100</v>
      </c>
      <c r="FA205" s="121">
        <v>67</v>
      </c>
      <c r="FB205" s="121">
        <v>33</v>
      </c>
      <c r="FC205" s="121">
        <v>33</v>
      </c>
      <c r="FD205" s="121">
        <v>0</v>
      </c>
      <c r="FE205" s="121">
        <v>67</v>
      </c>
      <c r="FF205" s="121">
        <v>100</v>
      </c>
      <c r="FG205" s="121">
        <v>67</v>
      </c>
      <c r="FH205" s="121">
        <v>67</v>
      </c>
      <c r="FI205" s="121">
        <v>100</v>
      </c>
      <c r="FJ205" s="121">
        <v>67</v>
      </c>
      <c r="FK205" s="121">
        <v>0</v>
      </c>
      <c r="FL205" s="121">
        <v>100</v>
      </c>
      <c r="FM205" s="121">
        <v>100</v>
      </c>
      <c r="FN205" s="121">
        <v>67</v>
      </c>
      <c r="FO205" s="121">
        <v>33</v>
      </c>
      <c r="FP205" s="121">
        <v>0</v>
      </c>
      <c r="FQ205" s="121">
        <v>0</v>
      </c>
      <c r="FR205" s="121">
        <v>33</v>
      </c>
      <c r="FS205" s="121">
        <v>0</v>
      </c>
      <c r="FT205" s="121">
        <v>0</v>
      </c>
      <c r="FU205" s="121">
        <v>100</v>
      </c>
      <c r="FV205" s="121">
        <v>100</v>
      </c>
      <c r="FW205" s="121">
        <v>67</v>
      </c>
      <c r="FX205" s="121">
        <v>33</v>
      </c>
      <c r="FY205" s="121">
        <v>0</v>
      </c>
      <c r="FZ205" s="121">
        <v>100</v>
      </c>
      <c r="GA205" s="121">
        <v>100</v>
      </c>
      <c r="GB205" s="121">
        <v>100</v>
      </c>
      <c r="GC205" s="121">
        <v>33</v>
      </c>
      <c r="GD205" s="121">
        <v>0</v>
      </c>
      <c r="GE205" s="121">
        <v>33</v>
      </c>
      <c r="GF205" s="121">
        <v>0</v>
      </c>
      <c r="GG205" s="121">
        <v>100</v>
      </c>
      <c r="GH205" s="121">
        <v>100</v>
      </c>
      <c r="GI205" s="121">
        <v>33</v>
      </c>
      <c r="GJ205" s="121">
        <v>100</v>
      </c>
      <c r="GK205" s="121">
        <v>100</v>
      </c>
      <c r="GL205" s="121">
        <v>0</v>
      </c>
      <c r="GM205" s="121">
        <v>33</v>
      </c>
      <c r="GN205" s="121">
        <v>100</v>
      </c>
      <c r="GO205" s="121">
        <v>100</v>
      </c>
      <c r="GP205" s="121">
        <v>100</v>
      </c>
      <c r="GQ205" s="121">
        <v>100</v>
      </c>
      <c r="GR205" s="121">
        <v>100</v>
      </c>
      <c r="GS205" s="121">
        <v>100</v>
      </c>
      <c r="GT205" s="121">
        <v>67</v>
      </c>
      <c r="GU205" s="121">
        <v>100</v>
      </c>
      <c r="GV205" s="121">
        <v>33</v>
      </c>
      <c r="GW205" s="121">
        <v>100</v>
      </c>
      <c r="GX205" s="121">
        <v>33</v>
      </c>
      <c r="GY205" s="121">
        <v>100</v>
      </c>
      <c r="GZ205" s="121">
        <v>33</v>
      </c>
      <c r="HA205" s="121">
        <v>0</v>
      </c>
      <c r="HB205" s="121">
        <v>0</v>
      </c>
      <c r="HC205" s="121">
        <v>0</v>
      </c>
      <c r="HD205" s="121">
        <v>33</v>
      </c>
      <c r="HE205" s="121">
        <v>33</v>
      </c>
      <c r="HF205" s="121">
        <v>0</v>
      </c>
      <c r="HG205" s="121">
        <v>0</v>
      </c>
      <c r="HH205" s="121">
        <v>0</v>
      </c>
      <c r="HI205" s="121">
        <v>67</v>
      </c>
      <c r="HJ205" s="121">
        <v>100</v>
      </c>
      <c r="HK205" s="121">
        <v>0</v>
      </c>
      <c r="HL205" s="121">
        <v>33</v>
      </c>
      <c r="HM205" s="121">
        <v>100</v>
      </c>
      <c r="HN205" s="121">
        <v>0</v>
      </c>
      <c r="HO205" s="121">
        <v>100</v>
      </c>
      <c r="HP205" s="121">
        <v>100</v>
      </c>
      <c r="HQ205" s="121">
        <v>100</v>
      </c>
      <c r="HR205" s="121">
        <v>100</v>
      </c>
      <c r="HS205" s="121">
        <v>67</v>
      </c>
      <c r="HT205" s="121">
        <v>67</v>
      </c>
      <c r="HU205" s="121">
        <v>67</v>
      </c>
      <c r="HV205" s="122">
        <v>67</v>
      </c>
      <c r="HW205" s="120">
        <v>0</v>
      </c>
      <c r="HX205" s="121">
        <v>0</v>
      </c>
      <c r="HY205" s="121">
        <v>1</v>
      </c>
      <c r="HZ205" s="121">
        <v>1</v>
      </c>
      <c r="IA205" s="121">
        <v>1</v>
      </c>
      <c r="IB205" s="121">
        <v>1</v>
      </c>
      <c r="IC205" s="121">
        <v>1</v>
      </c>
      <c r="ID205" s="121">
        <v>1</v>
      </c>
      <c r="IE205" s="121">
        <v>1</v>
      </c>
      <c r="IF205" s="122">
        <v>1</v>
      </c>
    </row>
    <row r="206" spans="1:240" ht="30.75" customHeight="1" thickBot="1">
      <c r="A206" s="147" t="s">
        <v>1372</v>
      </c>
      <c r="B206" s="120" t="s">
        <v>1373</v>
      </c>
      <c r="C206" s="121">
        <v>2021</v>
      </c>
      <c r="D206" s="121" t="s">
        <v>1315</v>
      </c>
      <c r="E206" s="122" t="s">
        <v>1316</v>
      </c>
      <c r="F206" s="120">
        <v>61.128440366972477</v>
      </c>
      <c r="G206" s="121">
        <v>61</v>
      </c>
      <c r="H206" s="121" t="s">
        <v>1277</v>
      </c>
      <c r="I206" s="121" t="s">
        <v>1278</v>
      </c>
      <c r="J206" s="121" t="s">
        <v>1278</v>
      </c>
      <c r="K206" s="121" t="s">
        <v>1279</v>
      </c>
      <c r="L206" s="121">
        <v>77.777777777777771</v>
      </c>
      <c r="M206" s="121">
        <v>78</v>
      </c>
      <c r="N206" s="121" t="s">
        <v>1280</v>
      </c>
      <c r="O206" s="121">
        <v>72.166666666666671</v>
      </c>
      <c r="P206" s="121">
        <v>72</v>
      </c>
      <c r="Q206" s="121" t="s">
        <v>1280</v>
      </c>
      <c r="R206" s="121">
        <v>89</v>
      </c>
      <c r="S206" s="121">
        <v>89</v>
      </c>
      <c r="T206" s="121" t="s">
        <v>1280</v>
      </c>
      <c r="U206" s="121">
        <v>41.5</v>
      </c>
      <c r="V206" s="121">
        <v>42</v>
      </c>
      <c r="W206" s="121" t="s">
        <v>1286</v>
      </c>
      <c r="X206" s="121">
        <v>31.444444444444439</v>
      </c>
      <c r="Y206" s="121">
        <v>31</v>
      </c>
      <c r="Z206" s="122" t="s">
        <v>1282</v>
      </c>
      <c r="AA206" s="120" t="s">
        <v>1299</v>
      </c>
      <c r="AB206" s="121" t="s">
        <v>1283</v>
      </c>
      <c r="AC206" s="121" t="s">
        <v>1283</v>
      </c>
      <c r="AD206" s="121" t="s">
        <v>1283</v>
      </c>
      <c r="AE206" s="121" t="s">
        <v>1283</v>
      </c>
      <c r="AF206" s="121" t="s">
        <v>1292</v>
      </c>
      <c r="AG206" s="121" t="s">
        <v>1283</v>
      </c>
      <c r="AH206" s="123" t="s">
        <v>1283</v>
      </c>
      <c r="AI206" s="120">
        <v>0</v>
      </c>
      <c r="AJ206" s="121">
        <v>1</v>
      </c>
      <c r="AK206" s="121">
        <v>1</v>
      </c>
      <c r="AL206" s="121">
        <v>1</v>
      </c>
      <c r="AM206" s="121">
        <v>1</v>
      </c>
      <c r="AN206" s="121">
        <v>1</v>
      </c>
      <c r="AO206" s="121">
        <v>0</v>
      </c>
      <c r="AP206" s="122">
        <v>1</v>
      </c>
      <c r="AQ206" s="120">
        <v>0</v>
      </c>
      <c r="AR206" s="121">
        <v>0</v>
      </c>
      <c r="AS206" s="121" t="s">
        <v>1293</v>
      </c>
      <c r="AT206" s="121">
        <v>75.259259259259252</v>
      </c>
      <c r="AU206" s="121">
        <v>75</v>
      </c>
      <c r="AV206" s="121" t="s">
        <v>1294</v>
      </c>
      <c r="AW206" s="121">
        <v>77.666666666666671</v>
      </c>
      <c r="AX206" s="121">
        <v>78</v>
      </c>
      <c r="AY206" s="121" t="s">
        <v>1294</v>
      </c>
      <c r="AZ206" s="121">
        <v>75</v>
      </c>
      <c r="BA206" s="121">
        <v>75</v>
      </c>
      <c r="BB206" s="121" t="s">
        <v>1294</v>
      </c>
      <c r="BC206" s="121">
        <v>96.333333333333314</v>
      </c>
      <c r="BD206" s="121">
        <v>96</v>
      </c>
      <c r="BE206" s="121" t="s">
        <v>1284</v>
      </c>
      <c r="BF206" s="121">
        <v>48.111111111111121</v>
      </c>
      <c r="BG206" s="121">
        <v>48</v>
      </c>
      <c r="BH206" s="121" t="s">
        <v>1286</v>
      </c>
      <c r="BI206" s="121">
        <v>0</v>
      </c>
      <c r="BJ206" s="121">
        <v>0</v>
      </c>
      <c r="BK206" s="121" t="s">
        <v>1293</v>
      </c>
      <c r="BL206" s="121">
        <v>76.142857142857139</v>
      </c>
      <c r="BM206" s="121">
        <v>76</v>
      </c>
      <c r="BN206" s="122" t="s">
        <v>1294</v>
      </c>
      <c r="BO206" s="120" t="s">
        <v>1297</v>
      </c>
      <c r="BP206" s="121" t="s">
        <v>1287</v>
      </c>
      <c r="BQ206" s="121" t="s">
        <v>1287</v>
      </c>
      <c r="BR206" s="121" t="s">
        <v>1288</v>
      </c>
      <c r="BS206" s="121" t="s">
        <v>1288</v>
      </c>
      <c r="BT206" s="121" t="s">
        <v>1297</v>
      </c>
      <c r="BU206" s="121" t="s">
        <v>1288</v>
      </c>
      <c r="BV206" s="121" t="s">
        <v>1297</v>
      </c>
      <c r="BW206" s="121" t="s">
        <v>1289</v>
      </c>
      <c r="BX206" s="121" t="s">
        <v>1289</v>
      </c>
      <c r="BY206" s="121" t="s">
        <v>1289</v>
      </c>
      <c r="BZ206" s="121" t="s">
        <v>1289</v>
      </c>
      <c r="CA206" s="121" t="s">
        <v>1295</v>
      </c>
      <c r="CB206" s="121" t="s">
        <v>1289</v>
      </c>
      <c r="CC206" s="122"/>
      <c r="CD206" s="120">
        <v>100</v>
      </c>
      <c r="CE206" s="121">
        <v>100</v>
      </c>
      <c r="CF206" s="121">
        <v>100</v>
      </c>
      <c r="CG206" s="121">
        <v>100</v>
      </c>
      <c r="CH206" s="121">
        <v>100</v>
      </c>
      <c r="CI206" s="121">
        <v>100</v>
      </c>
      <c r="CJ206" s="121">
        <v>33</v>
      </c>
      <c r="CK206" s="121">
        <v>0</v>
      </c>
      <c r="CL206" s="121">
        <v>67</v>
      </c>
      <c r="CM206" s="121">
        <v>100</v>
      </c>
      <c r="CN206" s="121">
        <v>100</v>
      </c>
      <c r="CO206" s="121">
        <v>67</v>
      </c>
      <c r="CP206" s="121">
        <v>100</v>
      </c>
      <c r="CQ206" s="121">
        <v>100</v>
      </c>
      <c r="CR206" s="121">
        <v>100</v>
      </c>
      <c r="CS206" s="121">
        <v>67</v>
      </c>
      <c r="CT206" s="121">
        <v>100</v>
      </c>
      <c r="CU206" s="121">
        <v>100</v>
      </c>
      <c r="CV206" s="121">
        <v>100</v>
      </c>
      <c r="CW206" s="121">
        <v>100</v>
      </c>
      <c r="CX206" s="121">
        <v>100</v>
      </c>
      <c r="CY206" s="121">
        <v>100</v>
      </c>
      <c r="CZ206" s="121">
        <v>100</v>
      </c>
      <c r="DA206" s="121">
        <v>100</v>
      </c>
      <c r="DB206" s="121">
        <v>100</v>
      </c>
      <c r="DC206" s="121">
        <v>100</v>
      </c>
      <c r="DD206" s="121">
        <v>100</v>
      </c>
      <c r="DE206" s="121">
        <v>100</v>
      </c>
      <c r="DF206" s="121">
        <v>100</v>
      </c>
      <c r="DG206" s="121">
        <v>100</v>
      </c>
      <c r="DH206" s="121">
        <v>100</v>
      </c>
      <c r="DI206" s="121">
        <v>100</v>
      </c>
      <c r="DJ206" s="121">
        <v>33</v>
      </c>
      <c r="DK206" s="121">
        <v>100</v>
      </c>
      <c r="DL206" s="121">
        <v>100</v>
      </c>
      <c r="DM206" s="121">
        <v>33</v>
      </c>
      <c r="DN206" s="121">
        <v>100</v>
      </c>
      <c r="DO206" s="121">
        <v>33</v>
      </c>
      <c r="DP206" s="121">
        <v>0</v>
      </c>
      <c r="DQ206" s="121">
        <v>0</v>
      </c>
      <c r="DR206" s="121">
        <v>0</v>
      </c>
      <c r="DS206" s="121">
        <v>33</v>
      </c>
      <c r="DT206" s="121">
        <v>33</v>
      </c>
      <c r="DU206" s="121">
        <v>33</v>
      </c>
      <c r="DV206" s="121">
        <v>33</v>
      </c>
      <c r="DW206" s="121">
        <v>100</v>
      </c>
      <c r="DX206" s="121">
        <v>100</v>
      </c>
      <c r="DY206" s="121">
        <v>33</v>
      </c>
      <c r="DZ206" s="121">
        <v>0</v>
      </c>
      <c r="EA206" s="121">
        <v>33</v>
      </c>
      <c r="EB206" s="121">
        <v>33</v>
      </c>
      <c r="EC206" s="121">
        <v>100</v>
      </c>
      <c r="ED206" s="121">
        <v>100</v>
      </c>
      <c r="EE206" s="121">
        <v>0</v>
      </c>
      <c r="EF206" s="121">
        <v>0</v>
      </c>
      <c r="EG206" s="121">
        <v>0</v>
      </c>
      <c r="EH206" s="121">
        <v>0</v>
      </c>
      <c r="EI206" s="121">
        <v>0</v>
      </c>
      <c r="EJ206" s="121">
        <v>100</v>
      </c>
      <c r="EK206" s="121">
        <v>100</v>
      </c>
      <c r="EL206" s="121">
        <v>100</v>
      </c>
      <c r="EM206" s="121">
        <v>33</v>
      </c>
      <c r="EN206" s="121">
        <v>33</v>
      </c>
      <c r="EO206" s="121">
        <v>100</v>
      </c>
      <c r="EP206" s="121">
        <v>100</v>
      </c>
      <c r="EQ206" s="121">
        <v>33</v>
      </c>
      <c r="ER206" s="121">
        <v>67</v>
      </c>
      <c r="ES206" s="121">
        <v>100</v>
      </c>
      <c r="ET206" s="121">
        <v>100</v>
      </c>
      <c r="EU206" s="121">
        <v>100</v>
      </c>
      <c r="EV206" s="121">
        <v>100</v>
      </c>
      <c r="EW206" s="121">
        <v>100</v>
      </c>
      <c r="EX206" s="121">
        <v>100</v>
      </c>
      <c r="EY206" s="121">
        <v>100</v>
      </c>
      <c r="EZ206" s="121">
        <v>100</v>
      </c>
      <c r="FA206" s="121">
        <v>67</v>
      </c>
      <c r="FB206" s="121">
        <v>33</v>
      </c>
      <c r="FC206" s="121">
        <v>33</v>
      </c>
      <c r="FD206" s="121">
        <v>0</v>
      </c>
      <c r="FE206" s="121">
        <v>33</v>
      </c>
      <c r="FF206" s="121">
        <v>100</v>
      </c>
      <c r="FG206" s="121">
        <v>33</v>
      </c>
      <c r="FH206" s="121">
        <v>67</v>
      </c>
      <c r="FI206" s="121">
        <v>0</v>
      </c>
      <c r="FJ206" s="121">
        <v>0</v>
      </c>
      <c r="FK206" s="121">
        <v>0</v>
      </c>
      <c r="FL206" s="121">
        <v>0</v>
      </c>
      <c r="FM206" s="121">
        <v>0</v>
      </c>
      <c r="FN206" s="121">
        <v>0</v>
      </c>
      <c r="FO206" s="121">
        <v>0</v>
      </c>
      <c r="FP206" s="121">
        <v>0</v>
      </c>
      <c r="FQ206" s="121">
        <v>0</v>
      </c>
      <c r="FR206" s="121">
        <v>0</v>
      </c>
      <c r="FS206" s="121">
        <v>0</v>
      </c>
      <c r="FT206" s="121">
        <v>0</v>
      </c>
      <c r="FU206" s="121">
        <v>0</v>
      </c>
      <c r="FV206" s="121">
        <v>100</v>
      </c>
      <c r="FW206" s="121">
        <v>33</v>
      </c>
      <c r="FX206" s="121">
        <v>33</v>
      </c>
      <c r="FY206" s="121">
        <v>100</v>
      </c>
      <c r="FZ206" s="121">
        <v>100</v>
      </c>
      <c r="GA206" s="121">
        <v>100</v>
      </c>
      <c r="GB206" s="121">
        <v>100</v>
      </c>
      <c r="GC206" s="121">
        <v>33</v>
      </c>
      <c r="GD206" s="121">
        <v>0</v>
      </c>
      <c r="GE206" s="121">
        <v>33</v>
      </c>
      <c r="GF206" s="121">
        <v>0</v>
      </c>
      <c r="GG206" s="121">
        <v>100</v>
      </c>
      <c r="GH206" s="121">
        <v>100</v>
      </c>
      <c r="GI206" s="121">
        <v>33</v>
      </c>
      <c r="GJ206" s="121">
        <v>100</v>
      </c>
      <c r="GK206" s="121">
        <v>100</v>
      </c>
      <c r="GL206" s="121">
        <v>0</v>
      </c>
      <c r="GM206" s="121">
        <v>33</v>
      </c>
      <c r="GN206" s="121">
        <v>100</v>
      </c>
      <c r="GO206" s="121">
        <v>100</v>
      </c>
      <c r="GP206" s="121">
        <v>100</v>
      </c>
      <c r="GQ206" s="121">
        <v>100</v>
      </c>
      <c r="GR206" s="121">
        <v>100</v>
      </c>
      <c r="GS206" s="121">
        <v>100</v>
      </c>
      <c r="GT206" s="121">
        <v>67</v>
      </c>
      <c r="GU206" s="121">
        <v>100</v>
      </c>
      <c r="GV206" s="121">
        <v>67</v>
      </c>
      <c r="GW206" s="121">
        <v>100</v>
      </c>
      <c r="GX206" s="121">
        <v>33</v>
      </c>
      <c r="GY206" s="121">
        <v>100</v>
      </c>
      <c r="GZ206" s="121">
        <v>33</v>
      </c>
      <c r="HA206" s="121">
        <v>0</v>
      </c>
      <c r="HB206" s="121">
        <v>0</v>
      </c>
      <c r="HC206" s="121">
        <v>0</v>
      </c>
      <c r="HD206" s="121">
        <v>33</v>
      </c>
      <c r="HE206" s="121">
        <v>33</v>
      </c>
      <c r="HF206" s="121">
        <v>0</v>
      </c>
      <c r="HG206" s="121">
        <v>0</v>
      </c>
      <c r="HH206" s="121">
        <v>0</v>
      </c>
      <c r="HI206" s="121">
        <v>67</v>
      </c>
      <c r="HJ206" s="121">
        <v>100</v>
      </c>
      <c r="HK206" s="121">
        <v>0</v>
      </c>
      <c r="HL206" s="121">
        <v>67</v>
      </c>
      <c r="HM206" s="121">
        <v>0</v>
      </c>
      <c r="HN206" s="121">
        <v>0</v>
      </c>
      <c r="HO206" s="121">
        <v>100</v>
      </c>
      <c r="HP206" s="121">
        <v>0</v>
      </c>
      <c r="HQ206" s="121">
        <v>100</v>
      </c>
      <c r="HR206" s="121">
        <v>100</v>
      </c>
      <c r="HS206" s="121">
        <v>67</v>
      </c>
      <c r="HT206" s="121">
        <v>67</v>
      </c>
      <c r="HU206" s="121">
        <v>0</v>
      </c>
      <c r="HV206" s="122">
        <v>67</v>
      </c>
      <c r="HW206" s="120">
        <v>0</v>
      </c>
      <c r="HX206" s="121">
        <v>0</v>
      </c>
      <c r="HY206" s="121">
        <v>1</v>
      </c>
      <c r="HZ206" s="121">
        <v>1</v>
      </c>
      <c r="IA206" s="121">
        <v>1</v>
      </c>
      <c r="IB206" s="121">
        <v>1</v>
      </c>
      <c r="IC206" s="121">
        <v>1</v>
      </c>
      <c r="ID206" s="121">
        <v>1</v>
      </c>
      <c r="IE206" s="121">
        <v>1</v>
      </c>
      <c r="IF206" s="122">
        <v>1</v>
      </c>
    </row>
    <row r="207" spans="1:240" ht="30.75" customHeight="1" thickBot="1">
      <c r="A207" s="147" t="s">
        <v>1372</v>
      </c>
      <c r="B207" s="120" t="s">
        <v>1373</v>
      </c>
      <c r="C207" s="121">
        <v>2019</v>
      </c>
      <c r="D207" s="121" t="s">
        <v>1315</v>
      </c>
      <c r="E207" s="122" t="s">
        <v>1316</v>
      </c>
      <c r="F207" s="120">
        <v>75.611111111111114</v>
      </c>
      <c r="G207" s="121">
        <v>76</v>
      </c>
      <c r="H207" s="121" t="s">
        <v>1277</v>
      </c>
      <c r="I207" s="121" t="s">
        <v>1278</v>
      </c>
      <c r="J207" s="121" t="s">
        <v>1278</v>
      </c>
      <c r="K207" s="121" t="s">
        <v>1279</v>
      </c>
      <c r="L207" s="121">
        <v>75.888888888888886</v>
      </c>
      <c r="M207" s="121">
        <v>76</v>
      </c>
      <c r="N207" s="121" t="s">
        <v>1280</v>
      </c>
      <c r="O207" s="121">
        <v>72.166666666666671</v>
      </c>
      <c r="P207" s="121">
        <v>72</v>
      </c>
      <c r="Q207" s="121" t="s">
        <v>1280</v>
      </c>
      <c r="R207" s="121">
        <v>83.333333333333329</v>
      </c>
      <c r="S207" s="121">
        <v>83</v>
      </c>
      <c r="T207" s="121" t="s">
        <v>1280</v>
      </c>
      <c r="U207" s="121">
        <v>41.5</v>
      </c>
      <c r="V207" s="121">
        <v>42</v>
      </c>
      <c r="W207" s="121" t="s">
        <v>1286</v>
      </c>
      <c r="X207" s="121">
        <v>25.888888888888889</v>
      </c>
      <c r="Y207" s="121">
        <v>26</v>
      </c>
      <c r="Z207" s="122" t="s">
        <v>1282</v>
      </c>
      <c r="AA207" s="120" t="s">
        <v>1283</v>
      </c>
      <c r="AB207" s="121" t="s">
        <v>1283</v>
      </c>
      <c r="AC207" s="121" t="s">
        <v>1283</v>
      </c>
      <c r="AD207" s="121" t="s">
        <v>1283</v>
      </c>
      <c r="AE207" s="121" t="s">
        <v>1283</v>
      </c>
      <c r="AF207" s="121" t="s">
        <v>1283</v>
      </c>
      <c r="AG207" s="121" t="s">
        <v>1283</v>
      </c>
      <c r="AH207" s="123" t="s">
        <v>1283</v>
      </c>
      <c r="AI207" s="120">
        <v>1</v>
      </c>
      <c r="AJ207" s="121">
        <v>1</v>
      </c>
      <c r="AK207" s="121">
        <v>1</v>
      </c>
      <c r="AL207" s="121">
        <v>1</v>
      </c>
      <c r="AM207" s="121">
        <v>1</v>
      </c>
      <c r="AN207" s="121">
        <v>1</v>
      </c>
      <c r="AO207" s="121">
        <v>1</v>
      </c>
      <c r="AP207" s="122">
        <v>1</v>
      </c>
      <c r="AQ207" s="120">
        <v>100</v>
      </c>
      <c r="AR207" s="121">
        <v>100</v>
      </c>
      <c r="AS207" s="121" t="s">
        <v>1284</v>
      </c>
      <c r="AT207" s="121">
        <v>74.79245283018868</v>
      </c>
      <c r="AU207" s="121">
        <v>75</v>
      </c>
      <c r="AV207" s="121" t="s">
        <v>1294</v>
      </c>
      <c r="AW207" s="121">
        <v>94.5</v>
      </c>
      <c r="AX207" s="121">
        <v>95</v>
      </c>
      <c r="AY207" s="121" t="s">
        <v>1284</v>
      </c>
      <c r="AZ207" s="121">
        <v>58.25</v>
      </c>
      <c r="BA207" s="121">
        <v>58</v>
      </c>
      <c r="BB207" s="121" t="s">
        <v>1286</v>
      </c>
      <c r="BC207" s="121">
        <v>92.555555555555557</v>
      </c>
      <c r="BD207" s="121">
        <v>93</v>
      </c>
      <c r="BE207" s="121" t="s">
        <v>1284</v>
      </c>
      <c r="BF207" s="121">
        <v>66.777777777777771</v>
      </c>
      <c r="BG207" s="121">
        <v>67</v>
      </c>
      <c r="BH207" s="121" t="s">
        <v>1294</v>
      </c>
      <c r="BI207" s="121">
        <v>54.785714285714278</v>
      </c>
      <c r="BJ207" s="121">
        <v>55</v>
      </c>
      <c r="BK207" s="121" t="s">
        <v>1286</v>
      </c>
      <c r="BL207" s="121">
        <v>85.857142857142861</v>
      </c>
      <c r="BM207" s="121">
        <v>86</v>
      </c>
      <c r="BN207" s="122" t="s">
        <v>1284</v>
      </c>
      <c r="BO207" s="120" t="s">
        <v>1287</v>
      </c>
      <c r="BP207" s="121" t="s">
        <v>1287</v>
      </c>
      <c r="BQ207" s="121" t="s">
        <v>1287</v>
      </c>
      <c r="BR207" s="121" t="s">
        <v>1295</v>
      </c>
      <c r="BS207" s="121" t="s">
        <v>1287</v>
      </c>
      <c r="BT207" s="121" t="s">
        <v>1287</v>
      </c>
      <c r="BU207" s="121" t="s">
        <v>1288</v>
      </c>
      <c r="BV207" s="121" t="s">
        <v>1289</v>
      </c>
      <c r="BW207" s="121" t="s">
        <v>1289</v>
      </c>
      <c r="BX207" s="121" t="s">
        <v>1289</v>
      </c>
      <c r="BY207" s="121" t="s">
        <v>1289</v>
      </c>
      <c r="BZ207" s="121" t="s">
        <v>1289</v>
      </c>
      <c r="CA207" s="121" t="s">
        <v>1289</v>
      </c>
      <c r="CB207" s="121" t="s">
        <v>1289</v>
      </c>
      <c r="CC207" s="122"/>
      <c r="CD207" s="120">
        <v>100</v>
      </c>
      <c r="CE207" s="121">
        <v>100</v>
      </c>
      <c r="CF207" s="121">
        <v>100</v>
      </c>
      <c r="CG207" s="121">
        <v>100</v>
      </c>
      <c r="CH207" s="121">
        <v>100</v>
      </c>
      <c r="CI207" s="121">
        <v>100</v>
      </c>
      <c r="CJ207" s="121">
        <v>33</v>
      </c>
      <c r="CK207" s="121">
        <v>0</v>
      </c>
      <c r="CL207" s="121">
        <v>100</v>
      </c>
      <c r="CM207" s="121">
        <v>100</v>
      </c>
      <c r="CN207" s="121">
        <v>100</v>
      </c>
      <c r="CO207" s="121">
        <v>67</v>
      </c>
      <c r="CP207" s="121">
        <v>100</v>
      </c>
      <c r="CQ207" s="121">
        <v>100</v>
      </c>
      <c r="CR207" s="121">
        <v>100</v>
      </c>
      <c r="CS207" s="121">
        <v>33</v>
      </c>
      <c r="CT207" s="121">
        <v>100</v>
      </c>
      <c r="CU207" s="121">
        <v>0</v>
      </c>
      <c r="CV207" s="121">
        <v>100</v>
      </c>
      <c r="CW207" s="121">
        <v>100</v>
      </c>
      <c r="CX207" s="121">
        <v>100</v>
      </c>
      <c r="CY207" s="121">
        <v>100</v>
      </c>
      <c r="CZ207" s="121">
        <v>100</v>
      </c>
      <c r="DA207" s="121">
        <v>100</v>
      </c>
      <c r="DB207" s="121">
        <v>100</v>
      </c>
      <c r="DC207" s="121">
        <v>100</v>
      </c>
      <c r="DD207" s="121">
        <v>100</v>
      </c>
      <c r="DE207" s="121">
        <v>100</v>
      </c>
      <c r="DF207" s="121">
        <v>100</v>
      </c>
      <c r="DG207" s="121">
        <v>100</v>
      </c>
      <c r="DH207" s="121">
        <v>100</v>
      </c>
      <c r="DI207" s="121">
        <v>100</v>
      </c>
      <c r="DJ207" s="121">
        <v>67</v>
      </c>
      <c r="DK207" s="121">
        <v>100</v>
      </c>
      <c r="DL207" s="121">
        <v>100</v>
      </c>
      <c r="DM207" s="121">
        <v>33</v>
      </c>
      <c r="DN207" s="121">
        <v>100</v>
      </c>
      <c r="DO207" s="121"/>
      <c r="DP207" s="121">
        <v>0</v>
      </c>
      <c r="DQ207" s="121">
        <v>0</v>
      </c>
      <c r="DR207" s="121">
        <v>0</v>
      </c>
      <c r="DS207" s="121">
        <v>33</v>
      </c>
      <c r="DT207" s="121">
        <v>33</v>
      </c>
      <c r="DU207" s="121">
        <v>33</v>
      </c>
      <c r="DV207" s="121">
        <v>33</v>
      </c>
      <c r="DW207" s="121">
        <v>100</v>
      </c>
      <c r="DX207" s="121">
        <v>100</v>
      </c>
      <c r="DY207" s="121">
        <v>33</v>
      </c>
      <c r="DZ207" s="121">
        <v>0</v>
      </c>
      <c r="EA207" s="121">
        <v>33</v>
      </c>
      <c r="EB207" s="121">
        <v>33</v>
      </c>
      <c r="EC207" s="121">
        <v>100</v>
      </c>
      <c r="ED207" s="121">
        <v>100</v>
      </c>
      <c r="EE207" s="121">
        <v>100</v>
      </c>
      <c r="EF207" s="121">
        <v>100</v>
      </c>
      <c r="EG207" s="121">
        <v>100</v>
      </c>
      <c r="EH207" s="121">
        <v>100</v>
      </c>
      <c r="EI207" s="121">
        <v>100</v>
      </c>
      <c r="EJ207" s="121">
        <v>100</v>
      </c>
      <c r="EK207" s="121">
        <v>100</v>
      </c>
      <c r="EL207" s="121">
        <v>100</v>
      </c>
      <c r="EM207" s="121">
        <v>100</v>
      </c>
      <c r="EN207" s="121">
        <v>67</v>
      </c>
      <c r="EO207" s="121">
        <v>100</v>
      </c>
      <c r="EP207" s="121">
        <v>67</v>
      </c>
      <c r="EQ207" s="121">
        <v>33</v>
      </c>
      <c r="ER207" s="121">
        <v>33</v>
      </c>
      <c r="ES207" s="121">
        <v>100</v>
      </c>
      <c r="ET207" s="121">
        <v>100</v>
      </c>
      <c r="EU207" s="121">
        <v>100</v>
      </c>
      <c r="EV207" s="121">
        <v>100</v>
      </c>
      <c r="EW207" s="121">
        <v>100</v>
      </c>
      <c r="EX207" s="121">
        <v>100</v>
      </c>
      <c r="EY207" s="121">
        <v>100</v>
      </c>
      <c r="EZ207" s="121">
        <v>100</v>
      </c>
      <c r="FA207" s="121">
        <v>67</v>
      </c>
      <c r="FB207" s="121">
        <v>33</v>
      </c>
      <c r="FC207" s="121">
        <v>67</v>
      </c>
      <c r="FD207" s="121">
        <v>0</v>
      </c>
      <c r="FE207" s="121">
        <v>67</v>
      </c>
      <c r="FF207" s="121">
        <v>100</v>
      </c>
      <c r="FG207" s="121">
        <v>100</v>
      </c>
      <c r="FH207" s="121">
        <v>67</v>
      </c>
      <c r="FI207" s="121">
        <v>100</v>
      </c>
      <c r="FJ207" s="121">
        <v>67</v>
      </c>
      <c r="FK207" s="121">
        <v>0</v>
      </c>
      <c r="FL207" s="121">
        <v>100</v>
      </c>
      <c r="FM207" s="121">
        <v>100</v>
      </c>
      <c r="FN207" s="121">
        <v>67</v>
      </c>
      <c r="FO207" s="121">
        <v>33</v>
      </c>
      <c r="FP207" s="121">
        <v>0</v>
      </c>
      <c r="FQ207" s="121">
        <v>0</v>
      </c>
      <c r="FR207" s="121">
        <v>0</v>
      </c>
      <c r="FS207" s="121">
        <v>0</v>
      </c>
      <c r="FT207" s="121">
        <v>100</v>
      </c>
      <c r="FU207" s="121">
        <v>100</v>
      </c>
      <c r="FV207" s="121">
        <v>100</v>
      </c>
      <c r="FW207" s="121">
        <v>67</v>
      </c>
      <c r="FX207" s="121">
        <v>67</v>
      </c>
      <c r="FY207" s="121">
        <v>100</v>
      </c>
      <c r="FZ207" s="121">
        <v>100</v>
      </c>
      <c r="GA207" s="121">
        <v>100</v>
      </c>
      <c r="GB207" s="121">
        <v>100</v>
      </c>
      <c r="GC207" s="121">
        <v>33</v>
      </c>
      <c r="GD207" s="121">
        <v>0</v>
      </c>
      <c r="GE207" s="121">
        <v>33</v>
      </c>
      <c r="GF207" s="121">
        <v>0</v>
      </c>
      <c r="GG207" s="121">
        <v>100</v>
      </c>
      <c r="GH207" s="121">
        <v>100</v>
      </c>
      <c r="GI207" s="121">
        <v>33</v>
      </c>
      <c r="GJ207" s="121">
        <v>100</v>
      </c>
      <c r="GK207" s="121">
        <v>100</v>
      </c>
      <c r="GL207" s="121">
        <v>0</v>
      </c>
      <c r="GM207" s="121">
        <v>33</v>
      </c>
      <c r="GN207" s="121">
        <v>100</v>
      </c>
      <c r="GO207" s="121">
        <v>100</v>
      </c>
      <c r="GP207" s="121">
        <v>100</v>
      </c>
      <c r="GQ207" s="121">
        <v>100</v>
      </c>
      <c r="GR207" s="121">
        <v>100</v>
      </c>
      <c r="GS207" s="121">
        <v>100</v>
      </c>
      <c r="GT207" s="121">
        <v>33</v>
      </c>
      <c r="GU207" s="121">
        <v>100</v>
      </c>
      <c r="GV207" s="121">
        <v>67</v>
      </c>
      <c r="GW207" s="121">
        <v>100</v>
      </c>
      <c r="GX207" s="121">
        <v>33</v>
      </c>
      <c r="GY207" s="121">
        <v>0</v>
      </c>
      <c r="GZ207" s="121">
        <v>33</v>
      </c>
      <c r="HA207" s="121">
        <v>0</v>
      </c>
      <c r="HB207" s="121">
        <v>0</v>
      </c>
      <c r="HC207" s="121">
        <v>0</v>
      </c>
      <c r="HD207" s="121">
        <v>0</v>
      </c>
      <c r="HE207" s="121">
        <v>33</v>
      </c>
      <c r="HF207" s="121">
        <v>0</v>
      </c>
      <c r="HG207" s="121">
        <v>0</v>
      </c>
      <c r="HH207" s="121">
        <v>0</v>
      </c>
      <c r="HI207" s="121">
        <v>67</v>
      </c>
      <c r="HJ207" s="121">
        <v>100</v>
      </c>
      <c r="HK207" s="121">
        <v>33</v>
      </c>
      <c r="HL207" s="121">
        <v>67</v>
      </c>
      <c r="HM207" s="121">
        <v>0</v>
      </c>
      <c r="HN207" s="121">
        <v>0</v>
      </c>
      <c r="HO207" s="121">
        <v>100</v>
      </c>
      <c r="HP207" s="121">
        <v>100</v>
      </c>
      <c r="HQ207" s="121">
        <v>100</v>
      </c>
      <c r="HR207" s="121">
        <v>100</v>
      </c>
      <c r="HS207" s="121">
        <v>33</v>
      </c>
      <c r="HT207" s="121">
        <v>100</v>
      </c>
      <c r="HU207" s="121">
        <v>100</v>
      </c>
      <c r="HV207" s="122">
        <v>67</v>
      </c>
      <c r="HW207" s="120">
        <v>0</v>
      </c>
      <c r="HX207" s="121">
        <v>0</v>
      </c>
      <c r="HY207" s="121">
        <v>1</v>
      </c>
      <c r="HZ207" s="121">
        <v>1</v>
      </c>
      <c r="IA207" s="121">
        <v>1</v>
      </c>
      <c r="IB207" s="121">
        <v>1</v>
      </c>
      <c r="IC207" s="121">
        <v>1</v>
      </c>
      <c r="ID207" s="121">
        <v>1</v>
      </c>
      <c r="IE207" s="121">
        <v>1</v>
      </c>
      <c r="IF207" s="122">
        <v>1</v>
      </c>
    </row>
    <row r="208" spans="1:240" ht="30.75" customHeight="1" thickBot="1">
      <c r="A208" s="147" t="s">
        <v>1372</v>
      </c>
      <c r="B208" s="120" t="s">
        <v>1373</v>
      </c>
      <c r="C208" s="121">
        <v>2017</v>
      </c>
      <c r="D208" s="121" t="s">
        <v>1315</v>
      </c>
      <c r="E208" s="122" t="s">
        <v>1316</v>
      </c>
      <c r="F208" s="120">
        <v>73.057692307692307</v>
      </c>
      <c r="G208" s="121">
        <v>73</v>
      </c>
      <c r="H208" s="121" t="s">
        <v>1277</v>
      </c>
      <c r="I208" s="121" t="s">
        <v>1278</v>
      </c>
      <c r="J208" s="121" t="s">
        <v>1278</v>
      </c>
      <c r="K208" s="121" t="s">
        <v>1279</v>
      </c>
      <c r="L208" s="121">
        <v>79.611111111111114</v>
      </c>
      <c r="M208" s="121">
        <v>80</v>
      </c>
      <c r="N208" s="121" t="s">
        <v>1280</v>
      </c>
      <c r="O208" s="121">
        <v>77.75</v>
      </c>
      <c r="P208" s="121">
        <v>78</v>
      </c>
      <c r="Q208" s="121" t="s">
        <v>1280</v>
      </c>
      <c r="R208" s="121">
        <v>83.333333333333329</v>
      </c>
      <c r="S208" s="121">
        <v>83</v>
      </c>
      <c r="T208" s="121" t="s">
        <v>1280</v>
      </c>
      <c r="U208" s="121">
        <v>33.25</v>
      </c>
      <c r="V208" s="121">
        <v>33</v>
      </c>
      <c r="W208" s="121" t="s">
        <v>1281</v>
      </c>
      <c r="X208" s="121">
        <v>22.222222222222221</v>
      </c>
      <c r="Y208" s="121">
        <v>22</v>
      </c>
      <c r="Z208" s="122" t="s">
        <v>1298</v>
      </c>
      <c r="AA208" s="120" t="s">
        <v>1283</v>
      </c>
      <c r="AB208" s="121" t="s">
        <v>1283</v>
      </c>
      <c r="AC208" s="121" t="s">
        <v>1283</v>
      </c>
      <c r="AD208" s="121" t="s">
        <v>1283</v>
      </c>
      <c r="AE208" s="121" t="s">
        <v>1283</v>
      </c>
      <c r="AF208" s="121" t="s">
        <v>1283</v>
      </c>
      <c r="AG208" s="121" t="s">
        <v>1283</v>
      </c>
      <c r="AH208" s="123" t="s">
        <v>1283</v>
      </c>
      <c r="AI208" s="120">
        <v>1</v>
      </c>
      <c r="AJ208" s="121">
        <v>1</v>
      </c>
      <c r="AK208" s="121">
        <v>1</v>
      </c>
      <c r="AL208" s="121">
        <v>1</v>
      </c>
      <c r="AM208" s="121">
        <v>1</v>
      </c>
      <c r="AN208" s="121">
        <v>1</v>
      </c>
      <c r="AO208" s="121">
        <v>1</v>
      </c>
      <c r="AP208" s="122">
        <v>1</v>
      </c>
      <c r="AQ208" s="120">
        <v>100</v>
      </c>
      <c r="AR208" s="121">
        <v>100</v>
      </c>
      <c r="AS208" s="121" t="s">
        <v>1284</v>
      </c>
      <c r="AT208" s="121">
        <v>75.117647058823536</v>
      </c>
      <c r="AU208" s="121">
        <v>75</v>
      </c>
      <c r="AV208" s="121" t="s">
        <v>1294</v>
      </c>
      <c r="AW208" s="121">
        <v>94.5</v>
      </c>
      <c r="AX208" s="121">
        <v>95</v>
      </c>
      <c r="AY208" s="121" t="s">
        <v>1284</v>
      </c>
      <c r="AZ208" s="121">
        <v>66.75</v>
      </c>
      <c r="BA208" s="121">
        <v>67</v>
      </c>
      <c r="BB208" s="121" t="s">
        <v>1294</v>
      </c>
      <c r="BC208" s="121">
        <v>92.555555555555557</v>
      </c>
      <c r="BD208" s="121">
        <v>93</v>
      </c>
      <c r="BE208" s="121" t="s">
        <v>1284</v>
      </c>
      <c r="BF208" s="121">
        <v>70.333333333333329</v>
      </c>
      <c r="BG208" s="121">
        <v>70</v>
      </c>
      <c r="BH208" s="121" t="s">
        <v>1294</v>
      </c>
      <c r="BI208" s="121">
        <v>48.692307692307693</v>
      </c>
      <c r="BJ208" s="121">
        <v>49</v>
      </c>
      <c r="BK208" s="121" t="s">
        <v>1286</v>
      </c>
      <c r="BL208" s="121">
        <v>39</v>
      </c>
      <c r="BM208" s="121">
        <v>39</v>
      </c>
      <c r="BN208" s="122" t="s">
        <v>1285</v>
      </c>
      <c r="BO208" s="186" t="s">
        <v>1287</v>
      </c>
      <c r="BP208" s="187" t="s">
        <v>1287</v>
      </c>
      <c r="BQ208" s="187" t="s">
        <v>1287</v>
      </c>
      <c r="BR208" s="187" t="s">
        <v>1295</v>
      </c>
      <c r="BS208" s="187" t="s">
        <v>1287</v>
      </c>
      <c r="BT208" s="187" t="s">
        <v>1287</v>
      </c>
      <c r="BU208" s="187" t="s">
        <v>1288</v>
      </c>
      <c r="BV208" s="121"/>
      <c r="BW208" s="121"/>
      <c r="BX208" s="121"/>
      <c r="BY208" s="121"/>
      <c r="BZ208" s="121"/>
      <c r="CA208" s="121"/>
      <c r="CB208" s="121"/>
      <c r="CC208" s="122"/>
      <c r="CD208" s="120">
        <v>100</v>
      </c>
      <c r="CE208" s="121">
        <v>100</v>
      </c>
      <c r="CF208" s="121">
        <v>100</v>
      </c>
      <c r="CG208" s="121">
        <v>100</v>
      </c>
      <c r="CH208" s="121">
        <v>100</v>
      </c>
      <c r="CI208" s="121">
        <v>100</v>
      </c>
      <c r="CJ208" s="121">
        <v>33</v>
      </c>
      <c r="CK208" s="121">
        <v>0</v>
      </c>
      <c r="CL208" s="121">
        <v>100</v>
      </c>
      <c r="CM208" s="121">
        <v>100</v>
      </c>
      <c r="CN208" s="121">
        <v>100</v>
      </c>
      <c r="CO208" s="121">
        <v>67</v>
      </c>
      <c r="CP208" s="121">
        <v>100</v>
      </c>
      <c r="CQ208" s="121">
        <v>100</v>
      </c>
      <c r="CR208" s="121">
        <v>100</v>
      </c>
      <c r="CS208" s="121">
        <v>33</v>
      </c>
      <c r="CT208" s="121">
        <v>100</v>
      </c>
      <c r="CU208" s="121">
        <v>0</v>
      </c>
      <c r="CV208" s="121">
        <v>100</v>
      </c>
      <c r="CW208" s="121">
        <v>100</v>
      </c>
      <c r="CX208" s="121">
        <v>100</v>
      </c>
      <c r="CY208" s="121">
        <v>100</v>
      </c>
      <c r="CZ208" s="121">
        <v>100</v>
      </c>
      <c r="DA208" s="121">
        <v>100</v>
      </c>
      <c r="DB208" s="121">
        <v>100</v>
      </c>
      <c r="DC208" s="121">
        <v>100</v>
      </c>
      <c r="DD208" s="121">
        <v>100</v>
      </c>
      <c r="DE208" s="121">
        <v>100</v>
      </c>
      <c r="DF208" s="121">
        <v>100</v>
      </c>
      <c r="DG208" s="121">
        <v>100</v>
      </c>
      <c r="DH208" s="121">
        <v>100</v>
      </c>
      <c r="DI208" s="121">
        <v>100</v>
      </c>
      <c r="DJ208" s="121"/>
      <c r="DK208" s="121"/>
      <c r="DL208" s="121">
        <v>100</v>
      </c>
      <c r="DM208" s="121">
        <v>33</v>
      </c>
      <c r="DN208" s="121">
        <v>0</v>
      </c>
      <c r="DO208" s="121"/>
      <c r="DP208" s="121">
        <v>67</v>
      </c>
      <c r="DQ208" s="121">
        <v>33</v>
      </c>
      <c r="DR208" s="121">
        <v>0</v>
      </c>
      <c r="DS208" s="121">
        <v>100</v>
      </c>
      <c r="DT208" s="121">
        <v>33</v>
      </c>
      <c r="DU208" s="121">
        <v>33</v>
      </c>
      <c r="DV208" s="121">
        <v>33</v>
      </c>
      <c r="DW208" s="121">
        <v>100</v>
      </c>
      <c r="DX208" s="121">
        <v>100</v>
      </c>
      <c r="DY208" s="121">
        <v>0</v>
      </c>
      <c r="DZ208" s="121">
        <v>0</v>
      </c>
      <c r="EA208" s="121">
        <v>33</v>
      </c>
      <c r="EB208" s="121">
        <v>33</v>
      </c>
      <c r="EC208" s="121">
        <v>100</v>
      </c>
      <c r="ED208" s="121">
        <v>100</v>
      </c>
      <c r="EE208" s="121">
        <v>100</v>
      </c>
      <c r="EF208" s="121">
        <v>100</v>
      </c>
      <c r="EG208" s="121">
        <v>100</v>
      </c>
      <c r="EH208" s="121">
        <v>100</v>
      </c>
      <c r="EI208" s="121">
        <v>100</v>
      </c>
      <c r="EJ208" s="121">
        <v>100</v>
      </c>
      <c r="EK208" s="121">
        <v>100</v>
      </c>
      <c r="EL208" s="121">
        <v>100</v>
      </c>
      <c r="EM208" s="121">
        <v>100</v>
      </c>
      <c r="EN208" s="121">
        <v>67</v>
      </c>
      <c r="EO208" s="121">
        <v>100</v>
      </c>
      <c r="EP208" s="121">
        <v>67</v>
      </c>
      <c r="EQ208" s="121">
        <v>33</v>
      </c>
      <c r="ER208" s="121">
        <v>67</v>
      </c>
      <c r="ES208" s="121">
        <v>100</v>
      </c>
      <c r="ET208" s="121">
        <v>100</v>
      </c>
      <c r="EU208" s="121">
        <v>100</v>
      </c>
      <c r="EV208" s="121">
        <v>100</v>
      </c>
      <c r="EW208" s="121">
        <v>100</v>
      </c>
      <c r="EX208" s="121">
        <v>100</v>
      </c>
      <c r="EY208" s="121">
        <v>100</v>
      </c>
      <c r="EZ208" s="121">
        <v>100</v>
      </c>
      <c r="FA208" s="121">
        <v>100</v>
      </c>
      <c r="FB208" s="121">
        <v>100</v>
      </c>
      <c r="FC208" s="121">
        <v>67</v>
      </c>
      <c r="FD208" s="121">
        <v>0</v>
      </c>
      <c r="FE208" s="121">
        <v>33</v>
      </c>
      <c r="FF208" s="121">
        <v>100</v>
      </c>
      <c r="FG208" s="121">
        <v>100</v>
      </c>
      <c r="FH208" s="121">
        <v>33</v>
      </c>
      <c r="FI208" s="121">
        <v>100</v>
      </c>
      <c r="FJ208" s="121">
        <v>100</v>
      </c>
      <c r="FK208" s="121">
        <v>0</v>
      </c>
      <c r="FL208" s="121">
        <v>100</v>
      </c>
      <c r="FM208" s="121">
        <v>100</v>
      </c>
      <c r="FN208" s="121">
        <v>67</v>
      </c>
      <c r="FO208" s="121">
        <v>33</v>
      </c>
      <c r="FP208" s="121">
        <v>33</v>
      </c>
      <c r="FQ208" s="121">
        <v>0</v>
      </c>
      <c r="FR208" s="121">
        <v>0</v>
      </c>
      <c r="FS208" s="121">
        <v>0</v>
      </c>
      <c r="FT208" s="121"/>
      <c r="FU208" s="121">
        <v>0</v>
      </c>
      <c r="FV208" s="121">
        <v>100</v>
      </c>
      <c r="FW208" s="121">
        <v>67</v>
      </c>
      <c r="FX208" s="121"/>
      <c r="FY208" s="121">
        <v>0</v>
      </c>
      <c r="FZ208" s="121">
        <v>0</v>
      </c>
      <c r="GA208" s="121">
        <v>0</v>
      </c>
      <c r="GB208" s="121">
        <v>100</v>
      </c>
      <c r="GC208" s="121">
        <v>33</v>
      </c>
      <c r="GD208" s="121">
        <v>0</v>
      </c>
      <c r="GE208" s="121">
        <v>0</v>
      </c>
      <c r="GF208" s="121">
        <v>0</v>
      </c>
      <c r="GG208" s="121">
        <v>100</v>
      </c>
      <c r="GH208" s="121">
        <v>100</v>
      </c>
      <c r="GI208" s="121">
        <v>33</v>
      </c>
      <c r="GJ208" s="121">
        <v>100</v>
      </c>
      <c r="GK208" s="121">
        <v>100</v>
      </c>
      <c r="GL208" s="121">
        <v>0</v>
      </c>
      <c r="GM208" s="121">
        <v>100</v>
      </c>
      <c r="GN208" s="121">
        <v>100</v>
      </c>
      <c r="GO208" s="121">
        <v>100</v>
      </c>
      <c r="GP208" s="121">
        <v>100</v>
      </c>
      <c r="GQ208" s="121">
        <v>100</v>
      </c>
      <c r="GR208" s="121">
        <v>100</v>
      </c>
      <c r="GS208" s="121">
        <v>100</v>
      </c>
      <c r="GT208" s="121">
        <v>33</v>
      </c>
      <c r="GU208" s="121">
        <v>100</v>
      </c>
      <c r="GV208" s="121">
        <v>67</v>
      </c>
      <c r="GW208" s="121">
        <v>100</v>
      </c>
      <c r="GX208" s="121">
        <v>33</v>
      </c>
      <c r="GY208" s="121">
        <v>0</v>
      </c>
      <c r="GZ208" s="121">
        <v>33</v>
      </c>
      <c r="HA208" s="121">
        <v>0</v>
      </c>
      <c r="HB208" s="121">
        <v>0</v>
      </c>
      <c r="HC208" s="121">
        <v>0</v>
      </c>
      <c r="HD208" s="121">
        <v>0</v>
      </c>
      <c r="HE208" s="121">
        <v>0</v>
      </c>
      <c r="HF208" s="121">
        <v>0</v>
      </c>
      <c r="HG208" s="121">
        <v>0</v>
      </c>
      <c r="HH208" s="121">
        <v>0</v>
      </c>
      <c r="HI208" s="121">
        <v>67</v>
      </c>
      <c r="HJ208" s="121">
        <v>100</v>
      </c>
      <c r="HK208" s="121">
        <v>0</v>
      </c>
      <c r="HL208" s="121">
        <v>67</v>
      </c>
      <c r="HM208" s="121">
        <v>0</v>
      </c>
      <c r="HN208" s="121">
        <v>0</v>
      </c>
      <c r="HO208" s="121">
        <v>100</v>
      </c>
      <c r="HP208" s="121">
        <v>100</v>
      </c>
      <c r="HQ208" s="121">
        <v>100</v>
      </c>
      <c r="HR208" s="121">
        <v>100</v>
      </c>
      <c r="HS208" s="121">
        <v>33</v>
      </c>
      <c r="HT208" s="121">
        <v>100</v>
      </c>
      <c r="HU208" s="121">
        <v>100</v>
      </c>
      <c r="HV208" s="122">
        <v>67</v>
      </c>
      <c r="HW208" s="120">
        <v>0</v>
      </c>
      <c r="HX208" s="121">
        <v>0</v>
      </c>
      <c r="HY208" s="121">
        <v>1</v>
      </c>
      <c r="HZ208" s="121">
        <v>1</v>
      </c>
      <c r="IA208" s="121">
        <v>1</v>
      </c>
      <c r="IB208" s="121">
        <v>1</v>
      </c>
      <c r="IC208" s="121">
        <v>1</v>
      </c>
      <c r="ID208" s="121">
        <v>1</v>
      </c>
      <c r="IE208" s="121">
        <v>1</v>
      </c>
      <c r="IF208" s="122">
        <v>1</v>
      </c>
    </row>
    <row r="209" spans="1:240" ht="30.75" customHeight="1" thickBot="1">
      <c r="A209" s="147" t="s">
        <v>1372</v>
      </c>
      <c r="B209" s="120" t="s">
        <v>1373</v>
      </c>
      <c r="C209" s="121">
        <v>2015</v>
      </c>
      <c r="D209" s="121" t="s">
        <v>1315</v>
      </c>
      <c r="E209" s="122" t="s">
        <v>1316</v>
      </c>
      <c r="F209" s="120">
        <v>75.08740234375</v>
      </c>
      <c r="G209" s="121">
        <v>75</v>
      </c>
      <c r="H209" s="121" t="s">
        <v>1277</v>
      </c>
      <c r="I209" s="121" t="s">
        <v>1278</v>
      </c>
      <c r="J209" s="121" t="s">
        <v>1278</v>
      </c>
      <c r="K209" s="121" t="s">
        <v>1279</v>
      </c>
      <c r="L209" s="121"/>
      <c r="M209" s="121"/>
      <c r="N209" s="121"/>
      <c r="O209" s="121">
        <v>66.636398315429688</v>
      </c>
      <c r="P209" s="121">
        <v>67</v>
      </c>
      <c r="Q209" s="121" t="s">
        <v>1303</v>
      </c>
      <c r="R209" s="121">
        <v>83.25</v>
      </c>
      <c r="S209" s="121">
        <v>83</v>
      </c>
      <c r="T209" s="121" t="s">
        <v>1303</v>
      </c>
      <c r="U209" s="121"/>
      <c r="V209" s="121"/>
      <c r="W209" s="121"/>
      <c r="X209" s="121">
        <v>39.625</v>
      </c>
      <c r="Y209" s="121">
        <v>40</v>
      </c>
      <c r="Z209" s="122" t="s">
        <v>1374</v>
      </c>
      <c r="AA209" s="120" t="s">
        <v>1283</v>
      </c>
      <c r="AB209" s="121" t="s">
        <v>1283</v>
      </c>
      <c r="AC209" s="121" t="s">
        <v>1283</v>
      </c>
      <c r="AD209" s="121" t="s">
        <v>1283</v>
      </c>
      <c r="AE209" s="121" t="s">
        <v>1283</v>
      </c>
      <c r="AF209" s="121" t="s">
        <v>1283</v>
      </c>
      <c r="AG209" s="121" t="s">
        <v>1283</v>
      </c>
      <c r="AH209" s="123" t="s">
        <v>1283</v>
      </c>
      <c r="AI209" s="120">
        <v>1</v>
      </c>
      <c r="AJ209" s="121">
        <v>1</v>
      </c>
      <c r="AK209" s="121">
        <v>1</v>
      </c>
      <c r="AL209" s="121">
        <v>1</v>
      </c>
      <c r="AM209" s="121">
        <v>1</v>
      </c>
      <c r="AN209" s="121">
        <v>1</v>
      </c>
      <c r="AO209" s="121">
        <v>1</v>
      </c>
      <c r="AP209" s="122">
        <v>1</v>
      </c>
      <c r="AQ209" s="120">
        <v>100</v>
      </c>
      <c r="AR209" s="121">
        <v>100</v>
      </c>
      <c r="AS209" s="121" t="s">
        <v>1284</v>
      </c>
      <c r="AT209" s="121">
        <v>72.620002746582031</v>
      </c>
      <c r="AU209" s="121">
        <v>73</v>
      </c>
      <c r="AV209" s="121" t="s">
        <v>1294</v>
      </c>
      <c r="AW209" s="121">
        <v>94.5</v>
      </c>
      <c r="AX209" s="121">
        <v>95</v>
      </c>
      <c r="AY209" s="121" t="s">
        <v>1284</v>
      </c>
      <c r="AZ209" s="121">
        <v>75.25</v>
      </c>
      <c r="BA209" s="121">
        <v>75</v>
      </c>
      <c r="BB209" s="121" t="s">
        <v>1294</v>
      </c>
      <c r="BC209" s="121">
        <v>100</v>
      </c>
      <c r="BD209" s="121">
        <v>100</v>
      </c>
      <c r="BE209" s="121" t="s">
        <v>1284</v>
      </c>
      <c r="BF209" s="121">
        <v>77.888900756835938</v>
      </c>
      <c r="BG209" s="121">
        <v>78</v>
      </c>
      <c r="BH209" s="121" t="s">
        <v>1294</v>
      </c>
      <c r="BI209" s="121">
        <v>56.384601593017578</v>
      </c>
      <c r="BJ209" s="121">
        <v>56</v>
      </c>
      <c r="BK209" s="121" t="s">
        <v>1286</v>
      </c>
      <c r="BL209" s="121">
        <v>50.166698455810547</v>
      </c>
      <c r="BM209" s="121">
        <v>50</v>
      </c>
      <c r="BN209" s="122" t="s">
        <v>1286</v>
      </c>
      <c r="BO209" s="120"/>
      <c r="BP209" s="121"/>
      <c r="BQ209" s="121"/>
      <c r="BR209" s="121"/>
      <c r="BS209" s="121"/>
      <c r="BT209" s="121"/>
      <c r="BU209" s="121"/>
      <c r="BV209" s="121"/>
      <c r="BW209" s="121"/>
      <c r="BX209" s="121"/>
      <c r="BY209" s="121"/>
      <c r="BZ209" s="121"/>
      <c r="CA209" s="121"/>
      <c r="CB209" s="121"/>
      <c r="CC209" s="122"/>
      <c r="CD209" s="120">
        <v>100</v>
      </c>
      <c r="CE209" s="121">
        <v>100</v>
      </c>
      <c r="CF209" s="121">
        <v>100</v>
      </c>
      <c r="CG209" s="121">
        <v>100</v>
      </c>
      <c r="CH209" s="121">
        <v>100</v>
      </c>
      <c r="CI209" s="121">
        <v>100</v>
      </c>
      <c r="CJ209" s="121">
        <v>33</v>
      </c>
      <c r="CK209" s="121">
        <v>0</v>
      </c>
      <c r="CL209" s="121">
        <v>100</v>
      </c>
      <c r="CM209" s="121">
        <v>100</v>
      </c>
      <c r="CN209" s="121">
        <v>100</v>
      </c>
      <c r="CO209" s="121">
        <v>67</v>
      </c>
      <c r="CP209" s="121">
        <v>100</v>
      </c>
      <c r="CQ209" s="121">
        <v>100</v>
      </c>
      <c r="CR209" s="121">
        <v>100</v>
      </c>
      <c r="CS209" s="121">
        <v>0</v>
      </c>
      <c r="CT209" s="121">
        <v>0</v>
      </c>
      <c r="CU209" s="121">
        <v>0</v>
      </c>
      <c r="CV209" s="121">
        <v>100</v>
      </c>
      <c r="CW209" s="121">
        <v>100</v>
      </c>
      <c r="CX209" s="121">
        <v>100</v>
      </c>
      <c r="CY209" s="121">
        <v>100</v>
      </c>
      <c r="CZ209" s="121">
        <v>100</v>
      </c>
      <c r="DA209" s="121">
        <v>100</v>
      </c>
      <c r="DB209" s="121">
        <v>100</v>
      </c>
      <c r="DC209" s="121">
        <v>100</v>
      </c>
      <c r="DD209" s="121">
        <v>100</v>
      </c>
      <c r="DE209" s="121">
        <v>100</v>
      </c>
      <c r="DF209" s="121">
        <v>100</v>
      </c>
      <c r="DG209" s="121">
        <v>100</v>
      </c>
      <c r="DH209" s="121">
        <v>100</v>
      </c>
      <c r="DI209" s="121">
        <v>100</v>
      </c>
      <c r="DJ209" s="121"/>
      <c r="DK209" s="121"/>
      <c r="DL209" s="121">
        <v>100</v>
      </c>
      <c r="DM209" s="121">
        <v>33</v>
      </c>
      <c r="DN209" s="121"/>
      <c r="DO209" s="121"/>
      <c r="DP209" s="121">
        <v>33</v>
      </c>
      <c r="DQ209" s="121">
        <v>33</v>
      </c>
      <c r="DR209" s="121">
        <v>0</v>
      </c>
      <c r="DS209" s="121">
        <v>33</v>
      </c>
      <c r="DT209" s="121">
        <v>33</v>
      </c>
      <c r="DU209" s="121">
        <v>33</v>
      </c>
      <c r="DV209" s="121">
        <v>33</v>
      </c>
      <c r="DW209" s="121">
        <v>100</v>
      </c>
      <c r="DX209" s="121">
        <v>100</v>
      </c>
      <c r="DY209" s="121">
        <v>0</v>
      </c>
      <c r="DZ209" s="121">
        <v>0</v>
      </c>
      <c r="EA209" s="121">
        <v>33</v>
      </c>
      <c r="EB209" s="121">
        <v>67</v>
      </c>
      <c r="EC209" s="121">
        <v>100</v>
      </c>
      <c r="ED209" s="121">
        <v>100</v>
      </c>
      <c r="EE209" s="121">
        <v>100</v>
      </c>
      <c r="EF209" s="121">
        <v>100</v>
      </c>
      <c r="EG209" s="121">
        <v>100</v>
      </c>
      <c r="EH209" s="121">
        <v>100</v>
      </c>
      <c r="EI209" s="121">
        <v>100</v>
      </c>
      <c r="EJ209" s="121">
        <v>100</v>
      </c>
      <c r="EK209" s="121">
        <v>100</v>
      </c>
      <c r="EL209" s="121">
        <v>100</v>
      </c>
      <c r="EM209" s="121">
        <v>100</v>
      </c>
      <c r="EN209" s="121">
        <v>67</v>
      </c>
      <c r="EO209" s="121">
        <v>100</v>
      </c>
      <c r="EP209" s="121">
        <v>67</v>
      </c>
      <c r="EQ209" s="121">
        <v>67</v>
      </c>
      <c r="ER209" s="121">
        <v>67</v>
      </c>
      <c r="ES209" s="121">
        <v>100</v>
      </c>
      <c r="ET209" s="121">
        <v>100</v>
      </c>
      <c r="EU209" s="121">
        <v>100</v>
      </c>
      <c r="EV209" s="121">
        <v>100</v>
      </c>
      <c r="EW209" s="121">
        <v>100</v>
      </c>
      <c r="EX209" s="121">
        <v>100</v>
      </c>
      <c r="EY209" s="121">
        <v>100</v>
      </c>
      <c r="EZ209" s="121">
        <v>100</v>
      </c>
      <c r="FA209" s="121">
        <v>100</v>
      </c>
      <c r="FB209" s="121">
        <v>67</v>
      </c>
      <c r="FC209" s="121">
        <v>100</v>
      </c>
      <c r="FD209" s="121">
        <v>0</v>
      </c>
      <c r="FE209" s="121">
        <v>67</v>
      </c>
      <c r="FF209" s="121">
        <v>100</v>
      </c>
      <c r="FG209" s="121">
        <v>100</v>
      </c>
      <c r="FH209" s="121">
        <v>67</v>
      </c>
      <c r="FI209" s="121">
        <v>100</v>
      </c>
      <c r="FJ209" s="121">
        <v>67</v>
      </c>
      <c r="FK209" s="121">
        <v>0</v>
      </c>
      <c r="FL209" s="121">
        <v>100</v>
      </c>
      <c r="FM209" s="121">
        <v>100</v>
      </c>
      <c r="FN209" s="121">
        <v>67</v>
      </c>
      <c r="FO209" s="121">
        <v>33</v>
      </c>
      <c r="FP209" s="121">
        <v>33</v>
      </c>
      <c r="FQ209" s="121">
        <v>100</v>
      </c>
      <c r="FR209" s="121">
        <v>33</v>
      </c>
      <c r="FS209" s="121">
        <v>0</v>
      </c>
      <c r="FT209" s="121"/>
      <c r="FU209" s="121">
        <v>0</v>
      </c>
      <c r="FV209" s="121">
        <v>67</v>
      </c>
      <c r="FW209" s="121">
        <v>67</v>
      </c>
      <c r="FX209" s="121"/>
      <c r="FY209" s="121">
        <v>100</v>
      </c>
      <c r="FZ209" s="121">
        <v>0</v>
      </c>
      <c r="GA209" s="121">
        <v>0</v>
      </c>
      <c r="GB209" s="121">
        <v>33</v>
      </c>
      <c r="GC209" s="121">
        <v>0</v>
      </c>
      <c r="GD209" s="121">
        <v>0</v>
      </c>
      <c r="GE209" s="121">
        <v>100</v>
      </c>
      <c r="GF209" s="121">
        <v>100</v>
      </c>
      <c r="GG209" s="121">
        <v>33</v>
      </c>
      <c r="GH209" s="121">
        <v>100</v>
      </c>
      <c r="GI209" s="121">
        <v>67</v>
      </c>
      <c r="GJ209" s="121">
        <v>100</v>
      </c>
      <c r="GK209" s="121">
        <v>100</v>
      </c>
      <c r="GL209" s="121">
        <v>100</v>
      </c>
      <c r="GM209" s="121">
        <v>100</v>
      </c>
      <c r="GN209" s="121">
        <v>100</v>
      </c>
      <c r="GO209" s="121">
        <v>100</v>
      </c>
      <c r="GP209" s="121">
        <v>100</v>
      </c>
      <c r="GQ209" s="121">
        <v>33</v>
      </c>
      <c r="GR209" s="121">
        <v>100</v>
      </c>
      <c r="GS209" s="121">
        <v>33</v>
      </c>
      <c r="GT209" s="121">
        <v>0</v>
      </c>
      <c r="GU209" s="121">
        <v>0</v>
      </c>
      <c r="GV209" s="121">
        <v>0</v>
      </c>
      <c r="GW209" s="121">
        <v>0</v>
      </c>
      <c r="GX209" s="121">
        <v>0</v>
      </c>
      <c r="GY209" s="121">
        <v>67</v>
      </c>
      <c r="GZ209" s="121">
        <v>67</v>
      </c>
      <c r="HA209" s="121">
        <v>67</v>
      </c>
      <c r="HB209" s="121">
        <v>0</v>
      </c>
      <c r="HC209" s="121">
        <v>0</v>
      </c>
      <c r="HD209" s="121">
        <v>100</v>
      </c>
      <c r="HE209" s="121">
        <v>100</v>
      </c>
      <c r="HF209" s="121">
        <v>0</v>
      </c>
      <c r="HG209" s="121"/>
      <c r="HH209" s="121"/>
      <c r="HI209" s="121"/>
      <c r="HJ209" s="121"/>
      <c r="HK209" s="121"/>
      <c r="HL209" s="121"/>
      <c r="HM209" s="121"/>
      <c r="HN209" s="121"/>
      <c r="HO209" s="121"/>
      <c r="HP209" s="121">
        <v>100</v>
      </c>
      <c r="HQ209" s="121">
        <v>100</v>
      </c>
      <c r="HR209" s="121">
        <v>100</v>
      </c>
      <c r="HS209" s="121">
        <v>100</v>
      </c>
      <c r="HT209" s="121">
        <v>100</v>
      </c>
      <c r="HU209" s="121">
        <v>100</v>
      </c>
      <c r="HV209" s="122">
        <v>67</v>
      </c>
      <c r="HW209" s="120">
        <v>0</v>
      </c>
      <c r="HX209" s="121">
        <v>0</v>
      </c>
      <c r="HY209" s="121">
        <v>1</v>
      </c>
      <c r="HZ209" s="121">
        <v>1</v>
      </c>
      <c r="IA209" s="121">
        <v>1</v>
      </c>
      <c r="IB209" s="121">
        <v>1</v>
      </c>
      <c r="IC209" s="121">
        <v>1</v>
      </c>
      <c r="ID209" s="121">
        <v>1</v>
      </c>
      <c r="IE209" s="121">
        <v>1</v>
      </c>
      <c r="IF209" s="122">
        <v>1</v>
      </c>
    </row>
    <row r="210" spans="1:240" ht="30.75" customHeight="1" thickBot="1">
      <c r="A210" s="147" t="s">
        <v>1372</v>
      </c>
      <c r="B210" s="120" t="s">
        <v>1373</v>
      </c>
      <c r="C210" s="121">
        <v>2012</v>
      </c>
      <c r="D210" s="121" t="s">
        <v>1315</v>
      </c>
      <c r="E210" s="122" t="s">
        <v>1316</v>
      </c>
      <c r="F210" s="120">
        <v>56.734001159667969</v>
      </c>
      <c r="G210" s="121">
        <v>57</v>
      </c>
      <c r="H210" s="121" t="s">
        <v>1286</v>
      </c>
      <c r="I210" s="121" t="s">
        <v>1286</v>
      </c>
      <c r="J210" s="121" t="s">
        <v>1290</v>
      </c>
      <c r="K210" s="121" t="s">
        <v>1291</v>
      </c>
      <c r="L210" s="121"/>
      <c r="M210" s="121"/>
      <c r="N210" s="121"/>
      <c r="O210" s="121">
        <v>60.545501708984382</v>
      </c>
      <c r="P210" s="121">
        <v>61</v>
      </c>
      <c r="Q210" s="121" t="s">
        <v>1303</v>
      </c>
      <c r="R210" s="121">
        <v>83.25</v>
      </c>
      <c r="S210" s="121">
        <v>83</v>
      </c>
      <c r="T210" s="121" t="s">
        <v>1303</v>
      </c>
      <c r="U210" s="121"/>
      <c r="V210" s="121"/>
      <c r="W210" s="121"/>
      <c r="X210" s="121">
        <v>16.58329963684082</v>
      </c>
      <c r="Y210" s="121">
        <v>17</v>
      </c>
      <c r="Z210" s="122" t="s">
        <v>1305</v>
      </c>
      <c r="AA210" s="120" t="s">
        <v>1292</v>
      </c>
      <c r="AB210" s="121" t="s">
        <v>1283</v>
      </c>
      <c r="AC210" s="121" t="s">
        <v>1283</v>
      </c>
      <c r="AD210" s="121" t="s">
        <v>1283</v>
      </c>
      <c r="AE210" s="121" t="s">
        <v>1283</v>
      </c>
      <c r="AF210" s="121" t="s">
        <v>1283</v>
      </c>
      <c r="AG210" s="121" t="s">
        <v>1283</v>
      </c>
      <c r="AH210" s="123" t="s">
        <v>1299</v>
      </c>
      <c r="AI210" s="120">
        <v>0</v>
      </c>
      <c r="AJ210" s="121">
        <v>1</v>
      </c>
      <c r="AK210" s="121">
        <v>1</v>
      </c>
      <c r="AL210" s="121">
        <v>0</v>
      </c>
      <c r="AM210" s="121">
        <v>1</v>
      </c>
      <c r="AN210" s="121">
        <v>1</v>
      </c>
      <c r="AO210" s="121">
        <v>1</v>
      </c>
      <c r="AP210" s="122">
        <v>1</v>
      </c>
      <c r="AQ210" s="120">
        <v>0</v>
      </c>
      <c r="AR210" s="121">
        <v>0</v>
      </c>
      <c r="AS210" s="121" t="s">
        <v>1293</v>
      </c>
      <c r="AT210" s="121">
        <v>65.491203308105469</v>
      </c>
      <c r="AU210" s="121">
        <v>65</v>
      </c>
      <c r="AV210" s="121" t="s">
        <v>1294</v>
      </c>
      <c r="AW210" s="121">
        <v>100</v>
      </c>
      <c r="AX210" s="121">
        <v>100</v>
      </c>
      <c r="AY210" s="121" t="s">
        <v>1284</v>
      </c>
      <c r="AZ210" s="121">
        <v>0</v>
      </c>
      <c r="BA210" s="121">
        <v>0</v>
      </c>
      <c r="BB210" s="121" t="s">
        <v>1293</v>
      </c>
      <c r="BC210" s="121">
        <v>87.5</v>
      </c>
      <c r="BD210" s="121">
        <v>88</v>
      </c>
      <c r="BE210" s="121" t="s">
        <v>1284</v>
      </c>
      <c r="BF210" s="121">
        <v>41.5</v>
      </c>
      <c r="BG210" s="121">
        <v>42</v>
      </c>
      <c r="BH210" s="121" t="s">
        <v>1286</v>
      </c>
      <c r="BI210" s="121">
        <v>36.700000762939453</v>
      </c>
      <c r="BJ210" s="121">
        <v>37</v>
      </c>
      <c r="BK210" s="121" t="s">
        <v>1285</v>
      </c>
      <c r="BL210" s="121">
        <v>38.142898559570313</v>
      </c>
      <c r="BM210" s="121">
        <v>38</v>
      </c>
      <c r="BN210" s="122" t="s">
        <v>1285</v>
      </c>
      <c r="BO210" s="120"/>
      <c r="BP210" s="121"/>
      <c r="BQ210" s="121"/>
      <c r="BR210" s="121"/>
      <c r="BS210" s="121"/>
      <c r="BT210" s="121"/>
      <c r="BU210" s="121"/>
      <c r="BV210" s="121"/>
      <c r="BW210" s="121"/>
      <c r="BX210" s="121"/>
      <c r="BY210" s="121"/>
      <c r="BZ210" s="121"/>
      <c r="CA210" s="121"/>
      <c r="CB210" s="121"/>
      <c r="CC210" s="122"/>
      <c r="CD210" s="120">
        <v>100</v>
      </c>
      <c r="CE210" s="121"/>
      <c r="CF210" s="121"/>
      <c r="CG210" s="121"/>
      <c r="CH210" s="121"/>
      <c r="CI210" s="121">
        <v>100</v>
      </c>
      <c r="CJ210" s="121"/>
      <c r="CK210" s="121"/>
      <c r="CL210" s="121">
        <v>100</v>
      </c>
      <c r="CM210" s="121">
        <v>100</v>
      </c>
      <c r="CN210" s="121"/>
      <c r="CO210" s="121"/>
      <c r="CP210" s="121"/>
      <c r="CQ210" s="121">
        <v>67</v>
      </c>
      <c r="CR210" s="121">
        <v>67</v>
      </c>
      <c r="CS210" s="121">
        <v>0</v>
      </c>
      <c r="CT210" s="121">
        <v>33</v>
      </c>
      <c r="CU210" s="121">
        <v>33</v>
      </c>
      <c r="CV210" s="121"/>
      <c r="CW210" s="121">
        <v>0</v>
      </c>
      <c r="CX210" s="121">
        <v>33</v>
      </c>
      <c r="CY210" s="121"/>
      <c r="CZ210" s="121"/>
      <c r="DA210" s="121">
        <v>100</v>
      </c>
      <c r="DB210" s="121"/>
      <c r="DC210" s="121"/>
      <c r="DD210" s="121">
        <v>100</v>
      </c>
      <c r="DE210" s="121"/>
      <c r="DF210" s="121"/>
      <c r="DG210" s="121">
        <v>100</v>
      </c>
      <c r="DH210" s="121">
        <v>67</v>
      </c>
      <c r="DI210" s="121">
        <v>100</v>
      </c>
      <c r="DJ210" s="121">
        <v>0</v>
      </c>
      <c r="DK210" s="121"/>
      <c r="DL210" s="121">
        <v>100</v>
      </c>
      <c r="DM210" s="121"/>
      <c r="DN210" s="121"/>
      <c r="DO210" s="121">
        <v>0</v>
      </c>
      <c r="DP210" s="121">
        <v>33</v>
      </c>
      <c r="DQ210" s="121">
        <v>0</v>
      </c>
      <c r="DR210" s="121">
        <v>0</v>
      </c>
      <c r="DS210" s="121">
        <v>0</v>
      </c>
      <c r="DT210" s="121">
        <v>33</v>
      </c>
      <c r="DU210" s="121">
        <v>33</v>
      </c>
      <c r="DV210" s="121">
        <v>33</v>
      </c>
      <c r="DW210" s="121">
        <v>100</v>
      </c>
      <c r="DX210" s="121">
        <v>100</v>
      </c>
      <c r="DY210" s="121">
        <v>67</v>
      </c>
      <c r="DZ210" s="121"/>
      <c r="EA210" s="121">
        <v>67</v>
      </c>
      <c r="EB210" s="121">
        <v>100</v>
      </c>
      <c r="EC210" s="121">
        <v>100</v>
      </c>
      <c r="ED210" s="121">
        <v>100</v>
      </c>
      <c r="EE210" s="121">
        <v>0</v>
      </c>
      <c r="EF210" s="121"/>
      <c r="EG210" s="121"/>
      <c r="EH210" s="121"/>
      <c r="EI210" s="121"/>
      <c r="EJ210" s="121"/>
      <c r="EK210" s="121"/>
      <c r="EL210" s="121"/>
      <c r="EM210" s="121"/>
      <c r="EN210" s="121"/>
      <c r="EO210" s="121">
        <v>0</v>
      </c>
      <c r="EP210" s="121">
        <v>0</v>
      </c>
      <c r="EQ210" s="121">
        <v>0</v>
      </c>
      <c r="ER210" s="121">
        <v>0</v>
      </c>
      <c r="ES210" s="121"/>
      <c r="ET210" s="121"/>
      <c r="EU210" s="121">
        <v>100</v>
      </c>
      <c r="EV210" s="121"/>
      <c r="EW210" s="121">
        <v>100</v>
      </c>
      <c r="EX210" s="121">
        <v>100</v>
      </c>
      <c r="EY210" s="121"/>
      <c r="EZ210" s="121">
        <v>33</v>
      </c>
      <c r="FA210" s="121">
        <v>67</v>
      </c>
      <c r="FB210" s="121">
        <v>33</v>
      </c>
      <c r="FC210" s="121"/>
      <c r="FD210" s="121"/>
      <c r="FE210" s="121">
        <v>33</v>
      </c>
      <c r="FF210" s="121"/>
      <c r="FG210" s="121"/>
      <c r="FH210" s="121"/>
      <c r="FI210" s="121">
        <v>33</v>
      </c>
      <c r="FJ210" s="121"/>
      <c r="FK210" s="121"/>
      <c r="FL210" s="121">
        <v>67</v>
      </c>
      <c r="FM210" s="121"/>
      <c r="FN210" s="121"/>
      <c r="FO210" s="121"/>
      <c r="FP210" s="121">
        <v>67</v>
      </c>
      <c r="FQ210" s="121">
        <v>33</v>
      </c>
      <c r="FR210" s="121">
        <v>33</v>
      </c>
      <c r="FS210" s="121">
        <v>0</v>
      </c>
      <c r="FT210" s="121">
        <v>0</v>
      </c>
      <c r="FU210" s="121"/>
      <c r="FV210" s="121"/>
      <c r="FW210" s="121">
        <v>67</v>
      </c>
      <c r="FX210" s="121">
        <v>100</v>
      </c>
      <c r="FY210" s="121">
        <v>0</v>
      </c>
      <c r="FZ210" s="121">
        <v>0</v>
      </c>
      <c r="GA210" s="121">
        <v>0</v>
      </c>
      <c r="GB210" s="121">
        <v>33</v>
      </c>
      <c r="GC210" s="121">
        <v>0</v>
      </c>
      <c r="GD210" s="121">
        <v>0</v>
      </c>
      <c r="GE210" s="121">
        <v>100</v>
      </c>
      <c r="GF210" s="121"/>
      <c r="GG210" s="121">
        <v>33</v>
      </c>
      <c r="GH210" s="121">
        <v>100</v>
      </c>
      <c r="GI210" s="121">
        <v>67</v>
      </c>
      <c r="GJ210" s="121">
        <v>100</v>
      </c>
      <c r="GK210" s="121">
        <v>100</v>
      </c>
      <c r="GL210" s="121">
        <v>100</v>
      </c>
      <c r="GM210" s="121">
        <v>33</v>
      </c>
      <c r="GN210" s="121">
        <v>100</v>
      </c>
      <c r="GO210" s="121"/>
      <c r="GP210" s="121">
        <v>100</v>
      </c>
      <c r="GQ210" s="121">
        <v>33</v>
      </c>
      <c r="GR210" s="121">
        <v>100</v>
      </c>
      <c r="GS210" s="121">
        <v>0</v>
      </c>
      <c r="GT210" s="121">
        <v>0</v>
      </c>
      <c r="GU210" s="121"/>
      <c r="GV210" s="121">
        <v>0</v>
      </c>
      <c r="GW210" s="121">
        <v>0</v>
      </c>
      <c r="GX210" s="121">
        <v>0</v>
      </c>
      <c r="GY210" s="121">
        <v>33</v>
      </c>
      <c r="GZ210" s="121">
        <v>33</v>
      </c>
      <c r="HA210" s="121">
        <v>33</v>
      </c>
      <c r="HB210" s="121">
        <v>0</v>
      </c>
      <c r="HC210" s="121"/>
      <c r="HD210" s="121"/>
      <c r="HE210" s="121">
        <v>0</v>
      </c>
      <c r="HF210" s="121">
        <v>0</v>
      </c>
      <c r="HG210" s="121"/>
      <c r="HH210" s="121"/>
      <c r="HI210" s="121"/>
      <c r="HJ210" s="121"/>
      <c r="HK210" s="121"/>
      <c r="HL210" s="121"/>
      <c r="HM210" s="121"/>
      <c r="HN210" s="121"/>
      <c r="HO210" s="121"/>
      <c r="HP210" s="121">
        <v>0</v>
      </c>
      <c r="HQ210" s="121">
        <v>100</v>
      </c>
      <c r="HR210" s="121"/>
      <c r="HS210" s="121">
        <v>100</v>
      </c>
      <c r="HT210" s="121"/>
      <c r="HU210" s="121">
        <v>67</v>
      </c>
      <c r="HV210" s="122">
        <v>67</v>
      </c>
      <c r="HW210" s="120">
        <v>0</v>
      </c>
      <c r="HX210" s="121">
        <v>0</v>
      </c>
      <c r="HY210" s="121">
        <v>1</v>
      </c>
      <c r="HZ210" s="121">
        <v>1</v>
      </c>
      <c r="IA210" s="121">
        <v>1</v>
      </c>
      <c r="IB210" s="121">
        <v>1</v>
      </c>
      <c r="IC210" s="121">
        <v>1</v>
      </c>
      <c r="ID210" s="121">
        <v>1</v>
      </c>
      <c r="IE210" s="121">
        <v>1</v>
      </c>
      <c r="IF210" s="122">
        <v>1</v>
      </c>
    </row>
    <row r="211" spans="1:240" ht="30.75" customHeight="1" thickBot="1">
      <c r="A211" s="147" t="s">
        <v>1372</v>
      </c>
      <c r="B211" s="120" t="s">
        <v>1373</v>
      </c>
      <c r="C211" s="121">
        <v>2010</v>
      </c>
      <c r="D211" s="121" t="s">
        <v>1315</v>
      </c>
      <c r="E211" s="122" t="s">
        <v>1316</v>
      </c>
      <c r="F211" s="120">
        <v>64.802200317382813</v>
      </c>
      <c r="G211" s="121">
        <v>65</v>
      </c>
      <c r="H211" s="121" t="s">
        <v>1277</v>
      </c>
      <c r="I211" s="121" t="s">
        <v>1278</v>
      </c>
      <c r="J211" s="121" t="s">
        <v>1278</v>
      </c>
      <c r="K211" s="121" t="s">
        <v>1279</v>
      </c>
      <c r="L211" s="121"/>
      <c r="M211" s="121"/>
      <c r="N211" s="121"/>
      <c r="O211" s="121">
        <v>63.833301544189453</v>
      </c>
      <c r="P211" s="121">
        <v>64</v>
      </c>
      <c r="Q211" s="121" t="s">
        <v>1303</v>
      </c>
      <c r="R211" s="121">
        <v>56.599998474121087</v>
      </c>
      <c r="S211" s="121">
        <v>57</v>
      </c>
      <c r="T211" s="121" t="s">
        <v>1302</v>
      </c>
      <c r="U211" s="121"/>
      <c r="V211" s="121"/>
      <c r="W211" s="121"/>
      <c r="X211" s="121"/>
      <c r="Y211" s="121"/>
      <c r="Z211" s="122"/>
      <c r="AA211" s="120" t="s">
        <v>1292</v>
      </c>
      <c r="AB211" s="121" t="s">
        <v>1283</v>
      </c>
      <c r="AC211" s="121" t="s">
        <v>1283</v>
      </c>
      <c r="AD211" s="121" t="s">
        <v>1283</v>
      </c>
      <c r="AE211" s="121" t="s">
        <v>1283</v>
      </c>
      <c r="AF211" s="121" t="s">
        <v>1283</v>
      </c>
      <c r="AG211" s="121" t="s">
        <v>1283</v>
      </c>
      <c r="AH211" s="123" t="s">
        <v>1299</v>
      </c>
      <c r="AI211" s="120">
        <v>0</v>
      </c>
      <c r="AJ211" s="121">
        <v>1</v>
      </c>
      <c r="AK211" s="121">
        <v>1</v>
      </c>
      <c r="AL211" s="121">
        <v>0</v>
      </c>
      <c r="AM211" s="121">
        <v>1</v>
      </c>
      <c r="AN211" s="121">
        <v>1</v>
      </c>
      <c r="AO211" s="121">
        <v>1</v>
      </c>
      <c r="AP211" s="122">
        <v>1</v>
      </c>
      <c r="AQ211" s="120">
        <v>0</v>
      </c>
      <c r="AR211" s="121">
        <v>0</v>
      </c>
      <c r="AS211" s="121" t="s">
        <v>1293</v>
      </c>
      <c r="AT211" s="121">
        <v>66.648101806640625</v>
      </c>
      <c r="AU211" s="121">
        <v>67</v>
      </c>
      <c r="AV211" s="121" t="s">
        <v>1294</v>
      </c>
      <c r="AW211" s="121">
        <v>100</v>
      </c>
      <c r="AX211" s="121">
        <v>100</v>
      </c>
      <c r="AY211" s="121" t="s">
        <v>1284</v>
      </c>
      <c r="AZ211" s="121">
        <v>0</v>
      </c>
      <c r="BA211" s="121">
        <v>0</v>
      </c>
      <c r="BB211" s="121" t="s">
        <v>1293</v>
      </c>
      <c r="BC211" s="121">
        <v>100</v>
      </c>
      <c r="BD211" s="121">
        <v>100</v>
      </c>
      <c r="BE211" s="121" t="s">
        <v>1284</v>
      </c>
      <c r="BF211" s="121">
        <v>41.5</v>
      </c>
      <c r="BG211" s="121">
        <v>42</v>
      </c>
      <c r="BH211" s="121" t="s">
        <v>1286</v>
      </c>
      <c r="BI211" s="121">
        <v>63.200000762939453</v>
      </c>
      <c r="BJ211" s="121">
        <v>63</v>
      </c>
      <c r="BK211" s="121" t="s">
        <v>1294</v>
      </c>
      <c r="BL211" s="121">
        <v>42.857101440429688</v>
      </c>
      <c r="BM211" s="121">
        <v>43</v>
      </c>
      <c r="BN211" s="122" t="s">
        <v>1286</v>
      </c>
      <c r="BO211" s="120"/>
      <c r="BP211" s="121"/>
      <c r="BQ211" s="121"/>
      <c r="BR211" s="121"/>
      <c r="BS211" s="121"/>
      <c r="BT211" s="121"/>
      <c r="BU211" s="121"/>
      <c r="BV211" s="121"/>
      <c r="BW211" s="121"/>
      <c r="BX211" s="121"/>
      <c r="BY211" s="121"/>
      <c r="BZ211" s="121"/>
      <c r="CA211" s="121"/>
      <c r="CB211" s="121"/>
      <c r="CC211" s="122"/>
      <c r="CD211" s="120">
        <v>100</v>
      </c>
      <c r="CE211" s="121"/>
      <c r="CF211" s="121"/>
      <c r="CG211" s="121"/>
      <c r="CH211" s="121"/>
      <c r="CI211" s="121">
        <v>100</v>
      </c>
      <c r="CJ211" s="121"/>
      <c r="CK211" s="121"/>
      <c r="CL211" s="121">
        <v>100</v>
      </c>
      <c r="CM211" s="121">
        <v>100</v>
      </c>
      <c r="CN211" s="121"/>
      <c r="CO211" s="121"/>
      <c r="CP211" s="121"/>
      <c r="CQ211" s="121">
        <v>67</v>
      </c>
      <c r="CR211" s="121">
        <v>67</v>
      </c>
      <c r="CS211" s="121">
        <v>67</v>
      </c>
      <c r="CT211" s="121">
        <v>67</v>
      </c>
      <c r="CU211" s="121">
        <v>33</v>
      </c>
      <c r="CV211" s="121"/>
      <c r="CW211" s="121">
        <v>33</v>
      </c>
      <c r="CX211" s="121">
        <v>33</v>
      </c>
      <c r="CY211" s="121"/>
      <c r="CZ211" s="121"/>
      <c r="DA211" s="121">
        <v>100</v>
      </c>
      <c r="DB211" s="121"/>
      <c r="DC211" s="121"/>
      <c r="DD211" s="121">
        <v>100</v>
      </c>
      <c r="DE211" s="121"/>
      <c r="DF211" s="121"/>
      <c r="DG211" s="121">
        <v>100</v>
      </c>
      <c r="DH211" s="121">
        <v>67</v>
      </c>
      <c r="DI211" s="121">
        <v>100</v>
      </c>
      <c r="DJ211" s="121">
        <v>0</v>
      </c>
      <c r="DK211" s="121"/>
      <c r="DL211" s="121">
        <v>100</v>
      </c>
      <c r="DM211" s="121"/>
      <c r="DN211" s="121"/>
      <c r="DO211" s="121">
        <v>0</v>
      </c>
      <c r="DP211" s="121">
        <v>33</v>
      </c>
      <c r="DQ211" s="121">
        <v>0</v>
      </c>
      <c r="DR211" s="121">
        <v>0</v>
      </c>
      <c r="DS211" s="121">
        <v>0</v>
      </c>
      <c r="DT211" s="121">
        <v>67</v>
      </c>
      <c r="DU211" s="121">
        <v>33</v>
      </c>
      <c r="DV211" s="121">
        <v>33</v>
      </c>
      <c r="DW211" s="121">
        <v>100</v>
      </c>
      <c r="DX211" s="121">
        <v>100</v>
      </c>
      <c r="DY211" s="121">
        <v>100</v>
      </c>
      <c r="DZ211" s="121"/>
      <c r="EA211" s="121">
        <v>33</v>
      </c>
      <c r="EB211" s="121">
        <v>67</v>
      </c>
      <c r="EC211" s="121">
        <v>100</v>
      </c>
      <c r="ED211" s="121">
        <v>100</v>
      </c>
      <c r="EE211" s="121">
        <v>0</v>
      </c>
      <c r="EF211" s="121"/>
      <c r="EG211" s="121"/>
      <c r="EH211" s="121"/>
      <c r="EI211" s="121"/>
      <c r="EJ211" s="121"/>
      <c r="EK211" s="121"/>
      <c r="EL211" s="121"/>
      <c r="EM211" s="121"/>
      <c r="EN211" s="121"/>
      <c r="EO211" s="121">
        <v>0</v>
      </c>
      <c r="EP211" s="121"/>
      <c r="EQ211" s="121"/>
      <c r="ER211" s="121"/>
      <c r="ES211" s="121"/>
      <c r="ET211" s="121"/>
      <c r="EU211" s="121">
        <v>100</v>
      </c>
      <c r="EV211" s="121"/>
      <c r="EW211" s="121">
        <v>100</v>
      </c>
      <c r="EX211" s="121">
        <v>100</v>
      </c>
      <c r="EY211" s="121"/>
      <c r="EZ211" s="121">
        <v>100</v>
      </c>
      <c r="FA211" s="121">
        <v>67</v>
      </c>
      <c r="FB211" s="121">
        <v>33</v>
      </c>
      <c r="FC211" s="121"/>
      <c r="FD211" s="121"/>
      <c r="FE211" s="121">
        <v>33</v>
      </c>
      <c r="FF211" s="121"/>
      <c r="FG211" s="121"/>
      <c r="FH211" s="121"/>
      <c r="FI211" s="121">
        <v>100</v>
      </c>
      <c r="FJ211" s="121"/>
      <c r="FK211" s="121"/>
      <c r="FL211" s="121">
        <v>67</v>
      </c>
      <c r="FM211" s="121"/>
      <c r="FN211" s="121"/>
      <c r="FO211" s="121"/>
      <c r="FP211" s="121">
        <v>100</v>
      </c>
      <c r="FQ211" s="121">
        <v>33</v>
      </c>
      <c r="FR211" s="121">
        <v>33</v>
      </c>
      <c r="FS211" s="121">
        <v>33</v>
      </c>
      <c r="FT211" s="121">
        <v>33</v>
      </c>
      <c r="FU211" s="121"/>
      <c r="FV211" s="121"/>
      <c r="FW211" s="121">
        <v>100</v>
      </c>
      <c r="FX211" s="121">
        <v>100</v>
      </c>
      <c r="FY211" s="121">
        <v>0</v>
      </c>
      <c r="FZ211" s="121">
        <v>0</v>
      </c>
      <c r="GA211" s="121">
        <v>0</v>
      </c>
      <c r="GB211" s="121"/>
      <c r="GC211" s="121"/>
      <c r="GD211" s="121">
        <v>0</v>
      </c>
      <c r="GE211" s="121">
        <v>100</v>
      </c>
      <c r="GF211" s="121"/>
      <c r="GG211" s="121">
        <v>33</v>
      </c>
      <c r="GH211" s="121">
        <v>100</v>
      </c>
      <c r="GI211" s="121"/>
      <c r="GJ211" s="121"/>
      <c r="GK211" s="121">
        <v>100</v>
      </c>
      <c r="GL211" s="121">
        <v>100</v>
      </c>
      <c r="GM211" s="121">
        <v>33</v>
      </c>
      <c r="GN211" s="121">
        <v>100</v>
      </c>
      <c r="GO211" s="121"/>
      <c r="GP211" s="121">
        <v>100</v>
      </c>
      <c r="GQ211" s="121">
        <v>33</v>
      </c>
      <c r="GR211" s="121">
        <v>100</v>
      </c>
      <c r="GS211" s="121"/>
      <c r="GT211" s="121"/>
      <c r="GU211" s="121"/>
      <c r="GV211" s="121"/>
      <c r="GW211" s="121"/>
      <c r="GX211" s="121"/>
      <c r="GY211" s="121">
        <v>33</v>
      </c>
      <c r="GZ211" s="121">
        <v>67</v>
      </c>
      <c r="HA211" s="121">
        <v>33</v>
      </c>
      <c r="HB211" s="121">
        <v>0</v>
      </c>
      <c r="HC211" s="121"/>
      <c r="HD211" s="121"/>
      <c r="HE211" s="121"/>
      <c r="HF211" s="121"/>
      <c r="HG211" s="121"/>
      <c r="HH211" s="121"/>
      <c r="HI211" s="121"/>
      <c r="HJ211" s="121"/>
      <c r="HK211" s="121"/>
      <c r="HL211" s="121"/>
      <c r="HM211" s="121"/>
      <c r="HN211" s="121"/>
      <c r="HO211" s="121"/>
      <c r="HP211" s="121">
        <v>0</v>
      </c>
      <c r="HQ211" s="121">
        <v>100</v>
      </c>
      <c r="HR211" s="121"/>
      <c r="HS211" s="121">
        <v>100</v>
      </c>
      <c r="HT211" s="121"/>
      <c r="HU211" s="121">
        <v>33</v>
      </c>
      <c r="HV211" s="122">
        <v>67</v>
      </c>
      <c r="HW211" s="120">
        <v>0</v>
      </c>
      <c r="HX211" s="121">
        <v>0</v>
      </c>
      <c r="HY211" s="121">
        <v>1</v>
      </c>
      <c r="HZ211" s="121">
        <v>1</v>
      </c>
      <c r="IA211" s="121">
        <v>1</v>
      </c>
      <c r="IB211" s="121">
        <v>1</v>
      </c>
      <c r="IC211" s="121">
        <v>1</v>
      </c>
      <c r="ID211" s="121">
        <v>1</v>
      </c>
      <c r="IE211" s="121">
        <v>1</v>
      </c>
      <c r="IF211" s="122">
        <v>1</v>
      </c>
    </row>
    <row r="212" spans="1:240" ht="30.75" customHeight="1" thickBot="1">
      <c r="A212" s="147" t="s">
        <v>1372</v>
      </c>
      <c r="B212" s="120" t="s">
        <v>1373</v>
      </c>
      <c r="C212" s="121">
        <v>2008</v>
      </c>
      <c r="D212" s="121" t="s">
        <v>1315</v>
      </c>
      <c r="E212" s="122" t="s">
        <v>1316</v>
      </c>
      <c r="F212" s="120">
        <v>66.637397766113281</v>
      </c>
      <c r="G212" s="121">
        <v>67</v>
      </c>
      <c r="H212" s="121" t="s">
        <v>1277</v>
      </c>
      <c r="I212" s="121" t="s">
        <v>1278</v>
      </c>
      <c r="J212" s="121" t="s">
        <v>1278</v>
      </c>
      <c r="K212" s="121" t="s">
        <v>1279</v>
      </c>
      <c r="L212" s="121"/>
      <c r="M212" s="121"/>
      <c r="N212" s="121"/>
      <c r="O212" s="121">
        <v>55.5</v>
      </c>
      <c r="P212" s="121">
        <v>56</v>
      </c>
      <c r="Q212" s="121" t="s">
        <v>1302</v>
      </c>
      <c r="R212" s="121">
        <v>49.900001525878913</v>
      </c>
      <c r="S212" s="121">
        <v>50</v>
      </c>
      <c r="T212" s="121" t="s">
        <v>1302</v>
      </c>
      <c r="U212" s="121"/>
      <c r="V212" s="121"/>
      <c r="W212" s="121"/>
      <c r="X212" s="121"/>
      <c r="Y212" s="121"/>
      <c r="Z212" s="122"/>
      <c r="AA212" s="120" t="s">
        <v>1283</v>
      </c>
      <c r="AB212" s="121" t="s">
        <v>1283</v>
      </c>
      <c r="AC212" s="121" t="s">
        <v>1283</v>
      </c>
      <c r="AD212" s="121" t="s">
        <v>1283</v>
      </c>
      <c r="AE212" s="121" t="s">
        <v>1283</v>
      </c>
      <c r="AF212" s="121" t="s">
        <v>1283</v>
      </c>
      <c r="AG212" s="121" t="s">
        <v>1283</v>
      </c>
      <c r="AH212" s="123" t="s">
        <v>1299</v>
      </c>
      <c r="AI212" s="120">
        <v>1</v>
      </c>
      <c r="AJ212" s="121">
        <v>1</v>
      </c>
      <c r="AK212" s="121">
        <v>1</v>
      </c>
      <c r="AL212" s="121">
        <v>0</v>
      </c>
      <c r="AM212" s="121">
        <v>1</v>
      </c>
      <c r="AN212" s="121">
        <v>1</v>
      </c>
      <c r="AO212" s="121">
        <v>1</v>
      </c>
      <c r="AP212" s="122">
        <v>1</v>
      </c>
      <c r="AQ212" s="120">
        <v>66.666702270507813</v>
      </c>
      <c r="AR212" s="121">
        <v>67</v>
      </c>
      <c r="AS212" s="121" t="s">
        <v>1294</v>
      </c>
      <c r="AT212" s="121">
        <v>66.018501281738281</v>
      </c>
      <c r="AU212" s="121">
        <v>66</v>
      </c>
      <c r="AV212" s="121" t="s">
        <v>1294</v>
      </c>
      <c r="AW212" s="121">
        <v>100</v>
      </c>
      <c r="AX212" s="121">
        <v>100</v>
      </c>
      <c r="AY212" s="121" t="s">
        <v>1284</v>
      </c>
      <c r="AZ212" s="121">
        <v>0</v>
      </c>
      <c r="BA212" s="121">
        <v>0</v>
      </c>
      <c r="BB212" s="121" t="s">
        <v>1293</v>
      </c>
      <c r="BC212" s="121">
        <v>100</v>
      </c>
      <c r="BD212" s="121">
        <v>100</v>
      </c>
      <c r="BE212" s="121" t="s">
        <v>1284</v>
      </c>
      <c r="BF212" s="121">
        <v>33.25</v>
      </c>
      <c r="BG212" s="121">
        <v>33</v>
      </c>
      <c r="BH212" s="121" t="s">
        <v>1285</v>
      </c>
      <c r="BI212" s="121">
        <v>66.599998474121094</v>
      </c>
      <c r="BJ212" s="121">
        <v>67</v>
      </c>
      <c r="BK212" s="121" t="s">
        <v>1294</v>
      </c>
      <c r="BL212" s="121">
        <v>42.857101440429688</v>
      </c>
      <c r="BM212" s="121">
        <v>43</v>
      </c>
      <c r="BN212" s="122" t="s">
        <v>1286</v>
      </c>
      <c r="BO212" s="120"/>
      <c r="BP212" s="121"/>
      <c r="BQ212" s="121"/>
      <c r="BR212" s="121"/>
      <c r="BS212" s="121"/>
      <c r="BT212" s="121"/>
      <c r="BU212" s="121"/>
      <c r="BV212" s="121"/>
      <c r="BW212" s="121"/>
      <c r="BX212" s="121"/>
      <c r="BY212" s="121"/>
      <c r="BZ212" s="121"/>
      <c r="CA212" s="121"/>
      <c r="CB212" s="121"/>
      <c r="CC212" s="122"/>
      <c r="CD212" s="120">
        <v>100</v>
      </c>
      <c r="CE212" s="121"/>
      <c r="CF212" s="121"/>
      <c r="CG212" s="121"/>
      <c r="CH212" s="121"/>
      <c r="CI212" s="121">
        <v>67</v>
      </c>
      <c r="CJ212" s="121"/>
      <c r="CK212" s="121"/>
      <c r="CL212" s="121">
        <v>100</v>
      </c>
      <c r="CM212" s="121">
        <v>100</v>
      </c>
      <c r="CN212" s="121"/>
      <c r="CO212" s="121"/>
      <c r="CP212" s="121"/>
      <c r="CQ212" s="121">
        <v>67</v>
      </c>
      <c r="CR212" s="121">
        <v>67</v>
      </c>
      <c r="CS212" s="121">
        <v>67</v>
      </c>
      <c r="CT212" s="121">
        <v>0</v>
      </c>
      <c r="CU212" s="121">
        <v>33</v>
      </c>
      <c r="CV212" s="121"/>
      <c r="CW212" s="121">
        <v>33</v>
      </c>
      <c r="CX212" s="121">
        <v>100</v>
      </c>
      <c r="CY212" s="121"/>
      <c r="CZ212" s="121"/>
      <c r="DA212" s="121">
        <v>100</v>
      </c>
      <c r="DB212" s="121"/>
      <c r="DC212" s="121"/>
      <c r="DD212" s="121">
        <v>100</v>
      </c>
      <c r="DE212" s="121"/>
      <c r="DF212" s="121"/>
      <c r="DG212" s="121">
        <v>100</v>
      </c>
      <c r="DH212" s="121">
        <v>67</v>
      </c>
      <c r="DI212" s="121">
        <v>100</v>
      </c>
      <c r="DJ212" s="121">
        <v>33</v>
      </c>
      <c r="DK212" s="121"/>
      <c r="DL212" s="121">
        <v>100</v>
      </c>
      <c r="DM212" s="121"/>
      <c r="DN212" s="121"/>
      <c r="DO212" s="121">
        <v>0</v>
      </c>
      <c r="DP212" s="121">
        <v>33</v>
      </c>
      <c r="DQ212" s="121">
        <v>0</v>
      </c>
      <c r="DR212" s="121">
        <v>0</v>
      </c>
      <c r="DS212" s="121">
        <v>33</v>
      </c>
      <c r="DT212" s="121">
        <v>67</v>
      </c>
      <c r="DU212" s="121">
        <v>33</v>
      </c>
      <c r="DV212" s="121">
        <v>100</v>
      </c>
      <c r="DW212" s="121">
        <v>100</v>
      </c>
      <c r="DX212" s="121">
        <v>100</v>
      </c>
      <c r="DY212" s="121">
        <v>100</v>
      </c>
      <c r="DZ212" s="121"/>
      <c r="EA212" s="121">
        <v>33</v>
      </c>
      <c r="EB212" s="121">
        <v>33</v>
      </c>
      <c r="EC212" s="121">
        <v>33</v>
      </c>
      <c r="ED212" s="121">
        <v>100</v>
      </c>
      <c r="EE212" s="121">
        <v>100</v>
      </c>
      <c r="EF212" s="121"/>
      <c r="EG212" s="121"/>
      <c r="EH212" s="121"/>
      <c r="EI212" s="121"/>
      <c r="EJ212" s="121"/>
      <c r="EK212" s="121"/>
      <c r="EL212" s="121"/>
      <c r="EM212" s="121"/>
      <c r="EN212" s="121"/>
      <c r="EO212" s="121">
        <v>0</v>
      </c>
      <c r="EP212" s="121"/>
      <c r="EQ212" s="121"/>
      <c r="ER212" s="121"/>
      <c r="ES212" s="121"/>
      <c r="ET212" s="121"/>
      <c r="EU212" s="121">
        <v>100</v>
      </c>
      <c r="EV212" s="121"/>
      <c r="EW212" s="121">
        <v>100</v>
      </c>
      <c r="EX212" s="121">
        <v>100</v>
      </c>
      <c r="EY212" s="121"/>
      <c r="EZ212" s="121">
        <v>100</v>
      </c>
      <c r="FA212" s="121">
        <v>67</v>
      </c>
      <c r="FB212" s="121">
        <v>33</v>
      </c>
      <c r="FC212" s="121"/>
      <c r="FD212" s="121"/>
      <c r="FE212" s="121">
        <v>33</v>
      </c>
      <c r="FF212" s="121"/>
      <c r="FG212" s="121"/>
      <c r="FH212" s="121"/>
      <c r="FI212" s="121">
        <v>100</v>
      </c>
      <c r="FJ212" s="121"/>
      <c r="FK212" s="121"/>
      <c r="FL212" s="121">
        <v>100</v>
      </c>
      <c r="FM212" s="121"/>
      <c r="FN212" s="121"/>
      <c r="FO212" s="121"/>
      <c r="FP212" s="121">
        <v>100</v>
      </c>
      <c r="FQ212" s="121">
        <v>33</v>
      </c>
      <c r="FR212" s="121">
        <v>33</v>
      </c>
      <c r="FS212" s="121">
        <v>33</v>
      </c>
      <c r="FT212" s="121">
        <v>33</v>
      </c>
      <c r="FU212" s="121"/>
      <c r="FV212" s="121"/>
      <c r="FW212" s="121">
        <v>100</v>
      </c>
      <c r="FX212" s="121">
        <v>100</v>
      </c>
      <c r="FY212" s="121">
        <v>0</v>
      </c>
      <c r="FZ212" s="121">
        <v>0</v>
      </c>
      <c r="GA212" s="121">
        <v>0</v>
      </c>
      <c r="GB212" s="121"/>
      <c r="GC212" s="121"/>
      <c r="GD212" s="121">
        <v>0</v>
      </c>
      <c r="GE212" s="121">
        <v>100</v>
      </c>
      <c r="GF212" s="121"/>
      <c r="GG212" s="121">
        <v>33</v>
      </c>
      <c r="GH212" s="121">
        <v>100</v>
      </c>
      <c r="GI212" s="121"/>
      <c r="GJ212" s="121"/>
      <c r="GK212" s="121">
        <v>100</v>
      </c>
      <c r="GL212" s="121">
        <v>100</v>
      </c>
      <c r="GM212" s="121">
        <v>33</v>
      </c>
      <c r="GN212" s="121">
        <v>100</v>
      </c>
      <c r="GO212" s="121"/>
      <c r="GP212" s="121">
        <v>100</v>
      </c>
      <c r="GQ212" s="121">
        <v>33</v>
      </c>
      <c r="GR212" s="121">
        <v>100</v>
      </c>
      <c r="GS212" s="121"/>
      <c r="GT212" s="121"/>
      <c r="GU212" s="121"/>
      <c r="GV212" s="121"/>
      <c r="GW212" s="121"/>
      <c r="GX212" s="121"/>
      <c r="GY212" s="121">
        <v>33</v>
      </c>
      <c r="GZ212" s="121">
        <v>33</v>
      </c>
      <c r="HA212" s="121">
        <v>67</v>
      </c>
      <c r="HB212" s="121">
        <v>0</v>
      </c>
      <c r="HC212" s="121"/>
      <c r="HD212" s="121"/>
      <c r="HE212" s="121"/>
      <c r="HF212" s="121"/>
      <c r="HG212" s="121"/>
      <c r="HH212" s="121"/>
      <c r="HI212" s="121"/>
      <c r="HJ212" s="121"/>
      <c r="HK212" s="121"/>
      <c r="HL212" s="121"/>
      <c r="HM212" s="121"/>
      <c r="HN212" s="121"/>
      <c r="HO212" s="121"/>
      <c r="HP212" s="121">
        <v>0</v>
      </c>
      <c r="HQ212" s="121">
        <v>100</v>
      </c>
      <c r="HR212" s="121"/>
      <c r="HS212" s="121">
        <v>100</v>
      </c>
      <c r="HT212" s="121"/>
      <c r="HU212" s="121">
        <v>67</v>
      </c>
      <c r="HV212" s="122">
        <v>67</v>
      </c>
      <c r="HW212" s="120">
        <v>0</v>
      </c>
      <c r="HX212" s="121">
        <v>0</v>
      </c>
      <c r="HY212" s="121">
        <v>1</v>
      </c>
      <c r="HZ212" s="121">
        <v>1</v>
      </c>
      <c r="IA212" s="121">
        <v>1</v>
      </c>
      <c r="IB212" s="121">
        <v>1</v>
      </c>
      <c r="IC212" s="121">
        <v>1</v>
      </c>
      <c r="ID212" s="121">
        <v>1</v>
      </c>
      <c r="IE212" s="121">
        <v>1</v>
      </c>
      <c r="IF212" s="122">
        <v>1</v>
      </c>
    </row>
    <row r="213" spans="1:240" ht="30.75" customHeight="1" thickBot="1">
      <c r="A213" s="147" t="s">
        <v>1372</v>
      </c>
      <c r="B213" s="120" t="s">
        <v>1373</v>
      </c>
      <c r="C213" s="121">
        <v>2006</v>
      </c>
      <c r="D213" s="121" t="s">
        <v>1315</v>
      </c>
      <c r="E213" s="122" t="s">
        <v>1316</v>
      </c>
      <c r="F213" s="120">
        <v>76.826103210449219</v>
      </c>
      <c r="G213" s="121">
        <v>77</v>
      </c>
      <c r="H213" s="121" t="s">
        <v>1277</v>
      </c>
      <c r="I213" s="121" t="s">
        <v>1278</v>
      </c>
      <c r="J213" s="121" t="s">
        <v>1278</v>
      </c>
      <c r="K213" s="121" t="s">
        <v>1279</v>
      </c>
      <c r="L213" s="121"/>
      <c r="M213" s="121"/>
      <c r="N213" s="121"/>
      <c r="O213" s="121">
        <v>58.25</v>
      </c>
      <c r="P213" s="121">
        <v>58</v>
      </c>
      <c r="Q213" s="121" t="s">
        <v>1302</v>
      </c>
      <c r="R213" s="121">
        <v>54.25</v>
      </c>
      <c r="S213" s="121">
        <v>54</v>
      </c>
      <c r="T213" s="121" t="s">
        <v>1302</v>
      </c>
      <c r="U213" s="121"/>
      <c r="V213" s="121"/>
      <c r="W213" s="121"/>
      <c r="X213" s="121"/>
      <c r="Y213" s="121"/>
      <c r="Z213" s="122"/>
      <c r="AA213" s="120" t="s">
        <v>1283</v>
      </c>
      <c r="AB213" s="121" t="s">
        <v>1283</v>
      </c>
      <c r="AC213" s="121" t="s">
        <v>1283</v>
      </c>
      <c r="AD213" s="121" t="s">
        <v>1283</v>
      </c>
      <c r="AE213" s="121" t="s">
        <v>1283</v>
      </c>
      <c r="AF213" s="121" t="s">
        <v>1283</v>
      </c>
      <c r="AG213" s="121" t="s">
        <v>1283</v>
      </c>
      <c r="AH213" s="123" t="s">
        <v>1299</v>
      </c>
      <c r="AI213" s="120">
        <v>1</v>
      </c>
      <c r="AJ213" s="121">
        <v>1</v>
      </c>
      <c r="AK213" s="121">
        <v>1</v>
      </c>
      <c r="AL213" s="121">
        <v>0</v>
      </c>
      <c r="AM213" s="121">
        <v>1</v>
      </c>
      <c r="AN213" s="121">
        <v>1</v>
      </c>
      <c r="AO213" s="121">
        <v>1</v>
      </c>
      <c r="AP213" s="122">
        <v>1</v>
      </c>
      <c r="AQ213" s="120">
        <v>100</v>
      </c>
      <c r="AR213" s="121">
        <v>100</v>
      </c>
      <c r="AS213" s="121" t="s">
        <v>1284</v>
      </c>
      <c r="AT213" s="121">
        <v>75.163597106933594</v>
      </c>
      <c r="AU213" s="121">
        <v>75</v>
      </c>
      <c r="AV213" s="121" t="s">
        <v>1294</v>
      </c>
      <c r="AW213" s="121">
        <v>100</v>
      </c>
      <c r="AX213" s="121">
        <v>100</v>
      </c>
      <c r="AY213" s="121" t="s">
        <v>1284</v>
      </c>
      <c r="AZ213" s="121">
        <v>0</v>
      </c>
      <c r="BA213" s="121">
        <v>0</v>
      </c>
      <c r="BB213" s="121" t="s">
        <v>1293</v>
      </c>
      <c r="BC213" s="121">
        <v>100</v>
      </c>
      <c r="BD213" s="121">
        <v>100</v>
      </c>
      <c r="BE213" s="121" t="s">
        <v>1284</v>
      </c>
      <c r="BF213" s="121">
        <v>83.25</v>
      </c>
      <c r="BG213" s="121">
        <v>83</v>
      </c>
      <c r="BH213" s="121" t="s">
        <v>1284</v>
      </c>
      <c r="BI213" s="121">
        <v>73.400001525878906</v>
      </c>
      <c r="BJ213" s="121">
        <v>73</v>
      </c>
      <c r="BK213" s="121" t="s">
        <v>1294</v>
      </c>
      <c r="BL213" s="121">
        <v>66.75</v>
      </c>
      <c r="BM213" s="121">
        <v>67</v>
      </c>
      <c r="BN213" s="122" t="s">
        <v>1294</v>
      </c>
      <c r="BO213" s="120"/>
      <c r="BP213" s="121"/>
      <c r="BQ213" s="121"/>
      <c r="BR213" s="121"/>
      <c r="BS213" s="121"/>
      <c r="BT213" s="121"/>
      <c r="BU213" s="121"/>
      <c r="BV213" s="121"/>
      <c r="BW213" s="121"/>
      <c r="BX213" s="121"/>
      <c r="BY213" s="121"/>
      <c r="BZ213" s="121"/>
      <c r="CA213" s="121"/>
      <c r="CB213" s="121"/>
      <c r="CC213" s="122"/>
      <c r="CD213" s="120">
        <v>100</v>
      </c>
      <c r="CE213" s="121"/>
      <c r="CF213" s="121"/>
      <c r="CG213" s="121"/>
      <c r="CH213" s="121"/>
      <c r="CI213" s="121">
        <v>100</v>
      </c>
      <c r="CJ213" s="121"/>
      <c r="CK213" s="121"/>
      <c r="CL213" s="121">
        <v>100</v>
      </c>
      <c r="CM213" s="121">
        <v>100</v>
      </c>
      <c r="CN213" s="121"/>
      <c r="CO213" s="121"/>
      <c r="CP213" s="121"/>
      <c r="CQ213" s="121">
        <v>67</v>
      </c>
      <c r="CR213" s="121">
        <v>100</v>
      </c>
      <c r="CS213" s="121">
        <v>67</v>
      </c>
      <c r="CT213" s="121">
        <v>33</v>
      </c>
      <c r="CU213" s="121">
        <v>67</v>
      </c>
      <c r="CV213" s="121"/>
      <c r="CW213" s="121">
        <v>0</v>
      </c>
      <c r="CX213" s="121">
        <v>100</v>
      </c>
      <c r="CY213" s="121"/>
      <c r="CZ213" s="121"/>
      <c r="DA213" s="121">
        <v>100</v>
      </c>
      <c r="DB213" s="121"/>
      <c r="DC213" s="121"/>
      <c r="DD213" s="121">
        <v>100</v>
      </c>
      <c r="DE213" s="121"/>
      <c r="DF213" s="121"/>
      <c r="DG213" s="121">
        <v>100</v>
      </c>
      <c r="DH213" s="121">
        <v>67</v>
      </c>
      <c r="DI213" s="121">
        <v>100</v>
      </c>
      <c r="DJ213" s="121">
        <v>33</v>
      </c>
      <c r="DK213" s="121"/>
      <c r="DL213" s="121">
        <v>100</v>
      </c>
      <c r="DM213" s="121"/>
      <c r="DN213" s="121">
        <v>100</v>
      </c>
      <c r="DO213" s="121">
        <v>0</v>
      </c>
      <c r="DP213" s="121">
        <v>33</v>
      </c>
      <c r="DQ213" s="121">
        <v>0</v>
      </c>
      <c r="DR213" s="121">
        <v>0</v>
      </c>
      <c r="DS213" s="121">
        <v>33</v>
      </c>
      <c r="DT213" s="121">
        <v>67</v>
      </c>
      <c r="DU213" s="121">
        <v>67</v>
      </c>
      <c r="DV213" s="121">
        <v>100</v>
      </c>
      <c r="DW213" s="121">
        <v>100</v>
      </c>
      <c r="DX213" s="121">
        <v>100</v>
      </c>
      <c r="DY213" s="121">
        <v>100</v>
      </c>
      <c r="DZ213" s="121"/>
      <c r="EA213" s="121">
        <v>67</v>
      </c>
      <c r="EB213" s="121">
        <v>100</v>
      </c>
      <c r="EC213" s="121">
        <v>33</v>
      </c>
      <c r="ED213" s="121">
        <v>100</v>
      </c>
      <c r="EE213" s="121">
        <v>100</v>
      </c>
      <c r="EF213" s="121"/>
      <c r="EG213" s="121"/>
      <c r="EH213" s="121"/>
      <c r="EI213" s="121"/>
      <c r="EJ213" s="121"/>
      <c r="EK213" s="121"/>
      <c r="EL213" s="121"/>
      <c r="EM213" s="121"/>
      <c r="EN213" s="121"/>
      <c r="EO213" s="121">
        <v>0</v>
      </c>
      <c r="EP213" s="121"/>
      <c r="EQ213" s="121"/>
      <c r="ER213" s="121"/>
      <c r="ES213" s="121"/>
      <c r="ET213" s="121"/>
      <c r="EU213" s="121">
        <v>100</v>
      </c>
      <c r="EV213" s="121"/>
      <c r="EW213" s="121">
        <v>100</v>
      </c>
      <c r="EX213" s="121">
        <v>100</v>
      </c>
      <c r="EY213" s="121"/>
      <c r="EZ213" s="121">
        <v>100</v>
      </c>
      <c r="FA213" s="121">
        <v>100</v>
      </c>
      <c r="FB213" s="121">
        <v>100</v>
      </c>
      <c r="FC213" s="121"/>
      <c r="FD213" s="121"/>
      <c r="FE213" s="121">
        <v>100</v>
      </c>
      <c r="FF213" s="121"/>
      <c r="FG213" s="121"/>
      <c r="FH213" s="121"/>
      <c r="FI213" s="121">
        <v>100</v>
      </c>
      <c r="FJ213" s="121"/>
      <c r="FK213" s="121"/>
      <c r="FL213" s="121">
        <v>100</v>
      </c>
      <c r="FM213" s="121"/>
      <c r="FN213" s="121"/>
      <c r="FO213" s="121"/>
      <c r="FP213" s="121">
        <v>100</v>
      </c>
      <c r="FQ213" s="121">
        <v>33</v>
      </c>
      <c r="FR213" s="121">
        <v>67</v>
      </c>
      <c r="FS213" s="121">
        <v>67</v>
      </c>
      <c r="FT213" s="121">
        <v>33</v>
      </c>
      <c r="FU213" s="121"/>
      <c r="FV213" s="121"/>
      <c r="FW213" s="121">
        <v>100</v>
      </c>
      <c r="FX213" s="121">
        <v>100</v>
      </c>
      <c r="FY213" s="121">
        <v>0</v>
      </c>
      <c r="FZ213" s="121">
        <v>33</v>
      </c>
      <c r="GA213" s="121">
        <v>0</v>
      </c>
      <c r="GB213" s="121"/>
      <c r="GC213" s="121"/>
      <c r="GD213" s="121">
        <v>33</v>
      </c>
      <c r="GE213" s="121">
        <v>100</v>
      </c>
      <c r="GF213" s="121"/>
      <c r="GG213" s="121">
        <v>33</v>
      </c>
      <c r="GH213" s="121">
        <v>100</v>
      </c>
      <c r="GI213" s="121"/>
      <c r="GJ213" s="121"/>
      <c r="GK213" s="121">
        <v>100</v>
      </c>
      <c r="GL213" s="121">
        <v>100</v>
      </c>
      <c r="GM213" s="121">
        <v>67</v>
      </c>
      <c r="GN213" s="121">
        <v>67</v>
      </c>
      <c r="GO213" s="121"/>
      <c r="GP213" s="121">
        <v>100</v>
      </c>
      <c r="GQ213" s="121">
        <v>33</v>
      </c>
      <c r="GR213" s="121">
        <v>100</v>
      </c>
      <c r="GS213" s="121"/>
      <c r="GT213" s="121"/>
      <c r="GU213" s="121"/>
      <c r="GV213" s="121"/>
      <c r="GW213" s="121"/>
      <c r="GX213" s="121"/>
      <c r="GY213" s="121">
        <v>33</v>
      </c>
      <c r="GZ213" s="121">
        <v>33</v>
      </c>
      <c r="HA213" s="121">
        <v>0</v>
      </c>
      <c r="HB213" s="121">
        <v>0</v>
      </c>
      <c r="HC213" s="121"/>
      <c r="HD213" s="121"/>
      <c r="HE213" s="121"/>
      <c r="HF213" s="121"/>
      <c r="HG213" s="121"/>
      <c r="HH213" s="121"/>
      <c r="HI213" s="121"/>
      <c r="HJ213" s="121"/>
      <c r="HK213" s="121"/>
      <c r="HL213" s="121"/>
      <c r="HM213" s="121"/>
      <c r="HN213" s="121"/>
      <c r="HO213" s="121"/>
      <c r="HP213" s="121">
        <v>100</v>
      </c>
      <c r="HQ213" s="121">
        <v>100</v>
      </c>
      <c r="HR213" s="121"/>
      <c r="HS213" s="121">
        <v>100</v>
      </c>
      <c r="HT213" s="121"/>
      <c r="HU213" s="121">
        <v>67</v>
      </c>
      <c r="HV213" s="122">
        <v>67</v>
      </c>
      <c r="HW213" s="120">
        <v>0</v>
      </c>
      <c r="HX213" s="121">
        <v>0</v>
      </c>
      <c r="HY213" s="121">
        <v>1</v>
      </c>
      <c r="HZ213" s="121">
        <v>1</v>
      </c>
      <c r="IA213" s="121">
        <v>1</v>
      </c>
      <c r="IB213" s="121">
        <v>1</v>
      </c>
      <c r="IC213" s="121">
        <v>1</v>
      </c>
      <c r="ID213" s="121">
        <v>1</v>
      </c>
      <c r="IE213" s="121">
        <v>1</v>
      </c>
      <c r="IF213" s="122">
        <v>1</v>
      </c>
    </row>
    <row r="214" spans="1:240" ht="30.75" customHeight="1" thickBot="1">
      <c r="A214" s="147" t="s">
        <v>1375</v>
      </c>
      <c r="B214" s="120" t="s">
        <v>1376</v>
      </c>
      <c r="C214" s="121">
        <v>2025</v>
      </c>
      <c r="D214" s="121" t="s">
        <v>1275</v>
      </c>
      <c r="E214" s="122" t="s">
        <v>1330</v>
      </c>
      <c r="F214" s="120">
        <v>62.314814814814817</v>
      </c>
      <c r="G214" s="121">
        <v>62</v>
      </c>
      <c r="H214" s="121" t="s">
        <v>1277</v>
      </c>
      <c r="I214" s="121" t="s">
        <v>1278</v>
      </c>
      <c r="J214" s="121" t="s">
        <v>1278</v>
      </c>
      <c r="K214" s="121" t="s">
        <v>1279</v>
      </c>
      <c r="L214" s="121">
        <v>48.166666666666657</v>
      </c>
      <c r="M214" s="121">
        <v>48</v>
      </c>
      <c r="N214" s="121" t="s">
        <v>1286</v>
      </c>
      <c r="O214" s="121">
        <v>38.916666666666657</v>
      </c>
      <c r="P214" s="121">
        <v>39</v>
      </c>
      <c r="Q214" s="121" t="s">
        <v>1281</v>
      </c>
      <c r="R214" s="121">
        <v>66.666666666666671</v>
      </c>
      <c r="S214" s="121">
        <v>67</v>
      </c>
      <c r="T214" s="121" t="s">
        <v>1280</v>
      </c>
      <c r="U214" s="121">
        <v>66.75</v>
      </c>
      <c r="V214" s="121">
        <v>67</v>
      </c>
      <c r="W214" s="121" t="s">
        <v>1280</v>
      </c>
      <c r="X214" s="121">
        <v>12.944444444444439</v>
      </c>
      <c r="Y214" s="121">
        <v>13</v>
      </c>
      <c r="Z214" s="122" t="s">
        <v>1282</v>
      </c>
      <c r="AA214" s="120" t="s">
        <v>1296</v>
      </c>
      <c r="AB214" s="121" t="s">
        <v>1283</v>
      </c>
      <c r="AC214" s="121" t="s">
        <v>1283</v>
      </c>
      <c r="AD214" s="121" t="s">
        <v>1283</v>
      </c>
      <c r="AE214" s="121" t="s">
        <v>1283</v>
      </c>
      <c r="AF214" s="121" t="s">
        <v>1283</v>
      </c>
      <c r="AG214" s="121" t="s">
        <v>1283</v>
      </c>
      <c r="AH214" s="123" t="s">
        <v>1299</v>
      </c>
      <c r="AI214" s="120">
        <v>0</v>
      </c>
      <c r="AJ214" s="121">
        <v>1</v>
      </c>
      <c r="AK214" s="121">
        <v>1</v>
      </c>
      <c r="AL214" s="121">
        <v>0</v>
      </c>
      <c r="AM214" s="121">
        <v>1</v>
      </c>
      <c r="AN214" s="121">
        <v>1</v>
      </c>
      <c r="AO214" s="121">
        <v>1</v>
      </c>
      <c r="AP214" s="122">
        <v>1</v>
      </c>
      <c r="AQ214" s="120">
        <v>0</v>
      </c>
      <c r="AR214" s="121">
        <v>0</v>
      </c>
      <c r="AS214" s="121" t="s">
        <v>1293</v>
      </c>
      <c r="AT214" s="121">
        <v>64.094339622641513</v>
      </c>
      <c r="AU214" s="121">
        <v>64</v>
      </c>
      <c r="AV214" s="121" t="s">
        <v>1277</v>
      </c>
      <c r="AW214" s="121">
        <v>94.5</v>
      </c>
      <c r="AX214" s="121">
        <v>95</v>
      </c>
      <c r="AY214" s="121" t="s">
        <v>1284</v>
      </c>
      <c r="AZ214" s="121">
        <v>0</v>
      </c>
      <c r="BA214" s="121">
        <v>0</v>
      </c>
      <c r="BB214" s="121" t="s">
        <v>1293</v>
      </c>
      <c r="BC214" s="121">
        <v>100</v>
      </c>
      <c r="BD214" s="121">
        <v>100</v>
      </c>
      <c r="BE214" s="121" t="s">
        <v>1284</v>
      </c>
      <c r="BF214" s="121">
        <v>66.666666666666671</v>
      </c>
      <c r="BG214" s="121">
        <v>67</v>
      </c>
      <c r="BH214" s="121" t="s">
        <v>1277</v>
      </c>
      <c r="BI214" s="121">
        <v>57.142857142857153</v>
      </c>
      <c r="BJ214" s="121">
        <v>57</v>
      </c>
      <c r="BK214" s="121" t="s">
        <v>1286</v>
      </c>
      <c r="BL214" s="121">
        <v>66.571428571428569</v>
      </c>
      <c r="BM214" s="121">
        <v>67</v>
      </c>
      <c r="BN214" s="122" t="s">
        <v>1277</v>
      </c>
      <c r="BO214" s="120" t="s">
        <v>1297</v>
      </c>
      <c r="BP214" s="121" t="s">
        <v>1295</v>
      </c>
      <c r="BQ214" s="121" t="s">
        <v>1287</v>
      </c>
      <c r="BR214" s="121" t="s">
        <v>1287</v>
      </c>
      <c r="BS214" s="121" t="s">
        <v>1295</v>
      </c>
      <c r="BT214" s="121" t="s">
        <v>1287</v>
      </c>
      <c r="BU214" s="121" t="s">
        <v>1295</v>
      </c>
      <c r="BV214" s="121" t="s">
        <v>1287</v>
      </c>
      <c r="BW214" s="121" t="s">
        <v>1289</v>
      </c>
      <c r="BX214" s="121" t="s">
        <v>1289</v>
      </c>
      <c r="BY214" s="121" t="s">
        <v>1289</v>
      </c>
      <c r="BZ214" s="121" t="s">
        <v>1289</v>
      </c>
      <c r="CA214" s="121" t="s">
        <v>1289</v>
      </c>
      <c r="CB214" s="121" t="s">
        <v>1289</v>
      </c>
      <c r="CC214" s="122" t="s">
        <v>1297</v>
      </c>
      <c r="CD214" s="120">
        <v>100</v>
      </c>
      <c r="CE214" s="121">
        <v>100</v>
      </c>
      <c r="CF214" s="121">
        <v>100</v>
      </c>
      <c r="CG214" s="121">
        <v>100</v>
      </c>
      <c r="CH214" s="121">
        <v>100</v>
      </c>
      <c r="CI214" s="121">
        <v>100</v>
      </c>
      <c r="CJ214" s="121">
        <v>100</v>
      </c>
      <c r="CK214" s="121">
        <v>100</v>
      </c>
      <c r="CL214" s="121">
        <v>100</v>
      </c>
      <c r="CM214" s="121">
        <v>100</v>
      </c>
      <c r="CN214" s="121">
        <v>100</v>
      </c>
      <c r="CO214" s="121">
        <v>100</v>
      </c>
      <c r="CP214" s="121">
        <v>100</v>
      </c>
      <c r="CQ214" s="121">
        <v>0</v>
      </c>
      <c r="CR214" s="121">
        <v>67</v>
      </c>
      <c r="CS214" s="121">
        <v>0</v>
      </c>
      <c r="CT214" s="121">
        <v>100</v>
      </c>
      <c r="CU214" s="121">
        <v>33</v>
      </c>
      <c r="CV214" s="121">
        <v>100</v>
      </c>
      <c r="CW214" s="121">
        <v>100</v>
      </c>
      <c r="CX214" s="121">
        <v>100</v>
      </c>
      <c r="CY214" s="121">
        <v>100</v>
      </c>
      <c r="CZ214" s="121">
        <v>100</v>
      </c>
      <c r="DA214" s="121">
        <v>100</v>
      </c>
      <c r="DB214" s="121">
        <v>100</v>
      </c>
      <c r="DC214" s="121">
        <v>100</v>
      </c>
      <c r="DD214" s="121">
        <v>100</v>
      </c>
      <c r="DE214" s="121">
        <v>100</v>
      </c>
      <c r="DF214" s="121">
        <v>100</v>
      </c>
      <c r="DG214" s="121">
        <v>100</v>
      </c>
      <c r="DH214" s="121">
        <v>33</v>
      </c>
      <c r="DI214" s="121">
        <v>100</v>
      </c>
      <c r="DJ214" s="121">
        <v>33</v>
      </c>
      <c r="DK214" s="121">
        <v>100</v>
      </c>
      <c r="DL214" s="121">
        <v>67</v>
      </c>
      <c r="DM214" s="121">
        <v>0</v>
      </c>
      <c r="DN214" s="121">
        <v>67</v>
      </c>
      <c r="DO214" s="121">
        <v>0</v>
      </c>
      <c r="DP214" s="121">
        <v>0</v>
      </c>
      <c r="DQ214" s="121">
        <v>0</v>
      </c>
      <c r="DR214" s="121">
        <v>0</v>
      </c>
      <c r="DS214" s="121">
        <v>0</v>
      </c>
      <c r="DT214" s="121">
        <v>0</v>
      </c>
      <c r="DU214" s="121">
        <v>33</v>
      </c>
      <c r="DV214" s="121">
        <v>33</v>
      </c>
      <c r="DW214" s="121"/>
      <c r="DX214" s="121">
        <v>33</v>
      </c>
      <c r="DY214" s="121">
        <v>33</v>
      </c>
      <c r="DZ214" s="121">
        <v>33</v>
      </c>
      <c r="EA214" s="121">
        <v>33</v>
      </c>
      <c r="EB214" s="121">
        <v>33</v>
      </c>
      <c r="EC214" s="121">
        <v>33</v>
      </c>
      <c r="ED214" s="121">
        <v>0</v>
      </c>
      <c r="EE214" s="121">
        <v>0</v>
      </c>
      <c r="EF214" s="121">
        <v>0</v>
      </c>
      <c r="EG214" s="121">
        <v>0</v>
      </c>
      <c r="EH214" s="121">
        <v>0</v>
      </c>
      <c r="EI214" s="121">
        <v>0</v>
      </c>
      <c r="EJ214" s="121">
        <v>100</v>
      </c>
      <c r="EK214" s="121">
        <v>100</v>
      </c>
      <c r="EL214" s="121">
        <v>100</v>
      </c>
      <c r="EM214" s="121">
        <v>100</v>
      </c>
      <c r="EN214" s="121">
        <v>67</v>
      </c>
      <c r="EO214" s="121">
        <v>0</v>
      </c>
      <c r="EP214" s="121">
        <v>0</v>
      </c>
      <c r="EQ214" s="121">
        <v>0</v>
      </c>
      <c r="ER214" s="121">
        <v>0</v>
      </c>
      <c r="ES214" s="121">
        <v>100</v>
      </c>
      <c r="ET214" s="121">
        <v>100</v>
      </c>
      <c r="EU214" s="121">
        <v>100</v>
      </c>
      <c r="EV214" s="121">
        <v>100</v>
      </c>
      <c r="EW214" s="121">
        <v>100</v>
      </c>
      <c r="EX214" s="121">
        <v>100</v>
      </c>
      <c r="EY214" s="121">
        <v>100</v>
      </c>
      <c r="EZ214" s="121">
        <v>100</v>
      </c>
      <c r="FA214" s="121">
        <v>67</v>
      </c>
      <c r="FB214" s="121">
        <v>100</v>
      </c>
      <c r="FC214" s="121">
        <v>67</v>
      </c>
      <c r="FD214" s="121">
        <v>0</v>
      </c>
      <c r="FE214" s="121">
        <v>100</v>
      </c>
      <c r="FF214" s="121">
        <v>100</v>
      </c>
      <c r="FG214" s="121">
        <v>100</v>
      </c>
      <c r="FH214" s="121">
        <v>33</v>
      </c>
      <c r="FI214" s="121">
        <v>100</v>
      </c>
      <c r="FJ214" s="121">
        <v>100</v>
      </c>
      <c r="FK214" s="121">
        <v>0</v>
      </c>
      <c r="FL214" s="121">
        <v>100</v>
      </c>
      <c r="FM214" s="121">
        <v>100</v>
      </c>
      <c r="FN214" s="121">
        <v>100</v>
      </c>
      <c r="FO214" s="121">
        <v>0</v>
      </c>
      <c r="FP214" s="121">
        <v>67</v>
      </c>
      <c r="FQ214" s="121">
        <v>0</v>
      </c>
      <c r="FR214" s="121">
        <v>0</v>
      </c>
      <c r="FS214" s="121">
        <v>0</v>
      </c>
      <c r="FT214" s="121">
        <v>33</v>
      </c>
      <c r="FU214" s="121">
        <v>100</v>
      </c>
      <c r="FV214" s="121">
        <v>100</v>
      </c>
      <c r="FW214" s="121">
        <v>100</v>
      </c>
      <c r="FX214" s="121">
        <v>100</v>
      </c>
      <c r="FY214" s="121">
        <v>100</v>
      </c>
      <c r="FZ214" s="121">
        <v>0</v>
      </c>
      <c r="GA214" s="121">
        <v>33</v>
      </c>
      <c r="GB214" s="121">
        <v>100</v>
      </c>
      <c r="GC214" s="121">
        <v>100</v>
      </c>
      <c r="GD214" s="121">
        <v>67</v>
      </c>
      <c r="GE214" s="121">
        <v>0</v>
      </c>
      <c r="GF214" s="121">
        <v>0</v>
      </c>
      <c r="GG214" s="121">
        <v>0</v>
      </c>
      <c r="GH214" s="121">
        <v>67</v>
      </c>
      <c r="GI214" s="121">
        <v>67</v>
      </c>
      <c r="GJ214" s="121">
        <v>100</v>
      </c>
      <c r="GK214" s="121">
        <v>67</v>
      </c>
      <c r="GL214" s="121">
        <v>67</v>
      </c>
      <c r="GM214" s="121">
        <v>0</v>
      </c>
      <c r="GN214" s="121">
        <v>33</v>
      </c>
      <c r="GO214" s="121">
        <v>33</v>
      </c>
      <c r="GP214" s="121">
        <v>33</v>
      </c>
      <c r="GQ214" s="121">
        <v>0</v>
      </c>
      <c r="GR214" s="121">
        <v>100</v>
      </c>
      <c r="GS214" s="121">
        <v>100</v>
      </c>
      <c r="GT214" s="121">
        <v>100</v>
      </c>
      <c r="GU214" s="121">
        <v>67</v>
      </c>
      <c r="GV214" s="121">
        <v>33</v>
      </c>
      <c r="GW214" s="121">
        <v>0</v>
      </c>
      <c r="GX214" s="121">
        <v>0</v>
      </c>
      <c r="GY214" s="121">
        <v>0</v>
      </c>
      <c r="GZ214" s="121">
        <v>0</v>
      </c>
      <c r="HA214" s="121">
        <v>0</v>
      </c>
      <c r="HB214" s="121">
        <v>0</v>
      </c>
      <c r="HC214" s="121">
        <v>0</v>
      </c>
      <c r="HD214" s="121">
        <v>0</v>
      </c>
      <c r="HE214" s="121">
        <v>0</v>
      </c>
      <c r="HF214" s="121">
        <v>0</v>
      </c>
      <c r="HG214" s="121">
        <v>0</v>
      </c>
      <c r="HH214" s="121">
        <v>33</v>
      </c>
      <c r="HI214" s="121">
        <v>0</v>
      </c>
      <c r="HJ214" s="121">
        <v>0</v>
      </c>
      <c r="HK214" s="121">
        <v>0</v>
      </c>
      <c r="HL214" s="121">
        <v>0</v>
      </c>
      <c r="HM214" s="121">
        <v>100</v>
      </c>
      <c r="HN214" s="121">
        <v>0</v>
      </c>
      <c r="HO214" s="121">
        <v>100</v>
      </c>
      <c r="HP214" s="121">
        <v>0</v>
      </c>
      <c r="HQ214" s="121">
        <v>33</v>
      </c>
      <c r="HR214" s="121">
        <v>100</v>
      </c>
      <c r="HS214" s="121">
        <v>100</v>
      </c>
      <c r="HT214" s="121">
        <v>33</v>
      </c>
      <c r="HU214" s="121">
        <v>100</v>
      </c>
      <c r="HV214" s="122">
        <v>33</v>
      </c>
      <c r="HW214" s="120">
        <v>0</v>
      </c>
      <c r="HX214" s="121">
        <v>1</v>
      </c>
      <c r="HY214" s="121">
        <v>1</v>
      </c>
      <c r="HZ214" s="121">
        <v>1</v>
      </c>
      <c r="IA214" s="121">
        <v>1</v>
      </c>
      <c r="IB214" s="121">
        <v>1</v>
      </c>
      <c r="IC214" s="121">
        <v>1</v>
      </c>
      <c r="ID214" s="121">
        <v>1</v>
      </c>
      <c r="IE214" s="121">
        <v>1</v>
      </c>
      <c r="IF214" s="122">
        <v>1</v>
      </c>
    </row>
    <row r="215" spans="1:240" ht="30.75" customHeight="1" thickBot="1">
      <c r="A215" s="147" t="s">
        <v>1375</v>
      </c>
      <c r="B215" s="120" t="s">
        <v>1376</v>
      </c>
      <c r="C215" s="121">
        <v>2023</v>
      </c>
      <c r="D215" s="121" t="s">
        <v>1275</v>
      </c>
      <c r="E215" s="122" t="s">
        <v>1330</v>
      </c>
      <c r="F215" s="120">
        <v>62.00925925925926</v>
      </c>
      <c r="G215" s="121">
        <v>62</v>
      </c>
      <c r="H215" s="121" t="s">
        <v>1277</v>
      </c>
      <c r="I215" s="121" t="s">
        <v>1278</v>
      </c>
      <c r="J215" s="121" t="s">
        <v>1278</v>
      </c>
      <c r="K215" s="121" t="s">
        <v>1279</v>
      </c>
      <c r="L215" s="121">
        <v>48.166666666666657</v>
      </c>
      <c r="M215" s="121">
        <v>48</v>
      </c>
      <c r="N215" s="121" t="s">
        <v>1286</v>
      </c>
      <c r="O215" s="121">
        <v>38.916666666666657</v>
      </c>
      <c r="P215" s="121">
        <v>39</v>
      </c>
      <c r="Q215" s="121" t="s">
        <v>1281</v>
      </c>
      <c r="R215" s="121">
        <v>66.666666666666671</v>
      </c>
      <c r="S215" s="121">
        <v>67</v>
      </c>
      <c r="T215" s="121" t="s">
        <v>1280</v>
      </c>
      <c r="U215" s="121">
        <v>66.75</v>
      </c>
      <c r="V215" s="121">
        <v>67</v>
      </c>
      <c r="W215" s="121" t="s">
        <v>1280</v>
      </c>
      <c r="X215" s="121">
        <v>7.3888888888888893</v>
      </c>
      <c r="Y215" s="121">
        <v>7</v>
      </c>
      <c r="Z215" s="122" t="s">
        <v>1282</v>
      </c>
      <c r="AA215" s="120" t="s">
        <v>1296</v>
      </c>
      <c r="AB215" s="121" t="s">
        <v>1283</v>
      </c>
      <c r="AC215" s="121" t="s">
        <v>1283</v>
      </c>
      <c r="AD215" s="121" t="s">
        <v>1283</v>
      </c>
      <c r="AE215" s="121" t="s">
        <v>1283</v>
      </c>
      <c r="AF215" s="121" t="s">
        <v>1283</v>
      </c>
      <c r="AG215" s="121" t="s">
        <v>1283</v>
      </c>
      <c r="AH215" s="123" t="s">
        <v>1299</v>
      </c>
      <c r="AI215" s="120">
        <v>0</v>
      </c>
      <c r="AJ215" s="121">
        <v>1</v>
      </c>
      <c r="AK215" s="121">
        <v>1</v>
      </c>
      <c r="AL215" s="121">
        <v>0</v>
      </c>
      <c r="AM215" s="121">
        <v>1</v>
      </c>
      <c r="AN215" s="121">
        <v>1</v>
      </c>
      <c r="AO215" s="121">
        <v>1</v>
      </c>
      <c r="AP215" s="122">
        <v>1</v>
      </c>
      <c r="AQ215" s="120">
        <v>0</v>
      </c>
      <c r="AR215" s="121">
        <v>0</v>
      </c>
      <c r="AS215" s="121" t="s">
        <v>1293</v>
      </c>
      <c r="AT215" s="121">
        <v>64.094339622641513</v>
      </c>
      <c r="AU215" s="121">
        <v>64</v>
      </c>
      <c r="AV215" s="121" t="s">
        <v>1294</v>
      </c>
      <c r="AW215" s="121">
        <v>94.5</v>
      </c>
      <c r="AX215" s="121">
        <v>95</v>
      </c>
      <c r="AY215" s="121" t="s">
        <v>1284</v>
      </c>
      <c r="AZ215" s="121">
        <v>0</v>
      </c>
      <c r="BA215" s="121">
        <v>0</v>
      </c>
      <c r="BB215" s="121" t="s">
        <v>1293</v>
      </c>
      <c r="BC215" s="121">
        <v>88.888888888888886</v>
      </c>
      <c r="BD215" s="121">
        <v>89</v>
      </c>
      <c r="BE215" s="121" t="s">
        <v>1284</v>
      </c>
      <c r="BF215" s="121">
        <v>74.111111111111114</v>
      </c>
      <c r="BG215" s="121">
        <v>74</v>
      </c>
      <c r="BH215" s="121" t="s">
        <v>1294</v>
      </c>
      <c r="BI215" s="121">
        <v>57.142857142857153</v>
      </c>
      <c r="BJ215" s="121">
        <v>57</v>
      </c>
      <c r="BK215" s="121" t="s">
        <v>1286</v>
      </c>
      <c r="BL215" s="121">
        <v>66.571428571428569</v>
      </c>
      <c r="BM215" s="121">
        <v>67</v>
      </c>
      <c r="BN215" s="122" t="s">
        <v>1294</v>
      </c>
      <c r="BO215" s="120" t="s">
        <v>1297</v>
      </c>
      <c r="BP215" s="121" t="s">
        <v>1295</v>
      </c>
      <c r="BQ215" s="121" t="s">
        <v>1287</v>
      </c>
      <c r="BR215" s="121" t="s">
        <v>1287</v>
      </c>
      <c r="BS215" s="121" t="s">
        <v>1287</v>
      </c>
      <c r="BT215" s="121" t="s">
        <v>1287</v>
      </c>
      <c r="BU215" s="121" t="s">
        <v>1295</v>
      </c>
      <c r="BV215" s="121" t="s">
        <v>1287</v>
      </c>
      <c r="BW215" s="121" t="s">
        <v>1289</v>
      </c>
      <c r="BX215" s="121" t="s">
        <v>1289</v>
      </c>
      <c r="BY215" s="121" t="s">
        <v>1289</v>
      </c>
      <c r="BZ215" s="121" t="s">
        <v>1289</v>
      </c>
      <c r="CA215" s="121" t="s">
        <v>1289</v>
      </c>
      <c r="CB215" s="121" t="s">
        <v>1289</v>
      </c>
      <c r="CC215" s="122"/>
      <c r="CD215" s="120">
        <v>100</v>
      </c>
      <c r="CE215" s="121">
        <v>100</v>
      </c>
      <c r="CF215" s="121">
        <v>100</v>
      </c>
      <c r="CG215" s="121">
        <v>100</v>
      </c>
      <c r="CH215" s="121">
        <v>100</v>
      </c>
      <c r="CI215" s="121">
        <v>100</v>
      </c>
      <c r="CJ215" s="121">
        <v>100</v>
      </c>
      <c r="CK215" s="121">
        <v>100</v>
      </c>
      <c r="CL215" s="121">
        <v>100</v>
      </c>
      <c r="CM215" s="121">
        <v>100</v>
      </c>
      <c r="CN215" s="121">
        <v>100</v>
      </c>
      <c r="CO215" s="121">
        <v>100</v>
      </c>
      <c r="CP215" s="121">
        <v>100</v>
      </c>
      <c r="CQ215" s="121">
        <v>0</v>
      </c>
      <c r="CR215" s="121">
        <v>67</v>
      </c>
      <c r="CS215" s="121">
        <v>0</v>
      </c>
      <c r="CT215" s="121">
        <v>100</v>
      </c>
      <c r="CU215" s="121">
        <v>33</v>
      </c>
      <c r="CV215" s="121">
        <v>100</v>
      </c>
      <c r="CW215" s="121">
        <v>100</v>
      </c>
      <c r="CX215" s="121">
        <v>100</v>
      </c>
      <c r="CY215" s="121">
        <v>100</v>
      </c>
      <c r="CZ215" s="121">
        <v>100</v>
      </c>
      <c r="DA215" s="121">
        <v>100</v>
      </c>
      <c r="DB215" s="121">
        <v>100</v>
      </c>
      <c r="DC215" s="121">
        <v>100</v>
      </c>
      <c r="DD215" s="121">
        <v>100</v>
      </c>
      <c r="DE215" s="121">
        <v>100</v>
      </c>
      <c r="DF215" s="121">
        <v>100</v>
      </c>
      <c r="DG215" s="121">
        <v>100</v>
      </c>
      <c r="DH215" s="121">
        <v>33</v>
      </c>
      <c r="DI215" s="121">
        <v>100</v>
      </c>
      <c r="DJ215" s="121">
        <v>33</v>
      </c>
      <c r="DK215" s="121">
        <v>100</v>
      </c>
      <c r="DL215" s="121">
        <v>67</v>
      </c>
      <c r="DM215" s="121">
        <v>0</v>
      </c>
      <c r="DN215" s="121">
        <v>67</v>
      </c>
      <c r="DO215" s="121">
        <v>0</v>
      </c>
      <c r="DP215" s="121">
        <v>0</v>
      </c>
      <c r="DQ215" s="121">
        <v>0</v>
      </c>
      <c r="DR215" s="121">
        <v>0</v>
      </c>
      <c r="DS215" s="121">
        <v>0</v>
      </c>
      <c r="DT215" s="121">
        <v>0</v>
      </c>
      <c r="DU215" s="121">
        <v>33</v>
      </c>
      <c r="DV215" s="121">
        <v>33</v>
      </c>
      <c r="DW215" s="121"/>
      <c r="DX215" s="121">
        <v>33</v>
      </c>
      <c r="DY215" s="121">
        <v>33</v>
      </c>
      <c r="DZ215" s="121">
        <v>33</v>
      </c>
      <c r="EA215" s="121">
        <v>33</v>
      </c>
      <c r="EB215" s="121">
        <v>33</v>
      </c>
      <c r="EC215" s="121">
        <v>33</v>
      </c>
      <c r="ED215" s="121">
        <v>0</v>
      </c>
      <c r="EE215" s="121">
        <v>0</v>
      </c>
      <c r="EF215" s="121">
        <v>0</v>
      </c>
      <c r="EG215" s="121">
        <v>0</v>
      </c>
      <c r="EH215" s="121">
        <v>0</v>
      </c>
      <c r="EI215" s="121">
        <v>0</v>
      </c>
      <c r="EJ215" s="121">
        <v>100</v>
      </c>
      <c r="EK215" s="121">
        <v>100</v>
      </c>
      <c r="EL215" s="121">
        <v>100</v>
      </c>
      <c r="EM215" s="121">
        <v>100</v>
      </c>
      <c r="EN215" s="121">
        <v>67</v>
      </c>
      <c r="EO215" s="121">
        <v>0</v>
      </c>
      <c r="EP215" s="121">
        <v>0</v>
      </c>
      <c r="EQ215" s="121">
        <v>0</v>
      </c>
      <c r="ER215" s="121">
        <v>0</v>
      </c>
      <c r="ES215" s="121">
        <v>100</v>
      </c>
      <c r="ET215" s="121">
        <v>0</v>
      </c>
      <c r="EU215" s="121">
        <v>100</v>
      </c>
      <c r="EV215" s="121">
        <v>100</v>
      </c>
      <c r="EW215" s="121">
        <v>100</v>
      </c>
      <c r="EX215" s="121">
        <v>100</v>
      </c>
      <c r="EY215" s="121">
        <v>100</v>
      </c>
      <c r="EZ215" s="121">
        <v>100</v>
      </c>
      <c r="FA215" s="121">
        <v>67</v>
      </c>
      <c r="FB215" s="121">
        <v>100</v>
      </c>
      <c r="FC215" s="121">
        <v>67</v>
      </c>
      <c r="FD215" s="121">
        <v>0</v>
      </c>
      <c r="FE215" s="121">
        <v>100</v>
      </c>
      <c r="FF215" s="121">
        <v>100</v>
      </c>
      <c r="FG215" s="121">
        <v>100</v>
      </c>
      <c r="FH215" s="121">
        <v>33</v>
      </c>
      <c r="FI215" s="121">
        <v>100</v>
      </c>
      <c r="FJ215" s="121">
        <v>100</v>
      </c>
      <c r="FK215" s="121">
        <v>0</v>
      </c>
      <c r="FL215" s="121">
        <v>100</v>
      </c>
      <c r="FM215" s="121">
        <v>100</v>
      </c>
      <c r="FN215" s="121">
        <v>100</v>
      </c>
      <c r="FO215" s="121">
        <v>0</v>
      </c>
      <c r="FP215" s="121">
        <v>67</v>
      </c>
      <c r="FQ215" s="121">
        <v>0</v>
      </c>
      <c r="FR215" s="121">
        <v>0</v>
      </c>
      <c r="FS215" s="121">
        <v>0</v>
      </c>
      <c r="FT215" s="121">
        <v>33</v>
      </c>
      <c r="FU215" s="121">
        <v>100</v>
      </c>
      <c r="FV215" s="121">
        <v>100</v>
      </c>
      <c r="FW215" s="121">
        <v>100</v>
      </c>
      <c r="FX215" s="121">
        <v>100</v>
      </c>
      <c r="FY215" s="121">
        <v>100</v>
      </c>
      <c r="FZ215" s="121">
        <v>0</v>
      </c>
      <c r="GA215" s="121">
        <v>33</v>
      </c>
      <c r="GB215" s="121">
        <v>100</v>
      </c>
      <c r="GC215" s="121">
        <v>100</v>
      </c>
      <c r="GD215" s="121">
        <v>67</v>
      </c>
      <c r="GE215" s="121">
        <v>0</v>
      </c>
      <c r="GF215" s="121">
        <v>0</v>
      </c>
      <c r="GG215" s="121">
        <v>0</v>
      </c>
      <c r="GH215" s="121">
        <v>67</v>
      </c>
      <c r="GI215" s="121">
        <v>67</v>
      </c>
      <c r="GJ215" s="121">
        <v>100</v>
      </c>
      <c r="GK215" s="121">
        <v>67</v>
      </c>
      <c r="GL215" s="121">
        <v>67</v>
      </c>
      <c r="GM215" s="121">
        <v>0</v>
      </c>
      <c r="GN215" s="121">
        <v>33</v>
      </c>
      <c r="GO215" s="121">
        <v>33</v>
      </c>
      <c r="GP215" s="121">
        <v>33</v>
      </c>
      <c r="GQ215" s="121">
        <v>0</v>
      </c>
      <c r="GR215" s="121">
        <v>100</v>
      </c>
      <c r="GS215" s="121">
        <v>100</v>
      </c>
      <c r="GT215" s="121">
        <v>100</v>
      </c>
      <c r="GU215" s="121">
        <v>67</v>
      </c>
      <c r="GV215" s="121">
        <v>33</v>
      </c>
      <c r="GW215" s="121">
        <v>0</v>
      </c>
      <c r="GX215" s="121">
        <v>0</v>
      </c>
      <c r="GY215" s="121">
        <v>0</v>
      </c>
      <c r="GZ215" s="121">
        <v>0</v>
      </c>
      <c r="HA215" s="121">
        <v>0</v>
      </c>
      <c r="HB215" s="121">
        <v>0</v>
      </c>
      <c r="HC215" s="121">
        <v>0</v>
      </c>
      <c r="HD215" s="121">
        <v>0</v>
      </c>
      <c r="HE215" s="121">
        <v>0</v>
      </c>
      <c r="HF215" s="121">
        <v>0</v>
      </c>
      <c r="HG215" s="121">
        <v>0</v>
      </c>
      <c r="HH215" s="121">
        <v>33</v>
      </c>
      <c r="HI215" s="121">
        <v>0</v>
      </c>
      <c r="HJ215" s="121">
        <v>0</v>
      </c>
      <c r="HK215" s="121">
        <v>0</v>
      </c>
      <c r="HL215" s="121">
        <v>0</v>
      </c>
      <c r="HM215" s="121">
        <v>100</v>
      </c>
      <c r="HN215" s="121">
        <v>0</v>
      </c>
      <c r="HO215" s="121">
        <v>0</v>
      </c>
      <c r="HP215" s="121">
        <v>0</v>
      </c>
      <c r="HQ215" s="121">
        <v>33</v>
      </c>
      <c r="HR215" s="121">
        <v>100</v>
      </c>
      <c r="HS215" s="121">
        <v>100</v>
      </c>
      <c r="HT215" s="121">
        <v>100</v>
      </c>
      <c r="HU215" s="121">
        <v>100</v>
      </c>
      <c r="HV215" s="122">
        <v>33</v>
      </c>
      <c r="HW215" s="120">
        <v>0</v>
      </c>
      <c r="HX215" s="121">
        <v>1</v>
      </c>
      <c r="HY215" s="121">
        <v>1</v>
      </c>
      <c r="HZ215" s="121">
        <v>1</v>
      </c>
      <c r="IA215" s="121">
        <v>1</v>
      </c>
      <c r="IB215" s="121">
        <v>1</v>
      </c>
      <c r="IC215" s="121">
        <v>1</v>
      </c>
      <c r="ID215" s="121">
        <v>1</v>
      </c>
      <c r="IE215" s="121">
        <v>1</v>
      </c>
      <c r="IF215" s="122">
        <v>1</v>
      </c>
    </row>
    <row r="216" spans="1:240" ht="30.75" customHeight="1" thickBot="1">
      <c r="A216" s="147" t="s">
        <v>1375</v>
      </c>
      <c r="B216" s="120" t="s">
        <v>1376</v>
      </c>
      <c r="C216" s="121">
        <v>2021</v>
      </c>
      <c r="D216" s="121" t="s">
        <v>1275</v>
      </c>
      <c r="E216" s="122" t="s">
        <v>1330</v>
      </c>
      <c r="F216" s="120">
        <v>62.629629629629633</v>
      </c>
      <c r="G216" s="121">
        <v>63</v>
      </c>
      <c r="H216" s="121" t="s">
        <v>1277</v>
      </c>
      <c r="I216" s="121" t="s">
        <v>1278</v>
      </c>
      <c r="J216" s="121" t="s">
        <v>1278</v>
      </c>
      <c r="K216" s="121" t="s">
        <v>1279</v>
      </c>
      <c r="L216" s="121">
        <v>42.555555555555557</v>
      </c>
      <c r="M216" s="121">
        <v>43</v>
      </c>
      <c r="N216" s="121" t="s">
        <v>1286</v>
      </c>
      <c r="O216" s="121">
        <v>30.5</v>
      </c>
      <c r="P216" s="121">
        <v>31</v>
      </c>
      <c r="Q216" s="121" t="s">
        <v>1281</v>
      </c>
      <c r="R216" s="121">
        <v>66.666666666666671</v>
      </c>
      <c r="S216" s="121">
        <v>67</v>
      </c>
      <c r="T216" s="121" t="s">
        <v>1280</v>
      </c>
      <c r="U216" s="121">
        <v>66.75</v>
      </c>
      <c r="V216" s="121">
        <v>67</v>
      </c>
      <c r="W216" s="121" t="s">
        <v>1280</v>
      </c>
      <c r="X216" s="121">
        <v>7.3888888888888893</v>
      </c>
      <c r="Y216" s="121">
        <v>7</v>
      </c>
      <c r="Z216" s="122" t="s">
        <v>1282</v>
      </c>
      <c r="AA216" s="120" t="s">
        <v>1296</v>
      </c>
      <c r="AB216" s="121" t="s">
        <v>1283</v>
      </c>
      <c r="AC216" s="121" t="s">
        <v>1283</v>
      </c>
      <c r="AD216" s="121" t="s">
        <v>1283</v>
      </c>
      <c r="AE216" s="121" t="s">
        <v>1283</v>
      </c>
      <c r="AF216" s="121" t="s">
        <v>1283</v>
      </c>
      <c r="AG216" s="121" t="s">
        <v>1283</v>
      </c>
      <c r="AH216" s="123" t="s">
        <v>1299</v>
      </c>
      <c r="AI216" s="120">
        <v>0</v>
      </c>
      <c r="AJ216" s="121">
        <v>1</v>
      </c>
      <c r="AK216" s="121">
        <v>1</v>
      </c>
      <c r="AL216" s="121">
        <v>0</v>
      </c>
      <c r="AM216" s="121">
        <v>1</v>
      </c>
      <c r="AN216" s="121">
        <v>1</v>
      </c>
      <c r="AO216" s="121">
        <v>1</v>
      </c>
      <c r="AP216" s="122">
        <v>1</v>
      </c>
      <c r="AQ216" s="120">
        <v>0</v>
      </c>
      <c r="AR216" s="121">
        <v>0</v>
      </c>
      <c r="AS216" s="121" t="s">
        <v>1293</v>
      </c>
      <c r="AT216" s="121">
        <v>65.35849056603773</v>
      </c>
      <c r="AU216" s="121">
        <v>65</v>
      </c>
      <c r="AV216" s="121" t="s">
        <v>1294</v>
      </c>
      <c r="AW216" s="121">
        <v>94.5</v>
      </c>
      <c r="AX216" s="121">
        <v>95</v>
      </c>
      <c r="AY216" s="121" t="s">
        <v>1284</v>
      </c>
      <c r="AZ216" s="121">
        <v>0</v>
      </c>
      <c r="BA216" s="121">
        <v>0</v>
      </c>
      <c r="BB216" s="121" t="s">
        <v>1293</v>
      </c>
      <c r="BC216" s="121">
        <v>88.888888888888886</v>
      </c>
      <c r="BD216" s="121">
        <v>89</v>
      </c>
      <c r="BE216" s="121" t="s">
        <v>1284</v>
      </c>
      <c r="BF216" s="121">
        <v>70.444444444444443</v>
      </c>
      <c r="BG216" s="121">
        <v>70</v>
      </c>
      <c r="BH216" s="121" t="s">
        <v>1294</v>
      </c>
      <c r="BI216" s="121">
        <v>59.5</v>
      </c>
      <c r="BJ216" s="121">
        <v>60</v>
      </c>
      <c r="BK216" s="121" t="s">
        <v>1286</v>
      </c>
      <c r="BL216" s="121">
        <v>66.571428571428569</v>
      </c>
      <c r="BM216" s="121">
        <v>67</v>
      </c>
      <c r="BN216" s="122" t="s">
        <v>1294</v>
      </c>
      <c r="BO216" s="120" t="s">
        <v>1297</v>
      </c>
      <c r="BP216" s="121" t="s">
        <v>1295</v>
      </c>
      <c r="BQ216" s="121" t="s">
        <v>1287</v>
      </c>
      <c r="BR216" s="121" t="s">
        <v>1287</v>
      </c>
      <c r="BS216" s="121" t="s">
        <v>1288</v>
      </c>
      <c r="BT216" s="121" t="s">
        <v>1287</v>
      </c>
      <c r="BU216" s="121" t="s">
        <v>1295</v>
      </c>
      <c r="BV216" s="121" t="s">
        <v>1287</v>
      </c>
      <c r="BW216" s="121" t="s">
        <v>1289</v>
      </c>
      <c r="BX216" s="121" t="s">
        <v>1289</v>
      </c>
      <c r="BY216" s="121" t="s">
        <v>1289</v>
      </c>
      <c r="BZ216" s="121" t="s">
        <v>1289</v>
      </c>
      <c r="CA216" s="121" t="s">
        <v>1289</v>
      </c>
      <c r="CB216" s="121" t="s">
        <v>1289</v>
      </c>
      <c r="CC216" s="122"/>
      <c r="CD216" s="120">
        <v>100</v>
      </c>
      <c r="CE216" s="121">
        <v>100</v>
      </c>
      <c r="CF216" s="121">
        <v>100</v>
      </c>
      <c r="CG216" s="121">
        <v>100</v>
      </c>
      <c r="CH216" s="121">
        <v>100</v>
      </c>
      <c r="CI216" s="121">
        <v>100</v>
      </c>
      <c r="CJ216" s="121">
        <v>100</v>
      </c>
      <c r="CK216" s="121">
        <v>100</v>
      </c>
      <c r="CL216" s="121">
        <v>100</v>
      </c>
      <c r="CM216" s="121">
        <v>100</v>
      </c>
      <c r="CN216" s="121">
        <v>100</v>
      </c>
      <c r="CO216" s="121">
        <v>100</v>
      </c>
      <c r="CP216" s="121">
        <v>100</v>
      </c>
      <c r="CQ216" s="121">
        <v>0</v>
      </c>
      <c r="CR216" s="121">
        <v>67</v>
      </c>
      <c r="CS216" s="121">
        <v>0</v>
      </c>
      <c r="CT216" s="121">
        <v>100</v>
      </c>
      <c r="CU216" s="121">
        <v>100</v>
      </c>
      <c r="CV216" s="121">
        <v>100</v>
      </c>
      <c r="CW216" s="121">
        <v>100</v>
      </c>
      <c r="CX216" s="121">
        <v>100</v>
      </c>
      <c r="CY216" s="121">
        <v>100</v>
      </c>
      <c r="CZ216" s="121">
        <v>100</v>
      </c>
      <c r="DA216" s="121">
        <v>100</v>
      </c>
      <c r="DB216" s="121">
        <v>100</v>
      </c>
      <c r="DC216" s="121">
        <v>100</v>
      </c>
      <c r="DD216" s="121">
        <v>100</v>
      </c>
      <c r="DE216" s="121">
        <v>100</v>
      </c>
      <c r="DF216" s="121">
        <v>100</v>
      </c>
      <c r="DG216" s="121">
        <v>100</v>
      </c>
      <c r="DH216" s="121">
        <v>33</v>
      </c>
      <c r="DI216" s="121">
        <v>100</v>
      </c>
      <c r="DJ216" s="121">
        <v>33</v>
      </c>
      <c r="DK216" s="121">
        <v>100</v>
      </c>
      <c r="DL216" s="121">
        <v>67</v>
      </c>
      <c r="DM216" s="121">
        <v>0</v>
      </c>
      <c r="DN216" s="121">
        <v>67</v>
      </c>
      <c r="DO216" s="121">
        <v>0</v>
      </c>
      <c r="DP216" s="121">
        <v>33</v>
      </c>
      <c r="DQ216" s="121">
        <v>33</v>
      </c>
      <c r="DR216" s="121">
        <v>0</v>
      </c>
      <c r="DS216" s="121">
        <v>0</v>
      </c>
      <c r="DT216" s="121">
        <v>0</v>
      </c>
      <c r="DU216" s="121">
        <v>33</v>
      </c>
      <c r="DV216" s="121">
        <v>33</v>
      </c>
      <c r="DW216" s="121"/>
      <c r="DX216" s="121">
        <v>33</v>
      </c>
      <c r="DY216" s="121">
        <v>33</v>
      </c>
      <c r="DZ216" s="121">
        <v>0</v>
      </c>
      <c r="EA216" s="121">
        <v>33</v>
      </c>
      <c r="EB216" s="121">
        <v>33</v>
      </c>
      <c r="EC216" s="121">
        <v>0</v>
      </c>
      <c r="ED216" s="121">
        <v>0</v>
      </c>
      <c r="EE216" s="121">
        <v>0</v>
      </c>
      <c r="EF216" s="121">
        <v>0</v>
      </c>
      <c r="EG216" s="121">
        <v>0</v>
      </c>
      <c r="EH216" s="121">
        <v>0</v>
      </c>
      <c r="EI216" s="121">
        <v>0</v>
      </c>
      <c r="EJ216" s="121">
        <v>100</v>
      </c>
      <c r="EK216" s="121">
        <v>100</v>
      </c>
      <c r="EL216" s="121">
        <v>100</v>
      </c>
      <c r="EM216" s="121">
        <v>100</v>
      </c>
      <c r="EN216" s="121">
        <v>67</v>
      </c>
      <c r="EO216" s="121">
        <v>0</v>
      </c>
      <c r="EP216" s="121">
        <v>0</v>
      </c>
      <c r="EQ216" s="121">
        <v>0</v>
      </c>
      <c r="ER216" s="121">
        <v>0</v>
      </c>
      <c r="ES216" s="121">
        <v>100</v>
      </c>
      <c r="ET216" s="121">
        <v>0</v>
      </c>
      <c r="EU216" s="121">
        <v>100</v>
      </c>
      <c r="EV216" s="121">
        <v>100</v>
      </c>
      <c r="EW216" s="121">
        <v>100</v>
      </c>
      <c r="EX216" s="121">
        <v>100</v>
      </c>
      <c r="EY216" s="121">
        <v>100</v>
      </c>
      <c r="EZ216" s="121">
        <v>100</v>
      </c>
      <c r="FA216" s="121">
        <v>67</v>
      </c>
      <c r="FB216" s="121">
        <v>100</v>
      </c>
      <c r="FC216" s="121">
        <v>67</v>
      </c>
      <c r="FD216" s="121">
        <v>0</v>
      </c>
      <c r="FE216" s="121">
        <v>100</v>
      </c>
      <c r="FF216" s="121">
        <v>100</v>
      </c>
      <c r="FG216" s="121">
        <v>100</v>
      </c>
      <c r="FH216" s="121">
        <v>33</v>
      </c>
      <c r="FI216" s="121">
        <v>100</v>
      </c>
      <c r="FJ216" s="121">
        <v>100</v>
      </c>
      <c r="FK216" s="121">
        <v>0</v>
      </c>
      <c r="FL216" s="121">
        <v>100</v>
      </c>
      <c r="FM216" s="121">
        <v>100</v>
      </c>
      <c r="FN216" s="121">
        <v>100</v>
      </c>
      <c r="FO216" s="121">
        <v>33</v>
      </c>
      <c r="FP216" s="121">
        <v>67</v>
      </c>
      <c r="FQ216" s="121">
        <v>0</v>
      </c>
      <c r="FR216" s="121">
        <v>0</v>
      </c>
      <c r="FS216" s="121">
        <v>0</v>
      </c>
      <c r="FT216" s="121">
        <v>33</v>
      </c>
      <c r="FU216" s="121">
        <v>100</v>
      </c>
      <c r="FV216" s="121">
        <v>100</v>
      </c>
      <c r="FW216" s="121">
        <v>100</v>
      </c>
      <c r="FX216" s="121">
        <v>100</v>
      </c>
      <c r="FY216" s="121">
        <v>100</v>
      </c>
      <c r="FZ216" s="121">
        <v>0</v>
      </c>
      <c r="GA216" s="121">
        <v>33</v>
      </c>
      <c r="GB216" s="121">
        <v>100</v>
      </c>
      <c r="GC216" s="121">
        <v>100</v>
      </c>
      <c r="GD216" s="121">
        <v>67</v>
      </c>
      <c r="GE216" s="121">
        <v>0</v>
      </c>
      <c r="GF216" s="121">
        <v>0</v>
      </c>
      <c r="GG216" s="121">
        <v>0</v>
      </c>
      <c r="GH216" s="121">
        <v>67</v>
      </c>
      <c r="GI216" s="121">
        <v>67</v>
      </c>
      <c r="GJ216" s="121">
        <v>100</v>
      </c>
      <c r="GK216" s="121">
        <v>0</v>
      </c>
      <c r="GL216" s="121">
        <v>0</v>
      </c>
      <c r="GM216" s="121">
        <v>0</v>
      </c>
      <c r="GN216" s="121">
        <v>33</v>
      </c>
      <c r="GO216" s="121">
        <v>33</v>
      </c>
      <c r="GP216" s="121">
        <v>33</v>
      </c>
      <c r="GQ216" s="121">
        <v>33</v>
      </c>
      <c r="GR216" s="121">
        <v>100</v>
      </c>
      <c r="GS216" s="121">
        <v>100</v>
      </c>
      <c r="GT216" s="121">
        <v>100</v>
      </c>
      <c r="GU216" s="121">
        <v>67</v>
      </c>
      <c r="GV216" s="121">
        <v>33</v>
      </c>
      <c r="GW216" s="121">
        <v>0</v>
      </c>
      <c r="GX216" s="121">
        <v>0</v>
      </c>
      <c r="GY216" s="121">
        <v>0</v>
      </c>
      <c r="GZ216" s="121">
        <v>0</v>
      </c>
      <c r="HA216" s="121">
        <v>0</v>
      </c>
      <c r="HB216" s="121">
        <v>0</v>
      </c>
      <c r="HC216" s="121">
        <v>0</v>
      </c>
      <c r="HD216" s="121">
        <v>0</v>
      </c>
      <c r="HE216" s="121">
        <v>0</v>
      </c>
      <c r="HF216" s="121">
        <v>0</v>
      </c>
      <c r="HG216" s="121">
        <v>0</v>
      </c>
      <c r="HH216" s="121">
        <v>33</v>
      </c>
      <c r="HI216" s="121">
        <v>0</v>
      </c>
      <c r="HJ216" s="121">
        <v>0</v>
      </c>
      <c r="HK216" s="121">
        <v>0</v>
      </c>
      <c r="HL216" s="121">
        <v>0</v>
      </c>
      <c r="HM216" s="121">
        <v>100</v>
      </c>
      <c r="HN216" s="121">
        <v>0</v>
      </c>
      <c r="HO216" s="121">
        <v>0</v>
      </c>
      <c r="HP216" s="121">
        <v>0</v>
      </c>
      <c r="HQ216" s="121">
        <v>33</v>
      </c>
      <c r="HR216" s="121">
        <v>100</v>
      </c>
      <c r="HS216" s="121">
        <v>100</v>
      </c>
      <c r="HT216" s="121">
        <v>67</v>
      </c>
      <c r="HU216" s="121">
        <v>100</v>
      </c>
      <c r="HV216" s="122">
        <v>33</v>
      </c>
      <c r="HW216" s="120">
        <v>0</v>
      </c>
      <c r="HX216" s="121">
        <v>1</v>
      </c>
      <c r="HY216" s="121">
        <v>1</v>
      </c>
      <c r="HZ216" s="121">
        <v>1</v>
      </c>
      <c r="IA216" s="121">
        <v>1</v>
      </c>
      <c r="IB216" s="121">
        <v>1</v>
      </c>
      <c r="IC216" s="121">
        <v>1</v>
      </c>
      <c r="ID216" s="121">
        <v>1</v>
      </c>
      <c r="IE216" s="121">
        <v>1</v>
      </c>
      <c r="IF216" s="122">
        <v>1</v>
      </c>
    </row>
    <row r="217" spans="1:240" ht="30.75" customHeight="1" thickBot="1">
      <c r="A217" s="147" t="s">
        <v>1375</v>
      </c>
      <c r="B217" s="120" t="s">
        <v>1376</v>
      </c>
      <c r="C217" s="121">
        <v>2019</v>
      </c>
      <c r="D217" s="121" t="s">
        <v>1275</v>
      </c>
      <c r="E217" s="122" t="s">
        <v>1330</v>
      </c>
      <c r="F217" s="120">
        <v>63.546296296296298</v>
      </c>
      <c r="G217" s="121">
        <v>64</v>
      </c>
      <c r="H217" s="121" t="s">
        <v>1277</v>
      </c>
      <c r="I217" s="121" t="s">
        <v>1278</v>
      </c>
      <c r="J217" s="121" t="s">
        <v>1278</v>
      </c>
      <c r="K217" s="121" t="s">
        <v>1279</v>
      </c>
      <c r="L217" s="121">
        <v>50</v>
      </c>
      <c r="M217" s="121">
        <v>50</v>
      </c>
      <c r="N217" s="121" t="s">
        <v>1286</v>
      </c>
      <c r="O217" s="121">
        <v>41.666666666666657</v>
      </c>
      <c r="P217" s="121">
        <v>42</v>
      </c>
      <c r="Q217" s="121" t="s">
        <v>1286</v>
      </c>
      <c r="R217" s="121">
        <v>66.666666666666671</v>
      </c>
      <c r="S217" s="121">
        <v>67</v>
      </c>
      <c r="T217" s="121" t="s">
        <v>1280</v>
      </c>
      <c r="U217" s="121">
        <v>75</v>
      </c>
      <c r="V217" s="121">
        <v>75</v>
      </c>
      <c r="W217" s="121" t="s">
        <v>1280</v>
      </c>
      <c r="X217" s="121">
        <v>1.833333333333333</v>
      </c>
      <c r="Y217" s="121">
        <v>2</v>
      </c>
      <c r="Z217" s="122" t="s">
        <v>1282</v>
      </c>
      <c r="AA217" s="120" t="s">
        <v>1296</v>
      </c>
      <c r="AB217" s="121" t="s">
        <v>1283</v>
      </c>
      <c r="AC217" s="121" t="s">
        <v>1283</v>
      </c>
      <c r="AD217" s="121" t="s">
        <v>1283</v>
      </c>
      <c r="AE217" s="121" t="s">
        <v>1283</v>
      </c>
      <c r="AF217" s="121" t="s">
        <v>1283</v>
      </c>
      <c r="AG217" s="121" t="s">
        <v>1283</v>
      </c>
      <c r="AH217" s="123" t="s">
        <v>1299</v>
      </c>
      <c r="AI217" s="120">
        <v>0</v>
      </c>
      <c r="AJ217" s="121">
        <v>1</v>
      </c>
      <c r="AK217" s="121">
        <v>1</v>
      </c>
      <c r="AL217" s="121">
        <v>0</v>
      </c>
      <c r="AM217" s="121">
        <v>1</v>
      </c>
      <c r="AN217" s="121">
        <v>1</v>
      </c>
      <c r="AO217" s="121">
        <v>1</v>
      </c>
      <c r="AP217" s="122">
        <v>1</v>
      </c>
      <c r="AQ217" s="120">
        <v>0</v>
      </c>
      <c r="AR217" s="121">
        <v>0</v>
      </c>
      <c r="AS217" s="121" t="s">
        <v>1293</v>
      </c>
      <c r="AT217" s="121">
        <v>69.754716981132077</v>
      </c>
      <c r="AU217" s="121">
        <v>70</v>
      </c>
      <c r="AV217" s="121" t="s">
        <v>1294</v>
      </c>
      <c r="AW217" s="121">
        <v>100</v>
      </c>
      <c r="AX217" s="121">
        <v>100</v>
      </c>
      <c r="AY217" s="121" t="s">
        <v>1284</v>
      </c>
      <c r="AZ217" s="121">
        <v>0</v>
      </c>
      <c r="BA217" s="121">
        <v>0</v>
      </c>
      <c r="BB217" s="121" t="s">
        <v>1293</v>
      </c>
      <c r="BC217" s="121">
        <v>88.888888888888886</v>
      </c>
      <c r="BD217" s="121">
        <v>89</v>
      </c>
      <c r="BE217" s="121" t="s">
        <v>1284</v>
      </c>
      <c r="BF217" s="121">
        <v>63</v>
      </c>
      <c r="BG217" s="121">
        <v>63</v>
      </c>
      <c r="BH217" s="121" t="s">
        <v>1294</v>
      </c>
      <c r="BI217" s="121">
        <v>54.714285714285722</v>
      </c>
      <c r="BJ217" s="121">
        <v>55</v>
      </c>
      <c r="BK217" s="121" t="s">
        <v>1286</v>
      </c>
      <c r="BL217" s="121">
        <v>61.857142857142847</v>
      </c>
      <c r="BM217" s="121">
        <v>62</v>
      </c>
      <c r="BN217" s="122" t="s">
        <v>1294</v>
      </c>
      <c r="BO217" s="120" t="s">
        <v>1297</v>
      </c>
      <c r="BP217" s="121" t="s">
        <v>1295</v>
      </c>
      <c r="BQ217" s="121" t="s">
        <v>1287</v>
      </c>
      <c r="BR217" s="121" t="s">
        <v>1287</v>
      </c>
      <c r="BS217" s="121" t="s">
        <v>1287</v>
      </c>
      <c r="BT217" s="121" t="s">
        <v>1287</v>
      </c>
      <c r="BU217" s="121" t="s">
        <v>1295</v>
      </c>
      <c r="BV217" s="121" t="s">
        <v>1287</v>
      </c>
      <c r="BW217" s="121" t="s">
        <v>1289</v>
      </c>
      <c r="BX217" s="121" t="s">
        <v>1289</v>
      </c>
      <c r="BY217" s="121" t="s">
        <v>1289</v>
      </c>
      <c r="BZ217" s="121" t="s">
        <v>1289</v>
      </c>
      <c r="CA217" s="121" t="s">
        <v>1289</v>
      </c>
      <c r="CB217" s="121" t="s">
        <v>1289</v>
      </c>
      <c r="CC217" s="122"/>
      <c r="CD217" s="120">
        <v>100</v>
      </c>
      <c r="CE217" s="121">
        <v>100</v>
      </c>
      <c r="CF217" s="121">
        <v>100</v>
      </c>
      <c r="CG217" s="121">
        <v>100</v>
      </c>
      <c r="CH217" s="121">
        <v>100</v>
      </c>
      <c r="CI217" s="121">
        <v>67</v>
      </c>
      <c r="CJ217" s="121">
        <v>100</v>
      </c>
      <c r="CK217" s="121">
        <v>100</v>
      </c>
      <c r="CL217" s="121">
        <v>100</v>
      </c>
      <c r="CM217" s="121">
        <v>100</v>
      </c>
      <c r="CN217" s="121">
        <v>100</v>
      </c>
      <c r="CO217" s="121">
        <v>100</v>
      </c>
      <c r="CP217" s="121">
        <v>100</v>
      </c>
      <c r="CQ217" s="121">
        <v>0</v>
      </c>
      <c r="CR217" s="121">
        <v>67</v>
      </c>
      <c r="CS217" s="121">
        <v>33</v>
      </c>
      <c r="CT217" s="121">
        <v>100</v>
      </c>
      <c r="CU217" s="121">
        <v>100</v>
      </c>
      <c r="CV217" s="121">
        <v>100</v>
      </c>
      <c r="CW217" s="121">
        <v>100</v>
      </c>
      <c r="CX217" s="121">
        <v>100</v>
      </c>
      <c r="CY217" s="121">
        <v>100</v>
      </c>
      <c r="CZ217" s="121">
        <v>100</v>
      </c>
      <c r="DA217" s="121">
        <v>100</v>
      </c>
      <c r="DB217" s="121">
        <v>100</v>
      </c>
      <c r="DC217" s="121">
        <v>100</v>
      </c>
      <c r="DD217" s="121">
        <v>100</v>
      </c>
      <c r="DE217" s="121">
        <v>100</v>
      </c>
      <c r="DF217" s="121">
        <v>100</v>
      </c>
      <c r="DG217" s="121">
        <v>100</v>
      </c>
      <c r="DH217" s="121">
        <v>33</v>
      </c>
      <c r="DI217" s="121">
        <v>100</v>
      </c>
      <c r="DJ217" s="121">
        <v>33</v>
      </c>
      <c r="DK217" s="121">
        <v>100</v>
      </c>
      <c r="DL217" s="121">
        <v>67</v>
      </c>
      <c r="DM217" s="121">
        <v>0</v>
      </c>
      <c r="DN217" s="121">
        <v>67</v>
      </c>
      <c r="DO217" s="121">
        <v>0</v>
      </c>
      <c r="DP217" s="121">
        <v>33</v>
      </c>
      <c r="DQ217" s="121">
        <v>33</v>
      </c>
      <c r="DR217" s="121">
        <v>0</v>
      </c>
      <c r="DS217" s="121">
        <v>0</v>
      </c>
      <c r="DT217" s="121">
        <v>33</v>
      </c>
      <c r="DU217" s="121">
        <v>33</v>
      </c>
      <c r="DV217" s="121">
        <v>33</v>
      </c>
      <c r="DW217" s="121"/>
      <c r="DX217" s="121">
        <v>100</v>
      </c>
      <c r="DY217" s="121">
        <v>100</v>
      </c>
      <c r="DZ217" s="121">
        <v>33</v>
      </c>
      <c r="EA217" s="121">
        <v>33</v>
      </c>
      <c r="EB217" s="121">
        <v>33</v>
      </c>
      <c r="EC217" s="121">
        <v>33</v>
      </c>
      <c r="ED217" s="121">
        <v>0</v>
      </c>
      <c r="EE217" s="121">
        <v>0</v>
      </c>
      <c r="EF217" s="121">
        <v>0</v>
      </c>
      <c r="EG217" s="121">
        <v>0</v>
      </c>
      <c r="EH217" s="121">
        <v>0</v>
      </c>
      <c r="EI217" s="121">
        <v>0</v>
      </c>
      <c r="EJ217" s="121">
        <v>100</v>
      </c>
      <c r="EK217" s="121">
        <v>100</v>
      </c>
      <c r="EL217" s="121">
        <v>100</v>
      </c>
      <c r="EM217" s="121">
        <v>100</v>
      </c>
      <c r="EN217" s="121">
        <v>100</v>
      </c>
      <c r="EO217" s="121">
        <v>0</v>
      </c>
      <c r="EP217" s="121">
        <v>0</v>
      </c>
      <c r="EQ217" s="121">
        <v>0</v>
      </c>
      <c r="ER217" s="121">
        <v>0</v>
      </c>
      <c r="ES217" s="121">
        <v>100</v>
      </c>
      <c r="ET217" s="121">
        <v>0</v>
      </c>
      <c r="EU217" s="121">
        <v>100</v>
      </c>
      <c r="EV217" s="121">
        <v>100</v>
      </c>
      <c r="EW217" s="121">
        <v>100</v>
      </c>
      <c r="EX217" s="121">
        <v>100</v>
      </c>
      <c r="EY217" s="121">
        <v>100</v>
      </c>
      <c r="EZ217" s="121">
        <v>100</v>
      </c>
      <c r="FA217" s="121">
        <v>0</v>
      </c>
      <c r="FB217" s="121">
        <v>100</v>
      </c>
      <c r="FC217" s="121">
        <v>67</v>
      </c>
      <c r="FD217" s="121">
        <v>0</v>
      </c>
      <c r="FE217" s="121">
        <v>100</v>
      </c>
      <c r="FF217" s="121">
        <v>100</v>
      </c>
      <c r="FG217" s="121">
        <v>100</v>
      </c>
      <c r="FH217" s="121">
        <v>0</v>
      </c>
      <c r="FI217" s="121">
        <v>100</v>
      </c>
      <c r="FJ217" s="121">
        <v>100</v>
      </c>
      <c r="FK217" s="121">
        <v>0</v>
      </c>
      <c r="FL217" s="121">
        <v>100</v>
      </c>
      <c r="FM217" s="121">
        <v>100</v>
      </c>
      <c r="FN217" s="121">
        <v>100</v>
      </c>
      <c r="FO217" s="121">
        <v>0</v>
      </c>
      <c r="FP217" s="121">
        <v>33</v>
      </c>
      <c r="FQ217" s="121">
        <v>0</v>
      </c>
      <c r="FR217" s="121">
        <v>0</v>
      </c>
      <c r="FS217" s="121">
        <v>0</v>
      </c>
      <c r="FT217" s="121">
        <v>33</v>
      </c>
      <c r="FU217" s="121">
        <v>100</v>
      </c>
      <c r="FV217" s="121">
        <v>100</v>
      </c>
      <c r="FW217" s="121">
        <v>100</v>
      </c>
      <c r="FX217" s="121">
        <v>67</v>
      </c>
      <c r="FY217" s="121">
        <v>100</v>
      </c>
      <c r="FZ217" s="121">
        <v>0</v>
      </c>
      <c r="GA217" s="121">
        <v>33</v>
      </c>
      <c r="GB217" s="121">
        <v>100</v>
      </c>
      <c r="GC217" s="121">
        <v>100</v>
      </c>
      <c r="GD217" s="121">
        <v>67</v>
      </c>
      <c r="GE217" s="121">
        <v>33</v>
      </c>
      <c r="GF217" s="121">
        <v>0</v>
      </c>
      <c r="GG217" s="121">
        <v>0</v>
      </c>
      <c r="GH217" s="121">
        <v>67</v>
      </c>
      <c r="GI217" s="121">
        <v>67</v>
      </c>
      <c r="GJ217" s="121">
        <v>100</v>
      </c>
      <c r="GK217" s="121">
        <v>67</v>
      </c>
      <c r="GL217" s="121">
        <v>67</v>
      </c>
      <c r="GM217" s="121">
        <v>0</v>
      </c>
      <c r="GN217" s="121">
        <v>33</v>
      </c>
      <c r="GO217" s="121">
        <v>33</v>
      </c>
      <c r="GP217" s="121">
        <v>33</v>
      </c>
      <c r="GQ217" s="121">
        <v>33</v>
      </c>
      <c r="GR217" s="121">
        <v>100</v>
      </c>
      <c r="GS217" s="121">
        <v>100</v>
      </c>
      <c r="GT217" s="121">
        <v>100</v>
      </c>
      <c r="GU217" s="121">
        <v>67</v>
      </c>
      <c r="GV217" s="121">
        <v>33</v>
      </c>
      <c r="GW217" s="121">
        <v>0</v>
      </c>
      <c r="GX217" s="121">
        <v>0</v>
      </c>
      <c r="GY217" s="121">
        <v>0</v>
      </c>
      <c r="GZ217" s="121">
        <v>0</v>
      </c>
      <c r="HA217" s="121">
        <v>0</v>
      </c>
      <c r="HB217" s="121">
        <v>0</v>
      </c>
      <c r="HC217" s="121">
        <v>0</v>
      </c>
      <c r="HD217" s="121">
        <v>0</v>
      </c>
      <c r="HE217" s="121">
        <v>0</v>
      </c>
      <c r="HF217" s="121">
        <v>0</v>
      </c>
      <c r="HG217" s="121">
        <v>0</v>
      </c>
      <c r="HH217" s="121">
        <v>33</v>
      </c>
      <c r="HI217" s="121">
        <v>0</v>
      </c>
      <c r="HJ217" s="121">
        <v>0</v>
      </c>
      <c r="HK217" s="121">
        <v>0</v>
      </c>
      <c r="HL217" s="121">
        <v>0</v>
      </c>
      <c r="HM217" s="121">
        <v>0</v>
      </c>
      <c r="HN217" s="121">
        <v>0</v>
      </c>
      <c r="HO217" s="121">
        <v>0</v>
      </c>
      <c r="HP217" s="121">
        <v>0</v>
      </c>
      <c r="HQ217" s="121">
        <v>33</v>
      </c>
      <c r="HR217" s="121">
        <v>100</v>
      </c>
      <c r="HS217" s="121">
        <v>100</v>
      </c>
      <c r="HT217" s="121">
        <v>100</v>
      </c>
      <c r="HU217" s="121">
        <v>100</v>
      </c>
      <c r="HV217" s="122">
        <v>33</v>
      </c>
      <c r="HW217" s="120">
        <v>0</v>
      </c>
      <c r="HX217" s="121">
        <v>1</v>
      </c>
      <c r="HY217" s="121">
        <v>1</v>
      </c>
      <c r="HZ217" s="121">
        <v>1</v>
      </c>
      <c r="IA217" s="121">
        <v>1</v>
      </c>
      <c r="IB217" s="121">
        <v>1</v>
      </c>
      <c r="IC217" s="121">
        <v>1</v>
      </c>
      <c r="ID217" s="121">
        <v>1</v>
      </c>
      <c r="IE217" s="121">
        <v>1</v>
      </c>
      <c r="IF217" s="122">
        <v>1</v>
      </c>
    </row>
    <row r="218" spans="1:240" ht="30.75" customHeight="1" thickBot="1">
      <c r="A218" s="147" t="s">
        <v>1375</v>
      </c>
      <c r="B218" s="120" t="s">
        <v>1376</v>
      </c>
      <c r="C218" s="121">
        <v>2017</v>
      </c>
      <c r="D218" s="121" t="s">
        <v>1275</v>
      </c>
      <c r="E218" s="122" t="s">
        <v>1330</v>
      </c>
      <c r="F218" s="120">
        <v>74.972222222222229</v>
      </c>
      <c r="G218" s="121">
        <v>75</v>
      </c>
      <c r="H218" s="121" t="s">
        <v>1277</v>
      </c>
      <c r="I218" s="121" t="s">
        <v>1278</v>
      </c>
      <c r="J218" s="121" t="s">
        <v>1278</v>
      </c>
      <c r="K218" s="121" t="s">
        <v>1279</v>
      </c>
      <c r="L218" s="121">
        <v>63</v>
      </c>
      <c r="M218" s="121">
        <v>63</v>
      </c>
      <c r="N218" s="121" t="s">
        <v>1280</v>
      </c>
      <c r="O218" s="121">
        <v>58.416666666666657</v>
      </c>
      <c r="P218" s="121">
        <v>58</v>
      </c>
      <c r="Q218" s="121" t="s">
        <v>1286</v>
      </c>
      <c r="R218" s="121">
        <v>72.166666666666671</v>
      </c>
      <c r="S218" s="121">
        <v>72</v>
      </c>
      <c r="T218" s="121" t="s">
        <v>1280</v>
      </c>
      <c r="U218" s="121">
        <v>66.75</v>
      </c>
      <c r="V218" s="121">
        <v>67</v>
      </c>
      <c r="W218" s="121" t="s">
        <v>1280</v>
      </c>
      <c r="X218" s="121">
        <v>5.5</v>
      </c>
      <c r="Y218" s="121">
        <v>6</v>
      </c>
      <c r="Z218" s="122" t="s">
        <v>1298</v>
      </c>
      <c r="AA218" s="120" t="s">
        <v>1296</v>
      </c>
      <c r="AB218" s="121" t="s">
        <v>1283</v>
      </c>
      <c r="AC218" s="121" t="s">
        <v>1283</v>
      </c>
      <c r="AD218" s="121" t="s">
        <v>1283</v>
      </c>
      <c r="AE218" s="121" t="s">
        <v>1283</v>
      </c>
      <c r="AF218" s="121" t="s">
        <v>1283</v>
      </c>
      <c r="AG218" s="121" t="s">
        <v>1283</v>
      </c>
      <c r="AH218" s="123" t="s">
        <v>1283</v>
      </c>
      <c r="AI218" s="120">
        <v>0</v>
      </c>
      <c r="AJ218" s="121">
        <v>1</v>
      </c>
      <c r="AK218" s="121">
        <v>1</v>
      </c>
      <c r="AL218" s="121">
        <v>1</v>
      </c>
      <c r="AM218" s="121">
        <v>1</v>
      </c>
      <c r="AN218" s="121">
        <v>1</v>
      </c>
      <c r="AO218" s="121">
        <v>1</v>
      </c>
      <c r="AP218" s="122">
        <v>1</v>
      </c>
      <c r="AQ218" s="120">
        <v>0</v>
      </c>
      <c r="AR218" s="121">
        <v>0</v>
      </c>
      <c r="AS218" s="121" t="s">
        <v>1293</v>
      </c>
      <c r="AT218" s="121">
        <v>83.603773584905667</v>
      </c>
      <c r="AU218" s="121">
        <v>84</v>
      </c>
      <c r="AV218" s="121" t="s">
        <v>1284</v>
      </c>
      <c r="AW218" s="121">
        <v>100</v>
      </c>
      <c r="AX218" s="121">
        <v>100</v>
      </c>
      <c r="AY218" s="121" t="s">
        <v>1284</v>
      </c>
      <c r="AZ218" s="121">
        <v>24.75</v>
      </c>
      <c r="BA218" s="121">
        <v>25</v>
      </c>
      <c r="BB218" s="121" t="s">
        <v>1285</v>
      </c>
      <c r="BC218" s="121">
        <v>88.888888888888886</v>
      </c>
      <c r="BD218" s="121">
        <v>89</v>
      </c>
      <c r="BE218" s="121" t="s">
        <v>1284</v>
      </c>
      <c r="BF218" s="121">
        <v>74.111111111111114</v>
      </c>
      <c r="BG218" s="121">
        <v>74</v>
      </c>
      <c r="BH218" s="121" t="s">
        <v>1294</v>
      </c>
      <c r="BI218" s="121">
        <v>71.428571428571431</v>
      </c>
      <c r="BJ218" s="121">
        <v>71</v>
      </c>
      <c r="BK218" s="121" t="s">
        <v>1294</v>
      </c>
      <c r="BL218" s="121">
        <v>71.428571428571431</v>
      </c>
      <c r="BM218" s="121">
        <v>71</v>
      </c>
      <c r="BN218" s="122" t="s">
        <v>1294</v>
      </c>
      <c r="BO218" s="186" t="s">
        <v>1297</v>
      </c>
      <c r="BP218" s="187" t="s">
        <v>1295</v>
      </c>
      <c r="BQ218" s="187" t="s">
        <v>1287</v>
      </c>
      <c r="BR218" s="187" t="s">
        <v>1287</v>
      </c>
      <c r="BS218" s="187" t="s">
        <v>1287</v>
      </c>
      <c r="BT218" s="187" t="s">
        <v>1287</v>
      </c>
      <c r="BU218" s="187" t="s">
        <v>1288</v>
      </c>
      <c r="BV218" s="121"/>
      <c r="BW218" s="121"/>
      <c r="BX218" s="121"/>
      <c r="BY218" s="121"/>
      <c r="BZ218" s="121"/>
      <c r="CA218" s="121"/>
      <c r="CB218" s="121"/>
      <c r="CC218" s="122"/>
      <c r="CD218" s="120">
        <v>100</v>
      </c>
      <c r="CE218" s="121">
        <v>100</v>
      </c>
      <c r="CF218" s="121">
        <v>100</v>
      </c>
      <c r="CG218" s="121">
        <v>100</v>
      </c>
      <c r="CH218" s="121">
        <v>100</v>
      </c>
      <c r="CI218" s="121">
        <v>67</v>
      </c>
      <c r="CJ218" s="121">
        <v>100</v>
      </c>
      <c r="CK218" s="121">
        <v>100</v>
      </c>
      <c r="CL218" s="121">
        <v>100</v>
      </c>
      <c r="CM218" s="121">
        <v>100</v>
      </c>
      <c r="CN218" s="121">
        <v>100</v>
      </c>
      <c r="CO218" s="121">
        <v>100</v>
      </c>
      <c r="CP218" s="121">
        <v>100</v>
      </c>
      <c r="CQ218" s="121">
        <v>100</v>
      </c>
      <c r="CR218" s="121">
        <v>100</v>
      </c>
      <c r="CS218" s="121">
        <v>100</v>
      </c>
      <c r="CT218" s="121">
        <v>100</v>
      </c>
      <c r="CU218" s="121">
        <v>100</v>
      </c>
      <c r="CV218" s="121">
        <v>100</v>
      </c>
      <c r="CW218" s="121">
        <v>100</v>
      </c>
      <c r="CX218" s="121">
        <v>100</v>
      </c>
      <c r="CY218" s="121">
        <v>100</v>
      </c>
      <c r="CZ218" s="121">
        <v>100</v>
      </c>
      <c r="DA218" s="121">
        <v>100</v>
      </c>
      <c r="DB218" s="121">
        <v>100</v>
      </c>
      <c r="DC218" s="121">
        <v>100</v>
      </c>
      <c r="DD218" s="121">
        <v>100</v>
      </c>
      <c r="DE218" s="121">
        <v>100</v>
      </c>
      <c r="DF218" s="121">
        <v>100</v>
      </c>
      <c r="DG218" s="121">
        <v>100</v>
      </c>
      <c r="DH218" s="121">
        <v>100</v>
      </c>
      <c r="DI218" s="121">
        <v>100</v>
      </c>
      <c r="DJ218" s="121">
        <v>100</v>
      </c>
      <c r="DK218" s="121">
        <v>100</v>
      </c>
      <c r="DL218" s="121">
        <v>100</v>
      </c>
      <c r="DM218" s="121">
        <v>0</v>
      </c>
      <c r="DN218" s="121">
        <v>100</v>
      </c>
      <c r="DO218" s="121">
        <v>33</v>
      </c>
      <c r="DP218" s="121">
        <v>33</v>
      </c>
      <c r="DQ218" s="121">
        <v>33</v>
      </c>
      <c r="DR218" s="121">
        <v>33</v>
      </c>
      <c r="DS218" s="121">
        <v>100</v>
      </c>
      <c r="DT218" s="121">
        <v>33</v>
      </c>
      <c r="DU218" s="121">
        <v>33</v>
      </c>
      <c r="DV218" s="121">
        <v>67</v>
      </c>
      <c r="DW218" s="121"/>
      <c r="DX218" s="121">
        <v>100</v>
      </c>
      <c r="DY218" s="121">
        <v>100</v>
      </c>
      <c r="DZ218" s="121">
        <v>100</v>
      </c>
      <c r="EA218" s="121">
        <v>100</v>
      </c>
      <c r="EB218" s="121">
        <v>33</v>
      </c>
      <c r="EC218" s="121">
        <v>33</v>
      </c>
      <c r="ED218" s="121">
        <v>0</v>
      </c>
      <c r="EE218" s="121">
        <v>0</v>
      </c>
      <c r="EF218" s="121">
        <v>0</v>
      </c>
      <c r="EG218" s="121">
        <v>0</v>
      </c>
      <c r="EH218" s="121">
        <v>0</v>
      </c>
      <c r="EI218" s="121">
        <v>0</v>
      </c>
      <c r="EJ218" s="121">
        <v>100</v>
      </c>
      <c r="EK218" s="121">
        <v>100</v>
      </c>
      <c r="EL218" s="121">
        <v>100</v>
      </c>
      <c r="EM218" s="121">
        <v>100</v>
      </c>
      <c r="EN218" s="121">
        <v>100</v>
      </c>
      <c r="EO218" s="121">
        <v>33</v>
      </c>
      <c r="EP218" s="121">
        <v>33</v>
      </c>
      <c r="EQ218" s="121">
        <v>0</v>
      </c>
      <c r="ER218" s="121">
        <v>33</v>
      </c>
      <c r="ES218" s="121">
        <v>100</v>
      </c>
      <c r="ET218" s="121">
        <v>0</v>
      </c>
      <c r="EU218" s="121">
        <v>100</v>
      </c>
      <c r="EV218" s="121">
        <v>100</v>
      </c>
      <c r="EW218" s="121">
        <v>100</v>
      </c>
      <c r="EX218" s="121">
        <v>100</v>
      </c>
      <c r="EY218" s="121">
        <v>100</v>
      </c>
      <c r="EZ218" s="121">
        <v>100</v>
      </c>
      <c r="FA218" s="121">
        <v>100</v>
      </c>
      <c r="FB218" s="121">
        <v>100</v>
      </c>
      <c r="FC218" s="121">
        <v>67</v>
      </c>
      <c r="FD218" s="121">
        <v>0</v>
      </c>
      <c r="FE218" s="121">
        <v>100</v>
      </c>
      <c r="FF218" s="121">
        <v>100</v>
      </c>
      <c r="FG218" s="121">
        <v>100</v>
      </c>
      <c r="FH218" s="121">
        <v>0</v>
      </c>
      <c r="FI218" s="121">
        <v>100</v>
      </c>
      <c r="FJ218" s="121">
        <v>100</v>
      </c>
      <c r="FK218" s="121">
        <v>0</v>
      </c>
      <c r="FL218" s="121">
        <v>100</v>
      </c>
      <c r="FM218" s="121">
        <v>100</v>
      </c>
      <c r="FN218" s="121">
        <v>100</v>
      </c>
      <c r="FO218" s="121">
        <v>100</v>
      </c>
      <c r="FP218" s="121">
        <v>100</v>
      </c>
      <c r="FQ218" s="121">
        <v>0</v>
      </c>
      <c r="FR218" s="121">
        <v>0</v>
      </c>
      <c r="FS218" s="121">
        <v>0</v>
      </c>
      <c r="FT218" s="121">
        <v>100</v>
      </c>
      <c r="FU218" s="121">
        <v>100</v>
      </c>
      <c r="FV218" s="121">
        <v>100</v>
      </c>
      <c r="FW218" s="121">
        <v>100</v>
      </c>
      <c r="FX218" s="121">
        <v>100</v>
      </c>
      <c r="FY218" s="121">
        <v>100</v>
      </c>
      <c r="FZ218" s="121">
        <v>0</v>
      </c>
      <c r="GA218" s="121">
        <v>33</v>
      </c>
      <c r="GB218" s="121">
        <v>100</v>
      </c>
      <c r="GC218" s="121">
        <v>100</v>
      </c>
      <c r="GD218" s="121">
        <v>67</v>
      </c>
      <c r="GE218" s="121">
        <v>0</v>
      </c>
      <c r="GF218" s="121">
        <v>0</v>
      </c>
      <c r="GG218" s="121">
        <v>0</v>
      </c>
      <c r="GH218" s="121">
        <v>67</v>
      </c>
      <c r="GI218" s="121">
        <v>67</v>
      </c>
      <c r="GJ218" s="121">
        <v>100</v>
      </c>
      <c r="GK218" s="121">
        <v>67</v>
      </c>
      <c r="GL218" s="121">
        <v>67</v>
      </c>
      <c r="GM218" s="121">
        <v>0</v>
      </c>
      <c r="GN218" s="121">
        <v>100</v>
      </c>
      <c r="GO218" s="121">
        <v>100</v>
      </c>
      <c r="GP218" s="121">
        <v>100</v>
      </c>
      <c r="GQ218" s="121">
        <v>33</v>
      </c>
      <c r="GR218" s="121">
        <v>100</v>
      </c>
      <c r="GS218" s="121">
        <v>100</v>
      </c>
      <c r="GT218" s="121">
        <v>100</v>
      </c>
      <c r="GU218" s="121">
        <v>100</v>
      </c>
      <c r="GV218" s="121">
        <v>33</v>
      </c>
      <c r="GW218" s="121">
        <v>0</v>
      </c>
      <c r="GX218" s="121">
        <v>33</v>
      </c>
      <c r="GY218" s="121">
        <v>0</v>
      </c>
      <c r="GZ218" s="121">
        <v>0</v>
      </c>
      <c r="HA218" s="121">
        <v>0</v>
      </c>
      <c r="HB218" s="121">
        <v>0</v>
      </c>
      <c r="HC218" s="121">
        <v>0</v>
      </c>
      <c r="HD218" s="121">
        <v>0</v>
      </c>
      <c r="HE218" s="121">
        <v>0</v>
      </c>
      <c r="HF218" s="121">
        <v>0</v>
      </c>
      <c r="HG218" s="121">
        <v>0</v>
      </c>
      <c r="HH218" s="121">
        <v>33</v>
      </c>
      <c r="HI218" s="121">
        <v>33</v>
      </c>
      <c r="HJ218" s="121">
        <v>0</v>
      </c>
      <c r="HK218" s="121">
        <v>0</v>
      </c>
      <c r="HL218" s="121">
        <v>0</v>
      </c>
      <c r="HM218" s="121">
        <v>0</v>
      </c>
      <c r="HN218" s="121">
        <v>0</v>
      </c>
      <c r="HO218" s="121">
        <v>0</v>
      </c>
      <c r="HP218" s="121">
        <v>0</v>
      </c>
      <c r="HQ218" s="121">
        <v>33</v>
      </c>
      <c r="HR218" s="121">
        <v>100</v>
      </c>
      <c r="HS218" s="121">
        <v>100</v>
      </c>
      <c r="HT218" s="121">
        <v>100</v>
      </c>
      <c r="HU218" s="121">
        <v>100</v>
      </c>
      <c r="HV218" s="122">
        <v>67</v>
      </c>
      <c r="HW218" s="120">
        <v>0</v>
      </c>
      <c r="HX218" s="121">
        <v>1</v>
      </c>
      <c r="HY218" s="121">
        <v>1</v>
      </c>
      <c r="HZ218" s="121">
        <v>1</v>
      </c>
      <c r="IA218" s="121">
        <v>1</v>
      </c>
      <c r="IB218" s="121">
        <v>1</v>
      </c>
      <c r="IC218" s="121">
        <v>1</v>
      </c>
      <c r="ID218" s="121">
        <v>1</v>
      </c>
      <c r="IE218" s="121">
        <v>1</v>
      </c>
      <c r="IF218" s="122">
        <v>1</v>
      </c>
    </row>
    <row r="219" spans="1:240" ht="30.75" customHeight="1" thickBot="1">
      <c r="A219" s="147" t="s">
        <v>1375</v>
      </c>
      <c r="B219" s="120" t="s">
        <v>1376</v>
      </c>
      <c r="C219" s="121">
        <v>2015</v>
      </c>
      <c r="D219" s="121" t="s">
        <v>1275</v>
      </c>
      <c r="E219" s="122" t="s">
        <v>1330</v>
      </c>
      <c r="F219" s="120">
        <v>75.220199584960938</v>
      </c>
      <c r="G219" s="121">
        <v>75</v>
      </c>
      <c r="H219" s="121" t="s">
        <v>1277</v>
      </c>
      <c r="I219" s="121" t="s">
        <v>1278</v>
      </c>
      <c r="J219" s="121" t="s">
        <v>1278</v>
      </c>
      <c r="K219" s="121" t="s">
        <v>1279</v>
      </c>
      <c r="L219" s="121"/>
      <c r="M219" s="121"/>
      <c r="N219" s="121"/>
      <c r="O219" s="121">
        <v>54.454498291015618</v>
      </c>
      <c r="P219" s="121">
        <v>54</v>
      </c>
      <c r="Q219" s="121" t="s">
        <v>1302</v>
      </c>
      <c r="R219" s="121">
        <v>100</v>
      </c>
      <c r="S219" s="121">
        <v>100</v>
      </c>
      <c r="T219" s="121" t="s">
        <v>1303</v>
      </c>
      <c r="U219" s="121"/>
      <c r="V219" s="121"/>
      <c r="W219" s="121"/>
      <c r="X219" s="121">
        <v>41.6875</v>
      </c>
      <c r="Y219" s="121">
        <v>42</v>
      </c>
      <c r="Z219" s="122" t="s">
        <v>1374</v>
      </c>
      <c r="AA219" s="120" t="s">
        <v>1283</v>
      </c>
      <c r="AB219" s="121" t="s">
        <v>1283</v>
      </c>
      <c r="AC219" s="121" t="s">
        <v>1283</v>
      </c>
      <c r="AD219" s="121" t="s">
        <v>1283</v>
      </c>
      <c r="AE219" s="121" t="s">
        <v>1283</v>
      </c>
      <c r="AF219" s="121" t="s">
        <v>1283</v>
      </c>
      <c r="AG219" s="121" t="s">
        <v>1283</v>
      </c>
      <c r="AH219" s="123" t="s">
        <v>1299</v>
      </c>
      <c r="AI219" s="120">
        <v>1</v>
      </c>
      <c r="AJ219" s="121">
        <v>1</v>
      </c>
      <c r="AK219" s="121">
        <v>1</v>
      </c>
      <c r="AL219" s="121">
        <v>0</v>
      </c>
      <c r="AM219" s="121">
        <v>1</v>
      </c>
      <c r="AN219" s="121">
        <v>1</v>
      </c>
      <c r="AO219" s="121">
        <v>1</v>
      </c>
      <c r="AP219" s="122">
        <v>1</v>
      </c>
      <c r="AQ219" s="120">
        <v>89</v>
      </c>
      <c r="AR219" s="121">
        <v>89</v>
      </c>
      <c r="AS219" s="121" t="s">
        <v>1284</v>
      </c>
      <c r="AT219" s="121">
        <v>78.351898193359375</v>
      </c>
      <c r="AU219" s="121">
        <v>78</v>
      </c>
      <c r="AV219" s="121" t="s">
        <v>1294</v>
      </c>
      <c r="AW219" s="121">
        <v>100</v>
      </c>
      <c r="AX219" s="121">
        <v>100</v>
      </c>
      <c r="AY219" s="121" t="s">
        <v>1284</v>
      </c>
      <c r="AZ219" s="121">
        <v>0</v>
      </c>
      <c r="BA219" s="121">
        <v>0</v>
      </c>
      <c r="BB219" s="121" t="s">
        <v>1293</v>
      </c>
      <c r="BC219" s="121">
        <v>77.777801513671875</v>
      </c>
      <c r="BD219" s="121">
        <v>78</v>
      </c>
      <c r="BE219" s="121" t="s">
        <v>1294</v>
      </c>
      <c r="BF219" s="121">
        <v>55.666698455810547</v>
      </c>
      <c r="BG219" s="121">
        <v>56</v>
      </c>
      <c r="BH219" s="121" t="s">
        <v>1286</v>
      </c>
      <c r="BI219" s="121">
        <v>80.928596496582031</v>
      </c>
      <c r="BJ219" s="121">
        <v>81</v>
      </c>
      <c r="BK219" s="121" t="s">
        <v>1284</v>
      </c>
      <c r="BL219" s="121">
        <v>71.428596496582031</v>
      </c>
      <c r="BM219" s="121">
        <v>71</v>
      </c>
      <c r="BN219" s="122" t="s">
        <v>1294</v>
      </c>
      <c r="BO219" s="120"/>
      <c r="BP219" s="121"/>
      <c r="BQ219" s="121"/>
      <c r="BR219" s="121"/>
      <c r="BS219" s="121"/>
      <c r="BT219" s="121"/>
      <c r="BU219" s="121"/>
      <c r="BV219" s="121"/>
      <c r="BW219" s="121"/>
      <c r="BX219" s="121"/>
      <c r="BY219" s="121"/>
      <c r="BZ219" s="121"/>
      <c r="CA219" s="121"/>
      <c r="CB219" s="121"/>
      <c r="CC219" s="122"/>
      <c r="CD219" s="120">
        <v>100</v>
      </c>
      <c r="CE219" s="121">
        <v>100</v>
      </c>
      <c r="CF219" s="121">
        <v>100</v>
      </c>
      <c r="CG219" s="121">
        <v>100</v>
      </c>
      <c r="CH219" s="121">
        <v>100</v>
      </c>
      <c r="CI219" s="121">
        <v>67</v>
      </c>
      <c r="CJ219" s="121">
        <v>100</v>
      </c>
      <c r="CK219" s="121">
        <v>67</v>
      </c>
      <c r="CL219" s="121">
        <v>100</v>
      </c>
      <c r="CM219" s="121">
        <v>100</v>
      </c>
      <c r="CN219" s="121">
        <v>100</v>
      </c>
      <c r="CO219" s="121">
        <v>100</v>
      </c>
      <c r="CP219" s="121">
        <v>100</v>
      </c>
      <c r="CQ219" s="121">
        <v>100</v>
      </c>
      <c r="CR219" s="121">
        <v>100</v>
      </c>
      <c r="CS219" s="121">
        <v>33</v>
      </c>
      <c r="CT219" s="121">
        <v>100</v>
      </c>
      <c r="CU219" s="121">
        <v>100</v>
      </c>
      <c r="CV219" s="121">
        <v>100</v>
      </c>
      <c r="CW219" s="121">
        <v>67</v>
      </c>
      <c r="CX219" s="121">
        <v>100</v>
      </c>
      <c r="CY219" s="121">
        <v>100</v>
      </c>
      <c r="CZ219" s="121">
        <v>67</v>
      </c>
      <c r="DA219" s="121">
        <v>100</v>
      </c>
      <c r="DB219" s="121">
        <v>100</v>
      </c>
      <c r="DC219" s="121">
        <v>100</v>
      </c>
      <c r="DD219" s="121">
        <v>100</v>
      </c>
      <c r="DE219" s="121">
        <v>100</v>
      </c>
      <c r="DF219" s="121">
        <v>100</v>
      </c>
      <c r="DG219" s="121">
        <v>100</v>
      </c>
      <c r="DH219" s="121">
        <v>100</v>
      </c>
      <c r="DI219" s="121">
        <v>100</v>
      </c>
      <c r="DJ219" s="121">
        <v>100</v>
      </c>
      <c r="DK219" s="121">
        <v>100</v>
      </c>
      <c r="DL219" s="121">
        <v>100</v>
      </c>
      <c r="DM219" s="121">
        <v>33</v>
      </c>
      <c r="DN219" s="121">
        <v>33</v>
      </c>
      <c r="DO219" s="121">
        <v>100</v>
      </c>
      <c r="DP219" s="121">
        <v>100</v>
      </c>
      <c r="DQ219" s="121">
        <v>33</v>
      </c>
      <c r="DR219" s="121">
        <v>0</v>
      </c>
      <c r="DS219" s="121">
        <v>33</v>
      </c>
      <c r="DT219" s="121">
        <v>33</v>
      </c>
      <c r="DU219" s="121">
        <v>100</v>
      </c>
      <c r="DV219" s="121">
        <v>0</v>
      </c>
      <c r="DW219" s="121">
        <v>100</v>
      </c>
      <c r="DX219" s="121">
        <v>100</v>
      </c>
      <c r="DY219" s="121">
        <v>100</v>
      </c>
      <c r="DZ219" s="121">
        <v>33</v>
      </c>
      <c r="EA219" s="121">
        <v>33</v>
      </c>
      <c r="EB219" s="121">
        <v>33</v>
      </c>
      <c r="EC219" s="121">
        <v>33</v>
      </c>
      <c r="ED219" s="121">
        <v>0</v>
      </c>
      <c r="EE219" s="121">
        <v>67</v>
      </c>
      <c r="EF219" s="121">
        <v>100</v>
      </c>
      <c r="EG219" s="121">
        <v>100</v>
      </c>
      <c r="EH219" s="121">
        <v>67</v>
      </c>
      <c r="EI219" s="121">
        <v>100</v>
      </c>
      <c r="EJ219" s="121">
        <v>100</v>
      </c>
      <c r="EK219" s="121">
        <v>100</v>
      </c>
      <c r="EL219" s="121">
        <v>100</v>
      </c>
      <c r="EM219" s="121">
        <v>100</v>
      </c>
      <c r="EN219" s="121">
        <v>100</v>
      </c>
      <c r="EO219" s="121">
        <v>0</v>
      </c>
      <c r="EP219" s="121">
        <v>0</v>
      </c>
      <c r="EQ219" s="121">
        <v>0</v>
      </c>
      <c r="ER219" s="121">
        <v>0</v>
      </c>
      <c r="ES219" s="121">
        <v>33</v>
      </c>
      <c r="ET219" s="121">
        <v>0</v>
      </c>
      <c r="EU219" s="121">
        <v>100</v>
      </c>
      <c r="EV219" s="121">
        <v>100</v>
      </c>
      <c r="EW219" s="121">
        <v>67</v>
      </c>
      <c r="EX219" s="121">
        <v>100</v>
      </c>
      <c r="EY219" s="121">
        <v>100</v>
      </c>
      <c r="EZ219" s="121">
        <v>100</v>
      </c>
      <c r="FA219" s="121">
        <v>67</v>
      </c>
      <c r="FB219" s="121">
        <v>67</v>
      </c>
      <c r="FC219" s="121">
        <v>67</v>
      </c>
      <c r="FD219" s="121">
        <v>0</v>
      </c>
      <c r="FE219" s="121">
        <v>0</v>
      </c>
      <c r="FF219" s="121">
        <v>100</v>
      </c>
      <c r="FG219" s="121">
        <v>67</v>
      </c>
      <c r="FH219" s="121">
        <v>33</v>
      </c>
      <c r="FI219" s="121">
        <v>100</v>
      </c>
      <c r="FJ219" s="121">
        <v>100</v>
      </c>
      <c r="FK219" s="121">
        <v>100</v>
      </c>
      <c r="FL219" s="121">
        <v>100</v>
      </c>
      <c r="FM219" s="121">
        <v>100</v>
      </c>
      <c r="FN219" s="121">
        <v>100</v>
      </c>
      <c r="FO219" s="121">
        <v>100</v>
      </c>
      <c r="FP219" s="121">
        <v>100</v>
      </c>
      <c r="FQ219" s="121">
        <v>0</v>
      </c>
      <c r="FR219" s="121">
        <v>0</v>
      </c>
      <c r="FS219" s="121">
        <v>33</v>
      </c>
      <c r="FT219" s="121">
        <v>100</v>
      </c>
      <c r="FU219" s="121">
        <v>100</v>
      </c>
      <c r="FV219" s="121">
        <v>100</v>
      </c>
      <c r="FW219" s="121">
        <v>100</v>
      </c>
      <c r="FX219" s="121">
        <v>100</v>
      </c>
      <c r="FY219" s="121">
        <v>100</v>
      </c>
      <c r="FZ219" s="121">
        <v>0</v>
      </c>
      <c r="GA219" s="121">
        <v>33</v>
      </c>
      <c r="GB219" s="121">
        <v>100</v>
      </c>
      <c r="GC219" s="121">
        <v>100</v>
      </c>
      <c r="GD219" s="121">
        <v>100</v>
      </c>
      <c r="GE219" s="121">
        <v>33</v>
      </c>
      <c r="GF219" s="121">
        <v>67</v>
      </c>
      <c r="GG219" s="121">
        <v>67</v>
      </c>
      <c r="GH219" s="121">
        <v>33</v>
      </c>
      <c r="GI219" s="121">
        <v>33</v>
      </c>
      <c r="GJ219" s="121">
        <v>33</v>
      </c>
      <c r="GK219" s="121">
        <v>0</v>
      </c>
      <c r="GL219" s="121">
        <v>33</v>
      </c>
      <c r="GM219" s="121">
        <v>100</v>
      </c>
      <c r="GN219" s="121">
        <v>100</v>
      </c>
      <c r="GO219" s="121">
        <v>100</v>
      </c>
      <c r="GP219" s="121">
        <v>100</v>
      </c>
      <c r="GQ219" s="121">
        <v>100</v>
      </c>
      <c r="GR219" s="121">
        <v>100</v>
      </c>
      <c r="GS219" s="121">
        <v>67</v>
      </c>
      <c r="GT219" s="121">
        <v>100</v>
      </c>
      <c r="GU219" s="121">
        <v>0</v>
      </c>
      <c r="GV219" s="121">
        <v>67</v>
      </c>
      <c r="GW219" s="121">
        <v>67</v>
      </c>
      <c r="GX219" s="121">
        <v>0</v>
      </c>
      <c r="GY219" s="121">
        <v>33</v>
      </c>
      <c r="GZ219" s="121">
        <v>33</v>
      </c>
      <c r="HA219" s="121">
        <v>33</v>
      </c>
      <c r="HB219" s="121">
        <v>0</v>
      </c>
      <c r="HC219" s="121">
        <v>67</v>
      </c>
      <c r="HD219" s="121">
        <v>0</v>
      </c>
      <c r="HE219" s="121">
        <v>0</v>
      </c>
      <c r="HF219" s="121">
        <v>0</v>
      </c>
      <c r="HG219" s="121"/>
      <c r="HH219" s="121"/>
      <c r="HI219" s="121"/>
      <c r="HJ219" s="121"/>
      <c r="HK219" s="121"/>
      <c r="HL219" s="121"/>
      <c r="HM219" s="121"/>
      <c r="HN219" s="121"/>
      <c r="HO219" s="121"/>
      <c r="HP219" s="121">
        <v>100</v>
      </c>
      <c r="HQ219" s="121">
        <v>33</v>
      </c>
      <c r="HR219" s="121">
        <v>100</v>
      </c>
      <c r="HS219" s="121">
        <v>100</v>
      </c>
      <c r="HT219" s="121">
        <v>100</v>
      </c>
      <c r="HU219" s="121">
        <v>100</v>
      </c>
      <c r="HV219" s="122">
        <v>67</v>
      </c>
      <c r="HW219" s="120">
        <v>0</v>
      </c>
      <c r="HX219" s="121">
        <v>1</v>
      </c>
      <c r="HY219" s="121">
        <v>1</v>
      </c>
      <c r="HZ219" s="121">
        <v>1</v>
      </c>
      <c r="IA219" s="121">
        <v>1</v>
      </c>
      <c r="IB219" s="121">
        <v>1</v>
      </c>
      <c r="IC219" s="121">
        <v>1</v>
      </c>
      <c r="ID219" s="121">
        <v>1</v>
      </c>
      <c r="IE219" s="121">
        <v>1</v>
      </c>
      <c r="IF219" s="122">
        <v>1</v>
      </c>
    </row>
    <row r="220" spans="1:240" ht="30.75" customHeight="1" thickBot="1">
      <c r="A220" s="147" t="s">
        <v>1375</v>
      </c>
      <c r="B220" s="120" t="s">
        <v>1376</v>
      </c>
      <c r="C220" s="121">
        <v>2012</v>
      </c>
      <c r="D220" s="121" t="s">
        <v>1275</v>
      </c>
      <c r="E220" s="122" t="s">
        <v>1330</v>
      </c>
      <c r="F220" s="120">
        <v>46.989498138427727</v>
      </c>
      <c r="G220" s="121">
        <v>47</v>
      </c>
      <c r="H220" s="121" t="s">
        <v>1286</v>
      </c>
      <c r="I220" s="121" t="s">
        <v>1286</v>
      </c>
      <c r="J220" s="121" t="s">
        <v>1290</v>
      </c>
      <c r="K220" s="121" t="s">
        <v>1291</v>
      </c>
      <c r="L220" s="121"/>
      <c r="M220" s="121"/>
      <c r="N220" s="121"/>
      <c r="O220" s="121">
        <v>57.545501708984382</v>
      </c>
      <c r="P220" s="121">
        <v>58</v>
      </c>
      <c r="Q220" s="121" t="s">
        <v>1302</v>
      </c>
      <c r="R220" s="121">
        <v>100</v>
      </c>
      <c r="S220" s="121">
        <v>100</v>
      </c>
      <c r="T220" s="121" t="s">
        <v>1303</v>
      </c>
      <c r="U220" s="121"/>
      <c r="V220" s="121"/>
      <c r="W220" s="121"/>
      <c r="X220" s="121">
        <v>13.83329963684082</v>
      </c>
      <c r="Y220" s="121">
        <v>14</v>
      </c>
      <c r="Z220" s="122" t="s">
        <v>1305</v>
      </c>
      <c r="AA220" s="120" t="s">
        <v>1283</v>
      </c>
      <c r="AB220" s="121" t="s">
        <v>1283</v>
      </c>
      <c r="AC220" s="121" t="s">
        <v>1283</v>
      </c>
      <c r="AD220" s="121" t="s">
        <v>1283</v>
      </c>
      <c r="AE220" s="121" t="s">
        <v>1283</v>
      </c>
      <c r="AF220" s="121" t="s">
        <v>1283</v>
      </c>
      <c r="AG220" s="121" t="s">
        <v>1283</v>
      </c>
      <c r="AH220" s="123" t="s">
        <v>1299</v>
      </c>
      <c r="AI220" s="120">
        <v>1</v>
      </c>
      <c r="AJ220" s="121">
        <v>1</v>
      </c>
      <c r="AK220" s="121">
        <v>1</v>
      </c>
      <c r="AL220" s="121">
        <v>0</v>
      </c>
      <c r="AM220" s="121">
        <v>1</v>
      </c>
      <c r="AN220" s="121">
        <v>1</v>
      </c>
      <c r="AO220" s="121">
        <v>1</v>
      </c>
      <c r="AP220" s="122">
        <v>1</v>
      </c>
      <c r="AQ220" s="120">
        <v>55.333301544189453</v>
      </c>
      <c r="AR220" s="121">
        <v>55</v>
      </c>
      <c r="AS220" s="121" t="s">
        <v>1286</v>
      </c>
      <c r="AT220" s="121">
        <v>54.569000244140632</v>
      </c>
      <c r="AU220" s="121">
        <v>55</v>
      </c>
      <c r="AV220" s="121" t="s">
        <v>1286</v>
      </c>
      <c r="AW220" s="121">
        <v>67</v>
      </c>
      <c r="AX220" s="121">
        <v>67</v>
      </c>
      <c r="AY220" s="121" t="s">
        <v>1294</v>
      </c>
      <c r="AZ220" s="121">
        <v>0</v>
      </c>
      <c r="BA220" s="121">
        <v>0</v>
      </c>
      <c r="BB220" s="121" t="s">
        <v>1293</v>
      </c>
      <c r="BC220" s="121">
        <v>95.875</v>
      </c>
      <c r="BD220" s="121">
        <v>96</v>
      </c>
      <c r="BE220" s="121" t="s">
        <v>1284</v>
      </c>
      <c r="BF220" s="121">
        <v>8.25</v>
      </c>
      <c r="BG220" s="121">
        <v>8</v>
      </c>
      <c r="BH220" s="121" t="s">
        <v>1293</v>
      </c>
      <c r="BI220" s="121">
        <v>6.6999998092651367</v>
      </c>
      <c r="BJ220" s="121">
        <v>7</v>
      </c>
      <c r="BK220" s="121" t="s">
        <v>1293</v>
      </c>
      <c r="BL220" s="121">
        <v>28.4286003112793</v>
      </c>
      <c r="BM220" s="121">
        <v>28</v>
      </c>
      <c r="BN220" s="122" t="s">
        <v>1285</v>
      </c>
      <c r="BO220" s="120"/>
      <c r="BP220" s="121"/>
      <c r="BQ220" s="121"/>
      <c r="BR220" s="121"/>
      <c r="BS220" s="121"/>
      <c r="BT220" s="121"/>
      <c r="BU220" s="121"/>
      <c r="BV220" s="121"/>
      <c r="BW220" s="121"/>
      <c r="BX220" s="121"/>
      <c r="BY220" s="121"/>
      <c r="BZ220" s="121"/>
      <c r="CA220" s="121"/>
      <c r="CB220" s="121"/>
      <c r="CC220" s="122"/>
      <c r="CD220" s="120">
        <v>100</v>
      </c>
      <c r="CE220" s="121"/>
      <c r="CF220" s="121"/>
      <c r="CG220" s="121"/>
      <c r="CH220" s="121"/>
      <c r="CI220" s="121">
        <v>67</v>
      </c>
      <c r="CJ220" s="121"/>
      <c r="CK220" s="121"/>
      <c r="CL220" s="121">
        <v>100</v>
      </c>
      <c r="CM220" s="121">
        <v>100</v>
      </c>
      <c r="CN220" s="121"/>
      <c r="CO220" s="121"/>
      <c r="CP220" s="121"/>
      <c r="CQ220" s="121">
        <v>33</v>
      </c>
      <c r="CR220" s="121">
        <v>67</v>
      </c>
      <c r="CS220" s="121">
        <v>0</v>
      </c>
      <c r="CT220" s="121">
        <v>33</v>
      </c>
      <c r="CU220" s="121">
        <v>33</v>
      </c>
      <c r="CV220" s="121"/>
      <c r="CW220" s="121">
        <v>67</v>
      </c>
      <c r="CX220" s="121">
        <v>100</v>
      </c>
      <c r="CY220" s="121"/>
      <c r="CZ220" s="121"/>
      <c r="DA220" s="121">
        <v>100</v>
      </c>
      <c r="DB220" s="121"/>
      <c r="DC220" s="121"/>
      <c r="DD220" s="121">
        <v>0</v>
      </c>
      <c r="DE220" s="121"/>
      <c r="DF220" s="121"/>
      <c r="DG220" s="121">
        <v>0</v>
      </c>
      <c r="DH220" s="121">
        <v>67</v>
      </c>
      <c r="DI220" s="121">
        <v>0</v>
      </c>
      <c r="DJ220" s="121">
        <v>100</v>
      </c>
      <c r="DK220" s="121"/>
      <c r="DL220" s="121">
        <v>100</v>
      </c>
      <c r="DM220" s="121"/>
      <c r="DN220" s="121">
        <v>67</v>
      </c>
      <c r="DO220" s="121">
        <v>0</v>
      </c>
      <c r="DP220" s="121">
        <v>33</v>
      </c>
      <c r="DQ220" s="121">
        <v>33</v>
      </c>
      <c r="DR220" s="121">
        <v>0</v>
      </c>
      <c r="DS220" s="121">
        <v>33</v>
      </c>
      <c r="DT220" s="121">
        <v>0</v>
      </c>
      <c r="DU220" s="121">
        <v>100</v>
      </c>
      <c r="DV220" s="121">
        <v>0</v>
      </c>
      <c r="DW220" s="121">
        <v>100</v>
      </c>
      <c r="DX220" s="121">
        <v>33</v>
      </c>
      <c r="DY220" s="121">
        <v>33</v>
      </c>
      <c r="DZ220" s="121"/>
      <c r="EA220" s="121">
        <v>33</v>
      </c>
      <c r="EB220" s="121">
        <v>67</v>
      </c>
      <c r="EC220" s="121">
        <v>33</v>
      </c>
      <c r="ED220" s="121">
        <v>67</v>
      </c>
      <c r="EE220" s="121">
        <v>33</v>
      </c>
      <c r="EF220" s="121"/>
      <c r="EG220" s="121"/>
      <c r="EH220" s="121"/>
      <c r="EI220" s="121"/>
      <c r="EJ220" s="121"/>
      <c r="EK220" s="121"/>
      <c r="EL220" s="121"/>
      <c r="EM220" s="121"/>
      <c r="EN220" s="121"/>
      <c r="EO220" s="121">
        <v>0</v>
      </c>
      <c r="EP220" s="121">
        <v>0</v>
      </c>
      <c r="EQ220" s="121">
        <v>0</v>
      </c>
      <c r="ER220" s="121">
        <v>0</v>
      </c>
      <c r="ES220" s="121"/>
      <c r="ET220" s="121"/>
      <c r="EU220" s="121">
        <v>100</v>
      </c>
      <c r="EV220" s="121"/>
      <c r="EW220" s="121">
        <v>100</v>
      </c>
      <c r="EX220" s="121">
        <v>100</v>
      </c>
      <c r="EY220" s="121"/>
      <c r="EZ220" s="121">
        <v>67</v>
      </c>
      <c r="FA220" s="121">
        <v>33</v>
      </c>
      <c r="FB220" s="121">
        <v>0</v>
      </c>
      <c r="FC220" s="121"/>
      <c r="FD220" s="121"/>
      <c r="FE220" s="121">
        <v>0</v>
      </c>
      <c r="FF220" s="121"/>
      <c r="FG220" s="121"/>
      <c r="FH220" s="121"/>
      <c r="FI220" s="121">
        <v>0</v>
      </c>
      <c r="FJ220" s="121"/>
      <c r="FK220" s="121"/>
      <c r="FL220" s="121">
        <v>0</v>
      </c>
      <c r="FM220" s="121"/>
      <c r="FN220" s="121"/>
      <c r="FO220" s="121"/>
      <c r="FP220" s="121">
        <v>0</v>
      </c>
      <c r="FQ220" s="121">
        <v>0</v>
      </c>
      <c r="FR220" s="121">
        <v>0</v>
      </c>
      <c r="FS220" s="121">
        <v>0</v>
      </c>
      <c r="FT220" s="121">
        <v>0</v>
      </c>
      <c r="FU220" s="121"/>
      <c r="FV220" s="121"/>
      <c r="FW220" s="121">
        <v>33</v>
      </c>
      <c r="FX220" s="121">
        <v>33</v>
      </c>
      <c r="FY220" s="121">
        <v>100</v>
      </c>
      <c r="FZ220" s="121">
        <v>0</v>
      </c>
      <c r="GA220" s="121">
        <v>0</v>
      </c>
      <c r="GB220" s="121">
        <v>100</v>
      </c>
      <c r="GC220" s="121">
        <v>33</v>
      </c>
      <c r="GD220" s="121">
        <v>67</v>
      </c>
      <c r="GE220" s="121">
        <v>33</v>
      </c>
      <c r="GF220" s="121"/>
      <c r="GG220" s="121">
        <v>100</v>
      </c>
      <c r="GH220" s="121">
        <v>33</v>
      </c>
      <c r="GI220" s="121">
        <v>67</v>
      </c>
      <c r="GJ220" s="121">
        <v>33</v>
      </c>
      <c r="GK220" s="121">
        <v>0</v>
      </c>
      <c r="GL220" s="121">
        <v>67</v>
      </c>
      <c r="GM220" s="121">
        <v>100</v>
      </c>
      <c r="GN220" s="121">
        <v>100</v>
      </c>
      <c r="GO220" s="121"/>
      <c r="GP220" s="121">
        <v>100</v>
      </c>
      <c r="GQ220" s="121">
        <v>100</v>
      </c>
      <c r="GR220" s="121">
        <v>100</v>
      </c>
      <c r="GS220" s="121">
        <v>100</v>
      </c>
      <c r="GT220" s="121">
        <v>33</v>
      </c>
      <c r="GU220" s="121"/>
      <c r="GV220" s="121">
        <v>0</v>
      </c>
      <c r="GW220" s="121">
        <v>0</v>
      </c>
      <c r="GX220" s="121">
        <v>0</v>
      </c>
      <c r="GY220" s="121">
        <v>33</v>
      </c>
      <c r="GZ220" s="121">
        <v>0</v>
      </c>
      <c r="HA220" s="121">
        <v>0</v>
      </c>
      <c r="HB220" s="121">
        <v>0</v>
      </c>
      <c r="HC220" s="121"/>
      <c r="HD220" s="121"/>
      <c r="HE220" s="121">
        <v>0</v>
      </c>
      <c r="HF220" s="121">
        <v>0</v>
      </c>
      <c r="HG220" s="121"/>
      <c r="HH220" s="121"/>
      <c r="HI220" s="121"/>
      <c r="HJ220" s="121"/>
      <c r="HK220" s="121"/>
      <c r="HL220" s="121"/>
      <c r="HM220" s="121"/>
      <c r="HN220" s="121"/>
      <c r="HO220" s="121"/>
      <c r="HP220" s="121">
        <v>100</v>
      </c>
      <c r="HQ220" s="121">
        <v>33</v>
      </c>
      <c r="HR220" s="121"/>
      <c r="HS220" s="121">
        <v>100</v>
      </c>
      <c r="HT220" s="121"/>
      <c r="HU220" s="121">
        <v>67</v>
      </c>
      <c r="HV220" s="122">
        <v>33</v>
      </c>
      <c r="HW220" s="120">
        <v>0</v>
      </c>
      <c r="HX220" s="121">
        <v>1</v>
      </c>
      <c r="HY220" s="121">
        <v>1</v>
      </c>
      <c r="HZ220" s="121">
        <v>1</v>
      </c>
      <c r="IA220" s="121">
        <v>1</v>
      </c>
      <c r="IB220" s="121">
        <v>1</v>
      </c>
      <c r="IC220" s="121">
        <v>1</v>
      </c>
      <c r="ID220" s="121">
        <v>1</v>
      </c>
      <c r="IE220" s="121">
        <v>1</v>
      </c>
      <c r="IF220" s="122">
        <v>1</v>
      </c>
    </row>
    <row r="221" spans="1:240" ht="30.75" customHeight="1" thickBot="1">
      <c r="A221" s="147" t="s">
        <v>1375</v>
      </c>
      <c r="B221" s="120" t="s">
        <v>1376</v>
      </c>
      <c r="C221" s="121">
        <v>2010</v>
      </c>
      <c r="D221" s="121" t="s">
        <v>1275</v>
      </c>
      <c r="E221" s="122" t="s">
        <v>1330</v>
      </c>
      <c r="F221" s="120">
        <v>58.684799194335938</v>
      </c>
      <c r="G221" s="121">
        <v>59</v>
      </c>
      <c r="H221" s="121" t="s">
        <v>1286</v>
      </c>
      <c r="I221" s="121" t="s">
        <v>1286</v>
      </c>
      <c r="J221" s="121" t="s">
        <v>1290</v>
      </c>
      <c r="K221" s="121" t="s">
        <v>1291</v>
      </c>
      <c r="L221" s="121"/>
      <c r="M221" s="121"/>
      <c r="N221" s="121"/>
      <c r="O221" s="121">
        <v>33.333301544189453</v>
      </c>
      <c r="P221" s="121">
        <v>33</v>
      </c>
      <c r="Q221" s="121" t="s">
        <v>1305</v>
      </c>
      <c r="R221" s="121">
        <v>63.299999237060547</v>
      </c>
      <c r="S221" s="121">
        <v>63</v>
      </c>
      <c r="T221" s="121" t="s">
        <v>1302</v>
      </c>
      <c r="U221" s="121"/>
      <c r="V221" s="121"/>
      <c r="W221" s="121"/>
      <c r="X221" s="121"/>
      <c r="Y221" s="121"/>
      <c r="Z221" s="122"/>
      <c r="AA221" s="120" t="s">
        <v>1299</v>
      </c>
      <c r="AB221" s="121" t="s">
        <v>1283</v>
      </c>
      <c r="AC221" s="121" t="s">
        <v>1283</v>
      </c>
      <c r="AD221" s="121" t="s">
        <v>1283</v>
      </c>
      <c r="AE221" s="121" t="s">
        <v>1299</v>
      </c>
      <c r="AF221" s="121" t="s">
        <v>1283</v>
      </c>
      <c r="AG221" s="121" t="s">
        <v>1283</v>
      </c>
      <c r="AH221" s="123" t="s">
        <v>1299</v>
      </c>
      <c r="AI221" s="120">
        <v>0</v>
      </c>
      <c r="AJ221" s="121">
        <v>1</v>
      </c>
      <c r="AK221" s="121">
        <v>1</v>
      </c>
      <c r="AL221" s="121">
        <v>0</v>
      </c>
      <c r="AM221" s="121">
        <v>1</v>
      </c>
      <c r="AN221" s="121">
        <v>0</v>
      </c>
      <c r="AO221" s="121">
        <v>1</v>
      </c>
      <c r="AP221" s="122">
        <v>1</v>
      </c>
      <c r="AQ221" s="120">
        <v>0</v>
      </c>
      <c r="AR221" s="121">
        <v>0</v>
      </c>
      <c r="AS221" s="121" t="s">
        <v>1293</v>
      </c>
      <c r="AT221" s="121">
        <v>72.090896606445313</v>
      </c>
      <c r="AU221" s="121">
        <v>72</v>
      </c>
      <c r="AV221" s="121" t="s">
        <v>1294</v>
      </c>
      <c r="AW221" s="121">
        <v>67</v>
      </c>
      <c r="AX221" s="121">
        <v>67</v>
      </c>
      <c r="AY221" s="121" t="s">
        <v>1294</v>
      </c>
      <c r="AZ221" s="121">
        <v>0</v>
      </c>
      <c r="BA221" s="121">
        <v>0</v>
      </c>
      <c r="BB221" s="121" t="s">
        <v>1293</v>
      </c>
      <c r="BC221" s="121">
        <v>20.875</v>
      </c>
      <c r="BD221" s="121">
        <v>21</v>
      </c>
      <c r="BE221" s="121" t="s">
        <v>1285</v>
      </c>
      <c r="BF221" s="121">
        <v>0</v>
      </c>
      <c r="BG221" s="121">
        <v>0</v>
      </c>
      <c r="BH221" s="121" t="s">
        <v>1293</v>
      </c>
      <c r="BI221" s="121">
        <v>80.099998474121094</v>
      </c>
      <c r="BJ221" s="121">
        <v>80</v>
      </c>
      <c r="BK221" s="121" t="s">
        <v>1294</v>
      </c>
      <c r="BL221" s="121">
        <v>28.4286003112793</v>
      </c>
      <c r="BM221" s="121">
        <v>28</v>
      </c>
      <c r="BN221" s="122" t="s">
        <v>1285</v>
      </c>
      <c r="BO221" s="120"/>
      <c r="BP221" s="121"/>
      <c r="BQ221" s="121"/>
      <c r="BR221" s="121"/>
      <c r="BS221" s="121"/>
      <c r="BT221" s="121"/>
      <c r="BU221" s="121"/>
      <c r="BV221" s="121"/>
      <c r="BW221" s="121"/>
      <c r="BX221" s="121"/>
      <c r="BY221" s="121"/>
      <c r="BZ221" s="121"/>
      <c r="CA221" s="121"/>
      <c r="CB221" s="121"/>
      <c r="CC221" s="122"/>
      <c r="CD221" s="120">
        <v>100</v>
      </c>
      <c r="CE221" s="121"/>
      <c r="CF221" s="121"/>
      <c r="CG221" s="121"/>
      <c r="CH221" s="121"/>
      <c r="CI221" s="121">
        <v>67</v>
      </c>
      <c r="CJ221" s="121"/>
      <c r="CK221" s="121"/>
      <c r="CL221" s="121">
        <v>100</v>
      </c>
      <c r="CM221" s="121">
        <v>100</v>
      </c>
      <c r="CN221" s="121"/>
      <c r="CO221" s="121"/>
      <c r="CP221" s="121"/>
      <c r="CQ221" s="121">
        <v>33</v>
      </c>
      <c r="CR221" s="121">
        <v>33</v>
      </c>
      <c r="CS221" s="121">
        <v>0</v>
      </c>
      <c r="CT221" s="121">
        <v>33</v>
      </c>
      <c r="CU221" s="121">
        <v>33</v>
      </c>
      <c r="CV221" s="121"/>
      <c r="CW221" s="121">
        <v>67</v>
      </c>
      <c r="CX221" s="121">
        <v>100</v>
      </c>
      <c r="CY221" s="121"/>
      <c r="CZ221" s="121"/>
      <c r="DA221" s="121">
        <v>100</v>
      </c>
      <c r="DB221" s="121"/>
      <c r="DC221" s="121"/>
      <c r="DD221" s="121">
        <v>100</v>
      </c>
      <c r="DE221" s="121"/>
      <c r="DF221" s="121"/>
      <c r="DG221" s="121">
        <v>100</v>
      </c>
      <c r="DH221" s="121">
        <v>100</v>
      </c>
      <c r="DI221" s="121">
        <v>100</v>
      </c>
      <c r="DJ221" s="121">
        <v>100</v>
      </c>
      <c r="DK221" s="121"/>
      <c r="DL221" s="121">
        <v>100</v>
      </c>
      <c r="DM221" s="121"/>
      <c r="DN221" s="121">
        <v>67</v>
      </c>
      <c r="DO221" s="121">
        <v>0</v>
      </c>
      <c r="DP221" s="121">
        <v>33</v>
      </c>
      <c r="DQ221" s="121">
        <v>33</v>
      </c>
      <c r="DR221" s="121">
        <v>0</v>
      </c>
      <c r="DS221" s="121">
        <v>0</v>
      </c>
      <c r="DT221" s="121">
        <v>0</v>
      </c>
      <c r="DU221" s="121">
        <v>100</v>
      </c>
      <c r="DV221" s="121">
        <v>0</v>
      </c>
      <c r="DW221" s="121">
        <v>100</v>
      </c>
      <c r="DX221" s="121">
        <v>100</v>
      </c>
      <c r="DY221" s="121">
        <v>100</v>
      </c>
      <c r="DZ221" s="121"/>
      <c r="EA221" s="121">
        <v>33</v>
      </c>
      <c r="EB221" s="121">
        <v>33</v>
      </c>
      <c r="EC221" s="121">
        <v>67</v>
      </c>
      <c r="ED221" s="121">
        <v>100</v>
      </c>
      <c r="EE221" s="121">
        <v>0</v>
      </c>
      <c r="EF221" s="121"/>
      <c r="EG221" s="121"/>
      <c r="EH221" s="121"/>
      <c r="EI221" s="121"/>
      <c r="EJ221" s="121"/>
      <c r="EK221" s="121"/>
      <c r="EL221" s="121"/>
      <c r="EM221" s="121"/>
      <c r="EN221" s="121"/>
      <c r="EO221" s="121">
        <v>0</v>
      </c>
      <c r="EP221" s="121"/>
      <c r="EQ221" s="121"/>
      <c r="ER221" s="121"/>
      <c r="ES221" s="121"/>
      <c r="ET221" s="121"/>
      <c r="EU221" s="121">
        <v>0</v>
      </c>
      <c r="EV221" s="121"/>
      <c r="EW221" s="121">
        <v>0</v>
      </c>
      <c r="EX221" s="121">
        <v>0</v>
      </c>
      <c r="EY221" s="121"/>
      <c r="EZ221" s="121">
        <v>67</v>
      </c>
      <c r="FA221" s="121">
        <v>0</v>
      </c>
      <c r="FB221" s="121">
        <v>0</v>
      </c>
      <c r="FC221" s="121"/>
      <c r="FD221" s="121"/>
      <c r="FE221" s="121">
        <v>0</v>
      </c>
      <c r="FF221" s="121"/>
      <c r="FG221" s="121"/>
      <c r="FH221" s="121"/>
      <c r="FI221" s="121">
        <v>100</v>
      </c>
      <c r="FJ221" s="121"/>
      <c r="FK221" s="121"/>
      <c r="FL221" s="121">
        <v>100</v>
      </c>
      <c r="FM221" s="121"/>
      <c r="FN221" s="121"/>
      <c r="FO221" s="121"/>
      <c r="FP221" s="121">
        <v>67</v>
      </c>
      <c r="FQ221" s="121">
        <v>67</v>
      </c>
      <c r="FR221" s="121">
        <v>67</v>
      </c>
      <c r="FS221" s="121">
        <v>100</v>
      </c>
      <c r="FT221" s="121">
        <v>100</v>
      </c>
      <c r="FU221" s="121"/>
      <c r="FV221" s="121"/>
      <c r="FW221" s="121">
        <v>33</v>
      </c>
      <c r="FX221" s="121">
        <v>33</v>
      </c>
      <c r="FY221" s="121">
        <v>100</v>
      </c>
      <c r="FZ221" s="121">
        <v>0</v>
      </c>
      <c r="GA221" s="121">
        <v>0</v>
      </c>
      <c r="GB221" s="121"/>
      <c r="GC221" s="121"/>
      <c r="GD221" s="121">
        <v>67</v>
      </c>
      <c r="GE221" s="121">
        <v>0</v>
      </c>
      <c r="GF221" s="121"/>
      <c r="GG221" s="121">
        <v>100</v>
      </c>
      <c r="GH221" s="121">
        <v>33</v>
      </c>
      <c r="GI221" s="121"/>
      <c r="GJ221" s="121"/>
      <c r="GK221" s="121">
        <v>0</v>
      </c>
      <c r="GL221" s="121">
        <v>67</v>
      </c>
      <c r="GM221" s="121">
        <v>100</v>
      </c>
      <c r="GN221" s="121">
        <v>100</v>
      </c>
      <c r="GO221" s="121"/>
      <c r="GP221" s="121">
        <v>100</v>
      </c>
      <c r="GQ221" s="121">
        <v>100</v>
      </c>
      <c r="GR221" s="121">
        <v>100</v>
      </c>
      <c r="GS221" s="121"/>
      <c r="GT221" s="121"/>
      <c r="GU221" s="121"/>
      <c r="GV221" s="121"/>
      <c r="GW221" s="121"/>
      <c r="GX221" s="121"/>
      <c r="GY221" s="121">
        <v>33</v>
      </c>
      <c r="GZ221" s="121">
        <v>0</v>
      </c>
      <c r="HA221" s="121">
        <v>0</v>
      </c>
      <c r="HB221" s="121">
        <v>33</v>
      </c>
      <c r="HC221" s="121"/>
      <c r="HD221" s="121"/>
      <c r="HE221" s="121"/>
      <c r="HF221" s="121"/>
      <c r="HG221" s="121"/>
      <c r="HH221" s="121"/>
      <c r="HI221" s="121"/>
      <c r="HJ221" s="121"/>
      <c r="HK221" s="121"/>
      <c r="HL221" s="121"/>
      <c r="HM221" s="121"/>
      <c r="HN221" s="121"/>
      <c r="HO221" s="121"/>
      <c r="HP221" s="121">
        <v>0</v>
      </c>
      <c r="HQ221" s="121">
        <v>0</v>
      </c>
      <c r="HR221" s="121"/>
      <c r="HS221" s="121">
        <v>0</v>
      </c>
      <c r="HT221" s="121"/>
      <c r="HU221" s="121">
        <v>100</v>
      </c>
      <c r="HV221" s="122">
        <v>33</v>
      </c>
      <c r="HW221" s="120">
        <v>0</v>
      </c>
      <c r="HX221" s="121">
        <v>1</v>
      </c>
      <c r="HY221" s="121">
        <v>1</v>
      </c>
      <c r="HZ221" s="121">
        <v>1</v>
      </c>
      <c r="IA221" s="121">
        <v>1</v>
      </c>
      <c r="IB221" s="121">
        <v>1</v>
      </c>
      <c r="IC221" s="121">
        <v>1</v>
      </c>
      <c r="ID221" s="121">
        <v>1</v>
      </c>
      <c r="IE221" s="121">
        <v>1</v>
      </c>
      <c r="IF221" s="122">
        <v>1</v>
      </c>
    </row>
    <row r="222" spans="1:240" ht="30.75" customHeight="1" thickBot="1">
      <c r="A222" s="147" t="s">
        <v>1375</v>
      </c>
      <c r="B222" s="120" t="s">
        <v>1376</v>
      </c>
      <c r="C222" s="121">
        <v>2008</v>
      </c>
      <c r="D222" s="121" t="s">
        <v>1275</v>
      </c>
      <c r="E222" s="122" t="s">
        <v>1330</v>
      </c>
      <c r="F222" s="120">
        <v>61.608699798583977</v>
      </c>
      <c r="G222" s="121">
        <v>62</v>
      </c>
      <c r="H222" s="121" t="s">
        <v>1277</v>
      </c>
      <c r="I222" s="121" t="s">
        <v>1278</v>
      </c>
      <c r="J222" s="121" t="s">
        <v>1278</v>
      </c>
      <c r="K222" s="121" t="s">
        <v>1279</v>
      </c>
      <c r="L222" s="121"/>
      <c r="M222" s="121"/>
      <c r="N222" s="121"/>
      <c r="O222" s="121">
        <v>52.833301544189453</v>
      </c>
      <c r="P222" s="121">
        <v>53</v>
      </c>
      <c r="Q222" s="121" t="s">
        <v>1302</v>
      </c>
      <c r="R222" s="121">
        <v>60</v>
      </c>
      <c r="S222" s="121">
        <v>60</v>
      </c>
      <c r="T222" s="121" t="s">
        <v>1302</v>
      </c>
      <c r="U222" s="121"/>
      <c r="V222" s="121"/>
      <c r="W222" s="121"/>
      <c r="X222" s="121"/>
      <c r="Y222" s="121"/>
      <c r="Z222" s="122"/>
      <c r="AA222" s="120" t="s">
        <v>1299</v>
      </c>
      <c r="AB222" s="121" t="s">
        <v>1283</v>
      </c>
      <c r="AC222" s="121" t="s">
        <v>1283</v>
      </c>
      <c r="AD222" s="121" t="s">
        <v>1292</v>
      </c>
      <c r="AE222" s="121" t="s">
        <v>1299</v>
      </c>
      <c r="AF222" s="121" t="s">
        <v>1283</v>
      </c>
      <c r="AG222" s="121" t="s">
        <v>1283</v>
      </c>
      <c r="AH222" s="123" t="s">
        <v>1299</v>
      </c>
      <c r="AI222" s="120">
        <v>0</v>
      </c>
      <c r="AJ222" s="121">
        <v>1</v>
      </c>
      <c r="AK222" s="121">
        <v>1</v>
      </c>
      <c r="AL222" s="121">
        <v>0</v>
      </c>
      <c r="AM222" s="121">
        <v>0</v>
      </c>
      <c r="AN222" s="121">
        <v>0</v>
      </c>
      <c r="AO222" s="121">
        <v>1</v>
      </c>
      <c r="AP222" s="122">
        <v>1</v>
      </c>
      <c r="AQ222" s="120">
        <v>0</v>
      </c>
      <c r="AR222" s="121">
        <v>0</v>
      </c>
      <c r="AS222" s="121" t="s">
        <v>1293</v>
      </c>
      <c r="AT222" s="121">
        <v>76.381797790527344</v>
      </c>
      <c r="AU222" s="121">
        <v>76</v>
      </c>
      <c r="AV222" s="121" t="s">
        <v>1294</v>
      </c>
      <c r="AW222" s="121">
        <v>67</v>
      </c>
      <c r="AX222" s="121">
        <v>67</v>
      </c>
      <c r="AY222" s="121" t="s">
        <v>1294</v>
      </c>
      <c r="AZ222" s="121">
        <v>0</v>
      </c>
      <c r="BA222" s="121">
        <v>0</v>
      </c>
      <c r="BB222" s="121" t="s">
        <v>1293</v>
      </c>
      <c r="BC222" s="121">
        <v>12.5</v>
      </c>
      <c r="BD222" s="121">
        <v>13</v>
      </c>
      <c r="BE222" s="121" t="s">
        <v>1293</v>
      </c>
      <c r="BF222" s="121">
        <v>0</v>
      </c>
      <c r="BG222" s="121">
        <v>0</v>
      </c>
      <c r="BH222" s="121" t="s">
        <v>1293</v>
      </c>
      <c r="BI222" s="121">
        <v>90</v>
      </c>
      <c r="BJ222" s="121">
        <v>90</v>
      </c>
      <c r="BK222" s="121" t="s">
        <v>1284</v>
      </c>
      <c r="BL222" s="121">
        <v>14.28569984436035</v>
      </c>
      <c r="BM222" s="121">
        <v>14</v>
      </c>
      <c r="BN222" s="122" t="s">
        <v>1293</v>
      </c>
      <c r="BO222" s="120"/>
      <c r="BP222" s="121"/>
      <c r="BQ222" s="121"/>
      <c r="BR222" s="121"/>
      <c r="BS222" s="121"/>
      <c r="BT222" s="121"/>
      <c r="BU222" s="121"/>
      <c r="BV222" s="121"/>
      <c r="BW222" s="121"/>
      <c r="BX222" s="121"/>
      <c r="BY222" s="121"/>
      <c r="BZ222" s="121"/>
      <c r="CA222" s="121"/>
      <c r="CB222" s="121"/>
      <c r="CC222" s="122"/>
      <c r="CD222" s="120">
        <v>100</v>
      </c>
      <c r="CE222" s="121"/>
      <c r="CF222" s="121"/>
      <c r="CG222" s="121"/>
      <c r="CH222" s="121"/>
      <c r="CI222" s="121">
        <v>67</v>
      </c>
      <c r="CJ222" s="121"/>
      <c r="CK222" s="121"/>
      <c r="CL222" s="121">
        <v>100</v>
      </c>
      <c r="CM222" s="121">
        <v>100</v>
      </c>
      <c r="CN222" s="121"/>
      <c r="CO222" s="121"/>
      <c r="CP222" s="121"/>
      <c r="CQ222" s="121">
        <v>100</v>
      </c>
      <c r="CR222" s="121">
        <v>100</v>
      </c>
      <c r="CS222" s="121">
        <v>67</v>
      </c>
      <c r="CT222" s="121">
        <v>67</v>
      </c>
      <c r="CU222" s="121">
        <v>100</v>
      </c>
      <c r="CV222" s="121"/>
      <c r="CW222" s="121">
        <v>100</v>
      </c>
      <c r="CX222" s="121">
        <v>100</v>
      </c>
      <c r="CY222" s="121"/>
      <c r="CZ222" s="121"/>
      <c r="DA222" s="121">
        <v>100</v>
      </c>
      <c r="DB222" s="121"/>
      <c r="DC222" s="121"/>
      <c r="DD222" s="121">
        <v>100</v>
      </c>
      <c r="DE222" s="121"/>
      <c r="DF222" s="121"/>
      <c r="DG222" s="121">
        <v>100</v>
      </c>
      <c r="DH222" s="121">
        <v>100</v>
      </c>
      <c r="DI222" s="121">
        <v>100</v>
      </c>
      <c r="DJ222" s="121">
        <v>100</v>
      </c>
      <c r="DK222" s="121"/>
      <c r="DL222" s="121">
        <v>100</v>
      </c>
      <c r="DM222" s="121"/>
      <c r="DN222" s="121">
        <v>0</v>
      </c>
      <c r="DO222" s="121">
        <v>0</v>
      </c>
      <c r="DP222" s="121">
        <v>0</v>
      </c>
      <c r="DQ222" s="121">
        <v>0</v>
      </c>
      <c r="DR222" s="121">
        <v>0</v>
      </c>
      <c r="DS222" s="121">
        <v>0</v>
      </c>
      <c r="DT222" s="121">
        <v>0</v>
      </c>
      <c r="DU222" s="121">
        <v>100</v>
      </c>
      <c r="DV222" s="121">
        <v>0</v>
      </c>
      <c r="DW222" s="121">
        <v>100</v>
      </c>
      <c r="DX222" s="121">
        <v>100</v>
      </c>
      <c r="DY222" s="121">
        <v>100</v>
      </c>
      <c r="DZ222" s="121"/>
      <c r="EA222" s="121">
        <v>33</v>
      </c>
      <c r="EB222" s="121">
        <v>33</v>
      </c>
      <c r="EC222" s="121">
        <v>67</v>
      </c>
      <c r="ED222" s="121">
        <v>100</v>
      </c>
      <c r="EE222" s="121">
        <v>0</v>
      </c>
      <c r="EF222" s="121"/>
      <c r="EG222" s="121"/>
      <c r="EH222" s="121"/>
      <c r="EI222" s="121"/>
      <c r="EJ222" s="121"/>
      <c r="EK222" s="121"/>
      <c r="EL222" s="121"/>
      <c r="EM222" s="121"/>
      <c r="EN222" s="121"/>
      <c r="EO222" s="121">
        <v>0</v>
      </c>
      <c r="EP222" s="121"/>
      <c r="EQ222" s="121"/>
      <c r="ER222" s="121"/>
      <c r="ES222" s="121"/>
      <c r="ET222" s="121"/>
      <c r="EU222" s="121">
        <v>0</v>
      </c>
      <c r="EV222" s="121"/>
      <c r="EW222" s="121">
        <v>0</v>
      </c>
      <c r="EX222" s="121">
        <v>0</v>
      </c>
      <c r="EY222" s="121"/>
      <c r="EZ222" s="121">
        <v>0</v>
      </c>
      <c r="FA222" s="121">
        <v>0</v>
      </c>
      <c r="FB222" s="121">
        <v>0</v>
      </c>
      <c r="FC222" s="121"/>
      <c r="FD222" s="121"/>
      <c r="FE222" s="121">
        <v>0</v>
      </c>
      <c r="FF222" s="121"/>
      <c r="FG222" s="121"/>
      <c r="FH222" s="121"/>
      <c r="FI222" s="121">
        <v>100</v>
      </c>
      <c r="FJ222" s="121"/>
      <c r="FK222" s="121"/>
      <c r="FL222" s="121">
        <v>100</v>
      </c>
      <c r="FM222" s="121"/>
      <c r="FN222" s="121"/>
      <c r="FO222" s="121"/>
      <c r="FP222" s="121">
        <v>100</v>
      </c>
      <c r="FQ222" s="121">
        <v>100</v>
      </c>
      <c r="FR222" s="121">
        <v>100</v>
      </c>
      <c r="FS222" s="121">
        <v>100</v>
      </c>
      <c r="FT222" s="121">
        <v>100</v>
      </c>
      <c r="FU222" s="121"/>
      <c r="FV222" s="121"/>
      <c r="FW222" s="121">
        <v>0</v>
      </c>
      <c r="FX222" s="121">
        <v>0</v>
      </c>
      <c r="FY222" s="121">
        <v>100</v>
      </c>
      <c r="FZ222" s="121">
        <v>0</v>
      </c>
      <c r="GA222" s="121">
        <v>0</v>
      </c>
      <c r="GB222" s="121"/>
      <c r="GC222" s="121"/>
      <c r="GD222" s="121">
        <v>100</v>
      </c>
      <c r="GE222" s="121">
        <v>67</v>
      </c>
      <c r="GF222" s="121"/>
      <c r="GG222" s="121">
        <v>67</v>
      </c>
      <c r="GH222" s="121">
        <v>67</v>
      </c>
      <c r="GI222" s="121"/>
      <c r="GJ222" s="121"/>
      <c r="GK222" s="121">
        <v>100</v>
      </c>
      <c r="GL222" s="121">
        <v>100</v>
      </c>
      <c r="GM222" s="121">
        <v>100</v>
      </c>
      <c r="GN222" s="121">
        <v>100</v>
      </c>
      <c r="GO222" s="121"/>
      <c r="GP222" s="121">
        <v>100</v>
      </c>
      <c r="GQ222" s="121">
        <v>100</v>
      </c>
      <c r="GR222" s="121">
        <v>100</v>
      </c>
      <c r="GS222" s="121"/>
      <c r="GT222" s="121"/>
      <c r="GU222" s="121"/>
      <c r="GV222" s="121"/>
      <c r="GW222" s="121"/>
      <c r="GX222" s="121"/>
      <c r="GY222" s="121">
        <v>33</v>
      </c>
      <c r="GZ222" s="121">
        <v>0</v>
      </c>
      <c r="HA222" s="121">
        <v>0</v>
      </c>
      <c r="HB222" s="121">
        <v>33</v>
      </c>
      <c r="HC222" s="121"/>
      <c r="HD222" s="121"/>
      <c r="HE222" s="121"/>
      <c r="HF222" s="121"/>
      <c r="HG222" s="121"/>
      <c r="HH222" s="121"/>
      <c r="HI222" s="121"/>
      <c r="HJ222" s="121"/>
      <c r="HK222" s="121"/>
      <c r="HL222" s="121"/>
      <c r="HM222" s="121"/>
      <c r="HN222" s="121"/>
      <c r="HO222" s="121"/>
      <c r="HP222" s="121">
        <v>0</v>
      </c>
      <c r="HQ222" s="121">
        <v>67</v>
      </c>
      <c r="HR222" s="121"/>
      <c r="HS222" s="121">
        <v>0</v>
      </c>
      <c r="HT222" s="121"/>
      <c r="HU222" s="121">
        <v>100</v>
      </c>
      <c r="HV222" s="122">
        <v>0</v>
      </c>
      <c r="HW222" s="120">
        <v>0</v>
      </c>
      <c r="HX222" s="121">
        <v>1</v>
      </c>
      <c r="HY222" s="121">
        <v>1</v>
      </c>
      <c r="HZ222" s="121">
        <v>1</v>
      </c>
      <c r="IA222" s="121">
        <v>1</v>
      </c>
      <c r="IB222" s="121">
        <v>1</v>
      </c>
      <c r="IC222" s="121">
        <v>1</v>
      </c>
      <c r="ID222" s="121">
        <v>1</v>
      </c>
      <c r="IE222" s="121">
        <v>1</v>
      </c>
      <c r="IF222" s="122">
        <v>1</v>
      </c>
    </row>
    <row r="223" spans="1:240" ht="30.75" customHeight="1" thickBot="1">
      <c r="A223" s="147" t="s">
        <v>1375</v>
      </c>
      <c r="B223" s="120" t="s">
        <v>1376</v>
      </c>
      <c r="C223" s="121">
        <v>2006</v>
      </c>
      <c r="D223" s="121" t="s">
        <v>1275</v>
      </c>
      <c r="E223" s="122" t="s">
        <v>1330</v>
      </c>
      <c r="F223" s="120">
        <v>66.326103210449219</v>
      </c>
      <c r="G223" s="121">
        <v>66</v>
      </c>
      <c r="H223" s="121" t="s">
        <v>1277</v>
      </c>
      <c r="I223" s="121" t="s">
        <v>1278</v>
      </c>
      <c r="J223" s="121" t="s">
        <v>1278</v>
      </c>
      <c r="K223" s="121" t="s">
        <v>1279</v>
      </c>
      <c r="L223" s="121"/>
      <c r="M223" s="121"/>
      <c r="N223" s="121"/>
      <c r="O223" s="121">
        <v>58.333301544189453</v>
      </c>
      <c r="P223" s="121">
        <v>58</v>
      </c>
      <c r="Q223" s="121" t="s">
        <v>1302</v>
      </c>
      <c r="R223" s="121">
        <v>50</v>
      </c>
      <c r="S223" s="121">
        <v>50</v>
      </c>
      <c r="T223" s="121" t="s">
        <v>1302</v>
      </c>
      <c r="U223" s="121"/>
      <c r="V223" s="121"/>
      <c r="W223" s="121"/>
      <c r="X223" s="121"/>
      <c r="Y223" s="121"/>
      <c r="Z223" s="122"/>
      <c r="AA223" s="120" t="s">
        <v>1299</v>
      </c>
      <c r="AB223" s="121" t="s">
        <v>1283</v>
      </c>
      <c r="AC223" s="121" t="s">
        <v>1283</v>
      </c>
      <c r="AD223" s="121" t="s">
        <v>1283</v>
      </c>
      <c r="AE223" s="121" t="s">
        <v>1299</v>
      </c>
      <c r="AF223" s="121" t="s">
        <v>1283</v>
      </c>
      <c r="AG223" s="121" t="s">
        <v>1283</v>
      </c>
      <c r="AH223" s="123" t="s">
        <v>1299</v>
      </c>
      <c r="AI223" s="120">
        <v>0</v>
      </c>
      <c r="AJ223" s="121">
        <v>1</v>
      </c>
      <c r="AK223" s="121">
        <v>1</v>
      </c>
      <c r="AL223" s="121">
        <v>0</v>
      </c>
      <c r="AM223" s="121">
        <v>1</v>
      </c>
      <c r="AN223" s="121">
        <v>0</v>
      </c>
      <c r="AO223" s="121">
        <v>1</v>
      </c>
      <c r="AP223" s="122">
        <v>1</v>
      </c>
      <c r="AQ223" s="120">
        <v>0</v>
      </c>
      <c r="AR223" s="121">
        <v>0</v>
      </c>
      <c r="AS223" s="121" t="s">
        <v>1293</v>
      </c>
      <c r="AT223" s="121">
        <v>72.727302551269531</v>
      </c>
      <c r="AU223" s="121">
        <v>73</v>
      </c>
      <c r="AV223" s="121" t="s">
        <v>1294</v>
      </c>
      <c r="AW223" s="121">
        <v>67</v>
      </c>
      <c r="AX223" s="121">
        <v>67</v>
      </c>
      <c r="AY223" s="121" t="s">
        <v>1294</v>
      </c>
      <c r="AZ223" s="121">
        <v>0</v>
      </c>
      <c r="BA223" s="121">
        <v>0</v>
      </c>
      <c r="BB223" s="121" t="s">
        <v>1293</v>
      </c>
      <c r="BC223" s="121">
        <v>100</v>
      </c>
      <c r="BD223" s="121">
        <v>100</v>
      </c>
      <c r="BE223" s="121" t="s">
        <v>1284</v>
      </c>
      <c r="BF223" s="121">
        <v>0</v>
      </c>
      <c r="BG223" s="121">
        <v>0</v>
      </c>
      <c r="BH223" s="121" t="s">
        <v>1293</v>
      </c>
      <c r="BI223" s="121">
        <v>73.5</v>
      </c>
      <c r="BJ223" s="121">
        <v>74</v>
      </c>
      <c r="BK223" s="121" t="s">
        <v>1294</v>
      </c>
      <c r="BL223" s="121">
        <v>50</v>
      </c>
      <c r="BM223" s="121">
        <v>50</v>
      </c>
      <c r="BN223" s="122" t="s">
        <v>1286</v>
      </c>
      <c r="BO223" s="120"/>
      <c r="BP223" s="121"/>
      <c r="BQ223" s="121"/>
      <c r="BR223" s="121"/>
      <c r="BS223" s="121"/>
      <c r="BT223" s="121"/>
      <c r="BU223" s="121"/>
      <c r="BV223" s="121"/>
      <c r="BW223" s="121"/>
      <c r="BX223" s="121"/>
      <c r="BY223" s="121"/>
      <c r="BZ223" s="121"/>
      <c r="CA223" s="121"/>
      <c r="CB223" s="121"/>
      <c r="CC223" s="122"/>
      <c r="CD223" s="120">
        <v>100</v>
      </c>
      <c r="CE223" s="121"/>
      <c r="CF223" s="121"/>
      <c r="CG223" s="121"/>
      <c r="CH223" s="121"/>
      <c r="CI223" s="121">
        <v>33</v>
      </c>
      <c r="CJ223" s="121"/>
      <c r="CK223" s="121"/>
      <c r="CL223" s="121">
        <v>100</v>
      </c>
      <c r="CM223" s="121">
        <v>100</v>
      </c>
      <c r="CN223" s="121"/>
      <c r="CO223" s="121"/>
      <c r="CP223" s="121"/>
      <c r="CQ223" s="121">
        <v>100</v>
      </c>
      <c r="CR223" s="121">
        <v>100</v>
      </c>
      <c r="CS223" s="121">
        <v>67</v>
      </c>
      <c r="CT223" s="121">
        <v>67</v>
      </c>
      <c r="CU223" s="121">
        <v>67</v>
      </c>
      <c r="CV223" s="121"/>
      <c r="CW223" s="121">
        <v>33</v>
      </c>
      <c r="CX223" s="121">
        <v>100</v>
      </c>
      <c r="CY223" s="121"/>
      <c r="CZ223" s="121"/>
      <c r="DA223" s="121">
        <v>100</v>
      </c>
      <c r="DB223" s="121"/>
      <c r="DC223" s="121"/>
      <c r="DD223" s="121">
        <v>100</v>
      </c>
      <c r="DE223" s="121"/>
      <c r="DF223" s="121"/>
      <c r="DG223" s="121">
        <v>100</v>
      </c>
      <c r="DH223" s="121">
        <v>67</v>
      </c>
      <c r="DI223" s="121">
        <v>100</v>
      </c>
      <c r="DJ223" s="121">
        <v>100</v>
      </c>
      <c r="DK223" s="121"/>
      <c r="DL223" s="121">
        <v>100</v>
      </c>
      <c r="DM223" s="121"/>
      <c r="DN223" s="121">
        <v>0</v>
      </c>
      <c r="DO223" s="121">
        <v>0</v>
      </c>
      <c r="DP223" s="121">
        <v>0</v>
      </c>
      <c r="DQ223" s="121">
        <v>0</v>
      </c>
      <c r="DR223" s="121">
        <v>0</v>
      </c>
      <c r="DS223" s="121">
        <v>0</v>
      </c>
      <c r="DT223" s="121">
        <v>0</v>
      </c>
      <c r="DU223" s="121">
        <v>100</v>
      </c>
      <c r="DV223" s="121">
        <v>0</v>
      </c>
      <c r="DW223" s="121">
        <v>100</v>
      </c>
      <c r="DX223" s="121">
        <v>100</v>
      </c>
      <c r="DY223" s="121">
        <v>100</v>
      </c>
      <c r="DZ223" s="121"/>
      <c r="EA223" s="121">
        <v>33</v>
      </c>
      <c r="EB223" s="121">
        <v>33</v>
      </c>
      <c r="EC223" s="121">
        <v>67</v>
      </c>
      <c r="ED223" s="121">
        <v>100</v>
      </c>
      <c r="EE223" s="121">
        <v>0</v>
      </c>
      <c r="EF223" s="121"/>
      <c r="EG223" s="121"/>
      <c r="EH223" s="121"/>
      <c r="EI223" s="121"/>
      <c r="EJ223" s="121"/>
      <c r="EK223" s="121"/>
      <c r="EL223" s="121"/>
      <c r="EM223" s="121"/>
      <c r="EN223" s="121"/>
      <c r="EO223" s="121">
        <v>0</v>
      </c>
      <c r="EP223" s="121"/>
      <c r="EQ223" s="121"/>
      <c r="ER223" s="121"/>
      <c r="ES223" s="121"/>
      <c r="ET223" s="121"/>
      <c r="EU223" s="121">
        <v>100</v>
      </c>
      <c r="EV223" s="121"/>
      <c r="EW223" s="121">
        <v>100</v>
      </c>
      <c r="EX223" s="121">
        <v>100</v>
      </c>
      <c r="EY223" s="121"/>
      <c r="EZ223" s="121">
        <v>100</v>
      </c>
      <c r="FA223" s="121">
        <v>0</v>
      </c>
      <c r="FB223" s="121">
        <v>0</v>
      </c>
      <c r="FC223" s="121"/>
      <c r="FD223" s="121"/>
      <c r="FE223" s="121">
        <v>0</v>
      </c>
      <c r="FF223" s="121"/>
      <c r="FG223" s="121"/>
      <c r="FH223" s="121"/>
      <c r="FI223" s="121">
        <v>100</v>
      </c>
      <c r="FJ223" s="121"/>
      <c r="FK223" s="121"/>
      <c r="FL223" s="121">
        <v>100</v>
      </c>
      <c r="FM223" s="121"/>
      <c r="FN223" s="121"/>
      <c r="FO223" s="121"/>
      <c r="FP223" s="121">
        <v>100</v>
      </c>
      <c r="FQ223" s="121">
        <v>67</v>
      </c>
      <c r="FR223" s="121">
        <v>67</v>
      </c>
      <c r="FS223" s="121">
        <v>67</v>
      </c>
      <c r="FT223" s="121">
        <v>67</v>
      </c>
      <c r="FU223" s="121"/>
      <c r="FV223" s="121"/>
      <c r="FW223" s="121">
        <v>0</v>
      </c>
      <c r="FX223" s="121">
        <v>100</v>
      </c>
      <c r="FY223" s="121">
        <v>100</v>
      </c>
      <c r="FZ223" s="121">
        <v>0</v>
      </c>
      <c r="GA223" s="121">
        <v>0</v>
      </c>
      <c r="GB223" s="121"/>
      <c r="GC223" s="121"/>
      <c r="GD223" s="121">
        <v>100</v>
      </c>
      <c r="GE223" s="121">
        <v>100</v>
      </c>
      <c r="GF223" s="121"/>
      <c r="GG223" s="121">
        <v>100</v>
      </c>
      <c r="GH223" s="121">
        <v>67</v>
      </c>
      <c r="GI223" s="121"/>
      <c r="GJ223" s="121"/>
      <c r="GK223" s="121">
        <v>100</v>
      </c>
      <c r="GL223" s="121">
        <v>100</v>
      </c>
      <c r="GM223" s="121">
        <v>100</v>
      </c>
      <c r="GN223" s="121">
        <v>100</v>
      </c>
      <c r="GO223" s="121"/>
      <c r="GP223" s="121">
        <v>100</v>
      </c>
      <c r="GQ223" s="121">
        <v>100</v>
      </c>
      <c r="GR223" s="121">
        <v>100</v>
      </c>
      <c r="GS223" s="121"/>
      <c r="GT223" s="121"/>
      <c r="GU223" s="121"/>
      <c r="GV223" s="121"/>
      <c r="GW223" s="121"/>
      <c r="GX223" s="121"/>
      <c r="GY223" s="121">
        <v>33</v>
      </c>
      <c r="GZ223" s="121">
        <v>0</v>
      </c>
      <c r="HA223" s="121">
        <v>0</v>
      </c>
      <c r="HB223" s="121">
        <v>33</v>
      </c>
      <c r="HC223" s="121"/>
      <c r="HD223" s="121"/>
      <c r="HE223" s="121"/>
      <c r="HF223" s="121"/>
      <c r="HG223" s="121"/>
      <c r="HH223" s="121"/>
      <c r="HI223" s="121"/>
      <c r="HJ223" s="121"/>
      <c r="HK223" s="121"/>
      <c r="HL223" s="121"/>
      <c r="HM223" s="121"/>
      <c r="HN223" s="121"/>
      <c r="HO223" s="121"/>
      <c r="HP223" s="121">
        <v>0</v>
      </c>
      <c r="HQ223" s="121">
        <v>100</v>
      </c>
      <c r="HR223" s="121"/>
      <c r="HS223" s="121">
        <v>100</v>
      </c>
      <c r="HT223" s="121"/>
      <c r="HU223" s="121">
        <v>100</v>
      </c>
      <c r="HV223" s="122">
        <v>0</v>
      </c>
      <c r="HW223" s="120">
        <v>0</v>
      </c>
      <c r="HX223" s="121">
        <v>1</v>
      </c>
      <c r="HY223" s="121">
        <v>1</v>
      </c>
      <c r="HZ223" s="121">
        <v>1</v>
      </c>
      <c r="IA223" s="121">
        <v>1</v>
      </c>
      <c r="IB223" s="121">
        <v>1</v>
      </c>
      <c r="IC223" s="121">
        <v>1</v>
      </c>
      <c r="ID223" s="121">
        <v>1</v>
      </c>
      <c r="IE223" s="121">
        <v>1</v>
      </c>
      <c r="IF223" s="122">
        <v>1</v>
      </c>
    </row>
    <row r="224" spans="1:240" ht="30.75" customHeight="1" thickBot="1">
      <c r="A224" s="147" t="s">
        <v>1377</v>
      </c>
      <c r="B224" s="120" t="s">
        <v>1378</v>
      </c>
      <c r="C224" s="121">
        <v>2025</v>
      </c>
      <c r="D224" s="121" t="s">
        <v>1275</v>
      </c>
      <c r="E224" s="122" t="s">
        <v>1276</v>
      </c>
      <c r="F224" s="120">
        <v>52.568807339449542</v>
      </c>
      <c r="G224" s="121">
        <v>53</v>
      </c>
      <c r="H224" s="121" t="s">
        <v>1286</v>
      </c>
      <c r="I224" s="121" t="s">
        <v>1286</v>
      </c>
      <c r="J224" s="121" t="s">
        <v>1290</v>
      </c>
      <c r="K224" s="121" t="s">
        <v>1291</v>
      </c>
      <c r="L224" s="121">
        <v>57.388888888888893</v>
      </c>
      <c r="M224" s="121">
        <v>57</v>
      </c>
      <c r="N224" s="121" t="s">
        <v>1286</v>
      </c>
      <c r="O224" s="121">
        <v>44.416666666666657</v>
      </c>
      <c r="P224" s="121">
        <v>44</v>
      </c>
      <c r="Q224" s="121" t="s">
        <v>1286</v>
      </c>
      <c r="R224" s="121">
        <v>83.333333333333329</v>
      </c>
      <c r="S224" s="121">
        <v>83</v>
      </c>
      <c r="T224" s="121" t="s">
        <v>1280</v>
      </c>
      <c r="U224" s="121">
        <v>75.25</v>
      </c>
      <c r="V224" s="121">
        <v>75</v>
      </c>
      <c r="W224" s="121" t="s">
        <v>1280</v>
      </c>
      <c r="X224" s="121">
        <v>1.833333333333333</v>
      </c>
      <c r="Y224" s="121">
        <v>2</v>
      </c>
      <c r="Z224" s="122" t="s">
        <v>1282</v>
      </c>
      <c r="AA224" s="120" t="s">
        <v>1283</v>
      </c>
      <c r="AB224" s="121" t="s">
        <v>1283</v>
      </c>
      <c r="AC224" s="121" t="s">
        <v>1283</v>
      </c>
      <c r="AD224" s="121" t="s">
        <v>1283</v>
      </c>
      <c r="AE224" s="121" t="s">
        <v>1299</v>
      </c>
      <c r="AF224" s="121" t="s">
        <v>1283</v>
      </c>
      <c r="AG224" s="121" t="s">
        <v>1283</v>
      </c>
      <c r="AH224" s="123" t="s">
        <v>1283</v>
      </c>
      <c r="AI224" s="120">
        <v>1</v>
      </c>
      <c r="AJ224" s="121">
        <v>1</v>
      </c>
      <c r="AK224" s="121">
        <v>1</v>
      </c>
      <c r="AL224" s="121">
        <v>1</v>
      </c>
      <c r="AM224" s="121">
        <v>1</v>
      </c>
      <c r="AN224" s="121">
        <v>0</v>
      </c>
      <c r="AO224" s="121">
        <v>1</v>
      </c>
      <c r="AP224" s="122">
        <v>1</v>
      </c>
      <c r="AQ224" s="120">
        <v>77.666666666666671</v>
      </c>
      <c r="AR224" s="121">
        <v>78</v>
      </c>
      <c r="AS224" s="121" t="s">
        <v>1277</v>
      </c>
      <c r="AT224" s="121">
        <v>52.425925925925917</v>
      </c>
      <c r="AU224" s="121">
        <v>52</v>
      </c>
      <c r="AV224" s="121" t="s">
        <v>1286</v>
      </c>
      <c r="AW224" s="121">
        <v>94.5</v>
      </c>
      <c r="AX224" s="121">
        <v>95</v>
      </c>
      <c r="AY224" s="121" t="s">
        <v>1284</v>
      </c>
      <c r="AZ224" s="121">
        <v>33.25</v>
      </c>
      <c r="BA224" s="121">
        <v>33</v>
      </c>
      <c r="BB224" s="121" t="s">
        <v>1285</v>
      </c>
      <c r="BC224" s="121">
        <v>59.222222222222221</v>
      </c>
      <c r="BD224" s="121">
        <v>59</v>
      </c>
      <c r="BE224" s="121" t="s">
        <v>1286</v>
      </c>
      <c r="BF224" s="121">
        <v>0</v>
      </c>
      <c r="BG224" s="121">
        <v>0</v>
      </c>
      <c r="BH224" s="121" t="s">
        <v>1293</v>
      </c>
      <c r="BI224" s="121">
        <v>54.785714285714278</v>
      </c>
      <c r="BJ224" s="121">
        <v>55</v>
      </c>
      <c r="BK224" s="121" t="s">
        <v>1286</v>
      </c>
      <c r="BL224" s="121">
        <v>61.857142857142847</v>
      </c>
      <c r="BM224" s="121">
        <v>62</v>
      </c>
      <c r="BN224" s="122" t="s">
        <v>1277</v>
      </c>
      <c r="BO224" s="120" t="s">
        <v>1287</v>
      </c>
      <c r="BP224" s="121" t="s">
        <v>1295</v>
      </c>
      <c r="BQ224" s="121" t="s">
        <v>1287</v>
      </c>
      <c r="BR224" s="121" t="s">
        <v>1295</v>
      </c>
      <c r="BS224" s="121" t="s">
        <v>1297</v>
      </c>
      <c r="BT224" s="121" t="s">
        <v>1295</v>
      </c>
      <c r="BU224" s="121" t="s">
        <v>1288</v>
      </c>
      <c r="BV224" s="121" t="s">
        <v>1289</v>
      </c>
      <c r="BW224" s="121" t="s">
        <v>1289</v>
      </c>
      <c r="BX224" s="121" t="s">
        <v>1289</v>
      </c>
      <c r="BY224" s="121" t="s">
        <v>1289</v>
      </c>
      <c r="BZ224" s="121" t="s">
        <v>1297</v>
      </c>
      <c r="CA224" s="121" t="s">
        <v>1289</v>
      </c>
      <c r="CB224" s="121" t="s">
        <v>1289</v>
      </c>
      <c r="CC224" s="122" t="s">
        <v>1289</v>
      </c>
      <c r="CD224" s="120">
        <v>100</v>
      </c>
      <c r="CE224" s="121">
        <v>100</v>
      </c>
      <c r="CF224" s="121">
        <v>100</v>
      </c>
      <c r="CG224" s="121">
        <v>100</v>
      </c>
      <c r="CH224" s="121">
        <v>100</v>
      </c>
      <c r="CI224" s="121">
        <v>100</v>
      </c>
      <c r="CJ224" s="121">
        <v>33</v>
      </c>
      <c r="CK224" s="121">
        <v>33</v>
      </c>
      <c r="CL224" s="121">
        <v>100</v>
      </c>
      <c r="CM224" s="121">
        <v>67</v>
      </c>
      <c r="CN224" s="121">
        <v>100</v>
      </c>
      <c r="CO224" s="121">
        <v>33</v>
      </c>
      <c r="CP224" s="121">
        <v>100</v>
      </c>
      <c r="CQ224" s="121">
        <v>100</v>
      </c>
      <c r="CR224" s="121">
        <v>100</v>
      </c>
      <c r="CS224" s="121">
        <v>33</v>
      </c>
      <c r="CT224" s="121">
        <v>33</v>
      </c>
      <c r="CU224" s="121">
        <v>33</v>
      </c>
      <c r="CV224" s="121">
        <v>33</v>
      </c>
      <c r="CW224" s="121">
        <v>0</v>
      </c>
      <c r="CX224" s="121">
        <v>100</v>
      </c>
      <c r="CY224" s="121">
        <v>0</v>
      </c>
      <c r="CZ224" s="121">
        <v>0</v>
      </c>
      <c r="DA224" s="121">
        <v>100</v>
      </c>
      <c r="DB224" s="121">
        <v>100</v>
      </c>
      <c r="DC224" s="121">
        <v>33</v>
      </c>
      <c r="DD224" s="121">
        <v>100</v>
      </c>
      <c r="DE224" s="121">
        <v>0</v>
      </c>
      <c r="DF224" s="121">
        <v>0</v>
      </c>
      <c r="DG224" s="121">
        <v>0</v>
      </c>
      <c r="DH224" s="121">
        <v>33</v>
      </c>
      <c r="DI224" s="121">
        <v>67</v>
      </c>
      <c r="DJ224" s="121">
        <v>67</v>
      </c>
      <c r="DK224" s="121">
        <v>100</v>
      </c>
      <c r="DL224" s="121">
        <v>67</v>
      </c>
      <c r="DM224" s="121">
        <v>0</v>
      </c>
      <c r="DN224" s="121">
        <v>67</v>
      </c>
      <c r="DO224" s="121">
        <v>0</v>
      </c>
      <c r="DP224" s="121">
        <v>0</v>
      </c>
      <c r="DQ224" s="121">
        <v>0</v>
      </c>
      <c r="DR224" s="121">
        <v>33</v>
      </c>
      <c r="DS224" s="121">
        <v>67</v>
      </c>
      <c r="DT224" s="121">
        <v>0</v>
      </c>
      <c r="DU224" s="121">
        <v>33</v>
      </c>
      <c r="DV224" s="121">
        <v>0</v>
      </c>
      <c r="DW224" s="121">
        <v>0</v>
      </c>
      <c r="DX224" s="121">
        <v>33</v>
      </c>
      <c r="DY224" s="121">
        <v>33</v>
      </c>
      <c r="DZ224" s="121">
        <v>0</v>
      </c>
      <c r="EA224" s="121">
        <v>100</v>
      </c>
      <c r="EB224" s="121">
        <v>100</v>
      </c>
      <c r="EC224" s="121">
        <v>67</v>
      </c>
      <c r="ED224" s="121">
        <v>100</v>
      </c>
      <c r="EE224" s="121">
        <v>100</v>
      </c>
      <c r="EF224" s="121">
        <v>33</v>
      </c>
      <c r="EG224" s="121">
        <v>33</v>
      </c>
      <c r="EH224" s="121">
        <v>100</v>
      </c>
      <c r="EI224" s="121">
        <v>100</v>
      </c>
      <c r="EJ224" s="121">
        <v>100</v>
      </c>
      <c r="EK224" s="121">
        <v>100</v>
      </c>
      <c r="EL224" s="121">
        <v>100</v>
      </c>
      <c r="EM224" s="121">
        <v>67</v>
      </c>
      <c r="EN224" s="121">
        <v>100</v>
      </c>
      <c r="EO224" s="121">
        <v>33</v>
      </c>
      <c r="EP224" s="121">
        <v>33</v>
      </c>
      <c r="EQ224" s="121">
        <v>0</v>
      </c>
      <c r="ER224" s="121">
        <v>67</v>
      </c>
      <c r="ES224" s="121">
        <v>33</v>
      </c>
      <c r="ET224" s="121">
        <v>0</v>
      </c>
      <c r="EU224" s="121">
        <v>100</v>
      </c>
      <c r="EV224" s="121">
        <v>100</v>
      </c>
      <c r="EW224" s="121">
        <v>67</v>
      </c>
      <c r="EX224" s="121">
        <v>100</v>
      </c>
      <c r="EY224" s="121">
        <v>67</v>
      </c>
      <c r="EZ224" s="121">
        <v>33</v>
      </c>
      <c r="FA224" s="121">
        <v>0</v>
      </c>
      <c r="FB224" s="121">
        <v>0</v>
      </c>
      <c r="FC224" s="121">
        <v>0</v>
      </c>
      <c r="FD224" s="121">
        <v>0</v>
      </c>
      <c r="FE224" s="121">
        <v>0</v>
      </c>
      <c r="FF224" s="121">
        <v>0</v>
      </c>
      <c r="FG224" s="121">
        <v>0</v>
      </c>
      <c r="FH224" s="121">
        <v>0</v>
      </c>
      <c r="FI224" s="121">
        <v>67</v>
      </c>
      <c r="FJ224" s="121">
        <v>100</v>
      </c>
      <c r="FK224" s="121">
        <v>100</v>
      </c>
      <c r="FL224" s="121">
        <v>67</v>
      </c>
      <c r="FM224" s="121">
        <v>100</v>
      </c>
      <c r="FN224" s="121">
        <v>67</v>
      </c>
      <c r="FO224" s="121">
        <v>33</v>
      </c>
      <c r="FP224" s="121">
        <v>0</v>
      </c>
      <c r="FQ224" s="121">
        <v>67</v>
      </c>
      <c r="FR224" s="121">
        <v>67</v>
      </c>
      <c r="FS224" s="121">
        <v>33</v>
      </c>
      <c r="FT224" s="121">
        <v>33</v>
      </c>
      <c r="FU224" s="121">
        <v>0</v>
      </c>
      <c r="FV224" s="121">
        <v>100</v>
      </c>
      <c r="FW224" s="121">
        <v>33</v>
      </c>
      <c r="FX224" s="121">
        <v>100</v>
      </c>
      <c r="FY224" s="121">
        <v>100</v>
      </c>
      <c r="FZ224" s="121">
        <v>0</v>
      </c>
      <c r="GA224" s="121">
        <v>33</v>
      </c>
      <c r="GB224" s="121">
        <v>100</v>
      </c>
      <c r="GC224" s="121">
        <v>67</v>
      </c>
      <c r="GD224" s="121">
        <v>67</v>
      </c>
      <c r="GE224" s="121">
        <v>67</v>
      </c>
      <c r="GF224" s="121">
        <v>0</v>
      </c>
      <c r="GG224" s="121">
        <v>33</v>
      </c>
      <c r="GH224" s="121">
        <v>100</v>
      </c>
      <c r="GI224" s="121">
        <v>67</v>
      </c>
      <c r="GJ224" s="121">
        <v>67</v>
      </c>
      <c r="GK224" s="121">
        <v>33</v>
      </c>
      <c r="GL224" s="121">
        <v>33</v>
      </c>
      <c r="GM224" s="121">
        <v>0</v>
      </c>
      <c r="GN224" s="121">
        <v>0</v>
      </c>
      <c r="GO224" s="121">
        <v>100</v>
      </c>
      <c r="GP224" s="121">
        <v>100</v>
      </c>
      <c r="GQ224" s="121">
        <v>0</v>
      </c>
      <c r="GR224" s="121">
        <v>100</v>
      </c>
      <c r="GS224" s="121">
        <v>100</v>
      </c>
      <c r="GT224" s="121">
        <v>100</v>
      </c>
      <c r="GU224" s="121">
        <v>100</v>
      </c>
      <c r="GV224" s="121">
        <v>33</v>
      </c>
      <c r="GW224" s="121">
        <v>67</v>
      </c>
      <c r="GX224" s="121">
        <v>0</v>
      </c>
      <c r="GY224" s="121">
        <v>0</v>
      </c>
      <c r="GZ224" s="121">
        <v>0</v>
      </c>
      <c r="HA224" s="121">
        <v>0</v>
      </c>
      <c r="HB224" s="121">
        <v>0</v>
      </c>
      <c r="HC224" s="121">
        <v>0</v>
      </c>
      <c r="HD224" s="121">
        <v>0</v>
      </c>
      <c r="HE224" s="121">
        <v>0</v>
      </c>
      <c r="HF224" s="121">
        <v>0</v>
      </c>
      <c r="HG224" s="121">
        <v>0</v>
      </c>
      <c r="HH224" s="121">
        <v>0</v>
      </c>
      <c r="HI224" s="121">
        <v>33</v>
      </c>
      <c r="HJ224" s="121">
        <v>0</v>
      </c>
      <c r="HK224" s="121">
        <v>0</v>
      </c>
      <c r="HL224" s="121">
        <v>0</v>
      </c>
      <c r="HM224" s="121">
        <v>0</v>
      </c>
      <c r="HN224" s="121">
        <v>0</v>
      </c>
      <c r="HO224" s="121">
        <v>0</v>
      </c>
      <c r="HP224" s="121">
        <v>100</v>
      </c>
      <c r="HQ224" s="121">
        <v>33</v>
      </c>
      <c r="HR224" s="121">
        <v>100</v>
      </c>
      <c r="HS224" s="121">
        <v>33</v>
      </c>
      <c r="HT224" s="121">
        <v>0</v>
      </c>
      <c r="HU224" s="121">
        <v>33</v>
      </c>
      <c r="HV224" s="122">
        <v>67</v>
      </c>
      <c r="HW224" s="120">
        <v>0</v>
      </c>
      <c r="HX224" s="121">
        <v>0</v>
      </c>
      <c r="HY224" s="121">
        <v>1</v>
      </c>
      <c r="HZ224" s="121">
        <v>1</v>
      </c>
      <c r="IA224" s="121">
        <v>1</v>
      </c>
      <c r="IB224" s="121">
        <v>1</v>
      </c>
      <c r="IC224" s="121">
        <v>1</v>
      </c>
      <c r="ID224" s="121">
        <v>1</v>
      </c>
      <c r="IE224" s="121">
        <v>1</v>
      </c>
      <c r="IF224" s="122">
        <v>1</v>
      </c>
    </row>
    <row r="225" spans="1:240" ht="30.75" customHeight="1" thickBot="1">
      <c r="A225" s="147" t="s">
        <v>1377</v>
      </c>
      <c r="B225" s="120" t="s">
        <v>1378</v>
      </c>
      <c r="C225" s="121">
        <v>2023</v>
      </c>
      <c r="D225" s="121" t="s">
        <v>1275</v>
      </c>
      <c r="E225" s="122" t="s">
        <v>1276</v>
      </c>
      <c r="F225" s="120">
        <v>51.330275229357802</v>
      </c>
      <c r="G225" s="121">
        <v>51</v>
      </c>
      <c r="H225" s="121" t="s">
        <v>1286</v>
      </c>
      <c r="I225" s="121" t="s">
        <v>1286</v>
      </c>
      <c r="J225" s="121" t="s">
        <v>1290</v>
      </c>
      <c r="K225" s="121" t="s">
        <v>1291</v>
      </c>
      <c r="L225" s="121">
        <v>55.555555555555557</v>
      </c>
      <c r="M225" s="121">
        <v>56</v>
      </c>
      <c r="N225" s="121" t="s">
        <v>1286</v>
      </c>
      <c r="O225" s="121">
        <v>41.666666666666657</v>
      </c>
      <c r="P225" s="121">
        <v>42</v>
      </c>
      <c r="Q225" s="121" t="s">
        <v>1286</v>
      </c>
      <c r="R225" s="121">
        <v>83.333333333333329</v>
      </c>
      <c r="S225" s="121">
        <v>83</v>
      </c>
      <c r="T225" s="121" t="s">
        <v>1280</v>
      </c>
      <c r="U225" s="121">
        <v>75.25</v>
      </c>
      <c r="V225" s="121">
        <v>75</v>
      </c>
      <c r="W225" s="121" t="s">
        <v>1280</v>
      </c>
      <c r="X225" s="121">
        <v>1.833333333333333</v>
      </c>
      <c r="Y225" s="121">
        <v>2</v>
      </c>
      <c r="Z225" s="122" t="s">
        <v>1282</v>
      </c>
      <c r="AA225" s="120" t="s">
        <v>1283</v>
      </c>
      <c r="AB225" s="121" t="s">
        <v>1283</v>
      </c>
      <c r="AC225" s="121" t="s">
        <v>1283</v>
      </c>
      <c r="AD225" s="121" t="s">
        <v>1283</v>
      </c>
      <c r="AE225" s="121" t="s">
        <v>1299</v>
      </c>
      <c r="AF225" s="121" t="s">
        <v>1283</v>
      </c>
      <c r="AG225" s="121" t="s">
        <v>1283</v>
      </c>
      <c r="AH225" s="123" t="s">
        <v>1283</v>
      </c>
      <c r="AI225" s="120">
        <v>1</v>
      </c>
      <c r="AJ225" s="121">
        <v>1</v>
      </c>
      <c r="AK225" s="121">
        <v>1</v>
      </c>
      <c r="AL225" s="121">
        <v>1</v>
      </c>
      <c r="AM225" s="121">
        <v>1</v>
      </c>
      <c r="AN225" s="121">
        <v>0</v>
      </c>
      <c r="AO225" s="121">
        <v>1</v>
      </c>
      <c r="AP225" s="122">
        <v>1</v>
      </c>
      <c r="AQ225" s="120">
        <v>77.666666666666671</v>
      </c>
      <c r="AR225" s="121">
        <v>78</v>
      </c>
      <c r="AS225" s="121" t="s">
        <v>1294</v>
      </c>
      <c r="AT225" s="121">
        <v>53.037037037037038</v>
      </c>
      <c r="AU225" s="121">
        <v>53</v>
      </c>
      <c r="AV225" s="121" t="s">
        <v>1286</v>
      </c>
      <c r="AW225" s="121">
        <v>94.5</v>
      </c>
      <c r="AX225" s="121">
        <v>95</v>
      </c>
      <c r="AY225" s="121" t="s">
        <v>1284</v>
      </c>
      <c r="AZ225" s="121">
        <v>24.75</v>
      </c>
      <c r="BA225" s="121">
        <v>25</v>
      </c>
      <c r="BB225" s="121" t="s">
        <v>1285</v>
      </c>
      <c r="BC225" s="121">
        <v>59.222222222222221</v>
      </c>
      <c r="BD225" s="121">
        <v>59</v>
      </c>
      <c r="BE225" s="121" t="s">
        <v>1286</v>
      </c>
      <c r="BF225" s="121">
        <v>0</v>
      </c>
      <c r="BG225" s="121">
        <v>0</v>
      </c>
      <c r="BH225" s="121" t="s">
        <v>1293</v>
      </c>
      <c r="BI225" s="121">
        <v>45.214285714285722</v>
      </c>
      <c r="BJ225" s="121">
        <v>45</v>
      </c>
      <c r="BK225" s="121" t="s">
        <v>1286</v>
      </c>
      <c r="BL225" s="121">
        <v>61.857142857142847</v>
      </c>
      <c r="BM225" s="121">
        <v>62</v>
      </c>
      <c r="BN225" s="122" t="s">
        <v>1294</v>
      </c>
      <c r="BO225" s="120" t="s">
        <v>1287</v>
      </c>
      <c r="BP225" s="121" t="s">
        <v>1295</v>
      </c>
      <c r="BQ225" s="121" t="s">
        <v>1287</v>
      </c>
      <c r="BR225" s="121" t="s">
        <v>1295</v>
      </c>
      <c r="BS225" s="121" t="s">
        <v>1297</v>
      </c>
      <c r="BT225" s="121" t="s">
        <v>1295</v>
      </c>
      <c r="BU225" s="121" t="s">
        <v>1288</v>
      </c>
      <c r="BV225" s="121" t="s">
        <v>1289</v>
      </c>
      <c r="BW225" s="121" t="s">
        <v>1289</v>
      </c>
      <c r="BX225" s="121" t="s">
        <v>1289</v>
      </c>
      <c r="BY225" s="121" t="s">
        <v>1289</v>
      </c>
      <c r="BZ225" s="121" t="s">
        <v>1297</v>
      </c>
      <c r="CA225" s="121" t="s">
        <v>1289</v>
      </c>
      <c r="CB225" s="121" t="s">
        <v>1289</v>
      </c>
      <c r="CC225" s="122"/>
      <c r="CD225" s="120">
        <v>100</v>
      </c>
      <c r="CE225" s="121">
        <v>100</v>
      </c>
      <c r="CF225" s="121">
        <v>100</v>
      </c>
      <c r="CG225" s="121">
        <v>100</v>
      </c>
      <c r="CH225" s="121">
        <v>100</v>
      </c>
      <c r="CI225" s="121">
        <v>100</v>
      </c>
      <c r="CJ225" s="121">
        <v>0</v>
      </c>
      <c r="CK225" s="121">
        <v>33</v>
      </c>
      <c r="CL225" s="121">
        <v>100</v>
      </c>
      <c r="CM225" s="121">
        <v>67</v>
      </c>
      <c r="CN225" s="121">
        <v>100</v>
      </c>
      <c r="CO225" s="121">
        <v>33</v>
      </c>
      <c r="CP225" s="121">
        <v>100</v>
      </c>
      <c r="CQ225" s="121">
        <v>100</v>
      </c>
      <c r="CR225" s="121">
        <v>100</v>
      </c>
      <c r="CS225" s="121">
        <v>33</v>
      </c>
      <c r="CT225" s="121">
        <v>33</v>
      </c>
      <c r="CU225" s="121">
        <v>33</v>
      </c>
      <c r="CV225" s="121">
        <v>33</v>
      </c>
      <c r="CW225" s="121">
        <v>0</v>
      </c>
      <c r="CX225" s="121">
        <v>100</v>
      </c>
      <c r="CY225" s="121">
        <v>0</v>
      </c>
      <c r="CZ225" s="121">
        <v>0</v>
      </c>
      <c r="DA225" s="121">
        <v>100</v>
      </c>
      <c r="DB225" s="121">
        <v>100</v>
      </c>
      <c r="DC225" s="121">
        <v>33</v>
      </c>
      <c r="DD225" s="121">
        <v>100</v>
      </c>
      <c r="DE225" s="121">
        <v>0</v>
      </c>
      <c r="DF225" s="121">
        <v>0</v>
      </c>
      <c r="DG225" s="121">
        <v>0</v>
      </c>
      <c r="DH225" s="121">
        <v>33</v>
      </c>
      <c r="DI225" s="121">
        <v>100</v>
      </c>
      <c r="DJ225" s="121">
        <v>67</v>
      </c>
      <c r="DK225" s="121">
        <v>100</v>
      </c>
      <c r="DL225" s="121">
        <v>67</v>
      </c>
      <c r="DM225" s="121">
        <v>0</v>
      </c>
      <c r="DN225" s="121">
        <v>100</v>
      </c>
      <c r="DO225" s="121">
        <v>0</v>
      </c>
      <c r="DP225" s="121">
        <v>0</v>
      </c>
      <c r="DQ225" s="121">
        <v>0</v>
      </c>
      <c r="DR225" s="121">
        <v>33</v>
      </c>
      <c r="DS225" s="121">
        <v>67</v>
      </c>
      <c r="DT225" s="121">
        <v>0</v>
      </c>
      <c r="DU225" s="121">
        <v>33</v>
      </c>
      <c r="DV225" s="121">
        <v>0</v>
      </c>
      <c r="DW225" s="121">
        <v>0</v>
      </c>
      <c r="DX225" s="121">
        <v>33</v>
      </c>
      <c r="DY225" s="121">
        <v>33</v>
      </c>
      <c r="DZ225" s="121">
        <v>0</v>
      </c>
      <c r="EA225" s="121">
        <v>100</v>
      </c>
      <c r="EB225" s="121">
        <v>100</v>
      </c>
      <c r="EC225" s="121">
        <v>67</v>
      </c>
      <c r="ED225" s="121">
        <v>100</v>
      </c>
      <c r="EE225" s="121">
        <v>100</v>
      </c>
      <c r="EF225" s="121">
        <v>33</v>
      </c>
      <c r="EG225" s="121">
        <v>33</v>
      </c>
      <c r="EH225" s="121">
        <v>100</v>
      </c>
      <c r="EI225" s="121">
        <v>100</v>
      </c>
      <c r="EJ225" s="121">
        <v>100</v>
      </c>
      <c r="EK225" s="121">
        <v>100</v>
      </c>
      <c r="EL225" s="121">
        <v>100</v>
      </c>
      <c r="EM225" s="121">
        <v>67</v>
      </c>
      <c r="EN225" s="121">
        <v>100</v>
      </c>
      <c r="EO225" s="121">
        <v>33</v>
      </c>
      <c r="EP225" s="121">
        <v>33</v>
      </c>
      <c r="EQ225" s="121">
        <v>0</v>
      </c>
      <c r="ER225" s="121">
        <v>33</v>
      </c>
      <c r="ES225" s="121">
        <v>33</v>
      </c>
      <c r="ET225" s="121">
        <v>0</v>
      </c>
      <c r="EU225" s="121">
        <v>100</v>
      </c>
      <c r="EV225" s="121">
        <v>100</v>
      </c>
      <c r="EW225" s="121">
        <v>67</v>
      </c>
      <c r="EX225" s="121">
        <v>100</v>
      </c>
      <c r="EY225" s="121">
        <v>67</v>
      </c>
      <c r="EZ225" s="121">
        <v>33</v>
      </c>
      <c r="FA225" s="121">
        <v>0</v>
      </c>
      <c r="FB225" s="121">
        <v>0</v>
      </c>
      <c r="FC225" s="121">
        <v>0</v>
      </c>
      <c r="FD225" s="121">
        <v>0</v>
      </c>
      <c r="FE225" s="121">
        <v>0</v>
      </c>
      <c r="FF225" s="121">
        <v>0</v>
      </c>
      <c r="FG225" s="121">
        <v>0</v>
      </c>
      <c r="FH225" s="121">
        <v>0</v>
      </c>
      <c r="FI225" s="121">
        <v>67</v>
      </c>
      <c r="FJ225" s="121">
        <v>100</v>
      </c>
      <c r="FK225" s="121">
        <v>100</v>
      </c>
      <c r="FL225" s="121">
        <v>67</v>
      </c>
      <c r="FM225" s="121">
        <v>100</v>
      </c>
      <c r="FN225" s="121">
        <v>67</v>
      </c>
      <c r="FO225" s="121">
        <v>33</v>
      </c>
      <c r="FP225" s="121">
        <v>0</v>
      </c>
      <c r="FQ225" s="121">
        <v>0</v>
      </c>
      <c r="FR225" s="121">
        <v>0</v>
      </c>
      <c r="FS225" s="121">
        <v>33</v>
      </c>
      <c r="FT225" s="121">
        <v>33</v>
      </c>
      <c r="FU225" s="121">
        <v>0</v>
      </c>
      <c r="FV225" s="121">
        <v>100</v>
      </c>
      <c r="FW225" s="121">
        <v>33</v>
      </c>
      <c r="FX225" s="121">
        <v>100</v>
      </c>
      <c r="FY225" s="121">
        <v>100</v>
      </c>
      <c r="FZ225" s="121">
        <v>0</v>
      </c>
      <c r="GA225" s="121">
        <v>33</v>
      </c>
      <c r="GB225" s="121">
        <v>100</v>
      </c>
      <c r="GC225" s="121">
        <v>67</v>
      </c>
      <c r="GD225" s="121">
        <v>67</v>
      </c>
      <c r="GE225" s="121">
        <v>67</v>
      </c>
      <c r="GF225" s="121">
        <v>0</v>
      </c>
      <c r="GG225" s="121">
        <v>33</v>
      </c>
      <c r="GH225" s="121">
        <v>67</v>
      </c>
      <c r="GI225" s="121">
        <v>67</v>
      </c>
      <c r="GJ225" s="121">
        <v>67</v>
      </c>
      <c r="GK225" s="121">
        <v>33</v>
      </c>
      <c r="GL225" s="121">
        <v>33</v>
      </c>
      <c r="GM225" s="121">
        <v>0</v>
      </c>
      <c r="GN225" s="121">
        <v>0</v>
      </c>
      <c r="GO225" s="121">
        <v>100</v>
      </c>
      <c r="GP225" s="121">
        <v>100</v>
      </c>
      <c r="GQ225" s="121">
        <v>0</v>
      </c>
      <c r="GR225" s="121">
        <v>100</v>
      </c>
      <c r="GS225" s="121">
        <v>100</v>
      </c>
      <c r="GT225" s="121">
        <v>100</v>
      </c>
      <c r="GU225" s="121">
        <v>100</v>
      </c>
      <c r="GV225" s="121">
        <v>33</v>
      </c>
      <c r="GW225" s="121">
        <v>67</v>
      </c>
      <c r="GX225" s="121">
        <v>0</v>
      </c>
      <c r="GY225" s="121">
        <v>0</v>
      </c>
      <c r="GZ225" s="121">
        <v>0</v>
      </c>
      <c r="HA225" s="121">
        <v>0</v>
      </c>
      <c r="HB225" s="121">
        <v>0</v>
      </c>
      <c r="HC225" s="121">
        <v>0</v>
      </c>
      <c r="HD225" s="121">
        <v>0</v>
      </c>
      <c r="HE225" s="121">
        <v>0</v>
      </c>
      <c r="HF225" s="121">
        <v>0</v>
      </c>
      <c r="HG225" s="121">
        <v>0</v>
      </c>
      <c r="HH225" s="121">
        <v>0</v>
      </c>
      <c r="HI225" s="121">
        <v>33</v>
      </c>
      <c r="HJ225" s="121">
        <v>0</v>
      </c>
      <c r="HK225" s="121">
        <v>0</v>
      </c>
      <c r="HL225" s="121">
        <v>0</v>
      </c>
      <c r="HM225" s="121">
        <v>0</v>
      </c>
      <c r="HN225" s="121">
        <v>0</v>
      </c>
      <c r="HO225" s="121">
        <v>0</v>
      </c>
      <c r="HP225" s="121">
        <v>100</v>
      </c>
      <c r="HQ225" s="121">
        <v>33</v>
      </c>
      <c r="HR225" s="121">
        <v>100</v>
      </c>
      <c r="HS225" s="121">
        <v>33</v>
      </c>
      <c r="HT225" s="121">
        <v>0</v>
      </c>
      <c r="HU225" s="121">
        <v>33</v>
      </c>
      <c r="HV225" s="122">
        <v>67</v>
      </c>
      <c r="HW225" s="120">
        <v>0</v>
      </c>
      <c r="HX225" s="121">
        <v>0</v>
      </c>
      <c r="HY225" s="121">
        <v>1</v>
      </c>
      <c r="HZ225" s="121">
        <v>1</v>
      </c>
      <c r="IA225" s="121">
        <v>1</v>
      </c>
      <c r="IB225" s="121">
        <v>1</v>
      </c>
      <c r="IC225" s="121">
        <v>1</v>
      </c>
      <c r="ID225" s="121">
        <v>1</v>
      </c>
      <c r="IE225" s="121">
        <v>1</v>
      </c>
      <c r="IF225" s="122">
        <v>1</v>
      </c>
    </row>
    <row r="226" spans="1:240" ht="30.75" customHeight="1" thickBot="1">
      <c r="A226" s="147" t="s">
        <v>1377</v>
      </c>
      <c r="B226" s="120" t="s">
        <v>1378</v>
      </c>
      <c r="C226" s="121">
        <v>2021</v>
      </c>
      <c r="D226" s="121" t="s">
        <v>1275</v>
      </c>
      <c r="E226" s="122" t="s">
        <v>1276</v>
      </c>
      <c r="F226" s="120">
        <v>46.449541284403672</v>
      </c>
      <c r="G226" s="121">
        <v>46</v>
      </c>
      <c r="H226" s="121" t="s">
        <v>1286</v>
      </c>
      <c r="I226" s="121" t="s">
        <v>1286</v>
      </c>
      <c r="J226" s="121" t="s">
        <v>1290</v>
      </c>
      <c r="K226" s="121" t="s">
        <v>1291</v>
      </c>
      <c r="L226" s="121">
        <v>53.666666666666657</v>
      </c>
      <c r="M226" s="121">
        <v>54</v>
      </c>
      <c r="N226" s="121" t="s">
        <v>1286</v>
      </c>
      <c r="O226" s="121">
        <v>38.833333333333343</v>
      </c>
      <c r="P226" s="121">
        <v>39</v>
      </c>
      <c r="Q226" s="121" t="s">
        <v>1281</v>
      </c>
      <c r="R226" s="121">
        <v>83.333333333333329</v>
      </c>
      <c r="S226" s="121">
        <v>83</v>
      </c>
      <c r="T226" s="121" t="s">
        <v>1280</v>
      </c>
      <c r="U226" s="121">
        <v>75.25</v>
      </c>
      <c r="V226" s="121">
        <v>75</v>
      </c>
      <c r="W226" s="121" t="s">
        <v>1280</v>
      </c>
      <c r="X226" s="121">
        <v>1.833333333333333</v>
      </c>
      <c r="Y226" s="121">
        <v>2</v>
      </c>
      <c r="Z226" s="122" t="s">
        <v>1282</v>
      </c>
      <c r="AA226" s="120" t="s">
        <v>1299</v>
      </c>
      <c r="AB226" s="121" t="s">
        <v>1283</v>
      </c>
      <c r="AC226" s="121" t="s">
        <v>1283</v>
      </c>
      <c r="AD226" s="121" t="s">
        <v>1283</v>
      </c>
      <c r="AE226" s="121" t="s">
        <v>1299</v>
      </c>
      <c r="AF226" s="121" t="s">
        <v>1283</v>
      </c>
      <c r="AG226" s="121" t="s">
        <v>1283</v>
      </c>
      <c r="AH226" s="123" t="s">
        <v>1283</v>
      </c>
      <c r="AI226" s="120">
        <v>0</v>
      </c>
      <c r="AJ226" s="121">
        <v>1</v>
      </c>
      <c r="AK226" s="121">
        <v>1</v>
      </c>
      <c r="AL226" s="121">
        <v>1</v>
      </c>
      <c r="AM226" s="121">
        <v>1</v>
      </c>
      <c r="AN226" s="121">
        <v>0</v>
      </c>
      <c r="AO226" s="121">
        <v>1</v>
      </c>
      <c r="AP226" s="122">
        <v>1</v>
      </c>
      <c r="AQ226" s="120">
        <v>0</v>
      </c>
      <c r="AR226" s="121">
        <v>0</v>
      </c>
      <c r="AS226" s="121" t="s">
        <v>1293</v>
      </c>
      <c r="AT226" s="121">
        <v>53.648148148148152</v>
      </c>
      <c r="AU226" s="121">
        <v>54</v>
      </c>
      <c r="AV226" s="121" t="s">
        <v>1286</v>
      </c>
      <c r="AW226" s="121">
        <v>89</v>
      </c>
      <c r="AX226" s="121">
        <v>89</v>
      </c>
      <c r="AY226" s="121" t="s">
        <v>1284</v>
      </c>
      <c r="AZ226" s="121">
        <v>24.75</v>
      </c>
      <c r="BA226" s="121">
        <v>25</v>
      </c>
      <c r="BB226" s="121" t="s">
        <v>1285</v>
      </c>
      <c r="BC226" s="121">
        <v>59.222222222222221</v>
      </c>
      <c r="BD226" s="121">
        <v>59</v>
      </c>
      <c r="BE226" s="121" t="s">
        <v>1286</v>
      </c>
      <c r="BF226" s="121">
        <v>0</v>
      </c>
      <c r="BG226" s="121">
        <v>0</v>
      </c>
      <c r="BH226" s="121" t="s">
        <v>1293</v>
      </c>
      <c r="BI226" s="121">
        <v>45.214285714285722</v>
      </c>
      <c r="BJ226" s="121">
        <v>45</v>
      </c>
      <c r="BK226" s="121" t="s">
        <v>1286</v>
      </c>
      <c r="BL226" s="121">
        <v>52.428571428571431</v>
      </c>
      <c r="BM226" s="121">
        <v>52</v>
      </c>
      <c r="BN226" s="122" t="s">
        <v>1286</v>
      </c>
      <c r="BO226" s="120" t="s">
        <v>1297</v>
      </c>
      <c r="BP226" s="121" t="s">
        <v>1295</v>
      </c>
      <c r="BQ226" s="121" t="s">
        <v>1287</v>
      </c>
      <c r="BR226" s="121" t="s">
        <v>1295</v>
      </c>
      <c r="BS226" s="121" t="s">
        <v>1297</v>
      </c>
      <c r="BT226" s="121" t="s">
        <v>1295</v>
      </c>
      <c r="BU226" s="121" t="s">
        <v>1288</v>
      </c>
      <c r="BV226" s="121" t="s">
        <v>1297</v>
      </c>
      <c r="BW226" s="121" t="s">
        <v>1289</v>
      </c>
      <c r="BX226" s="121" t="s">
        <v>1289</v>
      </c>
      <c r="BY226" s="121" t="s">
        <v>1289</v>
      </c>
      <c r="BZ226" s="121" t="s">
        <v>1297</v>
      </c>
      <c r="CA226" s="121" t="s">
        <v>1289</v>
      </c>
      <c r="CB226" s="121" t="s">
        <v>1289</v>
      </c>
      <c r="CC226" s="122"/>
      <c r="CD226" s="120">
        <v>100</v>
      </c>
      <c r="CE226" s="121">
        <v>100</v>
      </c>
      <c r="CF226" s="121">
        <v>100</v>
      </c>
      <c r="CG226" s="121">
        <v>100</v>
      </c>
      <c r="CH226" s="121">
        <v>100</v>
      </c>
      <c r="CI226" s="121">
        <v>100</v>
      </c>
      <c r="CJ226" s="121">
        <v>33</v>
      </c>
      <c r="CK226" s="121">
        <v>33</v>
      </c>
      <c r="CL226" s="121">
        <v>100</v>
      </c>
      <c r="CM226" s="121">
        <v>67</v>
      </c>
      <c r="CN226" s="121">
        <v>100</v>
      </c>
      <c r="CO226" s="121">
        <v>33</v>
      </c>
      <c r="CP226" s="121">
        <v>100</v>
      </c>
      <c r="CQ226" s="121">
        <v>100</v>
      </c>
      <c r="CR226" s="121">
        <v>100</v>
      </c>
      <c r="CS226" s="121">
        <v>33</v>
      </c>
      <c r="CT226" s="121">
        <v>33</v>
      </c>
      <c r="CU226" s="121">
        <v>33</v>
      </c>
      <c r="CV226" s="121">
        <v>33</v>
      </c>
      <c r="CW226" s="121">
        <v>0</v>
      </c>
      <c r="CX226" s="121">
        <v>100</v>
      </c>
      <c r="CY226" s="121">
        <v>0</v>
      </c>
      <c r="CZ226" s="121">
        <v>0</v>
      </c>
      <c r="DA226" s="121">
        <v>100</v>
      </c>
      <c r="DB226" s="121">
        <v>100</v>
      </c>
      <c r="DC226" s="121">
        <v>33</v>
      </c>
      <c r="DD226" s="121">
        <v>100</v>
      </c>
      <c r="DE226" s="121">
        <v>0</v>
      </c>
      <c r="DF226" s="121">
        <v>0</v>
      </c>
      <c r="DG226" s="121">
        <v>0</v>
      </c>
      <c r="DH226" s="121">
        <v>33</v>
      </c>
      <c r="DI226" s="121">
        <v>100</v>
      </c>
      <c r="DJ226" s="121">
        <v>67</v>
      </c>
      <c r="DK226" s="121">
        <v>100</v>
      </c>
      <c r="DL226" s="121">
        <v>67</v>
      </c>
      <c r="DM226" s="121">
        <v>0</v>
      </c>
      <c r="DN226" s="121">
        <v>100</v>
      </c>
      <c r="DO226" s="121">
        <v>0</v>
      </c>
      <c r="DP226" s="121">
        <v>0</v>
      </c>
      <c r="DQ226" s="121">
        <v>0</v>
      </c>
      <c r="DR226" s="121">
        <v>33</v>
      </c>
      <c r="DS226" s="121">
        <v>67</v>
      </c>
      <c r="DT226" s="121">
        <v>33</v>
      </c>
      <c r="DU226" s="121">
        <v>33</v>
      </c>
      <c r="DV226" s="121">
        <v>0</v>
      </c>
      <c r="DW226" s="121">
        <v>0</v>
      </c>
      <c r="DX226" s="121">
        <v>33</v>
      </c>
      <c r="DY226" s="121">
        <v>0</v>
      </c>
      <c r="DZ226" s="121">
        <v>0</v>
      </c>
      <c r="EA226" s="121">
        <v>100</v>
      </c>
      <c r="EB226" s="121">
        <v>100</v>
      </c>
      <c r="EC226" s="121">
        <v>67</v>
      </c>
      <c r="ED226" s="121">
        <v>100</v>
      </c>
      <c r="EE226" s="121">
        <v>0</v>
      </c>
      <c r="EF226" s="121">
        <v>0</v>
      </c>
      <c r="EG226" s="121">
        <v>0</v>
      </c>
      <c r="EH226" s="121">
        <v>0</v>
      </c>
      <c r="EI226" s="121">
        <v>0</v>
      </c>
      <c r="EJ226" s="121">
        <v>100</v>
      </c>
      <c r="EK226" s="121">
        <v>100</v>
      </c>
      <c r="EL226" s="121">
        <v>100</v>
      </c>
      <c r="EM226" s="121">
        <v>67</v>
      </c>
      <c r="EN226" s="121">
        <v>67</v>
      </c>
      <c r="EO226" s="121">
        <v>33</v>
      </c>
      <c r="EP226" s="121">
        <v>33</v>
      </c>
      <c r="EQ226" s="121">
        <v>0</v>
      </c>
      <c r="ER226" s="121">
        <v>33</v>
      </c>
      <c r="ES226" s="121">
        <v>33</v>
      </c>
      <c r="ET226" s="121">
        <v>0</v>
      </c>
      <c r="EU226" s="121">
        <v>100</v>
      </c>
      <c r="EV226" s="121">
        <v>100</v>
      </c>
      <c r="EW226" s="121">
        <v>67</v>
      </c>
      <c r="EX226" s="121">
        <v>100</v>
      </c>
      <c r="EY226" s="121">
        <v>67</v>
      </c>
      <c r="EZ226" s="121">
        <v>33</v>
      </c>
      <c r="FA226" s="121">
        <v>0</v>
      </c>
      <c r="FB226" s="121">
        <v>0</v>
      </c>
      <c r="FC226" s="121">
        <v>0</v>
      </c>
      <c r="FD226" s="121">
        <v>0</v>
      </c>
      <c r="FE226" s="121">
        <v>0</v>
      </c>
      <c r="FF226" s="121">
        <v>0</v>
      </c>
      <c r="FG226" s="121">
        <v>0</v>
      </c>
      <c r="FH226" s="121">
        <v>0</v>
      </c>
      <c r="FI226" s="121">
        <v>67</v>
      </c>
      <c r="FJ226" s="121">
        <v>100</v>
      </c>
      <c r="FK226" s="121">
        <v>100</v>
      </c>
      <c r="FL226" s="121">
        <v>67</v>
      </c>
      <c r="FM226" s="121">
        <v>100</v>
      </c>
      <c r="FN226" s="121">
        <v>67</v>
      </c>
      <c r="FO226" s="121">
        <v>33</v>
      </c>
      <c r="FP226" s="121">
        <v>0</v>
      </c>
      <c r="FQ226" s="121">
        <v>0</v>
      </c>
      <c r="FR226" s="121">
        <v>0</v>
      </c>
      <c r="FS226" s="121">
        <v>33</v>
      </c>
      <c r="FT226" s="121">
        <v>33</v>
      </c>
      <c r="FU226" s="121">
        <v>0</v>
      </c>
      <c r="FV226" s="121">
        <v>100</v>
      </c>
      <c r="FW226" s="121">
        <v>33</v>
      </c>
      <c r="FX226" s="121">
        <v>67</v>
      </c>
      <c r="FY226" s="121">
        <v>100</v>
      </c>
      <c r="FZ226" s="121">
        <v>0</v>
      </c>
      <c r="GA226" s="121">
        <v>0</v>
      </c>
      <c r="GB226" s="121">
        <v>100</v>
      </c>
      <c r="GC226" s="121">
        <v>67</v>
      </c>
      <c r="GD226" s="121">
        <v>67</v>
      </c>
      <c r="GE226" s="121">
        <v>67</v>
      </c>
      <c r="GF226" s="121">
        <v>0</v>
      </c>
      <c r="GG226" s="121">
        <v>33</v>
      </c>
      <c r="GH226" s="121">
        <v>67</v>
      </c>
      <c r="GI226" s="121">
        <v>67</v>
      </c>
      <c r="GJ226" s="121">
        <v>33</v>
      </c>
      <c r="GK226" s="121">
        <v>33</v>
      </c>
      <c r="GL226" s="121">
        <v>33</v>
      </c>
      <c r="GM226" s="121">
        <v>0</v>
      </c>
      <c r="GN226" s="121">
        <v>0</v>
      </c>
      <c r="GO226" s="121">
        <v>100</v>
      </c>
      <c r="GP226" s="121">
        <v>100</v>
      </c>
      <c r="GQ226" s="121">
        <v>0</v>
      </c>
      <c r="GR226" s="121">
        <v>100</v>
      </c>
      <c r="GS226" s="121">
        <v>100</v>
      </c>
      <c r="GT226" s="121">
        <v>100</v>
      </c>
      <c r="GU226" s="121">
        <v>100</v>
      </c>
      <c r="GV226" s="121">
        <v>33</v>
      </c>
      <c r="GW226" s="121">
        <v>67</v>
      </c>
      <c r="GX226" s="121">
        <v>0</v>
      </c>
      <c r="GY226" s="121">
        <v>0</v>
      </c>
      <c r="GZ226" s="121">
        <v>0</v>
      </c>
      <c r="HA226" s="121">
        <v>0</v>
      </c>
      <c r="HB226" s="121">
        <v>0</v>
      </c>
      <c r="HC226" s="121">
        <v>0</v>
      </c>
      <c r="HD226" s="121">
        <v>0</v>
      </c>
      <c r="HE226" s="121">
        <v>0</v>
      </c>
      <c r="HF226" s="121">
        <v>0</v>
      </c>
      <c r="HG226" s="121">
        <v>0</v>
      </c>
      <c r="HH226" s="121">
        <v>0</v>
      </c>
      <c r="HI226" s="121">
        <v>33</v>
      </c>
      <c r="HJ226" s="121">
        <v>0</v>
      </c>
      <c r="HK226" s="121">
        <v>0</v>
      </c>
      <c r="HL226" s="121">
        <v>0</v>
      </c>
      <c r="HM226" s="121">
        <v>0</v>
      </c>
      <c r="HN226" s="121">
        <v>0</v>
      </c>
      <c r="HO226" s="121">
        <v>0</v>
      </c>
      <c r="HP226" s="121">
        <v>0</v>
      </c>
      <c r="HQ226" s="121">
        <v>33</v>
      </c>
      <c r="HR226" s="121">
        <v>100</v>
      </c>
      <c r="HS226" s="121">
        <v>33</v>
      </c>
      <c r="HT226" s="121">
        <v>0</v>
      </c>
      <c r="HU226" s="121">
        <v>33</v>
      </c>
      <c r="HV226" s="122">
        <v>67</v>
      </c>
      <c r="HW226" s="120">
        <v>0</v>
      </c>
      <c r="HX226" s="121">
        <v>0</v>
      </c>
      <c r="HY226" s="121">
        <v>1</v>
      </c>
      <c r="HZ226" s="121">
        <v>1</v>
      </c>
      <c r="IA226" s="121">
        <v>1</v>
      </c>
      <c r="IB226" s="121">
        <v>1</v>
      </c>
      <c r="IC226" s="121">
        <v>1</v>
      </c>
      <c r="ID226" s="121">
        <v>1</v>
      </c>
      <c r="IE226" s="121">
        <v>1</v>
      </c>
      <c r="IF226" s="122">
        <v>1</v>
      </c>
    </row>
    <row r="227" spans="1:240" ht="30.75" customHeight="1" thickBot="1">
      <c r="A227" s="147" t="s">
        <v>1377</v>
      </c>
      <c r="B227" s="120" t="s">
        <v>1378</v>
      </c>
      <c r="C227" s="121">
        <v>2019</v>
      </c>
      <c r="D227" s="121" t="s">
        <v>1275</v>
      </c>
      <c r="E227" s="122" t="s">
        <v>1276</v>
      </c>
      <c r="F227" s="120">
        <v>39.73394495412844</v>
      </c>
      <c r="G227" s="121">
        <v>40</v>
      </c>
      <c r="H227" s="121" t="s">
        <v>1285</v>
      </c>
      <c r="I227" s="121" t="s">
        <v>1300</v>
      </c>
      <c r="J227" s="121" t="s">
        <v>1290</v>
      </c>
      <c r="K227" s="121" t="s">
        <v>1291</v>
      </c>
      <c r="L227" s="121">
        <v>57.388888888888893</v>
      </c>
      <c r="M227" s="121">
        <v>57</v>
      </c>
      <c r="N227" s="121" t="s">
        <v>1286</v>
      </c>
      <c r="O227" s="121">
        <v>44.416666666666657</v>
      </c>
      <c r="P227" s="121">
        <v>44</v>
      </c>
      <c r="Q227" s="121" t="s">
        <v>1286</v>
      </c>
      <c r="R227" s="121">
        <v>83.333333333333329</v>
      </c>
      <c r="S227" s="121">
        <v>83</v>
      </c>
      <c r="T227" s="121" t="s">
        <v>1280</v>
      </c>
      <c r="U227" s="121">
        <v>66.75</v>
      </c>
      <c r="V227" s="121">
        <v>67</v>
      </c>
      <c r="W227" s="121" t="s">
        <v>1280</v>
      </c>
      <c r="X227" s="121">
        <v>1.833333333333333</v>
      </c>
      <c r="Y227" s="121">
        <v>2</v>
      </c>
      <c r="Z227" s="122" t="s">
        <v>1282</v>
      </c>
      <c r="AA227" s="120" t="s">
        <v>1299</v>
      </c>
      <c r="AB227" s="121" t="s">
        <v>1283</v>
      </c>
      <c r="AC227" s="121" t="s">
        <v>1283</v>
      </c>
      <c r="AD227" s="121" t="s">
        <v>1283</v>
      </c>
      <c r="AE227" s="121" t="s">
        <v>1292</v>
      </c>
      <c r="AF227" s="121" t="s">
        <v>1299</v>
      </c>
      <c r="AG227" s="121" t="s">
        <v>1283</v>
      </c>
      <c r="AH227" s="123" t="s">
        <v>1283</v>
      </c>
      <c r="AI227" s="120">
        <v>0</v>
      </c>
      <c r="AJ227" s="121">
        <v>1</v>
      </c>
      <c r="AK227" s="121">
        <v>1</v>
      </c>
      <c r="AL227" s="121">
        <v>1</v>
      </c>
      <c r="AM227" s="121">
        <v>1</v>
      </c>
      <c r="AN227" s="121">
        <v>0</v>
      </c>
      <c r="AO227" s="121">
        <v>0</v>
      </c>
      <c r="AP227" s="122">
        <v>1</v>
      </c>
      <c r="AQ227" s="120">
        <v>0</v>
      </c>
      <c r="AR227" s="121">
        <v>0</v>
      </c>
      <c r="AS227" s="121" t="s">
        <v>1293</v>
      </c>
      <c r="AT227" s="121">
        <v>51.203703703703702</v>
      </c>
      <c r="AU227" s="121">
        <v>51</v>
      </c>
      <c r="AV227" s="121" t="s">
        <v>1286</v>
      </c>
      <c r="AW227" s="121">
        <v>89</v>
      </c>
      <c r="AX227" s="121">
        <v>89</v>
      </c>
      <c r="AY227" s="121" t="s">
        <v>1284</v>
      </c>
      <c r="AZ227" s="121">
        <v>24.75</v>
      </c>
      <c r="BA227" s="121">
        <v>25</v>
      </c>
      <c r="BB227" s="121" t="s">
        <v>1285</v>
      </c>
      <c r="BC227" s="121">
        <v>59.222222222222221</v>
      </c>
      <c r="BD227" s="121">
        <v>59</v>
      </c>
      <c r="BE227" s="121" t="s">
        <v>1286</v>
      </c>
      <c r="BF227" s="121">
        <v>0</v>
      </c>
      <c r="BG227" s="121">
        <v>0</v>
      </c>
      <c r="BH227" s="121" t="s">
        <v>1293</v>
      </c>
      <c r="BI227" s="121">
        <v>0</v>
      </c>
      <c r="BJ227" s="121">
        <v>0</v>
      </c>
      <c r="BK227" s="121" t="s">
        <v>1293</v>
      </c>
      <c r="BL227" s="121">
        <v>57.142857142857153</v>
      </c>
      <c r="BM227" s="121">
        <v>57</v>
      </c>
      <c r="BN227" s="122" t="s">
        <v>1286</v>
      </c>
      <c r="BO227" s="120" t="s">
        <v>1297</v>
      </c>
      <c r="BP227" s="121" t="s">
        <v>1295</v>
      </c>
      <c r="BQ227" s="121" t="s">
        <v>1287</v>
      </c>
      <c r="BR227" s="121" t="s">
        <v>1295</v>
      </c>
      <c r="BS227" s="121" t="s">
        <v>1297</v>
      </c>
      <c r="BT227" s="121" t="s">
        <v>1297</v>
      </c>
      <c r="BU227" s="121" t="s">
        <v>1288</v>
      </c>
      <c r="BV227" s="121" t="s">
        <v>1297</v>
      </c>
      <c r="BW227" s="121" t="s">
        <v>1289</v>
      </c>
      <c r="BX227" s="121" t="s">
        <v>1289</v>
      </c>
      <c r="BY227" s="121" t="s">
        <v>1289</v>
      </c>
      <c r="BZ227" s="121" t="s">
        <v>1295</v>
      </c>
      <c r="CA227" s="121" t="s">
        <v>1297</v>
      </c>
      <c r="CB227" s="121" t="s">
        <v>1289</v>
      </c>
      <c r="CC227" s="122"/>
      <c r="CD227" s="120">
        <v>100</v>
      </c>
      <c r="CE227" s="121">
        <v>100</v>
      </c>
      <c r="CF227" s="121">
        <v>100</v>
      </c>
      <c r="CG227" s="121">
        <v>100</v>
      </c>
      <c r="CH227" s="121">
        <v>100</v>
      </c>
      <c r="CI227" s="121">
        <v>100</v>
      </c>
      <c r="CJ227" s="121">
        <v>33</v>
      </c>
      <c r="CK227" s="121">
        <v>33</v>
      </c>
      <c r="CL227" s="121">
        <v>100</v>
      </c>
      <c r="CM227" s="121">
        <v>67</v>
      </c>
      <c r="CN227" s="121">
        <v>100</v>
      </c>
      <c r="CO227" s="121">
        <v>33</v>
      </c>
      <c r="CP227" s="121">
        <v>100</v>
      </c>
      <c r="CQ227" s="121">
        <v>100</v>
      </c>
      <c r="CR227" s="121">
        <v>67</v>
      </c>
      <c r="CS227" s="121">
        <v>33</v>
      </c>
      <c r="CT227" s="121">
        <v>0</v>
      </c>
      <c r="CU227" s="121">
        <v>0</v>
      </c>
      <c r="CV227" s="121">
        <v>0</v>
      </c>
      <c r="CW227" s="121">
        <v>0</v>
      </c>
      <c r="CX227" s="121">
        <v>100</v>
      </c>
      <c r="CY227" s="121">
        <v>0</v>
      </c>
      <c r="CZ227" s="121">
        <v>0</v>
      </c>
      <c r="DA227" s="121">
        <v>100</v>
      </c>
      <c r="DB227" s="121">
        <v>100</v>
      </c>
      <c r="DC227" s="121">
        <v>33</v>
      </c>
      <c r="DD227" s="121">
        <v>100</v>
      </c>
      <c r="DE227" s="121">
        <v>0</v>
      </c>
      <c r="DF227" s="121">
        <v>0</v>
      </c>
      <c r="DG227" s="121">
        <v>0</v>
      </c>
      <c r="DH227" s="121">
        <v>33</v>
      </c>
      <c r="DI227" s="121">
        <v>100</v>
      </c>
      <c r="DJ227" s="121">
        <v>67</v>
      </c>
      <c r="DK227" s="121">
        <v>100</v>
      </c>
      <c r="DL227" s="121">
        <v>67</v>
      </c>
      <c r="DM227" s="121">
        <v>0</v>
      </c>
      <c r="DN227" s="121">
        <v>100</v>
      </c>
      <c r="DO227" s="121">
        <v>0</v>
      </c>
      <c r="DP227" s="121">
        <v>0</v>
      </c>
      <c r="DQ227" s="121">
        <v>0</v>
      </c>
      <c r="DR227" s="121">
        <v>33</v>
      </c>
      <c r="DS227" s="121">
        <v>67</v>
      </c>
      <c r="DT227" s="121">
        <v>33</v>
      </c>
      <c r="DU227" s="121">
        <v>33</v>
      </c>
      <c r="DV227" s="121">
        <v>0</v>
      </c>
      <c r="DW227" s="121">
        <v>0</v>
      </c>
      <c r="DX227" s="121">
        <v>33</v>
      </c>
      <c r="DY227" s="121">
        <v>0</v>
      </c>
      <c r="DZ227" s="121">
        <v>0</v>
      </c>
      <c r="EA227" s="121">
        <v>100</v>
      </c>
      <c r="EB227" s="121">
        <v>100</v>
      </c>
      <c r="EC227" s="121">
        <v>67</v>
      </c>
      <c r="ED227" s="121">
        <v>100</v>
      </c>
      <c r="EE227" s="121">
        <v>0</v>
      </c>
      <c r="EF227" s="121">
        <v>0</v>
      </c>
      <c r="EG227" s="121">
        <v>0</v>
      </c>
      <c r="EH227" s="121">
        <v>0</v>
      </c>
      <c r="EI227" s="121">
        <v>0</v>
      </c>
      <c r="EJ227" s="121">
        <v>100</v>
      </c>
      <c r="EK227" s="121">
        <v>100</v>
      </c>
      <c r="EL227" s="121">
        <v>100</v>
      </c>
      <c r="EM227" s="121">
        <v>67</v>
      </c>
      <c r="EN227" s="121">
        <v>67</v>
      </c>
      <c r="EO227" s="121">
        <v>33</v>
      </c>
      <c r="EP227" s="121">
        <v>33</v>
      </c>
      <c r="EQ227" s="121">
        <v>0</v>
      </c>
      <c r="ER227" s="121">
        <v>33</v>
      </c>
      <c r="ES227" s="121">
        <v>33</v>
      </c>
      <c r="ET227" s="121">
        <v>0</v>
      </c>
      <c r="EU227" s="121">
        <v>100</v>
      </c>
      <c r="EV227" s="121">
        <v>100</v>
      </c>
      <c r="EW227" s="121">
        <v>67</v>
      </c>
      <c r="EX227" s="121">
        <v>100</v>
      </c>
      <c r="EY227" s="121">
        <v>67</v>
      </c>
      <c r="EZ227" s="121">
        <v>33</v>
      </c>
      <c r="FA227" s="121">
        <v>0</v>
      </c>
      <c r="FB227" s="121">
        <v>0</v>
      </c>
      <c r="FC227" s="121">
        <v>0</v>
      </c>
      <c r="FD227" s="121">
        <v>0</v>
      </c>
      <c r="FE227" s="121">
        <v>0</v>
      </c>
      <c r="FF227" s="121">
        <v>0</v>
      </c>
      <c r="FG227" s="121">
        <v>0</v>
      </c>
      <c r="FH227" s="121">
        <v>0</v>
      </c>
      <c r="FI227" s="121">
        <v>0</v>
      </c>
      <c r="FJ227" s="121">
        <v>0</v>
      </c>
      <c r="FK227" s="121">
        <v>0</v>
      </c>
      <c r="FL227" s="121">
        <v>0</v>
      </c>
      <c r="FM227" s="121">
        <v>0</v>
      </c>
      <c r="FN227" s="121">
        <v>0</v>
      </c>
      <c r="FO227" s="121">
        <v>0</v>
      </c>
      <c r="FP227" s="121">
        <v>0</v>
      </c>
      <c r="FQ227" s="121">
        <v>0</v>
      </c>
      <c r="FR227" s="121">
        <v>0</v>
      </c>
      <c r="FS227" s="121">
        <v>0</v>
      </c>
      <c r="FT227" s="121">
        <v>0</v>
      </c>
      <c r="FU227" s="121">
        <v>0</v>
      </c>
      <c r="FV227" s="121">
        <v>100</v>
      </c>
      <c r="FW227" s="121">
        <v>33</v>
      </c>
      <c r="FX227" s="121">
        <v>100</v>
      </c>
      <c r="FY227" s="121">
        <v>100</v>
      </c>
      <c r="FZ227" s="121">
        <v>0</v>
      </c>
      <c r="GA227" s="121">
        <v>0</v>
      </c>
      <c r="GB227" s="121">
        <v>100</v>
      </c>
      <c r="GC227" s="121">
        <v>67</v>
      </c>
      <c r="GD227" s="121">
        <v>67</v>
      </c>
      <c r="GE227" s="121">
        <v>33</v>
      </c>
      <c r="GF227" s="121">
        <v>0</v>
      </c>
      <c r="GG227" s="121">
        <v>33</v>
      </c>
      <c r="GH227" s="121">
        <v>67</v>
      </c>
      <c r="GI227" s="121">
        <v>67</v>
      </c>
      <c r="GJ227" s="121">
        <v>100</v>
      </c>
      <c r="GK227" s="121">
        <v>33</v>
      </c>
      <c r="GL227" s="121">
        <v>33</v>
      </c>
      <c r="GM227" s="121">
        <v>0</v>
      </c>
      <c r="GN227" s="121">
        <v>0</v>
      </c>
      <c r="GO227" s="121">
        <v>100</v>
      </c>
      <c r="GP227" s="121">
        <v>100</v>
      </c>
      <c r="GQ227" s="121">
        <v>0</v>
      </c>
      <c r="GR227" s="121">
        <v>100</v>
      </c>
      <c r="GS227" s="121">
        <v>100</v>
      </c>
      <c r="GT227" s="121">
        <v>100</v>
      </c>
      <c r="GU227" s="121">
        <v>100</v>
      </c>
      <c r="GV227" s="121">
        <v>33</v>
      </c>
      <c r="GW227" s="121">
        <v>67</v>
      </c>
      <c r="GX227" s="121">
        <v>0</v>
      </c>
      <c r="GY227" s="121">
        <v>0</v>
      </c>
      <c r="GZ227" s="121">
        <v>0</v>
      </c>
      <c r="HA227" s="121">
        <v>0</v>
      </c>
      <c r="HB227" s="121">
        <v>0</v>
      </c>
      <c r="HC227" s="121">
        <v>0</v>
      </c>
      <c r="HD227" s="121">
        <v>0</v>
      </c>
      <c r="HE227" s="121">
        <v>0</v>
      </c>
      <c r="HF227" s="121">
        <v>0</v>
      </c>
      <c r="HG227" s="121">
        <v>0</v>
      </c>
      <c r="HH227" s="121">
        <v>0</v>
      </c>
      <c r="HI227" s="121">
        <v>33</v>
      </c>
      <c r="HJ227" s="121">
        <v>0</v>
      </c>
      <c r="HK227" s="121">
        <v>0</v>
      </c>
      <c r="HL227" s="121">
        <v>0</v>
      </c>
      <c r="HM227" s="121">
        <v>0</v>
      </c>
      <c r="HN227" s="121">
        <v>0</v>
      </c>
      <c r="HO227" s="121">
        <v>0</v>
      </c>
      <c r="HP227" s="121">
        <v>0</v>
      </c>
      <c r="HQ227" s="121">
        <v>33</v>
      </c>
      <c r="HR227" s="121">
        <v>100</v>
      </c>
      <c r="HS227" s="121">
        <v>33</v>
      </c>
      <c r="HT227" s="121">
        <v>0</v>
      </c>
      <c r="HU227" s="121">
        <v>0</v>
      </c>
      <c r="HV227" s="122">
        <v>67</v>
      </c>
      <c r="HW227" s="120">
        <v>0</v>
      </c>
      <c r="HX227" s="121">
        <v>0</v>
      </c>
      <c r="HY227" s="121">
        <v>1</v>
      </c>
      <c r="HZ227" s="121">
        <v>1</v>
      </c>
      <c r="IA227" s="121">
        <v>1</v>
      </c>
      <c r="IB227" s="121">
        <v>1</v>
      </c>
      <c r="IC227" s="121">
        <v>1</v>
      </c>
      <c r="ID227" s="121">
        <v>1</v>
      </c>
      <c r="IE227" s="121">
        <v>1</v>
      </c>
      <c r="IF227" s="122">
        <v>1</v>
      </c>
    </row>
    <row r="228" spans="1:240" ht="30.75" customHeight="1" thickBot="1">
      <c r="A228" s="147" t="s">
        <v>1377</v>
      </c>
      <c r="B228" s="120" t="s">
        <v>1378</v>
      </c>
      <c r="C228" s="121">
        <v>2017</v>
      </c>
      <c r="D228" s="121" t="s">
        <v>1275</v>
      </c>
      <c r="E228" s="122" t="s">
        <v>1276</v>
      </c>
      <c r="F228" s="120">
        <v>43.403669724770637</v>
      </c>
      <c r="G228" s="121">
        <v>43</v>
      </c>
      <c r="H228" s="121" t="s">
        <v>1286</v>
      </c>
      <c r="I228" s="121" t="s">
        <v>1286</v>
      </c>
      <c r="J228" s="121" t="s">
        <v>1290</v>
      </c>
      <c r="K228" s="121" t="s">
        <v>1291</v>
      </c>
      <c r="L228" s="121">
        <v>63</v>
      </c>
      <c r="M228" s="121">
        <v>63</v>
      </c>
      <c r="N228" s="121" t="s">
        <v>1280</v>
      </c>
      <c r="O228" s="121">
        <v>52.833333333333343</v>
      </c>
      <c r="P228" s="121">
        <v>53</v>
      </c>
      <c r="Q228" s="121" t="s">
        <v>1286</v>
      </c>
      <c r="R228" s="121">
        <v>83.333333333333329</v>
      </c>
      <c r="S228" s="121">
        <v>83</v>
      </c>
      <c r="T228" s="121" t="s">
        <v>1280</v>
      </c>
      <c r="U228" s="121">
        <v>66.75</v>
      </c>
      <c r="V228" s="121">
        <v>67</v>
      </c>
      <c r="W228" s="121" t="s">
        <v>1280</v>
      </c>
      <c r="X228" s="121">
        <v>1.833333333333333</v>
      </c>
      <c r="Y228" s="121">
        <v>2</v>
      </c>
      <c r="Z228" s="122" t="s">
        <v>1298</v>
      </c>
      <c r="AA228" s="120" t="s">
        <v>1296</v>
      </c>
      <c r="AB228" s="121" t="s">
        <v>1283</v>
      </c>
      <c r="AC228" s="121" t="s">
        <v>1283</v>
      </c>
      <c r="AD228" s="121" t="s">
        <v>1283</v>
      </c>
      <c r="AE228" s="121" t="s">
        <v>1299</v>
      </c>
      <c r="AF228" s="121" t="s">
        <v>1292</v>
      </c>
      <c r="AG228" s="121" t="s">
        <v>1283</v>
      </c>
      <c r="AH228" s="123" t="s">
        <v>1299</v>
      </c>
      <c r="AI228" s="120">
        <v>0</v>
      </c>
      <c r="AJ228" s="121">
        <v>1</v>
      </c>
      <c r="AK228" s="121">
        <v>1</v>
      </c>
      <c r="AL228" s="121">
        <v>0</v>
      </c>
      <c r="AM228" s="121">
        <v>1</v>
      </c>
      <c r="AN228" s="121">
        <v>0</v>
      </c>
      <c r="AO228" s="121">
        <v>0</v>
      </c>
      <c r="AP228" s="122">
        <v>1</v>
      </c>
      <c r="AQ228" s="120">
        <v>0</v>
      </c>
      <c r="AR228" s="121">
        <v>0</v>
      </c>
      <c r="AS228" s="121" t="s">
        <v>1293</v>
      </c>
      <c r="AT228" s="121">
        <v>59.203703703703702</v>
      </c>
      <c r="AU228" s="121">
        <v>59</v>
      </c>
      <c r="AV228" s="121" t="s">
        <v>1286</v>
      </c>
      <c r="AW228" s="121">
        <v>89</v>
      </c>
      <c r="AX228" s="121">
        <v>89</v>
      </c>
      <c r="AY228" s="121" t="s">
        <v>1284</v>
      </c>
      <c r="AZ228" s="121">
        <v>0</v>
      </c>
      <c r="BA228" s="121">
        <v>0</v>
      </c>
      <c r="BB228" s="121" t="s">
        <v>1293</v>
      </c>
      <c r="BC228" s="121">
        <v>66.666666666666671</v>
      </c>
      <c r="BD228" s="121">
        <v>67</v>
      </c>
      <c r="BE228" s="121" t="s">
        <v>1294</v>
      </c>
      <c r="BF228" s="121">
        <v>0</v>
      </c>
      <c r="BG228" s="121">
        <v>0</v>
      </c>
      <c r="BH228" s="121" t="s">
        <v>1293</v>
      </c>
      <c r="BI228" s="121">
        <v>0</v>
      </c>
      <c r="BJ228" s="121">
        <v>0</v>
      </c>
      <c r="BK228" s="121" t="s">
        <v>1293</v>
      </c>
      <c r="BL228" s="121">
        <v>57.142857142857153</v>
      </c>
      <c r="BM228" s="121">
        <v>57</v>
      </c>
      <c r="BN228" s="122" t="s">
        <v>1286</v>
      </c>
      <c r="BO228" s="186" t="s">
        <v>1297</v>
      </c>
      <c r="BP228" s="187" t="s">
        <v>1295</v>
      </c>
      <c r="BQ228" s="187" t="s">
        <v>1287</v>
      </c>
      <c r="BR228" s="187" t="s">
        <v>1287</v>
      </c>
      <c r="BS228" s="187" t="s">
        <v>1297</v>
      </c>
      <c r="BT228" s="187" t="s">
        <v>1297</v>
      </c>
      <c r="BU228" s="187" t="s">
        <v>1288</v>
      </c>
      <c r="BV228" s="121"/>
      <c r="BW228" s="121"/>
      <c r="BX228" s="121"/>
      <c r="BY228" s="121"/>
      <c r="BZ228" s="121"/>
      <c r="CA228" s="121"/>
      <c r="CB228" s="121"/>
      <c r="CC228" s="122"/>
      <c r="CD228" s="120">
        <v>100</v>
      </c>
      <c r="CE228" s="121">
        <v>100</v>
      </c>
      <c r="CF228" s="121">
        <v>100</v>
      </c>
      <c r="CG228" s="121">
        <v>100</v>
      </c>
      <c r="CH228" s="121">
        <v>100</v>
      </c>
      <c r="CI228" s="121">
        <v>100</v>
      </c>
      <c r="CJ228" s="121">
        <v>33</v>
      </c>
      <c r="CK228" s="121">
        <v>0</v>
      </c>
      <c r="CL228" s="121">
        <v>67</v>
      </c>
      <c r="CM228" s="121">
        <v>67</v>
      </c>
      <c r="CN228" s="121">
        <v>100</v>
      </c>
      <c r="CO228" s="121">
        <v>33</v>
      </c>
      <c r="CP228" s="121">
        <v>100</v>
      </c>
      <c r="CQ228" s="121">
        <v>100</v>
      </c>
      <c r="CR228" s="121">
        <v>100</v>
      </c>
      <c r="CS228" s="121">
        <v>33</v>
      </c>
      <c r="CT228" s="121">
        <v>33</v>
      </c>
      <c r="CU228" s="121">
        <v>33</v>
      </c>
      <c r="CV228" s="121">
        <v>33</v>
      </c>
      <c r="CW228" s="121">
        <v>0</v>
      </c>
      <c r="CX228" s="121">
        <v>100</v>
      </c>
      <c r="CY228" s="121">
        <v>33</v>
      </c>
      <c r="CZ228" s="121">
        <v>0</v>
      </c>
      <c r="DA228" s="121">
        <v>100</v>
      </c>
      <c r="DB228" s="121">
        <v>100</v>
      </c>
      <c r="DC228" s="121">
        <v>33</v>
      </c>
      <c r="DD228" s="121">
        <v>100</v>
      </c>
      <c r="DE228" s="121">
        <v>100</v>
      </c>
      <c r="DF228" s="121">
        <v>33</v>
      </c>
      <c r="DG228" s="121">
        <v>100</v>
      </c>
      <c r="DH228" s="121">
        <v>67</v>
      </c>
      <c r="DI228" s="121">
        <v>100</v>
      </c>
      <c r="DJ228" s="121">
        <v>67</v>
      </c>
      <c r="DK228" s="121">
        <v>100</v>
      </c>
      <c r="DL228" s="121">
        <v>67</v>
      </c>
      <c r="DM228" s="121">
        <v>0</v>
      </c>
      <c r="DN228" s="121">
        <v>100</v>
      </c>
      <c r="DO228" s="121">
        <v>0</v>
      </c>
      <c r="DP228" s="121">
        <v>33</v>
      </c>
      <c r="DQ228" s="121">
        <v>0</v>
      </c>
      <c r="DR228" s="121">
        <v>33</v>
      </c>
      <c r="DS228" s="121">
        <v>67</v>
      </c>
      <c r="DT228" s="121">
        <v>33</v>
      </c>
      <c r="DU228" s="121">
        <v>33</v>
      </c>
      <c r="DV228" s="121">
        <v>0</v>
      </c>
      <c r="DW228" s="121">
        <v>0</v>
      </c>
      <c r="DX228" s="121">
        <v>33</v>
      </c>
      <c r="DY228" s="121">
        <v>33</v>
      </c>
      <c r="DZ228" s="121">
        <v>0</v>
      </c>
      <c r="EA228" s="121">
        <v>100</v>
      </c>
      <c r="EB228" s="121">
        <v>100</v>
      </c>
      <c r="EC228" s="121">
        <v>67</v>
      </c>
      <c r="ED228" s="121">
        <v>100</v>
      </c>
      <c r="EE228" s="121">
        <v>0</v>
      </c>
      <c r="EF228" s="121">
        <v>0</v>
      </c>
      <c r="EG228" s="121">
        <v>0</v>
      </c>
      <c r="EH228" s="121">
        <v>0</v>
      </c>
      <c r="EI228" s="121">
        <v>0</v>
      </c>
      <c r="EJ228" s="121">
        <v>100</v>
      </c>
      <c r="EK228" s="121">
        <v>100</v>
      </c>
      <c r="EL228" s="121">
        <v>100</v>
      </c>
      <c r="EM228" s="121">
        <v>67</v>
      </c>
      <c r="EN228" s="121">
        <v>67</v>
      </c>
      <c r="EO228" s="121">
        <v>0</v>
      </c>
      <c r="EP228" s="121">
        <v>0</v>
      </c>
      <c r="EQ228" s="121">
        <v>0</v>
      </c>
      <c r="ER228" s="121">
        <v>0</v>
      </c>
      <c r="ES228" s="121">
        <v>33</v>
      </c>
      <c r="ET228" s="121">
        <v>0</v>
      </c>
      <c r="EU228" s="121">
        <v>100</v>
      </c>
      <c r="EV228" s="121">
        <v>100</v>
      </c>
      <c r="EW228" s="121">
        <v>67</v>
      </c>
      <c r="EX228" s="121">
        <v>100</v>
      </c>
      <c r="EY228" s="121">
        <v>67</v>
      </c>
      <c r="EZ228" s="121">
        <v>33</v>
      </c>
      <c r="FA228" s="121">
        <v>0</v>
      </c>
      <c r="FB228" s="121">
        <v>0</v>
      </c>
      <c r="FC228" s="121">
        <v>0</v>
      </c>
      <c r="FD228" s="121">
        <v>0</v>
      </c>
      <c r="FE228" s="121">
        <v>0</v>
      </c>
      <c r="FF228" s="121">
        <v>0</v>
      </c>
      <c r="FG228" s="121">
        <v>0</v>
      </c>
      <c r="FH228" s="121">
        <v>0</v>
      </c>
      <c r="FI228" s="121">
        <v>0</v>
      </c>
      <c r="FJ228" s="121">
        <v>0</v>
      </c>
      <c r="FK228" s="121">
        <v>0</v>
      </c>
      <c r="FL228" s="121">
        <v>0</v>
      </c>
      <c r="FM228" s="121">
        <v>0</v>
      </c>
      <c r="FN228" s="121">
        <v>0</v>
      </c>
      <c r="FO228" s="121">
        <v>0</v>
      </c>
      <c r="FP228" s="121">
        <v>0</v>
      </c>
      <c r="FQ228" s="121">
        <v>0</v>
      </c>
      <c r="FR228" s="121">
        <v>0</v>
      </c>
      <c r="FS228" s="121">
        <v>0</v>
      </c>
      <c r="FT228" s="121">
        <v>0</v>
      </c>
      <c r="FU228" s="121">
        <v>0</v>
      </c>
      <c r="FV228" s="121">
        <v>100</v>
      </c>
      <c r="FW228" s="121">
        <v>33</v>
      </c>
      <c r="FX228" s="121">
        <v>100</v>
      </c>
      <c r="FY228" s="121">
        <v>100</v>
      </c>
      <c r="FZ228" s="121">
        <v>0</v>
      </c>
      <c r="GA228" s="121">
        <v>0</v>
      </c>
      <c r="GB228" s="121">
        <v>100</v>
      </c>
      <c r="GC228" s="121">
        <v>67</v>
      </c>
      <c r="GD228" s="121">
        <v>33</v>
      </c>
      <c r="GE228" s="121">
        <v>67</v>
      </c>
      <c r="GF228" s="121">
        <v>0</v>
      </c>
      <c r="GG228" s="121">
        <v>0</v>
      </c>
      <c r="GH228" s="121">
        <v>67</v>
      </c>
      <c r="GI228" s="121">
        <v>67</v>
      </c>
      <c r="GJ228" s="121">
        <v>100</v>
      </c>
      <c r="GK228" s="121">
        <v>67</v>
      </c>
      <c r="GL228" s="121">
        <v>0</v>
      </c>
      <c r="GM228" s="121">
        <v>0</v>
      </c>
      <c r="GN228" s="121">
        <v>100</v>
      </c>
      <c r="GO228" s="121">
        <v>100</v>
      </c>
      <c r="GP228" s="121">
        <v>100</v>
      </c>
      <c r="GQ228" s="121">
        <v>33</v>
      </c>
      <c r="GR228" s="121">
        <v>100</v>
      </c>
      <c r="GS228" s="121">
        <v>100</v>
      </c>
      <c r="GT228" s="121">
        <v>100</v>
      </c>
      <c r="GU228" s="121">
        <v>100</v>
      </c>
      <c r="GV228" s="121">
        <v>33</v>
      </c>
      <c r="GW228" s="121">
        <v>67</v>
      </c>
      <c r="GX228" s="121">
        <v>0</v>
      </c>
      <c r="GY228" s="121">
        <v>0</v>
      </c>
      <c r="GZ228" s="121">
        <v>0</v>
      </c>
      <c r="HA228" s="121">
        <v>0</v>
      </c>
      <c r="HB228" s="121">
        <v>0</v>
      </c>
      <c r="HC228" s="121">
        <v>0</v>
      </c>
      <c r="HD228" s="121">
        <v>0</v>
      </c>
      <c r="HE228" s="121">
        <v>0</v>
      </c>
      <c r="HF228" s="121">
        <v>0</v>
      </c>
      <c r="HG228" s="121">
        <v>0</v>
      </c>
      <c r="HH228" s="121">
        <v>0</v>
      </c>
      <c r="HI228" s="121">
        <v>33</v>
      </c>
      <c r="HJ228" s="121">
        <v>0</v>
      </c>
      <c r="HK228" s="121">
        <v>0</v>
      </c>
      <c r="HL228" s="121">
        <v>0</v>
      </c>
      <c r="HM228" s="121">
        <v>0</v>
      </c>
      <c r="HN228" s="121">
        <v>0</v>
      </c>
      <c r="HO228" s="121">
        <v>0</v>
      </c>
      <c r="HP228" s="121">
        <v>0</v>
      </c>
      <c r="HQ228" s="121">
        <v>33</v>
      </c>
      <c r="HR228" s="121">
        <v>100</v>
      </c>
      <c r="HS228" s="121">
        <v>100</v>
      </c>
      <c r="HT228" s="121">
        <v>0</v>
      </c>
      <c r="HU228" s="121">
        <v>0</v>
      </c>
      <c r="HV228" s="122">
        <v>67</v>
      </c>
      <c r="HW228" s="120">
        <v>0</v>
      </c>
      <c r="HX228" s="121">
        <v>0</v>
      </c>
      <c r="HY228" s="121">
        <v>1</v>
      </c>
      <c r="HZ228" s="121">
        <v>1</v>
      </c>
      <c r="IA228" s="121">
        <v>1</v>
      </c>
      <c r="IB228" s="121">
        <v>1</v>
      </c>
      <c r="IC228" s="121">
        <v>1</v>
      </c>
      <c r="ID228" s="121">
        <v>1</v>
      </c>
      <c r="IE228" s="121">
        <v>1</v>
      </c>
      <c r="IF228" s="122">
        <v>1</v>
      </c>
    </row>
    <row r="229" spans="1:240" ht="30.75" customHeight="1" thickBot="1">
      <c r="A229" s="147" t="s">
        <v>1377</v>
      </c>
      <c r="B229" s="120" t="s">
        <v>1378</v>
      </c>
      <c r="C229" s="121">
        <v>2015</v>
      </c>
      <c r="D229" s="121" t="s">
        <v>1275</v>
      </c>
      <c r="E229" s="122" t="s">
        <v>1276</v>
      </c>
      <c r="F229" s="120">
        <v>47.082599639892578</v>
      </c>
      <c r="G229" s="121">
        <v>47</v>
      </c>
      <c r="H229" s="121" t="s">
        <v>1286</v>
      </c>
      <c r="I229" s="121" t="s">
        <v>1286</v>
      </c>
      <c r="J229" s="121" t="s">
        <v>1290</v>
      </c>
      <c r="K229" s="121" t="s">
        <v>1291</v>
      </c>
      <c r="L229" s="121"/>
      <c r="M229" s="121"/>
      <c r="N229" s="121"/>
      <c r="O229" s="121">
        <v>42.454498291015618</v>
      </c>
      <c r="P229" s="121">
        <v>42</v>
      </c>
      <c r="Q229" s="121" t="s">
        <v>1302</v>
      </c>
      <c r="R229" s="121">
        <v>66.75</v>
      </c>
      <c r="S229" s="121">
        <v>67</v>
      </c>
      <c r="T229" s="121" t="s">
        <v>1303</v>
      </c>
      <c r="U229" s="121"/>
      <c r="V229" s="121"/>
      <c r="W229" s="121"/>
      <c r="X229" s="121">
        <v>20.875</v>
      </c>
      <c r="Y229" s="121">
        <v>21</v>
      </c>
      <c r="Z229" s="122" t="s">
        <v>1304</v>
      </c>
      <c r="AA229" s="120" t="s">
        <v>1299</v>
      </c>
      <c r="AB229" s="121" t="s">
        <v>1283</v>
      </c>
      <c r="AC229" s="121" t="s">
        <v>1283</v>
      </c>
      <c r="AD229" s="121" t="s">
        <v>1283</v>
      </c>
      <c r="AE229" s="121" t="s">
        <v>1299</v>
      </c>
      <c r="AF229" s="121" t="s">
        <v>1283</v>
      </c>
      <c r="AG229" s="121" t="s">
        <v>1283</v>
      </c>
      <c r="AH229" s="123" t="s">
        <v>1299</v>
      </c>
      <c r="AI229" s="120">
        <v>0</v>
      </c>
      <c r="AJ229" s="121">
        <v>1</v>
      </c>
      <c r="AK229" s="121">
        <v>1</v>
      </c>
      <c r="AL229" s="121">
        <v>0</v>
      </c>
      <c r="AM229" s="121">
        <v>1</v>
      </c>
      <c r="AN229" s="121">
        <v>0</v>
      </c>
      <c r="AO229" s="121">
        <v>1</v>
      </c>
      <c r="AP229" s="122">
        <v>1</v>
      </c>
      <c r="AQ229" s="120">
        <v>0</v>
      </c>
      <c r="AR229" s="121">
        <v>0</v>
      </c>
      <c r="AS229" s="121" t="s">
        <v>1293</v>
      </c>
      <c r="AT229" s="121">
        <v>56.111099243164063</v>
      </c>
      <c r="AU229" s="121">
        <v>56</v>
      </c>
      <c r="AV229" s="121" t="s">
        <v>1286</v>
      </c>
      <c r="AW229" s="121">
        <v>89</v>
      </c>
      <c r="AX229" s="121">
        <v>89</v>
      </c>
      <c r="AY229" s="121" t="s">
        <v>1284</v>
      </c>
      <c r="AZ229" s="121">
        <v>0</v>
      </c>
      <c r="BA229" s="121">
        <v>0</v>
      </c>
      <c r="BB229" s="121" t="s">
        <v>1293</v>
      </c>
      <c r="BC229" s="121">
        <v>59.333301544189453</v>
      </c>
      <c r="BD229" s="121">
        <v>59</v>
      </c>
      <c r="BE229" s="121" t="s">
        <v>1286</v>
      </c>
      <c r="BF229" s="121">
        <v>0</v>
      </c>
      <c r="BG229" s="121">
        <v>0</v>
      </c>
      <c r="BH229" s="121" t="s">
        <v>1293</v>
      </c>
      <c r="BI229" s="121">
        <v>45.285701751708977</v>
      </c>
      <c r="BJ229" s="121">
        <v>45</v>
      </c>
      <c r="BK229" s="121" t="s">
        <v>1286</v>
      </c>
      <c r="BL229" s="121">
        <v>57.142898559570313</v>
      </c>
      <c r="BM229" s="121">
        <v>57</v>
      </c>
      <c r="BN229" s="122" t="s">
        <v>1286</v>
      </c>
      <c r="BO229" s="120"/>
      <c r="BP229" s="121"/>
      <c r="BQ229" s="121"/>
      <c r="BR229" s="121"/>
      <c r="BS229" s="121"/>
      <c r="BT229" s="121"/>
      <c r="BU229" s="121"/>
      <c r="BV229" s="121"/>
      <c r="BW229" s="121"/>
      <c r="BX229" s="121"/>
      <c r="BY229" s="121"/>
      <c r="BZ229" s="121"/>
      <c r="CA229" s="121"/>
      <c r="CB229" s="121"/>
      <c r="CC229" s="122"/>
      <c r="CD229" s="120">
        <v>100</v>
      </c>
      <c r="CE229" s="121">
        <v>100</v>
      </c>
      <c r="CF229" s="121">
        <v>100</v>
      </c>
      <c r="CG229" s="121">
        <v>100</v>
      </c>
      <c r="CH229" s="121">
        <v>100</v>
      </c>
      <c r="CI229" s="121">
        <v>67</v>
      </c>
      <c r="CJ229" s="121">
        <v>67</v>
      </c>
      <c r="CK229" s="121">
        <v>33</v>
      </c>
      <c r="CL229" s="121">
        <v>100</v>
      </c>
      <c r="CM229" s="121">
        <v>67</v>
      </c>
      <c r="CN229" s="121">
        <v>100</v>
      </c>
      <c r="CO229" s="121">
        <v>33</v>
      </c>
      <c r="CP229" s="121">
        <v>100</v>
      </c>
      <c r="CQ229" s="121">
        <v>100</v>
      </c>
      <c r="CR229" s="121">
        <v>33</v>
      </c>
      <c r="CS229" s="121">
        <v>33</v>
      </c>
      <c r="CT229" s="121">
        <v>33</v>
      </c>
      <c r="CU229" s="121">
        <v>33</v>
      </c>
      <c r="CV229" s="121">
        <v>33</v>
      </c>
      <c r="CW229" s="121">
        <v>0</v>
      </c>
      <c r="CX229" s="121">
        <v>100</v>
      </c>
      <c r="CY229" s="121">
        <v>33</v>
      </c>
      <c r="CZ229" s="121">
        <v>0</v>
      </c>
      <c r="DA229" s="121">
        <v>100</v>
      </c>
      <c r="DB229" s="121">
        <v>100</v>
      </c>
      <c r="DC229" s="121">
        <v>67</v>
      </c>
      <c r="DD229" s="121">
        <v>100</v>
      </c>
      <c r="DE229" s="121">
        <v>100</v>
      </c>
      <c r="DF229" s="121">
        <v>67</v>
      </c>
      <c r="DG229" s="121">
        <v>100</v>
      </c>
      <c r="DH229" s="121">
        <v>67</v>
      </c>
      <c r="DI229" s="121">
        <v>100</v>
      </c>
      <c r="DJ229" s="121">
        <v>67</v>
      </c>
      <c r="DK229" s="121">
        <v>100</v>
      </c>
      <c r="DL229" s="121">
        <v>67</v>
      </c>
      <c r="DM229" s="121">
        <v>0</v>
      </c>
      <c r="DN229" s="121">
        <v>100</v>
      </c>
      <c r="DO229" s="121">
        <v>0</v>
      </c>
      <c r="DP229" s="121">
        <v>33</v>
      </c>
      <c r="DQ229" s="121">
        <v>0</v>
      </c>
      <c r="DR229" s="121">
        <v>0</v>
      </c>
      <c r="DS229" s="121">
        <v>33</v>
      </c>
      <c r="DT229" s="121">
        <v>0</v>
      </c>
      <c r="DU229" s="121">
        <v>33</v>
      </c>
      <c r="DV229" s="121">
        <v>0</v>
      </c>
      <c r="DW229" s="121">
        <v>33</v>
      </c>
      <c r="DX229" s="121">
        <v>33</v>
      </c>
      <c r="DY229" s="121">
        <v>33</v>
      </c>
      <c r="DZ229" s="121">
        <v>0</v>
      </c>
      <c r="EA229" s="121">
        <v>33</v>
      </c>
      <c r="EB229" s="121">
        <v>33</v>
      </c>
      <c r="EC229" s="121">
        <v>33</v>
      </c>
      <c r="ED229" s="121">
        <v>100</v>
      </c>
      <c r="EE229" s="121">
        <v>0</v>
      </c>
      <c r="EF229" s="121">
        <v>0</v>
      </c>
      <c r="EG229" s="121">
        <v>0</v>
      </c>
      <c r="EH229" s="121">
        <v>0</v>
      </c>
      <c r="EI229" s="121">
        <v>0</v>
      </c>
      <c r="EJ229" s="121">
        <v>100</v>
      </c>
      <c r="EK229" s="121">
        <v>67</v>
      </c>
      <c r="EL229" s="121">
        <v>100</v>
      </c>
      <c r="EM229" s="121">
        <v>100</v>
      </c>
      <c r="EN229" s="121">
        <v>67</v>
      </c>
      <c r="EO229" s="121">
        <v>0</v>
      </c>
      <c r="EP229" s="121">
        <v>0</v>
      </c>
      <c r="EQ229" s="121">
        <v>0</v>
      </c>
      <c r="ER229" s="121">
        <v>0</v>
      </c>
      <c r="ES229" s="121">
        <v>33</v>
      </c>
      <c r="ET229" s="121">
        <v>0</v>
      </c>
      <c r="EU229" s="121">
        <v>100</v>
      </c>
      <c r="EV229" s="121">
        <v>100</v>
      </c>
      <c r="EW229" s="121">
        <v>67</v>
      </c>
      <c r="EX229" s="121">
        <v>100</v>
      </c>
      <c r="EY229" s="121">
        <v>67</v>
      </c>
      <c r="EZ229" s="121">
        <v>0</v>
      </c>
      <c r="FA229" s="121">
        <v>0</v>
      </c>
      <c r="FB229" s="121">
        <v>0</v>
      </c>
      <c r="FC229" s="121">
        <v>0</v>
      </c>
      <c r="FD229" s="121">
        <v>0</v>
      </c>
      <c r="FE229" s="121">
        <v>0</v>
      </c>
      <c r="FF229" s="121">
        <v>0</v>
      </c>
      <c r="FG229" s="121">
        <v>0</v>
      </c>
      <c r="FH229" s="121">
        <v>0</v>
      </c>
      <c r="FI229" s="121">
        <v>67</v>
      </c>
      <c r="FJ229" s="121">
        <v>100</v>
      </c>
      <c r="FK229" s="121">
        <v>67</v>
      </c>
      <c r="FL229" s="121">
        <v>67</v>
      </c>
      <c r="FM229" s="121">
        <v>100</v>
      </c>
      <c r="FN229" s="121">
        <v>100</v>
      </c>
      <c r="FO229" s="121">
        <v>0</v>
      </c>
      <c r="FP229" s="121">
        <v>0</v>
      </c>
      <c r="FQ229" s="121">
        <v>0</v>
      </c>
      <c r="FR229" s="121">
        <v>0</v>
      </c>
      <c r="FS229" s="121">
        <v>0</v>
      </c>
      <c r="FT229" s="121">
        <v>0</v>
      </c>
      <c r="FU229" s="121">
        <v>100</v>
      </c>
      <c r="FV229" s="121">
        <v>100</v>
      </c>
      <c r="FW229" s="121">
        <v>67</v>
      </c>
      <c r="FX229" s="121">
        <v>33</v>
      </c>
      <c r="FY229" s="121">
        <v>100</v>
      </c>
      <c r="FZ229" s="121">
        <v>0</v>
      </c>
      <c r="GA229" s="121">
        <v>33</v>
      </c>
      <c r="GB229" s="121">
        <v>0</v>
      </c>
      <c r="GC229" s="121">
        <v>0</v>
      </c>
      <c r="GD229" s="121">
        <v>0</v>
      </c>
      <c r="GE229" s="121">
        <v>33</v>
      </c>
      <c r="GF229" s="121">
        <v>67</v>
      </c>
      <c r="GG229" s="121">
        <v>67</v>
      </c>
      <c r="GH229" s="121">
        <v>100</v>
      </c>
      <c r="GI229" s="121">
        <v>0</v>
      </c>
      <c r="GJ229" s="121">
        <v>100</v>
      </c>
      <c r="GK229" s="121">
        <v>100</v>
      </c>
      <c r="GL229" s="121">
        <v>0</v>
      </c>
      <c r="GM229" s="121">
        <v>67</v>
      </c>
      <c r="GN229" s="121">
        <v>100</v>
      </c>
      <c r="GO229" s="121">
        <v>0</v>
      </c>
      <c r="GP229" s="121">
        <v>100</v>
      </c>
      <c r="GQ229" s="121">
        <v>67</v>
      </c>
      <c r="GR229" s="121">
        <v>67</v>
      </c>
      <c r="GS229" s="121">
        <v>67</v>
      </c>
      <c r="GT229" s="121">
        <v>0</v>
      </c>
      <c r="GU229" s="121">
        <v>0</v>
      </c>
      <c r="GV229" s="121">
        <v>0</v>
      </c>
      <c r="GW229" s="121">
        <v>0</v>
      </c>
      <c r="GX229" s="121">
        <v>0</v>
      </c>
      <c r="GY229" s="121">
        <v>33</v>
      </c>
      <c r="GZ229" s="121">
        <v>67</v>
      </c>
      <c r="HA229" s="121">
        <v>0</v>
      </c>
      <c r="HB229" s="121">
        <v>33</v>
      </c>
      <c r="HC229" s="121">
        <v>0</v>
      </c>
      <c r="HD229" s="121">
        <v>0</v>
      </c>
      <c r="HE229" s="121">
        <v>0</v>
      </c>
      <c r="HF229" s="121">
        <v>0</v>
      </c>
      <c r="HG229" s="121"/>
      <c r="HH229" s="121"/>
      <c r="HI229" s="121"/>
      <c r="HJ229" s="121"/>
      <c r="HK229" s="121"/>
      <c r="HL229" s="121"/>
      <c r="HM229" s="121"/>
      <c r="HN229" s="121"/>
      <c r="HO229" s="121"/>
      <c r="HP229" s="121">
        <v>0</v>
      </c>
      <c r="HQ229" s="121">
        <v>33</v>
      </c>
      <c r="HR229" s="121">
        <v>100</v>
      </c>
      <c r="HS229" s="121">
        <v>67</v>
      </c>
      <c r="HT229" s="121">
        <v>0</v>
      </c>
      <c r="HU229" s="121">
        <v>33</v>
      </c>
      <c r="HV229" s="122">
        <v>67</v>
      </c>
      <c r="HW229" s="120">
        <v>0</v>
      </c>
      <c r="HX229" s="121">
        <v>0</v>
      </c>
      <c r="HY229" s="121">
        <v>1</v>
      </c>
      <c r="HZ229" s="121">
        <v>1</v>
      </c>
      <c r="IA229" s="121">
        <v>1</v>
      </c>
      <c r="IB229" s="121">
        <v>1</v>
      </c>
      <c r="IC229" s="121">
        <v>1</v>
      </c>
      <c r="ID229" s="121">
        <v>1</v>
      </c>
      <c r="IE229" s="121">
        <v>1</v>
      </c>
      <c r="IF229" s="122">
        <v>1</v>
      </c>
    </row>
    <row r="230" spans="1:240" ht="30.75" customHeight="1" thickBot="1">
      <c r="A230" s="147" t="s">
        <v>1377</v>
      </c>
      <c r="B230" s="120" t="s">
        <v>1378</v>
      </c>
      <c r="C230" s="121">
        <v>2012</v>
      </c>
      <c r="D230" s="121" t="s">
        <v>1275</v>
      </c>
      <c r="E230" s="122" t="s">
        <v>1276</v>
      </c>
      <c r="F230" s="120">
        <v>38.957901000976563</v>
      </c>
      <c r="G230" s="121">
        <v>39</v>
      </c>
      <c r="H230" s="121" t="s">
        <v>1285</v>
      </c>
      <c r="I230" s="121" t="s">
        <v>1300</v>
      </c>
      <c r="J230" s="121" t="s">
        <v>1290</v>
      </c>
      <c r="K230" s="121" t="s">
        <v>1301</v>
      </c>
      <c r="L230" s="121"/>
      <c r="M230" s="121"/>
      <c r="N230" s="121"/>
      <c r="O230" s="121">
        <v>48.545501708984382</v>
      </c>
      <c r="P230" s="121">
        <v>49</v>
      </c>
      <c r="Q230" s="121" t="s">
        <v>1302</v>
      </c>
      <c r="R230" s="121">
        <v>83.5</v>
      </c>
      <c r="S230" s="121">
        <v>84</v>
      </c>
      <c r="T230" s="121" t="s">
        <v>1303</v>
      </c>
      <c r="U230" s="121"/>
      <c r="V230" s="121"/>
      <c r="W230" s="121"/>
      <c r="X230" s="121">
        <v>8.25</v>
      </c>
      <c r="Y230" s="121">
        <v>8</v>
      </c>
      <c r="Z230" s="122" t="s">
        <v>1305</v>
      </c>
      <c r="AA230" s="120" t="s">
        <v>1299</v>
      </c>
      <c r="AB230" s="121" t="s">
        <v>1283</v>
      </c>
      <c r="AC230" s="121" t="s">
        <v>1283</v>
      </c>
      <c r="AD230" s="121" t="s">
        <v>1283</v>
      </c>
      <c r="AE230" s="121" t="s">
        <v>1306</v>
      </c>
      <c r="AF230" s="121" t="s">
        <v>1283</v>
      </c>
      <c r="AG230" s="121" t="s">
        <v>1283</v>
      </c>
      <c r="AH230" s="123" t="s">
        <v>1299</v>
      </c>
      <c r="AI230" s="120">
        <v>0</v>
      </c>
      <c r="AJ230" s="121">
        <v>1</v>
      </c>
      <c r="AK230" s="121">
        <v>1</v>
      </c>
      <c r="AL230" s="121">
        <v>0</v>
      </c>
      <c r="AM230" s="121">
        <v>1</v>
      </c>
      <c r="AN230" s="121">
        <v>1</v>
      </c>
      <c r="AO230" s="121">
        <v>1</v>
      </c>
      <c r="AP230" s="122">
        <v>1</v>
      </c>
      <c r="AQ230" s="120">
        <v>0</v>
      </c>
      <c r="AR230" s="121">
        <v>0</v>
      </c>
      <c r="AS230" s="121" t="s">
        <v>1293</v>
      </c>
      <c r="AT230" s="121">
        <v>40.224098205566413</v>
      </c>
      <c r="AU230" s="121">
        <v>40</v>
      </c>
      <c r="AV230" s="121" t="s">
        <v>1285</v>
      </c>
      <c r="AW230" s="121">
        <v>67</v>
      </c>
      <c r="AX230" s="121">
        <v>67</v>
      </c>
      <c r="AY230" s="121" t="s">
        <v>1294</v>
      </c>
      <c r="AZ230" s="121">
        <v>0</v>
      </c>
      <c r="BA230" s="121">
        <v>0</v>
      </c>
      <c r="BB230" s="121" t="s">
        <v>1293</v>
      </c>
      <c r="BC230" s="121">
        <v>87.625</v>
      </c>
      <c r="BD230" s="121">
        <v>88</v>
      </c>
      <c r="BE230" s="121" t="s">
        <v>1284</v>
      </c>
      <c r="BF230" s="121">
        <v>16.75</v>
      </c>
      <c r="BG230" s="121">
        <v>17</v>
      </c>
      <c r="BH230" s="121" t="s">
        <v>1293</v>
      </c>
      <c r="BI230" s="121">
        <v>19.899999618530281</v>
      </c>
      <c r="BJ230" s="121">
        <v>20</v>
      </c>
      <c r="BK230" s="121" t="s">
        <v>1293</v>
      </c>
      <c r="BL230" s="121">
        <v>47.714298248291023</v>
      </c>
      <c r="BM230" s="121">
        <v>48</v>
      </c>
      <c r="BN230" s="122" t="s">
        <v>1286</v>
      </c>
      <c r="BO230" s="120"/>
      <c r="BP230" s="121"/>
      <c r="BQ230" s="121"/>
      <c r="BR230" s="121"/>
      <c r="BS230" s="121"/>
      <c r="BT230" s="121"/>
      <c r="BU230" s="121"/>
      <c r="BV230" s="121"/>
      <c r="BW230" s="121"/>
      <c r="BX230" s="121"/>
      <c r="BY230" s="121"/>
      <c r="BZ230" s="121"/>
      <c r="CA230" s="121"/>
      <c r="CB230" s="121"/>
      <c r="CC230" s="122"/>
      <c r="CD230" s="120">
        <v>67</v>
      </c>
      <c r="CE230" s="121"/>
      <c r="CF230" s="121"/>
      <c r="CG230" s="121"/>
      <c r="CH230" s="121"/>
      <c r="CI230" s="121">
        <v>33</v>
      </c>
      <c r="CJ230" s="121"/>
      <c r="CK230" s="121"/>
      <c r="CL230" s="121">
        <v>67</v>
      </c>
      <c r="CM230" s="121">
        <v>33</v>
      </c>
      <c r="CN230" s="121"/>
      <c r="CO230" s="121"/>
      <c r="CP230" s="121"/>
      <c r="CQ230" s="121">
        <v>100</v>
      </c>
      <c r="CR230" s="121">
        <v>33</v>
      </c>
      <c r="CS230" s="121">
        <v>33</v>
      </c>
      <c r="CT230" s="121">
        <v>33</v>
      </c>
      <c r="CU230" s="121">
        <v>67</v>
      </c>
      <c r="CV230" s="121"/>
      <c r="CW230" s="121">
        <v>0</v>
      </c>
      <c r="CX230" s="121">
        <v>33</v>
      </c>
      <c r="CY230" s="121"/>
      <c r="CZ230" s="121"/>
      <c r="DA230" s="121">
        <v>0</v>
      </c>
      <c r="DB230" s="121"/>
      <c r="DC230" s="121"/>
      <c r="DD230" s="121">
        <v>100</v>
      </c>
      <c r="DE230" s="121"/>
      <c r="DF230" s="121"/>
      <c r="DG230" s="121">
        <v>0</v>
      </c>
      <c r="DH230" s="121">
        <v>100</v>
      </c>
      <c r="DI230" s="121">
        <v>100</v>
      </c>
      <c r="DJ230" s="121">
        <v>67</v>
      </c>
      <c r="DK230" s="121"/>
      <c r="DL230" s="121">
        <v>67</v>
      </c>
      <c r="DM230" s="121"/>
      <c r="DN230" s="121">
        <v>67</v>
      </c>
      <c r="DO230" s="121">
        <v>0</v>
      </c>
      <c r="DP230" s="121">
        <v>0</v>
      </c>
      <c r="DQ230" s="121">
        <v>0</v>
      </c>
      <c r="DR230" s="121">
        <v>0</v>
      </c>
      <c r="DS230" s="121">
        <v>67</v>
      </c>
      <c r="DT230" s="121">
        <v>0</v>
      </c>
      <c r="DU230" s="121">
        <v>67</v>
      </c>
      <c r="DV230" s="121">
        <v>67</v>
      </c>
      <c r="DW230" s="121">
        <v>67</v>
      </c>
      <c r="DX230" s="121">
        <v>33</v>
      </c>
      <c r="DY230" s="121">
        <v>33</v>
      </c>
      <c r="DZ230" s="121"/>
      <c r="EA230" s="121">
        <v>33</v>
      </c>
      <c r="EB230" s="121">
        <v>33</v>
      </c>
      <c r="EC230" s="121">
        <v>33</v>
      </c>
      <c r="ED230" s="121">
        <v>100</v>
      </c>
      <c r="EE230" s="121">
        <v>0</v>
      </c>
      <c r="EF230" s="121"/>
      <c r="EG230" s="121"/>
      <c r="EH230" s="121"/>
      <c r="EI230" s="121"/>
      <c r="EJ230" s="121"/>
      <c r="EK230" s="121"/>
      <c r="EL230" s="121"/>
      <c r="EM230" s="121"/>
      <c r="EN230" s="121"/>
      <c r="EO230" s="121">
        <v>0</v>
      </c>
      <c r="EP230" s="121">
        <v>0</v>
      </c>
      <c r="EQ230" s="121">
        <v>0</v>
      </c>
      <c r="ER230" s="121">
        <v>0</v>
      </c>
      <c r="ES230" s="121"/>
      <c r="ET230" s="121"/>
      <c r="EU230" s="121">
        <v>100</v>
      </c>
      <c r="EV230" s="121"/>
      <c r="EW230" s="121">
        <v>67</v>
      </c>
      <c r="EX230" s="121">
        <v>67</v>
      </c>
      <c r="EY230" s="121"/>
      <c r="EZ230" s="121">
        <v>67</v>
      </c>
      <c r="FA230" s="121">
        <v>0</v>
      </c>
      <c r="FB230" s="121">
        <v>0</v>
      </c>
      <c r="FC230" s="121"/>
      <c r="FD230" s="121"/>
      <c r="FE230" s="121">
        <v>0</v>
      </c>
      <c r="FF230" s="121"/>
      <c r="FG230" s="121"/>
      <c r="FH230" s="121"/>
      <c r="FI230" s="121">
        <v>33</v>
      </c>
      <c r="FJ230" s="121"/>
      <c r="FK230" s="121"/>
      <c r="FL230" s="121">
        <v>33</v>
      </c>
      <c r="FM230" s="121"/>
      <c r="FN230" s="121"/>
      <c r="FO230" s="121"/>
      <c r="FP230" s="121">
        <v>0</v>
      </c>
      <c r="FQ230" s="121">
        <v>0</v>
      </c>
      <c r="FR230" s="121">
        <v>0</v>
      </c>
      <c r="FS230" s="121">
        <v>0</v>
      </c>
      <c r="FT230" s="121">
        <v>0</v>
      </c>
      <c r="FU230" s="121"/>
      <c r="FV230" s="121"/>
      <c r="FW230" s="121">
        <v>67</v>
      </c>
      <c r="FX230" s="121">
        <v>33</v>
      </c>
      <c r="FY230" s="121">
        <v>100</v>
      </c>
      <c r="FZ230" s="121">
        <v>0</v>
      </c>
      <c r="GA230" s="121">
        <v>0</v>
      </c>
      <c r="GB230" s="121">
        <v>0</v>
      </c>
      <c r="GC230" s="121">
        <v>0</v>
      </c>
      <c r="GD230" s="121">
        <v>0</v>
      </c>
      <c r="GE230" s="121">
        <v>33</v>
      </c>
      <c r="GF230" s="121"/>
      <c r="GG230" s="121">
        <v>67</v>
      </c>
      <c r="GH230" s="121">
        <v>100</v>
      </c>
      <c r="GI230" s="121">
        <v>67</v>
      </c>
      <c r="GJ230" s="121">
        <v>100</v>
      </c>
      <c r="GK230" s="121">
        <v>100</v>
      </c>
      <c r="GL230" s="121">
        <v>0</v>
      </c>
      <c r="GM230" s="121">
        <v>67</v>
      </c>
      <c r="GN230" s="121">
        <v>100</v>
      </c>
      <c r="GO230" s="121"/>
      <c r="GP230" s="121">
        <v>100</v>
      </c>
      <c r="GQ230" s="121">
        <v>67</v>
      </c>
      <c r="GR230" s="121">
        <v>67</v>
      </c>
      <c r="GS230" s="121">
        <v>0</v>
      </c>
      <c r="GT230" s="121">
        <v>0</v>
      </c>
      <c r="GU230" s="121"/>
      <c r="GV230" s="121">
        <v>0</v>
      </c>
      <c r="GW230" s="121">
        <v>0</v>
      </c>
      <c r="GX230" s="121">
        <v>0</v>
      </c>
      <c r="GY230" s="121">
        <v>33</v>
      </c>
      <c r="GZ230" s="121">
        <v>33</v>
      </c>
      <c r="HA230" s="121">
        <v>0</v>
      </c>
      <c r="HB230" s="121">
        <v>33</v>
      </c>
      <c r="HC230" s="121"/>
      <c r="HD230" s="121"/>
      <c r="HE230" s="121">
        <v>0</v>
      </c>
      <c r="HF230" s="121">
        <v>0</v>
      </c>
      <c r="HG230" s="121"/>
      <c r="HH230" s="121"/>
      <c r="HI230" s="121"/>
      <c r="HJ230" s="121"/>
      <c r="HK230" s="121"/>
      <c r="HL230" s="121"/>
      <c r="HM230" s="121"/>
      <c r="HN230" s="121"/>
      <c r="HO230" s="121"/>
      <c r="HP230" s="121">
        <v>0</v>
      </c>
      <c r="HQ230" s="121">
        <v>33</v>
      </c>
      <c r="HR230" s="121"/>
      <c r="HS230" s="121">
        <v>100</v>
      </c>
      <c r="HT230" s="121"/>
      <c r="HU230" s="121">
        <v>33</v>
      </c>
      <c r="HV230" s="122">
        <v>67</v>
      </c>
      <c r="HW230" s="120">
        <v>0</v>
      </c>
      <c r="HX230" s="121">
        <v>0</v>
      </c>
      <c r="HY230" s="121">
        <v>1</v>
      </c>
      <c r="HZ230" s="121">
        <v>1</v>
      </c>
      <c r="IA230" s="121">
        <v>1</v>
      </c>
      <c r="IB230" s="121">
        <v>1</v>
      </c>
      <c r="IC230" s="121">
        <v>1</v>
      </c>
      <c r="ID230" s="121">
        <v>1</v>
      </c>
      <c r="IE230" s="121">
        <v>1</v>
      </c>
      <c r="IF230" s="122">
        <v>1</v>
      </c>
    </row>
    <row r="231" spans="1:240" ht="30.75" customHeight="1" thickBot="1">
      <c r="A231" s="147" t="s">
        <v>1377</v>
      </c>
      <c r="B231" s="120" t="s">
        <v>1378</v>
      </c>
      <c r="C231" s="121">
        <v>2010</v>
      </c>
      <c r="D231" s="121" t="s">
        <v>1275</v>
      </c>
      <c r="E231" s="122" t="s">
        <v>1276</v>
      </c>
      <c r="F231" s="120">
        <v>53.619598388671882</v>
      </c>
      <c r="G231" s="121">
        <v>54</v>
      </c>
      <c r="H231" s="121" t="s">
        <v>1286</v>
      </c>
      <c r="I231" s="121" t="s">
        <v>1286</v>
      </c>
      <c r="J231" s="121" t="s">
        <v>1290</v>
      </c>
      <c r="K231" s="121" t="s">
        <v>1291</v>
      </c>
      <c r="L231" s="121"/>
      <c r="M231" s="121"/>
      <c r="N231" s="121"/>
      <c r="O231" s="121">
        <v>38.916698455810547</v>
      </c>
      <c r="P231" s="121">
        <v>39</v>
      </c>
      <c r="Q231" s="121" t="s">
        <v>1305</v>
      </c>
      <c r="R231" s="121">
        <v>30</v>
      </c>
      <c r="S231" s="121">
        <v>30</v>
      </c>
      <c r="T231" s="121" t="s">
        <v>1305</v>
      </c>
      <c r="U231" s="121"/>
      <c r="V231" s="121"/>
      <c r="W231" s="121"/>
      <c r="X231" s="121"/>
      <c r="Y231" s="121"/>
      <c r="Z231" s="122"/>
      <c r="AA231" s="120" t="s">
        <v>1283</v>
      </c>
      <c r="AB231" s="121" t="s">
        <v>1283</v>
      </c>
      <c r="AC231" s="121" t="s">
        <v>1283</v>
      </c>
      <c r="AD231" s="121" t="s">
        <v>1283</v>
      </c>
      <c r="AE231" s="121" t="s">
        <v>1299</v>
      </c>
      <c r="AF231" s="121" t="s">
        <v>1283</v>
      </c>
      <c r="AG231" s="121" t="s">
        <v>1299</v>
      </c>
      <c r="AH231" s="123" t="s">
        <v>1299</v>
      </c>
      <c r="AI231" s="120">
        <v>1</v>
      </c>
      <c r="AJ231" s="121">
        <v>1</v>
      </c>
      <c r="AK231" s="121">
        <v>1</v>
      </c>
      <c r="AL231" s="121">
        <v>0</v>
      </c>
      <c r="AM231" s="121">
        <v>1</v>
      </c>
      <c r="AN231" s="121">
        <v>0</v>
      </c>
      <c r="AO231" s="121">
        <v>1</v>
      </c>
      <c r="AP231" s="122">
        <v>0</v>
      </c>
      <c r="AQ231" s="120">
        <v>77.666702270507813</v>
      </c>
      <c r="AR231" s="121">
        <v>78</v>
      </c>
      <c r="AS231" s="121" t="s">
        <v>1294</v>
      </c>
      <c r="AT231" s="121">
        <v>64.21820068359375</v>
      </c>
      <c r="AU231" s="121">
        <v>64</v>
      </c>
      <c r="AV231" s="121" t="s">
        <v>1294</v>
      </c>
      <c r="AW231" s="121">
        <v>67</v>
      </c>
      <c r="AX231" s="121">
        <v>67</v>
      </c>
      <c r="AY231" s="121" t="s">
        <v>1294</v>
      </c>
      <c r="AZ231" s="121">
        <v>0</v>
      </c>
      <c r="BA231" s="121">
        <v>0</v>
      </c>
      <c r="BB231" s="121" t="s">
        <v>1293</v>
      </c>
      <c r="BC231" s="121">
        <v>79.375</v>
      </c>
      <c r="BD231" s="121">
        <v>79</v>
      </c>
      <c r="BE231" s="121" t="s">
        <v>1294</v>
      </c>
      <c r="BF231" s="121">
        <v>0</v>
      </c>
      <c r="BG231" s="121">
        <v>0</v>
      </c>
      <c r="BH231" s="121" t="s">
        <v>1293</v>
      </c>
      <c r="BI231" s="121">
        <v>23.29999923706055</v>
      </c>
      <c r="BJ231" s="121">
        <v>23</v>
      </c>
      <c r="BK231" s="121" t="s">
        <v>1285</v>
      </c>
      <c r="BL231" s="121">
        <v>0</v>
      </c>
      <c r="BM231" s="121">
        <v>0</v>
      </c>
      <c r="BN231" s="122" t="s">
        <v>1293</v>
      </c>
      <c r="BO231" s="120"/>
      <c r="BP231" s="121"/>
      <c r="BQ231" s="121"/>
      <c r="BR231" s="121"/>
      <c r="BS231" s="121"/>
      <c r="BT231" s="121"/>
      <c r="BU231" s="121"/>
      <c r="BV231" s="121"/>
      <c r="BW231" s="121"/>
      <c r="BX231" s="121"/>
      <c r="BY231" s="121"/>
      <c r="BZ231" s="121"/>
      <c r="CA231" s="121"/>
      <c r="CB231" s="121"/>
      <c r="CC231" s="122"/>
      <c r="CD231" s="120">
        <v>100</v>
      </c>
      <c r="CE231" s="121"/>
      <c r="CF231" s="121"/>
      <c r="CG231" s="121"/>
      <c r="CH231" s="121"/>
      <c r="CI231" s="121">
        <v>33</v>
      </c>
      <c r="CJ231" s="121"/>
      <c r="CK231" s="121"/>
      <c r="CL231" s="121">
        <v>67</v>
      </c>
      <c r="CM231" s="121">
        <v>67</v>
      </c>
      <c r="CN231" s="121"/>
      <c r="CO231" s="121"/>
      <c r="CP231" s="121"/>
      <c r="CQ231" s="121">
        <v>100</v>
      </c>
      <c r="CR231" s="121">
        <v>100</v>
      </c>
      <c r="CS231" s="121">
        <v>33</v>
      </c>
      <c r="CT231" s="121">
        <v>67</v>
      </c>
      <c r="CU231" s="121">
        <v>100</v>
      </c>
      <c r="CV231" s="121"/>
      <c r="CW231" s="121">
        <v>0</v>
      </c>
      <c r="CX231" s="121">
        <v>100</v>
      </c>
      <c r="CY231" s="121"/>
      <c r="CZ231" s="121"/>
      <c r="DA231" s="121">
        <v>100</v>
      </c>
      <c r="DB231" s="121"/>
      <c r="DC231" s="121"/>
      <c r="DD231" s="121">
        <v>100</v>
      </c>
      <c r="DE231" s="121"/>
      <c r="DF231" s="121"/>
      <c r="DG231" s="121">
        <v>100</v>
      </c>
      <c r="DH231" s="121">
        <v>100</v>
      </c>
      <c r="DI231" s="121">
        <v>100</v>
      </c>
      <c r="DJ231" s="121">
        <v>100</v>
      </c>
      <c r="DK231" s="121"/>
      <c r="DL231" s="121">
        <v>100</v>
      </c>
      <c r="DM231" s="121"/>
      <c r="DN231" s="121">
        <v>33</v>
      </c>
      <c r="DO231" s="121">
        <v>0</v>
      </c>
      <c r="DP231" s="121">
        <v>33</v>
      </c>
      <c r="DQ231" s="121">
        <v>0</v>
      </c>
      <c r="DR231" s="121">
        <v>33</v>
      </c>
      <c r="DS231" s="121">
        <v>100</v>
      </c>
      <c r="DT231" s="121">
        <v>33</v>
      </c>
      <c r="DU231" s="121">
        <v>0</v>
      </c>
      <c r="DV231" s="121">
        <v>33</v>
      </c>
      <c r="DW231" s="121">
        <v>33</v>
      </c>
      <c r="DX231" s="121">
        <v>33</v>
      </c>
      <c r="DY231" s="121">
        <v>33</v>
      </c>
      <c r="DZ231" s="121"/>
      <c r="EA231" s="121">
        <v>33</v>
      </c>
      <c r="EB231" s="121">
        <v>33</v>
      </c>
      <c r="EC231" s="121">
        <v>33</v>
      </c>
      <c r="ED231" s="121">
        <v>100</v>
      </c>
      <c r="EE231" s="121">
        <v>100</v>
      </c>
      <c r="EF231" s="121"/>
      <c r="EG231" s="121"/>
      <c r="EH231" s="121"/>
      <c r="EI231" s="121"/>
      <c r="EJ231" s="121"/>
      <c r="EK231" s="121"/>
      <c r="EL231" s="121"/>
      <c r="EM231" s="121"/>
      <c r="EN231" s="121"/>
      <c r="EO231" s="121">
        <v>0</v>
      </c>
      <c r="EP231" s="121"/>
      <c r="EQ231" s="121"/>
      <c r="ER231" s="121"/>
      <c r="ES231" s="121"/>
      <c r="ET231" s="121"/>
      <c r="EU231" s="121">
        <v>100</v>
      </c>
      <c r="EV231" s="121"/>
      <c r="EW231" s="121">
        <v>67</v>
      </c>
      <c r="EX231" s="121">
        <v>67</v>
      </c>
      <c r="EY231" s="121"/>
      <c r="EZ231" s="121">
        <v>67</v>
      </c>
      <c r="FA231" s="121">
        <v>0</v>
      </c>
      <c r="FB231" s="121">
        <v>0</v>
      </c>
      <c r="FC231" s="121"/>
      <c r="FD231" s="121"/>
      <c r="FE231" s="121">
        <v>0</v>
      </c>
      <c r="FF231" s="121"/>
      <c r="FG231" s="121"/>
      <c r="FH231" s="121"/>
      <c r="FI231" s="121">
        <v>33</v>
      </c>
      <c r="FJ231" s="121"/>
      <c r="FK231" s="121"/>
      <c r="FL231" s="121">
        <v>33</v>
      </c>
      <c r="FM231" s="121"/>
      <c r="FN231" s="121"/>
      <c r="FO231" s="121"/>
      <c r="FP231" s="121">
        <v>0</v>
      </c>
      <c r="FQ231" s="121">
        <v>0</v>
      </c>
      <c r="FR231" s="121">
        <v>0</v>
      </c>
      <c r="FS231" s="121">
        <v>0</v>
      </c>
      <c r="FT231" s="121">
        <v>33</v>
      </c>
      <c r="FU231" s="121"/>
      <c r="FV231" s="121"/>
      <c r="FW231" s="121">
        <v>0</v>
      </c>
      <c r="FX231" s="121">
        <v>0</v>
      </c>
      <c r="FY231" s="121">
        <v>0</v>
      </c>
      <c r="FZ231" s="121">
        <v>0</v>
      </c>
      <c r="GA231" s="121">
        <v>0</v>
      </c>
      <c r="GB231" s="121"/>
      <c r="GC231" s="121"/>
      <c r="GD231" s="121">
        <v>0</v>
      </c>
      <c r="GE231" s="121">
        <v>33</v>
      </c>
      <c r="GF231" s="121"/>
      <c r="GG231" s="121">
        <v>67</v>
      </c>
      <c r="GH231" s="121">
        <v>100</v>
      </c>
      <c r="GI231" s="121"/>
      <c r="GJ231" s="121"/>
      <c r="GK231" s="121">
        <v>100</v>
      </c>
      <c r="GL231" s="121">
        <v>67</v>
      </c>
      <c r="GM231" s="121">
        <v>0</v>
      </c>
      <c r="GN231" s="121">
        <v>100</v>
      </c>
      <c r="GO231" s="121"/>
      <c r="GP231" s="121">
        <v>100</v>
      </c>
      <c r="GQ231" s="121">
        <v>100</v>
      </c>
      <c r="GR231" s="121">
        <v>100</v>
      </c>
      <c r="GS231" s="121"/>
      <c r="GT231" s="121"/>
      <c r="GU231" s="121"/>
      <c r="GV231" s="121"/>
      <c r="GW231" s="121"/>
      <c r="GX231" s="121"/>
      <c r="GY231" s="121">
        <v>33</v>
      </c>
      <c r="GZ231" s="121">
        <v>0</v>
      </c>
      <c r="HA231" s="121">
        <v>0</v>
      </c>
      <c r="HB231" s="121">
        <v>0</v>
      </c>
      <c r="HC231" s="121"/>
      <c r="HD231" s="121"/>
      <c r="HE231" s="121"/>
      <c r="HF231" s="121"/>
      <c r="HG231" s="121"/>
      <c r="HH231" s="121"/>
      <c r="HI231" s="121"/>
      <c r="HJ231" s="121"/>
      <c r="HK231" s="121"/>
      <c r="HL231" s="121"/>
      <c r="HM231" s="121"/>
      <c r="HN231" s="121"/>
      <c r="HO231" s="121"/>
      <c r="HP231" s="121">
        <v>100</v>
      </c>
      <c r="HQ231" s="121">
        <v>33</v>
      </c>
      <c r="HR231" s="121"/>
      <c r="HS231" s="121">
        <v>100</v>
      </c>
      <c r="HT231" s="121"/>
      <c r="HU231" s="121">
        <v>67</v>
      </c>
      <c r="HV231" s="122">
        <v>0</v>
      </c>
      <c r="HW231" s="120">
        <v>0</v>
      </c>
      <c r="HX231" s="121">
        <v>0</v>
      </c>
      <c r="HY231" s="121">
        <v>1</v>
      </c>
      <c r="HZ231" s="121">
        <v>1</v>
      </c>
      <c r="IA231" s="121">
        <v>1</v>
      </c>
      <c r="IB231" s="121">
        <v>1</v>
      </c>
      <c r="IC231" s="121">
        <v>1</v>
      </c>
      <c r="ID231" s="121">
        <v>1</v>
      </c>
      <c r="IE231" s="121">
        <v>1</v>
      </c>
      <c r="IF231" s="122">
        <v>1</v>
      </c>
    </row>
    <row r="232" spans="1:240" ht="30.75" customHeight="1" thickBot="1">
      <c r="A232" s="147" t="s">
        <v>1377</v>
      </c>
      <c r="B232" s="120" t="s">
        <v>1378</v>
      </c>
      <c r="C232" s="121">
        <v>2008</v>
      </c>
      <c r="D232" s="121" t="s">
        <v>1275</v>
      </c>
      <c r="E232" s="122" t="s">
        <v>1276</v>
      </c>
      <c r="F232" s="120">
        <v>45.673900604248047</v>
      </c>
      <c r="G232" s="121">
        <v>46</v>
      </c>
      <c r="H232" s="121" t="s">
        <v>1286</v>
      </c>
      <c r="I232" s="121" t="s">
        <v>1286</v>
      </c>
      <c r="J232" s="121" t="s">
        <v>1290</v>
      </c>
      <c r="K232" s="121" t="s">
        <v>1291</v>
      </c>
      <c r="L232" s="121"/>
      <c r="M232" s="121"/>
      <c r="N232" s="121"/>
      <c r="O232" s="121">
        <v>30.58329963684082</v>
      </c>
      <c r="P232" s="121">
        <v>31</v>
      </c>
      <c r="Q232" s="121" t="s">
        <v>1305</v>
      </c>
      <c r="R232" s="121">
        <v>23.29999923706055</v>
      </c>
      <c r="S232" s="121">
        <v>23</v>
      </c>
      <c r="T232" s="121" t="s">
        <v>1305</v>
      </c>
      <c r="U232" s="121"/>
      <c r="V232" s="121"/>
      <c r="W232" s="121"/>
      <c r="X232" s="121"/>
      <c r="Y232" s="121"/>
      <c r="Z232" s="122"/>
      <c r="AA232" s="120" t="s">
        <v>1292</v>
      </c>
      <c r="AB232" s="121" t="s">
        <v>1283</v>
      </c>
      <c r="AC232" s="121" t="s">
        <v>1283</v>
      </c>
      <c r="AD232" s="121" t="s">
        <v>1283</v>
      </c>
      <c r="AE232" s="121" t="s">
        <v>1299</v>
      </c>
      <c r="AF232" s="121" t="s">
        <v>1283</v>
      </c>
      <c r="AG232" s="121" t="s">
        <v>1299</v>
      </c>
      <c r="AH232" s="123" t="s">
        <v>1299</v>
      </c>
      <c r="AI232" s="120">
        <v>0</v>
      </c>
      <c r="AJ232" s="121">
        <v>1</v>
      </c>
      <c r="AK232" s="121">
        <v>1</v>
      </c>
      <c r="AL232" s="121">
        <v>0</v>
      </c>
      <c r="AM232" s="121">
        <v>1</v>
      </c>
      <c r="AN232" s="121">
        <v>0</v>
      </c>
      <c r="AO232" s="121">
        <v>1</v>
      </c>
      <c r="AP232" s="122">
        <v>0</v>
      </c>
      <c r="AQ232" s="120">
        <v>0</v>
      </c>
      <c r="AR232" s="121">
        <v>0</v>
      </c>
      <c r="AS232" s="121" t="s">
        <v>1293</v>
      </c>
      <c r="AT232" s="121">
        <v>56.363601684570313</v>
      </c>
      <c r="AU232" s="121">
        <v>56</v>
      </c>
      <c r="AV232" s="121" t="s">
        <v>1286</v>
      </c>
      <c r="AW232" s="121">
        <v>67</v>
      </c>
      <c r="AX232" s="121">
        <v>67</v>
      </c>
      <c r="AY232" s="121" t="s">
        <v>1294</v>
      </c>
      <c r="AZ232" s="121">
        <v>0</v>
      </c>
      <c r="BA232" s="121">
        <v>0</v>
      </c>
      <c r="BB232" s="121" t="s">
        <v>1293</v>
      </c>
      <c r="BC232" s="121">
        <v>83.5</v>
      </c>
      <c r="BD232" s="121">
        <v>84</v>
      </c>
      <c r="BE232" s="121" t="s">
        <v>1284</v>
      </c>
      <c r="BF232" s="121">
        <v>0</v>
      </c>
      <c r="BG232" s="121">
        <v>0</v>
      </c>
      <c r="BH232" s="121" t="s">
        <v>1293</v>
      </c>
      <c r="BI232" s="121">
        <v>10</v>
      </c>
      <c r="BJ232" s="121">
        <v>10</v>
      </c>
      <c r="BK232" s="121" t="s">
        <v>1293</v>
      </c>
      <c r="BL232" s="121">
        <v>0</v>
      </c>
      <c r="BM232" s="121">
        <v>0</v>
      </c>
      <c r="BN232" s="122" t="s">
        <v>1293</v>
      </c>
      <c r="BO232" s="120"/>
      <c r="BP232" s="121"/>
      <c r="BQ232" s="121"/>
      <c r="BR232" s="121"/>
      <c r="BS232" s="121"/>
      <c r="BT232" s="121"/>
      <c r="BU232" s="121"/>
      <c r="BV232" s="121"/>
      <c r="BW232" s="121"/>
      <c r="BX232" s="121"/>
      <c r="BY232" s="121"/>
      <c r="BZ232" s="121"/>
      <c r="CA232" s="121"/>
      <c r="CB232" s="121"/>
      <c r="CC232" s="122"/>
      <c r="CD232" s="120">
        <v>100</v>
      </c>
      <c r="CE232" s="121"/>
      <c r="CF232" s="121"/>
      <c r="CG232" s="121"/>
      <c r="CH232" s="121"/>
      <c r="CI232" s="121">
        <v>33</v>
      </c>
      <c r="CJ232" s="121"/>
      <c r="CK232" s="121"/>
      <c r="CL232" s="121">
        <v>67</v>
      </c>
      <c r="CM232" s="121">
        <v>67</v>
      </c>
      <c r="CN232" s="121"/>
      <c r="CO232" s="121"/>
      <c r="CP232" s="121"/>
      <c r="CQ232" s="121">
        <v>67</v>
      </c>
      <c r="CR232" s="121">
        <v>67</v>
      </c>
      <c r="CS232" s="121">
        <v>33</v>
      </c>
      <c r="CT232" s="121">
        <v>33</v>
      </c>
      <c r="CU232" s="121">
        <v>100</v>
      </c>
      <c r="CV232" s="121"/>
      <c r="CW232" s="121">
        <v>0</v>
      </c>
      <c r="CX232" s="121">
        <v>100</v>
      </c>
      <c r="CY232" s="121"/>
      <c r="CZ232" s="121"/>
      <c r="DA232" s="121">
        <v>100</v>
      </c>
      <c r="DB232" s="121"/>
      <c r="DC232" s="121"/>
      <c r="DD232" s="121">
        <v>100</v>
      </c>
      <c r="DE232" s="121"/>
      <c r="DF232" s="121"/>
      <c r="DG232" s="121">
        <v>100</v>
      </c>
      <c r="DH232" s="121">
        <v>100</v>
      </c>
      <c r="DI232" s="121">
        <v>100</v>
      </c>
      <c r="DJ232" s="121">
        <v>67</v>
      </c>
      <c r="DK232" s="121"/>
      <c r="DL232" s="121">
        <v>100</v>
      </c>
      <c r="DM232" s="121"/>
      <c r="DN232" s="121">
        <v>33</v>
      </c>
      <c r="DO232" s="121">
        <v>0</v>
      </c>
      <c r="DP232" s="121">
        <v>0</v>
      </c>
      <c r="DQ232" s="121">
        <v>0</v>
      </c>
      <c r="DR232" s="121">
        <v>0</v>
      </c>
      <c r="DS232" s="121">
        <v>100</v>
      </c>
      <c r="DT232" s="121">
        <v>33</v>
      </c>
      <c r="DU232" s="121">
        <v>33</v>
      </c>
      <c r="DV232" s="121">
        <v>33</v>
      </c>
      <c r="DW232" s="121">
        <v>0</v>
      </c>
      <c r="DX232" s="121">
        <v>33</v>
      </c>
      <c r="DY232" s="121">
        <v>33</v>
      </c>
      <c r="DZ232" s="121"/>
      <c r="EA232" s="121">
        <v>33</v>
      </c>
      <c r="EB232" s="121">
        <v>0</v>
      </c>
      <c r="EC232" s="121">
        <v>67</v>
      </c>
      <c r="ED232" s="121">
        <v>100</v>
      </c>
      <c r="EE232" s="121">
        <v>0</v>
      </c>
      <c r="EF232" s="121"/>
      <c r="EG232" s="121"/>
      <c r="EH232" s="121"/>
      <c r="EI232" s="121"/>
      <c r="EJ232" s="121"/>
      <c r="EK232" s="121"/>
      <c r="EL232" s="121"/>
      <c r="EM232" s="121"/>
      <c r="EN232" s="121"/>
      <c r="EO232" s="121">
        <v>0</v>
      </c>
      <c r="EP232" s="121"/>
      <c r="EQ232" s="121"/>
      <c r="ER232" s="121"/>
      <c r="ES232" s="121"/>
      <c r="ET232" s="121"/>
      <c r="EU232" s="121">
        <v>100</v>
      </c>
      <c r="EV232" s="121"/>
      <c r="EW232" s="121">
        <v>67</v>
      </c>
      <c r="EX232" s="121">
        <v>67</v>
      </c>
      <c r="EY232" s="121"/>
      <c r="EZ232" s="121">
        <v>67</v>
      </c>
      <c r="FA232" s="121">
        <v>0</v>
      </c>
      <c r="FB232" s="121">
        <v>0</v>
      </c>
      <c r="FC232" s="121"/>
      <c r="FD232" s="121"/>
      <c r="FE232" s="121">
        <v>0</v>
      </c>
      <c r="FF232" s="121"/>
      <c r="FG232" s="121"/>
      <c r="FH232" s="121"/>
      <c r="FI232" s="121">
        <v>0</v>
      </c>
      <c r="FJ232" s="121"/>
      <c r="FK232" s="121"/>
      <c r="FL232" s="121">
        <v>33</v>
      </c>
      <c r="FM232" s="121"/>
      <c r="FN232" s="121"/>
      <c r="FO232" s="121"/>
      <c r="FP232" s="121">
        <v>0</v>
      </c>
      <c r="FQ232" s="121">
        <v>0</v>
      </c>
      <c r="FR232" s="121">
        <v>0</v>
      </c>
      <c r="FS232" s="121">
        <v>0</v>
      </c>
      <c r="FT232" s="121">
        <v>0</v>
      </c>
      <c r="FU232" s="121"/>
      <c r="FV232" s="121"/>
      <c r="FW232" s="121">
        <v>0</v>
      </c>
      <c r="FX232" s="121">
        <v>0</v>
      </c>
      <c r="FY232" s="121">
        <v>0</v>
      </c>
      <c r="FZ232" s="121">
        <v>0</v>
      </c>
      <c r="GA232" s="121">
        <v>0</v>
      </c>
      <c r="GB232" s="121"/>
      <c r="GC232" s="121"/>
      <c r="GD232" s="121">
        <v>0</v>
      </c>
      <c r="GE232" s="121">
        <v>0</v>
      </c>
      <c r="GF232" s="121"/>
      <c r="GG232" s="121">
        <v>67</v>
      </c>
      <c r="GH232" s="121">
        <v>100</v>
      </c>
      <c r="GI232" s="121"/>
      <c r="GJ232" s="121"/>
      <c r="GK232" s="121">
        <v>100</v>
      </c>
      <c r="GL232" s="121">
        <v>0</v>
      </c>
      <c r="GM232" s="121">
        <v>0</v>
      </c>
      <c r="GN232" s="121">
        <v>100</v>
      </c>
      <c r="GO232" s="121"/>
      <c r="GP232" s="121">
        <v>100</v>
      </c>
      <c r="GQ232" s="121">
        <v>33</v>
      </c>
      <c r="GR232" s="121">
        <v>100</v>
      </c>
      <c r="GS232" s="121"/>
      <c r="GT232" s="121"/>
      <c r="GU232" s="121"/>
      <c r="GV232" s="121"/>
      <c r="GW232" s="121"/>
      <c r="GX232" s="121"/>
      <c r="GY232" s="121">
        <v>33</v>
      </c>
      <c r="GZ232" s="121">
        <v>0</v>
      </c>
      <c r="HA232" s="121">
        <v>0</v>
      </c>
      <c r="HB232" s="121">
        <v>0</v>
      </c>
      <c r="HC232" s="121"/>
      <c r="HD232" s="121"/>
      <c r="HE232" s="121"/>
      <c r="HF232" s="121"/>
      <c r="HG232" s="121"/>
      <c r="HH232" s="121"/>
      <c r="HI232" s="121"/>
      <c r="HJ232" s="121"/>
      <c r="HK232" s="121"/>
      <c r="HL232" s="121"/>
      <c r="HM232" s="121"/>
      <c r="HN232" s="121"/>
      <c r="HO232" s="121"/>
      <c r="HP232" s="121">
        <v>0</v>
      </c>
      <c r="HQ232" s="121">
        <v>0</v>
      </c>
      <c r="HR232" s="121"/>
      <c r="HS232" s="121">
        <v>100</v>
      </c>
      <c r="HT232" s="121"/>
      <c r="HU232" s="121">
        <v>67</v>
      </c>
      <c r="HV232" s="122">
        <v>0</v>
      </c>
      <c r="HW232" s="120">
        <v>0</v>
      </c>
      <c r="HX232" s="121">
        <v>0</v>
      </c>
      <c r="HY232" s="121">
        <v>1</v>
      </c>
      <c r="HZ232" s="121">
        <v>1</v>
      </c>
      <c r="IA232" s="121">
        <v>1</v>
      </c>
      <c r="IB232" s="121">
        <v>1</v>
      </c>
      <c r="IC232" s="121">
        <v>1</v>
      </c>
      <c r="ID232" s="121">
        <v>1</v>
      </c>
      <c r="IE232" s="121">
        <v>1</v>
      </c>
      <c r="IF232" s="122">
        <v>1</v>
      </c>
    </row>
    <row r="233" spans="1:240" ht="30.75" customHeight="1" thickBot="1">
      <c r="A233" s="147" t="s">
        <v>1379</v>
      </c>
      <c r="B233" s="120" t="s">
        <v>1380</v>
      </c>
      <c r="C233" s="121">
        <v>2025</v>
      </c>
      <c r="D233" s="121" t="s">
        <v>1309</v>
      </c>
      <c r="E233" s="122" t="s">
        <v>1310</v>
      </c>
      <c r="F233" s="120">
        <v>11.0091743119266</v>
      </c>
      <c r="G233" s="121">
        <v>11</v>
      </c>
      <c r="H233" s="121" t="s">
        <v>1293</v>
      </c>
      <c r="I233" s="121" t="s">
        <v>1300</v>
      </c>
      <c r="J233" s="121" t="s">
        <v>1290</v>
      </c>
      <c r="K233" s="121" t="s">
        <v>1311</v>
      </c>
      <c r="L233" s="121">
        <v>37.294117647058833</v>
      </c>
      <c r="M233" s="121">
        <v>37</v>
      </c>
      <c r="N233" s="121" t="s">
        <v>1281</v>
      </c>
      <c r="O233" s="121">
        <v>33.416666666666657</v>
      </c>
      <c r="P233" s="121">
        <v>33</v>
      </c>
      <c r="Q233" s="121" t="s">
        <v>1281</v>
      </c>
      <c r="R233" s="121">
        <v>46.6</v>
      </c>
      <c r="S233" s="121">
        <v>47</v>
      </c>
      <c r="T233" s="121" t="s">
        <v>1286</v>
      </c>
      <c r="U233" s="121">
        <v>0</v>
      </c>
      <c r="V233" s="121">
        <v>0</v>
      </c>
      <c r="W233" s="121" t="s">
        <v>1281</v>
      </c>
      <c r="X233" s="121">
        <v>5.5</v>
      </c>
      <c r="Y233" s="121">
        <v>6</v>
      </c>
      <c r="Z233" s="122" t="s">
        <v>1282</v>
      </c>
      <c r="AA233" s="120" t="s">
        <v>1292</v>
      </c>
      <c r="AB233" s="121" t="s">
        <v>1292</v>
      </c>
      <c r="AC233" s="121" t="s">
        <v>1283</v>
      </c>
      <c r="AD233" s="121" t="s">
        <v>1283</v>
      </c>
      <c r="AE233" s="121" t="s">
        <v>1299</v>
      </c>
      <c r="AF233" s="121" t="s">
        <v>1292</v>
      </c>
      <c r="AG233" s="121" t="s">
        <v>1296</v>
      </c>
      <c r="AH233" s="123" t="s">
        <v>1296</v>
      </c>
      <c r="AI233" s="120">
        <v>0</v>
      </c>
      <c r="AJ233" s="121">
        <v>0</v>
      </c>
      <c r="AK233" s="121">
        <v>1</v>
      </c>
      <c r="AL233" s="121">
        <v>0</v>
      </c>
      <c r="AM233" s="121">
        <v>1</v>
      </c>
      <c r="AN233" s="121">
        <v>0</v>
      </c>
      <c r="AO233" s="121">
        <v>0</v>
      </c>
      <c r="AP233" s="122">
        <v>0</v>
      </c>
      <c r="AQ233" s="120">
        <v>0</v>
      </c>
      <c r="AR233" s="121">
        <v>0</v>
      </c>
      <c r="AS233" s="121" t="s">
        <v>1293</v>
      </c>
      <c r="AT233" s="121">
        <v>1.8518518518518521</v>
      </c>
      <c r="AU233" s="121">
        <v>2</v>
      </c>
      <c r="AV233" s="121" t="s">
        <v>1293</v>
      </c>
      <c r="AW233" s="121">
        <v>89</v>
      </c>
      <c r="AX233" s="121">
        <v>89</v>
      </c>
      <c r="AY233" s="121" t="s">
        <v>1284</v>
      </c>
      <c r="AZ233" s="121">
        <v>0</v>
      </c>
      <c r="BA233" s="121">
        <v>0</v>
      </c>
      <c r="BB233" s="121" t="s">
        <v>1293</v>
      </c>
      <c r="BC233" s="121">
        <v>62.888888888888893</v>
      </c>
      <c r="BD233" s="121">
        <v>63</v>
      </c>
      <c r="BE233" s="121" t="s">
        <v>1277</v>
      </c>
      <c r="BF233" s="121">
        <v>0</v>
      </c>
      <c r="BG233" s="121">
        <v>0</v>
      </c>
      <c r="BH233" s="121" t="s">
        <v>1293</v>
      </c>
      <c r="BI233" s="121">
        <v>0</v>
      </c>
      <c r="BJ233" s="121">
        <v>0</v>
      </c>
      <c r="BK233" s="121" t="s">
        <v>1293</v>
      </c>
      <c r="BL233" s="121">
        <v>0</v>
      </c>
      <c r="BM233" s="121">
        <v>0</v>
      </c>
      <c r="BN233" s="122" t="s">
        <v>1293</v>
      </c>
      <c r="BO233" s="120" t="s">
        <v>1297</v>
      </c>
      <c r="BP233" s="121" t="s">
        <v>1297</v>
      </c>
      <c r="BQ233" s="121" t="s">
        <v>1287</v>
      </c>
      <c r="BR233" s="121" t="s">
        <v>1295</v>
      </c>
      <c r="BS233" s="121" t="s">
        <v>1297</v>
      </c>
      <c r="BT233" s="121" t="s">
        <v>1297</v>
      </c>
      <c r="BU233" s="121" t="s">
        <v>1297</v>
      </c>
      <c r="BV233" s="121" t="s">
        <v>1295</v>
      </c>
      <c r="BW233" s="121" t="s">
        <v>1295</v>
      </c>
      <c r="BX233" s="121" t="s">
        <v>1289</v>
      </c>
      <c r="BY233" s="121" t="s">
        <v>1289</v>
      </c>
      <c r="BZ233" s="121" t="s">
        <v>1297</v>
      </c>
      <c r="CA233" s="121" t="s">
        <v>1295</v>
      </c>
      <c r="CB233" s="121" t="s">
        <v>1287</v>
      </c>
      <c r="CC233" s="122" t="s">
        <v>1287</v>
      </c>
      <c r="CD233" s="120">
        <v>0</v>
      </c>
      <c r="CE233" s="121">
        <v>0</v>
      </c>
      <c r="CF233" s="121">
        <v>0</v>
      </c>
      <c r="CG233" s="121">
        <v>0</v>
      </c>
      <c r="CH233" s="121">
        <v>0</v>
      </c>
      <c r="CI233" s="121">
        <v>0</v>
      </c>
      <c r="CJ233" s="121">
        <v>0</v>
      </c>
      <c r="CK233" s="121">
        <v>0</v>
      </c>
      <c r="CL233" s="121">
        <v>0</v>
      </c>
      <c r="CM233" s="121">
        <v>0</v>
      </c>
      <c r="CN233" s="121">
        <v>0</v>
      </c>
      <c r="CO233" s="121">
        <v>0</v>
      </c>
      <c r="CP233" s="121">
        <v>0</v>
      </c>
      <c r="CQ233" s="121">
        <v>0</v>
      </c>
      <c r="CR233" s="121">
        <v>0</v>
      </c>
      <c r="CS233" s="121">
        <v>0</v>
      </c>
      <c r="CT233" s="121">
        <v>0</v>
      </c>
      <c r="CU233" s="121">
        <v>0</v>
      </c>
      <c r="CV233" s="121">
        <v>0</v>
      </c>
      <c r="CW233" s="121">
        <v>0</v>
      </c>
      <c r="CX233" s="121">
        <v>0</v>
      </c>
      <c r="CY233" s="121">
        <v>0</v>
      </c>
      <c r="CZ233" s="121">
        <v>0</v>
      </c>
      <c r="DA233" s="121">
        <v>0</v>
      </c>
      <c r="DB233" s="121">
        <v>0</v>
      </c>
      <c r="DC233" s="121">
        <v>0</v>
      </c>
      <c r="DD233" s="121">
        <v>0</v>
      </c>
      <c r="DE233" s="121">
        <v>0</v>
      </c>
      <c r="DF233" s="121">
        <v>0</v>
      </c>
      <c r="DG233" s="121">
        <v>0</v>
      </c>
      <c r="DH233" s="121">
        <v>0</v>
      </c>
      <c r="DI233" s="121">
        <v>0</v>
      </c>
      <c r="DJ233" s="121">
        <v>0</v>
      </c>
      <c r="DK233" s="121">
        <v>0</v>
      </c>
      <c r="DL233" s="121">
        <v>0</v>
      </c>
      <c r="DM233" s="121">
        <v>0</v>
      </c>
      <c r="DN233" s="121">
        <v>0</v>
      </c>
      <c r="DO233" s="121">
        <v>0</v>
      </c>
      <c r="DP233" s="121">
        <v>0</v>
      </c>
      <c r="DQ233" s="121">
        <v>0</v>
      </c>
      <c r="DR233" s="121">
        <v>0</v>
      </c>
      <c r="DS233" s="121">
        <v>0</v>
      </c>
      <c r="DT233" s="121">
        <v>0</v>
      </c>
      <c r="DU233" s="121">
        <v>0</v>
      </c>
      <c r="DV233" s="121">
        <v>0</v>
      </c>
      <c r="DW233" s="121">
        <v>0</v>
      </c>
      <c r="DX233" s="121">
        <v>0</v>
      </c>
      <c r="DY233" s="121">
        <v>0</v>
      </c>
      <c r="DZ233" s="121">
        <v>0</v>
      </c>
      <c r="EA233" s="121">
        <v>0</v>
      </c>
      <c r="EB233" s="121">
        <v>0</v>
      </c>
      <c r="EC233" s="121">
        <v>0</v>
      </c>
      <c r="ED233" s="121">
        <v>100</v>
      </c>
      <c r="EE233" s="121">
        <v>0</v>
      </c>
      <c r="EF233" s="121">
        <v>0</v>
      </c>
      <c r="EG233" s="121">
        <v>0</v>
      </c>
      <c r="EH233" s="121">
        <v>0</v>
      </c>
      <c r="EI233" s="121">
        <v>0</v>
      </c>
      <c r="EJ233" s="121">
        <v>67</v>
      </c>
      <c r="EK233" s="121">
        <v>100</v>
      </c>
      <c r="EL233" s="121">
        <v>100</v>
      </c>
      <c r="EM233" s="121">
        <v>100</v>
      </c>
      <c r="EN233" s="121">
        <v>67</v>
      </c>
      <c r="EO233" s="121">
        <v>0</v>
      </c>
      <c r="EP233" s="121">
        <v>0</v>
      </c>
      <c r="EQ233" s="121">
        <v>0</v>
      </c>
      <c r="ER233" s="121">
        <v>0</v>
      </c>
      <c r="ES233" s="121">
        <v>33</v>
      </c>
      <c r="ET233" s="121">
        <v>0</v>
      </c>
      <c r="EU233" s="121">
        <v>100</v>
      </c>
      <c r="EV233" s="121">
        <v>100</v>
      </c>
      <c r="EW233" s="121">
        <v>67</v>
      </c>
      <c r="EX233" s="121">
        <v>100</v>
      </c>
      <c r="EY233" s="121">
        <v>100</v>
      </c>
      <c r="EZ233" s="121">
        <v>33</v>
      </c>
      <c r="FA233" s="121">
        <v>0</v>
      </c>
      <c r="FB233" s="121">
        <v>0</v>
      </c>
      <c r="FC233" s="121">
        <v>0</v>
      </c>
      <c r="FD233" s="121">
        <v>0</v>
      </c>
      <c r="FE233" s="121">
        <v>0</v>
      </c>
      <c r="FF233" s="121">
        <v>0</v>
      </c>
      <c r="FG233" s="121">
        <v>0</v>
      </c>
      <c r="FH233" s="121">
        <v>0</v>
      </c>
      <c r="FI233" s="121">
        <v>0</v>
      </c>
      <c r="FJ233" s="121">
        <v>0</v>
      </c>
      <c r="FK233" s="121">
        <v>0</v>
      </c>
      <c r="FL233" s="121">
        <v>0</v>
      </c>
      <c r="FM233" s="121">
        <v>0</v>
      </c>
      <c r="FN233" s="121">
        <v>0</v>
      </c>
      <c r="FO233" s="121">
        <v>0</v>
      </c>
      <c r="FP233" s="121">
        <v>0</v>
      </c>
      <c r="FQ233" s="121">
        <v>0</v>
      </c>
      <c r="FR233" s="121">
        <v>0</v>
      </c>
      <c r="FS233" s="121">
        <v>0</v>
      </c>
      <c r="FT233" s="121">
        <v>0</v>
      </c>
      <c r="FU233" s="121">
        <v>0</v>
      </c>
      <c r="FV233" s="121">
        <v>0</v>
      </c>
      <c r="FW233" s="121">
        <v>0</v>
      </c>
      <c r="FX233" s="121">
        <v>0</v>
      </c>
      <c r="FY233" s="121">
        <v>0</v>
      </c>
      <c r="FZ233" s="121">
        <v>0</v>
      </c>
      <c r="GA233" s="121">
        <v>0</v>
      </c>
      <c r="GB233" s="121">
        <v>0</v>
      </c>
      <c r="GC233" s="121">
        <v>0</v>
      </c>
      <c r="GD233" s="121">
        <v>0</v>
      </c>
      <c r="GE233" s="121">
        <v>0</v>
      </c>
      <c r="GF233" s="121">
        <v>0</v>
      </c>
      <c r="GG233" s="121">
        <v>67</v>
      </c>
      <c r="GH233" s="121">
        <v>67</v>
      </c>
      <c r="GI233" s="121">
        <v>67</v>
      </c>
      <c r="GJ233" s="121">
        <v>100</v>
      </c>
      <c r="GK233" s="121">
        <v>100</v>
      </c>
      <c r="GL233" s="121">
        <v>0</v>
      </c>
      <c r="GM233" s="121">
        <v>0</v>
      </c>
      <c r="GN233" s="121">
        <v>0</v>
      </c>
      <c r="GO233" s="121">
        <v>0</v>
      </c>
      <c r="GP233" s="121">
        <v>0</v>
      </c>
      <c r="GQ233" s="121">
        <v>0</v>
      </c>
      <c r="GR233" s="121">
        <v>0</v>
      </c>
      <c r="GS233" s="121"/>
      <c r="GT233" s="121">
        <v>100</v>
      </c>
      <c r="GU233" s="121">
        <v>100</v>
      </c>
      <c r="GV233" s="121">
        <v>0</v>
      </c>
      <c r="GW233" s="121">
        <v>33</v>
      </c>
      <c r="GX233" s="121">
        <v>0</v>
      </c>
      <c r="GY233" s="121">
        <v>0</v>
      </c>
      <c r="GZ233" s="121">
        <v>0</v>
      </c>
      <c r="HA233" s="121">
        <v>0</v>
      </c>
      <c r="HB233" s="121">
        <v>0</v>
      </c>
      <c r="HC233" s="121">
        <v>0</v>
      </c>
      <c r="HD233" s="121">
        <v>0</v>
      </c>
      <c r="HE233" s="121">
        <v>0</v>
      </c>
      <c r="HF233" s="121">
        <v>0</v>
      </c>
      <c r="HG233" s="121">
        <v>0</v>
      </c>
      <c r="HH233" s="121">
        <v>0</v>
      </c>
      <c r="HI233" s="121">
        <v>33</v>
      </c>
      <c r="HJ233" s="121">
        <v>33</v>
      </c>
      <c r="HK233" s="121">
        <v>33</v>
      </c>
      <c r="HL233" s="121">
        <v>0</v>
      </c>
      <c r="HM233" s="121">
        <v>0</v>
      </c>
      <c r="HN233" s="121">
        <v>0</v>
      </c>
      <c r="HO233" s="121">
        <v>0</v>
      </c>
      <c r="HP233" s="121">
        <v>0</v>
      </c>
      <c r="HQ233" s="121">
        <v>0</v>
      </c>
      <c r="HR233" s="121">
        <v>100</v>
      </c>
      <c r="HS233" s="121">
        <v>33</v>
      </c>
      <c r="HT233" s="121">
        <v>0</v>
      </c>
      <c r="HU233" s="121">
        <v>0</v>
      </c>
      <c r="HV233" s="122">
        <v>0</v>
      </c>
      <c r="HW233" s="120">
        <v>0</v>
      </c>
      <c r="HX233" s="121">
        <v>0</v>
      </c>
      <c r="HY233" s="121">
        <v>0</v>
      </c>
      <c r="HZ233" s="121">
        <v>0</v>
      </c>
      <c r="IA233" s="121">
        <v>1</v>
      </c>
      <c r="IB233" s="121">
        <v>1</v>
      </c>
      <c r="IC233" s="121">
        <v>1</v>
      </c>
      <c r="ID233" s="121">
        <v>1</v>
      </c>
      <c r="IE233" s="121">
        <v>1</v>
      </c>
      <c r="IF233" s="122">
        <v>1</v>
      </c>
    </row>
    <row r="234" spans="1:240" ht="30.75" customHeight="1" thickBot="1">
      <c r="A234" s="147" t="s">
        <v>1379</v>
      </c>
      <c r="B234" s="120" t="s">
        <v>1380</v>
      </c>
      <c r="C234" s="121">
        <v>2023</v>
      </c>
      <c r="D234" s="121" t="s">
        <v>1309</v>
      </c>
      <c r="E234" s="122" t="s">
        <v>1310</v>
      </c>
      <c r="F234" s="120">
        <v>16.4954128440367</v>
      </c>
      <c r="G234" s="121">
        <v>16</v>
      </c>
      <c r="H234" s="121" t="s">
        <v>1293</v>
      </c>
      <c r="I234" s="121" t="s">
        <v>1300</v>
      </c>
      <c r="J234" s="121" t="s">
        <v>1290</v>
      </c>
      <c r="K234" s="121" t="s">
        <v>1311</v>
      </c>
      <c r="L234" s="121">
        <v>11.76470588235294</v>
      </c>
      <c r="M234" s="121">
        <v>12</v>
      </c>
      <c r="N234" s="121" t="s">
        <v>1281</v>
      </c>
      <c r="O234" s="121">
        <v>0</v>
      </c>
      <c r="P234" s="121">
        <v>0</v>
      </c>
      <c r="Q234" s="121" t="s">
        <v>1281</v>
      </c>
      <c r="R234" s="121">
        <v>40</v>
      </c>
      <c r="S234" s="121">
        <v>40</v>
      </c>
      <c r="T234" s="121" t="s">
        <v>1281</v>
      </c>
      <c r="U234" s="121">
        <v>0</v>
      </c>
      <c r="V234" s="121">
        <v>0</v>
      </c>
      <c r="W234" s="121" t="s">
        <v>1281</v>
      </c>
      <c r="X234" s="121">
        <v>3.666666666666667</v>
      </c>
      <c r="Y234" s="121">
        <v>4</v>
      </c>
      <c r="Z234" s="122" t="s">
        <v>1282</v>
      </c>
      <c r="AA234" s="120" t="s">
        <v>1292</v>
      </c>
      <c r="AB234" s="121" t="s">
        <v>1299</v>
      </c>
      <c r="AC234" s="121" t="s">
        <v>1283</v>
      </c>
      <c r="AD234" s="121" t="s">
        <v>1283</v>
      </c>
      <c r="AE234" s="121" t="s">
        <v>1299</v>
      </c>
      <c r="AF234" s="121" t="s">
        <v>1283</v>
      </c>
      <c r="AG234" s="121" t="s">
        <v>1299</v>
      </c>
      <c r="AH234" s="123" t="s">
        <v>1296</v>
      </c>
      <c r="AI234" s="120">
        <v>0</v>
      </c>
      <c r="AJ234" s="121">
        <v>0</v>
      </c>
      <c r="AK234" s="121">
        <v>1</v>
      </c>
      <c r="AL234" s="121">
        <v>0</v>
      </c>
      <c r="AM234" s="121">
        <v>1</v>
      </c>
      <c r="AN234" s="121">
        <v>0</v>
      </c>
      <c r="AO234" s="121">
        <v>1</v>
      </c>
      <c r="AP234" s="122">
        <v>0</v>
      </c>
      <c r="AQ234" s="120">
        <v>0</v>
      </c>
      <c r="AR234" s="121">
        <v>0</v>
      </c>
      <c r="AS234" s="121" t="s">
        <v>1293</v>
      </c>
      <c r="AT234" s="121">
        <v>1.2407407407407409</v>
      </c>
      <c r="AU234" s="121">
        <v>1</v>
      </c>
      <c r="AV234" s="121" t="s">
        <v>1293</v>
      </c>
      <c r="AW234" s="121">
        <v>83.333333333333329</v>
      </c>
      <c r="AX234" s="121">
        <v>83</v>
      </c>
      <c r="AY234" s="121" t="s">
        <v>1284</v>
      </c>
      <c r="AZ234" s="121">
        <v>0</v>
      </c>
      <c r="BA234" s="121">
        <v>0</v>
      </c>
      <c r="BB234" s="121" t="s">
        <v>1293</v>
      </c>
      <c r="BC234" s="121">
        <v>66.555555555555557</v>
      </c>
      <c r="BD234" s="121">
        <v>67</v>
      </c>
      <c r="BE234" s="121" t="s">
        <v>1294</v>
      </c>
      <c r="BF234" s="121">
        <v>0</v>
      </c>
      <c r="BG234" s="121">
        <v>0</v>
      </c>
      <c r="BH234" s="121" t="s">
        <v>1293</v>
      </c>
      <c r="BI234" s="121">
        <v>45.142857142857153</v>
      </c>
      <c r="BJ234" s="121">
        <v>45</v>
      </c>
      <c r="BK234" s="121" t="s">
        <v>1286</v>
      </c>
      <c r="BL234" s="121">
        <v>0</v>
      </c>
      <c r="BM234" s="121">
        <v>0</v>
      </c>
      <c r="BN234" s="122" t="s">
        <v>1293</v>
      </c>
      <c r="BO234" s="120" t="s">
        <v>1297</v>
      </c>
      <c r="BP234" s="121" t="s">
        <v>1297</v>
      </c>
      <c r="BQ234" s="121" t="s">
        <v>1287</v>
      </c>
      <c r="BR234" s="121" t="s">
        <v>1295</v>
      </c>
      <c r="BS234" s="121" t="s">
        <v>1297</v>
      </c>
      <c r="BT234" s="121" t="s">
        <v>1287</v>
      </c>
      <c r="BU234" s="121" t="s">
        <v>1297</v>
      </c>
      <c r="BV234" s="121" t="s">
        <v>1295</v>
      </c>
      <c r="BW234" s="121" t="s">
        <v>1297</v>
      </c>
      <c r="BX234" s="121" t="s">
        <v>1289</v>
      </c>
      <c r="BY234" s="121" t="s">
        <v>1289</v>
      </c>
      <c r="BZ234" s="121" t="s">
        <v>1297</v>
      </c>
      <c r="CA234" s="121" t="s">
        <v>1289</v>
      </c>
      <c r="CB234" s="121" t="s">
        <v>1297</v>
      </c>
      <c r="CC234" s="122"/>
      <c r="CD234" s="120">
        <v>0</v>
      </c>
      <c r="CE234" s="121">
        <v>0</v>
      </c>
      <c r="CF234" s="121">
        <v>0</v>
      </c>
      <c r="CG234" s="121">
        <v>0</v>
      </c>
      <c r="CH234" s="121">
        <v>0</v>
      </c>
      <c r="CI234" s="121">
        <v>0</v>
      </c>
      <c r="CJ234" s="121">
        <v>0</v>
      </c>
      <c r="CK234" s="121">
        <v>0</v>
      </c>
      <c r="CL234" s="121">
        <v>0</v>
      </c>
      <c r="CM234" s="121">
        <v>0</v>
      </c>
      <c r="CN234" s="121">
        <v>0</v>
      </c>
      <c r="CO234" s="121">
        <v>0</v>
      </c>
      <c r="CP234" s="121">
        <v>0</v>
      </c>
      <c r="CQ234" s="121">
        <v>0</v>
      </c>
      <c r="CR234" s="121">
        <v>0</v>
      </c>
      <c r="CS234" s="121">
        <v>0</v>
      </c>
      <c r="CT234" s="121">
        <v>0</v>
      </c>
      <c r="CU234" s="121">
        <v>0</v>
      </c>
      <c r="CV234" s="121">
        <v>0</v>
      </c>
      <c r="CW234" s="121">
        <v>0</v>
      </c>
      <c r="CX234" s="121">
        <v>0</v>
      </c>
      <c r="CY234" s="121">
        <v>0</v>
      </c>
      <c r="CZ234" s="121">
        <v>0</v>
      </c>
      <c r="DA234" s="121">
        <v>0</v>
      </c>
      <c r="DB234" s="121">
        <v>0</v>
      </c>
      <c r="DC234" s="121">
        <v>0</v>
      </c>
      <c r="DD234" s="121">
        <v>0</v>
      </c>
      <c r="DE234" s="121">
        <v>0</v>
      </c>
      <c r="DF234" s="121">
        <v>0</v>
      </c>
      <c r="DG234" s="121">
        <v>0</v>
      </c>
      <c r="DH234" s="121">
        <v>0</v>
      </c>
      <c r="DI234" s="121">
        <v>0</v>
      </c>
      <c r="DJ234" s="121">
        <v>0</v>
      </c>
      <c r="DK234" s="121">
        <v>0</v>
      </c>
      <c r="DL234" s="121">
        <v>0</v>
      </c>
      <c r="DM234" s="121">
        <v>0</v>
      </c>
      <c r="DN234" s="121">
        <v>0</v>
      </c>
      <c r="DO234" s="121">
        <v>0</v>
      </c>
      <c r="DP234" s="121">
        <v>0</v>
      </c>
      <c r="DQ234" s="121">
        <v>0</v>
      </c>
      <c r="DR234" s="121">
        <v>0</v>
      </c>
      <c r="DS234" s="121">
        <v>0</v>
      </c>
      <c r="DT234" s="121">
        <v>0</v>
      </c>
      <c r="DU234" s="121">
        <v>0</v>
      </c>
      <c r="DV234" s="121">
        <v>0</v>
      </c>
      <c r="DW234" s="121">
        <v>0</v>
      </c>
      <c r="DX234" s="121">
        <v>0</v>
      </c>
      <c r="DY234" s="121">
        <v>0</v>
      </c>
      <c r="DZ234" s="121">
        <v>0</v>
      </c>
      <c r="EA234" s="121">
        <v>0</v>
      </c>
      <c r="EB234" s="121">
        <v>0</v>
      </c>
      <c r="EC234" s="121">
        <v>0</v>
      </c>
      <c r="ED234" s="121">
        <v>67</v>
      </c>
      <c r="EE234" s="121">
        <v>0</v>
      </c>
      <c r="EF234" s="121">
        <v>0</v>
      </c>
      <c r="EG234" s="121">
        <v>0</v>
      </c>
      <c r="EH234" s="121">
        <v>0</v>
      </c>
      <c r="EI234" s="121">
        <v>0</v>
      </c>
      <c r="EJ234" s="121">
        <v>67</v>
      </c>
      <c r="EK234" s="121">
        <v>100</v>
      </c>
      <c r="EL234" s="121">
        <v>100</v>
      </c>
      <c r="EM234" s="121">
        <v>100</v>
      </c>
      <c r="EN234" s="121">
        <v>33</v>
      </c>
      <c r="EO234" s="121">
        <v>0</v>
      </c>
      <c r="EP234" s="121">
        <v>0</v>
      </c>
      <c r="EQ234" s="121">
        <v>0</v>
      </c>
      <c r="ER234" s="121">
        <v>0</v>
      </c>
      <c r="ES234" s="121">
        <v>33</v>
      </c>
      <c r="ET234" s="121">
        <v>0</v>
      </c>
      <c r="EU234" s="121">
        <v>100</v>
      </c>
      <c r="EV234" s="121">
        <v>100</v>
      </c>
      <c r="EW234" s="121">
        <v>100</v>
      </c>
      <c r="EX234" s="121">
        <v>100</v>
      </c>
      <c r="EY234" s="121">
        <v>100</v>
      </c>
      <c r="EZ234" s="121">
        <v>33</v>
      </c>
      <c r="FA234" s="121">
        <v>0</v>
      </c>
      <c r="FB234" s="121">
        <v>0</v>
      </c>
      <c r="FC234" s="121">
        <v>0</v>
      </c>
      <c r="FD234" s="121">
        <v>0</v>
      </c>
      <c r="FE234" s="121">
        <v>0</v>
      </c>
      <c r="FF234" s="121">
        <v>0</v>
      </c>
      <c r="FG234" s="121">
        <v>0</v>
      </c>
      <c r="FH234" s="121">
        <v>0</v>
      </c>
      <c r="FI234" s="121">
        <v>100</v>
      </c>
      <c r="FJ234" s="121">
        <v>33</v>
      </c>
      <c r="FK234" s="121">
        <v>0</v>
      </c>
      <c r="FL234" s="121">
        <v>100</v>
      </c>
      <c r="FM234" s="121">
        <v>100</v>
      </c>
      <c r="FN234" s="121">
        <v>100</v>
      </c>
      <c r="FO234" s="121">
        <v>33</v>
      </c>
      <c r="FP234" s="121">
        <v>33</v>
      </c>
      <c r="FQ234" s="121">
        <v>0</v>
      </c>
      <c r="FR234" s="121">
        <v>0</v>
      </c>
      <c r="FS234" s="121">
        <v>33</v>
      </c>
      <c r="FT234" s="121">
        <v>0</v>
      </c>
      <c r="FU234" s="121">
        <v>0</v>
      </c>
      <c r="FV234" s="121">
        <v>0</v>
      </c>
      <c r="FW234" s="121">
        <v>0</v>
      </c>
      <c r="FX234" s="121">
        <v>0</v>
      </c>
      <c r="FY234" s="121">
        <v>0</v>
      </c>
      <c r="FZ234" s="121">
        <v>0</v>
      </c>
      <c r="GA234" s="121">
        <v>0</v>
      </c>
      <c r="GB234" s="121">
        <v>0</v>
      </c>
      <c r="GC234" s="121">
        <v>0</v>
      </c>
      <c r="GD234" s="121">
        <v>0</v>
      </c>
      <c r="GE234" s="121">
        <v>0</v>
      </c>
      <c r="GF234" s="121">
        <v>0</v>
      </c>
      <c r="GG234" s="121">
        <v>0</v>
      </c>
      <c r="GH234" s="121">
        <v>0</v>
      </c>
      <c r="GI234" s="121">
        <v>0</v>
      </c>
      <c r="GJ234" s="121">
        <v>0</v>
      </c>
      <c r="GK234" s="121">
        <v>0</v>
      </c>
      <c r="GL234" s="121">
        <v>0</v>
      </c>
      <c r="GM234" s="121">
        <v>0</v>
      </c>
      <c r="GN234" s="121">
        <v>0</v>
      </c>
      <c r="GO234" s="121">
        <v>0</v>
      </c>
      <c r="GP234" s="121">
        <v>0</v>
      </c>
      <c r="GQ234" s="121">
        <v>0</v>
      </c>
      <c r="GR234" s="121">
        <v>0</v>
      </c>
      <c r="GS234" s="121"/>
      <c r="GT234" s="121">
        <v>100</v>
      </c>
      <c r="GU234" s="121">
        <v>100</v>
      </c>
      <c r="GV234" s="121">
        <v>0</v>
      </c>
      <c r="GW234" s="121">
        <v>0</v>
      </c>
      <c r="GX234" s="121">
        <v>33</v>
      </c>
      <c r="GY234" s="121">
        <v>0</v>
      </c>
      <c r="GZ234" s="121">
        <v>33</v>
      </c>
      <c r="HA234" s="121">
        <v>0</v>
      </c>
      <c r="HB234" s="121">
        <v>0</v>
      </c>
      <c r="HC234" s="121">
        <v>0</v>
      </c>
      <c r="HD234" s="121">
        <v>0</v>
      </c>
      <c r="HE234" s="121">
        <v>0</v>
      </c>
      <c r="HF234" s="121">
        <v>0</v>
      </c>
      <c r="HG234" s="121">
        <v>0</v>
      </c>
      <c r="HH234" s="121">
        <v>0</v>
      </c>
      <c r="HI234" s="121">
        <v>0</v>
      </c>
      <c r="HJ234" s="121">
        <v>0</v>
      </c>
      <c r="HK234" s="121">
        <v>0</v>
      </c>
      <c r="HL234" s="121">
        <v>0</v>
      </c>
      <c r="HM234" s="121">
        <v>0</v>
      </c>
      <c r="HN234" s="121">
        <v>0</v>
      </c>
      <c r="HO234" s="121">
        <v>0</v>
      </c>
      <c r="HP234" s="121">
        <v>0</v>
      </c>
      <c r="HQ234" s="121">
        <v>0</v>
      </c>
      <c r="HR234" s="121">
        <v>100</v>
      </c>
      <c r="HS234" s="121">
        <v>33</v>
      </c>
      <c r="HT234" s="121">
        <v>0</v>
      </c>
      <c r="HU234" s="121">
        <v>100</v>
      </c>
      <c r="HV234" s="122">
        <v>0</v>
      </c>
      <c r="HW234" s="120">
        <v>0</v>
      </c>
      <c r="HX234" s="121">
        <v>0</v>
      </c>
      <c r="HY234" s="121">
        <v>0</v>
      </c>
      <c r="HZ234" s="121">
        <v>0</v>
      </c>
      <c r="IA234" s="121">
        <v>1</v>
      </c>
      <c r="IB234" s="121">
        <v>1</v>
      </c>
      <c r="IC234" s="121">
        <v>1</v>
      </c>
      <c r="ID234" s="121">
        <v>1</v>
      </c>
      <c r="IE234" s="121">
        <v>1</v>
      </c>
      <c r="IF234" s="122">
        <v>1</v>
      </c>
    </row>
    <row r="235" spans="1:240" ht="30.75" customHeight="1" thickBot="1">
      <c r="A235" s="147" t="s">
        <v>1379</v>
      </c>
      <c r="B235" s="120" t="s">
        <v>1380</v>
      </c>
      <c r="C235" s="121">
        <v>2021</v>
      </c>
      <c r="D235" s="121" t="s">
        <v>1309</v>
      </c>
      <c r="E235" s="122" t="s">
        <v>1310</v>
      </c>
      <c r="F235" s="120">
        <v>41.559633027522928</v>
      </c>
      <c r="G235" s="121">
        <v>42</v>
      </c>
      <c r="H235" s="121" t="s">
        <v>1286</v>
      </c>
      <c r="I235" s="121" t="s">
        <v>1286</v>
      </c>
      <c r="J235" s="121" t="s">
        <v>1290</v>
      </c>
      <c r="K235" s="121" t="s">
        <v>1291</v>
      </c>
      <c r="L235" s="121">
        <v>53</v>
      </c>
      <c r="M235" s="121">
        <v>53</v>
      </c>
      <c r="N235" s="121" t="s">
        <v>1286</v>
      </c>
      <c r="O235" s="121">
        <v>44.5</v>
      </c>
      <c r="P235" s="121">
        <v>45</v>
      </c>
      <c r="Q235" s="121" t="s">
        <v>1286</v>
      </c>
      <c r="R235" s="121">
        <v>73.400000000000006</v>
      </c>
      <c r="S235" s="121">
        <v>73</v>
      </c>
      <c r="T235" s="121" t="s">
        <v>1280</v>
      </c>
      <c r="U235" s="121">
        <v>0</v>
      </c>
      <c r="V235" s="121">
        <v>0</v>
      </c>
      <c r="W235" s="121" t="s">
        <v>1281</v>
      </c>
      <c r="X235" s="121">
        <v>14.77777777777778</v>
      </c>
      <c r="Y235" s="121">
        <v>15</v>
      </c>
      <c r="Z235" s="122" t="s">
        <v>1282</v>
      </c>
      <c r="AA235" s="120" t="s">
        <v>1299</v>
      </c>
      <c r="AB235" s="121" t="s">
        <v>1283</v>
      </c>
      <c r="AC235" s="121" t="s">
        <v>1283</v>
      </c>
      <c r="AD235" s="121" t="s">
        <v>1283</v>
      </c>
      <c r="AE235" s="121" t="s">
        <v>1299</v>
      </c>
      <c r="AF235" s="121" t="s">
        <v>1283</v>
      </c>
      <c r="AG235" s="121" t="s">
        <v>1296</v>
      </c>
      <c r="AH235" s="123" t="s">
        <v>1283</v>
      </c>
      <c r="AI235" s="120">
        <v>0</v>
      </c>
      <c r="AJ235" s="121">
        <v>1</v>
      </c>
      <c r="AK235" s="121">
        <v>1</v>
      </c>
      <c r="AL235" s="121">
        <v>1</v>
      </c>
      <c r="AM235" s="121">
        <v>1</v>
      </c>
      <c r="AN235" s="121">
        <v>0</v>
      </c>
      <c r="AO235" s="121">
        <v>1</v>
      </c>
      <c r="AP235" s="122">
        <v>0</v>
      </c>
      <c r="AQ235" s="120">
        <v>0</v>
      </c>
      <c r="AR235" s="121">
        <v>0</v>
      </c>
      <c r="AS235" s="121" t="s">
        <v>1293</v>
      </c>
      <c r="AT235" s="121">
        <v>51.833333333333343</v>
      </c>
      <c r="AU235" s="121">
        <v>52</v>
      </c>
      <c r="AV235" s="121" t="s">
        <v>1286</v>
      </c>
      <c r="AW235" s="121">
        <v>83.333333333333329</v>
      </c>
      <c r="AX235" s="121">
        <v>83</v>
      </c>
      <c r="AY235" s="121" t="s">
        <v>1284</v>
      </c>
      <c r="AZ235" s="121">
        <v>41.5</v>
      </c>
      <c r="BA235" s="121">
        <v>42</v>
      </c>
      <c r="BB235" s="121" t="s">
        <v>1286</v>
      </c>
      <c r="BC235" s="121">
        <v>66.555555555555557</v>
      </c>
      <c r="BD235" s="121">
        <v>67</v>
      </c>
      <c r="BE235" s="121" t="s">
        <v>1294</v>
      </c>
      <c r="BF235" s="121">
        <v>0</v>
      </c>
      <c r="BG235" s="121">
        <v>0</v>
      </c>
      <c r="BH235" s="121" t="s">
        <v>1293</v>
      </c>
      <c r="BI235" s="121">
        <v>33.285714285714278</v>
      </c>
      <c r="BJ235" s="121">
        <v>33</v>
      </c>
      <c r="BK235" s="121" t="s">
        <v>1285</v>
      </c>
      <c r="BL235" s="121">
        <v>0</v>
      </c>
      <c r="BM235" s="121">
        <v>0</v>
      </c>
      <c r="BN235" s="122" t="s">
        <v>1293</v>
      </c>
      <c r="BO235" s="120" t="s">
        <v>1297</v>
      </c>
      <c r="BP235" s="121" t="s">
        <v>1288</v>
      </c>
      <c r="BQ235" s="121" t="s">
        <v>1287</v>
      </c>
      <c r="BR235" s="121" t="s">
        <v>1295</v>
      </c>
      <c r="BS235" s="121" t="s">
        <v>1297</v>
      </c>
      <c r="BT235" s="121" t="s">
        <v>1295</v>
      </c>
      <c r="BU235" s="121" t="s">
        <v>1297</v>
      </c>
      <c r="BV235" s="121" t="s">
        <v>1297</v>
      </c>
      <c r="BW235" s="121" t="s">
        <v>1289</v>
      </c>
      <c r="BX235" s="121" t="s">
        <v>1289</v>
      </c>
      <c r="BY235" s="121" t="s">
        <v>1289</v>
      </c>
      <c r="BZ235" s="121" t="s">
        <v>1297</v>
      </c>
      <c r="CA235" s="121" t="s">
        <v>1289</v>
      </c>
      <c r="CB235" s="121" t="s">
        <v>1287</v>
      </c>
      <c r="CC235" s="122"/>
      <c r="CD235" s="120">
        <v>100</v>
      </c>
      <c r="CE235" s="121">
        <v>0</v>
      </c>
      <c r="CF235" s="121">
        <v>0</v>
      </c>
      <c r="CG235" s="121">
        <v>100</v>
      </c>
      <c r="CH235" s="121">
        <v>0</v>
      </c>
      <c r="CI235" s="121">
        <v>67</v>
      </c>
      <c r="CJ235" s="121">
        <v>67</v>
      </c>
      <c r="CK235" s="121">
        <v>67</v>
      </c>
      <c r="CL235" s="121">
        <v>100</v>
      </c>
      <c r="CM235" s="121">
        <v>100</v>
      </c>
      <c r="CN235" s="121">
        <v>100</v>
      </c>
      <c r="CO235" s="121">
        <v>0</v>
      </c>
      <c r="CP235" s="121">
        <v>100</v>
      </c>
      <c r="CQ235" s="121">
        <v>33</v>
      </c>
      <c r="CR235" s="121">
        <v>33</v>
      </c>
      <c r="CS235" s="121">
        <v>33</v>
      </c>
      <c r="CT235" s="121">
        <v>100</v>
      </c>
      <c r="CU235" s="121">
        <v>0</v>
      </c>
      <c r="CV235" s="121">
        <v>67</v>
      </c>
      <c r="CW235" s="121">
        <v>67</v>
      </c>
      <c r="CX235" s="121">
        <v>100</v>
      </c>
      <c r="CY235" s="121">
        <v>33</v>
      </c>
      <c r="CZ235" s="121">
        <v>67</v>
      </c>
      <c r="DA235" s="121">
        <v>100</v>
      </c>
      <c r="DB235" s="121">
        <v>100</v>
      </c>
      <c r="DC235" s="121">
        <v>100</v>
      </c>
      <c r="DD235" s="121">
        <v>100</v>
      </c>
      <c r="DE235" s="121">
        <v>100</v>
      </c>
      <c r="DF235" s="121">
        <v>100</v>
      </c>
      <c r="DG235" s="121">
        <v>100</v>
      </c>
      <c r="DH235" s="121">
        <v>33</v>
      </c>
      <c r="DI235" s="121">
        <v>100</v>
      </c>
      <c r="DJ235" s="121">
        <v>33</v>
      </c>
      <c r="DK235" s="121">
        <v>0</v>
      </c>
      <c r="DL235" s="121">
        <v>33</v>
      </c>
      <c r="DM235" s="121">
        <v>33</v>
      </c>
      <c r="DN235" s="121">
        <v>0</v>
      </c>
      <c r="DO235" s="121">
        <v>0</v>
      </c>
      <c r="DP235" s="121">
        <v>0</v>
      </c>
      <c r="DQ235" s="121">
        <v>0</v>
      </c>
      <c r="DR235" s="121">
        <v>67</v>
      </c>
      <c r="DS235" s="121">
        <v>0</v>
      </c>
      <c r="DT235" s="121">
        <v>0</v>
      </c>
      <c r="DU235" s="121">
        <v>33</v>
      </c>
      <c r="DV235" s="121">
        <v>0</v>
      </c>
      <c r="DW235" s="121">
        <v>0</v>
      </c>
      <c r="DX235" s="121">
        <v>67</v>
      </c>
      <c r="DY235" s="121">
        <v>33</v>
      </c>
      <c r="DZ235" s="121">
        <v>0</v>
      </c>
      <c r="EA235" s="121">
        <v>33</v>
      </c>
      <c r="EB235" s="121">
        <v>33</v>
      </c>
      <c r="EC235" s="121">
        <v>100</v>
      </c>
      <c r="ED235" s="121">
        <v>100</v>
      </c>
      <c r="EE235" s="121">
        <v>0</v>
      </c>
      <c r="EF235" s="121">
        <v>0</v>
      </c>
      <c r="EG235" s="121">
        <v>0</v>
      </c>
      <c r="EH235" s="121">
        <v>0</v>
      </c>
      <c r="EI235" s="121">
        <v>0</v>
      </c>
      <c r="EJ235" s="121">
        <v>67</v>
      </c>
      <c r="EK235" s="121">
        <v>100</v>
      </c>
      <c r="EL235" s="121">
        <v>100</v>
      </c>
      <c r="EM235" s="121">
        <v>100</v>
      </c>
      <c r="EN235" s="121">
        <v>33</v>
      </c>
      <c r="EO235" s="121">
        <v>100</v>
      </c>
      <c r="EP235" s="121">
        <v>33</v>
      </c>
      <c r="EQ235" s="121">
        <v>0</v>
      </c>
      <c r="ER235" s="121">
        <v>33</v>
      </c>
      <c r="ES235" s="121">
        <v>33</v>
      </c>
      <c r="ET235" s="121">
        <v>0</v>
      </c>
      <c r="EU235" s="121">
        <v>100</v>
      </c>
      <c r="EV235" s="121">
        <v>100</v>
      </c>
      <c r="EW235" s="121">
        <v>100</v>
      </c>
      <c r="EX235" s="121">
        <v>100</v>
      </c>
      <c r="EY235" s="121">
        <v>100</v>
      </c>
      <c r="EZ235" s="121">
        <v>33</v>
      </c>
      <c r="FA235" s="121">
        <v>0</v>
      </c>
      <c r="FB235" s="121">
        <v>0</v>
      </c>
      <c r="FC235" s="121">
        <v>0</v>
      </c>
      <c r="FD235" s="121">
        <v>0</v>
      </c>
      <c r="FE235" s="121">
        <v>0</v>
      </c>
      <c r="FF235" s="121">
        <v>0</v>
      </c>
      <c r="FG235" s="121">
        <v>0</v>
      </c>
      <c r="FH235" s="121">
        <v>0</v>
      </c>
      <c r="FI235" s="121">
        <v>67</v>
      </c>
      <c r="FJ235" s="121">
        <v>33</v>
      </c>
      <c r="FK235" s="121">
        <v>0</v>
      </c>
      <c r="FL235" s="121">
        <v>100</v>
      </c>
      <c r="FM235" s="121">
        <v>100</v>
      </c>
      <c r="FN235" s="121">
        <v>100</v>
      </c>
      <c r="FO235" s="121">
        <v>33</v>
      </c>
      <c r="FP235" s="121">
        <v>0</v>
      </c>
      <c r="FQ235" s="121">
        <v>0</v>
      </c>
      <c r="FR235" s="121">
        <v>0</v>
      </c>
      <c r="FS235" s="121">
        <v>0</v>
      </c>
      <c r="FT235" s="121">
        <v>0</v>
      </c>
      <c r="FU235" s="121">
        <v>0</v>
      </c>
      <c r="FV235" s="121">
        <v>0</v>
      </c>
      <c r="FW235" s="121">
        <v>0</v>
      </c>
      <c r="FX235" s="121">
        <v>0</v>
      </c>
      <c r="FY235" s="121">
        <v>0</v>
      </c>
      <c r="FZ235" s="121">
        <v>0</v>
      </c>
      <c r="GA235" s="121">
        <v>0</v>
      </c>
      <c r="GB235" s="121">
        <v>0</v>
      </c>
      <c r="GC235" s="121">
        <v>0</v>
      </c>
      <c r="GD235" s="121">
        <v>0</v>
      </c>
      <c r="GE235" s="121">
        <v>0</v>
      </c>
      <c r="GF235" s="121">
        <v>33</v>
      </c>
      <c r="GG235" s="121">
        <v>67</v>
      </c>
      <c r="GH235" s="121">
        <v>67</v>
      </c>
      <c r="GI235" s="121">
        <v>67</v>
      </c>
      <c r="GJ235" s="121">
        <v>100</v>
      </c>
      <c r="GK235" s="121">
        <v>100</v>
      </c>
      <c r="GL235" s="121">
        <v>100</v>
      </c>
      <c r="GM235" s="121">
        <v>0</v>
      </c>
      <c r="GN235" s="121">
        <v>0</v>
      </c>
      <c r="GO235" s="121">
        <v>0</v>
      </c>
      <c r="GP235" s="121">
        <v>0</v>
      </c>
      <c r="GQ235" s="121">
        <v>0</v>
      </c>
      <c r="GR235" s="121">
        <v>100</v>
      </c>
      <c r="GS235" s="121"/>
      <c r="GT235" s="121">
        <v>100</v>
      </c>
      <c r="GU235" s="121">
        <v>100</v>
      </c>
      <c r="GV235" s="121">
        <v>0</v>
      </c>
      <c r="GW235" s="121">
        <v>67</v>
      </c>
      <c r="GX235" s="121">
        <v>33</v>
      </c>
      <c r="GY235" s="121">
        <v>0</v>
      </c>
      <c r="GZ235" s="121">
        <v>33</v>
      </c>
      <c r="HA235" s="121">
        <v>0</v>
      </c>
      <c r="HB235" s="121">
        <v>0</v>
      </c>
      <c r="HC235" s="121">
        <v>0</v>
      </c>
      <c r="HD235" s="121">
        <v>0</v>
      </c>
      <c r="HE235" s="121">
        <v>0</v>
      </c>
      <c r="HF235" s="121">
        <v>0</v>
      </c>
      <c r="HG235" s="121">
        <v>0</v>
      </c>
      <c r="HH235" s="121">
        <v>0</v>
      </c>
      <c r="HI235" s="121">
        <v>33</v>
      </c>
      <c r="HJ235" s="121">
        <v>67</v>
      </c>
      <c r="HK235" s="121">
        <v>100</v>
      </c>
      <c r="HL235" s="121">
        <v>0</v>
      </c>
      <c r="HM235" s="121">
        <v>0</v>
      </c>
      <c r="HN235" s="121">
        <v>0</v>
      </c>
      <c r="HO235" s="121">
        <v>0</v>
      </c>
      <c r="HP235" s="121">
        <v>0</v>
      </c>
      <c r="HQ235" s="121">
        <v>67</v>
      </c>
      <c r="HR235" s="121">
        <v>100</v>
      </c>
      <c r="HS235" s="121">
        <v>33</v>
      </c>
      <c r="HT235" s="121">
        <v>0</v>
      </c>
      <c r="HU235" s="121">
        <v>33</v>
      </c>
      <c r="HV235" s="122">
        <v>0</v>
      </c>
      <c r="HW235" s="120">
        <v>0</v>
      </c>
      <c r="HX235" s="121">
        <v>0</v>
      </c>
      <c r="HY235" s="121">
        <v>0</v>
      </c>
      <c r="HZ235" s="121">
        <v>0</v>
      </c>
      <c r="IA235" s="121">
        <v>1</v>
      </c>
      <c r="IB235" s="121">
        <v>1</v>
      </c>
      <c r="IC235" s="121">
        <v>1</v>
      </c>
      <c r="ID235" s="121">
        <v>1</v>
      </c>
      <c r="IE235" s="121">
        <v>1</v>
      </c>
      <c r="IF235" s="122">
        <v>1</v>
      </c>
    </row>
    <row r="236" spans="1:240" ht="30.75" customHeight="1" thickBot="1">
      <c r="A236" s="147" t="s">
        <v>1379</v>
      </c>
      <c r="B236" s="120" t="s">
        <v>1380</v>
      </c>
      <c r="C236" s="121">
        <v>2019</v>
      </c>
      <c r="D236" s="121" t="s">
        <v>1309</v>
      </c>
      <c r="E236" s="122" t="s">
        <v>1310</v>
      </c>
      <c r="F236" s="120">
        <v>34.825688073394502</v>
      </c>
      <c r="G236" s="121">
        <v>35</v>
      </c>
      <c r="H236" s="121" t="s">
        <v>1285</v>
      </c>
      <c r="I236" s="121" t="s">
        <v>1300</v>
      </c>
      <c r="J236" s="121" t="s">
        <v>1290</v>
      </c>
      <c r="K236" s="121" t="s">
        <v>1301</v>
      </c>
      <c r="L236" s="121">
        <v>44.5</v>
      </c>
      <c r="M236" s="121">
        <v>45</v>
      </c>
      <c r="N236" s="121" t="s">
        <v>1286</v>
      </c>
      <c r="O236" s="121">
        <v>52.833333333333343</v>
      </c>
      <c r="P236" s="121">
        <v>53</v>
      </c>
      <c r="Q236" s="121" t="s">
        <v>1286</v>
      </c>
      <c r="R236" s="121">
        <v>27.833333333333329</v>
      </c>
      <c r="S236" s="121">
        <v>28</v>
      </c>
      <c r="T236" s="121" t="s">
        <v>1281</v>
      </c>
      <c r="U236" s="121">
        <v>0</v>
      </c>
      <c r="V236" s="121">
        <v>0</v>
      </c>
      <c r="W236" s="121" t="s">
        <v>1281</v>
      </c>
      <c r="X236" s="121">
        <v>16.666666666666671</v>
      </c>
      <c r="Y236" s="121">
        <v>17</v>
      </c>
      <c r="Z236" s="122" t="s">
        <v>1282</v>
      </c>
      <c r="AA236" s="120" t="s">
        <v>1299</v>
      </c>
      <c r="AB236" s="121" t="s">
        <v>1283</v>
      </c>
      <c r="AC236" s="121" t="s">
        <v>1283</v>
      </c>
      <c r="AD236" s="121" t="s">
        <v>1283</v>
      </c>
      <c r="AE236" s="121" t="s">
        <v>1299</v>
      </c>
      <c r="AF236" s="121" t="s">
        <v>1283</v>
      </c>
      <c r="AG236" s="121" t="s">
        <v>1296</v>
      </c>
      <c r="AH236" s="123" t="s">
        <v>1283</v>
      </c>
      <c r="AI236" s="120">
        <v>0</v>
      </c>
      <c r="AJ236" s="121">
        <v>1</v>
      </c>
      <c r="AK236" s="121">
        <v>1</v>
      </c>
      <c r="AL236" s="121">
        <v>1</v>
      </c>
      <c r="AM236" s="121">
        <v>1</v>
      </c>
      <c r="AN236" s="121">
        <v>0</v>
      </c>
      <c r="AO236" s="121">
        <v>1</v>
      </c>
      <c r="AP236" s="122">
        <v>0</v>
      </c>
      <c r="AQ236" s="120">
        <v>0</v>
      </c>
      <c r="AR236" s="121">
        <v>0</v>
      </c>
      <c r="AS236" s="121" t="s">
        <v>1293</v>
      </c>
      <c r="AT236" s="121">
        <v>38.851851851851848</v>
      </c>
      <c r="AU236" s="121">
        <v>39</v>
      </c>
      <c r="AV236" s="121" t="s">
        <v>1285</v>
      </c>
      <c r="AW236" s="121">
        <v>72.166666666666671</v>
      </c>
      <c r="AX236" s="121">
        <v>72</v>
      </c>
      <c r="AY236" s="121" t="s">
        <v>1294</v>
      </c>
      <c r="AZ236" s="121">
        <v>41.5</v>
      </c>
      <c r="BA236" s="121">
        <v>42</v>
      </c>
      <c r="BB236" s="121" t="s">
        <v>1286</v>
      </c>
      <c r="BC236" s="121">
        <v>66.555555555555557</v>
      </c>
      <c r="BD236" s="121">
        <v>67</v>
      </c>
      <c r="BE236" s="121" t="s">
        <v>1294</v>
      </c>
      <c r="BF236" s="121">
        <v>0</v>
      </c>
      <c r="BG236" s="121">
        <v>0</v>
      </c>
      <c r="BH236" s="121" t="s">
        <v>1293</v>
      </c>
      <c r="BI236" s="121">
        <v>35.714285714285722</v>
      </c>
      <c r="BJ236" s="121">
        <v>36</v>
      </c>
      <c r="BK236" s="121" t="s">
        <v>1285</v>
      </c>
      <c r="BL236" s="121">
        <v>0</v>
      </c>
      <c r="BM236" s="121">
        <v>0</v>
      </c>
      <c r="BN236" s="122" t="s">
        <v>1293</v>
      </c>
      <c r="BO236" s="120" t="s">
        <v>1297</v>
      </c>
      <c r="BP236" s="121" t="s">
        <v>1288</v>
      </c>
      <c r="BQ236" s="121" t="s">
        <v>1287</v>
      </c>
      <c r="BR236" s="121" t="s">
        <v>1295</v>
      </c>
      <c r="BS236" s="121" t="s">
        <v>1297</v>
      </c>
      <c r="BT236" s="121" t="s">
        <v>1287</v>
      </c>
      <c r="BU236" s="121" t="s">
        <v>1297</v>
      </c>
      <c r="BV236" s="121" t="s">
        <v>1297</v>
      </c>
      <c r="BW236" s="121" t="s">
        <v>1289</v>
      </c>
      <c r="BX236" s="121" t="s">
        <v>1289</v>
      </c>
      <c r="BY236" s="121" t="s">
        <v>1289</v>
      </c>
      <c r="BZ236" s="121" t="s">
        <v>1297</v>
      </c>
      <c r="CA236" s="121" t="s">
        <v>1289</v>
      </c>
      <c r="CB236" s="121" t="s">
        <v>1287</v>
      </c>
      <c r="CC236" s="122"/>
      <c r="CD236" s="120">
        <v>100</v>
      </c>
      <c r="CE236" s="121">
        <v>0</v>
      </c>
      <c r="CF236" s="121">
        <v>0</v>
      </c>
      <c r="CG236" s="121">
        <v>100</v>
      </c>
      <c r="CH236" s="121">
        <v>0</v>
      </c>
      <c r="CI236" s="121">
        <v>33</v>
      </c>
      <c r="CJ236" s="121">
        <v>0</v>
      </c>
      <c r="CK236" s="121">
        <v>0</v>
      </c>
      <c r="CL236" s="121">
        <v>100</v>
      </c>
      <c r="CM236" s="121">
        <v>100</v>
      </c>
      <c r="CN236" s="121">
        <v>0</v>
      </c>
      <c r="CO236" s="121">
        <v>0</v>
      </c>
      <c r="CP236" s="121">
        <v>67</v>
      </c>
      <c r="CQ236" s="121">
        <v>33</v>
      </c>
      <c r="CR236" s="121">
        <v>33</v>
      </c>
      <c r="CS236" s="121">
        <v>0</v>
      </c>
      <c r="CT236" s="121">
        <v>33</v>
      </c>
      <c r="CU236" s="121">
        <v>0</v>
      </c>
      <c r="CV236" s="121">
        <v>33</v>
      </c>
      <c r="CW236" s="121">
        <v>0</v>
      </c>
      <c r="CX236" s="121">
        <v>100</v>
      </c>
      <c r="CY236" s="121">
        <v>33</v>
      </c>
      <c r="CZ236" s="121">
        <v>0</v>
      </c>
      <c r="DA236" s="121">
        <v>100</v>
      </c>
      <c r="DB236" s="121">
        <v>100</v>
      </c>
      <c r="DC236" s="121">
        <v>100</v>
      </c>
      <c r="DD236" s="121">
        <v>100</v>
      </c>
      <c r="DE236" s="121">
        <v>100</v>
      </c>
      <c r="DF236" s="121">
        <v>100</v>
      </c>
      <c r="DG236" s="121">
        <v>100</v>
      </c>
      <c r="DH236" s="121">
        <v>33</v>
      </c>
      <c r="DI236" s="121">
        <v>100</v>
      </c>
      <c r="DJ236" s="121">
        <v>0</v>
      </c>
      <c r="DK236" s="121">
        <v>0</v>
      </c>
      <c r="DL236" s="121">
        <v>33</v>
      </c>
      <c r="DM236" s="121">
        <v>0</v>
      </c>
      <c r="DN236" s="121">
        <v>0</v>
      </c>
      <c r="DO236" s="121">
        <v>0</v>
      </c>
      <c r="DP236" s="121">
        <v>0</v>
      </c>
      <c r="DQ236" s="121">
        <v>0</v>
      </c>
      <c r="DR236" s="121">
        <v>0</v>
      </c>
      <c r="DS236" s="121">
        <v>0</v>
      </c>
      <c r="DT236" s="121">
        <v>0</v>
      </c>
      <c r="DU236" s="121">
        <v>0</v>
      </c>
      <c r="DV236" s="121">
        <v>0</v>
      </c>
      <c r="DW236" s="121">
        <v>0</v>
      </c>
      <c r="DX236" s="121">
        <v>100</v>
      </c>
      <c r="DY236" s="121">
        <v>0</v>
      </c>
      <c r="DZ236" s="121">
        <v>0</v>
      </c>
      <c r="EA236" s="121">
        <v>33</v>
      </c>
      <c r="EB236" s="121">
        <v>67</v>
      </c>
      <c r="EC236" s="121">
        <v>100</v>
      </c>
      <c r="ED236" s="121">
        <v>100</v>
      </c>
      <c r="EE236" s="121">
        <v>0</v>
      </c>
      <c r="EF236" s="121">
        <v>0</v>
      </c>
      <c r="EG236" s="121">
        <v>0</v>
      </c>
      <c r="EH236" s="121">
        <v>0</v>
      </c>
      <c r="EI236" s="121">
        <v>0</v>
      </c>
      <c r="EJ236" s="121">
        <v>67</v>
      </c>
      <c r="EK236" s="121">
        <v>33</v>
      </c>
      <c r="EL236" s="121">
        <v>100</v>
      </c>
      <c r="EM236" s="121">
        <v>100</v>
      </c>
      <c r="EN236" s="121">
        <v>33</v>
      </c>
      <c r="EO236" s="121">
        <v>100</v>
      </c>
      <c r="EP236" s="121">
        <v>33</v>
      </c>
      <c r="EQ236" s="121">
        <v>0</v>
      </c>
      <c r="ER236" s="121">
        <v>33</v>
      </c>
      <c r="ES236" s="121">
        <v>33</v>
      </c>
      <c r="ET236" s="121">
        <v>0</v>
      </c>
      <c r="EU236" s="121">
        <v>100</v>
      </c>
      <c r="EV236" s="121">
        <v>100</v>
      </c>
      <c r="EW236" s="121">
        <v>100</v>
      </c>
      <c r="EX236" s="121">
        <v>100</v>
      </c>
      <c r="EY236" s="121">
        <v>100</v>
      </c>
      <c r="EZ236" s="121">
        <v>33</v>
      </c>
      <c r="FA236" s="121">
        <v>0</v>
      </c>
      <c r="FB236" s="121">
        <v>0</v>
      </c>
      <c r="FC236" s="121">
        <v>0</v>
      </c>
      <c r="FD236" s="121">
        <v>0</v>
      </c>
      <c r="FE236" s="121">
        <v>0</v>
      </c>
      <c r="FF236" s="121">
        <v>0</v>
      </c>
      <c r="FG236" s="121">
        <v>0</v>
      </c>
      <c r="FH236" s="121">
        <v>0</v>
      </c>
      <c r="FI236" s="121">
        <v>67</v>
      </c>
      <c r="FJ236" s="121">
        <v>33</v>
      </c>
      <c r="FK236" s="121">
        <v>0</v>
      </c>
      <c r="FL236" s="121">
        <v>67</v>
      </c>
      <c r="FM236" s="121">
        <v>100</v>
      </c>
      <c r="FN236" s="121">
        <v>100</v>
      </c>
      <c r="FO236" s="121">
        <v>33</v>
      </c>
      <c r="FP236" s="121">
        <v>0</v>
      </c>
      <c r="FQ236" s="121">
        <v>0</v>
      </c>
      <c r="FR236" s="121">
        <v>0</v>
      </c>
      <c r="FS236" s="121">
        <v>0</v>
      </c>
      <c r="FT236" s="121">
        <v>0</v>
      </c>
      <c r="FU236" s="121">
        <v>0</v>
      </c>
      <c r="FV236" s="121">
        <v>0</v>
      </c>
      <c r="FW236" s="121">
        <v>0</v>
      </c>
      <c r="FX236" s="121">
        <v>0</v>
      </c>
      <c r="FY236" s="121">
        <v>0</v>
      </c>
      <c r="FZ236" s="121">
        <v>0</v>
      </c>
      <c r="GA236" s="121">
        <v>0</v>
      </c>
      <c r="GB236" s="121">
        <v>0</v>
      </c>
      <c r="GC236" s="121">
        <v>0</v>
      </c>
      <c r="GD236" s="121">
        <v>0</v>
      </c>
      <c r="GE236" s="121">
        <v>0</v>
      </c>
      <c r="GF236" s="121">
        <v>33</v>
      </c>
      <c r="GG236" s="121">
        <v>67</v>
      </c>
      <c r="GH236" s="121">
        <v>67</v>
      </c>
      <c r="GI236" s="121">
        <v>67</v>
      </c>
      <c r="GJ236" s="121">
        <v>100</v>
      </c>
      <c r="GK236" s="121">
        <v>100</v>
      </c>
      <c r="GL236" s="121">
        <v>100</v>
      </c>
      <c r="GM236" s="121">
        <v>0</v>
      </c>
      <c r="GN236" s="121">
        <v>0</v>
      </c>
      <c r="GO236" s="121">
        <v>0</v>
      </c>
      <c r="GP236" s="121">
        <v>0</v>
      </c>
      <c r="GQ236" s="121">
        <v>100</v>
      </c>
      <c r="GR236" s="121">
        <v>0</v>
      </c>
      <c r="GS236" s="121">
        <v>0</v>
      </c>
      <c r="GT236" s="121">
        <v>0</v>
      </c>
      <c r="GU236" s="121">
        <v>100</v>
      </c>
      <c r="GV236" s="121">
        <v>0</v>
      </c>
      <c r="GW236" s="121">
        <v>67</v>
      </c>
      <c r="GX236" s="121">
        <v>33</v>
      </c>
      <c r="GY236" s="121">
        <v>0</v>
      </c>
      <c r="GZ236" s="121">
        <v>67</v>
      </c>
      <c r="HA236" s="121">
        <v>0</v>
      </c>
      <c r="HB236" s="121">
        <v>0</v>
      </c>
      <c r="HC236" s="121">
        <v>0</v>
      </c>
      <c r="HD236" s="121">
        <v>0</v>
      </c>
      <c r="HE236" s="121">
        <v>0</v>
      </c>
      <c r="HF236" s="121">
        <v>0</v>
      </c>
      <c r="HG236" s="121">
        <v>0</v>
      </c>
      <c r="HH236" s="121">
        <v>0</v>
      </c>
      <c r="HI236" s="121">
        <v>33</v>
      </c>
      <c r="HJ236" s="121">
        <v>67</v>
      </c>
      <c r="HK236" s="121">
        <v>100</v>
      </c>
      <c r="HL236" s="121">
        <v>0</v>
      </c>
      <c r="HM236" s="121">
        <v>0</v>
      </c>
      <c r="HN236" s="121">
        <v>0</v>
      </c>
      <c r="HO236" s="121">
        <v>0</v>
      </c>
      <c r="HP236" s="121">
        <v>0</v>
      </c>
      <c r="HQ236" s="121">
        <v>67</v>
      </c>
      <c r="HR236" s="121">
        <v>100</v>
      </c>
      <c r="HS236" s="121">
        <v>33</v>
      </c>
      <c r="HT236" s="121">
        <v>0</v>
      </c>
      <c r="HU236" s="121">
        <v>100</v>
      </c>
      <c r="HV236" s="122">
        <v>0</v>
      </c>
      <c r="HW236" s="120">
        <v>0</v>
      </c>
      <c r="HX236" s="121">
        <v>0</v>
      </c>
      <c r="HY236" s="121">
        <v>0</v>
      </c>
      <c r="HZ236" s="121">
        <v>0</v>
      </c>
      <c r="IA236" s="121">
        <v>1</v>
      </c>
      <c r="IB236" s="121">
        <v>1</v>
      </c>
      <c r="IC236" s="121">
        <v>1</v>
      </c>
      <c r="ID236" s="121">
        <v>1</v>
      </c>
      <c r="IE236" s="121">
        <v>1</v>
      </c>
      <c r="IF236" s="122">
        <v>1</v>
      </c>
    </row>
    <row r="237" spans="1:240" ht="30.75" customHeight="1" thickBot="1">
      <c r="A237" s="147" t="s">
        <v>1379</v>
      </c>
      <c r="B237" s="120" t="s">
        <v>1380</v>
      </c>
      <c r="C237" s="121">
        <v>2017</v>
      </c>
      <c r="D237" s="121" t="s">
        <v>1309</v>
      </c>
      <c r="E237" s="122" t="s">
        <v>1310</v>
      </c>
      <c r="F237" s="120">
        <v>38.816513761467888</v>
      </c>
      <c r="G237" s="121">
        <v>39</v>
      </c>
      <c r="H237" s="121" t="s">
        <v>1285</v>
      </c>
      <c r="I237" s="121" t="s">
        <v>1300</v>
      </c>
      <c r="J237" s="121" t="s">
        <v>1290</v>
      </c>
      <c r="K237" s="121" t="s">
        <v>1301</v>
      </c>
      <c r="L237" s="121">
        <v>35.222222222222221</v>
      </c>
      <c r="M237" s="121">
        <v>35</v>
      </c>
      <c r="N237" s="121" t="s">
        <v>1281</v>
      </c>
      <c r="O237" s="121">
        <v>41.75</v>
      </c>
      <c r="P237" s="121">
        <v>42</v>
      </c>
      <c r="Q237" s="121" t="s">
        <v>1286</v>
      </c>
      <c r="R237" s="121">
        <v>22.166666666666671</v>
      </c>
      <c r="S237" s="121">
        <v>22</v>
      </c>
      <c r="T237" s="121" t="s">
        <v>1281</v>
      </c>
      <c r="U237" s="121">
        <v>0</v>
      </c>
      <c r="V237" s="121">
        <v>0</v>
      </c>
      <c r="W237" s="121" t="s">
        <v>1281</v>
      </c>
      <c r="X237" s="121">
        <v>1.833333333333333</v>
      </c>
      <c r="Y237" s="121">
        <v>2</v>
      </c>
      <c r="Z237" s="122" t="s">
        <v>1298</v>
      </c>
      <c r="AA237" s="120" t="s">
        <v>1299</v>
      </c>
      <c r="AB237" s="121" t="s">
        <v>1283</v>
      </c>
      <c r="AC237" s="121" t="s">
        <v>1283</v>
      </c>
      <c r="AD237" s="121" t="s">
        <v>1283</v>
      </c>
      <c r="AE237" s="121" t="s">
        <v>1299</v>
      </c>
      <c r="AF237" s="121" t="s">
        <v>1283</v>
      </c>
      <c r="AG237" s="121" t="s">
        <v>1296</v>
      </c>
      <c r="AH237" s="123" t="s">
        <v>1283</v>
      </c>
      <c r="AI237" s="120">
        <v>0</v>
      </c>
      <c r="AJ237" s="121">
        <v>1</v>
      </c>
      <c r="AK237" s="121">
        <v>1</v>
      </c>
      <c r="AL237" s="121">
        <v>1</v>
      </c>
      <c r="AM237" s="121">
        <v>1</v>
      </c>
      <c r="AN237" s="121">
        <v>0</v>
      </c>
      <c r="AO237" s="121">
        <v>1</v>
      </c>
      <c r="AP237" s="122">
        <v>0</v>
      </c>
      <c r="AQ237" s="120">
        <v>0</v>
      </c>
      <c r="AR237" s="121">
        <v>0</v>
      </c>
      <c r="AS237" s="121" t="s">
        <v>1293</v>
      </c>
      <c r="AT237" s="121">
        <v>43.777777777777779</v>
      </c>
      <c r="AU237" s="121">
        <v>44</v>
      </c>
      <c r="AV237" s="121" t="s">
        <v>1286</v>
      </c>
      <c r="AW237" s="121">
        <v>77.833333333333329</v>
      </c>
      <c r="AX237" s="121">
        <v>78</v>
      </c>
      <c r="AY237" s="121" t="s">
        <v>1294</v>
      </c>
      <c r="AZ237" s="121">
        <v>50</v>
      </c>
      <c r="BA237" s="121">
        <v>50</v>
      </c>
      <c r="BB237" s="121" t="s">
        <v>1286</v>
      </c>
      <c r="BC237" s="121">
        <v>59.222222222222221</v>
      </c>
      <c r="BD237" s="121">
        <v>59</v>
      </c>
      <c r="BE237" s="121" t="s">
        <v>1286</v>
      </c>
      <c r="BF237" s="121">
        <v>0</v>
      </c>
      <c r="BG237" s="121">
        <v>0</v>
      </c>
      <c r="BH237" s="121" t="s">
        <v>1293</v>
      </c>
      <c r="BI237" s="121">
        <v>42.857142857142847</v>
      </c>
      <c r="BJ237" s="121">
        <v>43</v>
      </c>
      <c r="BK237" s="121" t="s">
        <v>1286</v>
      </c>
      <c r="BL237" s="121">
        <v>9.5714285714285712</v>
      </c>
      <c r="BM237" s="121">
        <v>10</v>
      </c>
      <c r="BN237" s="122" t="s">
        <v>1293</v>
      </c>
      <c r="BO237" s="186" t="s">
        <v>1297</v>
      </c>
      <c r="BP237" s="187" t="s">
        <v>1288</v>
      </c>
      <c r="BQ237" s="187" t="s">
        <v>1288</v>
      </c>
      <c r="BR237" s="187" t="s">
        <v>1295</v>
      </c>
      <c r="BS237" s="187" t="s">
        <v>1297</v>
      </c>
      <c r="BT237" s="187" t="s">
        <v>1287</v>
      </c>
      <c r="BU237" s="187" t="s">
        <v>1297</v>
      </c>
      <c r="BV237" s="121"/>
      <c r="BW237" s="121"/>
      <c r="BX237" s="121"/>
      <c r="BY237" s="121"/>
      <c r="BZ237" s="121"/>
      <c r="CA237" s="121"/>
      <c r="CB237" s="121"/>
      <c r="CC237" s="122"/>
      <c r="CD237" s="120">
        <v>100</v>
      </c>
      <c r="CE237" s="121">
        <v>0</v>
      </c>
      <c r="CF237" s="121">
        <v>0</v>
      </c>
      <c r="CG237" s="121">
        <v>100</v>
      </c>
      <c r="CH237" s="121">
        <v>0</v>
      </c>
      <c r="CI237" s="121">
        <v>33</v>
      </c>
      <c r="CJ237" s="121">
        <v>0</v>
      </c>
      <c r="CK237" s="121">
        <v>0</v>
      </c>
      <c r="CL237" s="121">
        <v>100</v>
      </c>
      <c r="CM237" s="121">
        <v>100</v>
      </c>
      <c r="CN237" s="121">
        <v>0</v>
      </c>
      <c r="CO237" s="121">
        <v>0</v>
      </c>
      <c r="CP237" s="121">
        <v>67</v>
      </c>
      <c r="CQ237" s="121">
        <v>33</v>
      </c>
      <c r="CR237" s="121">
        <v>33</v>
      </c>
      <c r="CS237" s="121">
        <v>0</v>
      </c>
      <c r="CT237" s="121">
        <v>100</v>
      </c>
      <c r="CU237" s="121">
        <v>33</v>
      </c>
      <c r="CV237" s="121">
        <v>33</v>
      </c>
      <c r="CW237" s="121">
        <v>0</v>
      </c>
      <c r="CX237" s="121">
        <v>100</v>
      </c>
      <c r="CY237" s="121">
        <v>33</v>
      </c>
      <c r="CZ237" s="121">
        <v>0</v>
      </c>
      <c r="DA237" s="121">
        <v>100</v>
      </c>
      <c r="DB237" s="121">
        <v>100</v>
      </c>
      <c r="DC237" s="121">
        <v>100</v>
      </c>
      <c r="DD237" s="121">
        <v>100</v>
      </c>
      <c r="DE237" s="121">
        <v>100</v>
      </c>
      <c r="DF237" s="121">
        <v>100</v>
      </c>
      <c r="DG237" s="121">
        <v>100</v>
      </c>
      <c r="DH237" s="121">
        <v>33</v>
      </c>
      <c r="DI237" s="121">
        <v>100</v>
      </c>
      <c r="DJ237" s="121">
        <v>0</v>
      </c>
      <c r="DK237" s="121">
        <v>0</v>
      </c>
      <c r="DL237" s="121">
        <v>100</v>
      </c>
      <c r="DM237" s="121">
        <v>0</v>
      </c>
      <c r="DN237" s="121">
        <v>100</v>
      </c>
      <c r="DO237" s="121">
        <v>0</v>
      </c>
      <c r="DP237" s="121">
        <v>0</v>
      </c>
      <c r="DQ237" s="121">
        <v>0</v>
      </c>
      <c r="DR237" s="121">
        <v>0</v>
      </c>
      <c r="DS237" s="121">
        <v>0</v>
      </c>
      <c r="DT237" s="121">
        <v>0</v>
      </c>
      <c r="DU237" s="121">
        <v>33</v>
      </c>
      <c r="DV237" s="121">
        <v>0</v>
      </c>
      <c r="DW237" s="121">
        <v>0</v>
      </c>
      <c r="DX237" s="121">
        <v>100</v>
      </c>
      <c r="DY237" s="121">
        <v>33</v>
      </c>
      <c r="DZ237" s="121">
        <v>0</v>
      </c>
      <c r="EA237" s="121">
        <v>33</v>
      </c>
      <c r="EB237" s="121">
        <v>0</v>
      </c>
      <c r="EC237" s="121">
        <v>100</v>
      </c>
      <c r="ED237" s="121">
        <v>100</v>
      </c>
      <c r="EE237" s="121">
        <v>0</v>
      </c>
      <c r="EF237" s="121">
        <v>0</v>
      </c>
      <c r="EG237" s="121">
        <v>0</v>
      </c>
      <c r="EH237" s="121">
        <v>0</v>
      </c>
      <c r="EI237" s="121">
        <v>0</v>
      </c>
      <c r="EJ237" s="121">
        <v>67</v>
      </c>
      <c r="EK237" s="121">
        <v>100</v>
      </c>
      <c r="EL237" s="121">
        <v>100</v>
      </c>
      <c r="EM237" s="121">
        <v>100</v>
      </c>
      <c r="EN237" s="121">
        <v>33</v>
      </c>
      <c r="EO237" s="121">
        <v>100</v>
      </c>
      <c r="EP237" s="121">
        <v>33</v>
      </c>
      <c r="EQ237" s="121">
        <v>0</v>
      </c>
      <c r="ER237" s="121">
        <v>67</v>
      </c>
      <c r="ES237" s="121">
        <v>33</v>
      </c>
      <c r="ET237" s="121">
        <v>0</v>
      </c>
      <c r="EU237" s="121">
        <v>100</v>
      </c>
      <c r="EV237" s="121">
        <v>100</v>
      </c>
      <c r="EW237" s="121">
        <v>100</v>
      </c>
      <c r="EX237" s="121">
        <v>100</v>
      </c>
      <c r="EY237" s="121">
        <v>67</v>
      </c>
      <c r="EZ237" s="121">
        <v>0</v>
      </c>
      <c r="FA237" s="121">
        <v>0</v>
      </c>
      <c r="FB237" s="121">
        <v>0</v>
      </c>
      <c r="FC237" s="121">
        <v>0</v>
      </c>
      <c r="FD237" s="121">
        <v>0</v>
      </c>
      <c r="FE237" s="121">
        <v>0</v>
      </c>
      <c r="FF237" s="121">
        <v>0</v>
      </c>
      <c r="FG237" s="121">
        <v>0</v>
      </c>
      <c r="FH237" s="121">
        <v>0</v>
      </c>
      <c r="FI237" s="121">
        <v>100</v>
      </c>
      <c r="FJ237" s="121">
        <v>67</v>
      </c>
      <c r="FK237" s="121">
        <v>0</v>
      </c>
      <c r="FL237" s="121">
        <v>100</v>
      </c>
      <c r="FM237" s="121">
        <v>100</v>
      </c>
      <c r="FN237" s="121">
        <v>100</v>
      </c>
      <c r="FO237" s="121">
        <v>33</v>
      </c>
      <c r="FP237" s="121">
        <v>0</v>
      </c>
      <c r="FQ237" s="121">
        <v>0</v>
      </c>
      <c r="FR237" s="121">
        <v>0</v>
      </c>
      <c r="FS237" s="121">
        <v>0</v>
      </c>
      <c r="FT237" s="121">
        <v>0</v>
      </c>
      <c r="FU237" s="121">
        <v>0</v>
      </c>
      <c r="FV237" s="121">
        <v>67</v>
      </c>
      <c r="FW237" s="121">
        <v>0</v>
      </c>
      <c r="FX237" s="121">
        <v>0</v>
      </c>
      <c r="FY237" s="121">
        <v>0</v>
      </c>
      <c r="FZ237" s="121">
        <v>0</v>
      </c>
      <c r="GA237" s="121">
        <v>0</v>
      </c>
      <c r="GB237" s="121">
        <v>0</v>
      </c>
      <c r="GC237" s="121">
        <v>0</v>
      </c>
      <c r="GD237" s="121">
        <v>0</v>
      </c>
      <c r="GE237" s="121">
        <v>0</v>
      </c>
      <c r="GF237" s="121">
        <v>0</v>
      </c>
      <c r="GG237" s="121">
        <v>67</v>
      </c>
      <c r="GH237" s="121">
        <v>67</v>
      </c>
      <c r="GI237" s="121">
        <v>67</v>
      </c>
      <c r="GJ237" s="121">
        <v>100</v>
      </c>
      <c r="GK237" s="121">
        <v>100</v>
      </c>
      <c r="GL237" s="121">
        <v>100</v>
      </c>
      <c r="GM237" s="121">
        <v>0</v>
      </c>
      <c r="GN237" s="121">
        <v>0</v>
      </c>
      <c r="GO237" s="121">
        <v>0</v>
      </c>
      <c r="GP237" s="121">
        <v>0</v>
      </c>
      <c r="GQ237" s="121">
        <v>0</v>
      </c>
      <c r="GR237" s="121">
        <v>0</v>
      </c>
      <c r="GS237" s="121">
        <v>0</v>
      </c>
      <c r="GT237" s="121">
        <v>0</v>
      </c>
      <c r="GU237" s="121">
        <v>100</v>
      </c>
      <c r="GV237" s="121">
        <v>33</v>
      </c>
      <c r="GW237" s="121">
        <v>0</v>
      </c>
      <c r="GX237" s="121">
        <v>0</v>
      </c>
      <c r="GY237" s="121">
        <v>0</v>
      </c>
      <c r="GZ237" s="121">
        <v>0</v>
      </c>
      <c r="HA237" s="121">
        <v>0</v>
      </c>
      <c r="HB237" s="121">
        <v>0</v>
      </c>
      <c r="HC237" s="121">
        <v>0</v>
      </c>
      <c r="HD237" s="121">
        <v>0</v>
      </c>
      <c r="HE237" s="121">
        <v>0</v>
      </c>
      <c r="HF237" s="121">
        <v>0</v>
      </c>
      <c r="HG237" s="121">
        <v>0</v>
      </c>
      <c r="HH237" s="121">
        <v>0</v>
      </c>
      <c r="HI237" s="121">
        <v>33</v>
      </c>
      <c r="HJ237" s="121">
        <v>0</v>
      </c>
      <c r="HK237" s="121">
        <v>0</v>
      </c>
      <c r="HL237" s="121">
        <v>0</v>
      </c>
      <c r="HM237" s="121">
        <v>0</v>
      </c>
      <c r="HN237" s="121">
        <v>0</v>
      </c>
      <c r="HO237" s="121">
        <v>0</v>
      </c>
      <c r="HP237" s="121">
        <v>0</v>
      </c>
      <c r="HQ237" s="121">
        <v>67</v>
      </c>
      <c r="HR237" s="121">
        <v>67</v>
      </c>
      <c r="HS237" s="121">
        <v>33</v>
      </c>
      <c r="HT237" s="121">
        <v>0</v>
      </c>
      <c r="HU237" s="121">
        <v>100</v>
      </c>
      <c r="HV237" s="122">
        <v>0</v>
      </c>
      <c r="HW237" s="120">
        <v>0</v>
      </c>
      <c r="HX237" s="121">
        <v>0</v>
      </c>
      <c r="HY237" s="121">
        <v>0</v>
      </c>
      <c r="HZ237" s="121">
        <v>0</v>
      </c>
      <c r="IA237" s="121">
        <v>1</v>
      </c>
      <c r="IB237" s="121">
        <v>1</v>
      </c>
      <c r="IC237" s="121">
        <v>1</v>
      </c>
      <c r="ID237" s="121">
        <v>1</v>
      </c>
      <c r="IE237" s="121">
        <v>1</v>
      </c>
      <c r="IF237" s="122">
        <v>1</v>
      </c>
    </row>
    <row r="238" spans="1:240" ht="30.75" customHeight="1" thickBot="1">
      <c r="A238" s="147" t="s">
        <v>1379</v>
      </c>
      <c r="B238" s="120" t="s">
        <v>1380</v>
      </c>
      <c r="C238" s="121">
        <v>2015</v>
      </c>
      <c r="D238" s="121" t="s">
        <v>1309</v>
      </c>
      <c r="E238" s="122" t="s">
        <v>1310</v>
      </c>
      <c r="F238" s="120">
        <v>42.16510009765625</v>
      </c>
      <c r="G238" s="121">
        <v>42</v>
      </c>
      <c r="H238" s="121" t="s">
        <v>1286</v>
      </c>
      <c r="I238" s="121" t="s">
        <v>1286</v>
      </c>
      <c r="J238" s="121" t="s">
        <v>1290</v>
      </c>
      <c r="K238" s="121" t="s">
        <v>1291</v>
      </c>
      <c r="L238" s="121"/>
      <c r="M238" s="121"/>
      <c r="N238" s="121"/>
      <c r="O238" s="121">
        <v>33.363601684570313</v>
      </c>
      <c r="P238" s="121">
        <v>33</v>
      </c>
      <c r="Q238" s="121" t="s">
        <v>1305</v>
      </c>
      <c r="R238" s="121">
        <v>50</v>
      </c>
      <c r="S238" s="121">
        <v>50</v>
      </c>
      <c r="T238" s="121" t="s">
        <v>1302</v>
      </c>
      <c r="U238" s="121"/>
      <c r="V238" s="121"/>
      <c r="W238" s="121"/>
      <c r="X238" s="121">
        <v>20.8125</v>
      </c>
      <c r="Y238" s="121">
        <v>21</v>
      </c>
      <c r="Z238" s="122" t="s">
        <v>1304</v>
      </c>
      <c r="AA238" s="120" t="s">
        <v>1299</v>
      </c>
      <c r="AB238" s="121" t="s">
        <v>1283</v>
      </c>
      <c r="AC238" s="121" t="s">
        <v>1283</v>
      </c>
      <c r="AD238" s="121" t="s">
        <v>1283</v>
      </c>
      <c r="AE238" s="121" t="s">
        <v>1299</v>
      </c>
      <c r="AF238" s="121" t="s">
        <v>1283</v>
      </c>
      <c r="AG238" s="121" t="s">
        <v>1299</v>
      </c>
      <c r="AH238" s="123" t="s">
        <v>1283</v>
      </c>
      <c r="AI238" s="120">
        <v>0</v>
      </c>
      <c r="AJ238" s="121">
        <v>1</v>
      </c>
      <c r="AK238" s="121">
        <v>1</v>
      </c>
      <c r="AL238" s="121">
        <v>1</v>
      </c>
      <c r="AM238" s="121">
        <v>1</v>
      </c>
      <c r="AN238" s="121">
        <v>0</v>
      </c>
      <c r="AO238" s="121">
        <v>1</v>
      </c>
      <c r="AP238" s="122">
        <v>0</v>
      </c>
      <c r="AQ238" s="120">
        <v>0</v>
      </c>
      <c r="AR238" s="121">
        <v>0</v>
      </c>
      <c r="AS238" s="121" t="s">
        <v>1293</v>
      </c>
      <c r="AT238" s="121">
        <v>50.574100494384773</v>
      </c>
      <c r="AU238" s="121">
        <v>51</v>
      </c>
      <c r="AV238" s="121" t="s">
        <v>1286</v>
      </c>
      <c r="AW238" s="121">
        <v>72.166702270507813</v>
      </c>
      <c r="AX238" s="121">
        <v>72</v>
      </c>
      <c r="AY238" s="121" t="s">
        <v>1294</v>
      </c>
      <c r="AZ238" s="121">
        <v>66.75</v>
      </c>
      <c r="BA238" s="121">
        <v>67</v>
      </c>
      <c r="BB238" s="121" t="s">
        <v>1294</v>
      </c>
      <c r="BC238" s="121">
        <v>74</v>
      </c>
      <c r="BD238" s="121">
        <v>74</v>
      </c>
      <c r="BE238" s="121" t="s">
        <v>1294</v>
      </c>
      <c r="BF238" s="121">
        <v>0</v>
      </c>
      <c r="BG238" s="121">
        <v>0</v>
      </c>
      <c r="BH238" s="121" t="s">
        <v>1293</v>
      </c>
      <c r="BI238" s="121">
        <v>35.642898559570313</v>
      </c>
      <c r="BJ238" s="121">
        <v>36</v>
      </c>
      <c r="BK238" s="121" t="s">
        <v>1285</v>
      </c>
      <c r="BL238" s="121">
        <v>0</v>
      </c>
      <c r="BM238" s="121">
        <v>0</v>
      </c>
      <c r="BN238" s="122" t="s">
        <v>1293</v>
      </c>
      <c r="BO238" s="120"/>
      <c r="BP238" s="121"/>
      <c r="BQ238" s="121"/>
      <c r="BR238" s="121"/>
      <c r="BS238" s="121"/>
      <c r="BT238" s="121"/>
      <c r="BU238" s="121"/>
      <c r="BV238" s="121"/>
      <c r="BW238" s="121"/>
      <c r="BX238" s="121"/>
      <c r="BY238" s="121"/>
      <c r="BZ238" s="121"/>
      <c r="CA238" s="121"/>
      <c r="CB238" s="121"/>
      <c r="CC238" s="122"/>
      <c r="CD238" s="120">
        <v>100</v>
      </c>
      <c r="CE238" s="121">
        <v>100</v>
      </c>
      <c r="CF238" s="121">
        <v>100</v>
      </c>
      <c r="CG238" s="121">
        <v>100</v>
      </c>
      <c r="CH238" s="121">
        <v>0</v>
      </c>
      <c r="CI238" s="121">
        <v>100</v>
      </c>
      <c r="CJ238" s="121">
        <v>0</v>
      </c>
      <c r="CK238" s="121">
        <v>0</v>
      </c>
      <c r="CL238" s="121">
        <v>100</v>
      </c>
      <c r="CM238" s="121">
        <v>100</v>
      </c>
      <c r="CN238" s="121">
        <v>0</v>
      </c>
      <c r="CO238" s="121">
        <v>0</v>
      </c>
      <c r="CP238" s="121">
        <v>100</v>
      </c>
      <c r="CQ238" s="121">
        <v>33</v>
      </c>
      <c r="CR238" s="121">
        <v>67</v>
      </c>
      <c r="CS238" s="121">
        <v>33</v>
      </c>
      <c r="CT238" s="121">
        <v>67</v>
      </c>
      <c r="CU238" s="121">
        <v>33</v>
      </c>
      <c r="CV238" s="121">
        <v>33</v>
      </c>
      <c r="CW238" s="121">
        <v>0</v>
      </c>
      <c r="CX238" s="121">
        <v>100</v>
      </c>
      <c r="CY238" s="121">
        <v>33</v>
      </c>
      <c r="CZ238" s="121">
        <v>0</v>
      </c>
      <c r="DA238" s="121">
        <v>100</v>
      </c>
      <c r="DB238" s="121">
        <v>100</v>
      </c>
      <c r="DC238" s="121">
        <v>100</v>
      </c>
      <c r="DD238" s="121">
        <v>100</v>
      </c>
      <c r="DE238" s="121">
        <v>100</v>
      </c>
      <c r="DF238" s="121">
        <v>100</v>
      </c>
      <c r="DG238" s="121">
        <v>100</v>
      </c>
      <c r="DH238" s="121">
        <v>33</v>
      </c>
      <c r="DI238" s="121">
        <v>100</v>
      </c>
      <c r="DJ238" s="121">
        <v>0</v>
      </c>
      <c r="DK238" s="121">
        <v>0</v>
      </c>
      <c r="DL238" s="121">
        <v>67</v>
      </c>
      <c r="DM238" s="121">
        <v>0</v>
      </c>
      <c r="DN238" s="121">
        <v>33</v>
      </c>
      <c r="DO238" s="121">
        <v>33</v>
      </c>
      <c r="DP238" s="121">
        <v>33</v>
      </c>
      <c r="DQ238" s="121">
        <v>0</v>
      </c>
      <c r="DR238" s="121">
        <v>100</v>
      </c>
      <c r="DS238" s="121">
        <v>0</v>
      </c>
      <c r="DT238" s="121">
        <v>0</v>
      </c>
      <c r="DU238" s="121">
        <v>0</v>
      </c>
      <c r="DV238" s="121">
        <v>0</v>
      </c>
      <c r="DW238" s="121">
        <v>100</v>
      </c>
      <c r="DX238" s="121">
        <v>100</v>
      </c>
      <c r="DY238" s="121">
        <v>0</v>
      </c>
      <c r="DZ238" s="121">
        <v>0</v>
      </c>
      <c r="EA238" s="121">
        <v>67</v>
      </c>
      <c r="EB238" s="121">
        <v>0</v>
      </c>
      <c r="EC238" s="121">
        <v>33</v>
      </c>
      <c r="ED238" s="121">
        <v>100</v>
      </c>
      <c r="EE238" s="121">
        <v>0</v>
      </c>
      <c r="EF238" s="121">
        <v>0</v>
      </c>
      <c r="EG238" s="121">
        <v>0</v>
      </c>
      <c r="EH238" s="121">
        <v>0</v>
      </c>
      <c r="EI238" s="121">
        <v>0</v>
      </c>
      <c r="EJ238" s="121">
        <v>67</v>
      </c>
      <c r="EK238" s="121">
        <v>33</v>
      </c>
      <c r="EL238" s="121">
        <v>100</v>
      </c>
      <c r="EM238" s="121">
        <v>100</v>
      </c>
      <c r="EN238" s="121">
        <v>33</v>
      </c>
      <c r="EO238" s="121">
        <v>100</v>
      </c>
      <c r="EP238" s="121">
        <v>67</v>
      </c>
      <c r="EQ238" s="121">
        <v>33</v>
      </c>
      <c r="ER238" s="121">
        <v>67</v>
      </c>
      <c r="ES238" s="121">
        <v>33</v>
      </c>
      <c r="ET238" s="121">
        <v>0</v>
      </c>
      <c r="EU238" s="121">
        <v>100</v>
      </c>
      <c r="EV238" s="121">
        <v>100</v>
      </c>
      <c r="EW238" s="121">
        <v>100</v>
      </c>
      <c r="EX238" s="121">
        <v>100</v>
      </c>
      <c r="EY238" s="121">
        <v>100</v>
      </c>
      <c r="EZ238" s="121">
        <v>33</v>
      </c>
      <c r="FA238" s="121">
        <v>0</v>
      </c>
      <c r="FB238" s="121">
        <v>0</v>
      </c>
      <c r="FC238" s="121">
        <v>0</v>
      </c>
      <c r="FD238" s="121">
        <v>0</v>
      </c>
      <c r="FE238" s="121">
        <v>0</v>
      </c>
      <c r="FF238" s="121">
        <v>0</v>
      </c>
      <c r="FG238" s="121">
        <v>0</v>
      </c>
      <c r="FH238" s="121">
        <v>0</v>
      </c>
      <c r="FI238" s="121">
        <v>67</v>
      </c>
      <c r="FJ238" s="121">
        <v>33</v>
      </c>
      <c r="FK238" s="121">
        <v>0</v>
      </c>
      <c r="FL238" s="121">
        <v>100</v>
      </c>
      <c r="FM238" s="121">
        <v>100</v>
      </c>
      <c r="FN238" s="121">
        <v>100</v>
      </c>
      <c r="FO238" s="121">
        <v>33</v>
      </c>
      <c r="FP238" s="121">
        <v>33</v>
      </c>
      <c r="FQ238" s="121">
        <v>0</v>
      </c>
      <c r="FR238" s="121">
        <v>0</v>
      </c>
      <c r="FS238" s="121">
        <v>0</v>
      </c>
      <c r="FT238" s="121">
        <v>0</v>
      </c>
      <c r="FU238" s="121">
        <v>0</v>
      </c>
      <c r="FV238" s="121">
        <v>0</v>
      </c>
      <c r="FW238" s="121">
        <v>0</v>
      </c>
      <c r="FX238" s="121">
        <v>0</v>
      </c>
      <c r="FY238" s="121">
        <v>0</v>
      </c>
      <c r="FZ238" s="121">
        <v>0</v>
      </c>
      <c r="GA238" s="121">
        <v>0</v>
      </c>
      <c r="GB238" s="121">
        <v>67</v>
      </c>
      <c r="GC238" s="121">
        <v>0</v>
      </c>
      <c r="GD238" s="121">
        <v>33</v>
      </c>
      <c r="GE238" s="121">
        <v>33</v>
      </c>
      <c r="GF238" s="121">
        <v>67</v>
      </c>
      <c r="GG238" s="121">
        <v>67</v>
      </c>
      <c r="GH238" s="121">
        <v>0</v>
      </c>
      <c r="GI238" s="121">
        <v>0</v>
      </c>
      <c r="GJ238" s="121">
        <v>0</v>
      </c>
      <c r="GK238" s="121">
        <v>100</v>
      </c>
      <c r="GL238" s="121">
        <v>0</v>
      </c>
      <c r="GM238" s="121">
        <v>0</v>
      </c>
      <c r="GN238" s="121">
        <v>100</v>
      </c>
      <c r="GO238" s="121">
        <v>100</v>
      </c>
      <c r="GP238" s="121">
        <v>0</v>
      </c>
      <c r="GQ238" s="121">
        <v>0</v>
      </c>
      <c r="GR238" s="121">
        <v>100</v>
      </c>
      <c r="GS238" s="121">
        <v>0</v>
      </c>
      <c r="GT238" s="121">
        <v>0</v>
      </c>
      <c r="GU238" s="121">
        <v>0</v>
      </c>
      <c r="GV238" s="121">
        <v>33</v>
      </c>
      <c r="GW238" s="121">
        <v>0</v>
      </c>
      <c r="GX238" s="121">
        <v>0</v>
      </c>
      <c r="GY238" s="121">
        <v>100</v>
      </c>
      <c r="GZ238" s="121">
        <v>0</v>
      </c>
      <c r="HA238" s="121">
        <v>0</v>
      </c>
      <c r="HB238" s="121">
        <v>100</v>
      </c>
      <c r="HC238" s="121">
        <v>0</v>
      </c>
      <c r="HD238" s="121">
        <v>0</v>
      </c>
      <c r="HE238" s="121">
        <v>0</v>
      </c>
      <c r="HF238" s="121">
        <v>0</v>
      </c>
      <c r="HG238" s="121"/>
      <c r="HH238" s="121"/>
      <c r="HI238" s="121"/>
      <c r="HJ238" s="121"/>
      <c r="HK238" s="121"/>
      <c r="HL238" s="121"/>
      <c r="HM238" s="121"/>
      <c r="HN238" s="121"/>
      <c r="HO238" s="121"/>
      <c r="HP238" s="121">
        <v>0</v>
      </c>
      <c r="HQ238" s="121">
        <v>33</v>
      </c>
      <c r="HR238" s="121">
        <v>100</v>
      </c>
      <c r="HS238" s="121">
        <v>100</v>
      </c>
      <c r="HT238" s="121">
        <v>0</v>
      </c>
      <c r="HU238" s="121">
        <v>33</v>
      </c>
      <c r="HV238" s="122">
        <v>0</v>
      </c>
      <c r="HW238" s="120">
        <v>0</v>
      </c>
      <c r="HX238" s="121">
        <v>0</v>
      </c>
      <c r="HY238" s="121">
        <v>0</v>
      </c>
      <c r="HZ238" s="121">
        <v>0</v>
      </c>
      <c r="IA238" s="121">
        <v>1</v>
      </c>
      <c r="IB238" s="121">
        <v>1</v>
      </c>
      <c r="IC238" s="121">
        <v>1</v>
      </c>
      <c r="ID238" s="121">
        <v>1</v>
      </c>
      <c r="IE238" s="121">
        <v>1</v>
      </c>
      <c r="IF238" s="122">
        <v>1</v>
      </c>
    </row>
    <row r="239" spans="1:240" ht="30.75" customHeight="1" thickBot="1">
      <c r="A239" s="147" t="s">
        <v>1379</v>
      </c>
      <c r="B239" s="120" t="s">
        <v>1380</v>
      </c>
      <c r="C239" s="121">
        <v>2012</v>
      </c>
      <c r="D239" s="121" t="s">
        <v>1309</v>
      </c>
      <c r="E239" s="122" t="s">
        <v>1310</v>
      </c>
      <c r="F239" s="120">
        <v>11.22109985351562</v>
      </c>
      <c r="G239" s="121">
        <v>11</v>
      </c>
      <c r="H239" s="121" t="s">
        <v>1293</v>
      </c>
      <c r="I239" s="121" t="s">
        <v>1300</v>
      </c>
      <c r="J239" s="121" t="s">
        <v>1290</v>
      </c>
      <c r="K239" s="121" t="s">
        <v>1311</v>
      </c>
      <c r="L239" s="121"/>
      <c r="M239" s="121"/>
      <c r="N239" s="121"/>
      <c r="O239" s="121">
        <v>21.18180084228516</v>
      </c>
      <c r="P239" s="121">
        <v>21</v>
      </c>
      <c r="Q239" s="121" t="s">
        <v>1305</v>
      </c>
      <c r="R239" s="121">
        <v>33.25</v>
      </c>
      <c r="S239" s="121">
        <v>33</v>
      </c>
      <c r="T239" s="121" t="s">
        <v>1305</v>
      </c>
      <c r="U239" s="121"/>
      <c r="V239" s="121"/>
      <c r="W239" s="121"/>
      <c r="X239" s="121">
        <v>8.3333301544189453</v>
      </c>
      <c r="Y239" s="121">
        <v>8</v>
      </c>
      <c r="Z239" s="122" t="s">
        <v>1305</v>
      </c>
      <c r="AA239" s="120" t="s">
        <v>1299</v>
      </c>
      <c r="AB239" s="121" t="s">
        <v>1292</v>
      </c>
      <c r="AC239" s="121" t="s">
        <v>1283</v>
      </c>
      <c r="AD239" s="121" t="s">
        <v>1283</v>
      </c>
      <c r="AE239" s="121" t="s">
        <v>1299</v>
      </c>
      <c r="AF239" s="121" t="s">
        <v>1283</v>
      </c>
      <c r="AG239" s="121" t="s">
        <v>1283</v>
      </c>
      <c r="AH239" s="123" t="s">
        <v>1299</v>
      </c>
      <c r="AI239" s="120">
        <v>0</v>
      </c>
      <c r="AJ239" s="121">
        <v>0</v>
      </c>
      <c r="AK239" s="121">
        <v>1</v>
      </c>
      <c r="AL239" s="121">
        <v>0</v>
      </c>
      <c r="AM239" s="121">
        <v>1</v>
      </c>
      <c r="AN239" s="121">
        <v>0</v>
      </c>
      <c r="AO239" s="121">
        <v>1</v>
      </c>
      <c r="AP239" s="122">
        <v>1</v>
      </c>
      <c r="AQ239" s="120">
        <v>0</v>
      </c>
      <c r="AR239" s="121">
        <v>0</v>
      </c>
      <c r="AS239" s="121" t="s">
        <v>1293</v>
      </c>
      <c r="AT239" s="121">
        <v>1.724140048027039</v>
      </c>
      <c r="AU239" s="121">
        <v>2</v>
      </c>
      <c r="AV239" s="121" t="s">
        <v>1293</v>
      </c>
      <c r="AW239" s="121">
        <v>100</v>
      </c>
      <c r="AX239" s="121">
        <v>100</v>
      </c>
      <c r="AY239" s="121" t="s">
        <v>1284</v>
      </c>
      <c r="AZ239" s="121">
        <v>0</v>
      </c>
      <c r="BA239" s="121">
        <v>0</v>
      </c>
      <c r="BB239" s="121" t="s">
        <v>1293</v>
      </c>
      <c r="BC239" s="121">
        <v>91.625</v>
      </c>
      <c r="BD239" s="121">
        <v>92</v>
      </c>
      <c r="BE239" s="121" t="s">
        <v>1284</v>
      </c>
      <c r="BF239" s="121">
        <v>0</v>
      </c>
      <c r="BG239" s="121">
        <v>0</v>
      </c>
      <c r="BH239" s="121" t="s">
        <v>1293</v>
      </c>
      <c r="BI239" s="121">
        <v>6.6999998092651367</v>
      </c>
      <c r="BJ239" s="121">
        <v>7</v>
      </c>
      <c r="BK239" s="121" t="s">
        <v>1293</v>
      </c>
      <c r="BL239" s="121">
        <v>9.4285697937011719</v>
      </c>
      <c r="BM239" s="121">
        <v>9</v>
      </c>
      <c r="BN239" s="122" t="s">
        <v>1293</v>
      </c>
      <c r="BO239" s="120"/>
      <c r="BP239" s="121"/>
      <c r="BQ239" s="121"/>
      <c r="BR239" s="121"/>
      <c r="BS239" s="121"/>
      <c r="BT239" s="121"/>
      <c r="BU239" s="121"/>
      <c r="BV239" s="121"/>
      <c r="BW239" s="121"/>
      <c r="BX239" s="121"/>
      <c r="BY239" s="121"/>
      <c r="BZ239" s="121"/>
      <c r="CA239" s="121"/>
      <c r="CB239" s="121"/>
      <c r="CC239" s="122"/>
      <c r="CD239" s="120">
        <v>0</v>
      </c>
      <c r="CE239" s="121"/>
      <c r="CF239" s="121"/>
      <c r="CG239" s="121"/>
      <c r="CH239" s="121"/>
      <c r="CI239" s="121">
        <v>0</v>
      </c>
      <c r="CJ239" s="121"/>
      <c r="CK239" s="121"/>
      <c r="CL239" s="121">
        <v>0</v>
      </c>
      <c r="CM239" s="121">
        <v>0</v>
      </c>
      <c r="CN239" s="121"/>
      <c r="CO239" s="121"/>
      <c r="CP239" s="121"/>
      <c r="CQ239" s="121">
        <v>0</v>
      </c>
      <c r="CR239" s="121">
        <v>0</v>
      </c>
      <c r="CS239" s="121">
        <v>0</v>
      </c>
      <c r="CT239" s="121">
        <v>0</v>
      </c>
      <c r="CU239" s="121">
        <v>0</v>
      </c>
      <c r="CV239" s="121"/>
      <c r="CW239" s="121">
        <v>0</v>
      </c>
      <c r="CX239" s="121">
        <v>0</v>
      </c>
      <c r="CY239" s="121"/>
      <c r="CZ239" s="121"/>
      <c r="DA239" s="121">
        <v>0</v>
      </c>
      <c r="DB239" s="121"/>
      <c r="DC239" s="121"/>
      <c r="DD239" s="121">
        <v>0</v>
      </c>
      <c r="DE239" s="121"/>
      <c r="DF239" s="121"/>
      <c r="DG239" s="121">
        <v>0</v>
      </c>
      <c r="DH239" s="121">
        <v>0</v>
      </c>
      <c r="DI239" s="121">
        <v>0</v>
      </c>
      <c r="DJ239" s="121">
        <v>0</v>
      </c>
      <c r="DK239" s="121"/>
      <c r="DL239" s="121">
        <v>0</v>
      </c>
      <c r="DM239" s="121"/>
      <c r="DN239" s="121">
        <v>0</v>
      </c>
      <c r="DO239" s="121">
        <v>0</v>
      </c>
      <c r="DP239" s="121">
        <v>0</v>
      </c>
      <c r="DQ239" s="121">
        <v>0</v>
      </c>
      <c r="DR239" s="121">
        <v>0</v>
      </c>
      <c r="DS239" s="121">
        <v>0</v>
      </c>
      <c r="DT239" s="121">
        <v>0</v>
      </c>
      <c r="DU239" s="121">
        <v>0</v>
      </c>
      <c r="DV239" s="121">
        <v>0</v>
      </c>
      <c r="DW239" s="121">
        <v>0</v>
      </c>
      <c r="DX239" s="121">
        <v>0</v>
      </c>
      <c r="DY239" s="121">
        <v>0</v>
      </c>
      <c r="DZ239" s="121"/>
      <c r="EA239" s="121">
        <v>0</v>
      </c>
      <c r="EB239" s="121">
        <v>0</v>
      </c>
      <c r="EC239" s="121">
        <v>0</v>
      </c>
      <c r="ED239" s="121">
        <v>0</v>
      </c>
      <c r="EE239" s="121">
        <v>0</v>
      </c>
      <c r="EF239" s="121"/>
      <c r="EG239" s="121"/>
      <c r="EH239" s="121"/>
      <c r="EI239" s="121"/>
      <c r="EJ239" s="121"/>
      <c r="EK239" s="121"/>
      <c r="EL239" s="121"/>
      <c r="EM239" s="121"/>
      <c r="EN239" s="121"/>
      <c r="EO239" s="121">
        <v>0</v>
      </c>
      <c r="EP239" s="121">
        <v>0</v>
      </c>
      <c r="EQ239" s="121">
        <v>0</v>
      </c>
      <c r="ER239" s="121">
        <v>0</v>
      </c>
      <c r="ES239" s="121"/>
      <c r="ET239" s="121"/>
      <c r="EU239" s="121">
        <v>100</v>
      </c>
      <c r="EV239" s="121"/>
      <c r="EW239" s="121">
        <v>100</v>
      </c>
      <c r="EX239" s="121">
        <v>100</v>
      </c>
      <c r="EY239" s="121"/>
      <c r="EZ239" s="121">
        <v>33</v>
      </c>
      <c r="FA239" s="121">
        <v>0</v>
      </c>
      <c r="FB239" s="121">
        <v>0</v>
      </c>
      <c r="FC239" s="121"/>
      <c r="FD239" s="121"/>
      <c r="FE239" s="121">
        <v>0</v>
      </c>
      <c r="FF239" s="121"/>
      <c r="FG239" s="121"/>
      <c r="FH239" s="121"/>
      <c r="FI239" s="121">
        <v>0</v>
      </c>
      <c r="FJ239" s="121"/>
      <c r="FK239" s="121"/>
      <c r="FL239" s="121">
        <v>0</v>
      </c>
      <c r="FM239" s="121"/>
      <c r="FN239" s="121"/>
      <c r="FO239" s="121"/>
      <c r="FP239" s="121">
        <v>0</v>
      </c>
      <c r="FQ239" s="121">
        <v>0</v>
      </c>
      <c r="FR239" s="121">
        <v>0</v>
      </c>
      <c r="FS239" s="121">
        <v>0</v>
      </c>
      <c r="FT239" s="121">
        <v>0</v>
      </c>
      <c r="FU239" s="121"/>
      <c r="FV239" s="121"/>
      <c r="FW239" s="121">
        <v>33</v>
      </c>
      <c r="FX239" s="121">
        <v>0</v>
      </c>
      <c r="FY239" s="121">
        <v>0</v>
      </c>
      <c r="FZ239" s="121">
        <v>0</v>
      </c>
      <c r="GA239" s="121">
        <v>0</v>
      </c>
      <c r="GB239" s="121">
        <v>67</v>
      </c>
      <c r="GC239" s="121">
        <v>33</v>
      </c>
      <c r="GD239" s="121">
        <v>0</v>
      </c>
      <c r="GE239" s="121">
        <v>67</v>
      </c>
      <c r="GF239" s="121"/>
      <c r="GG239" s="121">
        <v>33</v>
      </c>
      <c r="GH239" s="121">
        <v>0</v>
      </c>
      <c r="GI239" s="121">
        <v>0</v>
      </c>
      <c r="GJ239" s="121">
        <v>0</v>
      </c>
      <c r="GK239" s="121">
        <v>0</v>
      </c>
      <c r="GL239" s="121">
        <v>0</v>
      </c>
      <c r="GM239" s="121">
        <v>33</v>
      </c>
      <c r="GN239" s="121">
        <v>100</v>
      </c>
      <c r="GO239" s="121"/>
      <c r="GP239" s="121">
        <v>0</v>
      </c>
      <c r="GQ239" s="121">
        <v>33</v>
      </c>
      <c r="GR239" s="121">
        <v>0</v>
      </c>
      <c r="GS239" s="121">
        <v>33</v>
      </c>
      <c r="GT239" s="121">
        <v>0</v>
      </c>
      <c r="GU239" s="121"/>
      <c r="GV239" s="121">
        <v>67</v>
      </c>
      <c r="GW239" s="121">
        <v>0</v>
      </c>
      <c r="GX239" s="121">
        <v>0</v>
      </c>
      <c r="GY239" s="121">
        <v>0</v>
      </c>
      <c r="GZ239" s="121">
        <v>0</v>
      </c>
      <c r="HA239" s="121">
        <v>0</v>
      </c>
      <c r="HB239" s="121">
        <v>0</v>
      </c>
      <c r="HC239" s="121"/>
      <c r="HD239" s="121"/>
      <c r="HE239" s="121">
        <v>0</v>
      </c>
      <c r="HF239" s="121">
        <v>0</v>
      </c>
      <c r="HG239" s="121"/>
      <c r="HH239" s="121"/>
      <c r="HI239" s="121"/>
      <c r="HJ239" s="121"/>
      <c r="HK239" s="121"/>
      <c r="HL239" s="121"/>
      <c r="HM239" s="121"/>
      <c r="HN239" s="121"/>
      <c r="HO239" s="121"/>
      <c r="HP239" s="121">
        <v>0</v>
      </c>
      <c r="HQ239" s="121">
        <v>67</v>
      </c>
      <c r="HR239" s="121"/>
      <c r="HS239" s="121">
        <v>100</v>
      </c>
      <c r="HT239" s="121"/>
      <c r="HU239" s="121">
        <v>67</v>
      </c>
      <c r="HV239" s="122">
        <v>33</v>
      </c>
      <c r="HW239" s="120">
        <v>0</v>
      </c>
      <c r="HX239" s="121">
        <v>0</v>
      </c>
      <c r="HY239" s="121">
        <v>0</v>
      </c>
      <c r="HZ239" s="121">
        <v>0</v>
      </c>
      <c r="IA239" s="121">
        <v>1</v>
      </c>
      <c r="IB239" s="121">
        <v>1</v>
      </c>
      <c r="IC239" s="121">
        <v>1</v>
      </c>
      <c r="ID239" s="121">
        <v>1</v>
      </c>
      <c r="IE239" s="121">
        <v>1</v>
      </c>
      <c r="IF239" s="122">
        <v>1</v>
      </c>
    </row>
    <row r="240" spans="1:240" ht="30.75" customHeight="1" thickBot="1">
      <c r="A240" s="147" t="s">
        <v>1381</v>
      </c>
      <c r="B240" s="120" t="s">
        <v>1382</v>
      </c>
      <c r="C240" s="121">
        <v>2025</v>
      </c>
      <c r="D240" s="121" t="s">
        <v>1275</v>
      </c>
      <c r="E240" s="122" t="s">
        <v>1276</v>
      </c>
      <c r="F240" s="120">
        <v>65.407407407407405</v>
      </c>
      <c r="G240" s="121">
        <v>65</v>
      </c>
      <c r="H240" s="121" t="s">
        <v>1277</v>
      </c>
      <c r="I240" s="121" t="s">
        <v>1278</v>
      </c>
      <c r="J240" s="121" t="s">
        <v>1278</v>
      </c>
      <c r="K240" s="121" t="s">
        <v>1279</v>
      </c>
      <c r="L240" s="121">
        <v>64.833333333333329</v>
      </c>
      <c r="M240" s="121">
        <v>65</v>
      </c>
      <c r="N240" s="121" t="s">
        <v>1280</v>
      </c>
      <c r="O240" s="121">
        <v>55.583333333333343</v>
      </c>
      <c r="P240" s="121">
        <v>56</v>
      </c>
      <c r="Q240" s="121" t="s">
        <v>1286</v>
      </c>
      <c r="R240" s="121">
        <v>83.333333333333329</v>
      </c>
      <c r="S240" s="121">
        <v>83</v>
      </c>
      <c r="T240" s="121" t="s">
        <v>1280</v>
      </c>
      <c r="U240" s="121">
        <v>0</v>
      </c>
      <c r="V240" s="121">
        <v>0</v>
      </c>
      <c r="W240" s="121" t="s">
        <v>1281</v>
      </c>
      <c r="X240" s="121">
        <v>0</v>
      </c>
      <c r="Y240" s="121">
        <v>0</v>
      </c>
      <c r="Z240" s="122" t="s">
        <v>1282</v>
      </c>
      <c r="AA240" s="120" t="s">
        <v>1283</v>
      </c>
      <c r="AB240" s="121" t="s">
        <v>1283</v>
      </c>
      <c r="AC240" s="121" t="s">
        <v>1283</v>
      </c>
      <c r="AD240" s="121" t="s">
        <v>1283</v>
      </c>
      <c r="AE240" s="121" t="s">
        <v>1283</v>
      </c>
      <c r="AF240" s="121" t="s">
        <v>1283</v>
      </c>
      <c r="AG240" s="121" t="s">
        <v>1283</v>
      </c>
      <c r="AH240" s="123" t="s">
        <v>1283</v>
      </c>
      <c r="AI240" s="120">
        <v>1</v>
      </c>
      <c r="AJ240" s="121">
        <v>1</v>
      </c>
      <c r="AK240" s="121">
        <v>1</v>
      </c>
      <c r="AL240" s="121">
        <v>1</v>
      </c>
      <c r="AM240" s="121">
        <v>1</v>
      </c>
      <c r="AN240" s="121">
        <v>1</v>
      </c>
      <c r="AO240" s="121">
        <v>1</v>
      </c>
      <c r="AP240" s="122">
        <v>1</v>
      </c>
      <c r="AQ240" s="120">
        <v>66.833333333333329</v>
      </c>
      <c r="AR240" s="121">
        <v>67</v>
      </c>
      <c r="AS240" s="121" t="s">
        <v>1277</v>
      </c>
      <c r="AT240" s="121">
        <v>66.622641509433961</v>
      </c>
      <c r="AU240" s="121">
        <v>67</v>
      </c>
      <c r="AV240" s="121" t="s">
        <v>1277</v>
      </c>
      <c r="AW240" s="121">
        <v>89</v>
      </c>
      <c r="AX240" s="121">
        <v>89</v>
      </c>
      <c r="AY240" s="121" t="s">
        <v>1284</v>
      </c>
      <c r="AZ240" s="121">
        <v>24.75</v>
      </c>
      <c r="BA240" s="121">
        <v>25</v>
      </c>
      <c r="BB240" s="121" t="s">
        <v>1285</v>
      </c>
      <c r="BC240" s="121">
        <v>100</v>
      </c>
      <c r="BD240" s="121">
        <v>100</v>
      </c>
      <c r="BE240" s="121" t="s">
        <v>1284</v>
      </c>
      <c r="BF240" s="121">
        <v>48.111111111111121</v>
      </c>
      <c r="BG240" s="121">
        <v>48</v>
      </c>
      <c r="BH240" s="121" t="s">
        <v>1286</v>
      </c>
      <c r="BI240" s="121">
        <v>59.428571428571431</v>
      </c>
      <c r="BJ240" s="121">
        <v>59</v>
      </c>
      <c r="BK240" s="121" t="s">
        <v>1286</v>
      </c>
      <c r="BL240" s="121">
        <v>47.714285714285722</v>
      </c>
      <c r="BM240" s="121">
        <v>48</v>
      </c>
      <c r="BN240" s="122" t="s">
        <v>1286</v>
      </c>
      <c r="BO240" s="120" t="s">
        <v>1288</v>
      </c>
      <c r="BP240" s="121" t="s">
        <v>1288</v>
      </c>
      <c r="BQ240" s="121" t="s">
        <v>1287</v>
      </c>
      <c r="BR240" s="121" t="s">
        <v>1287</v>
      </c>
      <c r="BS240" s="121" t="s">
        <v>1287</v>
      </c>
      <c r="BT240" s="121" t="s">
        <v>1287</v>
      </c>
      <c r="BU240" s="121" t="s">
        <v>1288</v>
      </c>
      <c r="BV240" s="121" t="s">
        <v>1289</v>
      </c>
      <c r="BW240" s="121" t="s">
        <v>1289</v>
      </c>
      <c r="BX240" s="121" t="s">
        <v>1289</v>
      </c>
      <c r="BY240" s="121" t="s">
        <v>1289</v>
      </c>
      <c r="BZ240" s="121" t="s">
        <v>1289</v>
      </c>
      <c r="CA240" s="121" t="s">
        <v>1289</v>
      </c>
      <c r="CB240" s="121" t="s">
        <v>1289</v>
      </c>
      <c r="CC240" s="122" t="s">
        <v>1289</v>
      </c>
      <c r="CD240" s="120">
        <v>100</v>
      </c>
      <c r="CE240" s="121">
        <v>100</v>
      </c>
      <c r="CF240" s="121">
        <v>100</v>
      </c>
      <c r="CG240" s="121">
        <v>100</v>
      </c>
      <c r="CH240" s="121">
        <v>0</v>
      </c>
      <c r="CI240" s="121">
        <v>100</v>
      </c>
      <c r="CJ240" s="121">
        <v>100</v>
      </c>
      <c r="CK240" s="121">
        <v>100</v>
      </c>
      <c r="CL240" s="121">
        <v>100</v>
      </c>
      <c r="CM240" s="121">
        <v>100</v>
      </c>
      <c r="CN240" s="121">
        <v>100</v>
      </c>
      <c r="CO240" s="121">
        <v>100</v>
      </c>
      <c r="CP240" s="121">
        <v>100</v>
      </c>
      <c r="CQ240" s="121">
        <v>33</v>
      </c>
      <c r="CR240" s="121">
        <v>33</v>
      </c>
      <c r="CS240" s="121">
        <v>0</v>
      </c>
      <c r="CT240" s="121">
        <v>33</v>
      </c>
      <c r="CU240" s="121">
        <v>33</v>
      </c>
      <c r="CV240" s="121">
        <v>100</v>
      </c>
      <c r="CW240" s="121">
        <v>100</v>
      </c>
      <c r="CX240" s="121">
        <v>100</v>
      </c>
      <c r="CY240" s="121">
        <v>67</v>
      </c>
      <c r="CZ240" s="121">
        <v>33</v>
      </c>
      <c r="DA240" s="121">
        <v>100</v>
      </c>
      <c r="DB240" s="121">
        <v>100</v>
      </c>
      <c r="DC240" s="121">
        <v>100</v>
      </c>
      <c r="DD240" s="121">
        <v>100</v>
      </c>
      <c r="DE240" s="121">
        <v>100</v>
      </c>
      <c r="DF240" s="121">
        <v>100</v>
      </c>
      <c r="DG240" s="121">
        <v>100</v>
      </c>
      <c r="DH240" s="121">
        <v>67</v>
      </c>
      <c r="DI240" s="121">
        <v>100</v>
      </c>
      <c r="DJ240" s="121">
        <v>33</v>
      </c>
      <c r="DK240" s="121">
        <v>100</v>
      </c>
      <c r="DL240" s="121">
        <v>33</v>
      </c>
      <c r="DM240" s="121">
        <v>0</v>
      </c>
      <c r="DN240" s="121">
        <v>33</v>
      </c>
      <c r="DO240" s="121">
        <v>33</v>
      </c>
      <c r="DP240" s="121">
        <v>0</v>
      </c>
      <c r="DQ240" s="121">
        <v>0</v>
      </c>
      <c r="DR240" s="121">
        <v>0</v>
      </c>
      <c r="DS240" s="121">
        <v>33</v>
      </c>
      <c r="DT240" s="121">
        <v>0</v>
      </c>
      <c r="DU240" s="121">
        <v>33</v>
      </c>
      <c r="DV240" s="121">
        <v>33</v>
      </c>
      <c r="DW240" s="121"/>
      <c r="DX240" s="121">
        <v>67</v>
      </c>
      <c r="DY240" s="121">
        <v>67</v>
      </c>
      <c r="DZ240" s="121">
        <v>0</v>
      </c>
      <c r="EA240" s="121">
        <v>100</v>
      </c>
      <c r="EB240" s="121">
        <v>100</v>
      </c>
      <c r="EC240" s="121">
        <v>100</v>
      </c>
      <c r="ED240" s="121">
        <v>100</v>
      </c>
      <c r="EE240" s="121">
        <v>33</v>
      </c>
      <c r="EF240" s="121">
        <v>67</v>
      </c>
      <c r="EG240" s="121">
        <v>67</v>
      </c>
      <c r="EH240" s="121">
        <v>67</v>
      </c>
      <c r="EI240" s="121">
        <v>100</v>
      </c>
      <c r="EJ240" s="121">
        <v>67</v>
      </c>
      <c r="EK240" s="121">
        <v>100</v>
      </c>
      <c r="EL240" s="121">
        <v>100</v>
      </c>
      <c r="EM240" s="121">
        <v>100</v>
      </c>
      <c r="EN240" s="121">
        <v>67</v>
      </c>
      <c r="EO240" s="121">
        <v>33</v>
      </c>
      <c r="EP240" s="121">
        <v>33</v>
      </c>
      <c r="EQ240" s="121">
        <v>0</v>
      </c>
      <c r="ER240" s="121">
        <v>33</v>
      </c>
      <c r="ES240" s="121">
        <v>100</v>
      </c>
      <c r="ET240" s="121">
        <v>100</v>
      </c>
      <c r="EU240" s="121">
        <v>100</v>
      </c>
      <c r="EV240" s="121">
        <v>100</v>
      </c>
      <c r="EW240" s="121">
        <v>100</v>
      </c>
      <c r="EX240" s="121">
        <v>100</v>
      </c>
      <c r="EY240" s="121">
        <v>100</v>
      </c>
      <c r="EZ240" s="121">
        <v>100</v>
      </c>
      <c r="FA240" s="121">
        <v>0</v>
      </c>
      <c r="FB240" s="121">
        <v>33</v>
      </c>
      <c r="FC240" s="121">
        <v>67</v>
      </c>
      <c r="FD240" s="121">
        <v>67</v>
      </c>
      <c r="FE240" s="121">
        <v>33</v>
      </c>
      <c r="FF240" s="121">
        <v>100</v>
      </c>
      <c r="FG240" s="121">
        <v>0</v>
      </c>
      <c r="FH240" s="121">
        <v>33</v>
      </c>
      <c r="FI240" s="121">
        <v>100</v>
      </c>
      <c r="FJ240" s="121">
        <v>100</v>
      </c>
      <c r="FK240" s="121">
        <v>100</v>
      </c>
      <c r="FL240" s="121">
        <v>100</v>
      </c>
      <c r="FM240" s="121">
        <v>100</v>
      </c>
      <c r="FN240" s="121">
        <v>33</v>
      </c>
      <c r="FO240" s="121">
        <v>33</v>
      </c>
      <c r="FP240" s="121">
        <v>33</v>
      </c>
      <c r="FQ240" s="121">
        <v>0</v>
      </c>
      <c r="FR240" s="121">
        <v>0</v>
      </c>
      <c r="FS240" s="121">
        <v>33</v>
      </c>
      <c r="FT240" s="121">
        <v>0</v>
      </c>
      <c r="FU240" s="121">
        <v>100</v>
      </c>
      <c r="FV240" s="121">
        <v>67</v>
      </c>
      <c r="FW240" s="121">
        <v>67</v>
      </c>
      <c r="FX240" s="121">
        <v>33</v>
      </c>
      <c r="FY240" s="121">
        <v>0</v>
      </c>
      <c r="FZ240" s="121">
        <v>0</v>
      </c>
      <c r="GA240" s="121">
        <v>100</v>
      </c>
      <c r="GB240" s="121">
        <v>0</v>
      </c>
      <c r="GC240" s="121">
        <v>0</v>
      </c>
      <c r="GD240" s="121">
        <v>0</v>
      </c>
      <c r="GE240" s="121">
        <v>0</v>
      </c>
      <c r="GF240" s="121">
        <v>0</v>
      </c>
      <c r="GG240" s="121">
        <v>67</v>
      </c>
      <c r="GH240" s="121">
        <v>67</v>
      </c>
      <c r="GI240" s="121">
        <v>100</v>
      </c>
      <c r="GJ240" s="121">
        <v>100</v>
      </c>
      <c r="GK240" s="121">
        <v>100</v>
      </c>
      <c r="GL240" s="121">
        <v>0</v>
      </c>
      <c r="GM240" s="121">
        <v>0</v>
      </c>
      <c r="GN240" s="121">
        <v>33</v>
      </c>
      <c r="GO240" s="121">
        <v>100</v>
      </c>
      <c r="GP240" s="121">
        <v>0</v>
      </c>
      <c r="GQ240" s="121">
        <v>100</v>
      </c>
      <c r="GR240" s="121">
        <v>100</v>
      </c>
      <c r="GS240" s="121">
        <v>100</v>
      </c>
      <c r="GT240" s="121">
        <v>100</v>
      </c>
      <c r="GU240" s="121">
        <v>100</v>
      </c>
      <c r="GV240" s="121">
        <v>67</v>
      </c>
      <c r="GW240" s="121">
        <v>33</v>
      </c>
      <c r="GX240" s="121">
        <v>0</v>
      </c>
      <c r="GY240" s="121">
        <v>0</v>
      </c>
      <c r="GZ240" s="121">
        <v>0</v>
      </c>
      <c r="HA240" s="121">
        <v>0</v>
      </c>
      <c r="HB240" s="121">
        <v>0</v>
      </c>
      <c r="HC240" s="121">
        <v>0</v>
      </c>
      <c r="HD240" s="121">
        <v>0</v>
      </c>
      <c r="HE240" s="121">
        <v>0</v>
      </c>
      <c r="HF240" s="121">
        <v>0</v>
      </c>
      <c r="HG240" s="121">
        <v>0</v>
      </c>
      <c r="HH240" s="121">
        <v>0</v>
      </c>
      <c r="HI240" s="121">
        <v>0</v>
      </c>
      <c r="HJ240" s="121">
        <v>0</v>
      </c>
      <c r="HK240" s="121">
        <v>0</v>
      </c>
      <c r="HL240" s="121">
        <v>0</v>
      </c>
      <c r="HM240" s="121">
        <v>0</v>
      </c>
      <c r="HN240" s="121">
        <v>0</v>
      </c>
      <c r="HO240" s="121">
        <v>0</v>
      </c>
      <c r="HP240" s="121">
        <v>67</v>
      </c>
      <c r="HQ240" s="121">
        <v>67</v>
      </c>
      <c r="HR240" s="121">
        <v>100</v>
      </c>
      <c r="HS240" s="121">
        <v>100</v>
      </c>
      <c r="HT240" s="121">
        <v>100</v>
      </c>
      <c r="HU240" s="121">
        <v>100</v>
      </c>
      <c r="HV240" s="122">
        <v>67</v>
      </c>
      <c r="HW240" s="120">
        <v>0</v>
      </c>
      <c r="HX240" s="121">
        <v>1</v>
      </c>
      <c r="HY240" s="121">
        <v>1</v>
      </c>
      <c r="HZ240" s="121">
        <v>1</v>
      </c>
      <c r="IA240" s="121">
        <v>1</v>
      </c>
      <c r="IB240" s="121">
        <v>1</v>
      </c>
      <c r="IC240" s="121">
        <v>1</v>
      </c>
      <c r="ID240" s="121">
        <v>1</v>
      </c>
      <c r="IE240" s="121">
        <v>1</v>
      </c>
      <c r="IF240" s="122">
        <v>1</v>
      </c>
    </row>
    <row r="241" spans="1:240" ht="30.75" customHeight="1" thickBot="1">
      <c r="A241" s="147" t="s">
        <v>1381</v>
      </c>
      <c r="B241" s="120" t="s">
        <v>1382</v>
      </c>
      <c r="C241" s="121">
        <v>2023</v>
      </c>
      <c r="D241" s="121" t="s">
        <v>1275</v>
      </c>
      <c r="E241" s="122" t="s">
        <v>1276</v>
      </c>
      <c r="F241" s="120">
        <v>63.870370370370367</v>
      </c>
      <c r="G241" s="121">
        <v>64</v>
      </c>
      <c r="H241" s="121" t="s">
        <v>1277</v>
      </c>
      <c r="I241" s="121" t="s">
        <v>1278</v>
      </c>
      <c r="J241" s="121" t="s">
        <v>1278</v>
      </c>
      <c r="K241" s="121" t="s">
        <v>1279</v>
      </c>
      <c r="L241" s="121">
        <v>61.111111111111121</v>
      </c>
      <c r="M241" s="121">
        <v>61</v>
      </c>
      <c r="N241" s="121" t="s">
        <v>1280</v>
      </c>
      <c r="O241" s="121">
        <v>50</v>
      </c>
      <c r="P241" s="121">
        <v>50</v>
      </c>
      <c r="Q241" s="121" t="s">
        <v>1286</v>
      </c>
      <c r="R241" s="121">
        <v>83.333333333333329</v>
      </c>
      <c r="S241" s="121">
        <v>83</v>
      </c>
      <c r="T241" s="121" t="s">
        <v>1280</v>
      </c>
      <c r="U241" s="121">
        <v>0</v>
      </c>
      <c r="V241" s="121">
        <v>0</v>
      </c>
      <c r="W241" s="121" t="s">
        <v>1281</v>
      </c>
      <c r="X241" s="121">
        <v>0</v>
      </c>
      <c r="Y241" s="121">
        <v>0</v>
      </c>
      <c r="Z241" s="122" t="s">
        <v>1282</v>
      </c>
      <c r="AA241" s="120" t="s">
        <v>1283</v>
      </c>
      <c r="AB241" s="121" t="s">
        <v>1283</v>
      </c>
      <c r="AC241" s="121" t="s">
        <v>1283</v>
      </c>
      <c r="AD241" s="121" t="s">
        <v>1283</v>
      </c>
      <c r="AE241" s="121" t="s">
        <v>1283</v>
      </c>
      <c r="AF241" s="121" t="s">
        <v>1283</v>
      </c>
      <c r="AG241" s="121" t="s">
        <v>1283</v>
      </c>
      <c r="AH241" s="123" t="s">
        <v>1296</v>
      </c>
      <c r="AI241" s="120">
        <v>1</v>
      </c>
      <c r="AJ241" s="121">
        <v>1</v>
      </c>
      <c r="AK241" s="121">
        <v>1</v>
      </c>
      <c r="AL241" s="121">
        <v>0</v>
      </c>
      <c r="AM241" s="121">
        <v>1</v>
      </c>
      <c r="AN241" s="121">
        <v>1</v>
      </c>
      <c r="AO241" s="121">
        <v>1</v>
      </c>
      <c r="AP241" s="122">
        <v>1</v>
      </c>
      <c r="AQ241" s="120">
        <v>66.833333333333329</v>
      </c>
      <c r="AR241" s="121">
        <v>67</v>
      </c>
      <c r="AS241" s="121" t="s">
        <v>1294</v>
      </c>
      <c r="AT241" s="121">
        <v>66.622641509433961</v>
      </c>
      <c r="AU241" s="121">
        <v>67</v>
      </c>
      <c r="AV241" s="121" t="s">
        <v>1294</v>
      </c>
      <c r="AW241" s="121">
        <v>89</v>
      </c>
      <c r="AX241" s="121">
        <v>89</v>
      </c>
      <c r="AY241" s="121" t="s">
        <v>1284</v>
      </c>
      <c r="AZ241" s="121">
        <v>0</v>
      </c>
      <c r="BA241" s="121">
        <v>0</v>
      </c>
      <c r="BB241" s="121" t="s">
        <v>1293</v>
      </c>
      <c r="BC241" s="121">
        <v>100</v>
      </c>
      <c r="BD241" s="121">
        <v>100</v>
      </c>
      <c r="BE241" s="121" t="s">
        <v>1284</v>
      </c>
      <c r="BF241" s="121">
        <v>48.111111111111121</v>
      </c>
      <c r="BG241" s="121">
        <v>48</v>
      </c>
      <c r="BH241" s="121" t="s">
        <v>1286</v>
      </c>
      <c r="BI241" s="121">
        <v>59.428571428571431</v>
      </c>
      <c r="BJ241" s="121">
        <v>59</v>
      </c>
      <c r="BK241" s="121" t="s">
        <v>1286</v>
      </c>
      <c r="BL241" s="121">
        <v>38.142857142857153</v>
      </c>
      <c r="BM241" s="121">
        <v>38</v>
      </c>
      <c r="BN241" s="122" t="s">
        <v>1285</v>
      </c>
      <c r="BO241" s="120" t="s">
        <v>1288</v>
      </c>
      <c r="BP241" s="121" t="s">
        <v>1288</v>
      </c>
      <c r="BQ241" s="121" t="s">
        <v>1287</v>
      </c>
      <c r="BR241" s="121" t="s">
        <v>1287</v>
      </c>
      <c r="BS241" s="121" t="s">
        <v>1287</v>
      </c>
      <c r="BT241" s="121" t="s">
        <v>1287</v>
      </c>
      <c r="BU241" s="121" t="s">
        <v>1288</v>
      </c>
      <c r="BV241" s="121" t="s">
        <v>1289</v>
      </c>
      <c r="BW241" s="121" t="s">
        <v>1289</v>
      </c>
      <c r="BX241" s="121" t="s">
        <v>1289</v>
      </c>
      <c r="BY241" s="121" t="s">
        <v>1289</v>
      </c>
      <c r="BZ241" s="121" t="s">
        <v>1289</v>
      </c>
      <c r="CA241" s="121" t="s">
        <v>1289</v>
      </c>
      <c r="CB241" s="121" t="s">
        <v>1289</v>
      </c>
      <c r="CC241" s="122"/>
      <c r="CD241" s="120">
        <v>100</v>
      </c>
      <c r="CE241" s="121">
        <v>100</v>
      </c>
      <c r="CF241" s="121">
        <v>100</v>
      </c>
      <c r="CG241" s="121">
        <v>100</v>
      </c>
      <c r="CH241" s="121">
        <v>0</v>
      </c>
      <c r="CI241" s="121">
        <v>100</v>
      </c>
      <c r="CJ241" s="121">
        <v>100</v>
      </c>
      <c r="CK241" s="121">
        <v>100</v>
      </c>
      <c r="CL241" s="121">
        <v>100</v>
      </c>
      <c r="CM241" s="121">
        <v>100</v>
      </c>
      <c r="CN241" s="121">
        <v>100</v>
      </c>
      <c r="CO241" s="121">
        <v>100</v>
      </c>
      <c r="CP241" s="121">
        <v>100</v>
      </c>
      <c r="CQ241" s="121">
        <v>33</v>
      </c>
      <c r="CR241" s="121">
        <v>33</v>
      </c>
      <c r="CS241" s="121">
        <v>0</v>
      </c>
      <c r="CT241" s="121">
        <v>33</v>
      </c>
      <c r="CU241" s="121">
        <v>33</v>
      </c>
      <c r="CV241" s="121">
        <v>100</v>
      </c>
      <c r="CW241" s="121">
        <v>100</v>
      </c>
      <c r="CX241" s="121">
        <v>100</v>
      </c>
      <c r="CY241" s="121">
        <v>67</v>
      </c>
      <c r="CZ241" s="121">
        <v>33</v>
      </c>
      <c r="DA241" s="121">
        <v>100</v>
      </c>
      <c r="DB241" s="121">
        <v>100</v>
      </c>
      <c r="DC241" s="121">
        <v>100</v>
      </c>
      <c r="DD241" s="121">
        <v>100</v>
      </c>
      <c r="DE241" s="121">
        <v>100</v>
      </c>
      <c r="DF241" s="121">
        <v>100</v>
      </c>
      <c r="DG241" s="121">
        <v>100</v>
      </c>
      <c r="DH241" s="121">
        <v>67</v>
      </c>
      <c r="DI241" s="121">
        <v>100</v>
      </c>
      <c r="DJ241" s="121">
        <v>33</v>
      </c>
      <c r="DK241" s="121">
        <v>100</v>
      </c>
      <c r="DL241" s="121">
        <v>33</v>
      </c>
      <c r="DM241" s="121">
        <v>0</v>
      </c>
      <c r="DN241" s="121">
        <v>33</v>
      </c>
      <c r="DO241" s="121">
        <v>33</v>
      </c>
      <c r="DP241" s="121">
        <v>0</v>
      </c>
      <c r="DQ241" s="121">
        <v>0</v>
      </c>
      <c r="DR241" s="121">
        <v>0</v>
      </c>
      <c r="DS241" s="121">
        <v>33</v>
      </c>
      <c r="DT241" s="121">
        <v>0</v>
      </c>
      <c r="DU241" s="121">
        <v>33</v>
      </c>
      <c r="DV241" s="121">
        <v>33</v>
      </c>
      <c r="DW241" s="121"/>
      <c r="DX241" s="121">
        <v>67</v>
      </c>
      <c r="DY241" s="121">
        <v>67</v>
      </c>
      <c r="DZ241" s="121">
        <v>0</v>
      </c>
      <c r="EA241" s="121">
        <v>100</v>
      </c>
      <c r="EB241" s="121">
        <v>100</v>
      </c>
      <c r="EC241" s="121">
        <v>100</v>
      </c>
      <c r="ED241" s="121">
        <v>100</v>
      </c>
      <c r="EE241" s="121">
        <v>33</v>
      </c>
      <c r="EF241" s="121">
        <v>67</v>
      </c>
      <c r="EG241" s="121">
        <v>67</v>
      </c>
      <c r="EH241" s="121">
        <v>67</v>
      </c>
      <c r="EI241" s="121">
        <v>100</v>
      </c>
      <c r="EJ241" s="121">
        <v>67</v>
      </c>
      <c r="EK241" s="121">
        <v>100</v>
      </c>
      <c r="EL241" s="121">
        <v>100</v>
      </c>
      <c r="EM241" s="121">
        <v>100</v>
      </c>
      <c r="EN241" s="121">
        <v>67</v>
      </c>
      <c r="EO241" s="121">
        <v>0</v>
      </c>
      <c r="EP241" s="121">
        <v>0</v>
      </c>
      <c r="EQ241" s="121">
        <v>0</v>
      </c>
      <c r="ER241" s="121">
        <v>0</v>
      </c>
      <c r="ES241" s="121">
        <v>100</v>
      </c>
      <c r="ET241" s="121">
        <v>100</v>
      </c>
      <c r="EU241" s="121">
        <v>100</v>
      </c>
      <c r="EV241" s="121">
        <v>100</v>
      </c>
      <c r="EW241" s="121">
        <v>100</v>
      </c>
      <c r="EX241" s="121">
        <v>100</v>
      </c>
      <c r="EY241" s="121">
        <v>100</v>
      </c>
      <c r="EZ241" s="121">
        <v>100</v>
      </c>
      <c r="FA241" s="121">
        <v>0</v>
      </c>
      <c r="FB241" s="121">
        <v>33</v>
      </c>
      <c r="FC241" s="121">
        <v>67</v>
      </c>
      <c r="FD241" s="121">
        <v>0</v>
      </c>
      <c r="FE241" s="121">
        <v>33</v>
      </c>
      <c r="FF241" s="121">
        <v>100</v>
      </c>
      <c r="FG241" s="121">
        <v>67</v>
      </c>
      <c r="FH241" s="121">
        <v>33</v>
      </c>
      <c r="FI241" s="121">
        <v>100</v>
      </c>
      <c r="FJ241" s="121">
        <v>100</v>
      </c>
      <c r="FK241" s="121">
        <v>100</v>
      </c>
      <c r="FL241" s="121">
        <v>100</v>
      </c>
      <c r="FM241" s="121">
        <v>100</v>
      </c>
      <c r="FN241" s="121">
        <v>33</v>
      </c>
      <c r="FO241" s="121">
        <v>33</v>
      </c>
      <c r="FP241" s="121">
        <v>33</v>
      </c>
      <c r="FQ241" s="121">
        <v>0</v>
      </c>
      <c r="FR241" s="121">
        <v>0</v>
      </c>
      <c r="FS241" s="121">
        <v>33</v>
      </c>
      <c r="FT241" s="121">
        <v>0</v>
      </c>
      <c r="FU241" s="121">
        <v>100</v>
      </c>
      <c r="FV241" s="121">
        <v>67</v>
      </c>
      <c r="FW241" s="121">
        <v>67</v>
      </c>
      <c r="FX241" s="121">
        <v>33</v>
      </c>
      <c r="FY241" s="121">
        <v>0</v>
      </c>
      <c r="FZ241" s="121">
        <v>0</v>
      </c>
      <c r="GA241" s="121">
        <v>33</v>
      </c>
      <c r="GB241" s="121">
        <v>0</v>
      </c>
      <c r="GC241" s="121">
        <v>0</v>
      </c>
      <c r="GD241" s="121">
        <v>0</v>
      </c>
      <c r="GE241" s="121">
        <v>0</v>
      </c>
      <c r="GF241" s="121">
        <v>0</v>
      </c>
      <c r="GG241" s="121">
        <v>67</v>
      </c>
      <c r="GH241" s="121">
        <v>67</v>
      </c>
      <c r="GI241" s="121">
        <v>100</v>
      </c>
      <c r="GJ241" s="121">
        <v>100</v>
      </c>
      <c r="GK241" s="121">
        <v>100</v>
      </c>
      <c r="GL241" s="121">
        <v>0</v>
      </c>
      <c r="GM241" s="121">
        <v>0</v>
      </c>
      <c r="GN241" s="121">
        <v>33</v>
      </c>
      <c r="GO241" s="121">
        <v>33</v>
      </c>
      <c r="GP241" s="121">
        <v>0</v>
      </c>
      <c r="GQ241" s="121">
        <v>100</v>
      </c>
      <c r="GR241" s="121">
        <v>100</v>
      </c>
      <c r="GS241" s="121">
        <v>100</v>
      </c>
      <c r="GT241" s="121">
        <v>100</v>
      </c>
      <c r="GU241" s="121">
        <v>100</v>
      </c>
      <c r="GV241" s="121">
        <v>67</v>
      </c>
      <c r="GW241" s="121">
        <v>33</v>
      </c>
      <c r="GX241" s="121">
        <v>0</v>
      </c>
      <c r="GY241" s="121">
        <v>0</v>
      </c>
      <c r="GZ241" s="121">
        <v>0</v>
      </c>
      <c r="HA241" s="121">
        <v>0</v>
      </c>
      <c r="HB241" s="121">
        <v>0</v>
      </c>
      <c r="HC241" s="121">
        <v>0</v>
      </c>
      <c r="HD241" s="121">
        <v>0</v>
      </c>
      <c r="HE241" s="121">
        <v>0</v>
      </c>
      <c r="HF241" s="121">
        <v>0</v>
      </c>
      <c r="HG241" s="121">
        <v>0</v>
      </c>
      <c r="HH241" s="121">
        <v>0</v>
      </c>
      <c r="HI241" s="121">
        <v>0</v>
      </c>
      <c r="HJ241" s="121">
        <v>0</v>
      </c>
      <c r="HK241" s="121">
        <v>0</v>
      </c>
      <c r="HL241" s="121">
        <v>0</v>
      </c>
      <c r="HM241" s="121">
        <v>0</v>
      </c>
      <c r="HN241" s="121">
        <v>0</v>
      </c>
      <c r="HO241" s="121">
        <v>0</v>
      </c>
      <c r="HP241" s="121">
        <v>67</v>
      </c>
      <c r="HQ241" s="121">
        <v>67</v>
      </c>
      <c r="HR241" s="121">
        <v>100</v>
      </c>
      <c r="HS241" s="121">
        <v>100</v>
      </c>
      <c r="HT241" s="121">
        <v>100</v>
      </c>
      <c r="HU241" s="121">
        <v>100</v>
      </c>
      <c r="HV241" s="122">
        <v>67</v>
      </c>
      <c r="HW241" s="120">
        <v>0</v>
      </c>
      <c r="HX241" s="121">
        <v>1</v>
      </c>
      <c r="HY241" s="121">
        <v>1</v>
      </c>
      <c r="HZ241" s="121">
        <v>1</v>
      </c>
      <c r="IA241" s="121">
        <v>1</v>
      </c>
      <c r="IB241" s="121">
        <v>1</v>
      </c>
      <c r="IC241" s="121">
        <v>1</v>
      </c>
      <c r="ID241" s="121">
        <v>1</v>
      </c>
      <c r="IE241" s="121">
        <v>1</v>
      </c>
      <c r="IF241" s="122">
        <v>1</v>
      </c>
    </row>
    <row r="242" spans="1:240" ht="30.75" customHeight="1" thickBot="1">
      <c r="A242" s="147" t="s">
        <v>1381</v>
      </c>
      <c r="B242" s="120" t="s">
        <v>1382</v>
      </c>
      <c r="C242" s="121">
        <v>2021</v>
      </c>
      <c r="D242" s="121" t="s">
        <v>1275</v>
      </c>
      <c r="E242" s="122" t="s">
        <v>1276</v>
      </c>
      <c r="F242" s="120">
        <v>54.592592592592602</v>
      </c>
      <c r="G242" s="121">
        <v>55</v>
      </c>
      <c r="H242" s="121" t="s">
        <v>1286</v>
      </c>
      <c r="I242" s="121" t="s">
        <v>1286</v>
      </c>
      <c r="J242" s="121" t="s">
        <v>1290</v>
      </c>
      <c r="K242" s="121" t="s">
        <v>1291</v>
      </c>
      <c r="L242" s="121">
        <v>61.111111111111121</v>
      </c>
      <c r="M242" s="121">
        <v>61</v>
      </c>
      <c r="N242" s="121" t="s">
        <v>1280</v>
      </c>
      <c r="O242" s="121">
        <v>50</v>
      </c>
      <c r="P242" s="121">
        <v>50</v>
      </c>
      <c r="Q242" s="121" t="s">
        <v>1286</v>
      </c>
      <c r="R242" s="121">
        <v>83.333333333333329</v>
      </c>
      <c r="S242" s="121">
        <v>83</v>
      </c>
      <c r="T242" s="121" t="s">
        <v>1280</v>
      </c>
      <c r="U242" s="121">
        <v>0</v>
      </c>
      <c r="V242" s="121">
        <v>0</v>
      </c>
      <c r="W242" s="121" t="s">
        <v>1281</v>
      </c>
      <c r="X242" s="121">
        <v>0</v>
      </c>
      <c r="Y242" s="121">
        <v>0</v>
      </c>
      <c r="Z242" s="122" t="s">
        <v>1282</v>
      </c>
      <c r="AA242" s="120" t="s">
        <v>1296</v>
      </c>
      <c r="AB242" s="121" t="s">
        <v>1283</v>
      </c>
      <c r="AC242" s="121" t="s">
        <v>1283</v>
      </c>
      <c r="AD242" s="121" t="s">
        <v>1283</v>
      </c>
      <c r="AE242" s="121" t="s">
        <v>1296</v>
      </c>
      <c r="AF242" s="121" t="s">
        <v>1283</v>
      </c>
      <c r="AG242" s="121" t="s">
        <v>1283</v>
      </c>
      <c r="AH242" s="123" t="s">
        <v>1283</v>
      </c>
      <c r="AI242" s="120">
        <v>0</v>
      </c>
      <c r="AJ242" s="121">
        <v>1</v>
      </c>
      <c r="AK242" s="121">
        <v>1</v>
      </c>
      <c r="AL242" s="121">
        <v>1</v>
      </c>
      <c r="AM242" s="121">
        <v>1</v>
      </c>
      <c r="AN242" s="121">
        <v>0</v>
      </c>
      <c r="AO242" s="121">
        <v>1</v>
      </c>
      <c r="AP242" s="122">
        <v>1</v>
      </c>
      <c r="AQ242" s="120">
        <v>0</v>
      </c>
      <c r="AR242" s="121">
        <v>0</v>
      </c>
      <c r="AS242" s="121" t="s">
        <v>1293</v>
      </c>
      <c r="AT242" s="121">
        <v>62.20754716981132</v>
      </c>
      <c r="AU242" s="121">
        <v>62</v>
      </c>
      <c r="AV242" s="121" t="s">
        <v>1294</v>
      </c>
      <c r="AW242" s="121">
        <v>89</v>
      </c>
      <c r="AX242" s="121">
        <v>89</v>
      </c>
      <c r="AY242" s="121" t="s">
        <v>1284</v>
      </c>
      <c r="AZ242" s="121">
        <v>41.5</v>
      </c>
      <c r="BA242" s="121">
        <v>42</v>
      </c>
      <c r="BB242" s="121" t="s">
        <v>1286</v>
      </c>
      <c r="BC242" s="121">
        <v>88.888888888888886</v>
      </c>
      <c r="BD242" s="121">
        <v>89</v>
      </c>
      <c r="BE242" s="121" t="s">
        <v>1284</v>
      </c>
      <c r="BF242" s="121">
        <v>0</v>
      </c>
      <c r="BG242" s="121">
        <v>0</v>
      </c>
      <c r="BH242" s="121" t="s">
        <v>1293</v>
      </c>
      <c r="BI242" s="121">
        <v>59.428571428571431</v>
      </c>
      <c r="BJ242" s="121">
        <v>59</v>
      </c>
      <c r="BK242" s="121" t="s">
        <v>1286</v>
      </c>
      <c r="BL242" s="121">
        <v>38.142857142857153</v>
      </c>
      <c r="BM242" s="121">
        <v>38</v>
      </c>
      <c r="BN242" s="122" t="s">
        <v>1285</v>
      </c>
      <c r="BO242" s="120" t="s">
        <v>1297</v>
      </c>
      <c r="BP242" s="121" t="s">
        <v>1288</v>
      </c>
      <c r="BQ242" s="121" t="s">
        <v>1287</v>
      </c>
      <c r="BR242" s="121" t="s">
        <v>1287</v>
      </c>
      <c r="BS242" s="121" t="s">
        <v>1297</v>
      </c>
      <c r="BT242" s="121" t="s">
        <v>1287</v>
      </c>
      <c r="BU242" s="121" t="s">
        <v>1288</v>
      </c>
      <c r="BV242" s="121" t="s">
        <v>1287</v>
      </c>
      <c r="BW242" s="121" t="s">
        <v>1289</v>
      </c>
      <c r="BX242" s="121" t="s">
        <v>1289</v>
      </c>
      <c r="BY242" s="121" t="s">
        <v>1289</v>
      </c>
      <c r="BZ242" s="121" t="s">
        <v>1287</v>
      </c>
      <c r="CA242" s="121" t="s">
        <v>1289</v>
      </c>
      <c r="CB242" s="121" t="s">
        <v>1289</v>
      </c>
      <c r="CC242" s="122"/>
      <c r="CD242" s="120">
        <v>100</v>
      </c>
      <c r="CE242" s="121">
        <v>100</v>
      </c>
      <c r="CF242" s="121">
        <v>100</v>
      </c>
      <c r="CG242" s="121">
        <v>100</v>
      </c>
      <c r="CH242" s="121">
        <v>0</v>
      </c>
      <c r="CI242" s="121">
        <v>100</v>
      </c>
      <c r="CJ242" s="121">
        <v>100</v>
      </c>
      <c r="CK242" s="121">
        <v>100</v>
      </c>
      <c r="CL242" s="121">
        <v>100</v>
      </c>
      <c r="CM242" s="121">
        <v>100</v>
      </c>
      <c r="CN242" s="121">
        <v>100</v>
      </c>
      <c r="CO242" s="121">
        <v>100</v>
      </c>
      <c r="CP242" s="121">
        <v>100</v>
      </c>
      <c r="CQ242" s="121">
        <v>33</v>
      </c>
      <c r="CR242" s="121">
        <v>33</v>
      </c>
      <c r="CS242" s="121">
        <v>0</v>
      </c>
      <c r="CT242" s="121">
        <v>33</v>
      </c>
      <c r="CU242" s="121">
        <v>33</v>
      </c>
      <c r="CV242" s="121">
        <v>100</v>
      </c>
      <c r="CW242" s="121">
        <v>33</v>
      </c>
      <c r="CX242" s="121">
        <v>100</v>
      </c>
      <c r="CY242" s="121">
        <v>67</v>
      </c>
      <c r="CZ242" s="121">
        <v>0</v>
      </c>
      <c r="DA242" s="121">
        <v>100</v>
      </c>
      <c r="DB242" s="121">
        <v>100</v>
      </c>
      <c r="DC242" s="121">
        <v>100</v>
      </c>
      <c r="DD242" s="121">
        <v>100</v>
      </c>
      <c r="DE242" s="121">
        <v>100</v>
      </c>
      <c r="DF242" s="121">
        <v>100</v>
      </c>
      <c r="DG242" s="121">
        <v>100</v>
      </c>
      <c r="DH242" s="121">
        <v>67</v>
      </c>
      <c r="DI242" s="121">
        <v>100</v>
      </c>
      <c r="DJ242" s="121">
        <v>33</v>
      </c>
      <c r="DK242" s="121">
        <v>100</v>
      </c>
      <c r="DL242" s="121">
        <v>33</v>
      </c>
      <c r="DM242" s="121">
        <v>0</v>
      </c>
      <c r="DN242" s="121">
        <v>33</v>
      </c>
      <c r="DO242" s="121">
        <v>33</v>
      </c>
      <c r="DP242" s="121">
        <v>0</v>
      </c>
      <c r="DQ242" s="121">
        <v>0</v>
      </c>
      <c r="DR242" s="121">
        <v>0</v>
      </c>
      <c r="DS242" s="121">
        <v>33</v>
      </c>
      <c r="DT242" s="121">
        <v>0</v>
      </c>
      <c r="DU242" s="121">
        <v>33</v>
      </c>
      <c r="DV242" s="121">
        <v>33</v>
      </c>
      <c r="DW242" s="121"/>
      <c r="DX242" s="121">
        <v>67</v>
      </c>
      <c r="DY242" s="121">
        <v>67</v>
      </c>
      <c r="DZ242" s="121">
        <v>0</v>
      </c>
      <c r="EA242" s="121">
        <v>33</v>
      </c>
      <c r="EB242" s="121">
        <v>33</v>
      </c>
      <c r="EC242" s="121">
        <v>100</v>
      </c>
      <c r="ED242" s="121">
        <v>100</v>
      </c>
      <c r="EE242" s="121">
        <v>0</v>
      </c>
      <c r="EF242" s="121">
        <v>0</v>
      </c>
      <c r="EG242" s="121">
        <v>0</v>
      </c>
      <c r="EH242" s="121">
        <v>0</v>
      </c>
      <c r="EI242" s="121">
        <v>0</v>
      </c>
      <c r="EJ242" s="121">
        <v>67</v>
      </c>
      <c r="EK242" s="121">
        <v>100</v>
      </c>
      <c r="EL242" s="121">
        <v>100</v>
      </c>
      <c r="EM242" s="121">
        <v>100</v>
      </c>
      <c r="EN242" s="121">
        <v>67</v>
      </c>
      <c r="EO242" s="121">
        <v>100</v>
      </c>
      <c r="EP242" s="121">
        <v>33</v>
      </c>
      <c r="EQ242" s="121">
        <v>0</v>
      </c>
      <c r="ER242" s="121">
        <v>33</v>
      </c>
      <c r="ES242" s="121">
        <v>100</v>
      </c>
      <c r="ET242" s="121">
        <v>0</v>
      </c>
      <c r="EU242" s="121">
        <v>100</v>
      </c>
      <c r="EV242" s="121">
        <v>100</v>
      </c>
      <c r="EW242" s="121">
        <v>100</v>
      </c>
      <c r="EX242" s="121">
        <v>100</v>
      </c>
      <c r="EY242" s="121">
        <v>100</v>
      </c>
      <c r="EZ242" s="121">
        <v>100</v>
      </c>
      <c r="FA242" s="121">
        <v>0</v>
      </c>
      <c r="FB242" s="121">
        <v>0</v>
      </c>
      <c r="FC242" s="121">
        <v>0</v>
      </c>
      <c r="FD242" s="121">
        <v>0</v>
      </c>
      <c r="FE242" s="121">
        <v>0</v>
      </c>
      <c r="FF242" s="121">
        <v>0</v>
      </c>
      <c r="FG242" s="121">
        <v>0</v>
      </c>
      <c r="FH242" s="121">
        <v>0</v>
      </c>
      <c r="FI242" s="121">
        <v>100</v>
      </c>
      <c r="FJ242" s="121">
        <v>100</v>
      </c>
      <c r="FK242" s="121">
        <v>33</v>
      </c>
      <c r="FL242" s="121">
        <v>100</v>
      </c>
      <c r="FM242" s="121">
        <v>100</v>
      </c>
      <c r="FN242" s="121">
        <v>100</v>
      </c>
      <c r="FO242" s="121">
        <v>33</v>
      </c>
      <c r="FP242" s="121">
        <v>33</v>
      </c>
      <c r="FQ242" s="121">
        <v>0</v>
      </c>
      <c r="FR242" s="121">
        <v>0</v>
      </c>
      <c r="FS242" s="121">
        <v>33</v>
      </c>
      <c r="FT242" s="121">
        <v>0</v>
      </c>
      <c r="FU242" s="121">
        <v>100</v>
      </c>
      <c r="FV242" s="121">
        <v>67</v>
      </c>
      <c r="FW242" s="121">
        <v>67</v>
      </c>
      <c r="FX242" s="121">
        <v>33</v>
      </c>
      <c r="FY242" s="121">
        <v>0</v>
      </c>
      <c r="FZ242" s="121">
        <v>0</v>
      </c>
      <c r="GA242" s="121">
        <v>33</v>
      </c>
      <c r="GB242" s="121">
        <v>0</v>
      </c>
      <c r="GC242" s="121">
        <v>0</v>
      </c>
      <c r="GD242" s="121">
        <v>0</v>
      </c>
      <c r="GE242" s="121">
        <v>0</v>
      </c>
      <c r="GF242" s="121">
        <v>0</v>
      </c>
      <c r="GG242" s="121">
        <v>67</v>
      </c>
      <c r="GH242" s="121">
        <v>67</v>
      </c>
      <c r="GI242" s="121">
        <v>100</v>
      </c>
      <c r="GJ242" s="121">
        <v>100</v>
      </c>
      <c r="GK242" s="121">
        <v>100</v>
      </c>
      <c r="GL242" s="121">
        <v>0</v>
      </c>
      <c r="GM242" s="121">
        <v>0</v>
      </c>
      <c r="GN242" s="121">
        <v>33</v>
      </c>
      <c r="GO242" s="121">
        <v>33</v>
      </c>
      <c r="GP242" s="121">
        <v>0</v>
      </c>
      <c r="GQ242" s="121">
        <v>100</v>
      </c>
      <c r="GR242" s="121">
        <v>100</v>
      </c>
      <c r="GS242" s="121">
        <v>100</v>
      </c>
      <c r="GT242" s="121">
        <v>100</v>
      </c>
      <c r="GU242" s="121">
        <v>100</v>
      </c>
      <c r="GV242" s="121">
        <v>67</v>
      </c>
      <c r="GW242" s="121">
        <v>33</v>
      </c>
      <c r="GX242" s="121">
        <v>0</v>
      </c>
      <c r="GY242" s="121">
        <v>0</v>
      </c>
      <c r="GZ242" s="121">
        <v>0</v>
      </c>
      <c r="HA242" s="121">
        <v>0</v>
      </c>
      <c r="HB242" s="121">
        <v>0</v>
      </c>
      <c r="HC242" s="121">
        <v>0</v>
      </c>
      <c r="HD242" s="121">
        <v>0</v>
      </c>
      <c r="HE242" s="121">
        <v>0</v>
      </c>
      <c r="HF242" s="121">
        <v>0</v>
      </c>
      <c r="HG242" s="121">
        <v>0</v>
      </c>
      <c r="HH242" s="121">
        <v>0</v>
      </c>
      <c r="HI242" s="121">
        <v>0</v>
      </c>
      <c r="HJ242" s="121">
        <v>0</v>
      </c>
      <c r="HK242" s="121">
        <v>0</v>
      </c>
      <c r="HL242" s="121">
        <v>0</v>
      </c>
      <c r="HM242" s="121">
        <v>0</v>
      </c>
      <c r="HN242" s="121">
        <v>0</v>
      </c>
      <c r="HO242" s="121">
        <v>0</v>
      </c>
      <c r="HP242" s="121">
        <v>0</v>
      </c>
      <c r="HQ242" s="121">
        <v>67</v>
      </c>
      <c r="HR242" s="121">
        <v>100</v>
      </c>
      <c r="HS242" s="121">
        <v>100</v>
      </c>
      <c r="HT242" s="121">
        <v>0</v>
      </c>
      <c r="HU242" s="121">
        <v>100</v>
      </c>
      <c r="HV242" s="122">
        <v>67</v>
      </c>
      <c r="HW242" s="120">
        <v>0</v>
      </c>
      <c r="HX242" s="121">
        <v>1</v>
      </c>
      <c r="HY242" s="121">
        <v>1</v>
      </c>
      <c r="HZ242" s="121">
        <v>1</v>
      </c>
      <c r="IA242" s="121">
        <v>1</v>
      </c>
      <c r="IB242" s="121">
        <v>1</v>
      </c>
      <c r="IC242" s="121">
        <v>1</v>
      </c>
      <c r="ID242" s="121">
        <v>1</v>
      </c>
      <c r="IE242" s="121">
        <v>1</v>
      </c>
      <c r="IF242" s="122">
        <v>1</v>
      </c>
    </row>
    <row r="243" spans="1:240" ht="30.75" customHeight="1" thickBot="1">
      <c r="A243" s="147" t="s">
        <v>1381</v>
      </c>
      <c r="B243" s="120" t="s">
        <v>1382</v>
      </c>
      <c r="C243" s="121">
        <v>2019</v>
      </c>
      <c r="D243" s="121" t="s">
        <v>1275</v>
      </c>
      <c r="E243" s="122" t="s">
        <v>1276</v>
      </c>
      <c r="F243" s="120">
        <v>51.472222222222221</v>
      </c>
      <c r="G243" s="121">
        <v>51</v>
      </c>
      <c r="H243" s="121" t="s">
        <v>1286</v>
      </c>
      <c r="I243" s="121" t="s">
        <v>1286</v>
      </c>
      <c r="J243" s="121" t="s">
        <v>1290</v>
      </c>
      <c r="K243" s="121" t="s">
        <v>1291</v>
      </c>
      <c r="L243" s="121">
        <v>55.5</v>
      </c>
      <c r="M243" s="121">
        <v>56</v>
      </c>
      <c r="N243" s="121" t="s">
        <v>1286</v>
      </c>
      <c r="O243" s="121">
        <v>44.416666666666657</v>
      </c>
      <c r="P243" s="121">
        <v>44</v>
      </c>
      <c r="Q243" s="121" t="s">
        <v>1286</v>
      </c>
      <c r="R243" s="121">
        <v>77.666666666666671</v>
      </c>
      <c r="S243" s="121">
        <v>78</v>
      </c>
      <c r="T243" s="121" t="s">
        <v>1280</v>
      </c>
      <c r="U243" s="121">
        <v>0</v>
      </c>
      <c r="V243" s="121">
        <v>0</v>
      </c>
      <c r="W243" s="121" t="s">
        <v>1281</v>
      </c>
      <c r="X243" s="121">
        <v>0</v>
      </c>
      <c r="Y243" s="121">
        <v>0</v>
      </c>
      <c r="Z243" s="122" t="s">
        <v>1282</v>
      </c>
      <c r="AA243" s="120" t="s">
        <v>1296</v>
      </c>
      <c r="AB243" s="121" t="s">
        <v>1283</v>
      </c>
      <c r="AC243" s="121" t="s">
        <v>1283</v>
      </c>
      <c r="AD243" s="121" t="s">
        <v>1283</v>
      </c>
      <c r="AE243" s="121" t="s">
        <v>1292</v>
      </c>
      <c r="AF243" s="121" t="s">
        <v>1283</v>
      </c>
      <c r="AG243" s="121" t="s">
        <v>1283</v>
      </c>
      <c r="AH243" s="123" t="s">
        <v>1283</v>
      </c>
      <c r="AI243" s="120">
        <v>0</v>
      </c>
      <c r="AJ243" s="121">
        <v>1</v>
      </c>
      <c r="AK243" s="121">
        <v>1</v>
      </c>
      <c r="AL243" s="121">
        <v>1</v>
      </c>
      <c r="AM243" s="121">
        <v>1</v>
      </c>
      <c r="AN243" s="121">
        <v>0</v>
      </c>
      <c r="AO243" s="121">
        <v>1</v>
      </c>
      <c r="AP243" s="122">
        <v>1</v>
      </c>
      <c r="AQ243" s="120">
        <v>0</v>
      </c>
      <c r="AR243" s="121">
        <v>0</v>
      </c>
      <c r="AS243" s="121" t="s">
        <v>1293</v>
      </c>
      <c r="AT243" s="121">
        <v>57.773584905660378</v>
      </c>
      <c r="AU243" s="121">
        <v>58</v>
      </c>
      <c r="AV243" s="121" t="s">
        <v>1286</v>
      </c>
      <c r="AW243" s="121">
        <v>72.166666666666671</v>
      </c>
      <c r="AX243" s="121">
        <v>72</v>
      </c>
      <c r="AY243" s="121" t="s">
        <v>1294</v>
      </c>
      <c r="AZ243" s="121">
        <v>41.5</v>
      </c>
      <c r="BA243" s="121">
        <v>42</v>
      </c>
      <c r="BB243" s="121" t="s">
        <v>1286</v>
      </c>
      <c r="BC243" s="121">
        <v>88.888888888888886</v>
      </c>
      <c r="BD243" s="121">
        <v>89</v>
      </c>
      <c r="BE243" s="121" t="s">
        <v>1284</v>
      </c>
      <c r="BF243" s="121">
        <v>0</v>
      </c>
      <c r="BG243" s="121">
        <v>0</v>
      </c>
      <c r="BH243" s="121" t="s">
        <v>1293</v>
      </c>
      <c r="BI243" s="121">
        <v>64.142857142857139</v>
      </c>
      <c r="BJ243" s="121">
        <v>64</v>
      </c>
      <c r="BK243" s="121" t="s">
        <v>1294</v>
      </c>
      <c r="BL243" s="121">
        <v>28.571428571428569</v>
      </c>
      <c r="BM243" s="121">
        <v>29</v>
      </c>
      <c r="BN243" s="122" t="s">
        <v>1285</v>
      </c>
      <c r="BO243" s="120" t="s">
        <v>1297</v>
      </c>
      <c r="BP243" s="121" t="s">
        <v>1288</v>
      </c>
      <c r="BQ243" s="121" t="s">
        <v>1287</v>
      </c>
      <c r="BR243" s="121" t="s">
        <v>1287</v>
      </c>
      <c r="BS243" s="121" t="s">
        <v>1297</v>
      </c>
      <c r="BT243" s="121" t="s">
        <v>1287</v>
      </c>
      <c r="BU243" s="121" t="s">
        <v>1288</v>
      </c>
      <c r="BV243" s="121" t="s">
        <v>1287</v>
      </c>
      <c r="BW243" s="121" t="s">
        <v>1289</v>
      </c>
      <c r="BX243" s="121" t="s">
        <v>1289</v>
      </c>
      <c r="BY243" s="121" t="s">
        <v>1289</v>
      </c>
      <c r="BZ243" s="121" t="s">
        <v>1295</v>
      </c>
      <c r="CA243" s="121" t="s">
        <v>1289</v>
      </c>
      <c r="CB243" s="121" t="s">
        <v>1289</v>
      </c>
      <c r="CC243" s="122"/>
      <c r="CD243" s="120">
        <v>100</v>
      </c>
      <c r="CE243" s="121">
        <v>100</v>
      </c>
      <c r="CF243" s="121">
        <v>100</v>
      </c>
      <c r="CG243" s="121">
        <v>100</v>
      </c>
      <c r="CH243" s="121">
        <v>100</v>
      </c>
      <c r="CI243" s="121">
        <v>33</v>
      </c>
      <c r="CJ243" s="121">
        <v>100</v>
      </c>
      <c r="CK243" s="121">
        <v>0</v>
      </c>
      <c r="CL243" s="121">
        <v>100</v>
      </c>
      <c r="CM243" s="121">
        <v>100</v>
      </c>
      <c r="CN243" s="121">
        <v>100</v>
      </c>
      <c r="CO243" s="121">
        <v>100</v>
      </c>
      <c r="CP243" s="121">
        <v>100</v>
      </c>
      <c r="CQ243" s="121">
        <v>33</v>
      </c>
      <c r="CR243" s="121">
        <v>33</v>
      </c>
      <c r="CS243" s="121">
        <v>0</v>
      </c>
      <c r="CT243" s="121">
        <v>33</v>
      </c>
      <c r="CU243" s="121">
        <v>33</v>
      </c>
      <c r="CV243" s="121">
        <v>100</v>
      </c>
      <c r="CW243" s="121">
        <v>0</v>
      </c>
      <c r="CX243" s="121">
        <v>100</v>
      </c>
      <c r="CY243" s="121">
        <v>67</v>
      </c>
      <c r="CZ243" s="121">
        <v>0</v>
      </c>
      <c r="DA243" s="121">
        <v>100</v>
      </c>
      <c r="DB243" s="121">
        <v>100</v>
      </c>
      <c r="DC243" s="121">
        <v>100</v>
      </c>
      <c r="DD243" s="121">
        <v>100</v>
      </c>
      <c r="DE243" s="121">
        <v>100</v>
      </c>
      <c r="DF243" s="121">
        <v>100</v>
      </c>
      <c r="DG243" s="121">
        <v>100</v>
      </c>
      <c r="DH243" s="121">
        <v>100</v>
      </c>
      <c r="DI243" s="121">
        <v>100</v>
      </c>
      <c r="DJ243" s="121">
        <v>33</v>
      </c>
      <c r="DK243" s="121">
        <v>0</v>
      </c>
      <c r="DL243" s="121">
        <v>33</v>
      </c>
      <c r="DM243" s="121">
        <v>0</v>
      </c>
      <c r="DN243" s="121">
        <v>100</v>
      </c>
      <c r="DO243" s="121">
        <v>33</v>
      </c>
      <c r="DP243" s="121">
        <v>33</v>
      </c>
      <c r="DQ243" s="121">
        <v>33</v>
      </c>
      <c r="DR243" s="121">
        <v>0</v>
      </c>
      <c r="DS243" s="121">
        <v>33</v>
      </c>
      <c r="DT243" s="121">
        <v>0</v>
      </c>
      <c r="DU243" s="121">
        <v>0</v>
      </c>
      <c r="DV243" s="121">
        <v>33</v>
      </c>
      <c r="DW243" s="121"/>
      <c r="DX243" s="121">
        <v>33</v>
      </c>
      <c r="DY243" s="121">
        <v>33</v>
      </c>
      <c r="DZ243" s="121">
        <v>0</v>
      </c>
      <c r="EA243" s="121">
        <v>33</v>
      </c>
      <c r="EB243" s="121">
        <v>0</v>
      </c>
      <c r="EC243" s="121">
        <v>33</v>
      </c>
      <c r="ED243" s="121">
        <v>100</v>
      </c>
      <c r="EE243" s="121">
        <v>0</v>
      </c>
      <c r="EF243" s="121">
        <v>0</v>
      </c>
      <c r="EG243" s="121">
        <v>0</v>
      </c>
      <c r="EH243" s="121">
        <v>0</v>
      </c>
      <c r="EI243" s="121">
        <v>0</v>
      </c>
      <c r="EJ243" s="121">
        <v>100</v>
      </c>
      <c r="EK243" s="121">
        <v>0</v>
      </c>
      <c r="EL243" s="121">
        <v>100</v>
      </c>
      <c r="EM243" s="121">
        <v>100</v>
      </c>
      <c r="EN243" s="121">
        <v>33</v>
      </c>
      <c r="EO243" s="121">
        <v>100</v>
      </c>
      <c r="EP243" s="121">
        <v>33</v>
      </c>
      <c r="EQ243" s="121">
        <v>0</v>
      </c>
      <c r="ER243" s="121">
        <v>33</v>
      </c>
      <c r="ES243" s="121">
        <v>100</v>
      </c>
      <c r="ET243" s="121">
        <v>0</v>
      </c>
      <c r="EU243" s="121">
        <v>100</v>
      </c>
      <c r="EV243" s="121">
        <v>100</v>
      </c>
      <c r="EW243" s="121">
        <v>100</v>
      </c>
      <c r="EX243" s="121">
        <v>100</v>
      </c>
      <c r="EY243" s="121">
        <v>100</v>
      </c>
      <c r="EZ243" s="121">
        <v>100</v>
      </c>
      <c r="FA243" s="121">
        <v>0</v>
      </c>
      <c r="FB243" s="121">
        <v>0</v>
      </c>
      <c r="FC243" s="121">
        <v>0</v>
      </c>
      <c r="FD243" s="121">
        <v>0</v>
      </c>
      <c r="FE243" s="121">
        <v>0</v>
      </c>
      <c r="FF243" s="121">
        <v>0</v>
      </c>
      <c r="FG243" s="121">
        <v>0</v>
      </c>
      <c r="FH243" s="121">
        <v>0</v>
      </c>
      <c r="FI243" s="121">
        <v>100</v>
      </c>
      <c r="FJ243" s="121">
        <v>100</v>
      </c>
      <c r="FK243" s="121">
        <v>33</v>
      </c>
      <c r="FL243" s="121">
        <v>100</v>
      </c>
      <c r="FM243" s="121">
        <v>100</v>
      </c>
      <c r="FN243" s="121">
        <v>100</v>
      </c>
      <c r="FO243" s="121">
        <v>33</v>
      </c>
      <c r="FP243" s="121">
        <v>33</v>
      </c>
      <c r="FQ243" s="121">
        <v>33</v>
      </c>
      <c r="FR243" s="121">
        <v>33</v>
      </c>
      <c r="FS243" s="121">
        <v>33</v>
      </c>
      <c r="FT243" s="121">
        <v>0</v>
      </c>
      <c r="FU243" s="121">
        <v>100</v>
      </c>
      <c r="FV243" s="121">
        <v>67</v>
      </c>
      <c r="FW243" s="121">
        <v>33</v>
      </c>
      <c r="FX243" s="121">
        <v>33</v>
      </c>
      <c r="FY243" s="121">
        <v>0</v>
      </c>
      <c r="FZ243" s="121">
        <v>0</v>
      </c>
      <c r="GA243" s="121">
        <v>0</v>
      </c>
      <c r="GB243" s="121">
        <v>0</v>
      </c>
      <c r="GC243" s="121">
        <v>0</v>
      </c>
      <c r="GD243" s="121">
        <v>0</v>
      </c>
      <c r="GE243" s="121">
        <v>0</v>
      </c>
      <c r="GF243" s="121">
        <v>0</v>
      </c>
      <c r="GG243" s="121">
        <v>67</v>
      </c>
      <c r="GH243" s="121">
        <v>67</v>
      </c>
      <c r="GI243" s="121">
        <v>100</v>
      </c>
      <c r="GJ243" s="121">
        <v>33</v>
      </c>
      <c r="GK243" s="121">
        <v>100</v>
      </c>
      <c r="GL243" s="121">
        <v>0</v>
      </c>
      <c r="GM243" s="121">
        <v>0</v>
      </c>
      <c r="GN243" s="121">
        <v>33</v>
      </c>
      <c r="GO243" s="121">
        <v>33</v>
      </c>
      <c r="GP243" s="121">
        <v>0</v>
      </c>
      <c r="GQ243" s="121">
        <v>100</v>
      </c>
      <c r="GR243" s="121">
        <v>100</v>
      </c>
      <c r="GS243" s="121">
        <v>100</v>
      </c>
      <c r="GT243" s="121">
        <v>100</v>
      </c>
      <c r="GU243" s="121">
        <v>100</v>
      </c>
      <c r="GV243" s="121">
        <v>33</v>
      </c>
      <c r="GW243" s="121">
        <v>33</v>
      </c>
      <c r="GX243" s="121">
        <v>0</v>
      </c>
      <c r="GY243" s="121">
        <v>0</v>
      </c>
      <c r="GZ243" s="121">
        <v>0</v>
      </c>
      <c r="HA243" s="121">
        <v>0</v>
      </c>
      <c r="HB243" s="121">
        <v>0</v>
      </c>
      <c r="HC243" s="121">
        <v>0</v>
      </c>
      <c r="HD243" s="121">
        <v>0</v>
      </c>
      <c r="HE243" s="121">
        <v>0</v>
      </c>
      <c r="HF243" s="121">
        <v>0</v>
      </c>
      <c r="HG243" s="121">
        <v>0</v>
      </c>
      <c r="HH243" s="121">
        <v>0</v>
      </c>
      <c r="HI243" s="121">
        <v>0</v>
      </c>
      <c r="HJ243" s="121">
        <v>0</v>
      </c>
      <c r="HK243" s="121">
        <v>0</v>
      </c>
      <c r="HL243" s="121">
        <v>0</v>
      </c>
      <c r="HM243" s="121">
        <v>0</v>
      </c>
      <c r="HN243" s="121">
        <v>0</v>
      </c>
      <c r="HO243" s="121">
        <v>0</v>
      </c>
      <c r="HP243" s="121">
        <v>0</v>
      </c>
      <c r="HQ243" s="121">
        <v>67</v>
      </c>
      <c r="HR243" s="121">
        <v>100</v>
      </c>
      <c r="HS243" s="121">
        <v>100</v>
      </c>
      <c r="HT243" s="121">
        <v>0</v>
      </c>
      <c r="HU243" s="121">
        <v>100</v>
      </c>
      <c r="HV243" s="122">
        <v>67</v>
      </c>
      <c r="HW243" s="120">
        <v>0</v>
      </c>
      <c r="HX243" s="121">
        <v>1</v>
      </c>
      <c r="HY243" s="121">
        <v>1</v>
      </c>
      <c r="HZ243" s="121">
        <v>1</v>
      </c>
      <c r="IA243" s="121">
        <v>1</v>
      </c>
      <c r="IB243" s="121">
        <v>1</v>
      </c>
      <c r="IC243" s="121">
        <v>1</v>
      </c>
      <c r="ID243" s="121">
        <v>1</v>
      </c>
      <c r="IE243" s="121">
        <v>1</v>
      </c>
      <c r="IF243" s="122">
        <v>1</v>
      </c>
    </row>
    <row r="244" spans="1:240" ht="30.75" customHeight="1" thickBot="1">
      <c r="A244" s="147" t="s">
        <v>1381</v>
      </c>
      <c r="B244" s="120" t="s">
        <v>1382</v>
      </c>
      <c r="C244" s="121">
        <v>2017</v>
      </c>
      <c r="D244" s="121" t="s">
        <v>1275</v>
      </c>
      <c r="E244" s="122" t="s">
        <v>1276</v>
      </c>
      <c r="F244" s="120">
        <v>58.268518518518519</v>
      </c>
      <c r="G244" s="121">
        <v>58</v>
      </c>
      <c r="H244" s="121" t="s">
        <v>1286</v>
      </c>
      <c r="I244" s="121" t="s">
        <v>1286</v>
      </c>
      <c r="J244" s="121" t="s">
        <v>1290</v>
      </c>
      <c r="K244" s="121" t="s">
        <v>1291</v>
      </c>
      <c r="L244" s="121">
        <v>59.222222222222221</v>
      </c>
      <c r="M244" s="121">
        <v>59</v>
      </c>
      <c r="N244" s="121" t="s">
        <v>1286</v>
      </c>
      <c r="O244" s="121">
        <v>50</v>
      </c>
      <c r="P244" s="121">
        <v>50</v>
      </c>
      <c r="Q244" s="121" t="s">
        <v>1286</v>
      </c>
      <c r="R244" s="121">
        <v>77.666666666666671</v>
      </c>
      <c r="S244" s="121">
        <v>78</v>
      </c>
      <c r="T244" s="121" t="s">
        <v>1280</v>
      </c>
      <c r="U244" s="121">
        <v>0</v>
      </c>
      <c r="V244" s="121">
        <v>0</v>
      </c>
      <c r="W244" s="121" t="s">
        <v>1281</v>
      </c>
      <c r="X244" s="121">
        <v>0</v>
      </c>
      <c r="Y244" s="121">
        <v>0</v>
      </c>
      <c r="Z244" s="122" t="s">
        <v>1298</v>
      </c>
      <c r="AA244" s="120" t="s">
        <v>1296</v>
      </c>
      <c r="AB244" s="121" t="s">
        <v>1283</v>
      </c>
      <c r="AC244" s="121" t="s">
        <v>1283</v>
      </c>
      <c r="AD244" s="121" t="s">
        <v>1283</v>
      </c>
      <c r="AE244" s="121" t="s">
        <v>1283</v>
      </c>
      <c r="AF244" s="121" t="s">
        <v>1283</v>
      </c>
      <c r="AG244" s="121" t="s">
        <v>1283</v>
      </c>
      <c r="AH244" s="123" t="s">
        <v>1283</v>
      </c>
      <c r="AI244" s="120">
        <v>0</v>
      </c>
      <c r="AJ244" s="121">
        <v>1</v>
      </c>
      <c r="AK244" s="121">
        <v>1</v>
      </c>
      <c r="AL244" s="121">
        <v>1</v>
      </c>
      <c r="AM244" s="121">
        <v>1</v>
      </c>
      <c r="AN244" s="121">
        <v>1</v>
      </c>
      <c r="AO244" s="121">
        <v>1</v>
      </c>
      <c r="AP244" s="122">
        <v>1</v>
      </c>
      <c r="AQ244" s="120">
        <v>0</v>
      </c>
      <c r="AR244" s="121">
        <v>0</v>
      </c>
      <c r="AS244" s="121" t="s">
        <v>1293</v>
      </c>
      <c r="AT244" s="121">
        <v>62.20754716981132</v>
      </c>
      <c r="AU244" s="121">
        <v>62</v>
      </c>
      <c r="AV244" s="121" t="s">
        <v>1294</v>
      </c>
      <c r="AW244" s="121">
        <v>88.833333333333329</v>
      </c>
      <c r="AX244" s="121">
        <v>89</v>
      </c>
      <c r="AY244" s="121" t="s">
        <v>1284</v>
      </c>
      <c r="AZ244" s="121">
        <v>33.25</v>
      </c>
      <c r="BA244" s="121">
        <v>33</v>
      </c>
      <c r="BB244" s="121" t="s">
        <v>1285</v>
      </c>
      <c r="BC244" s="121">
        <v>88.888888888888886</v>
      </c>
      <c r="BD244" s="121">
        <v>89</v>
      </c>
      <c r="BE244" s="121" t="s">
        <v>1284</v>
      </c>
      <c r="BF244" s="121">
        <v>55.444444444444443</v>
      </c>
      <c r="BG244" s="121">
        <v>55</v>
      </c>
      <c r="BH244" s="121" t="s">
        <v>1286</v>
      </c>
      <c r="BI244" s="121">
        <v>59.357142857142847</v>
      </c>
      <c r="BJ244" s="121">
        <v>59</v>
      </c>
      <c r="BK244" s="121" t="s">
        <v>1286</v>
      </c>
      <c r="BL244" s="121">
        <v>28.571428571428569</v>
      </c>
      <c r="BM244" s="121">
        <v>29</v>
      </c>
      <c r="BN244" s="122" t="s">
        <v>1285</v>
      </c>
      <c r="BO244" s="186" t="s">
        <v>1297</v>
      </c>
      <c r="BP244" s="187" t="s">
        <v>1288</v>
      </c>
      <c r="BQ244" s="187" t="s">
        <v>1287</v>
      </c>
      <c r="BR244" s="187" t="s">
        <v>1287</v>
      </c>
      <c r="BS244" s="187" t="s">
        <v>1287</v>
      </c>
      <c r="BT244" s="187" t="s">
        <v>1295</v>
      </c>
      <c r="BU244" s="187" t="s">
        <v>1288</v>
      </c>
      <c r="BV244" s="121"/>
      <c r="BW244" s="121"/>
      <c r="BX244" s="121"/>
      <c r="BY244" s="121"/>
      <c r="BZ244" s="121"/>
      <c r="CA244" s="121"/>
      <c r="CB244" s="121"/>
      <c r="CC244" s="122"/>
      <c r="CD244" s="120">
        <v>100</v>
      </c>
      <c r="CE244" s="121">
        <v>100</v>
      </c>
      <c r="CF244" s="121">
        <v>100</v>
      </c>
      <c r="CG244" s="121">
        <v>100</v>
      </c>
      <c r="CH244" s="121">
        <v>100</v>
      </c>
      <c r="CI244" s="121">
        <v>33</v>
      </c>
      <c r="CJ244" s="121">
        <v>100</v>
      </c>
      <c r="CK244" s="121">
        <v>33</v>
      </c>
      <c r="CL244" s="121">
        <v>100</v>
      </c>
      <c r="CM244" s="121">
        <v>100</v>
      </c>
      <c r="CN244" s="121">
        <v>100</v>
      </c>
      <c r="CO244" s="121">
        <v>100</v>
      </c>
      <c r="CP244" s="121">
        <v>67</v>
      </c>
      <c r="CQ244" s="121">
        <v>33</v>
      </c>
      <c r="CR244" s="121">
        <v>33</v>
      </c>
      <c r="CS244" s="121">
        <v>0</v>
      </c>
      <c r="CT244" s="121">
        <v>33</v>
      </c>
      <c r="CU244" s="121">
        <v>33</v>
      </c>
      <c r="CV244" s="121">
        <v>100</v>
      </c>
      <c r="CW244" s="121">
        <v>0</v>
      </c>
      <c r="CX244" s="121">
        <v>100</v>
      </c>
      <c r="CY244" s="121">
        <v>67</v>
      </c>
      <c r="CZ244" s="121">
        <v>0</v>
      </c>
      <c r="DA244" s="121">
        <v>100</v>
      </c>
      <c r="DB244" s="121">
        <v>100</v>
      </c>
      <c r="DC244" s="121">
        <v>100</v>
      </c>
      <c r="DD244" s="121">
        <v>100</v>
      </c>
      <c r="DE244" s="121">
        <v>100</v>
      </c>
      <c r="DF244" s="121">
        <v>100</v>
      </c>
      <c r="DG244" s="121">
        <v>100</v>
      </c>
      <c r="DH244" s="121">
        <v>100</v>
      </c>
      <c r="DI244" s="121">
        <v>100</v>
      </c>
      <c r="DJ244" s="121">
        <v>33</v>
      </c>
      <c r="DK244" s="121">
        <v>100</v>
      </c>
      <c r="DL244" s="121">
        <v>33</v>
      </c>
      <c r="DM244" s="121">
        <v>0</v>
      </c>
      <c r="DN244" s="121">
        <v>100</v>
      </c>
      <c r="DO244" s="121">
        <v>67</v>
      </c>
      <c r="DP244" s="121">
        <v>67</v>
      </c>
      <c r="DQ244" s="121">
        <v>33</v>
      </c>
      <c r="DR244" s="121">
        <v>0</v>
      </c>
      <c r="DS244" s="121">
        <v>33</v>
      </c>
      <c r="DT244" s="121">
        <v>0</v>
      </c>
      <c r="DU244" s="121">
        <v>0</v>
      </c>
      <c r="DV244" s="121">
        <v>33</v>
      </c>
      <c r="DW244" s="121"/>
      <c r="DX244" s="121">
        <v>33</v>
      </c>
      <c r="DY244" s="121">
        <v>33</v>
      </c>
      <c r="DZ244" s="121">
        <v>67</v>
      </c>
      <c r="EA244" s="121">
        <v>33</v>
      </c>
      <c r="EB244" s="121">
        <v>0</v>
      </c>
      <c r="EC244" s="121">
        <v>33</v>
      </c>
      <c r="ED244" s="121">
        <v>100</v>
      </c>
      <c r="EE244" s="121">
        <v>0</v>
      </c>
      <c r="EF244" s="121">
        <v>0</v>
      </c>
      <c r="EG244" s="121">
        <v>0</v>
      </c>
      <c r="EH244" s="121">
        <v>0</v>
      </c>
      <c r="EI244" s="121">
        <v>0</v>
      </c>
      <c r="EJ244" s="121">
        <v>100</v>
      </c>
      <c r="EK244" s="121">
        <v>100</v>
      </c>
      <c r="EL244" s="121">
        <v>100</v>
      </c>
      <c r="EM244" s="121">
        <v>100</v>
      </c>
      <c r="EN244" s="121">
        <v>33</v>
      </c>
      <c r="EO244" s="121">
        <v>67</v>
      </c>
      <c r="EP244" s="121">
        <v>33</v>
      </c>
      <c r="EQ244" s="121">
        <v>0</v>
      </c>
      <c r="ER244" s="121">
        <v>33</v>
      </c>
      <c r="ES244" s="121">
        <v>100</v>
      </c>
      <c r="ET244" s="121">
        <v>0</v>
      </c>
      <c r="EU244" s="121">
        <v>100</v>
      </c>
      <c r="EV244" s="121">
        <v>100</v>
      </c>
      <c r="EW244" s="121">
        <v>100</v>
      </c>
      <c r="EX244" s="121">
        <v>100</v>
      </c>
      <c r="EY244" s="121">
        <v>100</v>
      </c>
      <c r="EZ244" s="121">
        <v>100</v>
      </c>
      <c r="FA244" s="121">
        <v>0</v>
      </c>
      <c r="FB244" s="121">
        <v>33</v>
      </c>
      <c r="FC244" s="121">
        <v>100</v>
      </c>
      <c r="FD244" s="121">
        <v>33</v>
      </c>
      <c r="FE244" s="121">
        <v>33</v>
      </c>
      <c r="FF244" s="121">
        <v>100</v>
      </c>
      <c r="FG244" s="121">
        <v>67</v>
      </c>
      <c r="FH244" s="121">
        <v>33</v>
      </c>
      <c r="FI244" s="121">
        <v>100</v>
      </c>
      <c r="FJ244" s="121">
        <v>100</v>
      </c>
      <c r="FK244" s="121">
        <v>33</v>
      </c>
      <c r="FL244" s="121">
        <v>100</v>
      </c>
      <c r="FM244" s="121">
        <v>100</v>
      </c>
      <c r="FN244" s="121">
        <v>100</v>
      </c>
      <c r="FO244" s="121">
        <v>33</v>
      </c>
      <c r="FP244" s="121">
        <v>33</v>
      </c>
      <c r="FQ244" s="121">
        <v>33</v>
      </c>
      <c r="FR244" s="121">
        <v>33</v>
      </c>
      <c r="FS244" s="121">
        <v>33</v>
      </c>
      <c r="FT244" s="121">
        <v>0</v>
      </c>
      <c r="FU244" s="121">
        <v>100</v>
      </c>
      <c r="FV244" s="121">
        <v>67</v>
      </c>
      <c r="FW244" s="121">
        <v>33</v>
      </c>
      <c r="FX244" s="121">
        <v>33</v>
      </c>
      <c r="FY244" s="121">
        <v>0</v>
      </c>
      <c r="FZ244" s="121">
        <v>0</v>
      </c>
      <c r="GA244" s="121">
        <v>0</v>
      </c>
      <c r="GB244" s="121">
        <v>0</v>
      </c>
      <c r="GC244" s="121">
        <v>0</v>
      </c>
      <c r="GD244" s="121">
        <v>0</v>
      </c>
      <c r="GE244" s="121">
        <v>0</v>
      </c>
      <c r="GF244" s="121">
        <v>0</v>
      </c>
      <c r="GG244" s="121">
        <v>67</v>
      </c>
      <c r="GH244" s="121">
        <v>67</v>
      </c>
      <c r="GI244" s="121">
        <v>100</v>
      </c>
      <c r="GJ244" s="121">
        <v>100</v>
      </c>
      <c r="GK244" s="121">
        <v>100</v>
      </c>
      <c r="GL244" s="121">
        <v>0</v>
      </c>
      <c r="GM244" s="121">
        <v>0</v>
      </c>
      <c r="GN244" s="121">
        <v>33</v>
      </c>
      <c r="GO244" s="121">
        <v>33</v>
      </c>
      <c r="GP244" s="121">
        <v>0</v>
      </c>
      <c r="GQ244" s="121">
        <v>100</v>
      </c>
      <c r="GR244" s="121">
        <v>100</v>
      </c>
      <c r="GS244" s="121">
        <v>100</v>
      </c>
      <c r="GT244" s="121">
        <v>100</v>
      </c>
      <c r="GU244" s="121">
        <v>100</v>
      </c>
      <c r="GV244" s="121">
        <v>33</v>
      </c>
      <c r="GW244" s="121">
        <v>33</v>
      </c>
      <c r="GX244" s="121">
        <v>0</v>
      </c>
      <c r="GY244" s="121">
        <v>0</v>
      </c>
      <c r="GZ244" s="121">
        <v>0</v>
      </c>
      <c r="HA244" s="121">
        <v>0</v>
      </c>
      <c r="HB244" s="121">
        <v>0</v>
      </c>
      <c r="HC244" s="121">
        <v>0</v>
      </c>
      <c r="HD244" s="121">
        <v>0</v>
      </c>
      <c r="HE244" s="121">
        <v>0</v>
      </c>
      <c r="HF244" s="121">
        <v>0</v>
      </c>
      <c r="HG244" s="121">
        <v>0</v>
      </c>
      <c r="HH244" s="121">
        <v>0</v>
      </c>
      <c r="HI244" s="121">
        <v>0</v>
      </c>
      <c r="HJ244" s="121">
        <v>0</v>
      </c>
      <c r="HK244" s="121">
        <v>0</v>
      </c>
      <c r="HL244" s="121">
        <v>0</v>
      </c>
      <c r="HM244" s="121">
        <v>0</v>
      </c>
      <c r="HN244" s="121">
        <v>0</v>
      </c>
      <c r="HO244" s="121">
        <v>0</v>
      </c>
      <c r="HP244" s="121">
        <v>0</v>
      </c>
      <c r="HQ244" s="121">
        <v>67</v>
      </c>
      <c r="HR244" s="121">
        <v>100</v>
      </c>
      <c r="HS244" s="121">
        <v>100</v>
      </c>
      <c r="HT244" s="121">
        <v>100</v>
      </c>
      <c r="HU244" s="121">
        <v>33</v>
      </c>
      <c r="HV244" s="122">
        <v>67</v>
      </c>
      <c r="HW244" s="120">
        <v>0</v>
      </c>
      <c r="HX244" s="121">
        <v>1</v>
      </c>
      <c r="HY244" s="121">
        <v>1</v>
      </c>
      <c r="HZ244" s="121">
        <v>1</v>
      </c>
      <c r="IA244" s="121">
        <v>1</v>
      </c>
      <c r="IB244" s="121">
        <v>1</v>
      </c>
      <c r="IC244" s="121">
        <v>1</v>
      </c>
      <c r="ID244" s="121">
        <v>1</v>
      </c>
      <c r="IE244" s="121">
        <v>1</v>
      </c>
      <c r="IF244" s="122">
        <v>1</v>
      </c>
    </row>
    <row r="245" spans="1:240" ht="30.75" customHeight="1" thickBot="1">
      <c r="A245" s="147" t="s">
        <v>1381</v>
      </c>
      <c r="B245" s="120" t="s">
        <v>1382</v>
      </c>
      <c r="C245" s="121">
        <v>2015</v>
      </c>
      <c r="D245" s="121" t="s">
        <v>1275</v>
      </c>
      <c r="E245" s="122" t="s">
        <v>1276</v>
      </c>
      <c r="F245" s="120">
        <v>44.321098327636719</v>
      </c>
      <c r="G245" s="121">
        <v>44</v>
      </c>
      <c r="H245" s="121" t="s">
        <v>1286</v>
      </c>
      <c r="I245" s="121" t="s">
        <v>1286</v>
      </c>
      <c r="J245" s="121" t="s">
        <v>1290</v>
      </c>
      <c r="K245" s="121" t="s">
        <v>1291</v>
      </c>
      <c r="L245" s="121"/>
      <c r="M245" s="121"/>
      <c r="N245" s="121"/>
      <c r="O245" s="121">
        <v>16.70000076293945</v>
      </c>
      <c r="P245" s="121">
        <v>17</v>
      </c>
      <c r="Q245" s="121" t="s">
        <v>1305</v>
      </c>
      <c r="R245" s="121">
        <v>91.75</v>
      </c>
      <c r="S245" s="121">
        <v>92</v>
      </c>
      <c r="T245" s="121" t="s">
        <v>1303</v>
      </c>
      <c r="U245" s="121"/>
      <c r="V245" s="121"/>
      <c r="W245" s="121"/>
      <c r="X245" s="121">
        <v>20.8125</v>
      </c>
      <c r="Y245" s="121">
        <v>21</v>
      </c>
      <c r="Z245" s="122" t="s">
        <v>1304</v>
      </c>
      <c r="AA245" s="120" t="s">
        <v>1296</v>
      </c>
      <c r="AB245" s="121" t="s">
        <v>1283</v>
      </c>
      <c r="AC245" s="121" t="s">
        <v>1283</v>
      </c>
      <c r="AD245" s="121" t="s">
        <v>1283</v>
      </c>
      <c r="AE245" s="121" t="s">
        <v>1283</v>
      </c>
      <c r="AF245" s="121" t="s">
        <v>1283</v>
      </c>
      <c r="AG245" s="121" t="s">
        <v>1283</v>
      </c>
      <c r="AH245" s="123" t="s">
        <v>1299</v>
      </c>
      <c r="AI245" s="120">
        <v>0</v>
      </c>
      <c r="AJ245" s="121">
        <v>1</v>
      </c>
      <c r="AK245" s="121">
        <v>1</v>
      </c>
      <c r="AL245" s="121">
        <v>0</v>
      </c>
      <c r="AM245" s="121">
        <v>1</v>
      </c>
      <c r="AN245" s="121">
        <v>1</v>
      </c>
      <c r="AO245" s="121">
        <v>1</v>
      </c>
      <c r="AP245" s="122">
        <v>1</v>
      </c>
      <c r="AQ245" s="120">
        <v>0</v>
      </c>
      <c r="AR245" s="121">
        <v>0</v>
      </c>
      <c r="AS245" s="121" t="s">
        <v>1293</v>
      </c>
      <c r="AT245" s="121">
        <v>48.740699768066413</v>
      </c>
      <c r="AU245" s="121">
        <v>49</v>
      </c>
      <c r="AV245" s="121" t="s">
        <v>1286</v>
      </c>
      <c r="AW245" s="121">
        <v>72.166702270507813</v>
      </c>
      <c r="AX245" s="121">
        <v>72</v>
      </c>
      <c r="AY245" s="121" t="s">
        <v>1294</v>
      </c>
      <c r="AZ245" s="121">
        <v>0</v>
      </c>
      <c r="BA245" s="121">
        <v>0</v>
      </c>
      <c r="BB245" s="121" t="s">
        <v>1293</v>
      </c>
      <c r="BC245" s="121">
        <v>55.555599212646477</v>
      </c>
      <c r="BD245" s="121">
        <v>56</v>
      </c>
      <c r="BE245" s="121" t="s">
        <v>1286</v>
      </c>
      <c r="BF245" s="121">
        <v>33.333301544189453</v>
      </c>
      <c r="BG245" s="121">
        <v>33</v>
      </c>
      <c r="BH245" s="121" t="s">
        <v>1285</v>
      </c>
      <c r="BI245" s="121">
        <v>50</v>
      </c>
      <c r="BJ245" s="121">
        <v>50</v>
      </c>
      <c r="BK245" s="121" t="s">
        <v>1286</v>
      </c>
      <c r="BL245" s="121">
        <v>38</v>
      </c>
      <c r="BM245" s="121">
        <v>38</v>
      </c>
      <c r="BN245" s="122" t="s">
        <v>1285</v>
      </c>
      <c r="BO245" s="120"/>
      <c r="BP245" s="121"/>
      <c r="BQ245" s="121"/>
      <c r="BR245" s="121"/>
      <c r="BS245" s="121"/>
      <c r="BT245" s="121"/>
      <c r="BU245" s="121"/>
      <c r="BV245" s="121"/>
      <c r="BW245" s="121"/>
      <c r="BX245" s="121"/>
      <c r="BY245" s="121"/>
      <c r="BZ245" s="121"/>
      <c r="CA245" s="121"/>
      <c r="CB245" s="121"/>
      <c r="CC245" s="122"/>
      <c r="CD245" s="120">
        <v>100</v>
      </c>
      <c r="CE245" s="121">
        <v>100</v>
      </c>
      <c r="CF245" s="121">
        <v>100</v>
      </c>
      <c r="CG245" s="121">
        <v>100</v>
      </c>
      <c r="CH245" s="121">
        <v>100</v>
      </c>
      <c r="CI245" s="121">
        <v>0</v>
      </c>
      <c r="CJ245" s="121">
        <v>100</v>
      </c>
      <c r="CK245" s="121">
        <v>0</v>
      </c>
      <c r="CL245" s="121">
        <v>100</v>
      </c>
      <c r="CM245" s="121">
        <v>100</v>
      </c>
      <c r="CN245" s="121">
        <v>100</v>
      </c>
      <c r="CO245" s="121">
        <v>100</v>
      </c>
      <c r="CP245" s="121">
        <v>67</v>
      </c>
      <c r="CQ245" s="121">
        <v>33</v>
      </c>
      <c r="CR245" s="121">
        <v>33</v>
      </c>
      <c r="CS245" s="121">
        <v>0</v>
      </c>
      <c r="CT245" s="121">
        <v>0</v>
      </c>
      <c r="CU245" s="121">
        <v>33</v>
      </c>
      <c r="CV245" s="121">
        <v>100</v>
      </c>
      <c r="CW245" s="121">
        <v>0</v>
      </c>
      <c r="CX245" s="121">
        <v>100</v>
      </c>
      <c r="CY245" s="121">
        <v>67</v>
      </c>
      <c r="CZ245" s="121">
        <v>0</v>
      </c>
      <c r="DA245" s="121">
        <v>100</v>
      </c>
      <c r="DB245" s="121">
        <v>100</v>
      </c>
      <c r="DC245" s="121">
        <v>100</v>
      </c>
      <c r="DD245" s="121">
        <v>0</v>
      </c>
      <c r="DE245" s="121">
        <v>100</v>
      </c>
      <c r="DF245" s="121">
        <v>100</v>
      </c>
      <c r="DG245" s="121">
        <v>100</v>
      </c>
      <c r="DH245" s="121">
        <v>33</v>
      </c>
      <c r="DI245" s="121">
        <v>100</v>
      </c>
      <c r="DJ245" s="121">
        <v>33</v>
      </c>
      <c r="DK245" s="121">
        <v>0</v>
      </c>
      <c r="DL245" s="121">
        <v>67</v>
      </c>
      <c r="DM245" s="121">
        <v>0</v>
      </c>
      <c r="DN245" s="121">
        <v>67</v>
      </c>
      <c r="DO245" s="121">
        <v>0</v>
      </c>
      <c r="DP245" s="121">
        <v>0</v>
      </c>
      <c r="DQ245" s="121">
        <v>33</v>
      </c>
      <c r="DR245" s="121">
        <v>0</v>
      </c>
      <c r="DS245" s="121">
        <v>0</v>
      </c>
      <c r="DT245" s="121">
        <v>0</v>
      </c>
      <c r="DU245" s="121">
        <v>0</v>
      </c>
      <c r="DV245" s="121">
        <v>33</v>
      </c>
      <c r="DW245" s="121">
        <v>0</v>
      </c>
      <c r="DX245" s="121">
        <v>33</v>
      </c>
      <c r="DY245" s="121">
        <v>33</v>
      </c>
      <c r="DZ245" s="121">
        <v>0</v>
      </c>
      <c r="EA245" s="121">
        <v>0</v>
      </c>
      <c r="EB245" s="121">
        <v>0</v>
      </c>
      <c r="EC245" s="121">
        <v>0</v>
      </c>
      <c r="ED245" s="121">
        <v>100</v>
      </c>
      <c r="EE245" s="121">
        <v>0</v>
      </c>
      <c r="EF245" s="121">
        <v>0</v>
      </c>
      <c r="EG245" s="121">
        <v>0</v>
      </c>
      <c r="EH245" s="121">
        <v>0</v>
      </c>
      <c r="EI245" s="121">
        <v>0</v>
      </c>
      <c r="EJ245" s="121">
        <v>100</v>
      </c>
      <c r="EK245" s="121">
        <v>0</v>
      </c>
      <c r="EL245" s="121">
        <v>100</v>
      </c>
      <c r="EM245" s="121">
        <v>100</v>
      </c>
      <c r="EN245" s="121">
        <v>33</v>
      </c>
      <c r="EO245" s="121">
        <v>0</v>
      </c>
      <c r="EP245" s="121">
        <v>0</v>
      </c>
      <c r="EQ245" s="121">
        <v>0</v>
      </c>
      <c r="ER245" s="121">
        <v>0</v>
      </c>
      <c r="ES245" s="121">
        <v>33</v>
      </c>
      <c r="ET245" s="121">
        <v>0</v>
      </c>
      <c r="EU245" s="121">
        <v>100</v>
      </c>
      <c r="EV245" s="121">
        <v>100</v>
      </c>
      <c r="EW245" s="121">
        <v>67</v>
      </c>
      <c r="EX245" s="121">
        <v>100</v>
      </c>
      <c r="EY245" s="121">
        <v>0</v>
      </c>
      <c r="EZ245" s="121">
        <v>0</v>
      </c>
      <c r="FA245" s="121">
        <v>0</v>
      </c>
      <c r="FB245" s="121">
        <v>33</v>
      </c>
      <c r="FC245" s="121">
        <v>67</v>
      </c>
      <c r="FD245" s="121">
        <v>100</v>
      </c>
      <c r="FE245" s="121">
        <v>0</v>
      </c>
      <c r="FF245" s="121">
        <v>0</v>
      </c>
      <c r="FG245" s="121">
        <v>0</v>
      </c>
      <c r="FH245" s="121">
        <v>0</v>
      </c>
      <c r="FI245" s="121">
        <v>100</v>
      </c>
      <c r="FJ245" s="121">
        <v>100</v>
      </c>
      <c r="FK245" s="121">
        <v>33</v>
      </c>
      <c r="FL245" s="121">
        <v>100</v>
      </c>
      <c r="FM245" s="121">
        <v>100</v>
      </c>
      <c r="FN245" s="121">
        <v>100</v>
      </c>
      <c r="FO245" s="121">
        <v>0</v>
      </c>
      <c r="FP245" s="121">
        <v>67</v>
      </c>
      <c r="FQ245" s="121">
        <v>0</v>
      </c>
      <c r="FR245" s="121">
        <v>0</v>
      </c>
      <c r="FS245" s="121">
        <v>0</v>
      </c>
      <c r="FT245" s="121">
        <v>0</v>
      </c>
      <c r="FU245" s="121">
        <v>0</v>
      </c>
      <c r="FV245" s="121">
        <v>33</v>
      </c>
      <c r="FW245" s="121">
        <v>33</v>
      </c>
      <c r="FX245" s="121">
        <v>33</v>
      </c>
      <c r="FY245" s="121">
        <v>100</v>
      </c>
      <c r="FZ245" s="121">
        <v>0</v>
      </c>
      <c r="GA245" s="121">
        <v>0</v>
      </c>
      <c r="GB245" s="121">
        <v>0</v>
      </c>
      <c r="GC245" s="121">
        <v>0</v>
      </c>
      <c r="GD245" s="121">
        <v>0</v>
      </c>
      <c r="GE245" s="121">
        <v>67</v>
      </c>
      <c r="GF245" s="121">
        <v>67</v>
      </c>
      <c r="GG245" s="121">
        <v>33</v>
      </c>
      <c r="GH245" s="121">
        <v>0</v>
      </c>
      <c r="GI245" s="121">
        <v>0</v>
      </c>
      <c r="GJ245" s="121">
        <v>0</v>
      </c>
      <c r="GK245" s="121"/>
      <c r="GL245" s="121">
        <v>0</v>
      </c>
      <c r="GM245" s="121">
        <v>67</v>
      </c>
      <c r="GN245" s="121">
        <v>100</v>
      </c>
      <c r="GO245" s="121">
        <v>67</v>
      </c>
      <c r="GP245" s="121">
        <v>100</v>
      </c>
      <c r="GQ245" s="121">
        <v>100</v>
      </c>
      <c r="GR245" s="121">
        <v>0</v>
      </c>
      <c r="GS245" s="121">
        <v>0</v>
      </c>
      <c r="GT245" s="121">
        <v>0</v>
      </c>
      <c r="GU245" s="121">
        <v>0</v>
      </c>
      <c r="GV245" s="121">
        <v>0</v>
      </c>
      <c r="GW245" s="121">
        <v>0</v>
      </c>
      <c r="GX245" s="121">
        <v>0</v>
      </c>
      <c r="GY245" s="121">
        <v>33</v>
      </c>
      <c r="GZ245" s="121">
        <v>33</v>
      </c>
      <c r="HA245" s="121">
        <v>0</v>
      </c>
      <c r="HB245" s="121">
        <v>100</v>
      </c>
      <c r="HC245" s="121">
        <v>0</v>
      </c>
      <c r="HD245" s="121">
        <v>0</v>
      </c>
      <c r="HE245" s="121">
        <v>100</v>
      </c>
      <c r="HF245" s="121">
        <v>0</v>
      </c>
      <c r="HG245" s="121"/>
      <c r="HH245" s="121"/>
      <c r="HI245" s="121"/>
      <c r="HJ245" s="121"/>
      <c r="HK245" s="121"/>
      <c r="HL245" s="121"/>
      <c r="HM245" s="121"/>
      <c r="HN245" s="121"/>
      <c r="HO245" s="121"/>
      <c r="HP245" s="121">
        <v>0</v>
      </c>
      <c r="HQ245" s="121">
        <v>67</v>
      </c>
      <c r="HR245" s="121">
        <v>100</v>
      </c>
      <c r="HS245" s="121">
        <v>100</v>
      </c>
      <c r="HT245" s="121">
        <v>100</v>
      </c>
      <c r="HU245" s="121">
        <v>100</v>
      </c>
      <c r="HV245" s="122">
        <v>67</v>
      </c>
      <c r="HW245" s="120">
        <v>0</v>
      </c>
      <c r="HX245" s="121">
        <v>1</v>
      </c>
      <c r="HY245" s="121">
        <v>1</v>
      </c>
      <c r="HZ245" s="121">
        <v>1</v>
      </c>
      <c r="IA245" s="121">
        <v>1</v>
      </c>
      <c r="IB245" s="121">
        <v>1</v>
      </c>
      <c r="IC245" s="121">
        <v>1</v>
      </c>
      <c r="ID245" s="121">
        <v>1</v>
      </c>
      <c r="IE245" s="121">
        <v>1</v>
      </c>
      <c r="IF245" s="122">
        <v>1</v>
      </c>
    </row>
    <row r="246" spans="1:240" ht="30.75" customHeight="1" thickBot="1">
      <c r="A246" s="147" t="s">
        <v>1381</v>
      </c>
      <c r="B246" s="120" t="s">
        <v>1382</v>
      </c>
      <c r="C246" s="121">
        <v>2012</v>
      </c>
      <c r="D246" s="121" t="s">
        <v>1275</v>
      </c>
      <c r="E246" s="122" t="s">
        <v>1276</v>
      </c>
      <c r="F246" s="120">
        <v>49.842098236083977</v>
      </c>
      <c r="G246" s="121">
        <v>50</v>
      </c>
      <c r="H246" s="121" t="s">
        <v>1286</v>
      </c>
      <c r="I246" s="121" t="s">
        <v>1286</v>
      </c>
      <c r="J246" s="121" t="s">
        <v>1290</v>
      </c>
      <c r="K246" s="121" t="s">
        <v>1291</v>
      </c>
      <c r="L246" s="121"/>
      <c r="M246" s="121"/>
      <c r="N246" s="121"/>
      <c r="O246" s="121">
        <v>27.272699356079102</v>
      </c>
      <c r="P246" s="121">
        <v>27</v>
      </c>
      <c r="Q246" s="121" t="s">
        <v>1305</v>
      </c>
      <c r="R246" s="121">
        <v>50</v>
      </c>
      <c r="S246" s="121">
        <v>50</v>
      </c>
      <c r="T246" s="121" t="s">
        <v>1302</v>
      </c>
      <c r="U246" s="121"/>
      <c r="V246" s="121"/>
      <c r="W246" s="121"/>
      <c r="X246" s="121">
        <v>11</v>
      </c>
      <c r="Y246" s="121">
        <v>11</v>
      </c>
      <c r="Z246" s="122" t="s">
        <v>1305</v>
      </c>
      <c r="AA246" s="120" t="s">
        <v>1292</v>
      </c>
      <c r="AB246" s="121" t="s">
        <v>1283</v>
      </c>
      <c r="AC246" s="121" t="s">
        <v>1283</v>
      </c>
      <c r="AD246" s="121" t="s">
        <v>1283</v>
      </c>
      <c r="AE246" s="121" t="s">
        <v>1292</v>
      </c>
      <c r="AF246" s="121" t="s">
        <v>1283</v>
      </c>
      <c r="AG246" s="121" t="s">
        <v>1283</v>
      </c>
      <c r="AH246" s="123" t="s">
        <v>1299</v>
      </c>
      <c r="AI246" s="120">
        <v>0</v>
      </c>
      <c r="AJ246" s="121">
        <v>1</v>
      </c>
      <c r="AK246" s="121">
        <v>1</v>
      </c>
      <c r="AL246" s="121">
        <v>0</v>
      </c>
      <c r="AM246" s="121">
        <v>1</v>
      </c>
      <c r="AN246" s="121">
        <v>0</v>
      </c>
      <c r="AO246" s="121">
        <v>1</v>
      </c>
      <c r="AP246" s="122">
        <v>1</v>
      </c>
      <c r="AQ246" s="120">
        <v>0</v>
      </c>
      <c r="AR246" s="121">
        <v>0</v>
      </c>
      <c r="AS246" s="121" t="s">
        <v>1293</v>
      </c>
      <c r="AT246" s="121">
        <v>52.862098693847663</v>
      </c>
      <c r="AU246" s="121">
        <v>53</v>
      </c>
      <c r="AV246" s="121" t="s">
        <v>1286</v>
      </c>
      <c r="AW246" s="121">
        <v>67</v>
      </c>
      <c r="AX246" s="121">
        <v>67</v>
      </c>
      <c r="AY246" s="121" t="s">
        <v>1294</v>
      </c>
      <c r="AZ246" s="121">
        <v>0</v>
      </c>
      <c r="BA246" s="121">
        <v>0</v>
      </c>
      <c r="BB246" s="121" t="s">
        <v>1293</v>
      </c>
      <c r="BC246" s="121">
        <v>100</v>
      </c>
      <c r="BD246" s="121">
        <v>100</v>
      </c>
      <c r="BE246" s="121" t="s">
        <v>1284</v>
      </c>
      <c r="BF246" s="121">
        <v>0</v>
      </c>
      <c r="BG246" s="121">
        <v>0</v>
      </c>
      <c r="BH246" s="121" t="s">
        <v>1293</v>
      </c>
      <c r="BI246" s="121">
        <v>50.200000762939453</v>
      </c>
      <c r="BJ246" s="121">
        <v>50</v>
      </c>
      <c r="BK246" s="121" t="s">
        <v>1286</v>
      </c>
      <c r="BL246" s="121">
        <v>42.857101440429688</v>
      </c>
      <c r="BM246" s="121">
        <v>43</v>
      </c>
      <c r="BN246" s="122" t="s">
        <v>1286</v>
      </c>
      <c r="BO246" s="120"/>
      <c r="BP246" s="121"/>
      <c r="BQ246" s="121"/>
      <c r="BR246" s="121"/>
      <c r="BS246" s="121"/>
      <c r="BT246" s="121"/>
      <c r="BU246" s="121"/>
      <c r="BV246" s="121"/>
      <c r="BW246" s="121"/>
      <c r="BX246" s="121"/>
      <c r="BY246" s="121"/>
      <c r="BZ246" s="121"/>
      <c r="CA246" s="121"/>
      <c r="CB246" s="121"/>
      <c r="CC246" s="122"/>
      <c r="CD246" s="120">
        <v>100</v>
      </c>
      <c r="CE246" s="121"/>
      <c r="CF246" s="121"/>
      <c r="CG246" s="121"/>
      <c r="CH246" s="121"/>
      <c r="CI246" s="121">
        <v>0</v>
      </c>
      <c r="CJ246" s="121"/>
      <c r="CK246" s="121"/>
      <c r="CL246" s="121">
        <v>100</v>
      </c>
      <c r="CM246" s="121">
        <v>100</v>
      </c>
      <c r="CN246" s="121"/>
      <c r="CO246" s="121"/>
      <c r="CP246" s="121"/>
      <c r="CQ246" s="121">
        <v>67</v>
      </c>
      <c r="CR246" s="121">
        <v>67</v>
      </c>
      <c r="CS246" s="121">
        <v>0</v>
      </c>
      <c r="CT246" s="121">
        <v>0</v>
      </c>
      <c r="CU246" s="121">
        <v>0</v>
      </c>
      <c r="CV246" s="121"/>
      <c r="CW246" s="121">
        <v>0</v>
      </c>
      <c r="CX246" s="121">
        <v>0</v>
      </c>
      <c r="CY246" s="121"/>
      <c r="CZ246" s="121"/>
      <c r="DA246" s="121">
        <v>100</v>
      </c>
      <c r="DB246" s="121"/>
      <c r="DC246" s="121"/>
      <c r="DD246" s="121">
        <v>100</v>
      </c>
      <c r="DE246" s="121"/>
      <c r="DF246" s="121"/>
      <c r="DG246" s="121">
        <v>100</v>
      </c>
      <c r="DH246" s="121">
        <v>33</v>
      </c>
      <c r="DI246" s="121">
        <v>100</v>
      </c>
      <c r="DJ246" s="121">
        <v>67</v>
      </c>
      <c r="DK246" s="121"/>
      <c r="DL246" s="121">
        <v>33</v>
      </c>
      <c r="DM246" s="121"/>
      <c r="DN246" s="121">
        <v>67</v>
      </c>
      <c r="DO246" s="121">
        <v>0</v>
      </c>
      <c r="DP246" s="121">
        <v>33</v>
      </c>
      <c r="DQ246" s="121">
        <v>67</v>
      </c>
      <c r="DR246" s="121">
        <v>0</v>
      </c>
      <c r="DS246" s="121">
        <v>0</v>
      </c>
      <c r="DT246" s="121">
        <v>0</v>
      </c>
      <c r="DU246" s="121">
        <v>0</v>
      </c>
      <c r="DV246" s="121">
        <v>33</v>
      </c>
      <c r="DW246" s="121">
        <v>0</v>
      </c>
      <c r="DX246" s="121">
        <v>0</v>
      </c>
      <c r="DY246" s="121">
        <v>33</v>
      </c>
      <c r="DZ246" s="121"/>
      <c r="EA246" s="121">
        <v>33</v>
      </c>
      <c r="EB246" s="121">
        <v>0</v>
      </c>
      <c r="EC246" s="121">
        <v>0</v>
      </c>
      <c r="ED246" s="121">
        <v>100</v>
      </c>
      <c r="EE246" s="121">
        <v>0</v>
      </c>
      <c r="EF246" s="121"/>
      <c r="EG246" s="121"/>
      <c r="EH246" s="121"/>
      <c r="EI246" s="121"/>
      <c r="EJ246" s="121"/>
      <c r="EK246" s="121"/>
      <c r="EL246" s="121"/>
      <c r="EM246" s="121"/>
      <c r="EN246" s="121"/>
      <c r="EO246" s="121">
        <v>0</v>
      </c>
      <c r="EP246" s="121">
        <v>0</v>
      </c>
      <c r="EQ246" s="121">
        <v>0</v>
      </c>
      <c r="ER246" s="121">
        <v>0</v>
      </c>
      <c r="ES246" s="121"/>
      <c r="ET246" s="121"/>
      <c r="EU246" s="121">
        <v>100</v>
      </c>
      <c r="EV246" s="121"/>
      <c r="EW246" s="121">
        <v>100</v>
      </c>
      <c r="EX246" s="121">
        <v>100</v>
      </c>
      <c r="EY246" s="121"/>
      <c r="EZ246" s="121">
        <v>100</v>
      </c>
      <c r="FA246" s="121">
        <v>0</v>
      </c>
      <c r="FB246" s="121">
        <v>0</v>
      </c>
      <c r="FC246" s="121"/>
      <c r="FD246" s="121"/>
      <c r="FE246" s="121">
        <v>0</v>
      </c>
      <c r="FF246" s="121"/>
      <c r="FG246" s="121"/>
      <c r="FH246" s="121"/>
      <c r="FI246" s="121">
        <v>67</v>
      </c>
      <c r="FJ246" s="121"/>
      <c r="FK246" s="121"/>
      <c r="FL246" s="121">
        <v>67</v>
      </c>
      <c r="FM246" s="121"/>
      <c r="FN246" s="121"/>
      <c r="FO246" s="121"/>
      <c r="FP246" s="121">
        <v>0</v>
      </c>
      <c r="FQ246" s="121">
        <v>67</v>
      </c>
      <c r="FR246" s="121">
        <v>67</v>
      </c>
      <c r="FS246" s="121">
        <v>67</v>
      </c>
      <c r="FT246" s="121">
        <v>0</v>
      </c>
      <c r="FU246" s="121"/>
      <c r="FV246" s="121"/>
      <c r="FW246" s="121">
        <v>100</v>
      </c>
      <c r="FX246" s="121">
        <v>0</v>
      </c>
      <c r="FY246" s="121">
        <v>100</v>
      </c>
      <c r="FZ246" s="121">
        <v>0</v>
      </c>
      <c r="GA246" s="121">
        <v>33</v>
      </c>
      <c r="GB246" s="121">
        <v>33</v>
      </c>
      <c r="GC246" s="121">
        <v>0</v>
      </c>
      <c r="GD246" s="121">
        <v>0</v>
      </c>
      <c r="GE246" s="121">
        <v>67</v>
      </c>
      <c r="GF246" s="121"/>
      <c r="GG246" s="121">
        <v>33</v>
      </c>
      <c r="GH246" s="121">
        <v>0</v>
      </c>
      <c r="GI246" s="121">
        <v>67</v>
      </c>
      <c r="GJ246" s="121">
        <v>67</v>
      </c>
      <c r="GK246" s="121">
        <v>0</v>
      </c>
      <c r="GL246" s="121">
        <v>0</v>
      </c>
      <c r="GM246" s="121">
        <v>33</v>
      </c>
      <c r="GN246" s="121">
        <v>67</v>
      </c>
      <c r="GO246" s="121"/>
      <c r="GP246" s="121">
        <v>100</v>
      </c>
      <c r="GQ246" s="121">
        <v>33</v>
      </c>
      <c r="GR246" s="121">
        <v>33</v>
      </c>
      <c r="GS246" s="121">
        <v>0</v>
      </c>
      <c r="GT246" s="121">
        <v>0</v>
      </c>
      <c r="GU246" s="121"/>
      <c r="GV246" s="121">
        <v>33</v>
      </c>
      <c r="GW246" s="121">
        <v>0</v>
      </c>
      <c r="GX246" s="121">
        <v>0</v>
      </c>
      <c r="GY246" s="121">
        <v>33</v>
      </c>
      <c r="GZ246" s="121">
        <v>33</v>
      </c>
      <c r="HA246" s="121">
        <v>0</v>
      </c>
      <c r="HB246" s="121">
        <v>33</v>
      </c>
      <c r="HC246" s="121"/>
      <c r="HD246" s="121"/>
      <c r="HE246" s="121">
        <v>0</v>
      </c>
      <c r="HF246" s="121">
        <v>0</v>
      </c>
      <c r="HG246" s="121"/>
      <c r="HH246" s="121"/>
      <c r="HI246" s="121"/>
      <c r="HJ246" s="121"/>
      <c r="HK246" s="121"/>
      <c r="HL246" s="121"/>
      <c r="HM246" s="121"/>
      <c r="HN246" s="121"/>
      <c r="HO246" s="121"/>
      <c r="HP246" s="121">
        <v>0</v>
      </c>
      <c r="HQ246" s="121">
        <v>67</v>
      </c>
      <c r="HR246" s="121"/>
      <c r="HS246" s="121">
        <v>100</v>
      </c>
      <c r="HT246" s="121"/>
      <c r="HU246" s="121">
        <v>100</v>
      </c>
      <c r="HV246" s="122">
        <v>67</v>
      </c>
      <c r="HW246" s="120">
        <v>0</v>
      </c>
      <c r="HX246" s="121">
        <v>1</v>
      </c>
      <c r="HY246" s="121">
        <v>1</v>
      </c>
      <c r="HZ246" s="121">
        <v>1</v>
      </c>
      <c r="IA246" s="121">
        <v>1</v>
      </c>
      <c r="IB246" s="121">
        <v>1</v>
      </c>
      <c r="IC246" s="121">
        <v>1</v>
      </c>
      <c r="ID246" s="121">
        <v>1</v>
      </c>
      <c r="IE246" s="121">
        <v>1</v>
      </c>
      <c r="IF246" s="122">
        <v>1</v>
      </c>
    </row>
    <row r="247" spans="1:240" ht="30.75" customHeight="1" thickBot="1">
      <c r="A247" s="147" t="s">
        <v>1381</v>
      </c>
      <c r="B247" s="120" t="s">
        <v>1382</v>
      </c>
      <c r="C247" s="121">
        <v>2010</v>
      </c>
      <c r="D247" s="121" t="s">
        <v>1275</v>
      </c>
      <c r="E247" s="122" t="s">
        <v>1276</v>
      </c>
      <c r="F247" s="120">
        <v>56.510898590087891</v>
      </c>
      <c r="G247" s="121">
        <v>57</v>
      </c>
      <c r="H247" s="121" t="s">
        <v>1286</v>
      </c>
      <c r="I247" s="121" t="s">
        <v>1286</v>
      </c>
      <c r="J247" s="121" t="s">
        <v>1290</v>
      </c>
      <c r="K247" s="121" t="s">
        <v>1291</v>
      </c>
      <c r="L247" s="121"/>
      <c r="M247" s="121"/>
      <c r="N247" s="121"/>
      <c r="O247" s="121">
        <v>25</v>
      </c>
      <c r="P247" s="121">
        <v>25</v>
      </c>
      <c r="Q247" s="121" t="s">
        <v>1305</v>
      </c>
      <c r="R247" s="121">
        <v>36.599998474121087</v>
      </c>
      <c r="S247" s="121">
        <v>37</v>
      </c>
      <c r="T247" s="121" t="s">
        <v>1302</v>
      </c>
      <c r="U247" s="121"/>
      <c r="V247" s="121"/>
      <c r="W247" s="121"/>
      <c r="X247" s="121"/>
      <c r="Y247" s="121"/>
      <c r="Z247" s="122"/>
      <c r="AA247" s="120" t="s">
        <v>1283</v>
      </c>
      <c r="AB247" s="121" t="s">
        <v>1283</v>
      </c>
      <c r="AC247" s="121" t="s">
        <v>1283</v>
      </c>
      <c r="AD247" s="121" t="s">
        <v>1283</v>
      </c>
      <c r="AE247" s="121" t="s">
        <v>1292</v>
      </c>
      <c r="AF247" s="121" t="s">
        <v>1283</v>
      </c>
      <c r="AG247" s="121" t="s">
        <v>1283</v>
      </c>
      <c r="AH247" s="123" t="s">
        <v>1299</v>
      </c>
      <c r="AI247" s="120">
        <v>1</v>
      </c>
      <c r="AJ247" s="121">
        <v>1</v>
      </c>
      <c r="AK247" s="121">
        <v>1</v>
      </c>
      <c r="AL247" s="121">
        <v>0</v>
      </c>
      <c r="AM247" s="121">
        <v>1</v>
      </c>
      <c r="AN247" s="121">
        <v>0</v>
      </c>
      <c r="AO247" s="121">
        <v>1</v>
      </c>
      <c r="AP247" s="122">
        <v>1</v>
      </c>
      <c r="AQ247" s="120">
        <v>78</v>
      </c>
      <c r="AR247" s="121">
        <v>78</v>
      </c>
      <c r="AS247" s="121" t="s">
        <v>1294</v>
      </c>
      <c r="AT247" s="121">
        <v>56.945499420166023</v>
      </c>
      <c r="AU247" s="121">
        <v>57</v>
      </c>
      <c r="AV247" s="121" t="s">
        <v>1286</v>
      </c>
      <c r="AW247" s="121">
        <v>67</v>
      </c>
      <c r="AX247" s="121">
        <v>67</v>
      </c>
      <c r="AY247" s="121" t="s">
        <v>1294</v>
      </c>
      <c r="AZ247" s="121">
        <v>0</v>
      </c>
      <c r="BA247" s="121">
        <v>0</v>
      </c>
      <c r="BB247" s="121" t="s">
        <v>1293</v>
      </c>
      <c r="BC247" s="121">
        <v>100</v>
      </c>
      <c r="BD247" s="121">
        <v>100</v>
      </c>
      <c r="BE247" s="121" t="s">
        <v>1284</v>
      </c>
      <c r="BF247" s="121">
        <v>0</v>
      </c>
      <c r="BG247" s="121">
        <v>0</v>
      </c>
      <c r="BH247" s="121" t="s">
        <v>1293</v>
      </c>
      <c r="BI247" s="121">
        <v>53.299999237060547</v>
      </c>
      <c r="BJ247" s="121">
        <v>53</v>
      </c>
      <c r="BK247" s="121" t="s">
        <v>1286</v>
      </c>
      <c r="BL247" s="121">
        <v>28.5713996887207</v>
      </c>
      <c r="BM247" s="121">
        <v>29</v>
      </c>
      <c r="BN247" s="122" t="s">
        <v>1285</v>
      </c>
      <c r="BO247" s="120"/>
      <c r="BP247" s="121"/>
      <c r="BQ247" s="121"/>
      <c r="BR247" s="121"/>
      <c r="BS247" s="121"/>
      <c r="BT247" s="121"/>
      <c r="BU247" s="121"/>
      <c r="BV247" s="121"/>
      <c r="BW247" s="121"/>
      <c r="BX247" s="121"/>
      <c r="BY247" s="121"/>
      <c r="BZ247" s="121"/>
      <c r="CA247" s="121"/>
      <c r="CB247" s="121"/>
      <c r="CC247" s="122"/>
      <c r="CD247" s="120">
        <v>100</v>
      </c>
      <c r="CE247" s="121"/>
      <c r="CF247" s="121"/>
      <c r="CG247" s="121"/>
      <c r="CH247" s="121"/>
      <c r="CI247" s="121">
        <v>0</v>
      </c>
      <c r="CJ247" s="121"/>
      <c r="CK247" s="121"/>
      <c r="CL247" s="121">
        <v>100</v>
      </c>
      <c r="CM247" s="121">
        <v>100</v>
      </c>
      <c r="CN247" s="121"/>
      <c r="CO247" s="121"/>
      <c r="CP247" s="121"/>
      <c r="CQ247" s="121">
        <v>0</v>
      </c>
      <c r="CR247" s="121">
        <v>67</v>
      </c>
      <c r="CS247" s="121">
        <v>0</v>
      </c>
      <c r="CT247" s="121">
        <v>0</v>
      </c>
      <c r="CU247" s="121">
        <v>0</v>
      </c>
      <c r="CV247" s="121"/>
      <c r="CW247" s="121">
        <v>0</v>
      </c>
      <c r="CX247" s="121">
        <v>100</v>
      </c>
      <c r="CY247" s="121"/>
      <c r="CZ247" s="121"/>
      <c r="DA247" s="121">
        <v>100</v>
      </c>
      <c r="DB247" s="121"/>
      <c r="DC247" s="121"/>
      <c r="DD247" s="121">
        <v>100</v>
      </c>
      <c r="DE247" s="121"/>
      <c r="DF247" s="121"/>
      <c r="DG247" s="121">
        <v>100</v>
      </c>
      <c r="DH247" s="121">
        <v>0</v>
      </c>
      <c r="DI247" s="121">
        <v>100</v>
      </c>
      <c r="DJ247" s="121">
        <v>33</v>
      </c>
      <c r="DK247" s="121"/>
      <c r="DL247" s="121">
        <v>33</v>
      </c>
      <c r="DM247" s="121"/>
      <c r="DN247" s="121">
        <v>67</v>
      </c>
      <c r="DO247" s="121">
        <v>0</v>
      </c>
      <c r="DP247" s="121">
        <v>33</v>
      </c>
      <c r="DQ247" s="121">
        <v>0</v>
      </c>
      <c r="DR247" s="121">
        <v>0</v>
      </c>
      <c r="DS247" s="121">
        <v>67</v>
      </c>
      <c r="DT247" s="121">
        <v>0</v>
      </c>
      <c r="DU247" s="121">
        <v>0</v>
      </c>
      <c r="DV247" s="121">
        <v>33</v>
      </c>
      <c r="DW247" s="121">
        <v>0</v>
      </c>
      <c r="DX247" s="121">
        <v>67</v>
      </c>
      <c r="DY247" s="121">
        <v>33</v>
      </c>
      <c r="DZ247" s="121"/>
      <c r="EA247" s="121">
        <v>33</v>
      </c>
      <c r="EB247" s="121">
        <v>33</v>
      </c>
      <c r="EC247" s="121">
        <v>33</v>
      </c>
      <c r="ED247" s="121">
        <v>100</v>
      </c>
      <c r="EE247" s="121">
        <v>67</v>
      </c>
      <c r="EF247" s="121"/>
      <c r="EG247" s="121"/>
      <c r="EH247" s="121"/>
      <c r="EI247" s="121"/>
      <c r="EJ247" s="121"/>
      <c r="EK247" s="121"/>
      <c r="EL247" s="121"/>
      <c r="EM247" s="121"/>
      <c r="EN247" s="121"/>
      <c r="EO247" s="121">
        <v>0</v>
      </c>
      <c r="EP247" s="121"/>
      <c r="EQ247" s="121"/>
      <c r="ER247" s="121"/>
      <c r="ES247" s="121"/>
      <c r="ET247" s="121"/>
      <c r="EU247" s="121">
        <v>100</v>
      </c>
      <c r="EV247" s="121"/>
      <c r="EW247" s="121">
        <v>100</v>
      </c>
      <c r="EX247" s="121">
        <v>100</v>
      </c>
      <c r="EY247" s="121"/>
      <c r="EZ247" s="121">
        <v>100</v>
      </c>
      <c r="FA247" s="121">
        <v>0</v>
      </c>
      <c r="FB247" s="121">
        <v>0</v>
      </c>
      <c r="FC247" s="121"/>
      <c r="FD247" s="121"/>
      <c r="FE247" s="121">
        <v>0</v>
      </c>
      <c r="FF247" s="121"/>
      <c r="FG247" s="121"/>
      <c r="FH247" s="121"/>
      <c r="FI247" s="121">
        <v>67</v>
      </c>
      <c r="FJ247" s="121"/>
      <c r="FK247" s="121"/>
      <c r="FL247" s="121">
        <v>67</v>
      </c>
      <c r="FM247" s="121"/>
      <c r="FN247" s="121"/>
      <c r="FO247" s="121"/>
      <c r="FP247" s="121">
        <v>33</v>
      </c>
      <c r="FQ247" s="121">
        <v>33</v>
      </c>
      <c r="FR247" s="121">
        <v>33</v>
      </c>
      <c r="FS247" s="121">
        <v>33</v>
      </c>
      <c r="FT247" s="121">
        <v>0</v>
      </c>
      <c r="FU247" s="121"/>
      <c r="FV247" s="121"/>
      <c r="FW247" s="121">
        <v>100</v>
      </c>
      <c r="FX247" s="121">
        <v>0</v>
      </c>
      <c r="FY247" s="121">
        <v>0</v>
      </c>
      <c r="FZ247" s="121">
        <v>0</v>
      </c>
      <c r="GA247" s="121">
        <v>33</v>
      </c>
      <c r="GB247" s="121"/>
      <c r="GC247" s="121"/>
      <c r="GD247" s="121">
        <v>0</v>
      </c>
      <c r="GE247" s="121">
        <v>67</v>
      </c>
      <c r="GF247" s="121"/>
      <c r="GG247" s="121">
        <v>67</v>
      </c>
      <c r="GH247" s="121">
        <v>0</v>
      </c>
      <c r="GI247" s="121"/>
      <c r="GJ247" s="121"/>
      <c r="GK247" s="121">
        <v>0</v>
      </c>
      <c r="GL247" s="121">
        <v>0</v>
      </c>
      <c r="GM247" s="121">
        <v>33</v>
      </c>
      <c r="GN247" s="121">
        <v>67</v>
      </c>
      <c r="GO247" s="121"/>
      <c r="GP247" s="121">
        <v>100</v>
      </c>
      <c r="GQ247" s="121">
        <v>33</v>
      </c>
      <c r="GR247" s="121">
        <v>33</v>
      </c>
      <c r="GS247" s="121"/>
      <c r="GT247" s="121"/>
      <c r="GU247" s="121"/>
      <c r="GV247" s="121"/>
      <c r="GW247" s="121"/>
      <c r="GX247" s="121"/>
      <c r="GY247" s="121">
        <v>33</v>
      </c>
      <c r="GZ247" s="121">
        <v>33</v>
      </c>
      <c r="HA247" s="121">
        <v>0</v>
      </c>
      <c r="HB247" s="121">
        <v>33</v>
      </c>
      <c r="HC247" s="121"/>
      <c r="HD247" s="121"/>
      <c r="HE247" s="121"/>
      <c r="HF247" s="121"/>
      <c r="HG247" s="121"/>
      <c r="HH247" s="121"/>
      <c r="HI247" s="121"/>
      <c r="HJ247" s="121"/>
      <c r="HK247" s="121"/>
      <c r="HL247" s="121"/>
      <c r="HM247" s="121"/>
      <c r="HN247" s="121"/>
      <c r="HO247" s="121"/>
      <c r="HP247" s="121">
        <v>100</v>
      </c>
      <c r="HQ247" s="121">
        <v>67</v>
      </c>
      <c r="HR247" s="121"/>
      <c r="HS247" s="121">
        <v>100</v>
      </c>
      <c r="HT247" s="121"/>
      <c r="HU247" s="121">
        <v>100</v>
      </c>
      <c r="HV247" s="122">
        <v>67</v>
      </c>
      <c r="HW247" s="120">
        <v>0</v>
      </c>
      <c r="HX247" s="121">
        <v>1</v>
      </c>
      <c r="HY247" s="121">
        <v>1</v>
      </c>
      <c r="HZ247" s="121">
        <v>1</v>
      </c>
      <c r="IA247" s="121">
        <v>1</v>
      </c>
      <c r="IB247" s="121">
        <v>1</v>
      </c>
      <c r="IC247" s="121">
        <v>1</v>
      </c>
      <c r="ID247" s="121">
        <v>1</v>
      </c>
      <c r="IE247" s="121">
        <v>1</v>
      </c>
      <c r="IF247" s="122">
        <v>1</v>
      </c>
    </row>
    <row r="248" spans="1:240" ht="30.75" customHeight="1" thickBot="1">
      <c r="A248" s="147" t="s">
        <v>1381</v>
      </c>
      <c r="B248" s="120" t="s">
        <v>1382</v>
      </c>
      <c r="C248" s="121">
        <v>2008</v>
      </c>
      <c r="D248" s="121" t="s">
        <v>1275</v>
      </c>
      <c r="E248" s="122" t="s">
        <v>1276</v>
      </c>
      <c r="F248" s="120">
        <v>43.478298187255859</v>
      </c>
      <c r="G248" s="121">
        <v>43</v>
      </c>
      <c r="H248" s="121" t="s">
        <v>1286</v>
      </c>
      <c r="I248" s="121" t="s">
        <v>1286</v>
      </c>
      <c r="J248" s="121" t="s">
        <v>1290</v>
      </c>
      <c r="K248" s="121" t="s">
        <v>1291</v>
      </c>
      <c r="L248" s="121"/>
      <c r="M248" s="121"/>
      <c r="N248" s="121"/>
      <c r="O248" s="121">
        <v>25</v>
      </c>
      <c r="P248" s="121">
        <v>25</v>
      </c>
      <c r="Q248" s="121" t="s">
        <v>1305</v>
      </c>
      <c r="R248" s="121">
        <v>33.299999237060547</v>
      </c>
      <c r="S248" s="121">
        <v>33</v>
      </c>
      <c r="T248" s="121" t="s">
        <v>1305</v>
      </c>
      <c r="U248" s="121"/>
      <c r="V248" s="121"/>
      <c r="W248" s="121"/>
      <c r="X248" s="121"/>
      <c r="Y248" s="121"/>
      <c r="Z248" s="122"/>
      <c r="AA248" s="120" t="s">
        <v>1283</v>
      </c>
      <c r="AB248" s="121" t="s">
        <v>1283</v>
      </c>
      <c r="AC248" s="121" t="s">
        <v>1283</v>
      </c>
      <c r="AD248" s="121" t="s">
        <v>1283</v>
      </c>
      <c r="AE248" s="121" t="s">
        <v>1299</v>
      </c>
      <c r="AF248" s="121" t="s">
        <v>1283</v>
      </c>
      <c r="AG248" s="121" t="s">
        <v>1283</v>
      </c>
      <c r="AH248" s="123" t="s">
        <v>1299</v>
      </c>
      <c r="AI248" s="120">
        <v>1</v>
      </c>
      <c r="AJ248" s="121">
        <v>1</v>
      </c>
      <c r="AK248" s="121">
        <v>1</v>
      </c>
      <c r="AL248" s="121">
        <v>0</v>
      </c>
      <c r="AM248" s="121">
        <v>1</v>
      </c>
      <c r="AN248" s="121">
        <v>0</v>
      </c>
      <c r="AO248" s="121">
        <v>1</v>
      </c>
      <c r="AP248" s="122">
        <v>1</v>
      </c>
      <c r="AQ248" s="120">
        <v>55.333301544189453</v>
      </c>
      <c r="AR248" s="121">
        <v>55</v>
      </c>
      <c r="AS248" s="121" t="s">
        <v>1286</v>
      </c>
      <c r="AT248" s="121">
        <v>48.490898132324219</v>
      </c>
      <c r="AU248" s="121">
        <v>48</v>
      </c>
      <c r="AV248" s="121" t="s">
        <v>1286</v>
      </c>
      <c r="AW248" s="121">
        <v>67</v>
      </c>
      <c r="AX248" s="121">
        <v>67</v>
      </c>
      <c r="AY248" s="121" t="s">
        <v>1294</v>
      </c>
      <c r="AZ248" s="121">
        <v>0</v>
      </c>
      <c r="BA248" s="121">
        <v>0</v>
      </c>
      <c r="BB248" s="121" t="s">
        <v>1293</v>
      </c>
      <c r="BC248" s="121">
        <v>95.875</v>
      </c>
      <c r="BD248" s="121">
        <v>96</v>
      </c>
      <c r="BE248" s="121" t="s">
        <v>1284</v>
      </c>
      <c r="BF248" s="121">
        <v>0</v>
      </c>
      <c r="BG248" s="121">
        <v>0</v>
      </c>
      <c r="BH248" s="121" t="s">
        <v>1293</v>
      </c>
      <c r="BI248" s="121">
        <v>3.2999999523162842</v>
      </c>
      <c r="BJ248" s="121">
        <v>3</v>
      </c>
      <c r="BK248" s="121" t="s">
        <v>1293</v>
      </c>
      <c r="BL248" s="121">
        <v>14.28569984436035</v>
      </c>
      <c r="BM248" s="121">
        <v>14</v>
      </c>
      <c r="BN248" s="122" t="s">
        <v>1293</v>
      </c>
      <c r="BO248" s="120"/>
      <c r="BP248" s="121"/>
      <c r="BQ248" s="121"/>
      <c r="BR248" s="121"/>
      <c r="BS248" s="121"/>
      <c r="BT248" s="121"/>
      <c r="BU248" s="121"/>
      <c r="BV248" s="121"/>
      <c r="BW248" s="121"/>
      <c r="BX248" s="121"/>
      <c r="BY248" s="121"/>
      <c r="BZ248" s="121"/>
      <c r="CA248" s="121"/>
      <c r="CB248" s="121"/>
      <c r="CC248" s="122"/>
      <c r="CD248" s="120">
        <v>100</v>
      </c>
      <c r="CE248" s="121"/>
      <c r="CF248" s="121"/>
      <c r="CG248" s="121"/>
      <c r="CH248" s="121"/>
      <c r="CI248" s="121">
        <v>0</v>
      </c>
      <c r="CJ248" s="121"/>
      <c r="CK248" s="121"/>
      <c r="CL248" s="121">
        <v>100</v>
      </c>
      <c r="CM248" s="121">
        <v>67</v>
      </c>
      <c r="CN248" s="121"/>
      <c r="CO248" s="121"/>
      <c r="CP248" s="121"/>
      <c r="CQ248" s="121">
        <v>0</v>
      </c>
      <c r="CR248" s="121">
        <v>33</v>
      </c>
      <c r="CS248" s="121">
        <v>0</v>
      </c>
      <c r="CT248" s="121">
        <v>0</v>
      </c>
      <c r="CU248" s="121">
        <v>0</v>
      </c>
      <c r="CV248" s="121"/>
      <c r="CW248" s="121">
        <v>0</v>
      </c>
      <c r="CX248" s="121">
        <v>100</v>
      </c>
      <c r="CY248" s="121"/>
      <c r="CZ248" s="121"/>
      <c r="DA248" s="121">
        <v>100</v>
      </c>
      <c r="DB248" s="121"/>
      <c r="DC248" s="121"/>
      <c r="DD248" s="121">
        <v>100</v>
      </c>
      <c r="DE248" s="121"/>
      <c r="DF248" s="121"/>
      <c r="DG248" s="121">
        <v>100</v>
      </c>
      <c r="DH248" s="121">
        <v>100</v>
      </c>
      <c r="DI248" s="121">
        <v>100</v>
      </c>
      <c r="DJ248" s="121">
        <v>33</v>
      </c>
      <c r="DK248" s="121"/>
      <c r="DL248" s="121">
        <v>33</v>
      </c>
      <c r="DM248" s="121"/>
      <c r="DN248" s="121">
        <v>67</v>
      </c>
      <c r="DO248" s="121">
        <v>0</v>
      </c>
      <c r="DP248" s="121">
        <v>33</v>
      </c>
      <c r="DQ248" s="121">
        <v>0</v>
      </c>
      <c r="DR248" s="121">
        <v>0</v>
      </c>
      <c r="DS248" s="121">
        <v>67</v>
      </c>
      <c r="DT248" s="121">
        <v>0</v>
      </c>
      <c r="DU248" s="121">
        <v>0</v>
      </c>
      <c r="DV248" s="121">
        <v>33</v>
      </c>
      <c r="DW248" s="121">
        <v>0</v>
      </c>
      <c r="DX248" s="121">
        <v>67</v>
      </c>
      <c r="DY248" s="121">
        <v>33</v>
      </c>
      <c r="DZ248" s="121"/>
      <c r="EA248" s="121">
        <v>0</v>
      </c>
      <c r="EB248" s="121">
        <v>0</v>
      </c>
      <c r="EC248" s="121">
        <v>0</v>
      </c>
      <c r="ED248" s="121">
        <v>67</v>
      </c>
      <c r="EE248" s="121">
        <v>33</v>
      </c>
      <c r="EF248" s="121"/>
      <c r="EG248" s="121"/>
      <c r="EH248" s="121"/>
      <c r="EI248" s="121"/>
      <c r="EJ248" s="121"/>
      <c r="EK248" s="121"/>
      <c r="EL248" s="121"/>
      <c r="EM248" s="121"/>
      <c r="EN248" s="121"/>
      <c r="EO248" s="121">
        <v>0</v>
      </c>
      <c r="EP248" s="121"/>
      <c r="EQ248" s="121"/>
      <c r="ER248" s="121"/>
      <c r="ES248" s="121"/>
      <c r="ET248" s="121"/>
      <c r="EU248" s="121">
        <v>100</v>
      </c>
      <c r="EV248" s="121"/>
      <c r="EW248" s="121">
        <v>67</v>
      </c>
      <c r="EX248" s="121">
        <v>100</v>
      </c>
      <c r="EY248" s="121"/>
      <c r="EZ248" s="121">
        <v>100</v>
      </c>
      <c r="FA248" s="121">
        <v>0</v>
      </c>
      <c r="FB248" s="121">
        <v>0</v>
      </c>
      <c r="FC248" s="121"/>
      <c r="FD248" s="121"/>
      <c r="FE248" s="121">
        <v>0</v>
      </c>
      <c r="FF248" s="121"/>
      <c r="FG248" s="121"/>
      <c r="FH248" s="121"/>
      <c r="FI248" s="121">
        <v>0</v>
      </c>
      <c r="FJ248" s="121"/>
      <c r="FK248" s="121"/>
      <c r="FL248" s="121">
        <v>0</v>
      </c>
      <c r="FM248" s="121"/>
      <c r="FN248" s="121"/>
      <c r="FO248" s="121"/>
      <c r="FP248" s="121">
        <v>0</v>
      </c>
      <c r="FQ248" s="121">
        <v>0</v>
      </c>
      <c r="FR248" s="121">
        <v>0</v>
      </c>
      <c r="FS248" s="121">
        <v>0</v>
      </c>
      <c r="FT248" s="121">
        <v>0</v>
      </c>
      <c r="FU248" s="121"/>
      <c r="FV248" s="121"/>
      <c r="FW248" s="121">
        <v>33</v>
      </c>
      <c r="FX248" s="121">
        <v>0</v>
      </c>
      <c r="FY248" s="121">
        <v>0</v>
      </c>
      <c r="FZ248" s="121">
        <v>0</v>
      </c>
      <c r="GA248" s="121">
        <v>0</v>
      </c>
      <c r="GB248" s="121"/>
      <c r="GC248" s="121"/>
      <c r="GD248" s="121">
        <v>0</v>
      </c>
      <c r="GE248" s="121">
        <v>67</v>
      </c>
      <c r="GF248" s="121"/>
      <c r="GG248" s="121">
        <v>67</v>
      </c>
      <c r="GH248" s="121">
        <v>0</v>
      </c>
      <c r="GI248" s="121"/>
      <c r="GJ248" s="121"/>
      <c r="GK248" s="121">
        <v>0</v>
      </c>
      <c r="GL248" s="121">
        <v>0</v>
      </c>
      <c r="GM248" s="121">
        <v>33</v>
      </c>
      <c r="GN248" s="121">
        <v>67</v>
      </c>
      <c r="GO248" s="121"/>
      <c r="GP248" s="121">
        <v>100</v>
      </c>
      <c r="GQ248" s="121">
        <v>33</v>
      </c>
      <c r="GR248" s="121">
        <v>0</v>
      </c>
      <c r="GS248" s="121"/>
      <c r="GT248" s="121"/>
      <c r="GU248" s="121"/>
      <c r="GV248" s="121"/>
      <c r="GW248" s="121"/>
      <c r="GX248" s="121"/>
      <c r="GY248" s="121">
        <v>33</v>
      </c>
      <c r="GZ248" s="121">
        <v>33</v>
      </c>
      <c r="HA248" s="121">
        <v>0</v>
      </c>
      <c r="HB248" s="121">
        <v>33</v>
      </c>
      <c r="HC248" s="121"/>
      <c r="HD248" s="121"/>
      <c r="HE248" s="121"/>
      <c r="HF248" s="121"/>
      <c r="HG248" s="121"/>
      <c r="HH248" s="121"/>
      <c r="HI248" s="121"/>
      <c r="HJ248" s="121"/>
      <c r="HK248" s="121"/>
      <c r="HL248" s="121"/>
      <c r="HM248" s="121"/>
      <c r="HN248" s="121"/>
      <c r="HO248" s="121"/>
      <c r="HP248" s="121">
        <v>100</v>
      </c>
      <c r="HQ248" s="121">
        <v>67</v>
      </c>
      <c r="HR248" s="121"/>
      <c r="HS248" s="121">
        <v>100</v>
      </c>
      <c r="HT248" s="121"/>
      <c r="HU248" s="121">
        <v>33</v>
      </c>
      <c r="HV248" s="122">
        <v>67</v>
      </c>
      <c r="HW248" s="120">
        <v>0</v>
      </c>
      <c r="HX248" s="121">
        <v>1</v>
      </c>
      <c r="HY248" s="121">
        <v>1</v>
      </c>
      <c r="HZ248" s="121">
        <v>1</v>
      </c>
      <c r="IA248" s="121">
        <v>1</v>
      </c>
      <c r="IB248" s="121">
        <v>1</v>
      </c>
      <c r="IC248" s="121">
        <v>1</v>
      </c>
      <c r="ID248" s="121">
        <v>1</v>
      </c>
      <c r="IE248" s="121">
        <v>1</v>
      </c>
      <c r="IF248" s="122">
        <v>1</v>
      </c>
    </row>
    <row r="249" spans="1:240" ht="30.75" customHeight="1" thickBot="1">
      <c r="A249" s="147" t="s">
        <v>1381</v>
      </c>
      <c r="B249" s="120" t="s">
        <v>1382</v>
      </c>
      <c r="C249" s="121">
        <v>2006</v>
      </c>
      <c r="D249" s="121" t="s">
        <v>1275</v>
      </c>
      <c r="E249" s="122" t="s">
        <v>1276</v>
      </c>
      <c r="F249" s="120">
        <v>41.652198791503913</v>
      </c>
      <c r="G249" s="121">
        <v>42</v>
      </c>
      <c r="H249" s="121" t="s">
        <v>1286</v>
      </c>
      <c r="I249" s="121" t="s">
        <v>1286</v>
      </c>
      <c r="J249" s="121" t="s">
        <v>1290</v>
      </c>
      <c r="K249" s="121" t="s">
        <v>1291</v>
      </c>
      <c r="L249" s="121"/>
      <c r="M249" s="121"/>
      <c r="N249" s="121"/>
      <c r="O249" s="121">
        <v>36.166698455810547</v>
      </c>
      <c r="P249" s="121">
        <v>36</v>
      </c>
      <c r="Q249" s="121" t="s">
        <v>1305</v>
      </c>
      <c r="R249" s="121">
        <v>37.5</v>
      </c>
      <c r="S249" s="121">
        <v>38</v>
      </c>
      <c r="T249" s="121" t="s">
        <v>1302</v>
      </c>
      <c r="U249" s="121"/>
      <c r="V249" s="121"/>
      <c r="W249" s="121"/>
      <c r="X249" s="121"/>
      <c r="Y249" s="121"/>
      <c r="Z249" s="122"/>
      <c r="AA249" s="120" t="s">
        <v>1283</v>
      </c>
      <c r="AB249" s="121" t="s">
        <v>1283</v>
      </c>
      <c r="AC249" s="121" t="s">
        <v>1283</v>
      </c>
      <c r="AD249" s="121" t="s">
        <v>1283</v>
      </c>
      <c r="AE249" s="121" t="s">
        <v>1299</v>
      </c>
      <c r="AF249" s="121" t="s">
        <v>1283</v>
      </c>
      <c r="AG249" s="121" t="s">
        <v>1283</v>
      </c>
      <c r="AH249" s="123" t="s">
        <v>1299</v>
      </c>
      <c r="AI249" s="120">
        <v>1</v>
      </c>
      <c r="AJ249" s="121">
        <v>1</v>
      </c>
      <c r="AK249" s="121">
        <v>1</v>
      </c>
      <c r="AL249" s="121">
        <v>0</v>
      </c>
      <c r="AM249" s="121">
        <v>1</v>
      </c>
      <c r="AN249" s="121">
        <v>0</v>
      </c>
      <c r="AO249" s="121">
        <v>1</v>
      </c>
      <c r="AP249" s="122">
        <v>1</v>
      </c>
      <c r="AQ249" s="120">
        <v>77.666702270507813</v>
      </c>
      <c r="AR249" s="121">
        <v>78</v>
      </c>
      <c r="AS249" s="121" t="s">
        <v>1294</v>
      </c>
      <c r="AT249" s="121">
        <v>43.618198394775391</v>
      </c>
      <c r="AU249" s="121">
        <v>44</v>
      </c>
      <c r="AV249" s="121" t="s">
        <v>1286</v>
      </c>
      <c r="AW249" s="121">
        <v>67</v>
      </c>
      <c r="AX249" s="121">
        <v>67</v>
      </c>
      <c r="AY249" s="121" t="s">
        <v>1294</v>
      </c>
      <c r="AZ249" s="121">
        <v>0</v>
      </c>
      <c r="BA249" s="121">
        <v>0</v>
      </c>
      <c r="BB249" s="121" t="s">
        <v>1293</v>
      </c>
      <c r="BC249" s="121">
        <v>100</v>
      </c>
      <c r="BD249" s="121">
        <v>100</v>
      </c>
      <c r="BE249" s="121" t="s">
        <v>1284</v>
      </c>
      <c r="BF249" s="121">
        <v>0</v>
      </c>
      <c r="BG249" s="121">
        <v>0</v>
      </c>
      <c r="BH249" s="121" t="s">
        <v>1293</v>
      </c>
      <c r="BI249" s="121">
        <v>0</v>
      </c>
      <c r="BJ249" s="121">
        <v>0</v>
      </c>
      <c r="BK249" s="121" t="s">
        <v>1293</v>
      </c>
      <c r="BL249" s="121">
        <v>25</v>
      </c>
      <c r="BM249" s="121">
        <v>25</v>
      </c>
      <c r="BN249" s="122" t="s">
        <v>1285</v>
      </c>
      <c r="BO249" s="120"/>
      <c r="BP249" s="121"/>
      <c r="BQ249" s="121"/>
      <c r="BR249" s="121"/>
      <c r="BS249" s="121"/>
      <c r="BT249" s="121"/>
      <c r="BU249" s="121"/>
      <c r="BV249" s="121"/>
      <c r="BW249" s="121"/>
      <c r="BX249" s="121"/>
      <c r="BY249" s="121"/>
      <c r="BZ249" s="121"/>
      <c r="CA249" s="121"/>
      <c r="CB249" s="121"/>
      <c r="CC249" s="122"/>
      <c r="CD249" s="120">
        <v>67</v>
      </c>
      <c r="CE249" s="121"/>
      <c r="CF249" s="121"/>
      <c r="CG249" s="121"/>
      <c r="CH249" s="121"/>
      <c r="CI249" s="121">
        <v>0</v>
      </c>
      <c r="CJ249" s="121"/>
      <c r="CK249" s="121"/>
      <c r="CL249" s="121">
        <v>100</v>
      </c>
      <c r="CM249" s="121">
        <v>100</v>
      </c>
      <c r="CN249" s="121"/>
      <c r="CO249" s="121"/>
      <c r="CP249" s="121"/>
      <c r="CQ249" s="121">
        <v>0</v>
      </c>
      <c r="CR249" s="121">
        <v>33</v>
      </c>
      <c r="CS249" s="121">
        <v>0</v>
      </c>
      <c r="CT249" s="121">
        <v>0</v>
      </c>
      <c r="CU249" s="121">
        <v>0</v>
      </c>
      <c r="CV249" s="121"/>
      <c r="CW249" s="121">
        <v>0</v>
      </c>
      <c r="CX249" s="121">
        <v>100</v>
      </c>
      <c r="CY249" s="121"/>
      <c r="CZ249" s="121"/>
      <c r="DA249" s="121">
        <v>100</v>
      </c>
      <c r="DB249" s="121"/>
      <c r="DC249" s="121"/>
      <c r="DD249" s="121">
        <v>100</v>
      </c>
      <c r="DE249" s="121"/>
      <c r="DF249" s="121"/>
      <c r="DG249" s="121">
        <v>100</v>
      </c>
      <c r="DH249" s="121">
        <v>100</v>
      </c>
      <c r="DI249" s="121">
        <v>100</v>
      </c>
      <c r="DJ249" s="121">
        <v>33</v>
      </c>
      <c r="DK249" s="121"/>
      <c r="DL249" s="121">
        <v>33</v>
      </c>
      <c r="DM249" s="121"/>
      <c r="DN249" s="121">
        <v>67</v>
      </c>
      <c r="DO249" s="121">
        <v>0</v>
      </c>
      <c r="DP249" s="121">
        <v>33</v>
      </c>
      <c r="DQ249" s="121">
        <v>0</v>
      </c>
      <c r="DR249" s="121">
        <v>0</v>
      </c>
      <c r="DS249" s="121">
        <v>100</v>
      </c>
      <c r="DT249" s="121">
        <v>0</v>
      </c>
      <c r="DU249" s="121">
        <v>0</v>
      </c>
      <c r="DV249" s="121">
        <v>0</v>
      </c>
      <c r="DW249" s="121">
        <v>0</v>
      </c>
      <c r="DX249" s="121">
        <v>33</v>
      </c>
      <c r="DY249" s="121">
        <v>0</v>
      </c>
      <c r="DZ249" s="121"/>
      <c r="EA249" s="121">
        <v>0</v>
      </c>
      <c r="EB249" s="121">
        <v>0</v>
      </c>
      <c r="EC249" s="121">
        <v>33</v>
      </c>
      <c r="ED249" s="121">
        <v>33</v>
      </c>
      <c r="EE249" s="121">
        <v>100</v>
      </c>
      <c r="EF249" s="121"/>
      <c r="EG249" s="121"/>
      <c r="EH249" s="121"/>
      <c r="EI249" s="121"/>
      <c r="EJ249" s="121"/>
      <c r="EK249" s="121"/>
      <c r="EL249" s="121"/>
      <c r="EM249" s="121"/>
      <c r="EN249" s="121"/>
      <c r="EO249" s="121">
        <v>0</v>
      </c>
      <c r="EP249" s="121"/>
      <c r="EQ249" s="121"/>
      <c r="ER249" s="121"/>
      <c r="ES249" s="121"/>
      <c r="ET249" s="121"/>
      <c r="EU249" s="121">
        <v>100</v>
      </c>
      <c r="EV249" s="121"/>
      <c r="EW249" s="121">
        <v>100</v>
      </c>
      <c r="EX249" s="121">
        <v>100</v>
      </c>
      <c r="EY249" s="121"/>
      <c r="EZ249" s="121">
        <v>100</v>
      </c>
      <c r="FA249" s="121">
        <v>0</v>
      </c>
      <c r="FB249" s="121">
        <v>0</v>
      </c>
      <c r="FC249" s="121"/>
      <c r="FD249" s="121"/>
      <c r="FE249" s="121">
        <v>0</v>
      </c>
      <c r="FF249" s="121"/>
      <c r="FG249" s="121"/>
      <c r="FH249" s="121"/>
      <c r="FI249" s="121">
        <v>0</v>
      </c>
      <c r="FJ249" s="121"/>
      <c r="FK249" s="121"/>
      <c r="FL249" s="121">
        <v>0</v>
      </c>
      <c r="FM249" s="121"/>
      <c r="FN249" s="121"/>
      <c r="FO249" s="121"/>
      <c r="FP249" s="121">
        <v>0</v>
      </c>
      <c r="FQ249" s="121">
        <v>0</v>
      </c>
      <c r="FR249" s="121">
        <v>0</v>
      </c>
      <c r="FS249" s="121">
        <v>0</v>
      </c>
      <c r="FT249" s="121">
        <v>0</v>
      </c>
      <c r="FU249" s="121"/>
      <c r="FV249" s="121"/>
      <c r="FW249" s="121">
        <v>33</v>
      </c>
      <c r="FX249" s="121">
        <v>0</v>
      </c>
      <c r="FY249" s="121">
        <v>0</v>
      </c>
      <c r="FZ249" s="121">
        <v>0</v>
      </c>
      <c r="GA249" s="121">
        <v>0</v>
      </c>
      <c r="GB249" s="121"/>
      <c r="GC249" s="121"/>
      <c r="GD249" s="121">
        <v>0</v>
      </c>
      <c r="GE249" s="121">
        <v>67</v>
      </c>
      <c r="GF249" s="121"/>
      <c r="GG249" s="121">
        <v>67</v>
      </c>
      <c r="GH249" s="121">
        <v>0</v>
      </c>
      <c r="GI249" s="121"/>
      <c r="GJ249" s="121"/>
      <c r="GK249" s="121">
        <v>0</v>
      </c>
      <c r="GL249" s="121">
        <v>0</v>
      </c>
      <c r="GM249" s="121">
        <v>33</v>
      </c>
      <c r="GN249" s="121">
        <v>67</v>
      </c>
      <c r="GO249" s="121"/>
      <c r="GP249" s="121">
        <v>100</v>
      </c>
      <c r="GQ249" s="121">
        <v>33</v>
      </c>
      <c r="GR249" s="121">
        <v>0</v>
      </c>
      <c r="GS249" s="121"/>
      <c r="GT249" s="121"/>
      <c r="GU249" s="121"/>
      <c r="GV249" s="121"/>
      <c r="GW249" s="121"/>
      <c r="GX249" s="121"/>
      <c r="GY249" s="121">
        <v>33</v>
      </c>
      <c r="GZ249" s="121">
        <v>100</v>
      </c>
      <c r="HA249" s="121">
        <v>0</v>
      </c>
      <c r="HB249" s="121">
        <v>100</v>
      </c>
      <c r="HC249" s="121"/>
      <c r="HD249" s="121"/>
      <c r="HE249" s="121"/>
      <c r="HF249" s="121"/>
      <c r="HG249" s="121"/>
      <c r="HH249" s="121"/>
      <c r="HI249" s="121"/>
      <c r="HJ249" s="121"/>
      <c r="HK249" s="121"/>
      <c r="HL249" s="121"/>
      <c r="HM249" s="121"/>
      <c r="HN249" s="121"/>
      <c r="HO249" s="121"/>
      <c r="HP249" s="121">
        <v>100</v>
      </c>
      <c r="HQ249" s="121">
        <v>67</v>
      </c>
      <c r="HR249" s="121"/>
      <c r="HS249" s="121">
        <v>100</v>
      </c>
      <c r="HT249" s="121"/>
      <c r="HU249" s="121">
        <v>0</v>
      </c>
      <c r="HV249" s="122">
        <v>67</v>
      </c>
      <c r="HW249" s="120">
        <v>0</v>
      </c>
      <c r="HX249" s="121">
        <v>1</v>
      </c>
      <c r="HY249" s="121">
        <v>1</v>
      </c>
      <c r="HZ249" s="121">
        <v>1</v>
      </c>
      <c r="IA249" s="121">
        <v>1</v>
      </c>
      <c r="IB249" s="121">
        <v>1</v>
      </c>
      <c r="IC249" s="121">
        <v>1</v>
      </c>
      <c r="ID249" s="121">
        <v>1</v>
      </c>
      <c r="IE249" s="121">
        <v>1</v>
      </c>
      <c r="IF249" s="122">
        <v>1</v>
      </c>
    </row>
    <row r="250" spans="1:240" ht="30.75" customHeight="1" thickBot="1">
      <c r="A250" s="147" t="s">
        <v>1383</v>
      </c>
      <c r="B250" s="120" t="s">
        <v>1384</v>
      </c>
      <c r="C250" s="121">
        <v>2025</v>
      </c>
      <c r="D250" s="121" t="s">
        <v>1275</v>
      </c>
      <c r="E250" s="122" t="s">
        <v>1330</v>
      </c>
      <c r="F250" s="120">
        <v>64.522935779816507</v>
      </c>
      <c r="G250" s="121">
        <v>65</v>
      </c>
      <c r="H250" s="121" t="s">
        <v>1277</v>
      </c>
      <c r="I250" s="121" t="s">
        <v>1278</v>
      </c>
      <c r="J250" s="121" t="s">
        <v>1278</v>
      </c>
      <c r="K250" s="121" t="s">
        <v>1279</v>
      </c>
      <c r="L250" s="121">
        <v>85.222222222222229</v>
      </c>
      <c r="M250" s="121">
        <v>85</v>
      </c>
      <c r="N250" s="121" t="s">
        <v>1280</v>
      </c>
      <c r="O250" s="121">
        <v>83.416666666666671</v>
      </c>
      <c r="P250" s="121">
        <v>83</v>
      </c>
      <c r="Q250" s="121" t="s">
        <v>1280</v>
      </c>
      <c r="R250" s="121">
        <v>88.833333333333329</v>
      </c>
      <c r="S250" s="121">
        <v>89</v>
      </c>
      <c r="T250" s="121" t="s">
        <v>1280</v>
      </c>
      <c r="U250" s="121">
        <v>0</v>
      </c>
      <c r="V250" s="121">
        <v>0</v>
      </c>
      <c r="W250" s="121" t="s">
        <v>1281</v>
      </c>
      <c r="X250" s="121">
        <v>40.722222222222221</v>
      </c>
      <c r="Y250" s="121">
        <v>41</v>
      </c>
      <c r="Z250" s="122" t="s">
        <v>1324</v>
      </c>
      <c r="AA250" s="120" t="s">
        <v>1283</v>
      </c>
      <c r="AB250" s="121" t="s">
        <v>1283</v>
      </c>
      <c r="AC250" s="121" t="s">
        <v>1283</v>
      </c>
      <c r="AD250" s="121" t="s">
        <v>1283</v>
      </c>
      <c r="AE250" s="121" t="s">
        <v>1299</v>
      </c>
      <c r="AF250" s="121" t="s">
        <v>1283</v>
      </c>
      <c r="AG250" s="121" t="s">
        <v>1283</v>
      </c>
      <c r="AH250" s="123" t="s">
        <v>1283</v>
      </c>
      <c r="AI250" s="120">
        <v>1</v>
      </c>
      <c r="AJ250" s="121">
        <v>1</v>
      </c>
      <c r="AK250" s="121">
        <v>1</v>
      </c>
      <c r="AL250" s="121">
        <v>1</v>
      </c>
      <c r="AM250" s="121">
        <v>1</v>
      </c>
      <c r="AN250" s="121">
        <v>0</v>
      </c>
      <c r="AO250" s="121">
        <v>1</v>
      </c>
      <c r="AP250" s="122">
        <v>1</v>
      </c>
      <c r="AQ250" s="120">
        <v>83.333333333333329</v>
      </c>
      <c r="AR250" s="121">
        <v>83</v>
      </c>
      <c r="AS250" s="121" t="s">
        <v>1284</v>
      </c>
      <c r="AT250" s="121">
        <v>67.870370370370367</v>
      </c>
      <c r="AU250" s="121">
        <v>68</v>
      </c>
      <c r="AV250" s="121" t="s">
        <v>1277</v>
      </c>
      <c r="AW250" s="121">
        <v>94.5</v>
      </c>
      <c r="AX250" s="121">
        <v>95</v>
      </c>
      <c r="AY250" s="121" t="s">
        <v>1284</v>
      </c>
      <c r="AZ250" s="121">
        <v>50.25</v>
      </c>
      <c r="BA250" s="121">
        <v>50</v>
      </c>
      <c r="BB250" s="121" t="s">
        <v>1286</v>
      </c>
      <c r="BC250" s="121">
        <v>96.333333333333314</v>
      </c>
      <c r="BD250" s="121">
        <v>96</v>
      </c>
      <c r="BE250" s="121" t="s">
        <v>1284</v>
      </c>
      <c r="BF250" s="121">
        <v>0</v>
      </c>
      <c r="BG250" s="121">
        <v>0</v>
      </c>
      <c r="BH250" s="121" t="s">
        <v>1293</v>
      </c>
      <c r="BI250" s="121">
        <v>57.142857142857153</v>
      </c>
      <c r="BJ250" s="121">
        <v>57</v>
      </c>
      <c r="BK250" s="121" t="s">
        <v>1286</v>
      </c>
      <c r="BL250" s="121">
        <v>61.857142857142847</v>
      </c>
      <c r="BM250" s="121">
        <v>62</v>
      </c>
      <c r="BN250" s="122" t="s">
        <v>1277</v>
      </c>
      <c r="BO250" s="120" t="s">
        <v>1287</v>
      </c>
      <c r="BP250" s="121" t="s">
        <v>1287</v>
      </c>
      <c r="BQ250" s="121" t="s">
        <v>1287</v>
      </c>
      <c r="BR250" s="121" t="s">
        <v>1287</v>
      </c>
      <c r="BS250" s="121" t="s">
        <v>1297</v>
      </c>
      <c r="BT250" s="121" t="s">
        <v>1287</v>
      </c>
      <c r="BU250" s="121" t="s">
        <v>1287</v>
      </c>
      <c r="BV250" s="121" t="s">
        <v>1289</v>
      </c>
      <c r="BW250" s="121" t="s">
        <v>1289</v>
      </c>
      <c r="BX250" s="121" t="s">
        <v>1289</v>
      </c>
      <c r="BY250" s="121" t="s">
        <v>1289</v>
      </c>
      <c r="BZ250" s="121" t="s">
        <v>1297</v>
      </c>
      <c r="CA250" s="121" t="s">
        <v>1289</v>
      </c>
      <c r="CB250" s="121" t="s">
        <v>1289</v>
      </c>
      <c r="CC250" s="122" t="s">
        <v>1289</v>
      </c>
      <c r="CD250" s="120">
        <v>100</v>
      </c>
      <c r="CE250" s="121">
        <v>100</v>
      </c>
      <c r="CF250" s="121">
        <v>100</v>
      </c>
      <c r="CG250" s="121">
        <v>100</v>
      </c>
      <c r="CH250" s="121">
        <v>100</v>
      </c>
      <c r="CI250" s="121">
        <v>100</v>
      </c>
      <c r="CJ250" s="121">
        <v>0</v>
      </c>
      <c r="CK250" s="121">
        <v>0</v>
      </c>
      <c r="CL250" s="121">
        <v>100</v>
      </c>
      <c r="CM250" s="121">
        <v>100</v>
      </c>
      <c r="CN250" s="121">
        <v>0</v>
      </c>
      <c r="CO250" s="121">
        <v>0</v>
      </c>
      <c r="CP250" s="121">
        <v>100</v>
      </c>
      <c r="CQ250" s="121">
        <v>100</v>
      </c>
      <c r="CR250" s="121">
        <v>100</v>
      </c>
      <c r="CS250" s="121">
        <v>33</v>
      </c>
      <c r="CT250" s="121">
        <v>33</v>
      </c>
      <c r="CU250" s="121">
        <v>100</v>
      </c>
      <c r="CV250" s="121">
        <v>100</v>
      </c>
      <c r="CW250" s="121">
        <v>100</v>
      </c>
      <c r="CX250" s="121">
        <v>100</v>
      </c>
      <c r="CY250" s="121">
        <v>100</v>
      </c>
      <c r="CZ250" s="121">
        <v>100</v>
      </c>
      <c r="DA250" s="121">
        <v>100</v>
      </c>
      <c r="DB250" s="121">
        <v>100</v>
      </c>
      <c r="DC250" s="121">
        <v>100</v>
      </c>
      <c r="DD250" s="121">
        <v>100</v>
      </c>
      <c r="DE250" s="121">
        <v>100</v>
      </c>
      <c r="DF250" s="121">
        <v>100</v>
      </c>
      <c r="DG250" s="121">
        <v>100</v>
      </c>
      <c r="DH250" s="121">
        <v>33</v>
      </c>
      <c r="DI250" s="121">
        <v>100</v>
      </c>
      <c r="DJ250" s="121">
        <v>67</v>
      </c>
      <c r="DK250" s="121">
        <v>0</v>
      </c>
      <c r="DL250" s="121">
        <v>100</v>
      </c>
      <c r="DM250" s="121">
        <v>33</v>
      </c>
      <c r="DN250" s="121">
        <v>0</v>
      </c>
      <c r="DO250" s="121">
        <v>33</v>
      </c>
      <c r="DP250" s="121">
        <v>0</v>
      </c>
      <c r="DQ250" s="121">
        <v>0</v>
      </c>
      <c r="DR250" s="121">
        <v>0</v>
      </c>
      <c r="DS250" s="121">
        <v>33</v>
      </c>
      <c r="DT250" s="121">
        <v>0</v>
      </c>
      <c r="DU250" s="121">
        <v>33</v>
      </c>
      <c r="DV250" s="121">
        <v>33</v>
      </c>
      <c r="DW250" s="121">
        <v>100</v>
      </c>
      <c r="DX250" s="121">
        <v>67</v>
      </c>
      <c r="DY250" s="121">
        <v>0</v>
      </c>
      <c r="DZ250" s="121">
        <v>100</v>
      </c>
      <c r="EA250" s="121">
        <v>100</v>
      </c>
      <c r="EB250" s="121">
        <v>100</v>
      </c>
      <c r="EC250" s="121">
        <v>67</v>
      </c>
      <c r="ED250" s="121">
        <v>100</v>
      </c>
      <c r="EE250" s="121">
        <v>67</v>
      </c>
      <c r="EF250" s="121">
        <v>100</v>
      </c>
      <c r="EG250" s="121">
        <v>100</v>
      </c>
      <c r="EH250" s="121">
        <v>33</v>
      </c>
      <c r="EI250" s="121">
        <v>100</v>
      </c>
      <c r="EJ250" s="121">
        <v>67</v>
      </c>
      <c r="EK250" s="121">
        <v>100</v>
      </c>
      <c r="EL250" s="121">
        <v>100</v>
      </c>
      <c r="EM250" s="121">
        <v>100</v>
      </c>
      <c r="EN250" s="121">
        <v>100</v>
      </c>
      <c r="EO250" s="121">
        <v>67</v>
      </c>
      <c r="EP250" s="121">
        <v>67</v>
      </c>
      <c r="EQ250" s="121">
        <v>0</v>
      </c>
      <c r="ER250" s="121">
        <v>67</v>
      </c>
      <c r="ES250" s="121">
        <v>100</v>
      </c>
      <c r="ET250" s="121">
        <v>100</v>
      </c>
      <c r="EU250" s="121">
        <v>100</v>
      </c>
      <c r="EV250" s="121">
        <v>100</v>
      </c>
      <c r="EW250" s="121">
        <v>100</v>
      </c>
      <c r="EX250" s="121">
        <v>100</v>
      </c>
      <c r="EY250" s="121">
        <v>100</v>
      </c>
      <c r="EZ250" s="121">
        <v>67</v>
      </c>
      <c r="FA250" s="121">
        <v>0</v>
      </c>
      <c r="FB250" s="121">
        <v>0</v>
      </c>
      <c r="FC250" s="121">
        <v>0</v>
      </c>
      <c r="FD250" s="121">
        <v>0</v>
      </c>
      <c r="FE250" s="121">
        <v>0</v>
      </c>
      <c r="FF250" s="121">
        <v>0</v>
      </c>
      <c r="FG250" s="121">
        <v>0</v>
      </c>
      <c r="FH250" s="121">
        <v>0</v>
      </c>
      <c r="FI250" s="121">
        <v>100</v>
      </c>
      <c r="FJ250" s="121">
        <v>67</v>
      </c>
      <c r="FK250" s="121">
        <v>0</v>
      </c>
      <c r="FL250" s="121">
        <v>100</v>
      </c>
      <c r="FM250" s="121">
        <v>100</v>
      </c>
      <c r="FN250" s="121">
        <v>67</v>
      </c>
      <c r="FO250" s="121">
        <v>33</v>
      </c>
      <c r="FP250" s="121">
        <v>100</v>
      </c>
      <c r="FQ250" s="121">
        <v>33</v>
      </c>
      <c r="FR250" s="121">
        <v>33</v>
      </c>
      <c r="FS250" s="121">
        <v>67</v>
      </c>
      <c r="FT250" s="121">
        <v>0</v>
      </c>
      <c r="FU250" s="121">
        <v>0</v>
      </c>
      <c r="FV250" s="121">
        <v>100</v>
      </c>
      <c r="FW250" s="121">
        <v>33</v>
      </c>
      <c r="FX250" s="121">
        <v>0</v>
      </c>
      <c r="FY250" s="121">
        <v>100</v>
      </c>
      <c r="FZ250" s="121">
        <v>0</v>
      </c>
      <c r="GA250" s="121">
        <v>100</v>
      </c>
      <c r="GB250" s="121">
        <v>0</v>
      </c>
      <c r="GC250" s="121">
        <v>0</v>
      </c>
      <c r="GD250" s="121">
        <v>0</v>
      </c>
      <c r="GE250" s="121">
        <v>0</v>
      </c>
      <c r="GF250" s="121">
        <v>67</v>
      </c>
      <c r="GG250" s="121">
        <v>100</v>
      </c>
      <c r="GH250" s="121">
        <v>100</v>
      </c>
      <c r="GI250" s="121">
        <v>100</v>
      </c>
      <c r="GJ250" s="121">
        <v>100</v>
      </c>
      <c r="GK250" s="121">
        <v>100</v>
      </c>
      <c r="GL250" s="121">
        <v>67</v>
      </c>
      <c r="GM250" s="121">
        <v>33</v>
      </c>
      <c r="GN250" s="121">
        <v>100</v>
      </c>
      <c r="GO250" s="121">
        <v>67</v>
      </c>
      <c r="GP250" s="121">
        <v>67</v>
      </c>
      <c r="GQ250" s="121">
        <v>100</v>
      </c>
      <c r="GR250" s="121">
        <v>100</v>
      </c>
      <c r="GS250" s="121">
        <v>100</v>
      </c>
      <c r="GT250" s="121">
        <v>100</v>
      </c>
      <c r="GU250" s="121">
        <v>100</v>
      </c>
      <c r="GV250" s="121">
        <v>33</v>
      </c>
      <c r="GW250" s="121">
        <v>100</v>
      </c>
      <c r="GX250" s="121">
        <v>33</v>
      </c>
      <c r="GY250" s="121">
        <v>0</v>
      </c>
      <c r="GZ250" s="121">
        <v>67</v>
      </c>
      <c r="HA250" s="121">
        <v>33</v>
      </c>
      <c r="HB250" s="121">
        <v>0</v>
      </c>
      <c r="HC250" s="121">
        <v>67</v>
      </c>
      <c r="HD250" s="121">
        <v>33</v>
      </c>
      <c r="HE250" s="121">
        <v>0</v>
      </c>
      <c r="HF250" s="121">
        <v>0</v>
      </c>
      <c r="HG250" s="121">
        <v>0</v>
      </c>
      <c r="HH250" s="121">
        <v>100</v>
      </c>
      <c r="HI250" s="121">
        <v>67</v>
      </c>
      <c r="HJ250" s="121">
        <v>67</v>
      </c>
      <c r="HK250" s="121">
        <v>33</v>
      </c>
      <c r="HL250" s="121">
        <v>0</v>
      </c>
      <c r="HM250" s="121">
        <v>100</v>
      </c>
      <c r="HN250" s="121">
        <v>33</v>
      </c>
      <c r="HO250" s="121">
        <v>100</v>
      </c>
      <c r="HP250" s="121">
        <v>100</v>
      </c>
      <c r="HQ250" s="121">
        <v>100</v>
      </c>
      <c r="HR250" s="121">
        <v>100</v>
      </c>
      <c r="HS250" s="121">
        <v>100</v>
      </c>
      <c r="HT250" s="121">
        <v>0</v>
      </c>
      <c r="HU250" s="121">
        <v>100</v>
      </c>
      <c r="HV250" s="122">
        <v>100</v>
      </c>
      <c r="HW250" s="120">
        <v>0</v>
      </c>
      <c r="HX250" s="121">
        <v>0</v>
      </c>
      <c r="HY250" s="121">
        <v>1</v>
      </c>
      <c r="HZ250" s="121">
        <v>1</v>
      </c>
      <c r="IA250" s="121">
        <v>1</v>
      </c>
      <c r="IB250" s="121">
        <v>1</v>
      </c>
      <c r="IC250" s="121">
        <v>1</v>
      </c>
      <c r="ID250" s="121">
        <v>1</v>
      </c>
      <c r="IE250" s="121">
        <v>1</v>
      </c>
      <c r="IF250" s="122">
        <v>1</v>
      </c>
    </row>
    <row r="251" spans="1:240" ht="30.75" customHeight="1" thickBot="1">
      <c r="A251" s="147" t="s">
        <v>1383</v>
      </c>
      <c r="B251" s="120" t="s">
        <v>1384</v>
      </c>
      <c r="C251" s="121">
        <v>2023</v>
      </c>
      <c r="D251" s="121" t="s">
        <v>1275</v>
      </c>
      <c r="E251" s="122" t="s">
        <v>1330</v>
      </c>
      <c r="F251" s="120">
        <v>37.605504587155963</v>
      </c>
      <c r="G251" s="121">
        <v>38</v>
      </c>
      <c r="H251" s="121" t="s">
        <v>1285</v>
      </c>
      <c r="I251" s="121" t="s">
        <v>1300</v>
      </c>
      <c r="J251" s="121" t="s">
        <v>1290</v>
      </c>
      <c r="K251" s="121" t="s">
        <v>1301</v>
      </c>
      <c r="L251" s="121">
        <v>76</v>
      </c>
      <c r="M251" s="121">
        <v>76</v>
      </c>
      <c r="N251" s="121" t="s">
        <v>1280</v>
      </c>
      <c r="O251" s="121">
        <v>72.333333333333329</v>
      </c>
      <c r="P251" s="121">
        <v>72</v>
      </c>
      <c r="Q251" s="121" t="s">
        <v>1280</v>
      </c>
      <c r="R251" s="121">
        <v>83.333333333333329</v>
      </c>
      <c r="S251" s="121">
        <v>83</v>
      </c>
      <c r="T251" s="121" t="s">
        <v>1280</v>
      </c>
      <c r="U251" s="121">
        <v>0</v>
      </c>
      <c r="V251" s="121">
        <v>0</v>
      </c>
      <c r="W251" s="121" t="s">
        <v>1281</v>
      </c>
      <c r="X251" s="121">
        <v>24</v>
      </c>
      <c r="Y251" s="121">
        <v>24</v>
      </c>
      <c r="Z251" s="122" t="s">
        <v>1282</v>
      </c>
      <c r="AA251" s="120" t="s">
        <v>1299</v>
      </c>
      <c r="AB251" s="121" t="s">
        <v>1283</v>
      </c>
      <c r="AC251" s="121" t="s">
        <v>1283</v>
      </c>
      <c r="AD251" s="121" t="s">
        <v>1292</v>
      </c>
      <c r="AE251" s="121" t="s">
        <v>1299</v>
      </c>
      <c r="AF251" s="121" t="s">
        <v>1292</v>
      </c>
      <c r="AG251" s="121" t="s">
        <v>1292</v>
      </c>
      <c r="AH251" s="123" t="s">
        <v>1299</v>
      </c>
      <c r="AI251" s="120">
        <v>0</v>
      </c>
      <c r="AJ251" s="121">
        <v>1</v>
      </c>
      <c r="AK251" s="121">
        <v>1</v>
      </c>
      <c r="AL251" s="121">
        <v>0</v>
      </c>
      <c r="AM251" s="121">
        <v>0</v>
      </c>
      <c r="AN251" s="121">
        <v>0</v>
      </c>
      <c r="AO251" s="121">
        <v>0</v>
      </c>
      <c r="AP251" s="122">
        <v>0</v>
      </c>
      <c r="AQ251" s="120">
        <v>0</v>
      </c>
      <c r="AR251" s="121">
        <v>0</v>
      </c>
      <c r="AS251" s="121" t="s">
        <v>1293</v>
      </c>
      <c r="AT251" s="121">
        <v>64.166666666666671</v>
      </c>
      <c r="AU251" s="121">
        <v>64</v>
      </c>
      <c r="AV251" s="121" t="s">
        <v>1294</v>
      </c>
      <c r="AW251" s="121">
        <v>89</v>
      </c>
      <c r="AX251" s="121">
        <v>89</v>
      </c>
      <c r="AY251" s="121" t="s">
        <v>1284</v>
      </c>
      <c r="AZ251" s="121">
        <v>25</v>
      </c>
      <c r="BA251" s="121">
        <v>25</v>
      </c>
      <c r="BB251" s="121" t="s">
        <v>1285</v>
      </c>
      <c r="BC251" s="121">
        <v>0</v>
      </c>
      <c r="BD251" s="121">
        <v>0</v>
      </c>
      <c r="BE251" s="121" t="s">
        <v>1293</v>
      </c>
      <c r="BF251" s="121">
        <v>0</v>
      </c>
      <c r="BG251" s="121">
        <v>0</v>
      </c>
      <c r="BH251" s="121" t="s">
        <v>1293</v>
      </c>
      <c r="BI251" s="121">
        <v>0</v>
      </c>
      <c r="BJ251" s="121">
        <v>0</v>
      </c>
      <c r="BK251" s="121" t="s">
        <v>1293</v>
      </c>
      <c r="BL251" s="121">
        <v>0</v>
      </c>
      <c r="BM251" s="121">
        <v>0</v>
      </c>
      <c r="BN251" s="122" t="s">
        <v>1293</v>
      </c>
      <c r="BO251" s="120" t="s">
        <v>1297</v>
      </c>
      <c r="BP251" s="121" t="s">
        <v>1287</v>
      </c>
      <c r="BQ251" s="121" t="s">
        <v>1288</v>
      </c>
      <c r="BR251" s="121" t="s">
        <v>1297</v>
      </c>
      <c r="BS251" s="121" t="s">
        <v>1297</v>
      </c>
      <c r="BT251" s="121" t="s">
        <v>1297</v>
      </c>
      <c r="BU251" s="121" t="s">
        <v>1297</v>
      </c>
      <c r="BV251" s="121" t="s">
        <v>1297</v>
      </c>
      <c r="BW251" s="121" t="s">
        <v>1289</v>
      </c>
      <c r="BX251" s="121" t="s">
        <v>1289</v>
      </c>
      <c r="BY251" s="121" t="s">
        <v>1295</v>
      </c>
      <c r="BZ251" s="121" t="s">
        <v>1297</v>
      </c>
      <c r="CA251" s="121" t="s">
        <v>1295</v>
      </c>
      <c r="CB251" s="121" t="s">
        <v>1295</v>
      </c>
      <c r="CC251" s="122"/>
      <c r="CD251" s="120">
        <v>100</v>
      </c>
      <c r="CE251" s="121">
        <v>100</v>
      </c>
      <c r="CF251" s="121">
        <v>100</v>
      </c>
      <c r="CG251" s="121">
        <v>100</v>
      </c>
      <c r="CH251" s="121">
        <v>100</v>
      </c>
      <c r="CI251" s="121">
        <v>100</v>
      </c>
      <c r="CJ251" s="121">
        <v>0</v>
      </c>
      <c r="CK251" s="121">
        <v>0</v>
      </c>
      <c r="CL251" s="121">
        <v>100</v>
      </c>
      <c r="CM251" s="121">
        <v>100</v>
      </c>
      <c r="CN251" s="121">
        <v>0</v>
      </c>
      <c r="CO251" s="121">
        <v>0</v>
      </c>
      <c r="CP251" s="121">
        <v>100</v>
      </c>
      <c r="CQ251" s="121">
        <v>67</v>
      </c>
      <c r="CR251" s="121">
        <v>100</v>
      </c>
      <c r="CS251" s="121">
        <v>0</v>
      </c>
      <c r="CT251" s="121">
        <v>33</v>
      </c>
      <c r="CU251" s="121">
        <v>33</v>
      </c>
      <c r="CV251" s="121">
        <v>100</v>
      </c>
      <c r="CW251" s="121">
        <v>100</v>
      </c>
      <c r="CX251" s="121">
        <v>100</v>
      </c>
      <c r="CY251" s="121">
        <v>100</v>
      </c>
      <c r="CZ251" s="121">
        <v>100</v>
      </c>
      <c r="DA251" s="121">
        <v>100</v>
      </c>
      <c r="DB251" s="121">
        <v>100</v>
      </c>
      <c r="DC251" s="121">
        <v>100</v>
      </c>
      <c r="DD251" s="121">
        <v>100</v>
      </c>
      <c r="DE251" s="121">
        <v>100</v>
      </c>
      <c r="DF251" s="121">
        <v>100</v>
      </c>
      <c r="DG251" s="121">
        <v>100</v>
      </c>
      <c r="DH251" s="121">
        <v>33</v>
      </c>
      <c r="DI251" s="121">
        <v>0</v>
      </c>
      <c r="DJ251" s="121">
        <v>67</v>
      </c>
      <c r="DK251" s="121">
        <v>0</v>
      </c>
      <c r="DL251" s="121">
        <v>100</v>
      </c>
      <c r="DM251" s="121">
        <v>33</v>
      </c>
      <c r="DN251" s="121">
        <v>0</v>
      </c>
      <c r="DO251" s="121">
        <v>33</v>
      </c>
      <c r="DP251" s="121">
        <v>0</v>
      </c>
      <c r="DQ251" s="121">
        <v>0</v>
      </c>
      <c r="DR251" s="121">
        <v>33</v>
      </c>
      <c r="DS251" s="121">
        <v>33</v>
      </c>
      <c r="DT251" s="121">
        <v>0</v>
      </c>
      <c r="DU251" s="121">
        <v>33</v>
      </c>
      <c r="DV251" s="121">
        <v>33</v>
      </c>
      <c r="DW251" s="121">
        <v>100</v>
      </c>
      <c r="DX251" s="121">
        <v>67</v>
      </c>
      <c r="DY251" s="121">
        <v>0</v>
      </c>
      <c r="DZ251" s="121">
        <v>100</v>
      </c>
      <c r="EA251" s="121">
        <v>100</v>
      </c>
      <c r="EB251" s="121">
        <v>100</v>
      </c>
      <c r="EC251" s="121">
        <v>67</v>
      </c>
      <c r="ED251" s="121">
        <v>100</v>
      </c>
      <c r="EE251" s="121">
        <v>0</v>
      </c>
      <c r="EF251" s="121">
        <v>0</v>
      </c>
      <c r="EG251" s="121">
        <v>0</v>
      </c>
      <c r="EH251" s="121">
        <v>0</v>
      </c>
      <c r="EI251" s="121">
        <v>0</v>
      </c>
      <c r="EJ251" s="121">
        <v>67</v>
      </c>
      <c r="EK251" s="121">
        <v>100</v>
      </c>
      <c r="EL251" s="121">
        <v>100</v>
      </c>
      <c r="EM251" s="121">
        <v>100</v>
      </c>
      <c r="EN251" s="121">
        <v>100</v>
      </c>
      <c r="EO251" s="121">
        <v>0</v>
      </c>
      <c r="EP251" s="121">
        <v>0</v>
      </c>
      <c r="EQ251" s="121">
        <v>67</v>
      </c>
      <c r="ER251" s="121">
        <v>33</v>
      </c>
      <c r="ES251" s="121">
        <v>0</v>
      </c>
      <c r="ET251" s="121">
        <v>0</v>
      </c>
      <c r="EU251" s="121">
        <v>0</v>
      </c>
      <c r="EV251" s="121">
        <v>0</v>
      </c>
      <c r="EW251" s="121">
        <v>0</v>
      </c>
      <c r="EX251" s="121">
        <v>0</v>
      </c>
      <c r="EY251" s="121">
        <v>0</v>
      </c>
      <c r="EZ251" s="121">
        <v>0</v>
      </c>
      <c r="FA251" s="121">
        <v>0</v>
      </c>
      <c r="FB251" s="121">
        <v>0</v>
      </c>
      <c r="FC251" s="121">
        <v>0</v>
      </c>
      <c r="FD251" s="121">
        <v>0</v>
      </c>
      <c r="FE251" s="121">
        <v>0</v>
      </c>
      <c r="FF251" s="121">
        <v>0</v>
      </c>
      <c r="FG251" s="121">
        <v>0</v>
      </c>
      <c r="FH251" s="121">
        <v>0</v>
      </c>
      <c r="FI251" s="121">
        <v>0</v>
      </c>
      <c r="FJ251" s="121">
        <v>0</v>
      </c>
      <c r="FK251" s="121">
        <v>0</v>
      </c>
      <c r="FL251" s="121">
        <v>0</v>
      </c>
      <c r="FM251" s="121">
        <v>0</v>
      </c>
      <c r="FN251" s="121">
        <v>0</v>
      </c>
      <c r="FO251" s="121">
        <v>0</v>
      </c>
      <c r="FP251" s="121">
        <v>0</v>
      </c>
      <c r="FQ251" s="121">
        <v>0</v>
      </c>
      <c r="FR251" s="121">
        <v>0</v>
      </c>
      <c r="FS251" s="121">
        <v>0</v>
      </c>
      <c r="FT251" s="121">
        <v>0</v>
      </c>
      <c r="FU251" s="121">
        <v>0</v>
      </c>
      <c r="FV251" s="121">
        <v>0</v>
      </c>
      <c r="FW251" s="121">
        <v>0</v>
      </c>
      <c r="FX251" s="121">
        <v>0</v>
      </c>
      <c r="FY251" s="121">
        <v>0</v>
      </c>
      <c r="FZ251" s="121">
        <v>0</v>
      </c>
      <c r="GA251" s="121">
        <v>0</v>
      </c>
      <c r="GB251" s="121">
        <v>0</v>
      </c>
      <c r="GC251" s="121">
        <v>0</v>
      </c>
      <c r="GD251" s="121">
        <v>0</v>
      </c>
      <c r="GE251" s="121">
        <v>0</v>
      </c>
      <c r="GF251" s="121">
        <v>0</v>
      </c>
      <c r="GG251" s="121">
        <v>100</v>
      </c>
      <c r="GH251" s="121">
        <v>100</v>
      </c>
      <c r="GI251" s="121">
        <v>100</v>
      </c>
      <c r="GJ251" s="121">
        <v>100</v>
      </c>
      <c r="GK251" s="121">
        <v>100</v>
      </c>
      <c r="GL251" s="121">
        <v>67</v>
      </c>
      <c r="GM251" s="121">
        <v>67</v>
      </c>
      <c r="GN251" s="121">
        <v>100</v>
      </c>
      <c r="GO251" s="121">
        <v>67</v>
      </c>
      <c r="GP251" s="121">
        <v>67</v>
      </c>
      <c r="GQ251" s="121">
        <v>0</v>
      </c>
      <c r="GR251" s="121">
        <v>100</v>
      </c>
      <c r="GS251" s="121">
        <v>100</v>
      </c>
      <c r="GT251" s="121">
        <v>100</v>
      </c>
      <c r="GU251" s="121">
        <v>67</v>
      </c>
      <c r="GV251" s="121">
        <v>33</v>
      </c>
      <c r="GW251" s="121">
        <v>100</v>
      </c>
      <c r="GX251" s="121">
        <v>33</v>
      </c>
      <c r="GY251" s="121">
        <v>0</v>
      </c>
      <c r="GZ251" s="121">
        <v>67</v>
      </c>
      <c r="HA251" s="121">
        <v>33</v>
      </c>
      <c r="HB251" s="121">
        <v>0</v>
      </c>
      <c r="HC251" s="121">
        <v>33</v>
      </c>
      <c r="HD251" s="121">
        <v>33</v>
      </c>
      <c r="HE251" s="121">
        <v>0</v>
      </c>
      <c r="HF251" s="121">
        <v>0</v>
      </c>
      <c r="HG251" s="121">
        <v>0</v>
      </c>
      <c r="HH251" s="121">
        <v>100</v>
      </c>
      <c r="HI251" s="121">
        <v>33</v>
      </c>
      <c r="HJ251" s="121">
        <v>0</v>
      </c>
      <c r="HK251" s="121">
        <v>0</v>
      </c>
      <c r="HL251" s="121">
        <v>0</v>
      </c>
      <c r="HM251" s="121">
        <v>100</v>
      </c>
      <c r="HN251" s="121">
        <v>0</v>
      </c>
      <c r="HO251" s="121">
        <v>0</v>
      </c>
      <c r="HP251" s="121">
        <v>0</v>
      </c>
      <c r="HQ251" s="121">
        <v>100</v>
      </c>
      <c r="HR251" s="121">
        <v>67</v>
      </c>
      <c r="HS251" s="121">
        <v>0</v>
      </c>
      <c r="HT251" s="121">
        <v>0</v>
      </c>
      <c r="HU251" s="121">
        <v>0</v>
      </c>
      <c r="HV251" s="122">
        <v>0</v>
      </c>
      <c r="HW251" s="120">
        <v>0</v>
      </c>
      <c r="HX251" s="121">
        <v>0</v>
      </c>
      <c r="HY251" s="121">
        <v>1</v>
      </c>
      <c r="HZ251" s="121">
        <v>1</v>
      </c>
      <c r="IA251" s="121">
        <v>1</v>
      </c>
      <c r="IB251" s="121">
        <v>1</v>
      </c>
      <c r="IC251" s="121">
        <v>1</v>
      </c>
      <c r="ID251" s="121">
        <v>1</v>
      </c>
      <c r="IE251" s="121">
        <v>1</v>
      </c>
      <c r="IF251" s="122">
        <v>1</v>
      </c>
    </row>
    <row r="252" spans="1:240" ht="30.75" customHeight="1" thickBot="1">
      <c r="A252" s="147" t="s">
        <v>1383</v>
      </c>
      <c r="B252" s="120" t="s">
        <v>1384</v>
      </c>
      <c r="C252" s="121">
        <v>2021</v>
      </c>
      <c r="D252" s="121" t="s">
        <v>1275</v>
      </c>
      <c r="E252" s="122" t="s">
        <v>1330</v>
      </c>
      <c r="F252" s="120">
        <v>64.825688073394502</v>
      </c>
      <c r="G252" s="121">
        <v>65</v>
      </c>
      <c r="H252" s="121" t="s">
        <v>1277</v>
      </c>
      <c r="I252" s="121" t="s">
        <v>1278</v>
      </c>
      <c r="J252" s="121" t="s">
        <v>1278</v>
      </c>
      <c r="K252" s="121" t="s">
        <v>1279</v>
      </c>
      <c r="L252" s="121">
        <v>81.555555555555557</v>
      </c>
      <c r="M252" s="121">
        <v>82</v>
      </c>
      <c r="N252" s="121" t="s">
        <v>1280</v>
      </c>
      <c r="O252" s="121">
        <v>80.666666666666671</v>
      </c>
      <c r="P252" s="121">
        <v>81</v>
      </c>
      <c r="Q252" s="121" t="s">
        <v>1280</v>
      </c>
      <c r="R252" s="121">
        <v>83.333333333333329</v>
      </c>
      <c r="S252" s="121">
        <v>83</v>
      </c>
      <c r="T252" s="121" t="s">
        <v>1280</v>
      </c>
      <c r="U252" s="121">
        <v>0</v>
      </c>
      <c r="V252" s="121">
        <v>0</v>
      </c>
      <c r="W252" s="121" t="s">
        <v>1281</v>
      </c>
      <c r="X252" s="121">
        <v>38.888888888888893</v>
      </c>
      <c r="Y252" s="121">
        <v>39</v>
      </c>
      <c r="Z252" s="122" t="s">
        <v>1282</v>
      </c>
      <c r="AA252" s="120" t="s">
        <v>1299</v>
      </c>
      <c r="AB252" s="121" t="s">
        <v>1283</v>
      </c>
      <c r="AC252" s="121" t="s">
        <v>1283</v>
      </c>
      <c r="AD252" s="121" t="s">
        <v>1283</v>
      </c>
      <c r="AE252" s="121" t="s">
        <v>1299</v>
      </c>
      <c r="AF252" s="121" t="s">
        <v>1283</v>
      </c>
      <c r="AG252" s="121" t="s">
        <v>1283</v>
      </c>
      <c r="AH252" s="123" t="s">
        <v>1283</v>
      </c>
      <c r="AI252" s="120">
        <v>0</v>
      </c>
      <c r="AJ252" s="121">
        <v>1</v>
      </c>
      <c r="AK252" s="121">
        <v>1</v>
      </c>
      <c r="AL252" s="121">
        <v>1</v>
      </c>
      <c r="AM252" s="121">
        <v>1</v>
      </c>
      <c r="AN252" s="121">
        <v>0</v>
      </c>
      <c r="AO252" s="121">
        <v>1</v>
      </c>
      <c r="AP252" s="122">
        <v>1</v>
      </c>
      <c r="AQ252" s="120">
        <v>0</v>
      </c>
      <c r="AR252" s="121">
        <v>0</v>
      </c>
      <c r="AS252" s="121" t="s">
        <v>1293</v>
      </c>
      <c r="AT252" s="121">
        <v>66</v>
      </c>
      <c r="AU252" s="121">
        <v>66</v>
      </c>
      <c r="AV252" s="121" t="s">
        <v>1294</v>
      </c>
      <c r="AW252" s="121">
        <v>89</v>
      </c>
      <c r="AX252" s="121">
        <v>89</v>
      </c>
      <c r="AY252" s="121" t="s">
        <v>1284</v>
      </c>
      <c r="AZ252" s="121">
        <v>75.25</v>
      </c>
      <c r="BA252" s="121">
        <v>75</v>
      </c>
      <c r="BB252" s="121" t="s">
        <v>1294</v>
      </c>
      <c r="BC252" s="121">
        <v>96.333333333333314</v>
      </c>
      <c r="BD252" s="121">
        <v>96</v>
      </c>
      <c r="BE252" s="121" t="s">
        <v>1284</v>
      </c>
      <c r="BF252" s="121">
        <v>0</v>
      </c>
      <c r="BG252" s="121">
        <v>0</v>
      </c>
      <c r="BH252" s="121" t="s">
        <v>1293</v>
      </c>
      <c r="BI252" s="121">
        <v>85.714285714285708</v>
      </c>
      <c r="BJ252" s="121">
        <v>86</v>
      </c>
      <c r="BK252" s="121" t="s">
        <v>1284</v>
      </c>
      <c r="BL252" s="121">
        <v>85.714285714285708</v>
      </c>
      <c r="BM252" s="121">
        <v>86</v>
      </c>
      <c r="BN252" s="122" t="s">
        <v>1284</v>
      </c>
      <c r="BO252" s="120" t="s">
        <v>1297</v>
      </c>
      <c r="BP252" s="121" t="s">
        <v>1287</v>
      </c>
      <c r="BQ252" s="121" t="s">
        <v>1288</v>
      </c>
      <c r="BR252" s="121" t="s">
        <v>1287</v>
      </c>
      <c r="BS252" s="121" t="s">
        <v>1297</v>
      </c>
      <c r="BT252" s="121" t="s">
        <v>1287</v>
      </c>
      <c r="BU252" s="121" t="s">
        <v>1287</v>
      </c>
      <c r="BV252" s="121" t="s">
        <v>1297</v>
      </c>
      <c r="BW252" s="121" t="s">
        <v>1289</v>
      </c>
      <c r="BX252" s="121" t="s">
        <v>1289</v>
      </c>
      <c r="BY252" s="121" t="s">
        <v>1289</v>
      </c>
      <c r="BZ252" s="121" t="s">
        <v>1297</v>
      </c>
      <c r="CA252" s="121" t="s">
        <v>1289</v>
      </c>
      <c r="CB252" s="121" t="s">
        <v>1289</v>
      </c>
      <c r="CC252" s="122"/>
      <c r="CD252" s="120">
        <v>100</v>
      </c>
      <c r="CE252" s="121">
        <v>100</v>
      </c>
      <c r="CF252" s="121">
        <v>100</v>
      </c>
      <c r="CG252" s="121">
        <v>100</v>
      </c>
      <c r="CH252" s="121">
        <v>100</v>
      </c>
      <c r="CI252" s="121">
        <v>100</v>
      </c>
      <c r="CJ252" s="121">
        <v>0</v>
      </c>
      <c r="CK252" s="121">
        <v>0</v>
      </c>
      <c r="CL252" s="121">
        <v>100</v>
      </c>
      <c r="CM252" s="121">
        <v>100</v>
      </c>
      <c r="CN252" s="121">
        <v>100</v>
      </c>
      <c r="CO252" s="121">
        <v>0</v>
      </c>
      <c r="CP252" s="121">
        <v>100</v>
      </c>
      <c r="CQ252" s="121">
        <v>67</v>
      </c>
      <c r="CR252" s="121">
        <v>100</v>
      </c>
      <c r="CS252" s="121">
        <v>33</v>
      </c>
      <c r="CT252" s="121">
        <v>33</v>
      </c>
      <c r="CU252" s="121">
        <v>33</v>
      </c>
      <c r="CV252" s="121">
        <v>100</v>
      </c>
      <c r="CW252" s="121">
        <v>100</v>
      </c>
      <c r="CX252" s="121">
        <v>100</v>
      </c>
      <c r="CY252" s="121">
        <v>100</v>
      </c>
      <c r="CZ252" s="121">
        <v>100</v>
      </c>
      <c r="DA252" s="121">
        <v>100</v>
      </c>
      <c r="DB252" s="121">
        <v>100</v>
      </c>
      <c r="DC252" s="121">
        <v>100</v>
      </c>
      <c r="DD252" s="121">
        <v>100</v>
      </c>
      <c r="DE252" s="121">
        <v>100</v>
      </c>
      <c r="DF252" s="121">
        <v>100</v>
      </c>
      <c r="DG252" s="121">
        <v>100</v>
      </c>
      <c r="DH252" s="121">
        <v>33</v>
      </c>
      <c r="DI252" s="121">
        <v>0</v>
      </c>
      <c r="DJ252" s="121">
        <v>33</v>
      </c>
      <c r="DK252" s="121">
        <v>0</v>
      </c>
      <c r="DL252" s="121">
        <v>100</v>
      </c>
      <c r="DM252" s="121">
        <v>0</v>
      </c>
      <c r="DN252" s="121">
        <v>0</v>
      </c>
      <c r="DO252" s="121">
        <v>33</v>
      </c>
      <c r="DP252" s="121">
        <v>0</v>
      </c>
      <c r="DQ252" s="121">
        <v>0</v>
      </c>
      <c r="DR252" s="121">
        <v>33</v>
      </c>
      <c r="DS252" s="121">
        <v>33</v>
      </c>
      <c r="DT252" s="121">
        <v>0</v>
      </c>
      <c r="DU252" s="121">
        <v>33</v>
      </c>
      <c r="DV252" s="121">
        <v>33</v>
      </c>
      <c r="DW252" s="121">
        <v>100</v>
      </c>
      <c r="DX252" s="121">
        <v>67</v>
      </c>
      <c r="DY252" s="121">
        <v>33</v>
      </c>
      <c r="DZ252" s="121">
        <v>100</v>
      </c>
      <c r="EA252" s="121">
        <v>100</v>
      </c>
      <c r="EB252" s="121">
        <v>100</v>
      </c>
      <c r="EC252" s="121">
        <v>67</v>
      </c>
      <c r="ED252" s="121">
        <v>100</v>
      </c>
      <c r="EE252" s="121">
        <v>0</v>
      </c>
      <c r="EF252" s="121">
        <v>0</v>
      </c>
      <c r="EG252" s="121">
        <v>0</v>
      </c>
      <c r="EH252" s="121">
        <v>0</v>
      </c>
      <c r="EI252" s="121">
        <v>0</v>
      </c>
      <c r="EJ252" s="121">
        <v>67</v>
      </c>
      <c r="EK252" s="121">
        <v>100</v>
      </c>
      <c r="EL252" s="121">
        <v>100</v>
      </c>
      <c r="EM252" s="121">
        <v>100</v>
      </c>
      <c r="EN252" s="121">
        <v>100</v>
      </c>
      <c r="EO252" s="121">
        <v>67</v>
      </c>
      <c r="EP252" s="121">
        <v>67</v>
      </c>
      <c r="EQ252" s="121">
        <v>100</v>
      </c>
      <c r="ER252" s="121">
        <v>67</v>
      </c>
      <c r="ES252" s="121">
        <v>100</v>
      </c>
      <c r="ET252" s="121">
        <v>100</v>
      </c>
      <c r="EU252" s="121">
        <v>100</v>
      </c>
      <c r="EV252" s="121">
        <v>100</v>
      </c>
      <c r="EW252" s="121">
        <v>100</v>
      </c>
      <c r="EX252" s="121">
        <v>100</v>
      </c>
      <c r="EY252" s="121">
        <v>100</v>
      </c>
      <c r="EZ252" s="121">
        <v>67</v>
      </c>
      <c r="FA252" s="121">
        <v>0</v>
      </c>
      <c r="FB252" s="121">
        <v>0</v>
      </c>
      <c r="FC252" s="121">
        <v>0</v>
      </c>
      <c r="FD252" s="121">
        <v>0</v>
      </c>
      <c r="FE252" s="121">
        <v>0</v>
      </c>
      <c r="FF252" s="121">
        <v>0</v>
      </c>
      <c r="FG252" s="121">
        <v>0</v>
      </c>
      <c r="FH252" s="121">
        <v>0</v>
      </c>
      <c r="FI252" s="121">
        <v>100</v>
      </c>
      <c r="FJ252" s="121">
        <v>100</v>
      </c>
      <c r="FK252" s="121">
        <v>100</v>
      </c>
      <c r="FL252" s="121">
        <v>100</v>
      </c>
      <c r="FM252" s="121">
        <v>100</v>
      </c>
      <c r="FN252" s="121">
        <v>100</v>
      </c>
      <c r="FO252" s="121">
        <v>33</v>
      </c>
      <c r="FP252" s="121">
        <v>67</v>
      </c>
      <c r="FQ252" s="121">
        <v>100</v>
      </c>
      <c r="FR252" s="121">
        <v>100</v>
      </c>
      <c r="FS252" s="121">
        <v>100</v>
      </c>
      <c r="FT252" s="121">
        <v>0</v>
      </c>
      <c r="FU252" s="121">
        <v>100</v>
      </c>
      <c r="FV252" s="121">
        <v>100</v>
      </c>
      <c r="FW252" s="121">
        <v>67</v>
      </c>
      <c r="FX252" s="121">
        <v>33</v>
      </c>
      <c r="FY252" s="121">
        <v>100</v>
      </c>
      <c r="FZ252" s="121">
        <v>100</v>
      </c>
      <c r="GA252" s="121">
        <v>100</v>
      </c>
      <c r="GB252" s="121">
        <v>0</v>
      </c>
      <c r="GC252" s="121">
        <v>0</v>
      </c>
      <c r="GD252" s="121">
        <v>0</v>
      </c>
      <c r="GE252" s="121">
        <v>0</v>
      </c>
      <c r="GF252" s="121">
        <v>0</v>
      </c>
      <c r="GG252" s="121">
        <v>100</v>
      </c>
      <c r="GH252" s="121">
        <v>67</v>
      </c>
      <c r="GI252" s="121">
        <v>100</v>
      </c>
      <c r="GJ252" s="121">
        <v>100</v>
      </c>
      <c r="GK252" s="121">
        <v>100</v>
      </c>
      <c r="GL252" s="121">
        <v>67</v>
      </c>
      <c r="GM252" s="121">
        <v>100</v>
      </c>
      <c r="GN252" s="121">
        <v>100</v>
      </c>
      <c r="GO252" s="121">
        <v>67</v>
      </c>
      <c r="GP252" s="121">
        <v>67</v>
      </c>
      <c r="GQ252" s="121">
        <v>100</v>
      </c>
      <c r="GR252" s="121">
        <v>100</v>
      </c>
      <c r="GS252" s="121">
        <v>100</v>
      </c>
      <c r="GT252" s="121">
        <v>100</v>
      </c>
      <c r="GU252" s="121">
        <v>67</v>
      </c>
      <c r="GV252" s="121">
        <v>33</v>
      </c>
      <c r="GW252" s="121">
        <v>100</v>
      </c>
      <c r="GX252" s="121">
        <v>33</v>
      </c>
      <c r="GY252" s="121">
        <v>0</v>
      </c>
      <c r="GZ252" s="121">
        <v>67</v>
      </c>
      <c r="HA252" s="121">
        <v>67</v>
      </c>
      <c r="HB252" s="121">
        <v>0</v>
      </c>
      <c r="HC252" s="121">
        <v>33</v>
      </c>
      <c r="HD252" s="121">
        <v>67</v>
      </c>
      <c r="HE252" s="121">
        <v>0</v>
      </c>
      <c r="HF252" s="121">
        <v>0</v>
      </c>
      <c r="HG252" s="121">
        <v>0</v>
      </c>
      <c r="HH252" s="121">
        <v>100</v>
      </c>
      <c r="HI252" s="121">
        <v>33</v>
      </c>
      <c r="HJ252" s="121">
        <v>67</v>
      </c>
      <c r="HK252" s="121">
        <v>33</v>
      </c>
      <c r="HL252" s="121">
        <v>0</v>
      </c>
      <c r="HM252" s="121">
        <v>100</v>
      </c>
      <c r="HN252" s="121">
        <v>0</v>
      </c>
      <c r="HO252" s="121">
        <v>100</v>
      </c>
      <c r="HP252" s="121">
        <v>0</v>
      </c>
      <c r="HQ252" s="121">
        <v>100</v>
      </c>
      <c r="HR252" s="121">
        <v>67</v>
      </c>
      <c r="HS252" s="121">
        <v>100</v>
      </c>
      <c r="HT252" s="121">
        <v>0</v>
      </c>
      <c r="HU252" s="121">
        <v>100</v>
      </c>
      <c r="HV252" s="122">
        <v>100</v>
      </c>
      <c r="HW252" s="120">
        <v>0</v>
      </c>
      <c r="HX252" s="121">
        <v>0</v>
      </c>
      <c r="HY252" s="121">
        <v>1</v>
      </c>
      <c r="HZ252" s="121">
        <v>1</v>
      </c>
      <c r="IA252" s="121">
        <v>1</v>
      </c>
      <c r="IB252" s="121">
        <v>1</v>
      </c>
      <c r="IC252" s="121">
        <v>1</v>
      </c>
      <c r="ID252" s="121">
        <v>1</v>
      </c>
      <c r="IE252" s="121">
        <v>1</v>
      </c>
      <c r="IF252" s="122">
        <v>1</v>
      </c>
    </row>
    <row r="253" spans="1:240" ht="30.75" customHeight="1" thickBot="1">
      <c r="A253" s="147" t="s">
        <v>1383</v>
      </c>
      <c r="B253" s="120" t="s">
        <v>1384</v>
      </c>
      <c r="C253" s="121">
        <v>2019</v>
      </c>
      <c r="D253" s="121" t="s">
        <v>1275</v>
      </c>
      <c r="E253" s="122" t="s">
        <v>1330</v>
      </c>
      <c r="F253" s="120">
        <v>62.981651376146793</v>
      </c>
      <c r="G253" s="121">
        <v>63</v>
      </c>
      <c r="H253" s="121" t="s">
        <v>1277</v>
      </c>
      <c r="I253" s="121" t="s">
        <v>1278</v>
      </c>
      <c r="J253" s="121" t="s">
        <v>1278</v>
      </c>
      <c r="K253" s="121" t="s">
        <v>1279</v>
      </c>
      <c r="L253" s="121">
        <v>87.111111111111114</v>
      </c>
      <c r="M253" s="121">
        <v>87</v>
      </c>
      <c r="N253" s="121" t="s">
        <v>1280</v>
      </c>
      <c r="O253" s="121">
        <v>89</v>
      </c>
      <c r="P253" s="121">
        <v>89</v>
      </c>
      <c r="Q253" s="121" t="s">
        <v>1280</v>
      </c>
      <c r="R253" s="121">
        <v>83.333333333333329</v>
      </c>
      <c r="S253" s="121">
        <v>83</v>
      </c>
      <c r="T253" s="121" t="s">
        <v>1280</v>
      </c>
      <c r="U253" s="121">
        <v>0</v>
      </c>
      <c r="V253" s="121">
        <v>0</v>
      </c>
      <c r="W253" s="121" t="s">
        <v>1281</v>
      </c>
      <c r="X253" s="121">
        <v>33.333333333333343</v>
      </c>
      <c r="Y253" s="121">
        <v>33</v>
      </c>
      <c r="Z253" s="122" t="s">
        <v>1282</v>
      </c>
      <c r="AA253" s="120" t="s">
        <v>1283</v>
      </c>
      <c r="AB253" s="121" t="s">
        <v>1283</v>
      </c>
      <c r="AC253" s="121" t="s">
        <v>1283</v>
      </c>
      <c r="AD253" s="121" t="s">
        <v>1283</v>
      </c>
      <c r="AE253" s="121" t="s">
        <v>1299</v>
      </c>
      <c r="AF253" s="121" t="s">
        <v>1283</v>
      </c>
      <c r="AG253" s="121" t="s">
        <v>1283</v>
      </c>
      <c r="AH253" s="123" t="s">
        <v>1283</v>
      </c>
      <c r="AI253" s="120">
        <v>1</v>
      </c>
      <c r="AJ253" s="121">
        <v>1</v>
      </c>
      <c r="AK253" s="121">
        <v>1</v>
      </c>
      <c r="AL253" s="121">
        <v>1</v>
      </c>
      <c r="AM253" s="121">
        <v>1</v>
      </c>
      <c r="AN253" s="121">
        <v>0</v>
      </c>
      <c r="AO253" s="121">
        <v>1</v>
      </c>
      <c r="AP253" s="122">
        <v>1</v>
      </c>
      <c r="AQ253" s="120">
        <v>44.5</v>
      </c>
      <c r="AR253" s="121">
        <v>45</v>
      </c>
      <c r="AS253" s="121" t="s">
        <v>1286</v>
      </c>
      <c r="AT253" s="121">
        <v>61.074074074074083</v>
      </c>
      <c r="AU253" s="121">
        <v>61</v>
      </c>
      <c r="AV253" s="121" t="s">
        <v>1294</v>
      </c>
      <c r="AW253" s="121">
        <v>89</v>
      </c>
      <c r="AX253" s="121">
        <v>89</v>
      </c>
      <c r="AY253" s="121" t="s">
        <v>1284</v>
      </c>
      <c r="AZ253" s="121">
        <v>75.25</v>
      </c>
      <c r="BA253" s="121">
        <v>75</v>
      </c>
      <c r="BB253" s="121" t="s">
        <v>1294</v>
      </c>
      <c r="BC253" s="121">
        <v>92.555555555555557</v>
      </c>
      <c r="BD253" s="121">
        <v>93</v>
      </c>
      <c r="BE253" s="121" t="s">
        <v>1284</v>
      </c>
      <c r="BF253" s="121">
        <v>0</v>
      </c>
      <c r="BG253" s="121">
        <v>0</v>
      </c>
      <c r="BH253" s="121" t="s">
        <v>1293</v>
      </c>
      <c r="BI253" s="121">
        <v>76.142857142857139</v>
      </c>
      <c r="BJ253" s="121">
        <v>76</v>
      </c>
      <c r="BK253" s="121" t="s">
        <v>1294</v>
      </c>
      <c r="BL253" s="121">
        <v>80.857142857142861</v>
      </c>
      <c r="BM253" s="121">
        <v>81</v>
      </c>
      <c r="BN253" s="122" t="s">
        <v>1284</v>
      </c>
      <c r="BO253" s="120" t="s">
        <v>1287</v>
      </c>
      <c r="BP253" s="121" t="s">
        <v>1287</v>
      </c>
      <c r="BQ253" s="121" t="s">
        <v>1288</v>
      </c>
      <c r="BR253" s="121" t="s">
        <v>1287</v>
      </c>
      <c r="BS253" s="121" t="s">
        <v>1297</v>
      </c>
      <c r="BT253" s="121" t="s">
        <v>1287</v>
      </c>
      <c r="BU253" s="121" t="s">
        <v>1287</v>
      </c>
      <c r="BV253" s="121" t="s">
        <v>1289</v>
      </c>
      <c r="BW253" s="121" t="s">
        <v>1289</v>
      </c>
      <c r="BX253" s="121" t="s">
        <v>1289</v>
      </c>
      <c r="BY253" s="121" t="s">
        <v>1289</v>
      </c>
      <c r="BZ253" s="121" t="s">
        <v>1297</v>
      </c>
      <c r="CA253" s="121" t="s">
        <v>1289</v>
      </c>
      <c r="CB253" s="121" t="s">
        <v>1289</v>
      </c>
      <c r="CC253" s="122"/>
      <c r="CD253" s="120">
        <v>100</v>
      </c>
      <c r="CE253" s="121">
        <v>100</v>
      </c>
      <c r="CF253" s="121">
        <v>100</v>
      </c>
      <c r="CG253" s="121">
        <v>0</v>
      </c>
      <c r="CH253" s="121">
        <v>0</v>
      </c>
      <c r="CI253" s="121">
        <v>100</v>
      </c>
      <c r="CJ253" s="121">
        <v>33</v>
      </c>
      <c r="CK253" s="121">
        <v>33</v>
      </c>
      <c r="CL253" s="121">
        <v>100</v>
      </c>
      <c r="CM253" s="121">
        <v>100</v>
      </c>
      <c r="CN253" s="121">
        <v>100</v>
      </c>
      <c r="CO253" s="121">
        <v>67</v>
      </c>
      <c r="CP253" s="121">
        <v>100</v>
      </c>
      <c r="CQ253" s="121">
        <v>67</v>
      </c>
      <c r="CR253" s="121">
        <v>100</v>
      </c>
      <c r="CS253" s="121">
        <v>0</v>
      </c>
      <c r="CT253" s="121">
        <v>33</v>
      </c>
      <c r="CU253" s="121">
        <v>33</v>
      </c>
      <c r="CV253" s="121">
        <v>100</v>
      </c>
      <c r="CW253" s="121">
        <v>100</v>
      </c>
      <c r="CX253" s="121">
        <v>100</v>
      </c>
      <c r="CY253" s="121">
        <v>100</v>
      </c>
      <c r="CZ253" s="121">
        <v>100</v>
      </c>
      <c r="DA253" s="121">
        <v>100</v>
      </c>
      <c r="DB253" s="121">
        <v>100</v>
      </c>
      <c r="DC253" s="121">
        <v>100</v>
      </c>
      <c r="DD253" s="121">
        <v>100</v>
      </c>
      <c r="DE253" s="121">
        <v>100</v>
      </c>
      <c r="DF253" s="121">
        <v>100</v>
      </c>
      <c r="DG253" s="121">
        <v>100</v>
      </c>
      <c r="DH253" s="121">
        <v>33</v>
      </c>
      <c r="DI253" s="121">
        <v>0</v>
      </c>
      <c r="DJ253" s="121">
        <v>33</v>
      </c>
      <c r="DK253" s="121">
        <v>100</v>
      </c>
      <c r="DL253" s="121">
        <v>100</v>
      </c>
      <c r="DM253" s="121">
        <v>0</v>
      </c>
      <c r="DN253" s="121">
        <v>0</v>
      </c>
      <c r="DO253" s="121">
        <v>67</v>
      </c>
      <c r="DP253" s="121">
        <v>0</v>
      </c>
      <c r="DQ253" s="121">
        <v>0</v>
      </c>
      <c r="DR253" s="121">
        <v>33</v>
      </c>
      <c r="DS253" s="121">
        <v>33</v>
      </c>
      <c r="DT253" s="121">
        <v>0</v>
      </c>
      <c r="DU253" s="121">
        <v>33</v>
      </c>
      <c r="DV253" s="121">
        <v>33</v>
      </c>
      <c r="DW253" s="121">
        <v>33</v>
      </c>
      <c r="DX253" s="121">
        <v>67</v>
      </c>
      <c r="DY253" s="121">
        <v>67</v>
      </c>
      <c r="DZ253" s="121">
        <v>0</v>
      </c>
      <c r="EA253" s="121">
        <v>67</v>
      </c>
      <c r="EB253" s="121">
        <v>67</v>
      </c>
      <c r="EC253" s="121">
        <v>33</v>
      </c>
      <c r="ED253" s="121">
        <v>33</v>
      </c>
      <c r="EE253" s="121">
        <v>67</v>
      </c>
      <c r="EF253" s="121">
        <v>67</v>
      </c>
      <c r="EG253" s="121">
        <v>33</v>
      </c>
      <c r="EH253" s="121">
        <v>0</v>
      </c>
      <c r="EI253" s="121">
        <v>0</v>
      </c>
      <c r="EJ253" s="121">
        <v>67</v>
      </c>
      <c r="EK253" s="121">
        <v>100</v>
      </c>
      <c r="EL253" s="121">
        <v>100</v>
      </c>
      <c r="EM253" s="121">
        <v>100</v>
      </c>
      <c r="EN253" s="121">
        <v>100</v>
      </c>
      <c r="EO253" s="121">
        <v>67</v>
      </c>
      <c r="EP253" s="121">
        <v>67</v>
      </c>
      <c r="EQ253" s="121">
        <v>100</v>
      </c>
      <c r="ER253" s="121">
        <v>67</v>
      </c>
      <c r="ES253" s="121">
        <v>100</v>
      </c>
      <c r="ET253" s="121">
        <v>100</v>
      </c>
      <c r="EU253" s="121">
        <v>100</v>
      </c>
      <c r="EV253" s="121">
        <v>100</v>
      </c>
      <c r="EW253" s="121">
        <v>100</v>
      </c>
      <c r="EX253" s="121">
        <v>100</v>
      </c>
      <c r="EY253" s="121">
        <v>100</v>
      </c>
      <c r="EZ253" s="121">
        <v>33</v>
      </c>
      <c r="FA253" s="121">
        <v>0</v>
      </c>
      <c r="FB253" s="121">
        <v>0</v>
      </c>
      <c r="FC253" s="121">
        <v>0</v>
      </c>
      <c r="FD253" s="121">
        <v>0</v>
      </c>
      <c r="FE253" s="121">
        <v>0</v>
      </c>
      <c r="FF253" s="121">
        <v>0</v>
      </c>
      <c r="FG253" s="121">
        <v>0</v>
      </c>
      <c r="FH253" s="121">
        <v>0</v>
      </c>
      <c r="FI253" s="121">
        <v>100</v>
      </c>
      <c r="FJ253" s="121">
        <v>100</v>
      </c>
      <c r="FK253" s="121">
        <v>100</v>
      </c>
      <c r="FL253" s="121">
        <v>100</v>
      </c>
      <c r="FM253" s="121">
        <v>100</v>
      </c>
      <c r="FN253" s="121">
        <v>100</v>
      </c>
      <c r="FO253" s="121">
        <v>33</v>
      </c>
      <c r="FP253" s="121">
        <v>0</v>
      </c>
      <c r="FQ253" s="121">
        <v>100</v>
      </c>
      <c r="FR253" s="121">
        <v>100</v>
      </c>
      <c r="FS253" s="121">
        <v>33</v>
      </c>
      <c r="FT253" s="121">
        <v>0</v>
      </c>
      <c r="FU253" s="121">
        <v>100</v>
      </c>
      <c r="FV253" s="121">
        <v>100</v>
      </c>
      <c r="FW253" s="121">
        <v>33</v>
      </c>
      <c r="FX253" s="121">
        <v>33</v>
      </c>
      <c r="FY253" s="121">
        <v>100</v>
      </c>
      <c r="FZ253" s="121">
        <v>100</v>
      </c>
      <c r="GA253" s="121">
        <v>100</v>
      </c>
      <c r="GB253" s="121">
        <v>0</v>
      </c>
      <c r="GC253" s="121">
        <v>0</v>
      </c>
      <c r="GD253" s="121">
        <v>0</v>
      </c>
      <c r="GE253" s="121">
        <v>0</v>
      </c>
      <c r="GF253" s="121">
        <v>67</v>
      </c>
      <c r="GG253" s="121">
        <v>100</v>
      </c>
      <c r="GH253" s="121">
        <v>100</v>
      </c>
      <c r="GI253" s="121">
        <v>100</v>
      </c>
      <c r="GJ253" s="121">
        <v>100</v>
      </c>
      <c r="GK253" s="121">
        <v>100</v>
      </c>
      <c r="GL253" s="121">
        <v>67</v>
      </c>
      <c r="GM253" s="121">
        <v>100</v>
      </c>
      <c r="GN253" s="121">
        <v>100</v>
      </c>
      <c r="GO253" s="121">
        <v>67</v>
      </c>
      <c r="GP253" s="121">
        <v>67</v>
      </c>
      <c r="GQ253" s="121">
        <v>100</v>
      </c>
      <c r="GR253" s="121">
        <v>100</v>
      </c>
      <c r="GS253" s="121">
        <v>100</v>
      </c>
      <c r="GT253" s="121">
        <v>100</v>
      </c>
      <c r="GU253" s="121">
        <v>67</v>
      </c>
      <c r="GV253" s="121">
        <v>33</v>
      </c>
      <c r="GW253" s="121">
        <v>100</v>
      </c>
      <c r="GX253" s="121">
        <v>33</v>
      </c>
      <c r="GY253" s="121">
        <v>0</v>
      </c>
      <c r="GZ253" s="121">
        <v>67</v>
      </c>
      <c r="HA253" s="121">
        <v>67</v>
      </c>
      <c r="HB253" s="121">
        <v>0</v>
      </c>
      <c r="HC253" s="121">
        <v>33</v>
      </c>
      <c r="HD253" s="121">
        <v>67</v>
      </c>
      <c r="HE253" s="121">
        <v>0</v>
      </c>
      <c r="HF253" s="121">
        <v>0</v>
      </c>
      <c r="HG253" s="121">
        <v>0</v>
      </c>
      <c r="HH253" s="121">
        <v>100</v>
      </c>
      <c r="HI253" s="121">
        <v>33</v>
      </c>
      <c r="HJ253" s="121">
        <v>67</v>
      </c>
      <c r="HK253" s="121">
        <v>33</v>
      </c>
      <c r="HL253" s="121">
        <v>0</v>
      </c>
      <c r="HM253" s="121">
        <v>100</v>
      </c>
      <c r="HN253" s="121">
        <v>0</v>
      </c>
      <c r="HO253" s="121">
        <v>0</v>
      </c>
      <c r="HP253" s="121">
        <v>100</v>
      </c>
      <c r="HQ253" s="121">
        <v>100</v>
      </c>
      <c r="HR253" s="121">
        <v>67</v>
      </c>
      <c r="HS253" s="121">
        <v>100</v>
      </c>
      <c r="HT253" s="121">
        <v>0</v>
      </c>
      <c r="HU253" s="121">
        <v>100</v>
      </c>
      <c r="HV253" s="122">
        <v>100</v>
      </c>
      <c r="HW253" s="120">
        <v>0</v>
      </c>
      <c r="HX253" s="121">
        <v>0</v>
      </c>
      <c r="HY253" s="121">
        <v>1</v>
      </c>
      <c r="HZ253" s="121">
        <v>1</v>
      </c>
      <c r="IA253" s="121">
        <v>1</v>
      </c>
      <c r="IB253" s="121">
        <v>1</v>
      </c>
      <c r="IC253" s="121">
        <v>1</v>
      </c>
      <c r="ID253" s="121">
        <v>1</v>
      </c>
      <c r="IE253" s="121">
        <v>1</v>
      </c>
      <c r="IF253" s="122">
        <v>1</v>
      </c>
    </row>
    <row r="254" spans="1:240" ht="30.75" customHeight="1" thickBot="1">
      <c r="A254" s="147" t="s">
        <v>1383</v>
      </c>
      <c r="B254" s="120" t="s">
        <v>1384</v>
      </c>
      <c r="C254" s="121">
        <v>2017</v>
      </c>
      <c r="D254" s="121" t="s">
        <v>1275</v>
      </c>
      <c r="E254" s="122" t="s">
        <v>1330</v>
      </c>
      <c r="F254" s="120">
        <v>54.394495412844037</v>
      </c>
      <c r="G254" s="121">
        <v>54</v>
      </c>
      <c r="H254" s="121" t="s">
        <v>1286</v>
      </c>
      <c r="I254" s="121" t="s">
        <v>1286</v>
      </c>
      <c r="J254" s="121" t="s">
        <v>1290</v>
      </c>
      <c r="K254" s="121" t="s">
        <v>1291</v>
      </c>
      <c r="L254" s="121">
        <v>83.444444444444443</v>
      </c>
      <c r="M254" s="121">
        <v>83</v>
      </c>
      <c r="N254" s="121" t="s">
        <v>1280</v>
      </c>
      <c r="O254" s="121">
        <v>86.25</v>
      </c>
      <c r="P254" s="121">
        <v>86</v>
      </c>
      <c r="Q254" s="121" t="s">
        <v>1280</v>
      </c>
      <c r="R254" s="121">
        <v>77.833333333333329</v>
      </c>
      <c r="S254" s="121">
        <v>78</v>
      </c>
      <c r="T254" s="121" t="s">
        <v>1280</v>
      </c>
      <c r="U254" s="121">
        <v>0</v>
      </c>
      <c r="V254" s="121">
        <v>0</v>
      </c>
      <c r="W254" s="121" t="s">
        <v>1281</v>
      </c>
      <c r="X254" s="121">
        <v>29.611111111111111</v>
      </c>
      <c r="Y254" s="121">
        <v>30</v>
      </c>
      <c r="Z254" s="122" t="s">
        <v>1298</v>
      </c>
      <c r="AA254" s="120" t="s">
        <v>1283</v>
      </c>
      <c r="AB254" s="121" t="s">
        <v>1283</v>
      </c>
      <c r="AC254" s="121" t="s">
        <v>1283</v>
      </c>
      <c r="AD254" s="121" t="s">
        <v>1283</v>
      </c>
      <c r="AE254" s="121" t="s">
        <v>1299</v>
      </c>
      <c r="AF254" s="121" t="s">
        <v>1283</v>
      </c>
      <c r="AG254" s="121" t="s">
        <v>1283</v>
      </c>
      <c r="AH254" s="123" t="s">
        <v>1283</v>
      </c>
      <c r="AI254" s="120">
        <v>1</v>
      </c>
      <c r="AJ254" s="121">
        <v>1</v>
      </c>
      <c r="AK254" s="121">
        <v>1</v>
      </c>
      <c r="AL254" s="121">
        <v>1</v>
      </c>
      <c r="AM254" s="121">
        <v>1</v>
      </c>
      <c r="AN254" s="121">
        <v>0</v>
      </c>
      <c r="AO254" s="121">
        <v>1</v>
      </c>
      <c r="AP254" s="122">
        <v>1</v>
      </c>
      <c r="AQ254" s="120">
        <v>44.5</v>
      </c>
      <c r="AR254" s="121">
        <v>45</v>
      </c>
      <c r="AS254" s="121" t="s">
        <v>1286</v>
      </c>
      <c r="AT254" s="121">
        <v>48.055555555555557</v>
      </c>
      <c r="AU254" s="121">
        <v>48</v>
      </c>
      <c r="AV254" s="121" t="s">
        <v>1286</v>
      </c>
      <c r="AW254" s="121">
        <v>94.5</v>
      </c>
      <c r="AX254" s="121">
        <v>95</v>
      </c>
      <c r="AY254" s="121" t="s">
        <v>1284</v>
      </c>
      <c r="AZ254" s="121">
        <v>41.75</v>
      </c>
      <c r="BA254" s="121">
        <v>42</v>
      </c>
      <c r="BB254" s="121" t="s">
        <v>1286</v>
      </c>
      <c r="BC254" s="121">
        <v>92.555555555555557</v>
      </c>
      <c r="BD254" s="121">
        <v>93</v>
      </c>
      <c r="BE254" s="121" t="s">
        <v>1284</v>
      </c>
      <c r="BF254" s="121">
        <v>0</v>
      </c>
      <c r="BG254" s="121">
        <v>0</v>
      </c>
      <c r="BH254" s="121" t="s">
        <v>1293</v>
      </c>
      <c r="BI254" s="121">
        <v>64.285714285714292</v>
      </c>
      <c r="BJ254" s="121">
        <v>64</v>
      </c>
      <c r="BK254" s="121" t="s">
        <v>1294</v>
      </c>
      <c r="BL254" s="121">
        <v>85.714285714285708</v>
      </c>
      <c r="BM254" s="121">
        <v>86</v>
      </c>
      <c r="BN254" s="122" t="s">
        <v>1284</v>
      </c>
      <c r="BO254" s="186" t="s">
        <v>1287</v>
      </c>
      <c r="BP254" s="187" t="s">
        <v>1287</v>
      </c>
      <c r="BQ254" s="187" t="s">
        <v>1287</v>
      </c>
      <c r="BR254" s="187" t="s">
        <v>1287</v>
      </c>
      <c r="BS254" s="187" t="s">
        <v>1297</v>
      </c>
      <c r="BT254" s="187" t="s">
        <v>1287</v>
      </c>
      <c r="BU254" s="187" t="s">
        <v>1287</v>
      </c>
      <c r="BV254" s="121"/>
      <c r="BW254" s="121"/>
      <c r="BX254" s="121"/>
      <c r="BY254" s="121"/>
      <c r="BZ254" s="121"/>
      <c r="CA254" s="121"/>
      <c r="CB254" s="121"/>
      <c r="CC254" s="122"/>
      <c r="CD254" s="120">
        <v>100</v>
      </c>
      <c r="CE254" s="121">
        <v>100</v>
      </c>
      <c r="CF254" s="121">
        <v>100</v>
      </c>
      <c r="CG254" s="121">
        <v>100</v>
      </c>
      <c r="CH254" s="121">
        <v>100</v>
      </c>
      <c r="CI254" s="121">
        <v>100</v>
      </c>
      <c r="CJ254" s="121">
        <v>33</v>
      </c>
      <c r="CK254" s="121">
        <v>33</v>
      </c>
      <c r="CL254" s="121">
        <v>100</v>
      </c>
      <c r="CM254" s="121">
        <v>100</v>
      </c>
      <c r="CN254" s="121">
        <v>100</v>
      </c>
      <c r="CO254" s="121">
        <v>67</v>
      </c>
      <c r="CP254" s="121">
        <v>100</v>
      </c>
      <c r="CQ254" s="121">
        <v>67</v>
      </c>
      <c r="CR254" s="121">
        <v>100</v>
      </c>
      <c r="CS254" s="121">
        <v>0</v>
      </c>
      <c r="CT254" s="121">
        <v>33</v>
      </c>
      <c r="CU254" s="121">
        <v>33</v>
      </c>
      <c r="CV254" s="121">
        <v>0</v>
      </c>
      <c r="CW254" s="121">
        <v>33</v>
      </c>
      <c r="CX254" s="121">
        <v>0</v>
      </c>
      <c r="CY254" s="121">
        <v>0</v>
      </c>
      <c r="CZ254" s="121">
        <v>33</v>
      </c>
      <c r="DA254" s="121">
        <v>100</v>
      </c>
      <c r="DB254" s="121">
        <v>0</v>
      </c>
      <c r="DC254" s="121">
        <v>0</v>
      </c>
      <c r="DD254" s="121">
        <v>100</v>
      </c>
      <c r="DE254" s="121">
        <v>0</v>
      </c>
      <c r="DF254" s="121">
        <v>0</v>
      </c>
      <c r="DG254" s="121">
        <v>100</v>
      </c>
      <c r="DH254" s="121">
        <v>33</v>
      </c>
      <c r="DI254" s="121">
        <v>100</v>
      </c>
      <c r="DJ254" s="121">
        <v>33</v>
      </c>
      <c r="DK254" s="121">
        <v>100</v>
      </c>
      <c r="DL254" s="121">
        <v>100</v>
      </c>
      <c r="DM254" s="121">
        <v>0</v>
      </c>
      <c r="DN254" s="121">
        <v>0</v>
      </c>
      <c r="DO254" s="121">
        <v>67</v>
      </c>
      <c r="DP254" s="121">
        <v>0</v>
      </c>
      <c r="DQ254" s="121">
        <v>0</v>
      </c>
      <c r="DR254" s="121">
        <v>33</v>
      </c>
      <c r="DS254" s="121">
        <v>33</v>
      </c>
      <c r="DT254" s="121">
        <v>0</v>
      </c>
      <c r="DU254" s="121">
        <v>33</v>
      </c>
      <c r="DV254" s="121">
        <v>33</v>
      </c>
      <c r="DW254" s="121">
        <v>33</v>
      </c>
      <c r="DX254" s="121">
        <v>33</v>
      </c>
      <c r="DY254" s="121">
        <v>33</v>
      </c>
      <c r="DZ254" s="121">
        <v>0</v>
      </c>
      <c r="EA254" s="121">
        <v>33</v>
      </c>
      <c r="EB254" s="121">
        <v>0</v>
      </c>
      <c r="EC254" s="121">
        <v>33</v>
      </c>
      <c r="ED254" s="121">
        <v>33</v>
      </c>
      <c r="EE254" s="121">
        <v>67</v>
      </c>
      <c r="EF254" s="121">
        <v>67</v>
      </c>
      <c r="EG254" s="121">
        <v>33</v>
      </c>
      <c r="EH254" s="121">
        <v>0</v>
      </c>
      <c r="EI254" s="121">
        <v>0</v>
      </c>
      <c r="EJ254" s="121">
        <v>67</v>
      </c>
      <c r="EK254" s="121">
        <v>100</v>
      </c>
      <c r="EL254" s="121">
        <v>100</v>
      </c>
      <c r="EM254" s="121">
        <v>100</v>
      </c>
      <c r="EN254" s="121">
        <v>100</v>
      </c>
      <c r="EO254" s="121">
        <v>33</v>
      </c>
      <c r="EP254" s="121">
        <v>67</v>
      </c>
      <c r="EQ254" s="121">
        <v>0</v>
      </c>
      <c r="ER254" s="121">
        <v>67</v>
      </c>
      <c r="ES254" s="121">
        <v>100</v>
      </c>
      <c r="ET254" s="121">
        <v>100</v>
      </c>
      <c r="EU254" s="121">
        <v>100</v>
      </c>
      <c r="EV254" s="121">
        <v>100</v>
      </c>
      <c r="EW254" s="121">
        <v>100</v>
      </c>
      <c r="EX254" s="121">
        <v>100</v>
      </c>
      <c r="EY254" s="121">
        <v>100</v>
      </c>
      <c r="EZ254" s="121">
        <v>33</v>
      </c>
      <c r="FA254" s="121">
        <v>0</v>
      </c>
      <c r="FB254" s="121">
        <v>0</v>
      </c>
      <c r="FC254" s="121">
        <v>0</v>
      </c>
      <c r="FD254" s="121">
        <v>0</v>
      </c>
      <c r="FE254" s="121">
        <v>0</v>
      </c>
      <c r="FF254" s="121">
        <v>0</v>
      </c>
      <c r="FG254" s="121">
        <v>0</v>
      </c>
      <c r="FH254" s="121">
        <v>0</v>
      </c>
      <c r="FI254" s="121">
        <v>100</v>
      </c>
      <c r="FJ254" s="121">
        <v>100</v>
      </c>
      <c r="FK254" s="121">
        <v>100</v>
      </c>
      <c r="FL254" s="121">
        <v>100</v>
      </c>
      <c r="FM254" s="121">
        <v>100</v>
      </c>
      <c r="FN254" s="121">
        <v>100</v>
      </c>
      <c r="FO254" s="121">
        <v>67</v>
      </c>
      <c r="FP254" s="121">
        <v>0</v>
      </c>
      <c r="FQ254" s="121">
        <v>0</v>
      </c>
      <c r="FR254" s="121">
        <v>0</v>
      </c>
      <c r="FS254" s="121">
        <v>33</v>
      </c>
      <c r="FT254" s="121">
        <v>0</v>
      </c>
      <c r="FU254" s="121">
        <v>100</v>
      </c>
      <c r="FV254" s="121">
        <v>100</v>
      </c>
      <c r="FW254" s="121">
        <v>67</v>
      </c>
      <c r="FX254" s="121">
        <v>33</v>
      </c>
      <c r="FY254" s="121">
        <v>100</v>
      </c>
      <c r="FZ254" s="121">
        <v>100</v>
      </c>
      <c r="GA254" s="121">
        <v>100</v>
      </c>
      <c r="GB254" s="121">
        <v>0</v>
      </c>
      <c r="GC254" s="121">
        <v>0</v>
      </c>
      <c r="GD254" s="121">
        <v>0</v>
      </c>
      <c r="GE254" s="121">
        <v>0</v>
      </c>
      <c r="GF254" s="121">
        <v>67</v>
      </c>
      <c r="GG254" s="121">
        <v>100</v>
      </c>
      <c r="GH254" s="121">
        <v>67</v>
      </c>
      <c r="GI254" s="121">
        <v>100</v>
      </c>
      <c r="GJ254" s="121">
        <v>100</v>
      </c>
      <c r="GK254" s="121">
        <v>100</v>
      </c>
      <c r="GL254" s="121">
        <v>67</v>
      </c>
      <c r="GM254" s="121">
        <v>100</v>
      </c>
      <c r="GN254" s="121">
        <v>100</v>
      </c>
      <c r="GO254" s="121">
        <v>67</v>
      </c>
      <c r="GP254" s="121">
        <v>67</v>
      </c>
      <c r="GQ254" s="121">
        <v>100</v>
      </c>
      <c r="GR254" s="121">
        <v>100</v>
      </c>
      <c r="GS254" s="121">
        <v>100</v>
      </c>
      <c r="GT254" s="121">
        <v>100</v>
      </c>
      <c r="GU254" s="121">
        <v>67</v>
      </c>
      <c r="GV254" s="121">
        <v>0</v>
      </c>
      <c r="GW254" s="121">
        <v>100</v>
      </c>
      <c r="GX254" s="121">
        <v>33</v>
      </c>
      <c r="GY254" s="121">
        <v>100</v>
      </c>
      <c r="GZ254" s="121">
        <v>67</v>
      </c>
      <c r="HA254" s="121">
        <v>0</v>
      </c>
      <c r="HB254" s="121">
        <v>0</v>
      </c>
      <c r="HC254" s="121">
        <v>0</v>
      </c>
      <c r="HD254" s="121">
        <v>0</v>
      </c>
      <c r="HE254" s="121">
        <v>0</v>
      </c>
      <c r="HF254" s="121">
        <v>0</v>
      </c>
      <c r="HG254" s="121">
        <v>0</v>
      </c>
      <c r="HH254" s="121">
        <v>100</v>
      </c>
      <c r="HI254" s="121">
        <v>33</v>
      </c>
      <c r="HJ254" s="121">
        <v>67</v>
      </c>
      <c r="HK254" s="121">
        <v>0</v>
      </c>
      <c r="HL254" s="121">
        <v>33</v>
      </c>
      <c r="HM254" s="121">
        <v>100</v>
      </c>
      <c r="HN254" s="121">
        <v>0</v>
      </c>
      <c r="HO254" s="121">
        <v>0</v>
      </c>
      <c r="HP254" s="121">
        <v>100</v>
      </c>
      <c r="HQ254" s="121">
        <v>100</v>
      </c>
      <c r="HR254" s="121">
        <v>100</v>
      </c>
      <c r="HS254" s="121">
        <v>100</v>
      </c>
      <c r="HT254" s="121">
        <v>0</v>
      </c>
      <c r="HU254" s="121">
        <v>100</v>
      </c>
      <c r="HV254" s="122">
        <v>100</v>
      </c>
      <c r="HW254" s="120">
        <v>0</v>
      </c>
      <c r="HX254" s="121">
        <v>0</v>
      </c>
      <c r="HY254" s="121">
        <v>1</v>
      </c>
      <c r="HZ254" s="121">
        <v>1</v>
      </c>
      <c r="IA254" s="121">
        <v>1</v>
      </c>
      <c r="IB254" s="121">
        <v>1</v>
      </c>
      <c r="IC254" s="121">
        <v>1</v>
      </c>
      <c r="ID254" s="121">
        <v>1</v>
      </c>
      <c r="IE254" s="121">
        <v>1</v>
      </c>
      <c r="IF254" s="122">
        <v>1</v>
      </c>
    </row>
    <row r="255" spans="1:240" ht="30.75" customHeight="1" thickBot="1">
      <c r="A255" s="147" t="s">
        <v>1383</v>
      </c>
      <c r="B255" s="120" t="s">
        <v>1384</v>
      </c>
      <c r="C255" s="121">
        <v>2015</v>
      </c>
      <c r="D255" s="121" t="s">
        <v>1275</v>
      </c>
      <c r="E255" s="122" t="s">
        <v>1330</v>
      </c>
      <c r="F255" s="120">
        <v>45.513801574707031</v>
      </c>
      <c r="G255" s="121">
        <v>46</v>
      </c>
      <c r="H255" s="121" t="s">
        <v>1286</v>
      </c>
      <c r="I255" s="121" t="s">
        <v>1286</v>
      </c>
      <c r="J255" s="121" t="s">
        <v>1290</v>
      </c>
      <c r="K255" s="121" t="s">
        <v>1291</v>
      </c>
      <c r="L255" s="121"/>
      <c r="M255" s="121"/>
      <c r="N255" s="121"/>
      <c r="O255" s="121">
        <v>78.727302551269531</v>
      </c>
      <c r="P255" s="121">
        <v>79</v>
      </c>
      <c r="Q255" s="121" t="s">
        <v>1303</v>
      </c>
      <c r="R255" s="121">
        <v>83.25</v>
      </c>
      <c r="S255" s="121">
        <v>83</v>
      </c>
      <c r="T255" s="121" t="s">
        <v>1303</v>
      </c>
      <c r="U255" s="121"/>
      <c r="V255" s="121"/>
      <c r="W255" s="121"/>
      <c r="X255" s="121">
        <v>22.875</v>
      </c>
      <c r="Y255" s="121">
        <v>23</v>
      </c>
      <c r="Z255" s="122" t="s">
        <v>1304</v>
      </c>
      <c r="AA255" s="120" t="s">
        <v>1283</v>
      </c>
      <c r="AB255" s="121" t="s">
        <v>1283</v>
      </c>
      <c r="AC255" s="121" t="s">
        <v>1283</v>
      </c>
      <c r="AD255" s="121" t="s">
        <v>1283</v>
      </c>
      <c r="AE255" s="121" t="s">
        <v>1299</v>
      </c>
      <c r="AF255" s="121" t="s">
        <v>1283</v>
      </c>
      <c r="AG255" s="121" t="s">
        <v>1283</v>
      </c>
      <c r="AH255" s="123" t="s">
        <v>1299</v>
      </c>
      <c r="AI255" s="120">
        <v>1</v>
      </c>
      <c r="AJ255" s="121">
        <v>1</v>
      </c>
      <c r="AK255" s="121">
        <v>1</v>
      </c>
      <c r="AL255" s="121">
        <v>0</v>
      </c>
      <c r="AM255" s="121">
        <v>1</v>
      </c>
      <c r="AN255" s="121">
        <v>0</v>
      </c>
      <c r="AO255" s="121">
        <v>1</v>
      </c>
      <c r="AP255" s="122">
        <v>1</v>
      </c>
      <c r="AQ255" s="120">
        <v>49.833301544189453</v>
      </c>
      <c r="AR255" s="121">
        <v>50</v>
      </c>
      <c r="AS255" s="121" t="s">
        <v>1286</v>
      </c>
      <c r="AT255" s="121">
        <v>35.740699768066413</v>
      </c>
      <c r="AU255" s="121">
        <v>36</v>
      </c>
      <c r="AV255" s="121" t="s">
        <v>1285</v>
      </c>
      <c r="AW255" s="121">
        <v>88.833297729492188</v>
      </c>
      <c r="AX255" s="121">
        <v>89</v>
      </c>
      <c r="AY255" s="121" t="s">
        <v>1284</v>
      </c>
      <c r="AZ255" s="121">
        <v>0</v>
      </c>
      <c r="BA255" s="121">
        <v>0</v>
      </c>
      <c r="BB255" s="121" t="s">
        <v>1293</v>
      </c>
      <c r="BC255" s="121">
        <v>92.555603027343764</v>
      </c>
      <c r="BD255" s="121">
        <v>93</v>
      </c>
      <c r="BE255" s="121" t="s">
        <v>1284</v>
      </c>
      <c r="BF255" s="121">
        <v>0</v>
      </c>
      <c r="BG255" s="121">
        <v>0</v>
      </c>
      <c r="BH255" s="121" t="s">
        <v>1293</v>
      </c>
      <c r="BI255" s="121">
        <v>69</v>
      </c>
      <c r="BJ255" s="121">
        <v>69</v>
      </c>
      <c r="BK255" s="121" t="s">
        <v>1294</v>
      </c>
      <c r="BL255" s="121">
        <v>57.142898559570313</v>
      </c>
      <c r="BM255" s="121">
        <v>57</v>
      </c>
      <c r="BN255" s="122" t="s">
        <v>1286</v>
      </c>
      <c r="BO255" s="120"/>
      <c r="BP255" s="121"/>
      <c r="BQ255" s="121"/>
      <c r="BR255" s="121"/>
      <c r="BS255" s="121"/>
      <c r="BT255" s="121"/>
      <c r="BU255" s="121"/>
      <c r="BV255" s="121"/>
      <c r="BW255" s="121"/>
      <c r="BX255" s="121"/>
      <c r="BY255" s="121"/>
      <c r="BZ255" s="121"/>
      <c r="CA255" s="121"/>
      <c r="CB255" s="121"/>
      <c r="CC255" s="122"/>
      <c r="CD255" s="120">
        <v>100</v>
      </c>
      <c r="CE255" s="121">
        <v>100</v>
      </c>
      <c r="CF255" s="121">
        <v>100</v>
      </c>
      <c r="CG255" s="121">
        <v>100</v>
      </c>
      <c r="CH255" s="121">
        <v>100</v>
      </c>
      <c r="CI255" s="121">
        <v>100</v>
      </c>
      <c r="CJ255" s="121">
        <v>0</v>
      </c>
      <c r="CK255" s="121">
        <v>0</v>
      </c>
      <c r="CL255" s="121">
        <v>100</v>
      </c>
      <c r="CM255" s="121">
        <v>100</v>
      </c>
      <c r="CN255" s="121">
        <v>0</v>
      </c>
      <c r="CO255" s="121">
        <v>0</v>
      </c>
      <c r="CP255" s="121">
        <v>100</v>
      </c>
      <c r="CQ255" s="121">
        <v>67</v>
      </c>
      <c r="CR255" s="121">
        <v>100</v>
      </c>
      <c r="CS255" s="121">
        <v>0</v>
      </c>
      <c r="CT255" s="121">
        <v>33</v>
      </c>
      <c r="CU255" s="121">
        <v>33</v>
      </c>
      <c r="CV255" s="121">
        <v>0</v>
      </c>
      <c r="CW255" s="121">
        <v>33</v>
      </c>
      <c r="CX255" s="121">
        <v>0</v>
      </c>
      <c r="CY255" s="121">
        <v>0</v>
      </c>
      <c r="CZ255" s="121">
        <v>33</v>
      </c>
      <c r="DA255" s="121">
        <v>100</v>
      </c>
      <c r="DB255" s="121">
        <v>0</v>
      </c>
      <c r="DC255" s="121">
        <v>0</v>
      </c>
      <c r="DD255" s="121">
        <v>0</v>
      </c>
      <c r="DE255" s="121">
        <v>0</v>
      </c>
      <c r="DF255" s="121">
        <v>0</v>
      </c>
      <c r="DG255" s="121">
        <v>100</v>
      </c>
      <c r="DH255" s="121">
        <v>33</v>
      </c>
      <c r="DI255" s="121">
        <v>0</v>
      </c>
      <c r="DJ255" s="121">
        <v>33</v>
      </c>
      <c r="DK255" s="121">
        <v>100</v>
      </c>
      <c r="DL255" s="121">
        <v>100</v>
      </c>
      <c r="DM255" s="121">
        <v>0</v>
      </c>
      <c r="DN255" s="121">
        <v>0</v>
      </c>
      <c r="DO255" s="121">
        <v>33</v>
      </c>
      <c r="DP255" s="121">
        <v>0</v>
      </c>
      <c r="DQ255" s="121">
        <v>0</v>
      </c>
      <c r="DR255" s="121">
        <v>0</v>
      </c>
      <c r="DS255" s="121">
        <v>33</v>
      </c>
      <c r="DT255" s="121">
        <v>0</v>
      </c>
      <c r="DU255" s="121">
        <v>33</v>
      </c>
      <c r="DV255" s="121">
        <v>33</v>
      </c>
      <c r="DW255" s="121">
        <v>67</v>
      </c>
      <c r="DX255" s="121">
        <v>0</v>
      </c>
      <c r="DY255" s="121">
        <v>0</v>
      </c>
      <c r="DZ255" s="121">
        <v>0</v>
      </c>
      <c r="EA255" s="121">
        <v>0</v>
      </c>
      <c r="EB255" s="121">
        <v>0</v>
      </c>
      <c r="EC255" s="121">
        <v>0</v>
      </c>
      <c r="ED255" s="121">
        <v>33</v>
      </c>
      <c r="EE255" s="121">
        <v>100</v>
      </c>
      <c r="EF255" s="121">
        <v>33</v>
      </c>
      <c r="EG255" s="121">
        <v>33</v>
      </c>
      <c r="EH255" s="121">
        <v>33</v>
      </c>
      <c r="EI255" s="121">
        <v>0</v>
      </c>
      <c r="EJ255" s="121">
        <v>33</v>
      </c>
      <c r="EK255" s="121">
        <v>100</v>
      </c>
      <c r="EL255" s="121">
        <v>100</v>
      </c>
      <c r="EM255" s="121">
        <v>100</v>
      </c>
      <c r="EN255" s="121">
        <v>100</v>
      </c>
      <c r="EO255" s="121">
        <v>0</v>
      </c>
      <c r="EP255" s="121">
        <v>0</v>
      </c>
      <c r="EQ255" s="121">
        <v>0</v>
      </c>
      <c r="ER255" s="121">
        <v>0</v>
      </c>
      <c r="ES255" s="121">
        <v>100</v>
      </c>
      <c r="ET255" s="121">
        <v>100</v>
      </c>
      <c r="EU255" s="121">
        <v>100</v>
      </c>
      <c r="EV255" s="121">
        <v>100</v>
      </c>
      <c r="EW255" s="121">
        <v>100</v>
      </c>
      <c r="EX255" s="121">
        <v>100</v>
      </c>
      <c r="EY255" s="121">
        <v>100</v>
      </c>
      <c r="EZ255" s="121">
        <v>33</v>
      </c>
      <c r="FA255" s="121">
        <v>0</v>
      </c>
      <c r="FB255" s="121">
        <v>0</v>
      </c>
      <c r="FC255" s="121">
        <v>0</v>
      </c>
      <c r="FD255" s="121">
        <v>0</v>
      </c>
      <c r="FE255" s="121">
        <v>0</v>
      </c>
      <c r="FF255" s="121">
        <v>0</v>
      </c>
      <c r="FG255" s="121">
        <v>0</v>
      </c>
      <c r="FH255" s="121">
        <v>0</v>
      </c>
      <c r="FI255" s="121">
        <v>100</v>
      </c>
      <c r="FJ255" s="121">
        <v>100</v>
      </c>
      <c r="FK255" s="121">
        <v>100</v>
      </c>
      <c r="FL255" s="121">
        <v>100</v>
      </c>
      <c r="FM255" s="121">
        <v>100</v>
      </c>
      <c r="FN255" s="121">
        <v>100</v>
      </c>
      <c r="FO255" s="121">
        <v>33</v>
      </c>
      <c r="FP255" s="121">
        <v>100</v>
      </c>
      <c r="FQ255" s="121">
        <v>0</v>
      </c>
      <c r="FR255" s="121">
        <v>0</v>
      </c>
      <c r="FS255" s="121">
        <v>33</v>
      </c>
      <c r="FT255" s="121">
        <v>0</v>
      </c>
      <c r="FU255" s="121">
        <v>100</v>
      </c>
      <c r="FV255" s="121">
        <v>100</v>
      </c>
      <c r="FW255" s="121">
        <v>33</v>
      </c>
      <c r="FX255" s="121">
        <v>67</v>
      </c>
      <c r="FY255" s="121">
        <v>0</v>
      </c>
      <c r="FZ255" s="121">
        <v>33</v>
      </c>
      <c r="GA255" s="121">
        <v>67</v>
      </c>
      <c r="GB255" s="121">
        <v>100</v>
      </c>
      <c r="GC255" s="121">
        <v>100</v>
      </c>
      <c r="GD255" s="121">
        <v>33</v>
      </c>
      <c r="GE255" s="121">
        <v>100</v>
      </c>
      <c r="GF255" s="121">
        <v>33</v>
      </c>
      <c r="GG255" s="121">
        <v>100</v>
      </c>
      <c r="GH255" s="121">
        <v>100</v>
      </c>
      <c r="GI255" s="121">
        <v>100</v>
      </c>
      <c r="GJ255" s="121">
        <v>100</v>
      </c>
      <c r="GK255" s="121">
        <v>100</v>
      </c>
      <c r="GL255" s="121">
        <v>0</v>
      </c>
      <c r="GM255" s="121">
        <v>100</v>
      </c>
      <c r="GN255" s="121">
        <v>100</v>
      </c>
      <c r="GO255" s="121">
        <v>33</v>
      </c>
      <c r="GP255" s="121">
        <v>100</v>
      </c>
      <c r="GQ255" s="121">
        <v>100</v>
      </c>
      <c r="GR255" s="121">
        <v>0</v>
      </c>
      <c r="GS255" s="121">
        <v>100</v>
      </c>
      <c r="GT255" s="121">
        <v>0</v>
      </c>
      <c r="GU255" s="121">
        <v>0</v>
      </c>
      <c r="GV255" s="121">
        <v>33</v>
      </c>
      <c r="GW255" s="121">
        <v>33</v>
      </c>
      <c r="GX255" s="121">
        <v>0</v>
      </c>
      <c r="GY255" s="121">
        <v>0</v>
      </c>
      <c r="GZ255" s="121">
        <v>0</v>
      </c>
      <c r="HA255" s="121">
        <v>0</v>
      </c>
      <c r="HB255" s="121">
        <v>0</v>
      </c>
      <c r="HC255" s="121">
        <v>0</v>
      </c>
      <c r="HD255" s="121">
        <v>0</v>
      </c>
      <c r="HE255" s="121">
        <v>100</v>
      </c>
      <c r="HF255" s="121">
        <v>0</v>
      </c>
      <c r="HG255" s="121"/>
      <c r="HH255" s="121"/>
      <c r="HI255" s="121"/>
      <c r="HJ255" s="121"/>
      <c r="HK255" s="121"/>
      <c r="HL255" s="121"/>
      <c r="HM255" s="121"/>
      <c r="HN255" s="121"/>
      <c r="HO255" s="121"/>
      <c r="HP255" s="121">
        <v>100</v>
      </c>
      <c r="HQ255" s="121">
        <v>33</v>
      </c>
      <c r="HR255" s="121">
        <v>100</v>
      </c>
      <c r="HS255" s="121">
        <v>100</v>
      </c>
      <c r="HT255" s="121">
        <v>0</v>
      </c>
      <c r="HU255" s="121">
        <v>100</v>
      </c>
      <c r="HV255" s="122">
        <v>100</v>
      </c>
      <c r="HW255" s="120">
        <v>0</v>
      </c>
      <c r="HX255" s="121">
        <v>0</v>
      </c>
      <c r="HY255" s="121">
        <v>1</v>
      </c>
      <c r="HZ255" s="121">
        <v>1</v>
      </c>
      <c r="IA255" s="121">
        <v>1</v>
      </c>
      <c r="IB255" s="121">
        <v>1</v>
      </c>
      <c r="IC255" s="121">
        <v>1</v>
      </c>
      <c r="ID255" s="121">
        <v>1</v>
      </c>
      <c r="IE255" s="121">
        <v>1</v>
      </c>
      <c r="IF255" s="122">
        <v>1</v>
      </c>
    </row>
    <row r="256" spans="1:240" ht="30.75" customHeight="1" thickBot="1">
      <c r="A256" s="147" t="s">
        <v>1383</v>
      </c>
      <c r="B256" s="120" t="s">
        <v>1384</v>
      </c>
      <c r="C256" s="121">
        <v>2012</v>
      </c>
      <c r="D256" s="121" t="s">
        <v>1275</v>
      </c>
      <c r="E256" s="122" t="s">
        <v>1330</v>
      </c>
      <c r="F256" s="120">
        <v>53.673698425292969</v>
      </c>
      <c r="G256" s="121">
        <v>54</v>
      </c>
      <c r="H256" s="121" t="s">
        <v>1286</v>
      </c>
      <c r="I256" s="121" t="s">
        <v>1286</v>
      </c>
      <c r="J256" s="121" t="s">
        <v>1290</v>
      </c>
      <c r="K256" s="121" t="s">
        <v>1291</v>
      </c>
      <c r="L256" s="121"/>
      <c r="M256" s="121"/>
      <c r="N256" s="121"/>
      <c r="O256" s="121">
        <v>72.818199157714844</v>
      </c>
      <c r="P256" s="121">
        <v>73</v>
      </c>
      <c r="Q256" s="121" t="s">
        <v>1303</v>
      </c>
      <c r="R256" s="121">
        <v>75</v>
      </c>
      <c r="S256" s="121">
        <v>75</v>
      </c>
      <c r="T256" s="121" t="s">
        <v>1303</v>
      </c>
      <c r="U256" s="121"/>
      <c r="V256" s="121"/>
      <c r="W256" s="121"/>
      <c r="X256" s="121">
        <v>30.58329963684082</v>
      </c>
      <c r="Y256" s="121">
        <v>31</v>
      </c>
      <c r="Z256" s="122" t="s">
        <v>1305</v>
      </c>
      <c r="AA256" s="120" t="s">
        <v>1283</v>
      </c>
      <c r="AB256" s="121" t="s">
        <v>1283</v>
      </c>
      <c r="AC256" s="121" t="s">
        <v>1283</v>
      </c>
      <c r="AD256" s="121" t="s">
        <v>1283</v>
      </c>
      <c r="AE256" s="121" t="s">
        <v>1292</v>
      </c>
      <c r="AF256" s="121" t="s">
        <v>1283</v>
      </c>
      <c r="AG256" s="121" t="s">
        <v>1283</v>
      </c>
      <c r="AH256" s="123" t="s">
        <v>1299</v>
      </c>
      <c r="AI256" s="120">
        <v>1</v>
      </c>
      <c r="AJ256" s="121">
        <v>1</v>
      </c>
      <c r="AK256" s="121">
        <v>1</v>
      </c>
      <c r="AL256" s="121">
        <v>0</v>
      </c>
      <c r="AM256" s="121">
        <v>1</v>
      </c>
      <c r="AN256" s="121">
        <v>0</v>
      </c>
      <c r="AO256" s="121">
        <v>1</v>
      </c>
      <c r="AP256" s="122">
        <v>1</v>
      </c>
      <c r="AQ256" s="120">
        <v>66.666702270507813</v>
      </c>
      <c r="AR256" s="121">
        <v>67</v>
      </c>
      <c r="AS256" s="121" t="s">
        <v>1294</v>
      </c>
      <c r="AT256" s="121">
        <v>58.017200469970703</v>
      </c>
      <c r="AU256" s="121">
        <v>58</v>
      </c>
      <c r="AV256" s="121" t="s">
        <v>1286</v>
      </c>
      <c r="AW256" s="121">
        <v>67</v>
      </c>
      <c r="AX256" s="121">
        <v>67</v>
      </c>
      <c r="AY256" s="121" t="s">
        <v>1294</v>
      </c>
      <c r="AZ256" s="121">
        <v>0</v>
      </c>
      <c r="BA256" s="121">
        <v>0</v>
      </c>
      <c r="BB256" s="121" t="s">
        <v>1293</v>
      </c>
      <c r="BC256" s="121">
        <v>83.375</v>
      </c>
      <c r="BD256" s="121">
        <v>83</v>
      </c>
      <c r="BE256" s="121" t="s">
        <v>1284</v>
      </c>
      <c r="BF256" s="121">
        <v>0</v>
      </c>
      <c r="BG256" s="121">
        <v>0</v>
      </c>
      <c r="BH256" s="121" t="s">
        <v>1293</v>
      </c>
      <c r="BI256" s="121">
        <v>33.299999237060547</v>
      </c>
      <c r="BJ256" s="121">
        <v>33</v>
      </c>
      <c r="BK256" s="121" t="s">
        <v>1285</v>
      </c>
      <c r="BL256" s="121">
        <v>66.714302062988281</v>
      </c>
      <c r="BM256" s="121">
        <v>67</v>
      </c>
      <c r="BN256" s="122" t="s">
        <v>1294</v>
      </c>
      <c r="BO256" s="120"/>
      <c r="BP256" s="121"/>
      <c r="BQ256" s="121"/>
      <c r="BR256" s="121"/>
      <c r="BS256" s="121"/>
      <c r="BT256" s="121"/>
      <c r="BU256" s="121"/>
      <c r="BV256" s="121"/>
      <c r="BW256" s="121"/>
      <c r="BX256" s="121"/>
      <c r="BY256" s="121"/>
      <c r="BZ256" s="121"/>
      <c r="CA256" s="121"/>
      <c r="CB256" s="121"/>
      <c r="CC256" s="122"/>
      <c r="CD256" s="120">
        <v>100</v>
      </c>
      <c r="CE256" s="121"/>
      <c r="CF256" s="121"/>
      <c r="CG256" s="121"/>
      <c r="CH256" s="121"/>
      <c r="CI256" s="121">
        <v>100</v>
      </c>
      <c r="CJ256" s="121"/>
      <c r="CK256" s="121"/>
      <c r="CL256" s="121">
        <v>100</v>
      </c>
      <c r="CM256" s="121">
        <v>100</v>
      </c>
      <c r="CN256" s="121"/>
      <c r="CO256" s="121"/>
      <c r="CP256" s="121"/>
      <c r="CQ256" s="121">
        <v>67</v>
      </c>
      <c r="CR256" s="121">
        <v>100</v>
      </c>
      <c r="CS256" s="121">
        <v>33</v>
      </c>
      <c r="CT256" s="121">
        <v>67</v>
      </c>
      <c r="CU256" s="121">
        <v>33</v>
      </c>
      <c r="CV256" s="121"/>
      <c r="CW256" s="121">
        <v>33</v>
      </c>
      <c r="CX256" s="121">
        <v>100</v>
      </c>
      <c r="CY256" s="121"/>
      <c r="CZ256" s="121"/>
      <c r="DA256" s="121">
        <v>0</v>
      </c>
      <c r="DB256" s="121"/>
      <c r="DC256" s="121"/>
      <c r="DD256" s="121">
        <v>100</v>
      </c>
      <c r="DE256" s="121"/>
      <c r="DF256" s="121"/>
      <c r="DG256" s="121">
        <v>100</v>
      </c>
      <c r="DH256" s="121">
        <v>33</v>
      </c>
      <c r="DI256" s="121">
        <v>0</v>
      </c>
      <c r="DJ256" s="121">
        <v>0</v>
      </c>
      <c r="DK256" s="121"/>
      <c r="DL256" s="121">
        <v>100</v>
      </c>
      <c r="DM256" s="121"/>
      <c r="DN256" s="121">
        <v>33</v>
      </c>
      <c r="DO256" s="121">
        <v>33</v>
      </c>
      <c r="DP256" s="121">
        <v>0</v>
      </c>
      <c r="DQ256" s="121">
        <v>0</v>
      </c>
      <c r="DR256" s="121">
        <v>0</v>
      </c>
      <c r="DS256" s="121">
        <v>33</v>
      </c>
      <c r="DT256" s="121">
        <v>0</v>
      </c>
      <c r="DU256" s="121">
        <v>33</v>
      </c>
      <c r="DV256" s="121">
        <v>33</v>
      </c>
      <c r="DW256" s="121">
        <v>100</v>
      </c>
      <c r="DX256" s="121">
        <v>67</v>
      </c>
      <c r="DY256" s="121">
        <v>33</v>
      </c>
      <c r="DZ256" s="121"/>
      <c r="EA256" s="121">
        <v>67</v>
      </c>
      <c r="EB256" s="121">
        <v>33</v>
      </c>
      <c r="EC256" s="121">
        <v>33</v>
      </c>
      <c r="ED256" s="121">
        <v>67</v>
      </c>
      <c r="EE256" s="121">
        <v>33</v>
      </c>
      <c r="EF256" s="121"/>
      <c r="EG256" s="121"/>
      <c r="EH256" s="121"/>
      <c r="EI256" s="121"/>
      <c r="EJ256" s="121"/>
      <c r="EK256" s="121"/>
      <c r="EL256" s="121"/>
      <c r="EM256" s="121"/>
      <c r="EN256" s="121"/>
      <c r="EO256" s="121">
        <v>0</v>
      </c>
      <c r="EP256" s="121">
        <v>0</v>
      </c>
      <c r="EQ256" s="121">
        <v>0</v>
      </c>
      <c r="ER256" s="121">
        <v>0</v>
      </c>
      <c r="ES256" s="121"/>
      <c r="ET256" s="121"/>
      <c r="EU256" s="121">
        <v>100</v>
      </c>
      <c r="EV256" s="121"/>
      <c r="EW256" s="121">
        <v>100</v>
      </c>
      <c r="EX256" s="121">
        <v>100</v>
      </c>
      <c r="EY256" s="121"/>
      <c r="EZ256" s="121">
        <v>33</v>
      </c>
      <c r="FA256" s="121">
        <v>0</v>
      </c>
      <c r="FB256" s="121">
        <v>0</v>
      </c>
      <c r="FC256" s="121"/>
      <c r="FD256" s="121"/>
      <c r="FE256" s="121">
        <v>0</v>
      </c>
      <c r="FF256" s="121"/>
      <c r="FG256" s="121"/>
      <c r="FH256" s="121"/>
      <c r="FI256" s="121">
        <v>0</v>
      </c>
      <c r="FJ256" s="121"/>
      <c r="FK256" s="121"/>
      <c r="FL256" s="121">
        <v>67</v>
      </c>
      <c r="FM256" s="121"/>
      <c r="FN256" s="121"/>
      <c r="FO256" s="121"/>
      <c r="FP256" s="121">
        <v>33</v>
      </c>
      <c r="FQ256" s="121">
        <v>0</v>
      </c>
      <c r="FR256" s="121">
        <v>0</v>
      </c>
      <c r="FS256" s="121">
        <v>0</v>
      </c>
      <c r="FT256" s="121">
        <v>33</v>
      </c>
      <c r="FU256" s="121"/>
      <c r="FV256" s="121"/>
      <c r="FW256" s="121">
        <v>100</v>
      </c>
      <c r="FX256" s="121">
        <v>100</v>
      </c>
      <c r="FY256" s="121">
        <v>100</v>
      </c>
      <c r="FZ256" s="121">
        <v>0</v>
      </c>
      <c r="GA256" s="121">
        <v>0</v>
      </c>
      <c r="GB256" s="121">
        <v>100</v>
      </c>
      <c r="GC256" s="121">
        <v>100</v>
      </c>
      <c r="GD256" s="121">
        <v>67</v>
      </c>
      <c r="GE256" s="121">
        <v>100</v>
      </c>
      <c r="GF256" s="121"/>
      <c r="GG256" s="121">
        <v>100</v>
      </c>
      <c r="GH256" s="121">
        <v>100</v>
      </c>
      <c r="GI256" s="121">
        <v>67</v>
      </c>
      <c r="GJ256" s="121">
        <v>67</v>
      </c>
      <c r="GK256" s="121">
        <v>0</v>
      </c>
      <c r="GL256" s="121">
        <v>0</v>
      </c>
      <c r="GM256" s="121">
        <v>100</v>
      </c>
      <c r="GN256" s="121">
        <v>67</v>
      </c>
      <c r="GO256" s="121"/>
      <c r="GP256" s="121">
        <v>100</v>
      </c>
      <c r="GQ256" s="121">
        <v>33</v>
      </c>
      <c r="GR256" s="121">
        <v>0</v>
      </c>
      <c r="GS256" s="121">
        <v>100</v>
      </c>
      <c r="GT256" s="121">
        <v>67</v>
      </c>
      <c r="GU256" s="121"/>
      <c r="GV256" s="121">
        <v>67</v>
      </c>
      <c r="GW256" s="121">
        <v>33</v>
      </c>
      <c r="GX256" s="121">
        <v>0</v>
      </c>
      <c r="GY256" s="121">
        <v>0</v>
      </c>
      <c r="GZ256" s="121">
        <v>0</v>
      </c>
      <c r="HA256" s="121">
        <v>0</v>
      </c>
      <c r="HB256" s="121">
        <v>0</v>
      </c>
      <c r="HC256" s="121"/>
      <c r="HD256" s="121"/>
      <c r="HE256" s="121">
        <v>100</v>
      </c>
      <c r="HF256" s="121">
        <v>0</v>
      </c>
      <c r="HG256" s="121"/>
      <c r="HH256" s="121"/>
      <c r="HI256" s="121"/>
      <c r="HJ256" s="121"/>
      <c r="HK256" s="121"/>
      <c r="HL256" s="121"/>
      <c r="HM256" s="121"/>
      <c r="HN256" s="121"/>
      <c r="HO256" s="121"/>
      <c r="HP256" s="121">
        <v>100</v>
      </c>
      <c r="HQ256" s="121">
        <v>100</v>
      </c>
      <c r="HR256" s="121"/>
      <c r="HS256" s="121">
        <v>67</v>
      </c>
      <c r="HT256" s="121"/>
      <c r="HU256" s="121">
        <v>100</v>
      </c>
      <c r="HV256" s="122">
        <v>100</v>
      </c>
      <c r="HW256" s="120">
        <v>0</v>
      </c>
      <c r="HX256" s="121">
        <v>0</v>
      </c>
      <c r="HY256" s="121">
        <v>1</v>
      </c>
      <c r="HZ256" s="121">
        <v>1</v>
      </c>
      <c r="IA256" s="121">
        <v>1</v>
      </c>
      <c r="IB256" s="121">
        <v>1</v>
      </c>
      <c r="IC256" s="121">
        <v>1</v>
      </c>
      <c r="ID256" s="121">
        <v>1</v>
      </c>
      <c r="IE256" s="121">
        <v>1</v>
      </c>
      <c r="IF256" s="122">
        <v>1</v>
      </c>
    </row>
    <row r="257" spans="1:240" ht="30.75" customHeight="1" thickBot="1">
      <c r="A257" s="147" t="s">
        <v>1383</v>
      </c>
      <c r="B257" s="120" t="s">
        <v>1384</v>
      </c>
      <c r="C257" s="121">
        <v>2010</v>
      </c>
      <c r="D257" s="121" t="s">
        <v>1275</v>
      </c>
      <c r="E257" s="122" t="s">
        <v>1330</v>
      </c>
      <c r="F257" s="120">
        <v>62.274700164794922</v>
      </c>
      <c r="G257" s="121">
        <v>62</v>
      </c>
      <c r="H257" s="121" t="s">
        <v>1277</v>
      </c>
      <c r="I257" s="121" t="s">
        <v>1278</v>
      </c>
      <c r="J257" s="121" t="s">
        <v>1278</v>
      </c>
      <c r="K257" s="121" t="s">
        <v>1279</v>
      </c>
      <c r="L257" s="121"/>
      <c r="M257" s="121"/>
      <c r="N257" s="121"/>
      <c r="O257" s="121">
        <v>36.166698455810547</v>
      </c>
      <c r="P257" s="121">
        <v>36</v>
      </c>
      <c r="Q257" s="121" t="s">
        <v>1305</v>
      </c>
      <c r="R257" s="121">
        <v>63.400001525878913</v>
      </c>
      <c r="S257" s="121">
        <v>63</v>
      </c>
      <c r="T257" s="121" t="s">
        <v>1302</v>
      </c>
      <c r="U257" s="121"/>
      <c r="V257" s="121"/>
      <c r="W257" s="121"/>
      <c r="X257" s="121"/>
      <c r="Y257" s="121"/>
      <c r="Z257" s="122"/>
      <c r="AA257" s="120" t="s">
        <v>1283</v>
      </c>
      <c r="AB257" s="121" t="s">
        <v>1283</v>
      </c>
      <c r="AC257" s="121" t="s">
        <v>1283</v>
      </c>
      <c r="AD257" s="121" t="s">
        <v>1283</v>
      </c>
      <c r="AE257" s="121" t="s">
        <v>1292</v>
      </c>
      <c r="AF257" s="121" t="s">
        <v>1283</v>
      </c>
      <c r="AG257" s="121" t="s">
        <v>1283</v>
      </c>
      <c r="AH257" s="123" t="s">
        <v>1299</v>
      </c>
      <c r="AI257" s="120">
        <v>1</v>
      </c>
      <c r="AJ257" s="121">
        <v>1</v>
      </c>
      <c r="AK257" s="121">
        <v>1</v>
      </c>
      <c r="AL257" s="121">
        <v>0</v>
      </c>
      <c r="AM257" s="121">
        <v>1</v>
      </c>
      <c r="AN257" s="121">
        <v>0</v>
      </c>
      <c r="AO257" s="121">
        <v>1</v>
      </c>
      <c r="AP257" s="122">
        <v>1</v>
      </c>
      <c r="AQ257" s="120">
        <v>66.666702270507813</v>
      </c>
      <c r="AR257" s="121">
        <v>67</v>
      </c>
      <c r="AS257" s="121" t="s">
        <v>1294</v>
      </c>
      <c r="AT257" s="121">
        <v>66.05560302734375</v>
      </c>
      <c r="AU257" s="121">
        <v>66</v>
      </c>
      <c r="AV257" s="121" t="s">
        <v>1294</v>
      </c>
      <c r="AW257" s="121">
        <v>67</v>
      </c>
      <c r="AX257" s="121">
        <v>67</v>
      </c>
      <c r="AY257" s="121" t="s">
        <v>1294</v>
      </c>
      <c r="AZ257" s="121">
        <v>0</v>
      </c>
      <c r="BA257" s="121">
        <v>0</v>
      </c>
      <c r="BB257" s="121" t="s">
        <v>1293</v>
      </c>
      <c r="BC257" s="121">
        <v>91.625</v>
      </c>
      <c r="BD257" s="121">
        <v>92</v>
      </c>
      <c r="BE257" s="121" t="s">
        <v>1284</v>
      </c>
      <c r="BF257" s="121">
        <v>0</v>
      </c>
      <c r="BG257" s="121">
        <v>0</v>
      </c>
      <c r="BH257" s="121" t="s">
        <v>1293</v>
      </c>
      <c r="BI257" s="121">
        <v>36.599998474121087</v>
      </c>
      <c r="BJ257" s="121">
        <v>37</v>
      </c>
      <c r="BK257" s="121" t="s">
        <v>1285</v>
      </c>
      <c r="BL257" s="121">
        <v>66.714302062988281</v>
      </c>
      <c r="BM257" s="121">
        <v>67</v>
      </c>
      <c r="BN257" s="122" t="s">
        <v>1294</v>
      </c>
      <c r="BO257" s="120"/>
      <c r="BP257" s="121"/>
      <c r="BQ257" s="121"/>
      <c r="BR257" s="121"/>
      <c r="BS257" s="121"/>
      <c r="BT257" s="121"/>
      <c r="BU257" s="121"/>
      <c r="BV257" s="121"/>
      <c r="BW257" s="121"/>
      <c r="BX257" s="121"/>
      <c r="BY257" s="121"/>
      <c r="BZ257" s="121"/>
      <c r="CA257" s="121"/>
      <c r="CB257" s="121"/>
      <c r="CC257" s="122"/>
      <c r="CD257" s="120">
        <v>100</v>
      </c>
      <c r="CE257" s="121"/>
      <c r="CF257" s="121"/>
      <c r="CG257" s="121"/>
      <c r="CH257" s="121"/>
      <c r="CI257" s="121">
        <v>100</v>
      </c>
      <c r="CJ257" s="121"/>
      <c r="CK257" s="121"/>
      <c r="CL257" s="121">
        <v>100</v>
      </c>
      <c r="CM257" s="121">
        <v>100</v>
      </c>
      <c r="CN257" s="121"/>
      <c r="CO257" s="121"/>
      <c r="CP257" s="121"/>
      <c r="CQ257" s="121">
        <v>67</v>
      </c>
      <c r="CR257" s="121">
        <v>100</v>
      </c>
      <c r="CS257" s="121">
        <v>33</v>
      </c>
      <c r="CT257" s="121">
        <v>67</v>
      </c>
      <c r="CU257" s="121">
        <v>67</v>
      </c>
      <c r="CV257" s="121"/>
      <c r="CW257" s="121">
        <v>100</v>
      </c>
      <c r="CX257" s="121">
        <v>100</v>
      </c>
      <c r="CY257" s="121"/>
      <c r="CZ257" s="121"/>
      <c r="DA257" s="121">
        <v>100</v>
      </c>
      <c r="DB257" s="121"/>
      <c r="DC257" s="121"/>
      <c r="DD257" s="121">
        <v>100</v>
      </c>
      <c r="DE257" s="121"/>
      <c r="DF257" s="121"/>
      <c r="DG257" s="121">
        <v>100</v>
      </c>
      <c r="DH257" s="121">
        <v>33</v>
      </c>
      <c r="DI257" s="121">
        <v>100</v>
      </c>
      <c r="DJ257" s="121">
        <v>100</v>
      </c>
      <c r="DK257" s="121"/>
      <c r="DL257" s="121">
        <v>100</v>
      </c>
      <c r="DM257" s="121"/>
      <c r="DN257" s="121">
        <v>33</v>
      </c>
      <c r="DO257" s="121">
        <v>33</v>
      </c>
      <c r="DP257" s="121">
        <v>0</v>
      </c>
      <c r="DQ257" s="121">
        <v>0</v>
      </c>
      <c r="DR257" s="121"/>
      <c r="DS257" s="121">
        <v>33</v>
      </c>
      <c r="DT257" s="121">
        <v>0</v>
      </c>
      <c r="DU257" s="121">
        <v>0</v>
      </c>
      <c r="DV257" s="121">
        <v>67</v>
      </c>
      <c r="DW257" s="121">
        <v>100</v>
      </c>
      <c r="DX257" s="121">
        <v>67</v>
      </c>
      <c r="DY257" s="121">
        <v>67</v>
      </c>
      <c r="DZ257" s="121"/>
      <c r="EA257" s="121">
        <v>33</v>
      </c>
      <c r="EB257" s="121">
        <v>0</v>
      </c>
      <c r="EC257" s="121">
        <v>33</v>
      </c>
      <c r="ED257" s="121">
        <v>100</v>
      </c>
      <c r="EE257" s="121">
        <v>33</v>
      </c>
      <c r="EF257" s="121"/>
      <c r="EG257" s="121"/>
      <c r="EH257" s="121"/>
      <c r="EI257" s="121"/>
      <c r="EJ257" s="121"/>
      <c r="EK257" s="121"/>
      <c r="EL257" s="121"/>
      <c r="EM257" s="121"/>
      <c r="EN257" s="121"/>
      <c r="EO257" s="121">
        <v>0</v>
      </c>
      <c r="EP257" s="121"/>
      <c r="EQ257" s="121"/>
      <c r="ER257" s="121"/>
      <c r="ES257" s="121"/>
      <c r="ET257" s="121"/>
      <c r="EU257" s="121">
        <v>100</v>
      </c>
      <c r="EV257" s="121"/>
      <c r="EW257" s="121">
        <v>100</v>
      </c>
      <c r="EX257" s="121">
        <v>100</v>
      </c>
      <c r="EY257" s="121"/>
      <c r="EZ257" s="121">
        <v>33</v>
      </c>
      <c r="FA257" s="121">
        <v>0</v>
      </c>
      <c r="FB257" s="121">
        <v>0</v>
      </c>
      <c r="FC257" s="121"/>
      <c r="FD257" s="121"/>
      <c r="FE257" s="121">
        <v>0</v>
      </c>
      <c r="FF257" s="121"/>
      <c r="FG257" s="121"/>
      <c r="FH257" s="121"/>
      <c r="FI257" s="121">
        <v>0</v>
      </c>
      <c r="FJ257" s="121"/>
      <c r="FK257" s="121"/>
      <c r="FL257" s="121">
        <v>67</v>
      </c>
      <c r="FM257" s="121"/>
      <c r="FN257" s="121"/>
      <c r="FO257" s="121"/>
      <c r="FP257" s="121">
        <v>33</v>
      </c>
      <c r="FQ257" s="121">
        <v>0</v>
      </c>
      <c r="FR257" s="121">
        <v>0</v>
      </c>
      <c r="FS257" s="121">
        <v>33</v>
      </c>
      <c r="FT257" s="121">
        <v>33</v>
      </c>
      <c r="FU257" s="121"/>
      <c r="FV257" s="121"/>
      <c r="FW257" s="121">
        <v>100</v>
      </c>
      <c r="FX257" s="121">
        <v>100</v>
      </c>
      <c r="FY257" s="121">
        <v>100</v>
      </c>
      <c r="FZ257" s="121">
        <v>0</v>
      </c>
      <c r="GA257" s="121">
        <v>0</v>
      </c>
      <c r="GB257" s="121"/>
      <c r="GC257" s="121"/>
      <c r="GD257" s="121">
        <v>67</v>
      </c>
      <c r="GE257" s="121">
        <v>100</v>
      </c>
      <c r="GF257" s="121"/>
      <c r="GG257" s="121">
        <v>100</v>
      </c>
      <c r="GH257" s="121">
        <v>0</v>
      </c>
      <c r="GI257" s="121"/>
      <c r="GJ257" s="121"/>
      <c r="GK257" s="121">
        <v>0</v>
      </c>
      <c r="GL257" s="121">
        <v>0</v>
      </c>
      <c r="GM257" s="121">
        <v>100</v>
      </c>
      <c r="GN257" s="121">
        <v>67</v>
      </c>
      <c r="GO257" s="121"/>
      <c r="GP257" s="121">
        <v>100</v>
      </c>
      <c r="GQ257" s="121">
        <v>100</v>
      </c>
      <c r="GR257" s="121">
        <v>100</v>
      </c>
      <c r="GS257" s="121"/>
      <c r="GT257" s="121"/>
      <c r="GU257" s="121"/>
      <c r="GV257" s="121"/>
      <c r="GW257" s="121"/>
      <c r="GX257" s="121"/>
      <c r="GY257" s="121">
        <v>0</v>
      </c>
      <c r="GZ257" s="121">
        <v>0</v>
      </c>
      <c r="HA257" s="121">
        <v>0</v>
      </c>
      <c r="HB257" s="121">
        <v>0</v>
      </c>
      <c r="HC257" s="121"/>
      <c r="HD257" s="121"/>
      <c r="HE257" s="121"/>
      <c r="HF257" s="121"/>
      <c r="HG257" s="121"/>
      <c r="HH257" s="121"/>
      <c r="HI257" s="121"/>
      <c r="HJ257" s="121"/>
      <c r="HK257" s="121"/>
      <c r="HL257" s="121"/>
      <c r="HM257" s="121"/>
      <c r="HN257" s="121"/>
      <c r="HO257" s="121"/>
      <c r="HP257" s="121">
        <v>100</v>
      </c>
      <c r="HQ257" s="121">
        <v>100</v>
      </c>
      <c r="HR257" s="121"/>
      <c r="HS257" s="121">
        <v>100</v>
      </c>
      <c r="HT257" s="121"/>
      <c r="HU257" s="121">
        <v>100</v>
      </c>
      <c r="HV257" s="122">
        <v>100</v>
      </c>
      <c r="HW257" s="120">
        <v>0</v>
      </c>
      <c r="HX257" s="121">
        <v>0</v>
      </c>
      <c r="HY257" s="121">
        <v>1</v>
      </c>
      <c r="HZ257" s="121">
        <v>1</v>
      </c>
      <c r="IA257" s="121">
        <v>1</v>
      </c>
      <c r="IB257" s="121">
        <v>1</v>
      </c>
      <c r="IC257" s="121">
        <v>1</v>
      </c>
      <c r="ID257" s="121">
        <v>1</v>
      </c>
      <c r="IE257" s="121">
        <v>1</v>
      </c>
      <c r="IF257" s="122">
        <v>1</v>
      </c>
    </row>
    <row r="258" spans="1:240" ht="30.75" customHeight="1" thickBot="1">
      <c r="A258" s="148" t="s">
        <v>1383</v>
      </c>
      <c r="B258" s="124" t="s">
        <v>1384</v>
      </c>
      <c r="C258" s="125">
        <v>2008</v>
      </c>
      <c r="D258" s="125" t="s">
        <v>1275</v>
      </c>
      <c r="E258" s="126" t="s">
        <v>1330</v>
      </c>
      <c r="F258" s="124">
        <v>55.318698883056641</v>
      </c>
      <c r="G258" s="125">
        <v>55</v>
      </c>
      <c r="H258" s="125" t="s">
        <v>1286</v>
      </c>
      <c r="I258" s="125" t="s">
        <v>1286</v>
      </c>
      <c r="J258" s="125" t="s">
        <v>1290</v>
      </c>
      <c r="K258" s="125" t="s">
        <v>1291</v>
      </c>
      <c r="L258" s="125"/>
      <c r="M258" s="125"/>
      <c r="N258" s="125"/>
      <c r="O258" s="125">
        <v>38.916698455810547</v>
      </c>
      <c r="P258" s="125">
        <v>39</v>
      </c>
      <c r="Q258" s="125" t="s">
        <v>1305</v>
      </c>
      <c r="R258" s="125">
        <v>73.400001525878906</v>
      </c>
      <c r="S258" s="125">
        <v>73</v>
      </c>
      <c r="T258" s="125" t="s">
        <v>1303</v>
      </c>
      <c r="U258" s="125"/>
      <c r="V258" s="125"/>
      <c r="W258" s="125"/>
      <c r="X258" s="125"/>
      <c r="Y258" s="125"/>
      <c r="Z258" s="126"/>
      <c r="AA258" s="124" t="s">
        <v>1283</v>
      </c>
      <c r="AB258" s="125" t="s">
        <v>1283</v>
      </c>
      <c r="AC258" s="125" t="s">
        <v>1283</v>
      </c>
      <c r="AD258" s="125" t="s">
        <v>1283</v>
      </c>
      <c r="AE258" s="125" t="s">
        <v>1292</v>
      </c>
      <c r="AF258" s="125" t="s">
        <v>1283</v>
      </c>
      <c r="AG258" s="125" t="s">
        <v>1283</v>
      </c>
      <c r="AH258" s="127" t="s">
        <v>1283</v>
      </c>
      <c r="AI258" s="124">
        <v>1</v>
      </c>
      <c r="AJ258" s="125">
        <v>1</v>
      </c>
      <c r="AK258" s="125">
        <v>1</v>
      </c>
      <c r="AL258" s="125">
        <v>1</v>
      </c>
      <c r="AM258" s="125">
        <v>1</v>
      </c>
      <c r="AN258" s="125">
        <v>0</v>
      </c>
      <c r="AO258" s="125">
        <v>1</v>
      </c>
      <c r="AP258" s="126">
        <v>1</v>
      </c>
      <c r="AQ258" s="124">
        <v>66.666702270507813</v>
      </c>
      <c r="AR258" s="125">
        <v>67</v>
      </c>
      <c r="AS258" s="125" t="s">
        <v>1294</v>
      </c>
      <c r="AT258" s="125">
        <v>59.870399475097663</v>
      </c>
      <c r="AU258" s="125">
        <v>60</v>
      </c>
      <c r="AV258" s="125" t="s">
        <v>1286</v>
      </c>
      <c r="AW258" s="125">
        <v>67</v>
      </c>
      <c r="AX258" s="125">
        <v>67</v>
      </c>
      <c r="AY258" s="125" t="s">
        <v>1294</v>
      </c>
      <c r="AZ258" s="125">
        <v>100</v>
      </c>
      <c r="BA258" s="125">
        <v>100</v>
      </c>
      <c r="BB258" s="125" t="s">
        <v>1284</v>
      </c>
      <c r="BC258" s="125">
        <v>54.25</v>
      </c>
      <c r="BD258" s="125">
        <v>54</v>
      </c>
      <c r="BE258" s="125" t="s">
        <v>1286</v>
      </c>
      <c r="BF258" s="125">
        <v>0</v>
      </c>
      <c r="BG258" s="125">
        <v>0</v>
      </c>
      <c r="BH258" s="125" t="s">
        <v>1293</v>
      </c>
      <c r="BI258" s="125">
        <v>26.60000038146973</v>
      </c>
      <c r="BJ258" s="125">
        <v>27</v>
      </c>
      <c r="BK258" s="125" t="s">
        <v>1285</v>
      </c>
      <c r="BL258" s="125">
        <v>66.714302062988281</v>
      </c>
      <c r="BM258" s="125">
        <v>67</v>
      </c>
      <c r="BN258" s="126" t="s">
        <v>1294</v>
      </c>
      <c r="BO258" s="124"/>
      <c r="BP258" s="125"/>
      <c r="BQ258" s="125"/>
      <c r="BR258" s="125"/>
      <c r="BS258" s="125"/>
      <c r="BT258" s="125"/>
      <c r="BU258" s="125"/>
      <c r="BV258" s="125"/>
      <c r="BW258" s="125"/>
      <c r="BX258" s="125"/>
      <c r="BY258" s="125"/>
      <c r="BZ258" s="125"/>
      <c r="CA258" s="125"/>
      <c r="CB258" s="125"/>
      <c r="CC258" s="126"/>
      <c r="CD258" s="124">
        <v>100</v>
      </c>
      <c r="CE258" s="125"/>
      <c r="CF258" s="125"/>
      <c r="CG258" s="125"/>
      <c r="CH258" s="125"/>
      <c r="CI258" s="125">
        <v>100</v>
      </c>
      <c r="CJ258" s="125"/>
      <c r="CK258" s="125"/>
      <c r="CL258" s="125">
        <v>100</v>
      </c>
      <c r="CM258" s="125">
        <v>100</v>
      </c>
      <c r="CN258" s="125"/>
      <c r="CO258" s="125"/>
      <c r="CP258" s="125"/>
      <c r="CQ258" s="125">
        <v>67</v>
      </c>
      <c r="CR258" s="125">
        <v>67</v>
      </c>
      <c r="CS258" s="125">
        <v>33</v>
      </c>
      <c r="CT258" s="125">
        <v>67</v>
      </c>
      <c r="CU258" s="125">
        <v>100</v>
      </c>
      <c r="CV258" s="125"/>
      <c r="CW258" s="125">
        <v>67</v>
      </c>
      <c r="CX258" s="125">
        <v>100</v>
      </c>
      <c r="CY258" s="125"/>
      <c r="CZ258" s="125"/>
      <c r="DA258" s="125">
        <v>100</v>
      </c>
      <c r="DB258" s="125"/>
      <c r="DC258" s="125"/>
      <c r="DD258" s="125">
        <v>100</v>
      </c>
      <c r="DE258" s="125"/>
      <c r="DF258" s="125"/>
      <c r="DG258" s="125">
        <v>100</v>
      </c>
      <c r="DH258" s="125">
        <v>33</v>
      </c>
      <c r="DI258" s="125">
        <v>0</v>
      </c>
      <c r="DJ258" s="125">
        <v>100</v>
      </c>
      <c r="DK258" s="125"/>
      <c r="DL258" s="125">
        <v>100</v>
      </c>
      <c r="DM258" s="125"/>
      <c r="DN258" s="125">
        <v>33</v>
      </c>
      <c r="DO258" s="125">
        <v>67</v>
      </c>
      <c r="DP258" s="125">
        <v>0</v>
      </c>
      <c r="DQ258" s="125">
        <v>33</v>
      </c>
      <c r="DR258" s="125"/>
      <c r="DS258" s="125">
        <v>0</v>
      </c>
      <c r="DT258" s="125">
        <v>0</v>
      </c>
      <c r="DU258" s="125">
        <v>0</v>
      </c>
      <c r="DV258" s="125">
        <v>33</v>
      </c>
      <c r="DW258" s="125">
        <v>100</v>
      </c>
      <c r="DX258" s="125">
        <v>67</v>
      </c>
      <c r="DY258" s="125">
        <v>33</v>
      </c>
      <c r="DZ258" s="125"/>
      <c r="EA258" s="125">
        <v>0</v>
      </c>
      <c r="EB258" s="125">
        <v>0</v>
      </c>
      <c r="EC258" s="125">
        <v>33</v>
      </c>
      <c r="ED258" s="125">
        <v>100</v>
      </c>
      <c r="EE258" s="125">
        <v>33</v>
      </c>
      <c r="EF258" s="125"/>
      <c r="EG258" s="125"/>
      <c r="EH258" s="125"/>
      <c r="EI258" s="125"/>
      <c r="EJ258" s="125"/>
      <c r="EK258" s="125"/>
      <c r="EL258" s="125"/>
      <c r="EM258" s="125"/>
      <c r="EN258" s="125"/>
      <c r="EO258" s="125">
        <v>100</v>
      </c>
      <c r="EP258" s="125"/>
      <c r="EQ258" s="125"/>
      <c r="ER258" s="125"/>
      <c r="ES258" s="125"/>
      <c r="ET258" s="125"/>
      <c r="EU258" s="125">
        <v>0</v>
      </c>
      <c r="EV258" s="125"/>
      <c r="EW258" s="125">
        <v>67</v>
      </c>
      <c r="EX258" s="125">
        <v>100</v>
      </c>
      <c r="EY258" s="125"/>
      <c r="EZ258" s="125">
        <v>67</v>
      </c>
      <c r="FA258" s="125">
        <v>0</v>
      </c>
      <c r="FB258" s="125">
        <v>0</v>
      </c>
      <c r="FC258" s="125"/>
      <c r="FD258" s="125"/>
      <c r="FE258" s="125">
        <v>0</v>
      </c>
      <c r="FF258" s="125"/>
      <c r="FG258" s="125"/>
      <c r="FH258" s="125"/>
      <c r="FI258" s="125">
        <v>0</v>
      </c>
      <c r="FJ258" s="125"/>
      <c r="FK258" s="125"/>
      <c r="FL258" s="125">
        <v>67</v>
      </c>
      <c r="FM258" s="125"/>
      <c r="FN258" s="125"/>
      <c r="FO258" s="125"/>
      <c r="FP258" s="125">
        <v>33</v>
      </c>
      <c r="FQ258" s="125">
        <v>0</v>
      </c>
      <c r="FR258" s="125">
        <v>0</v>
      </c>
      <c r="FS258" s="125">
        <v>33</v>
      </c>
      <c r="FT258" s="125">
        <v>33</v>
      </c>
      <c r="FU258" s="125"/>
      <c r="FV258" s="125"/>
      <c r="FW258" s="125">
        <v>100</v>
      </c>
      <c r="FX258" s="125">
        <v>100</v>
      </c>
      <c r="FY258" s="125">
        <v>100</v>
      </c>
      <c r="FZ258" s="125">
        <v>0</v>
      </c>
      <c r="GA258" s="125">
        <v>0</v>
      </c>
      <c r="GB258" s="125"/>
      <c r="GC258" s="125"/>
      <c r="GD258" s="125">
        <v>100</v>
      </c>
      <c r="GE258" s="125">
        <v>100</v>
      </c>
      <c r="GF258" s="125"/>
      <c r="GG258" s="125">
        <v>100</v>
      </c>
      <c r="GH258" s="125">
        <v>0</v>
      </c>
      <c r="GI258" s="125"/>
      <c r="GJ258" s="125"/>
      <c r="GK258" s="125">
        <v>0</v>
      </c>
      <c r="GL258" s="125">
        <v>0</v>
      </c>
      <c r="GM258" s="125">
        <v>100</v>
      </c>
      <c r="GN258" s="125">
        <v>67</v>
      </c>
      <c r="GO258" s="125"/>
      <c r="GP258" s="125">
        <v>100</v>
      </c>
      <c r="GQ258" s="125">
        <v>100</v>
      </c>
      <c r="GR258" s="125">
        <v>100</v>
      </c>
      <c r="GS258" s="125"/>
      <c r="GT258" s="125"/>
      <c r="GU258" s="125"/>
      <c r="GV258" s="125"/>
      <c r="GW258" s="125"/>
      <c r="GX258" s="125"/>
      <c r="GY258" s="125">
        <v>0</v>
      </c>
      <c r="GZ258" s="125">
        <v>0</v>
      </c>
      <c r="HA258" s="125">
        <v>0</v>
      </c>
      <c r="HB258" s="125">
        <v>0</v>
      </c>
      <c r="HC258" s="125"/>
      <c r="HD258" s="125"/>
      <c r="HE258" s="125"/>
      <c r="HF258" s="125"/>
      <c r="HG258" s="125"/>
      <c r="HH258" s="125"/>
      <c r="HI258" s="125"/>
      <c r="HJ258" s="125"/>
      <c r="HK258" s="125"/>
      <c r="HL258" s="125"/>
      <c r="HM258" s="125"/>
      <c r="HN258" s="125"/>
      <c r="HO258" s="125"/>
      <c r="HP258" s="125">
        <v>100</v>
      </c>
      <c r="HQ258" s="125">
        <v>100</v>
      </c>
      <c r="HR258" s="125"/>
      <c r="HS258" s="125">
        <v>0</v>
      </c>
      <c r="HT258" s="125"/>
      <c r="HU258" s="125">
        <v>100</v>
      </c>
      <c r="HV258" s="126">
        <v>100</v>
      </c>
      <c r="HW258" s="124">
        <v>0</v>
      </c>
      <c r="HX258" s="125">
        <v>0</v>
      </c>
      <c r="HY258" s="125">
        <v>1</v>
      </c>
      <c r="HZ258" s="125">
        <v>1</v>
      </c>
      <c r="IA258" s="125">
        <v>1</v>
      </c>
      <c r="IB258" s="125">
        <v>1</v>
      </c>
      <c r="IC258" s="125">
        <v>1</v>
      </c>
      <c r="ID258" s="125">
        <v>1</v>
      </c>
      <c r="IE258" s="125">
        <v>1</v>
      </c>
      <c r="IF258" s="126">
        <v>1</v>
      </c>
    </row>
    <row r="259" spans="1:240" ht="15.75" customHeight="1" thickTop="1"/>
  </sheetData>
  <autoFilter ref="A1:IF258" xr:uid="{00000000-0009-0000-0000-000003000000}">
    <sortState xmlns:xlrd2="http://schemas.microsoft.com/office/spreadsheetml/2017/richdata2" ref="A2:IF258">
      <sortCondition ref="A1:A258"/>
    </sortState>
  </autoFilter>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S33"/>
  <sheetViews>
    <sheetView showGridLines="0" workbookViewId="0">
      <selection activeCell="C11" sqref="C11"/>
    </sheetView>
  </sheetViews>
  <sheetFormatPr defaultRowHeight="15"/>
  <cols>
    <col min="1" max="1" width="22.28515625" customWidth="1"/>
    <col min="3" max="3" width="30.85546875" customWidth="1"/>
    <col min="4" max="4" width="26.42578125" customWidth="1"/>
    <col min="6" max="6" width="11.42578125" customWidth="1"/>
    <col min="7" max="7" width="11.7109375" customWidth="1"/>
    <col min="10" max="10" width="9.140625" customWidth="1"/>
    <col min="13" max="13" width="10.5703125" customWidth="1"/>
  </cols>
  <sheetData>
    <row r="1" spans="1:19" ht="15" customHeight="1" thickBot="1">
      <c r="A1" s="214" t="s">
        <v>1048</v>
      </c>
      <c r="B1" s="212" t="s">
        <v>188</v>
      </c>
      <c r="C1" s="212" t="s">
        <v>58</v>
      </c>
      <c r="D1" s="214" t="s">
        <v>1049</v>
      </c>
      <c r="E1" s="213" t="s">
        <v>1385</v>
      </c>
      <c r="F1" s="218"/>
      <c r="G1" s="223"/>
      <c r="H1" s="213" t="s">
        <v>1386</v>
      </c>
      <c r="I1" s="218"/>
      <c r="J1" s="223"/>
      <c r="K1" s="213" t="s">
        <v>1387</v>
      </c>
      <c r="L1" s="218"/>
      <c r="M1" s="223"/>
      <c r="N1" s="213" t="s">
        <v>1388</v>
      </c>
      <c r="O1" s="218"/>
      <c r="P1" s="223"/>
      <c r="Q1" s="213" t="s">
        <v>1389</v>
      </c>
      <c r="R1" s="218"/>
      <c r="S1" s="223"/>
    </row>
    <row r="2" spans="1:19" ht="15.75" customHeight="1" thickBot="1">
      <c r="A2" s="224"/>
      <c r="B2" s="225"/>
      <c r="C2" s="225"/>
      <c r="D2" s="224"/>
      <c r="E2" s="107">
        <v>2023</v>
      </c>
      <c r="F2" s="69">
        <v>2025</v>
      </c>
      <c r="G2" s="70" t="s">
        <v>1390</v>
      </c>
      <c r="H2" s="107">
        <v>2023</v>
      </c>
      <c r="I2" s="69">
        <v>2025</v>
      </c>
      <c r="J2" s="70" t="s">
        <v>1390</v>
      </c>
      <c r="K2" s="107">
        <v>2023</v>
      </c>
      <c r="L2" s="69">
        <v>2025</v>
      </c>
      <c r="M2" s="70" t="s">
        <v>1390</v>
      </c>
      <c r="N2" s="107">
        <v>2023</v>
      </c>
      <c r="O2" s="69">
        <v>2025</v>
      </c>
      <c r="P2" s="70" t="s">
        <v>1390</v>
      </c>
      <c r="Q2" s="107">
        <v>2023</v>
      </c>
      <c r="R2" s="69">
        <v>2025</v>
      </c>
      <c r="S2" s="70" t="s">
        <v>1390</v>
      </c>
    </row>
    <row r="3" spans="1:19" ht="15.75" customHeight="1" thickBot="1">
      <c r="A3" s="104" t="s">
        <v>1273</v>
      </c>
      <c r="B3" s="159" t="s">
        <v>1274</v>
      </c>
      <c r="C3" s="171" t="s">
        <v>1275</v>
      </c>
      <c r="D3" s="119" t="s">
        <v>1276</v>
      </c>
      <c r="E3" s="68">
        <v>57</v>
      </c>
      <c r="F3" s="65">
        <v>64</v>
      </c>
      <c r="G3" s="66">
        <v>7</v>
      </c>
      <c r="H3" s="68">
        <v>64</v>
      </c>
      <c r="I3" s="65">
        <v>64</v>
      </c>
      <c r="J3" s="67">
        <v>0</v>
      </c>
      <c r="K3" s="68">
        <v>72</v>
      </c>
      <c r="L3" s="65">
        <v>78</v>
      </c>
      <c r="M3" s="66">
        <v>6</v>
      </c>
      <c r="N3" s="68">
        <v>67</v>
      </c>
      <c r="O3" s="65">
        <v>69</v>
      </c>
      <c r="P3" s="66">
        <v>2</v>
      </c>
      <c r="Q3" s="68">
        <v>9</v>
      </c>
      <c r="R3" s="65">
        <v>17</v>
      </c>
      <c r="S3" s="66">
        <v>8</v>
      </c>
    </row>
    <row r="4" spans="1:19" ht="15.75" customHeight="1" thickBot="1">
      <c r="A4" s="61" t="s">
        <v>1307</v>
      </c>
      <c r="B4" s="160" t="s">
        <v>1308</v>
      </c>
      <c r="C4" s="170" t="s">
        <v>1309</v>
      </c>
      <c r="D4" s="97" t="s">
        <v>1310</v>
      </c>
      <c r="E4" s="64">
        <v>15</v>
      </c>
      <c r="F4" s="59">
        <v>22</v>
      </c>
      <c r="G4" s="60">
        <v>7</v>
      </c>
      <c r="H4" s="64">
        <v>28</v>
      </c>
      <c r="I4" s="59">
        <v>31</v>
      </c>
      <c r="J4" s="62">
        <v>3</v>
      </c>
      <c r="K4" s="64">
        <v>28</v>
      </c>
      <c r="L4" s="59">
        <v>17</v>
      </c>
      <c r="M4" s="62">
        <v>-11</v>
      </c>
      <c r="N4" s="64">
        <v>28</v>
      </c>
      <c r="O4" s="59">
        <v>26</v>
      </c>
      <c r="P4" s="62">
        <v>-2</v>
      </c>
      <c r="Q4" s="64">
        <v>0</v>
      </c>
      <c r="R4" s="59">
        <v>0</v>
      </c>
      <c r="S4" s="63">
        <v>0</v>
      </c>
    </row>
    <row r="5" spans="1:19" ht="15.75" customHeight="1" thickBot="1">
      <c r="A5" s="61" t="s">
        <v>1313</v>
      </c>
      <c r="B5" s="160" t="s">
        <v>1314</v>
      </c>
      <c r="C5" s="170" t="s">
        <v>1315</v>
      </c>
      <c r="D5" s="97" t="s">
        <v>1316</v>
      </c>
      <c r="E5" s="64">
        <v>51</v>
      </c>
      <c r="F5" s="59">
        <v>46</v>
      </c>
      <c r="G5" s="60">
        <v>-5</v>
      </c>
      <c r="H5" s="64">
        <v>44</v>
      </c>
      <c r="I5" s="59">
        <v>28</v>
      </c>
      <c r="J5" s="60">
        <v>-16</v>
      </c>
      <c r="K5" s="64">
        <v>89</v>
      </c>
      <c r="L5" s="59">
        <v>78</v>
      </c>
      <c r="M5" s="63">
        <v>-11</v>
      </c>
      <c r="N5" s="64">
        <v>59</v>
      </c>
      <c r="O5" s="59">
        <v>44</v>
      </c>
      <c r="P5" s="60">
        <v>-15</v>
      </c>
      <c r="Q5" s="64">
        <v>17</v>
      </c>
      <c r="R5" s="59">
        <v>19</v>
      </c>
      <c r="S5" s="60">
        <v>2</v>
      </c>
    </row>
    <row r="6" spans="1:19" ht="15.75" customHeight="1" thickBot="1">
      <c r="A6" s="61" t="s">
        <v>1317</v>
      </c>
      <c r="B6" s="160" t="s">
        <v>1318</v>
      </c>
      <c r="C6" s="170" t="s">
        <v>1315</v>
      </c>
      <c r="D6" s="97" t="s">
        <v>1316</v>
      </c>
      <c r="E6" s="64">
        <v>11</v>
      </c>
      <c r="F6" s="59">
        <v>11</v>
      </c>
      <c r="G6" s="60">
        <v>0</v>
      </c>
      <c r="H6" s="64">
        <v>36</v>
      </c>
      <c r="I6" s="59">
        <v>33</v>
      </c>
      <c r="J6" s="60">
        <v>-3</v>
      </c>
      <c r="K6" s="64">
        <v>50</v>
      </c>
      <c r="L6" s="59">
        <v>50</v>
      </c>
      <c r="M6" s="62">
        <v>0</v>
      </c>
      <c r="N6" s="64">
        <v>41</v>
      </c>
      <c r="O6" s="59">
        <v>39</v>
      </c>
      <c r="P6" s="60">
        <v>-2</v>
      </c>
      <c r="Q6" s="64">
        <v>15</v>
      </c>
      <c r="R6" s="59">
        <v>13</v>
      </c>
      <c r="S6" s="60">
        <v>-2</v>
      </c>
    </row>
    <row r="7" spans="1:19" ht="15.75" customHeight="1" thickBot="1">
      <c r="A7" s="61" t="s">
        <v>1319</v>
      </c>
      <c r="B7" s="160" t="s">
        <v>1320</v>
      </c>
      <c r="C7" s="170" t="s">
        <v>1275</v>
      </c>
      <c r="D7" s="166" t="s">
        <v>1276</v>
      </c>
      <c r="E7" s="64">
        <v>27</v>
      </c>
      <c r="F7" s="59">
        <v>30</v>
      </c>
      <c r="G7" s="60">
        <v>3</v>
      </c>
      <c r="H7" s="64">
        <v>31</v>
      </c>
      <c r="I7" s="59">
        <v>25</v>
      </c>
      <c r="J7" s="60">
        <v>-6</v>
      </c>
      <c r="K7" s="64">
        <v>95</v>
      </c>
      <c r="L7" s="59">
        <v>95</v>
      </c>
      <c r="M7" s="63">
        <v>0</v>
      </c>
      <c r="N7" s="64">
        <v>52</v>
      </c>
      <c r="O7" s="59">
        <v>48</v>
      </c>
      <c r="P7" s="60">
        <v>-4</v>
      </c>
      <c r="Q7" s="64">
        <v>7</v>
      </c>
      <c r="R7" s="59">
        <v>7</v>
      </c>
      <c r="S7" s="63">
        <v>0</v>
      </c>
    </row>
    <row r="8" spans="1:19" ht="15.75" customHeight="1" thickBot="1">
      <c r="A8" s="61" t="s">
        <v>1321</v>
      </c>
      <c r="B8" s="160" t="s">
        <v>1322</v>
      </c>
      <c r="C8" s="170" t="s">
        <v>1315</v>
      </c>
      <c r="D8" s="165" t="s">
        <v>1316</v>
      </c>
      <c r="E8" s="64">
        <v>80</v>
      </c>
      <c r="F8" s="59">
        <v>83</v>
      </c>
      <c r="G8" s="60">
        <v>3</v>
      </c>
      <c r="H8" s="64">
        <v>81</v>
      </c>
      <c r="I8" s="59">
        <v>75</v>
      </c>
      <c r="J8" s="60">
        <v>-6</v>
      </c>
      <c r="K8" s="64">
        <v>89</v>
      </c>
      <c r="L8" s="59">
        <v>78</v>
      </c>
      <c r="M8" s="63">
        <v>-11</v>
      </c>
      <c r="N8" s="64">
        <v>83</v>
      </c>
      <c r="O8" s="59">
        <v>76</v>
      </c>
      <c r="P8" s="60">
        <v>-7</v>
      </c>
      <c r="Q8" s="64">
        <v>17</v>
      </c>
      <c r="R8" s="59">
        <v>55</v>
      </c>
      <c r="S8" s="63">
        <v>38</v>
      </c>
    </row>
    <row r="9" spans="1:19" ht="15.75" customHeight="1" thickBot="1">
      <c r="A9" s="98" t="s">
        <v>1326</v>
      </c>
      <c r="B9" s="161" t="s">
        <v>1327</v>
      </c>
      <c r="C9" s="170" t="s">
        <v>1315</v>
      </c>
      <c r="D9" s="99" t="s">
        <v>1316</v>
      </c>
      <c r="E9" s="108">
        <v>60</v>
      </c>
      <c r="F9" s="100">
        <v>64</v>
      </c>
      <c r="G9" s="101">
        <v>4</v>
      </c>
      <c r="H9" s="103">
        <v>50</v>
      </c>
      <c r="I9" s="102">
        <v>50</v>
      </c>
      <c r="J9" s="101">
        <v>0</v>
      </c>
      <c r="K9" s="103">
        <v>67</v>
      </c>
      <c r="L9" s="102">
        <v>72</v>
      </c>
      <c r="M9" s="101">
        <v>5</v>
      </c>
      <c r="N9" s="103">
        <v>56</v>
      </c>
      <c r="O9" s="102">
        <v>57</v>
      </c>
      <c r="P9" s="101">
        <v>1</v>
      </c>
      <c r="Q9" s="103">
        <v>11</v>
      </c>
      <c r="R9" s="102">
        <v>17</v>
      </c>
      <c r="S9" s="101">
        <v>6</v>
      </c>
    </row>
    <row r="10" spans="1:19" ht="15.75" customHeight="1" thickBot="1">
      <c r="A10" s="105" t="s">
        <v>1328</v>
      </c>
      <c r="B10" s="162" t="s">
        <v>1329</v>
      </c>
      <c r="C10" s="170" t="s">
        <v>1275</v>
      </c>
      <c r="D10" s="167" t="s">
        <v>1330</v>
      </c>
      <c r="E10" s="113">
        <v>67</v>
      </c>
      <c r="F10" s="110">
        <v>62</v>
      </c>
      <c r="G10" s="114">
        <v>-5</v>
      </c>
      <c r="H10" s="113">
        <v>50</v>
      </c>
      <c r="I10" s="110">
        <v>47</v>
      </c>
      <c r="J10" s="114">
        <v>-3</v>
      </c>
      <c r="K10" s="113">
        <v>89</v>
      </c>
      <c r="L10" s="110">
        <v>89</v>
      </c>
      <c r="M10" s="114">
        <v>0</v>
      </c>
      <c r="N10" s="113">
        <v>63</v>
      </c>
      <c r="O10" s="110">
        <v>61</v>
      </c>
      <c r="P10" s="114">
        <v>-2</v>
      </c>
      <c r="Q10" s="113">
        <v>17</v>
      </c>
      <c r="R10" s="110">
        <v>17</v>
      </c>
      <c r="S10" s="114">
        <v>0</v>
      </c>
    </row>
    <row r="11" spans="1:19" ht="15.75" customHeight="1" thickBot="1">
      <c r="A11" s="106" t="s">
        <v>1331</v>
      </c>
      <c r="B11" s="163" t="s">
        <v>1332</v>
      </c>
      <c r="C11" s="170" t="s">
        <v>1315</v>
      </c>
      <c r="D11" s="168" t="s">
        <v>1333</v>
      </c>
      <c r="E11" s="115">
        <v>77</v>
      </c>
      <c r="F11" s="111">
        <v>82</v>
      </c>
      <c r="G11" s="116">
        <v>5</v>
      </c>
      <c r="H11" s="115">
        <v>53</v>
      </c>
      <c r="I11" s="111">
        <v>56</v>
      </c>
      <c r="J11" s="116">
        <v>3</v>
      </c>
      <c r="K11" s="115">
        <v>56</v>
      </c>
      <c r="L11" s="111">
        <v>56</v>
      </c>
      <c r="M11" s="116">
        <v>0</v>
      </c>
      <c r="N11" s="115">
        <v>54</v>
      </c>
      <c r="O11" s="111">
        <v>56</v>
      </c>
      <c r="P11" s="116">
        <v>2</v>
      </c>
      <c r="Q11" s="115">
        <v>48</v>
      </c>
      <c r="R11" s="111">
        <v>50</v>
      </c>
      <c r="S11" s="116">
        <v>2</v>
      </c>
    </row>
    <row r="12" spans="1:19" ht="15.75" customHeight="1" thickBot="1">
      <c r="A12" s="106" t="s">
        <v>1334</v>
      </c>
      <c r="B12" s="163" t="s">
        <v>1335</v>
      </c>
      <c r="C12" s="170" t="s">
        <v>1309</v>
      </c>
      <c r="D12" s="168" t="s">
        <v>1336</v>
      </c>
      <c r="E12" s="115">
        <v>49</v>
      </c>
      <c r="F12" s="111">
        <v>59</v>
      </c>
      <c r="G12" s="116">
        <v>10</v>
      </c>
      <c r="H12" s="115">
        <v>53</v>
      </c>
      <c r="I12" s="111">
        <v>61</v>
      </c>
      <c r="J12" s="116">
        <v>8</v>
      </c>
      <c r="K12" s="115">
        <v>56</v>
      </c>
      <c r="L12" s="111">
        <v>56</v>
      </c>
      <c r="M12" s="116">
        <v>0</v>
      </c>
      <c r="N12" s="115">
        <v>54</v>
      </c>
      <c r="O12" s="111">
        <v>59</v>
      </c>
      <c r="P12" s="116">
        <v>5</v>
      </c>
      <c r="Q12" s="115">
        <v>35</v>
      </c>
      <c r="R12" s="111">
        <v>35</v>
      </c>
      <c r="S12" s="116">
        <v>0</v>
      </c>
    </row>
    <row r="13" spans="1:19" ht="15.75" customHeight="1" thickBot="1">
      <c r="A13" s="106" t="s">
        <v>1337</v>
      </c>
      <c r="B13" s="163" t="s">
        <v>1338</v>
      </c>
      <c r="C13" s="170" t="s">
        <v>1315</v>
      </c>
      <c r="D13" s="168" t="s">
        <v>1339</v>
      </c>
      <c r="E13" s="115">
        <v>24</v>
      </c>
      <c r="F13" s="111">
        <v>34</v>
      </c>
      <c r="G13" s="116">
        <v>10</v>
      </c>
      <c r="H13" s="115">
        <v>56</v>
      </c>
      <c r="I13" s="111">
        <v>56</v>
      </c>
      <c r="J13" s="116">
        <v>0</v>
      </c>
      <c r="K13" s="115">
        <v>72</v>
      </c>
      <c r="L13" s="111">
        <v>67</v>
      </c>
      <c r="M13" s="116">
        <v>-5</v>
      </c>
      <c r="N13" s="115">
        <v>61</v>
      </c>
      <c r="O13" s="111">
        <v>59</v>
      </c>
      <c r="P13" s="116">
        <v>-2</v>
      </c>
      <c r="Q13" s="115">
        <v>13</v>
      </c>
      <c r="R13" s="111">
        <v>7</v>
      </c>
      <c r="S13" s="116">
        <v>-6</v>
      </c>
    </row>
    <row r="14" spans="1:19" ht="15.75" customHeight="1" thickBot="1">
      <c r="A14" s="106" t="s">
        <v>1340</v>
      </c>
      <c r="B14" s="163" t="s">
        <v>1341</v>
      </c>
      <c r="C14" s="170" t="s">
        <v>1315</v>
      </c>
      <c r="D14" s="168" t="s">
        <v>1339</v>
      </c>
      <c r="E14" s="115">
        <v>64</v>
      </c>
      <c r="F14" s="111">
        <v>71</v>
      </c>
      <c r="G14" s="116">
        <v>7</v>
      </c>
      <c r="H14" s="115">
        <v>50</v>
      </c>
      <c r="I14" s="111">
        <v>50</v>
      </c>
      <c r="J14" s="116">
        <v>0</v>
      </c>
      <c r="K14" s="115">
        <v>67</v>
      </c>
      <c r="L14" s="111">
        <v>67</v>
      </c>
      <c r="M14" s="116">
        <v>0</v>
      </c>
      <c r="N14" s="115">
        <v>56</v>
      </c>
      <c r="O14" s="111">
        <v>56</v>
      </c>
      <c r="P14" s="116">
        <v>0</v>
      </c>
      <c r="Q14" s="115">
        <v>19</v>
      </c>
      <c r="R14" s="111">
        <v>41</v>
      </c>
      <c r="S14" s="116">
        <v>22</v>
      </c>
    </row>
    <row r="15" spans="1:19" ht="15.75" customHeight="1" thickBot="1">
      <c r="A15" s="106" t="s">
        <v>1342</v>
      </c>
      <c r="B15" s="163" t="s">
        <v>1343</v>
      </c>
      <c r="C15" s="170" t="s">
        <v>1315</v>
      </c>
      <c r="D15" s="168" t="s">
        <v>1339</v>
      </c>
      <c r="E15" s="115">
        <v>65</v>
      </c>
      <c r="F15" s="111">
        <v>62</v>
      </c>
      <c r="G15" s="116">
        <v>-3</v>
      </c>
      <c r="H15" s="115">
        <v>39</v>
      </c>
      <c r="I15" s="111">
        <v>42</v>
      </c>
      <c r="J15" s="116">
        <v>3</v>
      </c>
      <c r="K15" s="115">
        <v>72</v>
      </c>
      <c r="L15" s="111">
        <v>67</v>
      </c>
      <c r="M15" s="116">
        <v>-5</v>
      </c>
      <c r="N15" s="115">
        <v>50</v>
      </c>
      <c r="O15" s="111">
        <v>50</v>
      </c>
      <c r="P15" s="116">
        <v>0</v>
      </c>
      <c r="Q15" s="115">
        <v>13</v>
      </c>
      <c r="R15" s="111">
        <v>17</v>
      </c>
      <c r="S15" s="116">
        <v>4</v>
      </c>
    </row>
    <row r="16" spans="1:19" ht="15.75" customHeight="1" thickBot="1">
      <c r="A16" s="106" t="s">
        <v>1344</v>
      </c>
      <c r="B16" s="163" t="s">
        <v>1345</v>
      </c>
      <c r="C16" s="170" t="s">
        <v>1275</v>
      </c>
      <c r="D16" s="168" t="s">
        <v>1330</v>
      </c>
      <c r="E16" s="115">
        <v>22</v>
      </c>
      <c r="F16" s="111">
        <v>43</v>
      </c>
      <c r="G16" s="116">
        <v>21</v>
      </c>
      <c r="H16" s="115">
        <v>11</v>
      </c>
      <c r="I16" s="111">
        <v>36</v>
      </c>
      <c r="J16" s="116">
        <v>25</v>
      </c>
      <c r="K16" s="115">
        <v>78</v>
      </c>
      <c r="L16" s="111">
        <v>78</v>
      </c>
      <c r="M16" s="116">
        <v>0</v>
      </c>
      <c r="N16" s="115">
        <v>33</v>
      </c>
      <c r="O16" s="111">
        <v>50</v>
      </c>
      <c r="P16" s="116">
        <v>17</v>
      </c>
      <c r="Q16" s="115">
        <v>6</v>
      </c>
      <c r="R16" s="111">
        <v>7</v>
      </c>
      <c r="S16" s="116">
        <v>1</v>
      </c>
    </row>
    <row r="17" spans="1:19" ht="15.75" customHeight="1" thickBot="1">
      <c r="A17" s="106" t="s">
        <v>1346</v>
      </c>
      <c r="B17" s="163" t="s">
        <v>1347</v>
      </c>
      <c r="C17" s="170" t="s">
        <v>1315</v>
      </c>
      <c r="D17" s="168" t="s">
        <v>1333</v>
      </c>
      <c r="E17" s="115">
        <v>50</v>
      </c>
      <c r="F17" s="111">
        <v>55</v>
      </c>
      <c r="G17" s="116">
        <v>5</v>
      </c>
      <c r="H17" s="115">
        <v>53</v>
      </c>
      <c r="I17" s="111">
        <v>47</v>
      </c>
      <c r="J17" s="116">
        <v>-6</v>
      </c>
      <c r="K17" s="115">
        <v>56</v>
      </c>
      <c r="L17" s="111">
        <v>72</v>
      </c>
      <c r="M17" s="116">
        <v>16</v>
      </c>
      <c r="N17" s="115">
        <v>54</v>
      </c>
      <c r="O17" s="111">
        <v>56</v>
      </c>
      <c r="P17" s="116">
        <v>2</v>
      </c>
      <c r="Q17" s="115">
        <v>18</v>
      </c>
      <c r="R17" s="111">
        <v>18</v>
      </c>
      <c r="S17" s="116">
        <v>0</v>
      </c>
    </row>
    <row r="18" spans="1:19" ht="15.75" customHeight="1" thickBot="1">
      <c r="A18" s="106" t="s">
        <v>1348</v>
      </c>
      <c r="B18" s="163" t="s">
        <v>1349</v>
      </c>
      <c r="C18" s="170" t="s">
        <v>1309</v>
      </c>
      <c r="D18" s="168" t="s">
        <v>1336</v>
      </c>
      <c r="E18" s="115">
        <v>60</v>
      </c>
      <c r="F18" s="111">
        <v>62</v>
      </c>
      <c r="G18" s="116">
        <v>2</v>
      </c>
      <c r="H18" s="115">
        <v>42</v>
      </c>
      <c r="I18" s="111">
        <v>47</v>
      </c>
      <c r="J18" s="116">
        <v>5</v>
      </c>
      <c r="K18" s="115">
        <v>33</v>
      </c>
      <c r="L18" s="111">
        <v>45</v>
      </c>
      <c r="M18" s="116">
        <v>12</v>
      </c>
      <c r="N18" s="115">
        <v>39</v>
      </c>
      <c r="O18" s="111">
        <v>46</v>
      </c>
      <c r="P18" s="116">
        <v>7</v>
      </c>
      <c r="Q18" s="115">
        <v>4</v>
      </c>
      <c r="R18" s="111">
        <v>18</v>
      </c>
      <c r="S18" s="116">
        <v>14</v>
      </c>
    </row>
    <row r="19" spans="1:19" ht="15.75" customHeight="1" thickBot="1">
      <c r="A19" s="106" t="s">
        <v>1350</v>
      </c>
      <c r="B19" s="163" t="s">
        <v>1351</v>
      </c>
      <c r="C19" s="170" t="s">
        <v>1275</v>
      </c>
      <c r="D19" s="168" t="s">
        <v>1276</v>
      </c>
      <c r="E19" s="115" t="s">
        <v>1391</v>
      </c>
      <c r="F19" s="111">
        <v>57</v>
      </c>
      <c r="G19" s="173" t="s">
        <v>1391</v>
      </c>
      <c r="H19" s="115" t="s">
        <v>1391</v>
      </c>
      <c r="I19" s="111">
        <v>50</v>
      </c>
      <c r="J19" s="116" t="s">
        <v>1391</v>
      </c>
      <c r="K19" s="115" t="s">
        <v>1391</v>
      </c>
      <c r="L19" s="111">
        <v>84</v>
      </c>
      <c r="M19" s="116" t="s">
        <v>1391</v>
      </c>
      <c r="N19" s="115" t="s">
        <v>1391</v>
      </c>
      <c r="O19" s="111">
        <v>61</v>
      </c>
      <c r="P19" s="116" t="s">
        <v>1391</v>
      </c>
      <c r="Q19" s="115" t="s">
        <v>1391</v>
      </c>
      <c r="R19" s="111">
        <v>32</v>
      </c>
      <c r="S19" s="116" t="s">
        <v>1391</v>
      </c>
    </row>
    <row r="20" spans="1:19" ht="15.75" customHeight="1" thickBot="1">
      <c r="A20" s="106" t="s">
        <v>1353</v>
      </c>
      <c r="B20" s="163" t="s">
        <v>1354</v>
      </c>
      <c r="C20" s="170" t="s">
        <v>1309</v>
      </c>
      <c r="D20" s="168" t="s">
        <v>1336</v>
      </c>
      <c r="E20" s="115">
        <v>17</v>
      </c>
      <c r="F20" s="111">
        <v>22</v>
      </c>
      <c r="G20" s="116">
        <v>5</v>
      </c>
      <c r="H20" s="115">
        <v>25</v>
      </c>
      <c r="I20" s="111">
        <v>28</v>
      </c>
      <c r="J20" s="116">
        <v>3</v>
      </c>
      <c r="K20" s="115">
        <v>28</v>
      </c>
      <c r="L20" s="111">
        <v>28</v>
      </c>
      <c r="M20" s="116">
        <v>0</v>
      </c>
      <c r="N20" s="115">
        <v>26</v>
      </c>
      <c r="O20" s="111">
        <v>28</v>
      </c>
      <c r="P20" s="116">
        <v>2</v>
      </c>
      <c r="Q20" s="115">
        <v>0</v>
      </c>
      <c r="R20" s="111">
        <v>0</v>
      </c>
      <c r="S20" s="116">
        <v>0</v>
      </c>
    </row>
    <row r="21" spans="1:19" ht="15.75" customHeight="1" thickBot="1">
      <c r="A21" s="106" t="s">
        <v>1355</v>
      </c>
      <c r="B21" s="163" t="s">
        <v>1356</v>
      </c>
      <c r="C21" s="170" t="s">
        <v>1309</v>
      </c>
      <c r="D21" s="168" t="s">
        <v>1310</v>
      </c>
      <c r="E21" s="115" t="s">
        <v>1391</v>
      </c>
      <c r="F21" s="111">
        <v>2</v>
      </c>
      <c r="G21" s="116" t="s">
        <v>1391</v>
      </c>
      <c r="H21" s="115" t="s">
        <v>1391</v>
      </c>
      <c r="I21" s="111">
        <v>0</v>
      </c>
      <c r="J21" s="116" t="s">
        <v>1391</v>
      </c>
      <c r="K21" s="115" t="s">
        <v>1391</v>
      </c>
      <c r="L21" s="111">
        <v>67</v>
      </c>
      <c r="M21" s="116" t="s">
        <v>1391</v>
      </c>
      <c r="N21" s="115" t="s">
        <v>1391</v>
      </c>
      <c r="O21" s="111">
        <v>22</v>
      </c>
      <c r="P21" s="116" t="s">
        <v>1391</v>
      </c>
      <c r="Q21" s="115" t="s">
        <v>1391</v>
      </c>
      <c r="R21" s="111">
        <v>4</v>
      </c>
      <c r="S21" s="116" t="s">
        <v>1391</v>
      </c>
    </row>
    <row r="22" spans="1:19" ht="15.75" customHeight="1" thickBot="1">
      <c r="A22" s="106" t="s">
        <v>1357</v>
      </c>
      <c r="B22" s="163" t="s">
        <v>1358</v>
      </c>
      <c r="C22" s="170" t="s">
        <v>1275</v>
      </c>
      <c r="D22" s="168" t="s">
        <v>1276</v>
      </c>
      <c r="E22" s="115">
        <v>48</v>
      </c>
      <c r="F22" s="111">
        <v>54</v>
      </c>
      <c r="G22" s="116">
        <v>6</v>
      </c>
      <c r="H22" s="115">
        <v>67</v>
      </c>
      <c r="I22" s="111">
        <v>72</v>
      </c>
      <c r="J22" s="116">
        <v>5</v>
      </c>
      <c r="K22" s="115">
        <v>89</v>
      </c>
      <c r="L22" s="111">
        <v>83</v>
      </c>
      <c r="M22" s="116">
        <v>-6</v>
      </c>
      <c r="N22" s="115">
        <v>74</v>
      </c>
      <c r="O22" s="111">
        <v>76</v>
      </c>
      <c r="P22" s="116">
        <v>2</v>
      </c>
      <c r="Q22" s="115">
        <v>13</v>
      </c>
      <c r="R22" s="111">
        <v>22</v>
      </c>
      <c r="S22" s="116">
        <v>9</v>
      </c>
    </row>
    <row r="23" spans="1:19" ht="15.75" customHeight="1" thickBot="1">
      <c r="A23" s="106" t="s">
        <v>1359</v>
      </c>
      <c r="B23" s="163" t="s">
        <v>1360</v>
      </c>
      <c r="C23" s="170" t="s">
        <v>1309</v>
      </c>
      <c r="D23" s="168" t="s">
        <v>1310</v>
      </c>
      <c r="E23" s="115">
        <v>47</v>
      </c>
      <c r="F23" s="111">
        <v>51</v>
      </c>
      <c r="G23" s="116">
        <v>4</v>
      </c>
      <c r="H23" s="115">
        <v>42</v>
      </c>
      <c r="I23" s="111">
        <v>55</v>
      </c>
      <c r="J23" s="116">
        <v>13</v>
      </c>
      <c r="K23" s="115">
        <v>44</v>
      </c>
      <c r="L23" s="111">
        <v>44</v>
      </c>
      <c r="M23" s="116">
        <v>0</v>
      </c>
      <c r="N23" s="115">
        <v>43</v>
      </c>
      <c r="O23" s="111">
        <v>51</v>
      </c>
      <c r="P23" s="116">
        <v>8</v>
      </c>
      <c r="Q23" s="115">
        <v>15</v>
      </c>
      <c r="R23" s="111">
        <v>24</v>
      </c>
      <c r="S23" s="116">
        <v>9</v>
      </c>
    </row>
    <row r="24" spans="1:19" ht="15.75" customHeight="1" thickBot="1">
      <c r="A24" s="106" t="s">
        <v>1361</v>
      </c>
      <c r="B24" s="163" t="s">
        <v>1362</v>
      </c>
      <c r="C24" s="170" t="s">
        <v>1315</v>
      </c>
      <c r="D24" s="168" t="s">
        <v>1339</v>
      </c>
      <c r="E24" s="115">
        <v>44</v>
      </c>
      <c r="F24" s="111">
        <v>50</v>
      </c>
      <c r="G24" s="116">
        <v>6</v>
      </c>
      <c r="H24" s="115">
        <v>64</v>
      </c>
      <c r="I24" s="111">
        <v>61</v>
      </c>
      <c r="J24" s="116">
        <v>-3</v>
      </c>
      <c r="K24" s="115">
        <v>33</v>
      </c>
      <c r="L24" s="111">
        <v>39</v>
      </c>
      <c r="M24" s="116">
        <v>6</v>
      </c>
      <c r="N24" s="115">
        <v>54</v>
      </c>
      <c r="O24" s="111">
        <v>54</v>
      </c>
      <c r="P24" s="116">
        <v>0</v>
      </c>
      <c r="Q24" s="115">
        <v>7</v>
      </c>
      <c r="R24" s="111">
        <v>7</v>
      </c>
      <c r="S24" s="116">
        <v>0</v>
      </c>
    </row>
    <row r="25" spans="1:19" ht="15.75" customHeight="1" thickBot="1">
      <c r="A25" s="106" t="s">
        <v>1364</v>
      </c>
      <c r="B25" s="163" t="s">
        <v>1365</v>
      </c>
      <c r="C25" s="170" t="s">
        <v>1275</v>
      </c>
      <c r="D25" s="168" t="s">
        <v>1276</v>
      </c>
      <c r="E25" s="115">
        <v>35</v>
      </c>
      <c r="F25" s="111">
        <v>39</v>
      </c>
      <c r="G25" s="116">
        <v>4</v>
      </c>
      <c r="H25" s="115">
        <v>47</v>
      </c>
      <c r="I25" s="111">
        <v>53</v>
      </c>
      <c r="J25" s="116">
        <v>6</v>
      </c>
      <c r="K25" s="115">
        <v>67</v>
      </c>
      <c r="L25" s="111">
        <v>67</v>
      </c>
      <c r="M25" s="116">
        <v>0</v>
      </c>
      <c r="N25" s="115">
        <v>54</v>
      </c>
      <c r="O25" s="111">
        <v>57</v>
      </c>
      <c r="P25" s="116">
        <v>3</v>
      </c>
      <c r="Q25" s="115">
        <v>7</v>
      </c>
      <c r="R25" s="111">
        <v>9</v>
      </c>
      <c r="S25" s="116">
        <v>2</v>
      </c>
    </row>
    <row r="26" spans="1:19" ht="15.75" customHeight="1" thickBot="1">
      <c r="A26" s="106" t="s">
        <v>1366</v>
      </c>
      <c r="B26" s="163" t="s">
        <v>1367</v>
      </c>
      <c r="C26" s="170" t="s">
        <v>1368</v>
      </c>
      <c r="D26" s="168" t="s">
        <v>1368</v>
      </c>
      <c r="E26" s="115">
        <v>80</v>
      </c>
      <c r="F26" s="111">
        <v>80</v>
      </c>
      <c r="G26" s="116">
        <v>0</v>
      </c>
      <c r="H26" s="115">
        <v>86</v>
      </c>
      <c r="I26" s="111">
        <v>86</v>
      </c>
      <c r="J26" s="116">
        <v>0</v>
      </c>
      <c r="K26" s="115">
        <v>89</v>
      </c>
      <c r="L26" s="111">
        <v>95</v>
      </c>
      <c r="M26" s="116">
        <v>6</v>
      </c>
      <c r="N26" s="115">
        <v>87</v>
      </c>
      <c r="O26" s="111">
        <v>89</v>
      </c>
      <c r="P26" s="116">
        <v>2</v>
      </c>
      <c r="Q26" s="115">
        <v>24</v>
      </c>
      <c r="R26" s="111">
        <v>24</v>
      </c>
      <c r="S26" s="116">
        <v>0</v>
      </c>
    </row>
    <row r="27" spans="1:19" ht="15.75" customHeight="1" thickBot="1">
      <c r="A27" s="106" t="s">
        <v>1370</v>
      </c>
      <c r="B27" s="163" t="s">
        <v>1371</v>
      </c>
      <c r="C27" s="170" t="s">
        <v>1309</v>
      </c>
      <c r="D27" s="168" t="s">
        <v>1336</v>
      </c>
      <c r="E27" s="115">
        <v>8</v>
      </c>
      <c r="F27" s="111">
        <v>14</v>
      </c>
      <c r="G27" s="116">
        <v>6</v>
      </c>
      <c r="H27" s="115">
        <v>0</v>
      </c>
      <c r="I27" s="111">
        <v>0</v>
      </c>
      <c r="J27" s="116">
        <v>0</v>
      </c>
      <c r="K27" s="115">
        <v>50</v>
      </c>
      <c r="L27" s="111">
        <v>56</v>
      </c>
      <c r="M27" s="116">
        <v>6</v>
      </c>
      <c r="N27" s="115">
        <v>17</v>
      </c>
      <c r="O27" s="111">
        <v>19</v>
      </c>
      <c r="P27" s="116">
        <v>2</v>
      </c>
      <c r="Q27" s="115">
        <v>0</v>
      </c>
      <c r="R27" s="111">
        <v>0</v>
      </c>
      <c r="S27" s="116">
        <v>0</v>
      </c>
    </row>
    <row r="28" spans="1:19" ht="15.75" customHeight="1" thickBot="1">
      <c r="A28" s="106" t="s">
        <v>1372</v>
      </c>
      <c r="B28" s="163" t="s">
        <v>1373</v>
      </c>
      <c r="C28" s="170" t="s">
        <v>1315</v>
      </c>
      <c r="D28" s="168" t="s">
        <v>1316</v>
      </c>
      <c r="E28" s="115">
        <v>71</v>
      </c>
      <c r="F28" s="111">
        <v>72</v>
      </c>
      <c r="G28" s="116">
        <v>1</v>
      </c>
      <c r="H28" s="115">
        <v>72</v>
      </c>
      <c r="I28" s="111">
        <v>72</v>
      </c>
      <c r="J28" s="116">
        <v>0</v>
      </c>
      <c r="K28" s="115">
        <v>83</v>
      </c>
      <c r="L28" s="111">
        <v>78</v>
      </c>
      <c r="M28" s="116">
        <v>-5</v>
      </c>
      <c r="N28" s="115">
        <v>76</v>
      </c>
      <c r="O28" s="111">
        <v>74</v>
      </c>
      <c r="P28" s="116">
        <v>-2</v>
      </c>
      <c r="Q28" s="115">
        <v>35</v>
      </c>
      <c r="R28" s="111">
        <v>39</v>
      </c>
      <c r="S28" s="116">
        <v>4</v>
      </c>
    </row>
    <row r="29" spans="1:19" ht="15.75" customHeight="1" thickBot="1">
      <c r="A29" s="106" t="s">
        <v>1375</v>
      </c>
      <c r="B29" s="163" t="s">
        <v>1376</v>
      </c>
      <c r="C29" s="170" t="s">
        <v>1275</v>
      </c>
      <c r="D29" s="168" t="s">
        <v>1330</v>
      </c>
      <c r="E29" s="115">
        <v>62</v>
      </c>
      <c r="F29" s="111">
        <v>62</v>
      </c>
      <c r="G29" s="116">
        <v>0</v>
      </c>
      <c r="H29" s="115">
        <v>39</v>
      </c>
      <c r="I29" s="111">
        <v>39</v>
      </c>
      <c r="J29" s="116">
        <v>0</v>
      </c>
      <c r="K29" s="115">
        <v>67</v>
      </c>
      <c r="L29" s="111">
        <v>67</v>
      </c>
      <c r="M29" s="116">
        <v>0</v>
      </c>
      <c r="N29" s="115">
        <v>48</v>
      </c>
      <c r="O29" s="111">
        <v>48</v>
      </c>
      <c r="P29" s="116">
        <v>0</v>
      </c>
      <c r="Q29" s="115">
        <v>7</v>
      </c>
      <c r="R29" s="111">
        <v>13</v>
      </c>
      <c r="S29" s="116">
        <v>6</v>
      </c>
    </row>
    <row r="30" spans="1:19" ht="15.75" customHeight="1" thickBot="1">
      <c r="A30" s="106" t="s">
        <v>1377</v>
      </c>
      <c r="B30" s="163" t="s">
        <v>1378</v>
      </c>
      <c r="C30" s="170" t="s">
        <v>1275</v>
      </c>
      <c r="D30" s="168" t="s">
        <v>1276</v>
      </c>
      <c r="E30" s="115">
        <v>51</v>
      </c>
      <c r="F30" s="111">
        <v>53</v>
      </c>
      <c r="G30" s="116">
        <v>2</v>
      </c>
      <c r="H30" s="115">
        <v>42</v>
      </c>
      <c r="I30" s="111">
        <v>44</v>
      </c>
      <c r="J30" s="116">
        <v>2</v>
      </c>
      <c r="K30" s="115">
        <v>83</v>
      </c>
      <c r="L30" s="111">
        <v>83</v>
      </c>
      <c r="M30" s="116">
        <v>0</v>
      </c>
      <c r="N30" s="115">
        <v>56</v>
      </c>
      <c r="O30" s="111">
        <v>57</v>
      </c>
      <c r="P30" s="116">
        <v>1</v>
      </c>
      <c r="Q30" s="115">
        <v>2</v>
      </c>
      <c r="R30" s="111">
        <v>2</v>
      </c>
      <c r="S30" s="116">
        <v>0</v>
      </c>
    </row>
    <row r="31" spans="1:19" ht="15.75" customHeight="1" thickBot="1">
      <c r="A31" s="106" t="s">
        <v>1379</v>
      </c>
      <c r="B31" s="163" t="s">
        <v>1380</v>
      </c>
      <c r="C31" s="170" t="s">
        <v>1309</v>
      </c>
      <c r="D31" s="168" t="s">
        <v>1310</v>
      </c>
      <c r="E31" s="115">
        <v>16</v>
      </c>
      <c r="F31" s="111">
        <v>11</v>
      </c>
      <c r="G31" s="116">
        <v>-5</v>
      </c>
      <c r="H31" s="115">
        <v>0</v>
      </c>
      <c r="I31" s="111">
        <v>33</v>
      </c>
      <c r="J31" s="116">
        <v>33</v>
      </c>
      <c r="K31" s="115">
        <v>40</v>
      </c>
      <c r="L31" s="111">
        <v>47</v>
      </c>
      <c r="M31" s="116">
        <v>7</v>
      </c>
      <c r="N31" s="115">
        <v>12</v>
      </c>
      <c r="O31" s="111">
        <v>37</v>
      </c>
      <c r="P31" s="116">
        <v>25</v>
      </c>
      <c r="Q31" s="115">
        <v>4</v>
      </c>
      <c r="R31" s="111">
        <v>6</v>
      </c>
      <c r="S31" s="116">
        <v>2</v>
      </c>
    </row>
    <row r="32" spans="1:19" ht="15.75" customHeight="1" thickBot="1">
      <c r="A32" s="106" t="s">
        <v>1381</v>
      </c>
      <c r="B32" s="163" t="s">
        <v>1382</v>
      </c>
      <c r="C32" s="170" t="s">
        <v>1275</v>
      </c>
      <c r="D32" s="168" t="s">
        <v>1276</v>
      </c>
      <c r="E32" s="115">
        <v>64</v>
      </c>
      <c r="F32" s="111">
        <v>65</v>
      </c>
      <c r="G32" s="116">
        <v>1</v>
      </c>
      <c r="H32" s="115">
        <v>50</v>
      </c>
      <c r="I32" s="111">
        <v>56</v>
      </c>
      <c r="J32" s="116">
        <v>6</v>
      </c>
      <c r="K32" s="115">
        <v>83</v>
      </c>
      <c r="L32" s="111">
        <v>83</v>
      </c>
      <c r="M32" s="116">
        <v>0</v>
      </c>
      <c r="N32" s="115">
        <v>61</v>
      </c>
      <c r="O32" s="111">
        <v>65</v>
      </c>
      <c r="P32" s="116">
        <v>4</v>
      </c>
      <c r="Q32" s="115">
        <v>0</v>
      </c>
      <c r="R32" s="111">
        <v>0</v>
      </c>
      <c r="S32" s="116">
        <v>0</v>
      </c>
    </row>
    <row r="33" spans="1:19" ht="15.75" customHeight="1" thickBot="1">
      <c r="A33" s="109" t="s">
        <v>1383</v>
      </c>
      <c r="B33" s="164" t="s">
        <v>1384</v>
      </c>
      <c r="C33" s="172" t="s">
        <v>1275</v>
      </c>
      <c r="D33" s="169" t="s">
        <v>1330</v>
      </c>
      <c r="E33" s="117">
        <v>38</v>
      </c>
      <c r="F33" s="112">
        <v>65</v>
      </c>
      <c r="G33" s="118">
        <v>27</v>
      </c>
      <c r="H33" s="117">
        <v>72</v>
      </c>
      <c r="I33" s="112">
        <v>83</v>
      </c>
      <c r="J33" s="118">
        <v>11</v>
      </c>
      <c r="K33" s="117">
        <v>83</v>
      </c>
      <c r="L33" s="112">
        <v>89</v>
      </c>
      <c r="M33" s="118">
        <v>6</v>
      </c>
      <c r="N33" s="117">
        <v>76</v>
      </c>
      <c r="O33" s="112">
        <v>85</v>
      </c>
      <c r="P33" s="118">
        <v>9</v>
      </c>
      <c r="Q33" s="117">
        <v>24</v>
      </c>
      <c r="R33" s="112">
        <v>41</v>
      </c>
      <c r="S33" s="118">
        <v>17</v>
      </c>
    </row>
  </sheetData>
  <autoFilter ref="A1:D33" xr:uid="{00000000-0001-0000-0400-000000000000}"/>
  <mergeCells count="9">
    <mergeCell ref="B1:B2"/>
    <mergeCell ref="Q1:S1"/>
    <mergeCell ref="D1:D2"/>
    <mergeCell ref="A1:A2"/>
    <mergeCell ref="K1:M1"/>
    <mergeCell ref="N1:P1"/>
    <mergeCell ref="E1:G1"/>
    <mergeCell ref="H1:J1"/>
    <mergeCell ref="C1:C2"/>
  </mergeCells>
  <conditionalFormatting sqref="G3:G33 J3:J33 M3:M33 P3:P33 S3:S33">
    <cfRule type="containsText" dxfId="322" priority="2" operator="containsText" text="N/A">
      <formula>NOT(ISERROR(SEARCH("N/A",G3)))</formula>
    </cfRule>
    <cfRule type="cellIs" dxfId="321" priority="3" operator="greaterThan">
      <formula>0</formula>
    </cfRule>
    <cfRule type="cellIs" dxfId="320" priority="8" operator="equal">
      <formula>0</formula>
    </cfRule>
    <cfRule type="cellIs" dxfId="319" priority="9" operator="lessThan">
      <formula>0</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iconSet" priority="1" id="{72D6894A-D612-407E-B88C-E81F02170D06}">
            <x14:iconSet iconSet="3Triangles">
              <x14:cfvo type="percent">
                <xm:f>0</xm:f>
              </x14:cfvo>
              <x14:cfvo type="num">
                <xm:f>0</xm:f>
              </x14:cfvo>
              <x14:cfvo type="num" gte="0">
                <xm:f>0</xm:f>
              </x14:cfvo>
            </x14:iconSet>
          </x14:cfRule>
          <xm:sqref>G3:G33 J3:J33 M3:M33 P3:P33 S3:S33</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P141"/>
  <sheetViews>
    <sheetView showGridLines="0" workbookViewId="0"/>
  </sheetViews>
  <sheetFormatPr defaultColWidth="9.140625" defaultRowHeight="15"/>
  <cols>
    <col min="1" max="2" width="24.42578125" style="5" customWidth="1"/>
    <col min="3" max="153" width="9.140625" style="5" customWidth="1"/>
    <col min="154" max="154" width="13.85546875" style="5" bestFit="1" customWidth="1"/>
    <col min="155" max="155" width="14" style="5" bestFit="1" customWidth="1"/>
    <col min="156" max="156" width="12.85546875" style="5" bestFit="1" customWidth="1"/>
    <col min="157" max="157" width="14.28515625" style="5" bestFit="1" customWidth="1"/>
    <col min="158" max="158" width="14.7109375" style="5" bestFit="1" customWidth="1"/>
    <col min="159" max="159" width="13.85546875" style="5" bestFit="1" customWidth="1"/>
    <col min="160" max="160" width="13" style="5" bestFit="1" customWidth="1"/>
    <col min="161" max="169" width="12" style="5" bestFit="1" customWidth="1"/>
    <col min="170" max="259" width="13.140625" style="5" bestFit="1" customWidth="1"/>
    <col min="260" max="302" width="14.140625" style="5" bestFit="1" customWidth="1"/>
    <col min="303" max="304" width="9.140625" style="5" customWidth="1"/>
    <col min="305" max="16384" width="9.140625" style="5"/>
  </cols>
  <sheetData>
    <row r="1" spans="1:354" s="18" customFormat="1">
      <c r="A1" s="89" t="s">
        <v>186</v>
      </c>
      <c r="B1" s="90" t="s">
        <v>1392</v>
      </c>
      <c r="C1" s="82" t="s">
        <v>1393</v>
      </c>
      <c r="D1" s="83" t="s">
        <v>1394</v>
      </c>
      <c r="E1" s="90" t="s">
        <v>1395</v>
      </c>
      <c r="F1" s="82" t="s">
        <v>1396</v>
      </c>
      <c r="G1" s="82" t="s">
        <v>1397</v>
      </c>
      <c r="H1" s="82" t="s">
        <v>1398</v>
      </c>
      <c r="I1" s="82" t="s">
        <v>1399</v>
      </c>
      <c r="J1" s="82" t="s">
        <v>1400</v>
      </c>
      <c r="K1" s="82" t="s">
        <v>1401</v>
      </c>
      <c r="L1" s="82" t="s">
        <v>1402</v>
      </c>
      <c r="M1" s="82" t="s">
        <v>1403</v>
      </c>
      <c r="N1" s="82" t="s">
        <v>1404</v>
      </c>
      <c r="O1" s="82" t="s">
        <v>1405</v>
      </c>
      <c r="P1" s="82" t="s">
        <v>1406</v>
      </c>
      <c r="Q1" s="82" t="s">
        <v>1407</v>
      </c>
      <c r="R1" s="82" t="s">
        <v>1408</v>
      </c>
      <c r="S1" s="82" t="s">
        <v>1409</v>
      </c>
      <c r="T1" s="82" t="s">
        <v>1410</v>
      </c>
      <c r="U1" s="82" t="s">
        <v>1411</v>
      </c>
      <c r="V1" s="82" t="s">
        <v>1412</v>
      </c>
      <c r="W1" s="82" t="s">
        <v>1413</v>
      </c>
      <c r="X1" s="82" t="s">
        <v>1414</v>
      </c>
      <c r="Y1" s="82" t="s">
        <v>1415</v>
      </c>
      <c r="Z1" s="82" t="s">
        <v>1416</v>
      </c>
      <c r="AA1" s="82" t="s">
        <v>1417</v>
      </c>
      <c r="AB1" s="82" t="s">
        <v>1418</v>
      </c>
      <c r="AC1" s="82" t="s">
        <v>1419</v>
      </c>
      <c r="AD1" s="82" t="s">
        <v>1420</v>
      </c>
      <c r="AE1" s="82" t="s">
        <v>1421</v>
      </c>
      <c r="AF1" s="82" t="s">
        <v>1422</v>
      </c>
      <c r="AG1" s="82" t="s">
        <v>1423</v>
      </c>
      <c r="AH1" s="82" t="s">
        <v>1424</v>
      </c>
      <c r="AI1" s="82" t="s">
        <v>1425</v>
      </c>
      <c r="AJ1" s="82" t="s">
        <v>1426</v>
      </c>
      <c r="AK1" s="82" t="s">
        <v>1427</v>
      </c>
      <c r="AL1" s="82" t="s">
        <v>1428</v>
      </c>
      <c r="AM1" s="82" t="s">
        <v>1429</v>
      </c>
      <c r="AN1" s="82" t="s">
        <v>1430</v>
      </c>
      <c r="AO1" s="82" t="s">
        <v>1431</v>
      </c>
      <c r="AP1" s="82" t="s">
        <v>1432</v>
      </c>
      <c r="AQ1" s="82" t="s">
        <v>1433</v>
      </c>
      <c r="AR1" s="82" t="s">
        <v>1434</v>
      </c>
      <c r="AS1" s="82" t="s">
        <v>1435</v>
      </c>
      <c r="AT1" s="82" t="s">
        <v>1436</v>
      </c>
      <c r="AU1" s="82" t="s">
        <v>1437</v>
      </c>
      <c r="AV1" s="82" t="s">
        <v>1438</v>
      </c>
      <c r="AW1" s="82" t="s">
        <v>1439</v>
      </c>
      <c r="AX1" s="82" t="s">
        <v>1440</v>
      </c>
      <c r="AY1" s="82" t="s">
        <v>1441</v>
      </c>
      <c r="AZ1" s="82" t="s">
        <v>1442</v>
      </c>
      <c r="BA1" s="82" t="s">
        <v>1443</v>
      </c>
      <c r="BB1" s="82" t="s">
        <v>1444</v>
      </c>
      <c r="BC1" s="82" t="s">
        <v>1445</v>
      </c>
      <c r="BD1" s="82" t="s">
        <v>1446</v>
      </c>
      <c r="BE1" s="82" t="s">
        <v>1447</v>
      </c>
      <c r="BF1" s="82" t="s">
        <v>1448</v>
      </c>
      <c r="BG1" s="82" t="s">
        <v>1449</v>
      </c>
      <c r="BH1" s="82" t="s">
        <v>1450</v>
      </c>
      <c r="BI1" s="82" t="s">
        <v>1451</v>
      </c>
      <c r="BJ1" s="82" t="s">
        <v>1452</v>
      </c>
      <c r="BK1" s="82" t="s">
        <v>1453</v>
      </c>
      <c r="BL1" s="82" t="s">
        <v>1454</v>
      </c>
      <c r="BM1" s="82" t="s">
        <v>1455</v>
      </c>
      <c r="BN1" s="82" t="s">
        <v>1456</v>
      </c>
      <c r="BO1" s="82" t="s">
        <v>1457</v>
      </c>
      <c r="BP1" s="82" t="s">
        <v>1458</v>
      </c>
      <c r="BQ1" s="82" t="s">
        <v>1459</v>
      </c>
      <c r="BR1" s="82" t="s">
        <v>1460</v>
      </c>
      <c r="BS1" s="82" t="s">
        <v>1461</v>
      </c>
      <c r="BT1" s="82" t="s">
        <v>1462</v>
      </c>
      <c r="BU1" s="82" t="s">
        <v>1463</v>
      </c>
      <c r="BV1" s="82" t="s">
        <v>1464</v>
      </c>
      <c r="BW1" s="82" t="s">
        <v>1465</v>
      </c>
      <c r="BX1" s="82" t="s">
        <v>1466</v>
      </c>
      <c r="BY1" s="82" t="s">
        <v>1467</v>
      </c>
      <c r="BZ1" s="82" t="s">
        <v>1468</v>
      </c>
      <c r="CA1" s="82" t="s">
        <v>1469</v>
      </c>
      <c r="CB1" s="82" t="s">
        <v>1470</v>
      </c>
      <c r="CC1" s="82" t="s">
        <v>1471</v>
      </c>
      <c r="CD1" s="82" t="s">
        <v>1472</v>
      </c>
      <c r="CE1" s="82" t="s">
        <v>1473</v>
      </c>
      <c r="CF1" s="82" t="s">
        <v>1474</v>
      </c>
      <c r="CG1" s="82" t="s">
        <v>1475</v>
      </c>
      <c r="CH1" s="82" t="s">
        <v>1476</v>
      </c>
      <c r="CI1" s="82" t="s">
        <v>1477</v>
      </c>
      <c r="CJ1" s="82" t="s">
        <v>1478</v>
      </c>
      <c r="CK1" s="82" t="s">
        <v>1479</v>
      </c>
      <c r="CL1" s="82" t="s">
        <v>1480</v>
      </c>
      <c r="CM1" s="82" t="s">
        <v>1481</v>
      </c>
      <c r="CN1" s="82" t="s">
        <v>1482</v>
      </c>
      <c r="CO1" s="82" t="s">
        <v>1483</v>
      </c>
      <c r="CP1" s="82" t="s">
        <v>1484</v>
      </c>
      <c r="CQ1" s="82" t="s">
        <v>1485</v>
      </c>
      <c r="CR1" s="82" t="s">
        <v>1486</v>
      </c>
      <c r="CS1" s="82" t="s">
        <v>1487</v>
      </c>
      <c r="CT1" s="82" t="s">
        <v>1488</v>
      </c>
      <c r="CU1" s="82" t="s">
        <v>1489</v>
      </c>
      <c r="CV1" s="82" t="s">
        <v>1490</v>
      </c>
      <c r="CW1" s="82" t="s">
        <v>1491</v>
      </c>
      <c r="CX1" s="82" t="s">
        <v>1492</v>
      </c>
      <c r="CY1" s="82" t="s">
        <v>1493</v>
      </c>
      <c r="CZ1" s="82" t="s">
        <v>1494</v>
      </c>
      <c r="DA1" s="82" t="s">
        <v>1495</v>
      </c>
      <c r="DB1" s="82" t="s">
        <v>1496</v>
      </c>
      <c r="DC1" s="82" t="s">
        <v>1497</v>
      </c>
      <c r="DD1" s="82" t="s">
        <v>1498</v>
      </c>
      <c r="DE1" s="82" t="s">
        <v>1499</v>
      </c>
      <c r="DF1" s="82" t="s">
        <v>1500</v>
      </c>
      <c r="DG1" s="82" t="s">
        <v>1501</v>
      </c>
      <c r="DH1" s="82" t="s">
        <v>1502</v>
      </c>
      <c r="DI1" s="82" t="s">
        <v>1503</v>
      </c>
      <c r="DJ1" s="82" t="s">
        <v>1504</v>
      </c>
      <c r="DK1" s="82" t="s">
        <v>1505</v>
      </c>
      <c r="DL1" s="82" t="s">
        <v>1506</v>
      </c>
      <c r="DM1" s="82" t="s">
        <v>1507</v>
      </c>
      <c r="DN1" s="82" t="s">
        <v>1508</v>
      </c>
      <c r="DO1" s="82" t="s">
        <v>1509</v>
      </c>
      <c r="DP1" s="82" t="s">
        <v>1510</v>
      </c>
      <c r="DQ1" s="82" t="s">
        <v>1511</v>
      </c>
      <c r="DR1" s="82" t="s">
        <v>1512</v>
      </c>
      <c r="DS1" s="82" t="s">
        <v>1513</v>
      </c>
      <c r="DT1" s="82" t="s">
        <v>1514</v>
      </c>
      <c r="DU1" s="82" t="s">
        <v>1515</v>
      </c>
      <c r="DV1" s="82" t="s">
        <v>1516</v>
      </c>
      <c r="DW1" s="82" t="s">
        <v>1517</v>
      </c>
      <c r="DX1" s="82" t="s">
        <v>1518</v>
      </c>
      <c r="DY1" s="82" t="s">
        <v>1519</v>
      </c>
      <c r="DZ1" s="82" t="s">
        <v>1520</v>
      </c>
      <c r="EA1" s="82" t="s">
        <v>1521</v>
      </c>
      <c r="EB1" s="82" t="s">
        <v>1522</v>
      </c>
      <c r="EC1" s="82" t="s">
        <v>1523</v>
      </c>
      <c r="ED1" s="82" t="s">
        <v>1524</v>
      </c>
      <c r="EE1" s="82" t="s">
        <v>1525</v>
      </c>
      <c r="EF1" s="82" t="s">
        <v>1526</v>
      </c>
      <c r="EG1" s="82" t="s">
        <v>1527</v>
      </c>
      <c r="EH1" s="82" t="s">
        <v>1528</v>
      </c>
      <c r="EI1" s="82" t="s">
        <v>1529</v>
      </c>
      <c r="EJ1" s="82" t="s">
        <v>1530</v>
      </c>
      <c r="EK1" s="82" t="s">
        <v>1531</v>
      </c>
      <c r="EL1" s="82" t="s">
        <v>1532</v>
      </c>
      <c r="EM1" s="82" t="s">
        <v>1533</v>
      </c>
      <c r="EN1" s="82" t="s">
        <v>1534</v>
      </c>
      <c r="EO1" s="82" t="s">
        <v>1535</v>
      </c>
      <c r="EP1" s="82" t="s">
        <v>1536</v>
      </c>
      <c r="EQ1" s="82" t="s">
        <v>1537</v>
      </c>
      <c r="ER1" s="82" t="s">
        <v>1538</v>
      </c>
      <c r="ES1" s="82" t="s">
        <v>1539</v>
      </c>
      <c r="ET1" s="82" t="s">
        <v>1540</v>
      </c>
      <c r="EU1" s="82" t="s">
        <v>1541</v>
      </c>
      <c r="EV1" s="82" t="s">
        <v>1542</v>
      </c>
      <c r="EW1" s="91" t="s">
        <v>1543</v>
      </c>
      <c r="EX1" s="81" t="s">
        <v>1544</v>
      </c>
      <c r="EY1" s="82" t="s">
        <v>1545</v>
      </c>
      <c r="EZ1" s="82" t="s">
        <v>1546</v>
      </c>
      <c r="FA1" s="82" t="s">
        <v>1547</v>
      </c>
      <c r="FB1" s="82" t="s">
        <v>1548</v>
      </c>
      <c r="FC1" s="82" t="s">
        <v>1549</v>
      </c>
      <c r="FD1" s="82" t="s">
        <v>1550</v>
      </c>
      <c r="FE1" s="82" t="s">
        <v>1551</v>
      </c>
      <c r="FF1" s="82" t="s">
        <v>1552</v>
      </c>
      <c r="FG1" s="82" t="s">
        <v>1553</v>
      </c>
      <c r="FH1" s="82" t="s">
        <v>1554</v>
      </c>
      <c r="FI1" s="82" t="s">
        <v>1555</v>
      </c>
      <c r="FJ1" s="82" t="s">
        <v>1556</v>
      </c>
      <c r="FK1" s="82" t="s">
        <v>1557</v>
      </c>
      <c r="FL1" s="82" t="s">
        <v>1558</v>
      </c>
      <c r="FM1" s="82" t="s">
        <v>1559</v>
      </c>
      <c r="FN1" s="82" t="s">
        <v>1560</v>
      </c>
      <c r="FO1" s="82" t="s">
        <v>1561</v>
      </c>
      <c r="FP1" s="82" t="s">
        <v>1562</v>
      </c>
      <c r="FQ1" s="82" t="s">
        <v>1563</v>
      </c>
      <c r="FR1" s="82" t="s">
        <v>1564</v>
      </c>
      <c r="FS1" s="82" t="s">
        <v>1565</v>
      </c>
      <c r="FT1" s="82" t="s">
        <v>1566</v>
      </c>
      <c r="FU1" s="82" t="s">
        <v>1567</v>
      </c>
      <c r="FV1" s="82" t="s">
        <v>1568</v>
      </c>
      <c r="FW1" s="82" t="s">
        <v>1569</v>
      </c>
      <c r="FX1" s="82" t="s">
        <v>1570</v>
      </c>
      <c r="FY1" s="82" t="s">
        <v>1571</v>
      </c>
      <c r="FZ1" s="82" t="s">
        <v>1572</v>
      </c>
      <c r="GA1" s="82" t="s">
        <v>1573</v>
      </c>
      <c r="GB1" s="82" t="s">
        <v>1574</v>
      </c>
      <c r="GC1" s="82" t="s">
        <v>1575</v>
      </c>
      <c r="GD1" s="82" t="s">
        <v>1576</v>
      </c>
      <c r="GE1" s="82" t="s">
        <v>1577</v>
      </c>
      <c r="GF1" s="82" t="s">
        <v>1578</v>
      </c>
      <c r="GG1" s="82" t="s">
        <v>1579</v>
      </c>
      <c r="GH1" s="82" t="s">
        <v>1580</v>
      </c>
      <c r="GI1" s="82" t="s">
        <v>1581</v>
      </c>
      <c r="GJ1" s="82" t="s">
        <v>1582</v>
      </c>
      <c r="GK1" s="82" t="s">
        <v>1583</v>
      </c>
      <c r="GL1" s="82" t="s">
        <v>1584</v>
      </c>
      <c r="GM1" s="82" t="s">
        <v>1585</v>
      </c>
      <c r="GN1" s="82" t="s">
        <v>1586</v>
      </c>
      <c r="GO1" s="82" t="s">
        <v>1587</v>
      </c>
      <c r="GP1" s="82" t="s">
        <v>1588</v>
      </c>
      <c r="GQ1" s="82" t="s">
        <v>1589</v>
      </c>
      <c r="GR1" s="82" t="s">
        <v>1590</v>
      </c>
      <c r="GS1" s="82" t="s">
        <v>1591</v>
      </c>
      <c r="GT1" s="82" t="s">
        <v>1592</v>
      </c>
      <c r="GU1" s="82" t="s">
        <v>1593</v>
      </c>
      <c r="GV1" s="82" t="s">
        <v>1594</v>
      </c>
      <c r="GW1" s="82" t="s">
        <v>1595</v>
      </c>
      <c r="GX1" s="82" t="s">
        <v>1596</v>
      </c>
      <c r="GY1" s="82" t="s">
        <v>1597</v>
      </c>
      <c r="GZ1" s="82" t="s">
        <v>1598</v>
      </c>
      <c r="HA1" s="82" t="s">
        <v>1599</v>
      </c>
      <c r="HB1" s="82" t="s">
        <v>1600</v>
      </c>
      <c r="HC1" s="82" t="s">
        <v>1601</v>
      </c>
      <c r="HD1" s="82" t="s">
        <v>1602</v>
      </c>
      <c r="HE1" s="82" t="s">
        <v>1603</v>
      </c>
      <c r="HF1" s="82" t="s">
        <v>1604</v>
      </c>
      <c r="HG1" s="82" t="s">
        <v>1605</v>
      </c>
      <c r="HH1" s="82" t="s">
        <v>1606</v>
      </c>
      <c r="HI1" s="82" t="s">
        <v>1607</v>
      </c>
      <c r="HJ1" s="82" t="s">
        <v>1608</v>
      </c>
      <c r="HK1" s="82" t="s">
        <v>1609</v>
      </c>
      <c r="HL1" s="82" t="s">
        <v>1610</v>
      </c>
      <c r="HM1" s="82" t="s">
        <v>1611</v>
      </c>
      <c r="HN1" s="82" t="s">
        <v>1612</v>
      </c>
      <c r="HO1" s="82" t="s">
        <v>1613</v>
      </c>
      <c r="HP1" s="82" t="s">
        <v>1614</v>
      </c>
      <c r="HQ1" s="82" t="s">
        <v>1615</v>
      </c>
      <c r="HR1" s="82" t="s">
        <v>1616</v>
      </c>
      <c r="HS1" s="82" t="s">
        <v>1617</v>
      </c>
      <c r="HT1" s="82" t="s">
        <v>1618</v>
      </c>
      <c r="HU1" s="82" t="s">
        <v>1619</v>
      </c>
      <c r="HV1" s="82" t="s">
        <v>1620</v>
      </c>
      <c r="HW1" s="82" t="s">
        <v>1621</v>
      </c>
      <c r="HX1" s="82" t="s">
        <v>1622</v>
      </c>
      <c r="HY1" s="82" t="s">
        <v>1623</v>
      </c>
      <c r="HZ1" s="82" t="s">
        <v>1624</v>
      </c>
      <c r="IA1" s="82" t="s">
        <v>1625</v>
      </c>
      <c r="IB1" s="82" t="s">
        <v>1626</v>
      </c>
      <c r="IC1" s="82" t="s">
        <v>1627</v>
      </c>
      <c r="ID1" s="82" t="s">
        <v>1628</v>
      </c>
      <c r="IE1" s="82" t="s">
        <v>1629</v>
      </c>
      <c r="IF1" s="82" t="s">
        <v>1630</v>
      </c>
      <c r="IG1" s="82" t="s">
        <v>1631</v>
      </c>
      <c r="IH1" s="82" t="s">
        <v>1632</v>
      </c>
      <c r="II1" s="82" t="s">
        <v>1633</v>
      </c>
      <c r="IJ1" s="82" t="s">
        <v>1634</v>
      </c>
      <c r="IK1" s="82" t="s">
        <v>1635</v>
      </c>
      <c r="IL1" s="82" t="s">
        <v>1636</v>
      </c>
      <c r="IM1" s="82" t="s">
        <v>1637</v>
      </c>
      <c r="IN1" s="82" t="s">
        <v>1638</v>
      </c>
      <c r="IO1" s="82" t="s">
        <v>1639</v>
      </c>
      <c r="IP1" s="82" t="s">
        <v>1640</v>
      </c>
      <c r="IQ1" s="82" t="s">
        <v>1641</v>
      </c>
      <c r="IR1" s="82" t="s">
        <v>1642</v>
      </c>
      <c r="IS1" s="82" t="s">
        <v>1643</v>
      </c>
      <c r="IT1" s="82" t="s">
        <v>1644</v>
      </c>
      <c r="IU1" s="82" t="s">
        <v>1645</v>
      </c>
      <c r="IV1" s="82" t="s">
        <v>1646</v>
      </c>
      <c r="IW1" s="82" t="s">
        <v>1647</v>
      </c>
      <c r="IX1" s="82" t="s">
        <v>1648</v>
      </c>
      <c r="IY1" s="82" t="s">
        <v>1649</v>
      </c>
      <c r="IZ1" s="82" t="s">
        <v>1650</v>
      </c>
      <c r="JA1" s="82" t="s">
        <v>1651</v>
      </c>
      <c r="JB1" s="82" t="s">
        <v>1652</v>
      </c>
      <c r="JC1" s="82" t="s">
        <v>1653</v>
      </c>
      <c r="JD1" s="82" t="s">
        <v>1654</v>
      </c>
      <c r="JE1" s="82" t="s">
        <v>1655</v>
      </c>
      <c r="JF1" s="82" t="s">
        <v>1656</v>
      </c>
      <c r="JG1" s="82" t="s">
        <v>1657</v>
      </c>
      <c r="JH1" s="82" t="s">
        <v>1658</v>
      </c>
      <c r="JI1" s="82" t="s">
        <v>1659</v>
      </c>
      <c r="JJ1" s="82" t="s">
        <v>1660</v>
      </c>
      <c r="JK1" s="82" t="s">
        <v>1661</v>
      </c>
      <c r="JL1" s="82" t="s">
        <v>1662</v>
      </c>
      <c r="JM1" s="82" t="s">
        <v>1663</v>
      </c>
      <c r="JN1" s="82" t="s">
        <v>1664</v>
      </c>
      <c r="JO1" s="82" t="s">
        <v>1665</v>
      </c>
      <c r="JP1" s="82" t="s">
        <v>1666</v>
      </c>
      <c r="JQ1" s="82" t="s">
        <v>1667</v>
      </c>
      <c r="JR1" s="82" t="s">
        <v>1668</v>
      </c>
      <c r="JS1" s="82" t="s">
        <v>1669</v>
      </c>
      <c r="JT1" s="82" t="s">
        <v>1670</v>
      </c>
      <c r="JU1" s="82" t="s">
        <v>1671</v>
      </c>
      <c r="JV1" s="82" t="s">
        <v>1672</v>
      </c>
      <c r="JW1" s="82" t="s">
        <v>1673</v>
      </c>
      <c r="JX1" s="82" t="s">
        <v>1674</v>
      </c>
      <c r="JY1" s="82" t="s">
        <v>1675</v>
      </c>
      <c r="JZ1" s="82" t="s">
        <v>1676</v>
      </c>
      <c r="KA1" s="82" t="s">
        <v>1677</v>
      </c>
      <c r="KB1" s="82" t="s">
        <v>1678</v>
      </c>
      <c r="KC1" s="82" t="s">
        <v>1679</v>
      </c>
      <c r="KD1" s="82" t="s">
        <v>1680</v>
      </c>
      <c r="KE1" s="82" t="s">
        <v>1681</v>
      </c>
      <c r="KF1" s="82" t="s">
        <v>1682</v>
      </c>
      <c r="KG1" s="82" t="s">
        <v>1683</v>
      </c>
      <c r="KH1" s="82" t="s">
        <v>1684</v>
      </c>
      <c r="KI1" s="82" t="s">
        <v>1685</v>
      </c>
      <c r="KJ1" s="82" t="s">
        <v>1686</v>
      </c>
      <c r="KK1" s="82" t="s">
        <v>1687</v>
      </c>
      <c r="KL1" s="82" t="s">
        <v>1688</v>
      </c>
      <c r="KM1" s="82" t="s">
        <v>1689</v>
      </c>
      <c r="KN1" s="82" t="s">
        <v>1690</v>
      </c>
      <c r="KO1" s="82" t="s">
        <v>1691</v>
      </c>
      <c r="KP1" s="83" t="s">
        <v>1692</v>
      </c>
      <c r="KQ1" s="17"/>
      <c r="KR1" s="17"/>
      <c r="KS1" s="17"/>
      <c r="KT1" s="17"/>
      <c r="KU1" s="17"/>
      <c r="KV1" s="17"/>
      <c r="KW1" s="17"/>
      <c r="KX1" s="17"/>
      <c r="KY1" s="17"/>
      <c r="KZ1" s="17"/>
      <c r="LA1" s="17"/>
      <c r="LB1" s="17"/>
      <c r="LC1" s="17"/>
      <c r="LD1" s="17"/>
      <c r="LE1" s="17"/>
      <c r="LF1" s="17"/>
      <c r="LG1" s="17"/>
      <c r="LH1" s="17"/>
      <c r="LI1" s="17"/>
      <c r="LJ1" s="17"/>
      <c r="LK1" s="17"/>
      <c r="LL1" s="17"/>
      <c r="LM1" s="17"/>
      <c r="LN1" s="17"/>
      <c r="LO1" s="17"/>
      <c r="LP1" s="17"/>
      <c r="LQ1" s="17"/>
      <c r="LR1" s="17"/>
      <c r="LS1" s="17"/>
      <c r="LT1" s="17"/>
      <c r="LU1" s="17"/>
      <c r="LV1" s="17"/>
      <c r="LW1" s="17"/>
      <c r="LX1" s="17"/>
      <c r="LY1" s="17"/>
      <c r="LZ1" s="17"/>
      <c r="MA1" s="17"/>
      <c r="MB1" s="17"/>
      <c r="MC1" s="17"/>
      <c r="MD1" s="17"/>
      <c r="ME1" s="17"/>
      <c r="MF1" s="17"/>
      <c r="MG1" s="17"/>
      <c r="MH1" s="17"/>
      <c r="MI1" s="17"/>
      <c r="MJ1" s="17"/>
      <c r="MK1" s="17"/>
      <c r="ML1" s="17"/>
      <c r="MM1" s="17"/>
      <c r="MN1" s="17"/>
      <c r="MO1" s="17"/>
      <c r="MP1" s="17"/>
    </row>
    <row r="2" spans="1:354" hidden="1">
      <c r="A2" s="84" t="s">
        <v>1273</v>
      </c>
      <c r="B2" s="87" t="s">
        <v>1274</v>
      </c>
      <c r="C2" s="87" t="s">
        <v>1693</v>
      </c>
      <c r="D2" s="87">
        <v>2025</v>
      </c>
      <c r="E2" s="85">
        <v>100</v>
      </c>
      <c r="F2" s="85">
        <v>67</v>
      </c>
      <c r="G2" s="85">
        <v>67</v>
      </c>
      <c r="H2" s="85">
        <v>67</v>
      </c>
      <c r="I2" s="85">
        <v>100</v>
      </c>
      <c r="J2" s="85">
        <v>100</v>
      </c>
      <c r="K2" s="85">
        <v>67</v>
      </c>
      <c r="L2" s="85">
        <v>100</v>
      </c>
      <c r="M2" s="85">
        <v>100</v>
      </c>
      <c r="N2" s="85">
        <v>100</v>
      </c>
      <c r="O2" s="85">
        <v>100</v>
      </c>
      <c r="P2" s="85">
        <v>100</v>
      </c>
      <c r="Q2" s="85">
        <v>100</v>
      </c>
      <c r="R2" s="85">
        <v>67</v>
      </c>
      <c r="S2" s="85">
        <v>100</v>
      </c>
      <c r="T2" s="85">
        <v>100</v>
      </c>
      <c r="U2" s="85">
        <v>67</v>
      </c>
      <c r="V2" s="85">
        <v>100</v>
      </c>
      <c r="W2" s="85">
        <v>67</v>
      </c>
      <c r="X2" s="85">
        <v>100</v>
      </c>
      <c r="Y2" s="85">
        <v>33</v>
      </c>
      <c r="Z2" s="85">
        <v>67</v>
      </c>
      <c r="AA2" s="85">
        <v>0</v>
      </c>
      <c r="AB2" s="85">
        <v>0</v>
      </c>
      <c r="AC2" s="85">
        <v>100</v>
      </c>
      <c r="AD2" s="85">
        <v>33</v>
      </c>
      <c r="AE2" s="85">
        <v>0</v>
      </c>
      <c r="AF2" s="85">
        <v>100</v>
      </c>
      <c r="AG2" s="85">
        <v>33</v>
      </c>
      <c r="AH2" s="85">
        <v>0</v>
      </c>
      <c r="AI2" s="85">
        <v>100</v>
      </c>
      <c r="AJ2" s="85">
        <v>100</v>
      </c>
      <c r="AK2" s="85">
        <v>100</v>
      </c>
      <c r="AL2" s="85">
        <v>100</v>
      </c>
      <c r="AM2" s="85">
        <v>100</v>
      </c>
      <c r="AN2" s="85">
        <v>100</v>
      </c>
      <c r="AO2" s="85">
        <v>100</v>
      </c>
      <c r="AP2" s="85">
        <v>33</v>
      </c>
      <c r="AQ2" s="85">
        <v>100</v>
      </c>
      <c r="AR2" s="85">
        <v>33</v>
      </c>
      <c r="AS2" s="85">
        <v>100</v>
      </c>
      <c r="AT2" s="85">
        <v>100</v>
      </c>
      <c r="AU2" s="85">
        <v>33</v>
      </c>
      <c r="AV2" s="85">
        <v>33</v>
      </c>
      <c r="AW2" s="85">
        <v>0</v>
      </c>
      <c r="AX2" s="85">
        <v>0</v>
      </c>
      <c r="AY2" s="85">
        <v>0</v>
      </c>
      <c r="AZ2" s="85">
        <v>0</v>
      </c>
      <c r="BA2" s="85">
        <v>33</v>
      </c>
      <c r="BB2" s="85">
        <v>0</v>
      </c>
      <c r="BC2" s="85">
        <v>67</v>
      </c>
      <c r="BD2" s="85">
        <v>33</v>
      </c>
      <c r="BE2" s="85">
        <v>33</v>
      </c>
      <c r="BF2" s="85">
        <v>67</v>
      </c>
      <c r="BG2" s="85">
        <v>67</v>
      </c>
      <c r="BH2" s="85">
        <v>33</v>
      </c>
      <c r="BI2" s="85">
        <v>33</v>
      </c>
      <c r="BJ2" s="85">
        <v>67</v>
      </c>
      <c r="BK2" s="85">
        <v>33</v>
      </c>
      <c r="BL2" s="85">
        <v>100</v>
      </c>
      <c r="BM2" s="85">
        <v>100</v>
      </c>
      <c r="BN2" s="85">
        <v>67</v>
      </c>
      <c r="BO2" s="85">
        <v>100</v>
      </c>
      <c r="BP2" s="85">
        <v>100</v>
      </c>
      <c r="BQ2" s="85">
        <v>100</v>
      </c>
      <c r="BR2" s="85">
        <v>100</v>
      </c>
      <c r="BS2" s="85">
        <v>100</v>
      </c>
      <c r="BT2" s="85">
        <v>100</v>
      </c>
      <c r="BU2" s="85">
        <v>100</v>
      </c>
      <c r="BV2" s="85">
        <v>100</v>
      </c>
      <c r="BW2" s="85">
        <v>67</v>
      </c>
      <c r="BX2" s="85">
        <v>33</v>
      </c>
      <c r="BY2" s="85">
        <v>0</v>
      </c>
      <c r="BZ2" s="85">
        <v>33</v>
      </c>
      <c r="CA2" s="85">
        <v>100</v>
      </c>
      <c r="CB2" s="85">
        <v>0</v>
      </c>
      <c r="CC2" s="85">
        <v>100</v>
      </c>
      <c r="CD2" s="85">
        <v>100</v>
      </c>
      <c r="CE2" s="85">
        <v>100</v>
      </c>
      <c r="CF2" s="85">
        <v>100</v>
      </c>
      <c r="CG2" s="85">
        <v>100</v>
      </c>
      <c r="CH2" s="85">
        <v>67</v>
      </c>
      <c r="CI2" s="85">
        <v>0</v>
      </c>
      <c r="CJ2" s="85">
        <v>33</v>
      </c>
      <c r="CK2" s="85">
        <v>33</v>
      </c>
      <c r="CL2" s="85">
        <v>67</v>
      </c>
      <c r="CM2" s="85">
        <v>67</v>
      </c>
      <c r="CN2" s="85">
        <v>100</v>
      </c>
      <c r="CO2" s="85">
        <v>67</v>
      </c>
      <c r="CP2" s="85">
        <v>0</v>
      </c>
      <c r="CQ2" s="85">
        <v>100</v>
      </c>
      <c r="CR2" s="85">
        <v>100</v>
      </c>
      <c r="CS2" s="85">
        <v>100</v>
      </c>
      <c r="CT2" s="85">
        <v>100</v>
      </c>
      <c r="CU2" s="85">
        <v>100</v>
      </c>
      <c r="CV2" s="85">
        <v>100</v>
      </c>
      <c r="CW2" s="85">
        <v>0</v>
      </c>
      <c r="CX2" s="85">
        <v>0</v>
      </c>
      <c r="CY2" s="85">
        <v>0</v>
      </c>
      <c r="CZ2" s="85">
        <v>0</v>
      </c>
      <c r="DA2" s="85">
        <v>0</v>
      </c>
      <c r="DB2" s="85">
        <v>67</v>
      </c>
      <c r="DC2" s="85">
        <v>0</v>
      </c>
      <c r="DD2" s="85">
        <v>67</v>
      </c>
      <c r="DE2" s="85">
        <v>33</v>
      </c>
      <c r="DF2" s="85">
        <v>100</v>
      </c>
      <c r="DG2" s="85">
        <v>100</v>
      </c>
      <c r="DH2" s="85">
        <v>0</v>
      </c>
      <c r="DI2" s="85">
        <v>67</v>
      </c>
      <c r="DJ2" s="85">
        <v>0</v>
      </c>
      <c r="DK2" s="85">
        <v>0</v>
      </c>
      <c r="DL2" s="85">
        <v>0</v>
      </c>
      <c r="DM2" s="85">
        <v>0</v>
      </c>
      <c r="DN2" s="85">
        <v>33</v>
      </c>
      <c r="DO2" s="85">
        <v>67</v>
      </c>
      <c r="DP2" s="85">
        <v>100</v>
      </c>
      <c r="DQ2" s="85">
        <v>100</v>
      </c>
      <c r="DR2" s="85">
        <v>100</v>
      </c>
      <c r="DS2" s="85">
        <v>67</v>
      </c>
      <c r="DT2" s="85">
        <v>67</v>
      </c>
      <c r="DU2" s="85">
        <v>0</v>
      </c>
      <c r="DV2" s="85">
        <v>0</v>
      </c>
      <c r="DW2" s="85">
        <v>100</v>
      </c>
      <c r="DX2" s="85">
        <v>100</v>
      </c>
      <c r="DY2" s="85">
        <v>33</v>
      </c>
      <c r="DZ2" s="85">
        <v>100</v>
      </c>
      <c r="EA2" s="85">
        <v>100</v>
      </c>
      <c r="EB2" s="85">
        <v>100</v>
      </c>
      <c r="EC2" s="85">
        <v>100</v>
      </c>
      <c r="ED2" s="85">
        <v>0</v>
      </c>
      <c r="EE2" s="85">
        <v>67</v>
      </c>
      <c r="EF2" s="85">
        <v>33</v>
      </c>
      <c r="EG2" s="85">
        <v>0</v>
      </c>
      <c r="EH2" s="85">
        <v>33</v>
      </c>
      <c r="EI2" s="85">
        <v>0</v>
      </c>
      <c r="EJ2" s="85">
        <v>0</v>
      </c>
      <c r="EK2" s="85">
        <v>0</v>
      </c>
      <c r="EL2" s="85">
        <v>0</v>
      </c>
      <c r="EM2" s="85">
        <v>0</v>
      </c>
      <c r="EN2" s="85">
        <v>0</v>
      </c>
      <c r="EO2" s="85">
        <v>100</v>
      </c>
      <c r="EP2" s="85">
        <v>33</v>
      </c>
      <c r="EQ2" s="85">
        <v>67</v>
      </c>
      <c r="ER2" s="85">
        <v>33</v>
      </c>
      <c r="ES2" s="85">
        <v>0</v>
      </c>
      <c r="ET2" s="85">
        <v>0</v>
      </c>
      <c r="EU2" s="85">
        <v>0</v>
      </c>
      <c r="EV2" s="85">
        <v>0</v>
      </c>
      <c r="EW2" s="85">
        <v>0</v>
      </c>
      <c r="EX2" s="85" t="s">
        <v>1287</v>
      </c>
      <c r="EY2" s="85" t="s">
        <v>1288</v>
      </c>
      <c r="EZ2" s="85" t="s">
        <v>1288</v>
      </c>
      <c r="FA2" s="85" t="s">
        <v>1288</v>
      </c>
      <c r="FB2" s="85" t="s">
        <v>1287</v>
      </c>
      <c r="FC2" s="85" t="s">
        <v>1287</v>
      </c>
      <c r="FD2" s="85" t="s">
        <v>1288</v>
      </c>
      <c r="FE2" s="85" t="s">
        <v>1287</v>
      </c>
      <c r="FF2" s="85" t="s">
        <v>1287</v>
      </c>
      <c r="FG2" s="85" t="s">
        <v>1287</v>
      </c>
      <c r="FH2" s="85" t="s">
        <v>1287</v>
      </c>
      <c r="FI2" s="85" t="s">
        <v>1287</v>
      </c>
      <c r="FJ2" s="85" t="s">
        <v>1287</v>
      </c>
      <c r="FK2" s="85" t="s">
        <v>1288</v>
      </c>
      <c r="FL2" s="85" t="s">
        <v>1287</v>
      </c>
      <c r="FM2" s="85" t="s">
        <v>1287</v>
      </c>
      <c r="FN2" s="85" t="s">
        <v>1288</v>
      </c>
      <c r="FO2" s="85" t="s">
        <v>1287</v>
      </c>
      <c r="FP2" s="85" t="s">
        <v>1288</v>
      </c>
      <c r="FQ2" s="85" t="s">
        <v>1287</v>
      </c>
      <c r="FR2" s="85" t="s">
        <v>1295</v>
      </c>
      <c r="FS2" s="85" t="s">
        <v>1288</v>
      </c>
      <c r="FT2" s="85" t="s">
        <v>1297</v>
      </c>
      <c r="FU2" s="85" t="s">
        <v>1297</v>
      </c>
      <c r="FV2" s="85" t="s">
        <v>1287</v>
      </c>
      <c r="FW2" s="85" t="s">
        <v>1295</v>
      </c>
      <c r="FX2" s="85" t="s">
        <v>1297</v>
      </c>
      <c r="FY2" s="85" t="s">
        <v>1287</v>
      </c>
      <c r="FZ2" s="85" t="s">
        <v>1295</v>
      </c>
      <c r="GA2" s="85" t="s">
        <v>1297</v>
      </c>
      <c r="GB2" s="85" t="s">
        <v>1287</v>
      </c>
      <c r="GC2" s="85" t="s">
        <v>1287</v>
      </c>
      <c r="GD2" s="85" t="s">
        <v>1287</v>
      </c>
      <c r="GE2" s="85" t="s">
        <v>1287</v>
      </c>
      <c r="GF2" s="85" t="s">
        <v>1287</v>
      </c>
      <c r="GG2" s="85" t="s">
        <v>1287</v>
      </c>
      <c r="GH2" s="85" t="s">
        <v>1287</v>
      </c>
      <c r="GI2" s="85" t="s">
        <v>1295</v>
      </c>
      <c r="GJ2" s="85" t="s">
        <v>1287</v>
      </c>
      <c r="GK2" s="85" t="s">
        <v>1295</v>
      </c>
      <c r="GL2" s="85" t="s">
        <v>1287</v>
      </c>
      <c r="GM2" s="85" t="s">
        <v>1287</v>
      </c>
      <c r="GN2" s="85" t="s">
        <v>1295</v>
      </c>
      <c r="GO2" s="85" t="s">
        <v>1295</v>
      </c>
      <c r="GP2" s="85" t="s">
        <v>1297</v>
      </c>
      <c r="GQ2" s="85" t="s">
        <v>1297</v>
      </c>
      <c r="GR2" s="85" t="s">
        <v>1297</v>
      </c>
      <c r="GS2" s="85" t="s">
        <v>1297</v>
      </c>
      <c r="GT2" s="85" t="s">
        <v>1295</v>
      </c>
      <c r="GU2" s="85" t="s">
        <v>1297</v>
      </c>
      <c r="GV2" s="85" t="s">
        <v>1288</v>
      </c>
      <c r="GW2" s="85" t="s">
        <v>1295</v>
      </c>
      <c r="GX2" s="85" t="s">
        <v>1295</v>
      </c>
      <c r="GY2" s="85" t="s">
        <v>1288</v>
      </c>
      <c r="GZ2" s="85" t="s">
        <v>1288</v>
      </c>
      <c r="HA2" s="85" t="s">
        <v>1295</v>
      </c>
      <c r="HB2" s="85" t="s">
        <v>1295</v>
      </c>
      <c r="HC2" s="85" t="s">
        <v>1288</v>
      </c>
      <c r="HD2" s="85" t="s">
        <v>1295</v>
      </c>
      <c r="HE2" s="85" t="s">
        <v>1287</v>
      </c>
      <c r="HF2" s="85" t="s">
        <v>1287</v>
      </c>
      <c r="HG2" s="85" t="s">
        <v>1288</v>
      </c>
      <c r="HH2" s="85" t="s">
        <v>1287</v>
      </c>
      <c r="HI2" s="85" t="s">
        <v>1287</v>
      </c>
      <c r="HJ2" s="85" t="s">
        <v>1287</v>
      </c>
      <c r="HK2" s="85" t="s">
        <v>1287</v>
      </c>
      <c r="HL2" s="85" t="s">
        <v>1287</v>
      </c>
      <c r="HM2" s="85" t="s">
        <v>1287</v>
      </c>
      <c r="HN2" s="85" t="s">
        <v>1287</v>
      </c>
      <c r="HO2" s="85" t="s">
        <v>1287</v>
      </c>
      <c r="HP2" s="85" t="s">
        <v>1288</v>
      </c>
      <c r="HQ2" s="85" t="s">
        <v>1295</v>
      </c>
      <c r="HR2" s="85" t="s">
        <v>1297</v>
      </c>
      <c r="HS2" s="85" t="s">
        <v>1295</v>
      </c>
      <c r="HT2" s="85" t="s">
        <v>1287</v>
      </c>
      <c r="HU2" s="85" t="s">
        <v>1297</v>
      </c>
      <c r="HV2" s="85" t="s">
        <v>1287</v>
      </c>
      <c r="HW2" s="85" t="s">
        <v>1287</v>
      </c>
      <c r="HX2" s="85" t="s">
        <v>1287</v>
      </c>
      <c r="HY2" s="85" t="s">
        <v>1287</v>
      </c>
      <c r="HZ2" s="85" t="s">
        <v>1287</v>
      </c>
      <c r="IA2" s="85" t="s">
        <v>1288</v>
      </c>
      <c r="IB2" s="85" t="s">
        <v>1297</v>
      </c>
      <c r="IC2" s="85" t="s">
        <v>1295</v>
      </c>
      <c r="ID2" s="85" t="s">
        <v>1295</v>
      </c>
      <c r="IE2" s="85" t="s">
        <v>1288</v>
      </c>
      <c r="IF2" s="85" t="s">
        <v>1288</v>
      </c>
      <c r="IG2" s="85" t="s">
        <v>1287</v>
      </c>
      <c r="IH2" s="85" t="s">
        <v>1288</v>
      </c>
      <c r="II2" s="85" t="s">
        <v>1297</v>
      </c>
      <c r="IJ2" s="85" t="s">
        <v>1287</v>
      </c>
      <c r="IK2" s="85" t="s">
        <v>1287</v>
      </c>
      <c r="IL2" s="85" t="s">
        <v>1287</v>
      </c>
      <c r="IM2" s="85" t="s">
        <v>1287</v>
      </c>
      <c r="IN2" s="85" t="s">
        <v>1287</v>
      </c>
      <c r="IO2" s="85" t="s">
        <v>1287</v>
      </c>
      <c r="IP2" s="85" t="s">
        <v>1297</v>
      </c>
      <c r="IQ2" s="85" t="s">
        <v>1297</v>
      </c>
      <c r="IR2" s="85" t="s">
        <v>1297</v>
      </c>
      <c r="IS2" s="85" t="s">
        <v>1297</v>
      </c>
      <c r="IT2" s="85" t="s">
        <v>1297</v>
      </c>
      <c r="IU2" s="85" t="s">
        <v>1288</v>
      </c>
      <c r="IV2" s="85" t="s">
        <v>1288</v>
      </c>
      <c r="IW2" s="85" t="s">
        <v>1288</v>
      </c>
      <c r="IX2" s="85" t="s">
        <v>1295</v>
      </c>
      <c r="IY2" s="85" t="s">
        <v>1287</v>
      </c>
      <c r="IZ2" s="85" t="s">
        <v>1287</v>
      </c>
      <c r="JA2" s="85" t="s">
        <v>1297</v>
      </c>
      <c r="JB2" s="85" t="s">
        <v>1288</v>
      </c>
      <c r="JC2" s="85" t="s">
        <v>1297</v>
      </c>
      <c r="JD2" s="85" t="s">
        <v>1297</v>
      </c>
      <c r="JE2" s="85" t="s">
        <v>1297</v>
      </c>
      <c r="JF2" s="85" t="s">
        <v>1297</v>
      </c>
      <c r="JG2" s="85" t="s">
        <v>1295</v>
      </c>
      <c r="JH2" s="85" t="s">
        <v>1288</v>
      </c>
      <c r="JI2" s="85" t="s">
        <v>1287</v>
      </c>
      <c r="JJ2" s="85" t="s">
        <v>1287</v>
      </c>
      <c r="JK2" s="85" t="s">
        <v>1287</v>
      </c>
      <c r="JL2" s="85" t="s">
        <v>1288</v>
      </c>
      <c r="JM2" s="85" t="s">
        <v>1288</v>
      </c>
      <c r="JN2" s="85" t="s">
        <v>1297</v>
      </c>
      <c r="JO2" s="85" t="s">
        <v>1297</v>
      </c>
      <c r="JP2" s="85" t="s">
        <v>1287</v>
      </c>
      <c r="JQ2" s="85" t="s">
        <v>1287</v>
      </c>
      <c r="JR2" s="85" t="s">
        <v>1295</v>
      </c>
      <c r="JS2" s="85" t="s">
        <v>1287</v>
      </c>
      <c r="JT2" s="85" t="s">
        <v>1287</v>
      </c>
      <c r="JU2" s="85" t="s">
        <v>1287</v>
      </c>
      <c r="JV2" s="85" t="s">
        <v>1287</v>
      </c>
      <c r="JW2" s="85" t="s">
        <v>1297</v>
      </c>
      <c r="JX2" s="85" t="s">
        <v>1288</v>
      </c>
      <c r="JY2" s="85" t="s">
        <v>1295</v>
      </c>
      <c r="JZ2" s="85" t="s">
        <v>1288</v>
      </c>
      <c r="KA2" s="85" t="s">
        <v>1295</v>
      </c>
      <c r="KB2" s="85" t="s">
        <v>1297</v>
      </c>
      <c r="KC2" s="85" t="s">
        <v>1288</v>
      </c>
      <c r="KD2" s="85" t="s">
        <v>1297</v>
      </c>
      <c r="KE2" s="85" t="s">
        <v>1297</v>
      </c>
      <c r="KF2" s="85" t="s">
        <v>1297</v>
      </c>
      <c r="KG2" s="85" t="s">
        <v>1297</v>
      </c>
      <c r="KH2" s="85" t="s">
        <v>1287</v>
      </c>
      <c r="KI2" s="85" t="s">
        <v>1295</v>
      </c>
      <c r="KJ2" s="85" t="s">
        <v>1288</v>
      </c>
      <c r="KK2" s="85" t="s">
        <v>1295</v>
      </c>
      <c r="KL2" s="85" t="s">
        <v>1297</v>
      </c>
      <c r="KM2" s="85" t="s">
        <v>1297</v>
      </c>
      <c r="KN2" s="85" t="s">
        <v>1288</v>
      </c>
      <c r="KO2" s="85" t="s">
        <v>1297</v>
      </c>
      <c r="KP2" s="85" t="s">
        <v>1288</v>
      </c>
    </row>
    <row r="3" spans="1:354" hidden="1">
      <c r="A3" s="84" t="s">
        <v>1307</v>
      </c>
      <c r="B3" s="87" t="s">
        <v>1308</v>
      </c>
      <c r="C3" s="87" t="s">
        <v>1694</v>
      </c>
      <c r="D3" s="87">
        <v>2025</v>
      </c>
      <c r="E3" s="85">
        <v>0</v>
      </c>
      <c r="F3" s="85">
        <v>67</v>
      </c>
      <c r="G3" s="85">
        <v>33</v>
      </c>
      <c r="H3" s="85">
        <v>0</v>
      </c>
      <c r="I3" s="85">
        <v>0</v>
      </c>
      <c r="J3" s="85">
        <v>0</v>
      </c>
      <c r="K3" s="85">
        <v>0</v>
      </c>
      <c r="L3" s="85">
        <v>100</v>
      </c>
      <c r="M3" s="85">
        <v>0</v>
      </c>
      <c r="N3" s="85">
        <v>0</v>
      </c>
      <c r="O3" s="85">
        <v>100</v>
      </c>
      <c r="P3" s="85">
        <v>0</v>
      </c>
      <c r="Q3" s="85">
        <v>33</v>
      </c>
      <c r="R3" s="85">
        <v>33</v>
      </c>
      <c r="S3" s="85">
        <v>0</v>
      </c>
      <c r="T3" s="85">
        <v>100</v>
      </c>
      <c r="U3" s="85">
        <v>67</v>
      </c>
      <c r="V3" s="85">
        <v>100</v>
      </c>
      <c r="W3" s="85">
        <v>67</v>
      </c>
      <c r="X3" s="85">
        <v>67</v>
      </c>
      <c r="Y3" s="85">
        <v>0</v>
      </c>
      <c r="Z3" s="85">
        <v>33</v>
      </c>
      <c r="AA3" s="85">
        <v>0</v>
      </c>
      <c r="AB3" s="85">
        <v>100</v>
      </c>
      <c r="AC3" s="85">
        <v>100</v>
      </c>
      <c r="AD3" s="85">
        <v>0</v>
      </c>
      <c r="AE3" s="85">
        <v>0</v>
      </c>
      <c r="AF3" s="85">
        <v>100</v>
      </c>
      <c r="AG3" s="85">
        <v>33</v>
      </c>
      <c r="AH3" s="85">
        <v>0</v>
      </c>
      <c r="AI3" s="85">
        <v>100</v>
      </c>
      <c r="AJ3" s="85">
        <v>100</v>
      </c>
      <c r="AK3" s="85">
        <v>67</v>
      </c>
      <c r="AL3" s="85">
        <v>100</v>
      </c>
      <c r="AM3" s="85">
        <v>100</v>
      </c>
      <c r="AN3" s="85">
        <v>67</v>
      </c>
      <c r="AO3" s="85">
        <v>100</v>
      </c>
      <c r="AP3" s="85">
        <v>33</v>
      </c>
      <c r="AQ3" s="85">
        <v>0</v>
      </c>
      <c r="AR3" s="85">
        <v>0</v>
      </c>
      <c r="AS3" s="85">
        <v>0</v>
      </c>
      <c r="AT3" s="85">
        <v>33</v>
      </c>
      <c r="AU3" s="85">
        <v>0</v>
      </c>
      <c r="AV3" s="85">
        <v>0</v>
      </c>
      <c r="AW3" s="85">
        <v>0</v>
      </c>
      <c r="AX3" s="85">
        <v>0</v>
      </c>
      <c r="AY3" s="85">
        <v>0</v>
      </c>
      <c r="AZ3" s="85">
        <v>0</v>
      </c>
      <c r="BA3" s="85">
        <v>0</v>
      </c>
      <c r="BB3" s="85">
        <v>0</v>
      </c>
      <c r="BC3" s="85">
        <v>0</v>
      </c>
      <c r="BD3" s="85">
        <v>33</v>
      </c>
      <c r="BE3" s="85">
        <v>67</v>
      </c>
      <c r="BF3" s="85">
        <v>100</v>
      </c>
      <c r="BG3" s="85">
        <v>33</v>
      </c>
      <c r="BH3" s="85">
        <v>0</v>
      </c>
      <c r="BI3" s="85">
        <v>0</v>
      </c>
      <c r="BJ3" s="85">
        <v>0</v>
      </c>
      <c r="BK3" s="85">
        <v>0</v>
      </c>
      <c r="BL3" s="85">
        <v>0</v>
      </c>
      <c r="BM3" s="85">
        <v>0</v>
      </c>
      <c r="BN3" s="85">
        <v>0</v>
      </c>
      <c r="BO3" s="85">
        <v>0</v>
      </c>
      <c r="BP3" s="85">
        <v>0</v>
      </c>
      <c r="BQ3" s="85">
        <v>0</v>
      </c>
      <c r="BR3" s="85">
        <v>33</v>
      </c>
      <c r="BS3" s="85">
        <v>100</v>
      </c>
      <c r="BT3" s="85">
        <v>100</v>
      </c>
      <c r="BU3" s="85">
        <v>67</v>
      </c>
      <c r="BV3" s="85">
        <v>0</v>
      </c>
      <c r="BW3" s="85">
        <v>0</v>
      </c>
      <c r="BX3" s="85">
        <v>0</v>
      </c>
      <c r="BY3" s="85">
        <v>0</v>
      </c>
      <c r="BZ3" s="85">
        <v>0</v>
      </c>
      <c r="CA3" s="85">
        <v>0</v>
      </c>
      <c r="CB3" s="85">
        <v>0</v>
      </c>
      <c r="CC3" s="85">
        <v>0</v>
      </c>
      <c r="CD3" s="85">
        <v>0</v>
      </c>
      <c r="CE3" s="85">
        <v>0</v>
      </c>
      <c r="CF3" s="85">
        <v>0</v>
      </c>
      <c r="CG3" s="85">
        <v>0</v>
      </c>
      <c r="CH3" s="85">
        <v>0</v>
      </c>
      <c r="CI3" s="85">
        <v>0</v>
      </c>
      <c r="CJ3" s="85">
        <v>0</v>
      </c>
      <c r="CK3" s="85">
        <v>0</v>
      </c>
      <c r="CL3" s="85">
        <v>0</v>
      </c>
      <c r="CM3" s="85">
        <v>0</v>
      </c>
      <c r="CN3" s="85">
        <v>0</v>
      </c>
      <c r="CO3" s="85">
        <v>0</v>
      </c>
      <c r="CP3" s="85">
        <v>0</v>
      </c>
      <c r="CQ3" s="85">
        <v>0</v>
      </c>
      <c r="CR3" s="85">
        <v>0</v>
      </c>
      <c r="CS3" s="85">
        <v>0</v>
      </c>
      <c r="CT3" s="85">
        <v>0</v>
      </c>
      <c r="CU3" s="85">
        <v>0</v>
      </c>
      <c r="CV3" s="85">
        <v>0</v>
      </c>
      <c r="CW3" s="85">
        <v>0</v>
      </c>
      <c r="CX3" s="85">
        <v>0</v>
      </c>
      <c r="CY3" s="85">
        <v>0</v>
      </c>
      <c r="CZ3" s="85">
        <v>0</v>
      </c>
      <c r="DA3" s="85">
        <v>0</v>
      </c>
      <c r="DB3" s="85">
        <v>0</v>
      </c>
      <c r="DC3" s="85">
        <v>0</v>
      </c>
      <c r="DD3" s="85">
        <v>0</v>
      </c>
      <c r="DE3" s="85">
        <v>0</v>
      </c>
      <c r="DF3" s="85">
        <v>0</v>
      </c>
      <c r="DG3" s="85">
        <v>0</v>
      </c>
      <c r="DH3" s="85">
        <v>0</v>
      </c>
      <c r="DI3" s="85">
        <v>67</v>
      </c>
      <c r="DJ3" s="85">
        <v>0</v>
      </c>
      <c r="DK3" s="85">
        <v>0</v>
      </c>
      <c r="DL3" s="85">
        <v>0</v>
      </c>
      <c r="DM3" s="85">
        <v>0</v>
      </c>
      <c r="DN3" s="85">
        <v>0</v>
      </c>
      <c r="DO3" s="85">
        <v>67</v>
      </c>
      <c r="DP3" s="85">
        <v>100</v>
      </c>
      <c r="DQ3" s="85">
        <v>67</v>
      </c>
      <c r="DR3" s="85">
        <v>100</v>
      </c>
      <c r="DS3" s="85">
        <v>33</v>
      </c>
      <c r="DT3" s="85">
        <v>0</v>
      </c>
      <c r="DU3" s="85">
        <v>0</v>
      </c>
      <c r="DV3" s="85">
        <v>0</v>
      </c>
      <c r="DW3" s="85">
        <v>0</v>
      </c>
      <c r="DX3" s="85">
        <v>0</v>
      </c>
      <c r="DY3" s="85">
        <v>0</v>
      </c>
      <c r="DZ3" s="85">
        <v>0</v>
      </c>
      <c r="EA3" s="85">
        <v>0</v>
      </c>
      <c r="EB3" s="85">
        <v>67</v>
      </c>
      <c r="EC3" s="85">
        <v>33</v>
      </c>
      <c r="ED3" s="85">
        <v>0</v>
      </c>
      <c r="EE3" s="85">
        <v>0</v>
      </c>
      <c r="EF3" s="85">
        <v>0</v>
      </c>
      <c r="EG3" s="85">
        <v>0</v>
      </c>
      <c r="EH3" s="85">
        <v>0</v>
      </c>
      <c r="EI3" s="85">
        <v>0</v>
      </c>
      <c r="EJ3" s="85">
        <v>0</v>
      </c>
      <c r="EK3" s="85">
        <v>0</v>
      </c>
      <c r="EL3" s="85">
        <v>0</v>
      </c>
      <c r="EM3" s="85">
        <v>0</v>
      </c>
      <c r="EN3" s="85">
        <v>0</v>
      </c>
      <c r="EO3" s="85">
        <v>0</v>
      </c>
      <c r="EP3" s="85">
        <v>0</v>
      </c>
      <c r="EQ3" s="85">
        <v>0</v>
      </c>
      <c r="ER3" s="85">
        <v>0</v>
      </c>
      <c r="ES3" s="85">
        <v>0</v>
      </c>
      <c r="ET3" s="85">
        <v>0</v>
      </c>
      <c r="EU3" s="85">
        <v>0</v>
      </c>
      <c r="EV3" s="85">
        <v>0</v>
      </c>
      <c r="EW3" s="85">
        <v>0</v>
      </c>
      <c r="EX3" s="85" t="s">
        <v>1297</v>
      </c>
      <c r="EY3" s="85" t="s">
        <v>1288</v>
      </c>
      <c r="EZ3" s="85" t="s">
        <v>1295</v>
      </c>
      <c r="FA3" s="85" t="s">
        <v>1297</v>
      </c>
      <c r="FB3" s="85" t="s">
        <v>1297</v>
      </c>
      <c r="FC3" s="85" t="s">
        <v>1297</v>
      </c>
      <c r="FD3" s="85" t="s">
        <v>1297</v>
      </c>
      <c r="FE3" s="85" t="s">
        <v>1287</v>
      </c>
      <c r="FF3" s="85" t="s">
        <v>1288</v>
      </c>
      <c r="FG3" s="85" t="s">
        <v>1288</v>
      </c>
      <c r="FH3" s="85" t="s">
        <v>1287</v>
      </c>
      <c r="FI3" s="85" t="s">
        <v>1288</v>
      </c>
      <c r="FJ3" s="85" t="s">
        <v>1295</v>
      </c>
      <c r="FK3" s="85" t="s">
        <v>1295</v>
      </c>
      <c r="FL3" s="85" t="s">
        <v>1297</v>
      </c>
      <c r="FM3" s="85" t="s">
        <v>1287</v>
      </c>
      <c r="FN3" s="85" t="s">
        <v>1288</v>
      </c>
      <c r="FO3" s="85" t="s">
        <v>1287</v>
      </c>
      <c r="FP3" s="85" t="s">
        <v>1288</v>
      </c>
      <c r="FQ3" s="85" t="s">
        <v>1288</v>
      </c>
      <c r="FR3" s="85" t="s">
        <v>1297</v>
      </c>
      <c r="FS3" s="85" t="s">
        <v>1295</v>
      </c>
      <c r="FT3" s="85" t="s">
        <v>1297</v>
      </c>
      <c r="FU3" s="85" t="s">
        <v>1287</v>
      </c>
      <c r="FV3" s="85" t="s">
        <v>1287</v>
      </c>
      <c r="FW3" s="85" t="s">
        <v>1297</v>
      </c>
      <c r="FX3" s="85" t="s">
        <v>1297</v>
      </c>
      <c r="FY3" s="85" t="s">
        <v>1287</v>
      </c>
      <c r="FZ3" s="85" t="s">
        <v>1295</v>
      </c>
      <c r="GA3" s="85" t="s">
        <v>1297</v>
      </c>
      <c r="GB3" s="85" t="s">
        <v>1287</v>
      </c>
      <c r="GC3" s="85" t="s">
        <v>1287</v>
      </c>
      <c r="GD3" s="85" t="s">
        <v>1288</v>
      </c>
      <c r="GE3" s="85" t="s">
        <v>1287</v>
      </c>
      <c r="GF3" s="85" t="s">
        <v>1287</v>
      </c>
      <c r="GG3" s="85" t="s">
        <v>1288</v>
      </c>
      <c r="GH3" s="85" t="s">
        <v>1287</v>
      </c>
      <c r="GI3" s="85" t="s">
        <v>1295</v>
      </c>
      <c r="GJ3" s="85" t="s">
        <v>1297</v>
      </c>
      <c r="GK3" s="85" t="s">
        <v>1297</v>
      </c>
      <c r="GL3" s="85" t="s">
        <v>1288</v>
      </c>
      <c r="GM3" s="85" t="s">
        <v>1295</v>
      </c>
      <c r="GN3" s="85" t="s">
        <v>1297</v>
      </c>
      <c r="GO3" s="85" t="s">
        <v>1297</v>
      </c>
      <c r="GP3" s="85" t="s">
        <v>1297</v>
      </c>
      <c r="GQ3" s="85" t="s">
        <v>1297</v>
      </c>
      <c r="GR3" s="85" t="s">
        <v>1297</v>
      </c>
      <c r="GS3" s="85" t="s">
        <v>1297</v>
      </c>
      <c r="GT3" s="85" t="s">
        <v>1297</v>
      </c>
      <c r="GU3" s="85" t="s">
        <v>1297</v>
      </c>
      <c r="GV3" s="85" t="s">
        <v>1297</v>
      </c>
      <c r="GW3" s="85" t="s">
        <v>1295</v>
      </c>
      <c r="GX3" s="85" t="s">
        <v>1288</v>
      </c>
      <c r="GY3" s="85" t="s">
        <v>1287</v>
      </c>
      <c r="GZ3" s="85" t="s">
        <v>1295</v>
      </c>
      <c r="HA3" s="85" t="s">
        <v>1297</v>
      </c>
      <c r="HB3" s="85" t="s">
        <v>1297</v>
      </c>
      <c r="HC3" s="85" t="s">
        <v>1297</v>
      </c>
      <c r="HD3" s="85" t="s">
        <v>1297</v>
      </c>
      <c r="HE3" s="85" t="s">
        <v>1297</v>
      </c>
      <c r="HF3" s="85" t="s">
        <v>1297</v>
      </c>
      <c r="HG3" s="85" t="s">
        <v>1297</v>
      </c>
      <c r="HH3" s="85" t="s">
        <v>1297</v>
      </c>
      <c r="HI3" s="85" t="s">
        <v>1297</v>
      </c>
      <c r="HJ3" s="85" t="s">
        <v>1288</v>
      </c>
      <c r="HK3" s="85" t="s">
        <v>1295</v>
      </c>
      <c r="HL3" s="85" t="s">
        <v>1287</v>
      </c>
      <c r="HM3" s="85" t="s">
        <v>1287</v>
      </c>
      <c r="HN3" s="85" t="s">
        <v>1288</v>
      </c>
      <c r="HO3" s="85" t="s">
        <v>1297</v>
      </c>
      <c r="HP3" s="85" t="s">
        <v>1297</v>
      </c>
      <c r="HQ3" s="85" t="s">
        <v>1297</v>
      </c>
      <c r="HR3" s="85" t="s">
        <v>1297</v>
      </c>
      <c r="HS3" s="85" t="s">
        <v>1297</v>
      </c>
      <c r="HT3" s="85" t="s">
        <v>1297</v>
      </c>
      <c r="HU3" s="85" t="s">
        <v>1297</v>
      </c>
      <c r="HV3" s="85" t="s">
        <v>1288</v>
      </c>
      <c r="HW3" s="85" t="s">
        <v>1288</v>
      </c>
      <c r="HX3" s="85" t="s">
        <v>1297</v>
      </c>
      <c r="HY3" s="85" t="s">
        <v>1288</v>
      </c>
      <c r="HZ3" s="85" t="s">
        <v>1297</v>
      </c>
      <c r="IA3" s="85" t="s">
        <v>1297</v>
      </c>
      <c r="IB3" s="85" t="s">
        <v>1297</v>
      </c>
      <c r="IC3" s="85" t="s">
        <v>1297</v>
      </c>
      <c r="ID3" s="85" t="s">
        <v>1297</v>
      </c>
      <c r="IE3" s="85" t="s">
        <v>1297</v>
      </c>
      <c r="IF3" s="85" t="s">
        <v>1297</v>
      </c>
      <c r="IG3" s="85" t="s">
        <v>1288</v>
      </c>
      <c r="IH3" s="85" t="s">
        <v>1297</v>
      </c>
      <c r="II3" s="85" t="s">
        <v>1297</v>
      </c>
      <c r="IJ3" s="85" t="s">
        <v>1297</v>
      </c>
      <c r="IK3" s="85" t="s">
        <v>1297</v>
      </c>
      <c r="IL3" s="85" t="s">
        <v>1297</v>
      </c>
      <c r="IM3" s="85" t="s">
        <v>1297</v>
      </c>
      <c r="IN3" s="85" t="s">
        <v>1288</v>
      </c>
      <c r="IO3" s="85" t="s">
        <v>1297</v>
      </c>
      <c r="IP3" s="85" t="s">
        <v>1297</v>
      </c>
      <c r="IQ3" s="85" t="s">
        <v>1297</v>
      </c>
      <c r="IR3" s="85" t="s">
        <v>1297</v>
      </c>
      <c r="IS3" s="85" t="s">
        <v>1297</v>
      </c>
      <c r="IT3" s="85" t="s">
        <v>1297</v>
      </c>
      <c r="IU3" s="85" t="s">
        <v>1297</v>
      </c>
      <c r="IV3" s="85" t="s">
        <v>1288</v>
      </c>
      <c r="IW3" s="85" t="s">
        <v>1297</v>
      </c>
      <c r="IX3" s="85" t="s">
        <v>1297</v>
      </c>
      <c r="IY3" s="85" t="s">
        <v>1297</v>
      </c>
      <c r="IZ3" s="85" t="s">
        <v>1288</v>
      </c>
      <c r="JA3" s="85" t="s">
        <v>1297</v>
      </c>
      <c r="JB3" s="85" t="s">
        <v>1288</v>
      </c>
      <c r="JC3" s="85" t="s">
        <v>1297</v>
      </c>
      <c r="JD3" s="85" t="s">
        <v>1297</v>
      </c>
      <c r="JE3" s="85" t="s">
        <v>1297</v>
      </c>
      <c r="JF3" s="85" t="s">
        <v>1297</v>
      </c>
      <c r="JG3" s="85" t="s">
        <v>1297</v>
      </c>
      <c r="JH3" s="85" t="s">
        <v>1288</v>
      </c>
      <c r="JI3" s="85" t="s">
        <v>1287</v>
      </c>
      <c r="JJ3" s="85" t="s">
        <v>1288</v>
      </c>
      <c r="JK3" s="85" t="s">
        <v>1287</v>
      </c>
      <c r="JL3" s="85" t="s">
        <v>1295</v>
      </c>
      <c r="JM3" s="85" t="s">
        <v>1297</v>
      </c>
      <c r="JN3" s="85" t="s">
        <v>1297</v>
      </c>
      <c r="JO3" s="85" t="s">
        <v>1297</v>
      </c>
      <c r="JP3" s="85" t="s">
        <v>1297</v>
      </c>
      <c r="JQ3" s="85" t="s">
        <v>1297</v>
      </c>
      <c r="JR3" s="85" t="s">
        <v>1297</v>
      </c>
      <c r="JS3" s="85" t="s">
        <v>1288</v>
      </c>
      <c r="JT3" s="85" t="s">
        <v>1288</v>
      </c>
      <c r="JU3" s="85" t="s">
        <v>1288</v>
      </c>
      <c r="JV3" s="85" t="s">
        <v>1295</v>
      </c>
      <c r="JW3" s="85" t="s">
        <v>1297</v>
      </c>
      <c r="JX3" s="85" t="s">
        <v>1297</v>
      </c>
      <c r="JY3" s="85" t="s">
        <v>1297</v>
      </c>
      <c r="JZ3" s="85" t="s">
        <v>1288</v>
      </c>
      <c r="KA3" s="85" t="s">
        <v>1297</v>
      </c>
      <c r="KB3" s="85" t="s">
        <v>1297</v>
      </c>
      <c r="KC3" s="85" t="s">
        <v>1288</v>
      </c>
      <c r="KD3" s="85" t="s">
        <v>1297</v>
      </c>
      <c r="KE3" s="85" t="s">
        <v>1297</v>
      </c>
      <c r="KF3" s="85" t="s">
        <v>1297</v>
      </c>
      <c r="KG3" s="85" t="s">
        <v>1297</v>
      </c>
      <c r="KH3" s="85" t="s">
        <v>1288</v>
      </c>
      <c r="KI3" s="85" t="s">
        <v>1297</v>
      </c>
      <c r="KJ3" s="85" t="s">
        <v>1297</v>
      </c>
      <c r="KK3" s="85" t="s">
        <v>1297</v>
      </c>
      <c r="KL3" s="85" t="s">
        <v>1297</v>
      </c>
      <c r="KM3" s="85" t="s">
        <v>1297</v>
      </c>
      <c r="KN3" s="85" t="s">
        <v>1288</v>
      </c>
      <c r="KO3" s="85" t="s">
        <v>1297</v>
      </c>
      <c r="KP3" s="85" t="s">
        <v>1288</v>
      </c>
    </row>
    <row r="4" spans="1:354" hidden="1">
      <c r="A4" s="84" t="s">
        <v>1313</v>
      </c>
      <c r="B4" s="87" t="s">
        <v>1314</v>
      </c>
      <c r="C4" s="87" t="s">
        <v>1695</v>
      </c>
      <c r="D4" s="88">
        <v>2025</v>
      </c>
      <c r="E4" s="86">
        <v>100</v>
      </c>
      <c r="F4" s="86">
        <v>100</v>
      </c>
      <c r="G4" s="86">
        <v>33</v>
      </c>
      <c r="H4" s="86">
        <v>33</v>
      </c>
      <c r="I4" s="86">
        <v>0</v>
      </c>
      <c r="J4" s="86">
        <v>67</v>
      </c>
      <c r="K4" s="86">
        <v>0</v>
      </c>
      <c r="L4" s="86">
        <v>100</v>
      </c>
      <c r="M4" s="86">
        <v>100</v>
      </c>
      <c r="N4" s="86">
        <v>0</v>
      </c>
      <c r="O4" s="86">
        <v>100</v>
      </c>
      <c r="P4" s="86">
        <v>100</v>
      </c>
      <c r="Q4" s="86">
        <v>100</v>
      </c>
      <c r="R4" s="86">
        <v>0</v>
      </c>
      <c r="S4" s="86">
        <v>0</v>
      </c>
      <c r="T4" s="86">
        <v>100</v>
      </c>
      <c r="U4" s="86">
        <v>100</v>
      </c>
      <c r="V4" s="86">
        <v>0</v>
      </c>
      <c r="W4" s="86">
        <v>0</v>
      </c>
      <c r="X4" s="86">
        <v>100</v>
      </c>
      <c r="Y4" s="86">
        <v>67</v>
      </c>
      <c r="Z4" s="86">
        <v>33</v>
      </c>
      <c r="AA4" s="86">
        <v>33</v>
      </c>
      <c r="AB4" s="86">
        <v>100</v>
      </c>
      <c r="AC4" s="86">
        <v>100</v>
      </c>
      <c r="AD4" s="86">
        <v>100</v>
      </c>
      <c r="AE4" s="86">
        <v>0</v>
      </c>
      <c r="AF4" s="86">
        <v>100</v>
      </c>
      <c r="AG4" s="86">
        <v>0</v>
      </c>
      <c r="AH4" s="86">
        <v>0</v>
      </c>
      <c r="AI4" s="86">
        <v>0</v>
      </c>
      <c r="AJ4" s="86">
        <v>100</v>
      </c>
      <c r="AK4" s="86">
        <v>100</v>
      </c>
      <c r="AL4" s="86">
        <v>100</v>
      </c>
      <c r="AM4" s="86">
        <v>0</v>
      </c>
      <c r="AN4" s="86">
        <v>0</v>
      </c>
      <c r="AO4" s="86">
        <v>0</v>
      </c>
      <c r="AP4" s="86">
        <v>33</v>
      </c>
      <c r="AQ4" s="86">
        <v>0</v>
      </c>
      <c r="AR4" s="86">
        <v>100</v>
      </c>
      <c r="AS4" s="86">
        <v>100</v>
      </c>
      <c r="AT4" s="86">
        <v>100</v>
      </c>
      <c r="AU4" s="86">
        <v>0</v>
      </c>
      <c r="AV4" s="86">
        <v>100</v>
      </c>
      <c r="AW4" s="86">
        <v>33</v>
      </c>
      <c r="AX4" s="86">
        <v>0</v>
      </c>
      <c r="AY4" s="86">
        <v>0</v>
      </c>
      <c r="AZ4" s="86">
        <v>0</v>
      </c>
      <c r="BA4" s="86">
        <v>67</v>
      </c>
      <c r="BB4" s="86">
        <v>0</v>
      </c>
      <c r="BC4" s="86">
        <v>100</v>
      </c>
      <c r="BD4" s="86">
        <v>100</v>
      </c>
      <c r="BE4" s="86">
        <v>33</v>
      </c>
      <c r="BF4" s="86">
        <v>33</v>
      </c>
      <c r="BG4" s="86">
        <v>0</v>
      </c>
      <c r="BH4" s="86">
        <v>33</v>
      </c>
      <c r="BI4" s="86">
        <v>67</v>
      </c>
      <c r="BJ4" s="86">
        <v>67</v>
      </c>
      <c r="BK4" s="86">
        <v>100</v>
      </c>
      <c r="BL4" s="86">
        <v>100</v>
      </c>
      <c r="BM4" s="86">
        <v>0</v>
      </c>
      <c r="BN4" s="86">
        <v>33</v>
      </c>
      <c r="BO4" s="86">
        <v>33</v>
      </c>
      <c r="BP4" s="86">
        <v>0</v>
      </c>
      <c r="BQ4" s="86">
        <v>0</v>
      </c>
      <c r="BR4" s="86">
        <v>0</v>
      </c>
      <c r="BS4" s="86">
        <v>100</v>
      </c>
      <c r="BT4" s="86">
        <v>0</v>
      </c>
      <c r="BU4" s="86">
        <v>0</v>
      </c>
      <c r="BV4" s="86">
        <v>67</v>
      </c>
      <c r="BW4" s="86">
        <v>100</v>
      </c>
      <c r="BX4" s="86">
        <v>33</v>
      </c>
      <c r="BY4" s="86">
        <v>0</v>
      </c>
      <c r="BZ4" s="86">
        <v>67</v>
      </c>
      <c r="CA4" s="86">
        <v>33</v>
      </c>
      <c r="CB4" s="86">
        <v>100</v>
      </c>
      <c r="CC4" s="86">
        <v>100</v>
      </c>
      <c r="CD4" s="86">
        <v>100</v>
      </c>
      <c r="CE4" s="86">
        <v>100</v>
      </c>
      <c r="CF4" s="86">
        <v>100</v>
      </c>
      <c r="CG4" s="86">
        <v>33</v>
      </c>
      <c r="CH4" s="86">
        <v>33</v>
      </c>
      <c r="CI4" s="86">
        <v>0</v>
      </c>
      <c r="CJ4" s="86">
        <v>0</v>
      </c>
      <c r="CK4" s="86">
        <v>0</v>
      </c>
      <c r="CL4" s="86">
        <v>0</v>
      </c>
      <c r="CM4" s="86">
        <v>0</v>
      </c>
      <c r="CN4" s="86">
        <v>0</v>
      </c>
      <c r="CO4" s="86">
        <v>0</v>
      </c>
      <c r="CP4" s="86">
        <v>0</v>
      </c>
      <c r="CQ4" s="86">
        <v>67</v>
      </c>
      <c r="CR4" s="86">
        <v>100</v>
      </c>
      <c r="CS4" s="86">
        <v>100</v>
      </c>
      <c r="CT4" s="86">
        <v>67</v>
      </c>
      <c r="CU4" s="86">
        <v>100</v>
      </c>
      <c r="CV4" s="86">
        <v>100</v>
      </c>
      <c r="CW4" s="86">
        <v>33</v>
      </c>
      <c r="CX4" s="86">
        <v>0</v>
      </c>
      <c r="CY4" s="86">
        <v>33</v>
      </c>
      <c r="CZ4" s="86">
        <v>33</v>
      </c>
      <c r="DA4" s="86">
        <v>33</v>
      </c>
      <c r="DB4" s="86">
        <v>0</v>
      </c>
      <c r="DC4" s="86">
        <v>100</v>
      </c>
      <c r="DD4" s="86">
        <v>100</v>
      </c>
      <c r="DE4" s="86">
        <v>0</v>
      </c>
      <c r="DF4" s="86">
        <v>0</v>
      </c>
      <c r="DG4" s="86">
        <v>0</v>
      </c>
      <c r="DH4" s="86">
        <v>0</v>
      </c>
      <c r="DI4" s="86">
        <v>0</v>
      </c>
      <c r="DJ4" s="86">
        <v>67</v>
      </c>
      <c r="DK4" s="86">
        <v>33</v>
      </c>
      <c r="DL4" s="86">
        <v>67</v>
      </c>
      <c r="DM4" s="86">
        <v>33</v>
      </c>
      <c r="DN4" s="86">
        <v>0</v>
      </c>
      <c r="DO4" s="86">
        <v>100</v>
      </c>
      <c r="DP4" s="86">
        <v>0</v>
      </c>
      <c r="DQ4" s="86">
        <v>100</v>
      </c>
      <c r="DR4" s="86">
        <v>33</v>
      </c>
      <c r="DS4" s="86">
        <v>33</v>
      </c>
      <c r="DT4" s="86">
        <v>33</v>
      </c>
      <c r="DU4" s="86">
        <v>0</v>
      </c>
      <c r="DV4" s="86">
        <v>0</v>
      </c>
      <c r="DW4" s="86">
        <v>33</v>
      </c>
      <c r="DX4" s="86">
        <v>0</v>
      </c>
      <c r="DY4" s="86">
        <v>0</v>
      </c>
      <c r="DZ4" s="86">
        <v>100</v>
      </c>
      <c r="EA4" s="86">
        <v>100</v>
      </c>
      <c r="EB4" s="86">
        <v>100</v>
      </c>
      <c r="EC4" s="86">
        <v>100</v>
      </c>
      <c r="ED4" s="86">
        <v>33</v>
      </c>
      <c r="EE4" s="86">
        <v>33</v>
      </c>
      <c r="EF4" s="86">
        <v>0</v>
      </c>
      <c r="EG4" s="86">
        <v>0</v>
      </c>
      <c r="EH4" s="86">
        <v>0</v>
      </c>
      <c r="EI4" s="86">
        <v>0</v>
      </c>
      <c r="EJ4" s="86">
        <v>0</v>
      </c>
      <c r="EK4" s="86">
        <v>0</v>
      </c>
      <c r="EL4" s="86">
        <v>0</v>
      </c>
      <c r="EM4" s="86">
        <v>0</v>
      </c>
      <c r="EN4" s="86">
        <v>0</v>
      </c>
      <c r="EO4" s="86">
        <v>0</v>
      </c>
      <c r="EP4" s="86">
        <v>0</v>
      </c>
      <c r="EQ4" s="86">
        <v>33</v>
      </c>
      <c r="ER4" s="86">
        <v>67</v>
      </c>
      <c r="ES4" s="86">
        <v>33</v>
      </c>
      <c r="ET4" s="86">
        <v>0</v>
      </c>
      <c r="EU4" s="86">
        <v>100</v>
      </c>
      <c r="EV4" s="86">
        <v>100</v>
      </c>
      <c r="EW4" s="86">
        <v>0</v>
      </c>
      <c r="EX4" s="85" t="s">
        <v>1287</v>
      </c>
      <c r="EY4" s="85" t="s">
        <v>1287</v>
      </c>
      <c r="EZ4" s="85" t="s">
        <v>1295</v>
      </c>
      <c r="FA4" s="85" t="s">
        <v>1295</v>
      </c>
      <c r="FB4" s="85" t="s">
        <v>1297</v>
      </c>
      <c r="FC4" s="85" t="s">
        <v>1288</v>
      </c>
      <c r="FD4" s="85" t="s">
        <v>1297</v>
      </c>
      <c r="FE4" s="85" t="s">
        <v>1287</v>
      </c>
      <c r="FF4" s="85" t="s">
        <v>1287</v>
      </c>
      <c r="FG4" s="85" t="s">
        <v>1288</v>
      </c>
      <c r="FH4" s="85" t="s">
        <v>1287</v>
      </c>
      <c r="FI4" s="85" t="s">
        <v>1287</v>
      </c>
      <c r="FJ4" s="85" t="s">
        <v>1287</v>
      </c>
      <c r="FK4" s="85" t="s">
        <v>1297</v>
      </c>
      <c r="FL4" s="85" t="s">
        <v>1297</v>
      </c>
      <c r="FM4" s="85" t="s">
        <v>1287</v>
      </c>
      <c r="FN4" s="85" t="s">
        <v>1287</v>
      </c>
      <c r="FO4" s="85" t="s">
        <v>1288</v>
      </c>
      <c r="FP4" s="85" t="s">
        <v>1297</v>
      </c>
      <c r="FQ4" s="85" t="s">
        <v>1287</v>
      </c>
      <c r="FR4" s="85" t="s">
        <v>1288</v>
      </c>
      <c r="FS4" s="85" t="s">
        <v>1295</v>
      </c>
      <c r="FT4" s="85" t="s">
        <v>1295</v>
      </c>
      <c r="FU4" s="85" t="s">
        <v>1287</v>
      </c>
      <c r="FV4" s="85" t="s">
        <v>1287</v>
      </c>
      <c r="FW4" s="85" t="s">
        <v>1287</v>
      </c>
      <c r="FX4" s="85" t="s">
        <v>1297</v>
      </c>
      <c r="FY4" s="85" t="s">
        <v>1287</v>
      </c>
      <c r="FZ4" s="85" t="s">
        <v>1297</v>
      </c>
      <c r="GA4" s="85" t="s">
        <v>1297</v>
      </c>
      <c r="GB4" s="85" t="s">
        <v>1297</v>
      </c>
      <c r="GC4" s="85" t="s">
        <v>1287</v>
      </c>
      <c r="GD4" s="85" t="s">
        <v>1287</v>
      </c>
      <c r="GE4" s="85" t="s">
        <v>1287</v>
      </c>
      <c r="GF4" s="85" t="s">
        <v>1288</v>
      </c>
      <c r="GG4" s="85" t="s">
        <v>1297</v>
      </c>
      <c r="GH4" s="85" t="s">
        <v>1297</v>
      </c>
      <c r="GI4" s="85" t="s">
        <v>1295</v>
      </c>
      <c r="GJ4" s="85" t="s">
        <v>1297</v>
      </c>
      <c r="GK4" s="85" t="s">
        <v>1287</v>
      </c>
      <c r="GL4" s="85" t="s">
        <v>1287</v>
      </c>
      <c r="GM4" s="85" t="s">
        <v>1287</v>
      </c>
      <c r="GN4" s="85" t="s">
        <v>1297</v>
      </c>
      <c r="GO4" s="85" t="s">
        <v>1287</v>
      </c>
      <c r="GP4" s="85" t="s">
        <v>1295</v>
      </c>
      <c r="GQ4" s="85" t="s">
        <v>1297</v>
      </c>
      <c r="GR4" s="85" t="s">
        <v>1297</v>
      </c>
      <c r="GS4" s="85" t="s">
        <v>1297</v>
      </c>
      <c r="GT4" s="85" t="s">
        <v>1288</v>
      </c>
      <c r="GU4" s="85" t="s">
        <v>1297</v>
      </c>
      <c r="GV4" s="85" t="s">
        <v>1287</v>
      </c>
      <c r="GW4" s="85" t="s">
        <v>1287</v>
      </c>
      <c r="GX4" s="85" t="s">
        <v>1295</v>
      </c>
      <c r="GY4" s="85" t="s">
        <v>1295</v>
      </c>
      <c r="GZ4" s="85" t="s">
        <v>1297</v>
      </c>
      <c r="HA4" s="85" t="s">
        <v>1295</v>
      </c>
      <c r="HB4" s="85" t="s">
        <v>1288</v>
      </c>
      <c r="HC4" s="85" t="s">
        <v>1288</v>
      </c>
      <c r="HD4" s="85" t="s">
        <v>1287</v>
      </c>
      <c r="HE4" s="85" t="s">
        <v>1287</v>
      </c>
      <c r="HF4" s="85" t="s">
        <v>1297</v>
      </c>
      <c r="HG4" s="85" t="s">
        <v>1295</v>
      </c>
      <c r="HH4" s="85" t="s">
        <v>1295</v>
      </c>
      <c r="HI4" s="85" t="s">
        <v>1297</v>
      </c>
      <c r="HJ4" s="85" t="s">
        <v>1288</v>
      </c>
      <c r="HK4" s="85" t="s">
        <v>1297</v>
      </c>
      <c r="HL4" s="85" t="s">
        <v>1287</v>
      </c>
      <c r="HM4" s="85" t="s">
        <v>1288</v>
      </c>
      <c r="HN4" s="85" t="s">
        <v>1297</v>
      </c>
      <c r="HO4" s="85" t="s">
        <v>1288</v>
      </c>
      <c r="HP4" s="85" t="s">
        <v>1287</v>
      </c>
      <c r="HQ4" s="85" t="s">
        <v>1295</v>
      </c>
      <c r="HR4" s="85" t="s">
        <v>1297</v>
      </c>
      <c r="HS4" s="85" t="s">
        <v>1288</v>
      </c>
      <c r="HT4" s="85" t="s">
        <v>1295</v>
      </c>
      <c r="HU4" s="85" t="s">
        <v>1287</v>
      </c>
      <c r="HV4" s="85" t="s">
        <v>1287</v>
      </c>
      <c r="HW4" s="85" t="s">
        <v>1287</v>
      </c>
      <c r="HX4" s="85" t="s">
        <v>1287</v>
      </c>
      <c r="HY4" s="85" t="s">
        <v>1287</v>
      </c>
      <c r="HZ4" s="85" t="s">
        <v>1295</v>
      </c>
      <c r="IA4" s="85" t="s">
        <v>1295</v>
      </c>
      <c r="IB4" s="85" t="s">
        <v>1297</v>
      </c>
      <c r="IC4" s="85" t="s">
        <v>1297</v>
      </c>
      <c r="ID4" s="85" t="s">
        <v>1297</v>
      </c>
      <c r="IE4" s="85" t="s">
        <v>1297</v>
      </c>
      <c r="IF4" s="85" t="s">
        <v>1297</v>
      </c>
      <c r="IG4" s="85" t="s">
        <v>1288</v>
      </c>
      <c r="IH4" s="85" t="s">
        <v>1297</v>
      </c>
      <c r="II4" s="85" t="s">
        <v>1297</v>
      </c>
      <c r="IJ4" s="85" t="s">
        <v>1288</v>
      </c>
      <c r="IK4" s="85" t="s">
        <v>1287</v>
      </c>
      <c r="IL4" s="85" t="s">
        <v>1287</v>
      </c>
      <c r="IM4" s="85" t="s">
        <v>1288</v>
      </c>
      <c r="IN4" s="85" t="s">
        <v>1287</v>
      </c>
      <c r="IO4" s="85" t="s">
        <v>1287</v>
      </c>
      <c r="IP4" s="85" t="s">
        <v>1295</v>
      </c>
      <c r="IQ4" s="85" t="s">
        <v>1297</v>
      </c>
      <c r="IR4" s="85" t="s">
        <v>1295</v>
      </c>
      <c r="IS4" s="85" t="s">
        <v>1295</v>
      </c>
      <c r="IT4" s="85" t="s">
        <v>1295</v>
      </c>
      <c r="IU4" s="85" t="s">
        <v>1297</v>
      </c>
      <c r="IV4" s="85" t="s">
        <v>1287</v>
      </c>
      <c r="IW4" s="85" t="s">
        <v>1287</v>
      </c>
      <c r="IX4" s="85" t="s">
        <v>1297</v>
      </c>
      <c r="IY4" s="85" t="s">
        <v>1297</v>
      </c>
      <c r="IZ4" s="85" t="s">
        <v>1288</v>
      </c>
      <c r="JA4" s="85" t="s">
        <v>1297</v>
      </c>
      <c r="JB4" s="85" t="s">
        <v>1297</v>
      </c>
      <c r="JC4" s="85" t="s">
        <v>1288</v>
      </c>
      <c r="JD4" s="85" t="s">
        <v>1295</v>
      </c>
      <c r="JE4" s="85" t="s">
        <v>1288</v>
      </c>
      <c r="JF4" s="85" t="s">
        <v>1295</v>
      </c>
      <c r="JG4" s="85" t="s">
        <v>1297</v>
      </c>
      <c r="JH4" s="85" t="s">
        <v>1287</v>
      </c>
      <c r="JI4" s="85" t="s">
        <v>1297</v>
      </c>
      <c r="JJ4" s="85" t="s">
        <v>1287</v>
      </c>
      <c r="JK4" s="85" t="s">
        <v>1295</v>
      </c>
      <c r="JL4" s="85" t="s">
        <v>1295</v>
      </c>
      <c r="JM4" s="85" t="s">
        <v>1295</v>
      </c>
      <c r="JN4" s="85" t="s">
        <v>1297</v>
      </c>
      <c r="JO4" s="85" t="s">
        <v>1297</v>
      </c>
      <c r="JP4" s="85" t="s">
        <v>1295</v>
      </c>
      <c r="JQ4" s="85" t="s">
        <v>1297</v>
      </c>
      <c r="JR4" s="85" t="s">
        <v>1297</v>
      </c>
      <c r="JS4" s="85" t="s">
        <v>1287</v>
      </c>
      <c r="JT4" s="85" t="s">
        <v>1287</v>
      </c>
      <c r="JU4" s="85" t="s">
        <v>1287</v>
      </c>
      <c r="JV4" s="85" t="s">
        <v>1287</v>
      </c>
      <c r="JW4" s="85" t="s">
        <v>1295</v>
      </c>
      <c r="JX4" s="85" t="s">
        <v>1295</v>
      </c>
      <c r="JY4" s="85" t="s">
        <v>1297</v>
      </c>
      <c r="JZ4" s="85" t="s">
        <v>1288</v>
      </c>
      <c r="KA4" s="85" t="s">
        <v>1297</v>
      </c>
      <c r="KB4" s="85" t="s">
        <v>1297</v>
      </c>
      <c r="KC4" s="85" t="s">
        <v>1288</v>
      </c>
      <c r="KD4" s="85" t="s">
        <v>1297</v>
      </c>
      <c r="KE4" s="85" t="s">
        <v>1297</v>
      </c>
      <c r="KF4" s="85" t="s">
        <v>1297</v>
      </c>
      <c r="KG4" s="85" t="s">
        <v>1297</v>
      </c>
      <c r="KH4" s="85" t="s">
        <v>1288</v>
      </c>
      <c r="KI4" s="85" t="s">
        <v>1297</v>
      </c>
      <c r="KJ4" s="85" t="s">
        <v>1295</v>
      </c>
      <c r="KK4" s="85" t="s">
        <v>1288</v>
      </c>
      <c r="KL4" s="85" t="s">
        <v>1295</v>
      </c>
      <c r="KM4" s="85" t="s">
        <v>1297</v>
      </c>
      <c r="KN4" s="85" t="s">
        <v>1287</v>
      </c>
      <c r="KO4" s="85" t="s">
        <v>1287</v>
      </c>
      <c r="KP4" s="85" t="s">
        <v>1288</v>
      </c>
    </row>
    <row r="5" spans="1:354" hidden="1">
      <c r="A5" s="84" t="s">
        <v>1317</v>
      </c>
      <c r="B5" s="87" t="s">
        <v>1318</v>
      </c>
      <c r="C5" s="87" t="s">
        <v>1696</v>
      </c>
      <c r="D5" s="88">
        <v>2025</v>
      </c>
      <c r="E5" s="86">
        <v>0</v>
      </c>
      <c r="F5" s="86">
        <v>0</v>
      </c>
      <c r="G5" s="86">
        <v>67</v>
      </c>
      <c r="H5" s="86">
        <v>0</v>
      </c>
      <c r="I5" s="86">
        <v>0</v>
      </c>
      <c r="J5" s="86">
        <v>33</v>
      </c>
      <c r="K5" s="86">
        <v>0</v>
      </c>
      <c r="L5" s="86">
        <v>0</v>
      </c>
      <c r="M5" s="86">
        <v>0</v>
      </c>
      <c r="N5" s="86">
        <v>0</v>
      </c>
      <c r="O5" s="86">
        <v>0</v>
      </c>
      <c r="P5" s="86">
        <v>0</v>
      </c>
      <c r="Q5" s="86">
        <v>0</v>
      </c>
      <c r="R5" s="86">
        <v>0</v>
      </c>
      <c r="S5" s="86">
        <v>0</v>
      </c>
      <c r="T5" s="86">
        <v>0</v>
      </c>
      <c r="U5" s="86">
        <v>0</v>
      </c>
      <c r="V5" s="86">
        <v>0</v>
      </c>
      <c r="W5" s="86">
        <v>0</v>
      </c>
      <c r="X5" s="86">
        <v>0</v>
      </c>
      <c r="Y5" s="86">
        <v>0</v>
      </c>
      <c r="Z5" s="86">
        <v>0</v>
      </c>
      <c r="AA5" s="86">
        <v>0</v>
      </c>
      <c r="AB5" s="86">
        <v>0</v>
      </c>
      <c r="AC5" s="86">
        <v>0</v>
      </c>
      <c r="AD5" s="86">
        <v>0</v>
      </c>
      <c r="AE5" s="86">
        <v>0</v>
      </c>
      <c r="AF5" s="86">
        <v>0</v>
      </c>
      <c r="AG5" s="86">
        <v>0</v>
      </c>
      <c r="AH5" s="86">
        <v>0</v>
      </c>
      <c r="AI5" s="86">
        <v>0</v>
      </c>
      <c r="AJ5" s="86">
        <v>0</v>
      </c>
      <c r="AK5" s="86">
        <v>0</v>
      </c>
      <c r="AL5" s="86">
        <v>0</v>
      </c>
      <c r="AM5" s="86">
        <v>0</v>
      </c>
      <c r="AN5" s="86">
        <v>0</v>
      </c>
      <c r="AO5" s="86">
        <v>0</v>
      </c>
      <c r="AP5" s="86">
        <v>0</v>
      </c>
      <c r="AQ5" s="86">
        <v>0</v>
      </c>
      <c r="AR5" s="86"/>
      <c r="AS5" s="86">
        <v>0</v>
      </c>
      <c r="AT5" s="86">
        <v>0</v>
      </c>
      <c r="AU5" s="86">
        <v>0</v>
      </c>
      <c r="AV5" s="86">
        <v>0</v>
      </c>
      <c r="AW5" s="86">
        <v>0</v>
      </c>
      <c r="AX5" s="86">
        <v>0</v>
      </c>
      <c r="AY5" s="86">
        <v>0</v>
      </c>
      <c r="AZ5" s="86">
        <v>0</v>
      </c>
      <c r="BA5" s="86">
        <v>0</v>
      </c>
      <c r="BB5" s="86">
        <v>0</v>
      </c>
      <c r="BC5" s="86">
        <v>0</v>
      </c>
      <c r="BD5" s="86">
        <v>0</v>
      </c>
      <c r="BE5" s="86">
        <v>0</v>
      </c>
      <c r="BF5" s="86">
        <v>0</v>
      </c>
      <c r="BG5" s="86">
        <v>0</v>
      </c>
      <c r="BH5" s="86">
        <v>0</v>
      </c>
      <c r="BI5" s="86">
        <v>0</v>
      </c>
      <c r="BJ5" s="86">
        <v>0</v>
      </c>
      <c r="BK5" s="86">
        <v>0</v>
      </c>
      <c r="BL5" s="86">
        <v>0</v>
      </c>
      <c r="BM5" s="86">
        <v>0</v>
      </c>
      <c r="BN5" s="86">
        <v>0</v>
      </c>
      <c r="BO5" s="86">
        <v>0</v>
      </c>
      <c r="BP5" s="86">
        <v>0</v>
      </c>
      <c r="BQ5" s="86">
        <v>0</v>
      </c>
      <c r="BR5" s="86">
        <v>67</v>
      </c>
      <c r="BS5" s="86">
        <v>100</v>
      </c>
      <c r="BT5" s="86">
        <v>100</v>
      </c>
      <c r="BU5" s="86">
        <v>100</v>
      </c>
      <c r="BV5" s="86">
        <v>67</v>
      </c>
      <c r="BW5" s="86">
        <v>100</v>
      </c>
      <c r="BX5" s="86">
        <v>33</v>
      </c>
      <c r="BY5" s="86">
        <v>0</v>
      </c>
      <c r="BZ5" s="86">
        <v>33</v>
      </c>
      <c r="CA5" s="86">
        <v>0</v>
      </c>
      <c r="CB5" s="86">
        <v>0</v>
      </c>
      <c r="CC5" s="86">
        <v>0</v>
      </c>
      <c r="CD5" s="86">
        <v>0</v>
      </c>
      <c r="CE5" s="86">
        <v>0</v>
      </c>
      <c r="CF5" s="86">
        <v>0</v>
      </c>
      <c r="CG5" s="86">
        <v>0</v>
      </c>
      <c r="CH5" s="86">
        <v>0</v>
      </c>
      <c r="CI5" s="86">
        <v>0</v>
      </c>
      <c r="CJ5" s="86">
        <v>0</v>
      </c>
      <c r="CK5" s="86">
        <v>0</v>
      </c>
      <c r="CL5" s="86">
        <v>0</v>
      </c>
      <c r="CM5" s="86">
        <v>0</v>
      </c>
      <c r="CN5" s="86">
        <v>0</v>
      </c>
      <c r="CO5" s="86">
        <v>0</v>
      </c>
      <c r="CP5" s="86">
        <v>0</v>
      </c>
      <c r="CQ5" s="86">
        <v>0</v>
      </c>
      <c r="CR5" s="86">
        <v>67</v>
      </c>
      <c r="CS5" s="86">
        <v>33</v>
      </c>
      <c r="CT5" s="86">
        <v>0</v>
      </c>
      <c r="CU5" s="86">
        <v>100</v>
      </c>
      <c r="CV5" s="86">
        <v>67</v>
      </c>
      <c r="CW5" s="86">
        <v>0</v>
      </c>
      <c r="CX5" s="86">
        <v>0</v>
      </c>
      <c r="CY5" s="86">
        <v>0</v>
      </c>
      <c r="CZ5" s="86">
        <v>0</v>
      </c>
      <c r="DA5" s="86">
        <v>0</v>
      </c>
      <c r="DB5" s="86"/>
      <c r="DC5" s="86">
        <v>100</v>
      </c>
      <c r="DD5" s="86">
        <v>100</v>
      </c>
      <c r="DE5" s="86">
        <v>0</v>
      </c>
      <c r="DF5" s="86"/>
      <c r="DG5" s="86">
        <v>0</v>
      </c>
      <c r="DH5" s="86">
        <v>0</v>
      </c>
      <c r="DI5" s="86">
        <v>0</v>
      </c>
      <c r="DJ5" s="86">
        <v>0</v>
      </c>
      <c r="DK5" s="86">
        <v>0</v>
      </c>
      <c r="DL5" s="86">
        <v>0</v>
      </c>
      <c r="DM5" s="86">
        <v>0</v>
      </c>
      <c r="DN5" s="86">
        <v>0</v>
      </c>
      <c r="DO5" s="86">
        <v>67</v>
      </c>
      <c r="DP5" s="86">
        <v>0</v>
      </c>
      <c r="DQ5" s="86">
        <v>100</v>
      </c>
      <c r="DR5" s="86">
        <v>33</v>
      </c>
      <c r="DS5" s="86">
        <v>67</v>
      </c>
      <c r="DT5" s="86">
        <v>0</v>
      </c>
      <c r="DU5" s="86">
        <v>33</v>
      </c>
      <c r="DV5" s="86">
        <v>0</v>
      </c>
      <c r="DW5" s="86">
        <v>100</v>
      </c>
      <c r="DX5" s="86">
        <v>0</v>
      </c>
      <c r="DY5" s="86">
        <v>0</v>
      </c>
      <c r="DZ5" s="86">
        <v>0</v>
      </c>
      <c r="EA5" s="86">
        <v>100</v>
      </c>
      <c r="EB5" s="86">
        <v>67</v>
      </c>
      <c r="EC5" s="86">
        <v>100</v>
      </c>
      <c r="ED5" s="86">
        <v>33</v>
      </c>
      <c r="EE5" s="86">
        <v>0</v>
      </c>
      <c r="EF5" s="86">
        <v>0</v>
      </c>
      <c r="EG5" s="86">
        <v>0</v>
      </c>
      <c r="EH5" s="86">
        <v>0</v>
      </c>
      <c r="EI5" s="86">
        <v>33</v>
      </c>
      <c r="EJ5" s="86">
        <v>0</v>
      </c>
      <c r="EK5" s="86">
        <v>67</v>
      </c>
      <c r="EL5" s="86">
        <v>0</v>
      </c>
      <c r="EM5" s="86">
        <v>0</v>
      </c>
      <c r="EN5" s="86">
        <v>0</v>
      </c>
      <c r="EO5" s="86">
        <v>0</v>
      </c>
      <c r="EP5" s="86">
        <v>0</v>
      </c>
      <c r="EQ5" s="86">
        <v>0</v>
      </c>
      <c r="ER5" s="86">
        <v>0</v>
      </c>
      <c r="ES5" s="86">
        <v>0</v>
      </c>
      <c r="ET5" s="86">
        <v>0</v>
      </c>
      <c r="EU5" s="86">
        <v>100</v>
      </c>
      <c r="EV5" s="86">
        <v>33</v>
      </c>
      <c r="EW5" s="86">
        <v>0</v>
      </c>
      <c r="EX5" s="85" t="s">
        <v>1297</v>
      </c>
      <c r="EY5" s="85" t="s">
        <v>1297</v>
      </c>
      <c r="EZ5" s="85" t="s">
        <v>1288</v>
      </c>
      <c r="FA5" s="85" t="s">
        <v>1297</v>
      </c>
      <c r="FB5" s="85" t="s">
        <v>1297</v>
      </c>
      <c r="FC5" s="85" t="s">
        <v>1295</v>
      </c>
      <c r="FD5" s="85" t="s">
        <v>1297</v>
      </c>
      <c r="FE5" s="85" t="s">
        <v>1297</v>
      </c>
      <c r="FF5" s="85" t="s">
        <v>1288</v>
      </c>
      <c r="FG5" s="85" t="s">
        <v>1288</v>
      </c>
      <c r="FH5" s="85" t="s">
        <v>1288</v>
      </c>
      <c r="FI5" s="85" t="s">
        <v>1288</v>
      </c>
      <c r="FJ5" s="85" t="s">
        <v>1297</v>
      </c>
      <c r="FK5" s="85" t="s">
        <v>1297</v>
      </c>
      <c r="FL5" s="85" t="s">
        <v>1297</v>
      </c>
      <c r="FM5" s="85" t="s">
        <v>1297</v>
      </c>
      <c r="FN5" s="85" t="s">
        <v>1297</v>
      </c>
      <c r="FO5" s="85" t="s">
        <v>1288</v>
      </c>
      <c r="FP5" s="85" t="s">
        <v>1297</v>
      </c>
      <c r="FQ5" s="85" t="s">
        <v>1297</v>
      </c>
      <c r="FR5" s="85" t="s">
        <v>1297</v>
      </c>
      <c r="FS5" s="85" t="s">
        <v>1297</v>
      </c>
      <c r="FT5" s="85" t="s">
        <v>1297</v>
      </c>
      <c r="FU5" s="85" t="s">
        <v>1297</v>
      </c>
      <c r="FV5" s="85" t="s">
        <v>1297</v>
      </c>
      <c r="FW5" s="85" t="s">
        <v>1297</v>
      </c>
      <c r="FX5" s="85" t="s">
        <v>1297</v>
      </c>
      <c r="FY5" s="85" t="s">
        <v>1288</v>
      </c>
      <c r="FZ5" s="85" t="s">
        <v>1297</v>
      </c>
      <c r="GA5" s="85" t="s">
        <v>1297</v>
      </c>
      <c r="GB5" s="85" t="s">
        <v>1297</v>
      </c>
      <c r="GC5" s="85" t="s">
        <v>1288</v>
      </c>
      <c r="GD5" s="85" t="s">
        <v>1297</v>
      </c>
      <c r="GE5" s="85" t="s">
        <v>1288</v>
      </c>
      <c r="GF5" s="85" t="s">
        <v>1288</v>
      </c>
      <c r="GG5" s="85" t="s">
        <v>1297</v>
      </c>
      <c r="GH5" s="85" t="s">
        <v>1297</v>
      </c>
      <c r="GI5" s="85" t="s">
        <v>1297</v>
      </c>
      <c r="GJ5" s="85" t="s">
        <v>1297</v>
      </c>
      <c r="GK5" s="85" t="s">
        <v>1289</v>
      </c>
      <c r="GL5" s="85" t="s">
        <v>1288</v>
      </c>
      <c r="GM5" s="85" t="s">
        <v>1297</v>
      </c>
      <c r="GN5" s="85" t="s">
        <v>1297</v>
      </c>
      <c r="GO5" s="85" t="s">
        <v>1297</v>
      </c>
      <c r="GP5" s="85" t="s">
        <v>1297</v>
      </c>
      <c r="GQ5" s="85" t="s">
        <v>1297</v>
      </c>
      <c r="GR5" s="85" t="s">
        <v>1297</v>
      </c>
      <c r="GS5" s="85" t="s">
        <v>1297</v>
      </c>
      <c r="GT5" s="85" t="s">
        <v>1297</v>
      </c>
      <c r="GU5" s="85" t="s">
        <v>1297</v>
      </c>
      <c r="GV5" s="85" t="s">
        <v>1297</v>
      </c>
      <c r="GW5" s="85" t="s">
        <v>1297</v>
      </c>
      <c r="GX5" s="85" t="s">
        <v>1297</v>
      </c>
      <c r="GY5" s="85" t="s">
        <v>1297</v>
      </c>
      <c r="GZ5" s="85" t="s">
        <v>1297</v>
      </c>
      <c r="HA5" s="85" t="s">
        <v>1297</v>
      </c>
      <c r="HB5" s="85" t="s">
        <v>1297</v>
      </c>
      <c r="HC5" s="85" t="s">
        <v>1297</v>
      </c>
      <c r="HD5" s="85" t="s">
        <v>1297</v>
      </c>
      <c r="HE5" s="85" t="s">
        <v>1297</v>
      </c>
      <c r="HF5" s="85" t="s">
        <v>1297</v>
      </c>
      <c r="HG5" s="85" t="s">
        <v>1297</v>
      </c>
      <c r="HH5" s="85" t="s">
        <v>1297</v>
      </c>
      <c r="HI5" s="85" t="s">
        <v>1297</v>
      </c>
      <c r="HJ5" s="85" t="s">
        <v>1288</v>
      </c>
      <c r="HK5" s="85" t="s">
        <v>1288</v>
      </c>
      <c r="HL5" s="85" t="s">
        <v>1287</v>
      </c>
      <c r="HM5" s="85" t="s">
        <v>1287</v>
      </c>
      <c r="HN5" s="85" t="s">
        <v>1287</v>
      </c>
      <c r="HO5" s="85" t="s">
        <v>1288</v>
      </c>
      <c r="HP5" s="85" t="s">
        <v>1287</v>
      </c>
      <c r="HQ5" s="85" t="s">
        <v>1295</v>
      </c>
      <c r="HR5" s="85" t="s">
        <v>1297</v>
      </c>
      <c r="HS5" s="85" t="s">
        <v>1295</v>
      </c>
      <c r="HT5" s="85" t="s">
        <v>1297</v>
      </c>
      <c r="HU5" s="85" t="s">
        <v>1297</v>
      </c>
      <c r="HV5" s="85" t="s">
        <v>1288</v>
      </c>
      <c r="HW5" s="85" t="s">
        <v>1288</v>
      </c>
      <c r="HX5" s="85" t="s">
        <v>1297</v>
      </c>
      <c r="HY5" s="85" t="s">
        <v>1288</v>
      </c>
      <c r="HZ5" s="85" t="s">
        <v>1297</v>
      </c>
      <c r="IA5" s="85" t="s">
        <v>1297</v>
      </c>
      <c r="IB5" s="85" t="s">
        <v>1297</v>
      </c>
      <c r="IC5" s="85" t="s">
        <v>1297</v>
      </c>
      <c r="ID5" s="85" t="s">
        <v>1297</v>
      </c>
      <c r="IE5" s="85" t="s">
        <v>1297</v>
      </c>
      <c r="IF5" s="85" t="s">
        <v>1297</v>
      </c>
      <c r="IG5" s="85" t="s">
        <v>1288</v>
      </c>
      <c r="IH5" s="85" t="s">
        <v>1297</v>
      </c>
      <c r="II5" s="85" t="s">
        <v>1297</v>
      </c>
      <c r="IJ5" s="85" t="s">
        <v>1297</v>
      </c>
      <c r="IK5" s="85" t="s">
        <v>1288</v>
      </c>
      <c r="IL5" s="85" t="s">
        <v>1295</v>
      </c>
      <c r="IM5" s="85" t="s">
        <v>1297</v>
      </c>
      <c r="IN5" s="85" t="s">
        <v>1287</v>
      </c>
      <c r="IO5" s="85" t="s">
        <v>1288</v>
      </c>
      <c r="IP5" s="85" t="s">
        <v>1297</v>
      </c>
      <c r="IQ5" s="85" t="s">
        <v>1297</v>
      </c>
      <c r="IR5" s="85" t="s">
        <v>1297</v>
      </c>
      <c r="IS5" s="85" t="s">
        <v>1297</v>
      </c>
      <c r="IT5" s="85" t="s">
        <v>1297</v>
      </c>
      <c r="IU5" s="85" t="s">
        <v>1289</v>
      </c>
      <c r="IV5" s="85" t="s">
        <v>1287</v>
      </c>
      <c r="IW5" s="85" t="s">
        <v>1287</v>
      </c>
      <c r="IX5" s="85" t="s">
        <v>1297</v>
      </c>
      <c r="IY5" s="85" t="s">
        <v>1289</v>
      </c>
      <c r="IZ5" s="85" t="s">
        <v>1288</v>
      </c>
      <c r="JA5" s="85" t="s">
        <v>1297</v>
      </c>
      <c r="JB5" s="85" t="s">
        <v>1297</v>
      </c>
      <c r="JC5" s="85" t="s">
        <v>1297</v>
      </c>
      <c r="JD5" s="85" t="s">
        <v>1297</v>
      </c>
      <c r="JE5" s="85" t="s">
        <v>1297</v>
      </c>
      <c r="JF5" s="85" t="s">
        <v>1297</v>
      </c>
      <c r="JG5" s="85" t="s">
        <v>1297</v>
      </c>
      <c r="JH5" s="85" t="s">
        <v>1288</v>
      </c>
      <c r="JI5" s="85" t="s">
        <v>1297</v>
      </c>
      <c r="JJ5" s="85" t="s">
        <v>1287</v>
      </c>
      <c r="JK5" s="85" t="s">
        <v>1295</v>
      </c>
      <c r="JL5" s="85" t="s">
        <v>1288</v>
      </c>
      <c r="JM5" s="85" t="s">
        <v>1297</v>
      </c>
      <c r="JN5" s="85" t="s">
        <v>1295</v>
      </c>
      <c r="JO5" s="85" t="s">
        <v>1297</v>
      </c>
      <c r="JP5" s="85" t="s">
        <v>1287</v>
      </c>
      <c r="JQ5" s="85" t="s">
        <v>1297</v>
      </c>
      <c r="JR5" s="85" t="s">
        <v>1297</v>
      </c>
      <c r="JS5" s="85" t="s">
        <v>1288</v>
      </c>
      <c r="JT5" s="85" t="s">
        <v>1287</v>
      </c>
      <c r="JU5" s="85" t="s">
        <v>1288</v>
      </c>
      <c r="JV5" s="85" t="s">
        <v>1287</v>
      </c>
      <c r="JW5" s="85" t="s">
        <v>1295</v>
      </c>
      <c r="JX5" s="85" t="s">
        <v>1297</v>
      </c>
      <c r="JY5" s="85" t="s">
        <v>1297</v>
      </c>
      <c r="JZ5" s="85" t="s">
        <v>1288</v>
      </c>
      <c r="KA5" s="85" t="s">
        <v>1297</v>
      </c>
      <c r="KB5" s="85" t="s">
        <v>1295</v>
      </c>
      <c r="KC5" s="85" t="s">
        <v>1288</v>
      </c>
      <c r="KD5" s="85" t="s">
        <v>1288</v>
      </c>
      <c r="KE5" s="85" t="s">
        <v>1297</v>
      </c>
      <c r="KF5" s="85" t="s">
        <v>1297</v>
      </c>
      <c r="KG5" s="85" t="s">
        <v>1297</v>
      </c>
      <c r="KH5" s="85" t="s">
        <v>1288</v>
      </c>
      <c r="KI5" s="85" t="s">
        <v>1297</v>
      </c>
      <c r="KJ5" s="85" t="s">
        <v>1297</v>
      </c>
      <c r="KK5" s="85" t="s">
        <v>1297</v>
      </c>
      <c r="KL5" s="85" t="s">
        <v>1297</v>
      </c>
      <c r="KM5" s="85" t="s">
        <v>1297</v>
      </c>
      <c r="KN5" s="85" t="s">
        <v>1287</v>
      </c>
      <c r="KO5" s="85" t="s">
        <v>1295</v>
      </c>
      <c r="KP5" s="85" t="s">
        <v>1288</v>
      </c>
    </row>
    <row r="6" spans="1:354" hidden="1">
      <c r="A6" s="84" t="s">
        <v>1319</v>
      </c>
      <c r="B6" s="87" t="s">
        <v>1320</v>
      </c>
      <c r="C6" s="87" t="s">
        <v>1697</v>
      </c>
      <c r="D6" s="88">
        <v>2025</v>
      </c>
      <c r="E6" s="86">
        <v>0</v>
      </c>
      <c r="F6" s="86">
        <v>33</v>
      </c>
      <c r="G6" s="86">
        <v>100</v>
      </c>
      <c r="H6" s="86">
        <v>0</v>
      </c>
      <c r="I6" s="86">
        <v>0</v>
      </c>
      <c r="J6" s="86">
        <v>100</v>
      </c>
      <c r="K6" s="86">
        <v>67</v>
      </c>
      <c r="L6" s="86">
        <v>100</v>
      </c>
      <c r="M6" s="86">
        <v>0</v>
      </c>
      <c r="N6" s="86">
        <v>0</v>
      </c>
      <c r="O6" s="86">
        <v>100</v>
      </c>
      <c r="P6" s="86">
        <v>100</v>
      </c>
      <c r="Q6" s="86">
        <v>100</v>
      </c>
      <c r="R6" s="86">
        <v>0</v>
      </c>
      <c r="S6" s="86">
        <v>0</v>
      </c>
      <c r="T6" s="86">
        <v>0</v>
      </c>
      <c r="U6" s="86">
        <v>67</v>
      </c>
      <c r="V6" s="86">
        <v>0</v>
      </c>
      <c r="W6" s="86">
        <v>0</v>
      </c>
      <c r="X6" s="86">
        <v>33</v>
      </c>
      <c r="Y6" s="86">
        <v>0</v>
      </c>
      <c r="Z6" s="86">
        <v>67</v>
      </c>
      <c r="AA6" s="86">
        <v>0</v>
      </c>
      <c r="AB6" s="86">
        <v>33</v>
      </c>
      <c r="AC6" s="86">
        <v>33</v>
      </c>
      <c r="AD6" s="86">
        <v>67</v>
      </c>
      <c r="AE6" s="86">
        <v>100</v>
      </c>
      <c r="AF6" s="86">
        <v>0</v>
      </c>
      <c r="AG6" s="86">
        <v>0</v>
      </c>
      <c r="AH6" s="86">
        <v>0</v>
      </c>
      <c r="AI6" s="86">
        <v>0</v>
      </c>
      <c r="AJ6" s="86">
        <v>100</v>
      </c>
      <c r="AK6" s="86">
        <v>33</v>
      </c>
      <c r="AL6" s="86">
        <v>0</v>
      </c>
      <c r="AM6" s="86">
        <v>0</v>
      </c>
      <c r="AN6" s="86">
        <v>0</v>
      </c>
      <c r="AO6" s="86">
        <v>0</v>
      </c>
      <c r="AP6" s="86">
        <v>0</v>
      </c>
      <c r="AQ6" s="86">
        <v>0</v>
      </c>
      <c r="AR6" s="86"/>
      <c r="AS6" s="86"/>
      <c r="AT6" s="86">
        <v>100</v>
      </c>
      <c r="AU6" s="86">
        <v>0</v>
      </c>
      <c r="AV6" s="86"/>
      <c r="AW6" s="86">
        <v>0</v>
      </c>
      <c r="AX6" s="86">
        <v>0</v>
      </c>
      <c r="AY6" s="86">
        <v>0</v>
      </c>
      <c r="AZ6" s="86"/>
      <c r="BA6" s="86">
        <v>0</v>
      </c>
      <c r="BB6" s="86">
        <v>0</v>
      </c>
      <c r="BC6" s="86">
        <v>0</v>
      </c>
      <c r="BD6" s="86">
        <v>0</v>
      </c>
      <c r="BE6" s="86">
        <v>100</v>
      </c>
      <c r="BF6" s="86">
        <v>33</v>
      </c>
      <c r="BG6" s="86">
        <v>0</v>
      </c>
      <c r="BH6" s="86">
        <v>33</v>
      </c>
      <c r="BI6" s="86">
        <v>67</v>
      </c>
      <c r="BJ6" s="86">
        <v>0</v>
      </c>
      <c r="BK6" s="86">
        <v>0</v>
      </c>
      <c r="BL6" s="86">
        <v>100</v>
      </c>
      <c r="BM6" s="86">
        <v>0</v>
      </c>
      <c r="BN6" s="86">
        <v>0</v>
      </c>
      <c r="BO6" s="86">
        <v>0</v>
      </c>
      <c r="BP6" s="86">
        <v>0</v>
      </c>
      <c r="BQ6" s="86">
        <v>0</v>
      </c>
      <c r="BR6" s="86">
        <v>67</v>
      </c>
      <c r="BS6" s="86">
        <v>0</v>
      </c>
      <c r="BT6" s="86">
        <v>100</v>
      </c>
      <c r="BU6" s="86">
        <v>33</v>
      </c>
      <c r="BV6" s="86">
        <v>0</v>
      </c>
      <c r="BW6" s="86">
        <v>67</v>
      </c>
      <c r="BX6" s="86">
        <v>33</v>
      </c>
      <c r="BY6" s="86">
        <v>67</v>
      </c>
      <c r="BZ6" s="86">
        <v>33</v>
      </c>
      <c r="CA6" s="86">
        <v>0</v>
      </c>
      <c r="CB6" s="86">
        <v>0</v>
      </c>
      <c r="CC6" s="86">
        <v>0</v>
      </c>
      <c r="CD6" s="86">
        <v>0</v>
      </c>
      <c r="CE6" s="86">
        <v>0</v>
      </c>
      <c r="CF6" s="86">
        <v>0</v>
      </c>
      <c r="CG6" s="86">
        <v>0</v>
      </c>
      <c r="CH6" s="86">
        <v>0</v>
      </c>
      <c r="CI6" s="86">
        <v>0</v>
      </c>
      <c r="CJ6" s="86">
        <v>0</v>
      </c>
      <c r="CK6" s="86">
        <v>0</v>
      </c>
      <c r="CL6" s="86">
        <v>0</v>
      </c>
      <c r="CM6" s="86">
        <v>0</v>
      </c>
      <c r="CN6" s="86">
        <v>0</v>
      </c>
      <c r="CO6" s="86">
        <v>0</v>
      </c>
      <c r="CP6" s="86">
        <v>0</v>
      </c>
      <c r="CQ6" s="86">
        <v>100</v>
      </c>
      <c r="CR6" s="86">
        <v>100</v>
      </c>
      <c r="CS6" s="86">
        <v>33</v>
      </c>
      <c r="CT6" s="86">
        <v>100</v>
      </c>
      <c r="CU6" s="86">
        <v>100</v>
      </c>
      <c r="CV6" s="86">
        <v>33</v>
      </c>
      <c r="CW6" s="86">
        <v>33</v>
      </c>
      <c r="CX6" s="86">
        <v>0</v>
      </c>
      <c r="CY6" s="86">
        <v>0</v>
      </c>
      <c r="CZ6" s="86">
        <v>0</v>
      </c>
      <c r="DA6" s="86">
        <v>0</v>
      </c>
      <c r="DB6" s="86"/>
      <c r="DC6" s="86">
        <v>100</v>
      </c>
      <c r="DD6" s="86">
        <v>100</v>
      </c>
      <c r="DE6" s="86">
        <v>100</v>
      </c>
      <c r="DF6" s="86"/>
      <c r="DG6" s="86">
        <v>100</v>
      </c>
      <c r="DH6" s="86">
        <v>0</v>
      </c>
      <c r="DI6" s="86">
        <v>100</v>
      </c>
      <c r="DJ6" s="86">
        <v>0</v>
      </c>
      <c r="DK6" s="86">
        <v>0</v>
      </c>
      <c r="DL6" s="86">
        <v>0</v>
      </c>
      <c r="DM6" s="86">
        <v>0</v>
      </c>
      <c r="DN6" s="86">
        <v>33</v>
      </c>
      <c r="DO6" s="86">
        <v>0</v>
      </c>
      <c r="DP6" s="86">
        <v>0</v>
      </c>
      <c r="DQ6" s="86">
        <v>100</v>
      </c>
      <c r="DR6" s="86">
        <v>33</v>
      </c>
      <c r="DS6" s="86">
        <v>0</v>
      </c>
      <c r="DT6" s="86">
        <v>0</v>
      </c>
      <c r="DU6" s="86">
        <v>0</v>
      </c>
      <c r="DV6" s="86">
        <v>0</v>
      </c>
      <c r="DW6" s="86">
        <v>0</v>
      </c>
      <c r="DX6" s="86">
        <v>100</v>
      </c>
      <c r="DY6" s="86">
        <v>33</v>
      </c>
      <c r="DZ6" s="86">
        <v>100</v>
      </c>
      <c r="EA6" s="86">
        <v>100</v>
      </c>
      <c r="EB6" s="86">
        <v>100</v>
      </c>
      <c r="EC6" s="86">
        <v>100</v>
      </c>
      <c r="ED6" s="86">
        <v>67</v>
      </c>
      <c r="EE6" s="86">
        <v>100</v>
      </c>
      <c r="EF6" s="86">
        <v>0</v>
      </c>
      <c r="EG6" s="86">
        <v>0</v>
      </c>
      <c r="EH6" s="86">
        <v>0</v>
      </c>
      <c r="EI6" s="86">
        <v>0</v>
      </c>
      <c r="EJ6" s="86">
        <v>0</v>
      </c>
      <c r="EK6" s="86">
        <v>0</v>
      </c>
      <c r="EL6" s="86">
        <v>0</v>
      </c>
      <c r="EM6" s="86">
        <v>0</v>
      </c>
      <c r="EN6" s="86">
        <v>0</v>
      </c>
      <c r="EO6" s="86">
        <v>0</v>
      </c>
      <c r="EP6" s="86">
        <v>0</v>
      </c>
      <c r="EQ6" s="86">
        <v>33</v>
      </c>
      <c r="ER6" s="86">
        <v>0</v>
      </c>
      <c r="ES6" s="86">
        <v>0</v>
      </c>
      <c r="ET6" s="86">
        <v>0</v>
      </c>
      <c r="EU6" s="86">
        <v>100</v>
      </c>
      <c r="EV6" s="86">
        <v>0</v>
      </c>
      <c r="EW6" s="86">
        <v>0</v>
      </c>
      <c r="EX6" s="85" t="s">
        <v>1297</v>
      </c>
      <c r="EY6" s="85" t="s">
        <v>1295</v>
      </c>
      <c r="EZ6" s="85" t="s">
        <v>1287</v>
      </c>
      <c r="FA6" s="85" t="s">
        <v>1297</v>
      </c>
      <c r="FB6" s="85" t="s">
        <v>1297</v>
      </c>
      <c r="FC6" s="85" t="s">
        <v>1287</v>
      </c>
      <c r="FD6" s="85" t="s">
        <v>1288</v>
      </c>
      <c r="FE6" s="85" t="s">
        <v>1287</v>
      </c>
      <c r="FF6" s="85" t="s">
        <v>1288</v>
      </c>
      <c r="FG6" s="85" t="s">
        <v>1288</v>
      </c>
      <c r="FH6" s="85" t="s">
        <v>1287</v>
      </c>
      <c r="FI6" s="85" t="s">
        <v>1287</v>
      </c>
      <c r="FJ6" s="85" t="s">
        <v>1287</v>
      </c>
      <c r="FK6" s="85" t="s">
        <v>1297</v>
      </c>
      <c r="FL6" s="85" t="s">
        <v>1297</v>
      </c>
      <c r="FM6" s="85" t="s">
        <v>1297</v>
      </c>
      <c r="FN6" s="85" t="s">
        <v>1288</v>
      </c>
      <c r="FO6" s="85" t="s">
        <v>1288</v>
      </c>
      <c r="FP6" s="85" t="s">
        <v>1297</v>
      </c>
      <c r="FQ6" s="85" t="s">
        <v>1295</v>
      </c>
      <c r="FR6" s="85" t="s">
        <v>1297</v>
      </c>
      <c r="FS6" s="85" t="s">
        <v>1288</v>
      </c>
      <c r="FT6" s="85" t="s">
        <v>1297</v>
      </c>
      <c r="FU6" s="85" t="s">
        <v>1295</v>
      </c>
      <c r="FV6" s="85" t="s">
        <v>1295</v>
      </c>
      <c r="FW6" s="85" t="s">
        <v>1288</v>
      </c>
      <c r="FX6" s="85" t="s">
        <v>1287</v>
      </c>
      <c r="FY6" s="85" t="s">
        <v>1288</v>
      </c>
      <c r="FZ6" s="85" t="s">
        <v>1297</v>
      </c>
      <c r="GA6" s="85" t="s">
        <v>1297</v>
      </c>
      <c r="GB6" s="85" t="s">
        <v>1297</v>
      </c>
      <c r="GC6" s="85" t="s">
        <v>1287</v>
      </c>
      <c r="GD6" s="85" t="s">
        <v>1295</v>
      </c>
      <c r="GE6" s="85" t="s">
        <v>1288</v>
      </c>
      <c r="GF6" s="85" t="s">
        <v>1288</v>
      </c>
      <c r="GG6" s="85" t="s">
        <v>1297</v>
      </c>
      <c r="GH6" s="85" t="s">
        <v>1297</v>
      </c>
      <c r="GI6" s="85" t="s">
        <v>1297</v>
      </c>
      <c r="GJ6" s="85" t="s">
        <v>1297</v>
      </c>
      <c r="GK6" s="85" t="s">
        <v>1289</v>
      </c>
      <c r="GL6" s="85" t="s">
        <v>1295</v>
      </c>
      <c r="GM6" s="85" t="s">
        <v>1287</v>
      </c>
      <c r="GN6" s="85" t="s">
        <v>1297</v>
      </c>
      <c r="GO6" s="85" t="s">
        <v>1289</v>
      </c>
      <c r="GP6" s="85" t="s">
        <v>1297</v>
      </c>
      <c r="GQ6" s="85" t="s">
        <v>1297</v>
      </c>
      <c r="GR6" s="85" t="s">
        <v>1297</v>
      </c>
      <c r="GS6" s="85" t="s">
        <v>1289</v>
      </c>
      <c r="GT6" s="85" t="s">
        <v>1297</v>
      </c>
      <c r="GU6" s="85" t="s">
        <v>1297</v>
      </c>
      <c r="GV6" s="85" t="s">
        <v>1297</v>
      </c>
      <c r="GW6" s="85" t="s">
        <v>1297</v>
      </c>
      <c r="GX6" s="85" t="s">
        <v>1287</v>
      </c>
      <c r="GY6" s="85" t="s">
        <v>1295</v>
      </c>
      <c r="GZ6" s="85" t="s">
        <v>1297</v>
      </c>
      <c r="HA6" s="85" t="s">
        <v>1295</v>
      </c>
      <c r="HB6" s="85" t="s">
        <v>1288</v>
      </c>
      <c r="HC6" s="85" t="s">
        <v>1297</v>
      </c>
      <c r="HD6" s="85" t="s">
        <v>1297</v>
      </c>
      <c r="HE6" s="85" t="s">
        <v>1287</v>
      </c>
      <c r="HF6" s="85" t="s">
        <v>1297</v>
      </c>
      <c r="HG6" s="85" t="s">
        <v>1297</v>
      </c>
      <c r="HH6" s="85" t="s">
        <v>1297</v>
      </c>
      <c r="HI6" s="85" t="s">
        <v>1297</v>
      </c>
      <c r="HJ6" s="85" t="s">
        <v>1288</v>
      </c>
      <c r="HK6" s="85" t="s">
        <v>1288</v>
      </c>
      <c r="HL6" s="85" t="s">
        <v>1297</v>
      </c>
      <c r="HM6" s="85" t="s">
        <v>1287</v>
      </c>
      <c r="HN6" s="85" t="s">
        <v>1295</v>
      </c>
      <c r="HO6" s="85" t="s">
        <v>1297</v>
      </c>
      <c r="HP6" s="85" t="s">
        <v>1288</v>
      </c>
      <c r="HQ6" s="85" t="s">
        <v>1295</v>
      </c>
      <c r="HR6" s="85" t="s">
        <v>1288</v>
      </c>
      <c r="HS6" s="85" t="s">
        <v>1295</v>
      </c>
      <c r="HT6" s="85" t="s">
        <v>1297</v>
      </c>
      <c r="HU6" s="85" t="s">
        <v>1297</v>
      </c>
      <c r="HV6" s="85" t="s">
        <v>1288</v>
      </c>
      <c r="HW6" s="85" t="s">
        <v>1288</v>
      </c>
      <c r="HX6" s="85" t="s">
        <v>1297</v>
      </c>
      <c r="HY6" s="85" t="s">
        <v>1288</v>
      </c>
      <c r="HZ6" s="85" t="s">
        <v>1297</v>
      </c>
      <c r="IA6" s="85" t="s">
        <v>1297</v>
      </c>
      <c r="IB6" s="85" t="s">
        <v>1297</v>
      </c>
      <c r="IC6" s="85" t="s">
        <v>1297</v>
      </c>
      <c r="ID6" s="85" t="s">
        <v>1297</v>
      </c>
      <c r="IE6" s="85" t="s">
        <v>1297</v>
      </c>
      <c r="IF6" s="85" t="s">
        <v>1297</v>
      </c>
      <c r="IG6" s="85" t="s">
        <v>1288</v>
      </c>
      <c r="IH6" s="85" t="s">
        <v>1297</v>
      </c>
      <c r="II6" s="85" t="s">
        <v>1297</v>
      </c>
      <c r="IJ6" s="85" t="s">
        <v>1287</v>
      </c>
      <c r="IK6" s="85" t="s">
        <v>1287</v>
      </c>
      <c r="IL6" s="85" t="s">
        <v>1295</v>
      </c>
      <c r="IM6" s="85" t="s">
        <v>1287</v>
      </c>
      <c r="IN6" s="85" t="s">
        <v>1287</v>
      </c>
      <c r="IO6" s="85" t="s">
        <v>1295</v>
      </c>
      <c r="IP6" s="85" t="s">
        <v>1295</v>
      </c>
      <c r="IQ6" s="85" t="s">
        <v>1297</v>
      </c>
      <c r="IR6" s="85" t="s">
        <v>1297</v>
      </c>
      <c r="IS6" s="85" t="s">
        <v>1297</v>
      </c>
      <c r="IT6" s="85" t="s">
        <v>1297</v>
      </c>
      <c r="IU6" s="85" t="s">
        <v>1289</v>
      </c>
      <c r="IV6" s="85" t="s">
        <v>1287</v>
      </c>
      <c r="IW6" s="85" t="s">
        <v>1287</v>
      </c>
      <c r="IX6" s="85" t="s">
        <v>1287</v>
      </c>
      <c r="IY6" s="85" t="s">
        <v>1289</v>
      </c>
      <c r="IZ6" s="85" t="s">
        <v>1287</v>
      </c>
      <c r="JA6" s="85" t="s">
        <v>1297</v>
      </c>
      <c r="JB6" s="85" t="s">
        <v>1287</v>
      </c>
      <c r="JC6" s="85" t="s">
        <v>1297</v>
      </c>
      <c r="JD6" s="85" t="s">
        <v>1297</v>
      </c>
      <c r="JE6" s="85" t="s">
        <v>1297</v>
      </c>
      <c r="JF6" s="85" t="s">
        <v>1297</v>
      </c>
      <c r="JG6" s="85" t="s">
        <v>1295</v>
      </c>
      <c r="JH6" s="85" t="s">
        <v>1297</v>
      </c>
      <c r="JI6" s="85" t="s">
        <v>1297</v>
      </c>
      <c r="JJ6" s="85" t="s">
        <v>1287</v>
      </c>
      <c r="JK6" s="85" t="s">
        <v>1295</v>
      </c>
      <c r="JL6" s="85" t="s">
        <v>1297</v>
      </c>
      <c r="JM6" s="85" t="s">
        <v>1297</v>
      </c>
      <c r="JN6" s="85" t="s">
        <v>1297</v>
      </c>
      <c r="JO6" s="85" t="s">
        <v>1297</v>
      </c>
      <c r="JP6" s="85" t="s">
        <v>1297</v>
      </c>
      <c r="JQ6" s="85" t="s">
        <v>1287</v>
      </c>
      <c r="JR6" s="85" t="s">
        <v>1295</v>
      </c>
      <c r="JS6" s="85" t="s">
        <v>1287</v>
      </c>
      <c r="JT6" s="85" t="s">
        <v>1287</v>
      </c>
      <c r="JU6" s="85" t="s">
        <v>1287</v>
      </c>
      <c r="JV6" s="85" t="s">
        <v>1287</v>
      </c>
      <c r="JW6" s="85" t="s">
        <v>1288</v>
      </c>
      <c r="JX6" s="85" t="s">
        <v>1287</v>
      </c>
      <c r="JY6" s="85" t="s">
        <v>1297</v>
      </c>
      <c r="JZ6" s="85" t="s">
        <v>1288</v>
      </c>
      <c r="KA6" s="85" t="s">
        <v>1297</v>
      </c>
      <c r="KB6" s="85" t="s">
        <v>1297</v>
      </c>
      <c r="KC6" s="85" t="s">
        <v>1288</v>
      </c>
      <c r="KD6" s="85" t="s">
        <v>1297</v>
      </c>
      <c r="KE6" s="85" t="s">
        <v>1297</v>
      </c>
      <c r="KF6" s="85" t="s">
        <v>1297</v>
      </c>
      <c r="KG6" s="85" t="s">
        <v>1297</v>
      </c>
      <c r="KH6" s="85" t="s">
        <v>1288</v>
      </c>
      <c r="KI6" s="85" t="s">
        <v>1297</v>
      </c>
      <c r="KJ6" s="85" t="s">
        <v>1295</v>
      </c>
      <c r="KK6" s="85" t="s">
        <v>1297</v>
      </c>
      <c r="KL6" s="85" t="s">
        <v>1297</v>
      </c>
      <c r="KM6" s="85" t="s">
        <v>1297</v>
      </c>
      <c r="KN6" s="85" t="s">
        <v>1287</v>
      </c>
      <c r="KO6" s="85" t="s">
        <v>1297</v>
      </c>
      <c r="KP6" s="85" t="s">
        <v>1288</v>
      </c>
    </row>
    <row r="7" spans="1:354" hidden="1">
      <c r="A7" s="84" t="s">
        <v>1321</v>
      </c>
      <c r="B7" s="87" t="s">
        <v>1322</v>
      </c>
      <c r="C7" s="87" t="s">
        <v>1698</v>
      </c>
      <c r="D7" s="88">
        <v>2025</v>
      </c>
      <c r="E7" s="86">
        <v>100</v>
      </c>
      <c r="F7" s="86">
        <v>100</v>
      </c>
      <c r="G7" s="86">
        <v>100</v>
      </c>
      <c r="H7" s="86">
        <v>100</v>
      </c>
      <c r="I7" s="86">
        <v>100</v>
      </c>
      <c r="J7" s="86">
        <v>100</v>
      </c>
      <c r="K7" s="86">
        <v>100</v>
      </c>
      <c r="L7" s="86">
        <v>100</v>
      </c>
      <c r="M7" s="86">
        <v>100</v>
      </c>
      <c r="N7" s="86">
        <v>100</v>
      </c>
      <c r="O7" s="86">
        <v>100</v>
      </c>
      <c r="P7" s="86">
        <v>100</v>
      </c>
      <c r="Q7" s="86">
        <v>100</v>
      </c>
      <c r="R7" s="86">
        <v>0</v>
      </c>
      <c r="S7" s="86">
        <v>33</v>
      </c>
      <c r="T7" s="86">
        <v>100</v>
      </c>
      <c r="U7" s="86">
        <v>100</v>
      </c>
      <c r="V7" s="86">
        <v>100</v>
      </c>
      <c r="W7" s="86">
        <v>67</v>
      </c>
      <c r="X7" s="86">
        <v>100</v>
      </c>
      <c r="Y7" s="86">
        <v>100</v>
      </c>
      <c r="Z7" s="86">
        <v>100</v>
      </c>
      <c r="AA7" s="86">
        <v>100</v>
      </c>
      <c r="AB7" s="86">
        <v>33</v>
      </c>
      <c r="AC7" s="86">
        <v>100</v>
      </c>
      <c r="AD7" s="86">
        <v>100</v>
      </c>
      <c r="AE7" s="86">
        <v>100</v>
      </c>
      <c r="AF7" s="86">
        <v>100</v>
      </c>
      <c r="AG7" s="86">
        <v>100</v>
      </c>
      <c r="AH7" s="86">
        <v>100</v>
      </c>
      <c r="AI7" s="86">
        <v>100</v>
      </c>
      <c r="AJ7" s="86">
        <v>100</v>
      </c>
      <c r="AK7" s="86">
        <v>67</v>
      </c>
      <c r="AL7" s="86">
        <v>100</v>
      </c>
      <c r="AM7" s="86">
        <v>100</v>
      </c>
      <c r="AN7" s="86">
        <v>100</v>
      </c>
      <c r="AO7" s="86">
        <v>100</v>
      </c>
      <c r="AP7" s="86">
        <v>100</v>
      </c>
      <c r="AQ7" s="86">
        <v>100</v>
      </c>
      <c r="AR7" s="86">
        <v>33</v>
      </c>
      <c r="AS7" s="86">
        <v>100</v>
      </c>
      <c r="AT7" s="86">
        <v>100</v>
      </c>
      <c r="AU7" s="86">
        <v>100</v>
      </c>
      <c r="AV7" s="86">
        <v>100</v>
      </c>
      <c r="AW7" s="86">
        <v>33</v>
      </c>
      <c r="AX7" s="86">
        <v>0</v>
      </c>
      <c r="AY7" s="86">
        <v>0</v>
      </c>
      <c r="AZ7" s="86">
        <v>0</v>
      </c>
      <c r="BA7" s="86">
        <v>67</v>
      </c>
      <c r="BB7" s="86">
        <v>0</v>
      </c>
      <c r="BC7" s="86">
        <v>67</v>
      </c>
      <c r="BD7" s="86">
        <v>67</v>
      </c>
      <c r="BE7" s="86">
        <v>67</v>
      </c>
      <c r="BF7" s="86">
        <v>33</v>
      </c>
      <c r="BG7" s="86">
        <v>0</v>
      </c>
      <c r="BH7" s="86">
        <v>33</v>
      </c>
      <c r="BI7" s="86">
        <v>100</v>
      </c>
      <c r="BJ7" s="86">
        <v>100</v>
      </c>
      <c r="BK7" s="86">
        <v>33</v>
      </c>
      <c r="BL7" s="86">
        <v>100</v>
      </c>
      <c r="BM7" s="86">
        <v>100</v>
      </c>
      <c r="BN7" s="86">
        <v>67</v>
      </c>
      <c r="BO7" s="86">
        <v>67</v>
      </c>
      <c r="BP7" s="86">
        <v>100</v>
      </c>
      <c r="BQ7" s="86">
        <v>100</v>
      </c>
      <c r="BR7" s="86">
        <v>100</v>
      </c>
      <c r="BS7" s="86">
        <v>100</v>
      </c>
      <c r="BT7" s="86">
        <v>100</v>
      </c>
      <c r="BU7" s="86">
        <v>100</v>
      </c>
      <c r="BV7" s="86">
        <v>67</v>
      </c>
      <c r="BW7" s="86">
        <v>100</v>
      </c>
      <c r="BX7" s="86">
        <v>33</v>
      </c>
      <c r="BY7" s="86">
        <v>67</v>
      </c>
      <c r="BZ7" s="86">
        <v>33</v>
      </c>
      <c r="CA7" s="86">
        <v>100</v>
      </c>
      <c r="CB7" s="86">
        <v>100</v>
      </c>
      <c r="CC7" s="86">
        <v>100</v>
      </c>
      <c r="CD7" s="86">
        <v>100</v>
      </c>
      <c r="CE7" s="86">
        <v>100</v>
      </c>
      <c r="CF7" s="86">
        <v>100</v>
      </c>
      <c r="CG7" s="86">
        <v>100</v>
      </c>
      <c r="CH7" s="86">
        <v>100</v>
      </c>
      <c r="CI7" s="86">
        <v>100</v>
      </c>
      <c r="CJ7" s="86">
        <v>100</v>
      </c>
      <c r="CK7" s="86">
        <v>67</v>
      </c>
      <c r="CL7" s="86">
        <v>0</v>
      </c>
      <c r="CM7" s="86">
        <v>100</v>
      </c>
      <c r="CN7" s="86">
        <v>100</v>
      </c>
      <c r="CO7" s="86">
        <v>67</v>
      </c>
      <c r="CP7" s="86">
        <v>67</v>
      </c>
      <c r="CQ7" s="86">
        <v>100</v>
      </c>
      <c r="CR7" s="86">
        <v>100</v>
      </c>
      <c r="CS7" s="86">
        <v>100</v>
      </c>
      <c r="CT7" s="86">
        <v>100</v>
      </c>
      <c r="CU7" s="86">
        <v>100</v>
      </c>
      <c r="CV7" s="86">
        <v>100</v>
      </c>
      <c r="CW7" s="86">
        <v>100</v>
      </c>
      <c r="CX7" s="86">
        <v>100</v>
      </c>
      <c r="CY7" s="86">
        <v>33</v>
      </c>
      <c r="CZ7" s="86">
        <v>100</v>
      </c>
      <c r="DA7" s="86">
        <v>100</v>
      </c>
      <c r="DB7" s="86">
        <v>33</v>
      </c>
      <c r="DC7" s="86">
        <v>100</v>
      </c>
      <c r="DD7" s="86">
        <v>100</v>
      </c>
      <c r="DE7" s="86">
        <v>100</v>
      </c>
      <c r="DF7" s="86">
        <v>100</v>
      </c>
      <c r="DG7" s="86">
        <v>100</v>
      </c>
      <c r="DH7" s="86">
        <v>100</v>
      </c>
      <c r="DI7" s="86">
        <v>100</v>
      </c>
      <c r="DJ7" s="86">
        <v>100</v>
      </c>
      <c r="DK7" s="86">
        <v>100</v>
      </c>
      <c r="DL7" s="86">
        <v>67</v>
      </c>
      <c r="DM7" s="86">
        <v>33</v>
      </c>
      <c r="DN7" s="86">
        <v>100</v>
      </c>
      <c r="DO7" s="86">
        <v>100</v>
      </c>
      <c r="DP7" s="86">
        <v>33</v>
      </c>
      <c r="DQ7" s="86">
        <v>67</v>
      </c>
      <c r="DR7" s="86">
        <v>100</v>
      </c>
      <c r="DS7" s="86">
        <v>100</v>
      </c>
      <c r="DT7" s="86">
        <v>100</v>
      </c>
      <c r="DU7" s="86">
        <v>67</v>
      </c>
      <c r="DV7" s="86">
        <v>100</v>
      </c>
      <c r="DW7" s="86">
        <v>100</v>
      </c>
      <c r="DX7" s="86">
        <v>33</v>
      </c>
      <c r="DY7" s="86">
        <v>0</v>
      </c>
      <c r="DZ7" s="86">
        <v>100</v>
      </c>
      <c r="EA7" s="86">
        <v>100</v>
      </c>
      <c r="EB7" s="86">
        <v>100</v>
      </c>
      <c r="EC7" s="86">
        <v>100</v>
      </c>
      <c r="ED7" s="86">
        <v>33</v>
      </c>
      <c r="EE7" s="86">
        <v>33</v>
      </c>
      <c r="EF7" s="86">
        <v>33</v>
      </c>
      <c r="EG7" s="86">
        <v>100</v>
      </c>
      <c r="EH7" s="86">
        <v>33</v>
      </c>
      <c r="EI7" s="86">
        <v>33</v>
      </c>
      <c r="EJ7" s="86">
        <v>100</v>
      </c>
      <c r="EK7" s="86">
        <v>33</v>
      </c>
      <c r="EL7" s="86">
        <v>100</v>
      </c>
      <c r="EM7" s="86">
        <v>100</v>
      </c>
      <c r="EN7" s="86">
        <v>100</v>
      </c>
      <c r="EO7" s="86">
        <v>0</v>
      </c>
      <c r="EP7" s="86">
        <v>100</v>
      </c>
      <c r="EQ7" s="86">
        <v>33</v>
      </c>
      <c r="ER7" s="86">
        <v>0</v>
      </c>
      <c r="ES7" s="86">
        <v>0</v>
      </c>
      <c r="ET7" s="86">
        <v>0</v>
      </c>
      <c r="EU7" s="86">
        <v>100</v>
      </c>
      <c r="EV7" s="86">
        <v>33</v>
      </c>
      <c r="EW7" s="86">
        <v>100</v>
      </c>
      <c r="EX7" s="85" t="s">
        <v>1287</v>
      </c>
      <c r="EY7" s="85" t="s">
        <v>1287</v>
      </c>
      <c r="EZ7" s="85" t="s">
        <v>1287</v>
      </c>
      <c r="FA7" s="85" t="s">
        <v>1287</v>
      </c>
      <c r="FB7" s="85" t="s">
        <v>1287</v>
      </c>
      <c r="FC7" s="85" t="s">
        <v>1287</v>
      </c>
      <c r="FD7" s="85" t="s">
        <v>1287</v>
      </c>
      <c r="FE7" s="85" t="s">
        <v>1287</v>
      </c>
      <c r="FF7" s="85" t="s">
        <v>1287</v>
      </c>
      <c r="FG7" s="85" t="s">
        <v>1287</v>
      </c>
      <c r="FH7" s="85" t="s">
        <v>1287</v>
      </c>
      <c r="FI7" s="85" t="s">
        <v>1287</v>
      </c>
      <c r="FJ7" s="85" t="s">
        <v>1287</v>
      </c>
      <c r="FK7" s="85" t="s">
        <v>1297</v>
      </c>
      <c r="FL7" s="85" t="s">
        <v>1295</v>
      </c>
      <c r="FM7" s="85" t="s">
        <v>1287</v>
      </c>
      <c r="FN7" s="85" t="s">
        <v>1287</v>
      </c>
      <c r="FO7" s="85" t="s">
        <v>1287</v>
      </c>
      <c r="FP7" s="85" t="s">
        <v>1288</v>
      </c>
      <c r="FQ7" s="85" t="s">
        <v>1287</v>
      </c>
      <c r="FR7" s="85" t="s">
        <v>1287</v>
      </c>
      <c r="FS7" s="85" t="s">
        <v>1287</v>
      </c>
      <c r="FT7" s="85" t="s">
        <v>1287</v>
      </c>
      <c r="FU7" s="85" t="s">
        <v>1295</v>
      </c>
      <c r="FV7" s="85" t="s">
        <v>1287</v>
      </c>
      <c r="FW7" s="85" t="s">
        <v>1287</v>
      </c>
      <c r="FX7" s="85" t="s">
        <v>1287</v>
      </c>
      <c r="FY7" s="85" t="s">
        <v>1287</v>
      </c>
      <c r="FZ7" s="85" t="s">
        <v>1287</v>
      </c>
      <c r="GA7" s="85" t="s">
        <v>1287</v>
      </c>
      <c r="GB7" s="85" t="s">
        <v>1287</v>
      </c>
      <c r="GC7" s="85" t="s">
        <v>1287</v>
      </c>
      <c r="GD7" s="85" t="s">
        <v>1288</v>
      </c>
      <c r="GE7" s="85" t="s">
        <v>1287</v>
      </c>
      <c r="GF7" s="85" t="s">
        <v>1287</v>
      </c>
      <c r="GG7" s="85" t="s">
        <v>1287</v>
      </c>
      <c r="GH7" s="85" t="s">
        <v>1287</v>
      </c>
      <c r="GI7" s="85" t="s">
        <v>1287</v>
      </c>
      <c r="GJ7" s="85" t="s">
        <v>1287</v>
      </c>
      <c r="GK7" s="85" t="s">
        <v>1295</v>
      </c>
      <c r="GL7" s="85" t="s">
        <v>1287</v>
      </c>
      <c r="GM7" s="85" t="s">
        <v>1287</v>
      </c>
      <c r="GN7" s="85" t="s">
        <v>1287</v>
      </c>
      <c r="GO7" s="85" t="s">
        <v>1287</v>
      </c>
      <c r="GP7" s="85" t="s">
        <v>1295</v>
      </c>
      <c r="GQ7" s="85" t="s">
        <v>1297</v>
      </c>
      <c r="GR7" s="85" t="s">
        <v>1297</v>
      </c>
      <c r="GS7" s="85" t="s">
        <v>1297</v>
      </c>
      <c r="GT7" s="85" t="s">
        <v>1288</v>
      </c>
      <c r="GU7" s="85" t="s">
        <v>1297</v>
      </c>
      <c r="GV7" s="85" t="s">
        <v>1288</v>
      </c>
      <c r="GW7" s="85" t="s">
        <v>1288</v>
      </c>
      <c r="GX7" s="85" t="s">
        <v>1288</v>
      </c>
      <c r="GY7" s="85" t="s">
        <v>1295</v>
      </c>
      <c r="GZ7" s="85" t="s">
        <v>1297</v>
      </c>
      <c r="HA7" s="85" t="s">
        <v>1295</v>
      </c>
      <c r="HB7" s="85" t="s">
        <v>1287</v>
      </c>
      <c r="HC7" s="85" t="s">
        <v>1287</v>
      </c>
      <c r="HD7" s="85" t="s">
        <v>1295</v>
      </c>
      <c r="HE7" s="85" t="s">
        <v>1287</v>
      </c>
      <c r="HF7" s="85" t="s">
        <v>1287</v>
      </c>
      <c r="HG7" s="85" t="s">
        <v>1288</v>
      </c>
      <c r="HH7" s="85" t="s">
        <v>1288</v>
      </c>
      <c r="HI7" s="85" t="s">
        <v>1287</v>
      </c>
      <c r="HJ7" s="85" t="s">
        <v>1287</v>
      </c>
      <c r="HK7" s="85" t="s">
        <v>1287</v>
      </c>
      <c r="HL7" s="85" t="s">
        <v>1287</v>
      </c>
      <c r="HM7" s="85" t="s">
        <v>1287</v>
      </c>
      <c r="HN7" s="85" t="s">
        <v>1287</v>
      </c>
      <c r="HO7" s="85" t="s">
        <v>1288</v>
      </c>
      <c r="HP7" s="85" t="s">
        <v>1287</v>
      </c>
      <c r="HQ7" s="85" t="s">
        <v>1295</v>
      </c>
      <c r="HR7" s="85" t="s">
        <v>1288</v>
      </c>
      <c r="HS7" s="85" t="s">
        <v>1295</v>
      </c>
      <c r="HT7" s="85" t="s">
        <v>1287</v>
      </c>
      <c r="HU7" s="85" t="s">
        <v>1287</v>
      </c>
      <c r="HV7" s="85" t="s">
        <v>1287</v>
      </c>
      <c r="HW7" s="85" t="s">
        <v>1287</v>
      </c>
      <c r="HX7" s="85" t="s">
        <v>1287</v>
      </c>
      <c r="HY7" s="85" t="s">
        <v>1287</v>
      </c>
      <c r="HZ7" s="85" t="s">
        <v>1287</v>
      </c>
      <c r="IA7" s="85" t="s">
        <v>1287</v>
      </c>
      <c r="IB7" s="85" t="s">
        <v>1287</v>
      </c>
      <c r="IC7" s="85" t="s">
        <v>1287</v>
      </c>
      <c r="ID7" s="85" t="s">
        <v>1288</v>
      </c>
      <c r="IE7" s="85" t="s">
        <v>1297</v>
      </c>
      <c r="IF7" s="85" t="s">
        <v>1287</v>
      </c>
      <c r="IG7" s="85" t="s">
        <v>1287</v>
      </c>
      <c r="IH7" s="85" t="s">
        <v>1288</v>
      </c>
      <c r="II7" s="85" t="s">
        <v>1288</v>
      </c>
      <c r="IJ7" s="85" t="s">
        <v>1287</v>
      </c>
      <c r="IK7" s="85" t="s">
        <v>1287</v>
      </c>
      <c r="IL7" s="85" t="s">
        <v>1287</v>
      </c>
      <c r="IM7" s="85" t="s">
        <v>1287</v>
      </c>
      <c r="IN7" s="85" t="s">
        <v>1287</v>
      </c>
      <c r="IO7" s="85" t="s">
        <v>1287</v>
      </c>
      <c r="IP7" s="85" t="s">
        <v>1287</v>
      </c>
      <c r="IQ7" s="85" t="s">
        <v>1287</v>
      </c>
      <c r="IR7" s="85" t="s">
        <v>1295</v>
      </c>
      <c r="IS7" s="85" t="s">
        <v>1287</v>
      </c>
      <c r="IT7" s="85" t="s">
        <v>1287</v>
      </c>
      <c r="IU7" s="85" t="s">
        <v>1295</v>
      </c>
      <c r="IV7" s="85" t="s">
        <v>1287</v>
      </c>
      <c r="IW7" s="85" t="s">
        <v>1287</v>
      </c>
      <c r="IX7" s="85" t="s">
        <v>1287</v>
      </c>
      <c r="IY7" s="85" t="s">
        <v>1287</v>
      </c>
      <c r="IZ7" s="85" t="s">
        <v>1287</v>
      </c>
      <c r="JA7" s="85" t="s">
        <v>1287</v>
      </c>
      <c r="JB7" s="85" t="s">
        <v>1287</v>
      </c>
      <c r="JC7" s="85" t="s">
        <v>1287</v>
      </c>
      <c r="JD7" s="85" t="s">
        <v>1287</v>
      </c>
      <c r="JE7" s="85" t="s">
        <v>1288</v>
      </c>
      <c r="JF7" s="85" t="s">
        <v>1295</v>
      </c>
      <c r="JG7" s="85" t="s">
        <v>1287</v>
      </c>
      <c r="JH7" s="85" t="s">
        <v>1287</v>
      </c>
      <c r="JI7" s="85" t="s">
        <v>1295</v>
      </c>
      <c r="JJ7" s="85" t="s">
        <v>1288</v>
      </c>
      <c r="JK7" s="85" t="s">
        <v>1287</v>
      </c>
      <c r="JL7" s="85" t="s">
        <v>1287</v>
      </c>
      <c r="JM7" s="85" t="s">
        <v>1287</v>
      </c>
      <c r="JN7" s="85" t="s">
        <v>1288</v>
      </c>
      <c r="JO7" s="85" t="s">
        <v>1287</v>
      </c>
      <c r="JP7" s="85" t="s">
        <v>1287</v>
      </c>
      <c r="JQ7" s="85" t="s">
        <v>1295</v>
      </c>
      <c r="JR7" s="85" t="s">
        <v>1297</v>
      </c>
      <c r="JS7" s="85" t="s">
        <v>1287</v>
      </c>
      <c r="JT7" s="85" t="s">
        <v>1287</v>
      </c>
      <c r="JU7" s="85" t="s">
        <v>1287</v>
      </c>
      <c r="JV7" s="85" t="s">
        <v>1287</v>
      </c>
      <c r="JW7" s="85" t="s">
        <v>1295</v>
      </c>
      <c r="JX7" s="85" t="s">
        <v>1295</v>
      </c>
      <c r="JY7" s="85" t="s">
        <v>1295</v>
      </c>
      <c r="JZ7" s="85" t="s">
        <v>1287</v>
      </c>
      <c r="KA7" s="85" t="s">
        <v>1295</v>
      </c>
      <c r="KB7" s="85" t="s">
        <v>1295</v>
      </c>
      <c r="KC7" s="85" t="s">
        <v>1287</v>
      </c>
      <c r="KD7" s="85" t="s">
        <v>1295</v>
      </c>
      <c r="KE7" s="85" t="s">
        <v>1287</v>
      </c>
      <c r="KF7" s="85" t="s">
        <v>1287</v>
      </c>
      <c r="KG7" s="85" t="s">
        <v>1287</v>
      </c>
      <c r="KH7" s="85" t="s">
        <v>1288</v>
      </c>
      <c r="KI7" s="85" t="s">
        <v>1287</v>
      </c>
      <c r="KJ7" s="85" t="s">
        <v>1295</v>
      </c>
      <c r="KK7" s="85" t="s">
        <v>1297</v>
      </c>
      <c r="KL7" s="85" t="s">
        <v>1297</v>
      </c>
      <c r="KM7" s="85" t="s">
        <v>1297</v>
      </c>
      <c r="KN7" s="85" t="s">
        <v>1287</v>
      </c>
      <c r="KO7" s="85" t="s">
        <v>1295</v>
      </c>
      <c r="KP7" s="85" t="s">
        <v>1287</v>
      </c>
    </row>
    <row r="8" spans="1:354" hidden="1">
      <c r="A8" s="150" t="s">
        <v>1326</v>
      </c>
      <c r="B8" s="87" t="s">
        <v>1327</v>
      </c>
      <c r="C8" s="87" t="s">
        <v>1699</v>
      </c>
      <c r="D8" s="88">
        <v>2025</v>
      </c>
      <c r="E8" s="86">
        <v>100</v>
      </c>
      <c r="F8" s="86">
        <v>100</v>
      </c>
      <c r="G8" s="86">
        <v>100</v>
      </c>
      <c r="H8" s="86">
        <v>100</v>
      </c>
      <c r="I8" s="86">
        <v>67</v>
      </c>
      <c r="J8" s="86">
        <v>100</v>
      </c>
      <c r="K8" s="86">
        <v>0</v>
      </c>
      <c r="L8" s="86">
        <v>100</v>
      </c>
      <c r="M8" s="86">
        <v>100</v>
      </c>
      <c r="N8" s="86">
        <v>100</v>
      </c>
      <c r="O8" s="86">
        <v>100</v>
      </c>
      <c r="P8" s="86">
        <v>100</v>
      </c>
      <c r="Q8" s="86">
        <v>100</v>
      </c>
      <c r="R8" s="86">
        <v>33</v>
      </c>
      <c r="S8" s="86">
        <v>0</v>
      </c>
      <c r="T8" s="86">
        <v>100</v>
      </c>
      <c r="U8" s="86">
        <v>67</v>
      </c>
      <c r="V8" s="86">
        <v>100</v>
      </c>
      <c r="W8" s="86">
        <v>0</v>
      </c>
      <c r="X8" s="86">
        <v>100</v>
      </c>
      <c r="Y8" s="86">
        <v>0</v>
      </c>
      <c r="Z8" s="86">
        <v>67</v>
      </c>
      <c r="AA8" s="86">
        <v>33</v>
      </c>
      <c r="AB8" s="86">
        <v>33</v>
      </c>
      <c r="AC8" s="86">
        <v>100</v>
      </c>
      <c r="AD8" s="86">
        <v>67</v>
      </c>
      <c r="AE8" s="86">
        <v>100</v>
      </c>
      <c r="AF8" s="86">
        <v>100</v>
      </c>
      <c r="AG8" s="86">
        <v>100</v>
      </c>
      <c r="AH8" s="86">
        <v>100</v>
      </c>
      <c r="AI8" s="86">
        <v>100</v>
      </c>
      <c r="AJ8" s="86">
        <v>100</v>
      </c>
      <c r="AK8" s="86">
        <v>100</v>
      </c>
      <c r="AL8" s="86">
        <v>100</v>
      </c>
      <c r="AM8" s="86">
        <v>100</v>
      </c>
      <c r="AN8" s="86">
        <v>0</v>
      </c>
      <c r="AO8" s="86">
        <v>100</v>
      </c>
      <c r="AP8" s="86">
        <v>33</v>
      </c>
      <c r="AQ8" s="86">
        <v>100</v>
      </c>
      <c r="AR8" s="86">
        <v>0</v>
      </c>
      <c r="AS8" s="86">
        <v>0</v>
      </c>
      <c r="AT8" s="86">
        <v>100</v>
      </c>
      <c r="AU8" s="86">
        <v>100</v>
      </c>
      <c r="AV8" s="86">
        <v>100</v>
      </c>
      <c r="AW8" s="86">
        <v>33</v>
      </c>
      <c r="AX8" s="86">
        <v>33</v>
      </c>
      <c r="AY8" s="86">
        <v>0</v>
      </c>
      <c r="AZ8" s="86">
        <v>0</v>
      </c>
      <c r="BA8" s="86">
        <v>0</v>
      </c>
      <c r="BB8" s="86">
        <v>0</v>
      </c>
      <c r="BC8" s="86">
        <v>33</v>
      </c>
      <c r="BD8" s="86">
        <v>100</v>
      </c>
      <c r="BE8" s="86"/>
      <c r="BF8" s="86">
        <v>100</v>
      </c>
      <c r="BG8" s="86">
        <v>0</v>
      </c>
      <c r="BH8" s="86">
        <v>33</v>
      </c>
      <c r="BI8" s="86">
        <v>67</v>
      </c>
      <c r="BJ8" s="86">
        <v>67</v>
      </c>
      <c r="BK8" s="86">
        <v>33</v>
      </c>
      <c r="BL8" s="86">
        <v>67</v>
      </c>
      <c r="BM8" s="86">
        <v>33</v>
      </c>
      <c r="BN8" s="86">
        <v>33</v>
      </c>
      <c r="BO8" s="86">
        <v>33</v>
      </c>
      <c r="BP8" s="86">
        <v>100</v>
      </c>
      <c r="BQ8" s="86">
        <v>100</v>
      </c>
      <c r="BR8" s="86">
        <v>67</v>
      </c>
      <c r="BS8" s="86">
        <v>100</v>
      </c>
      <c r="BT8" s="86">
        <v>100</v>
      </c>
      <c r="BU8" s="86">
        <v>100</v>
      </c>
      <c r="BV8" s="86">
        <v>67</v>
      </c>
      <c r="BW8" s="86">
        <v>33</v>
      </c>
      <c r="BX8" s="86">
        <v>67</v>
      </c>
      <c r="BY8" s="86">
        <v>0</v>
      </c>
      <c r="BZ8" s="86">
        <v>33</v>
      </c>
      <c r="CA8" s="86">
        <v>67</v>
      </c>
      <c r="CB8" s="86">
        <v>100</v>
      </c>
      <c r="CC8" s="86">
        <v>100</v>
      </c>
      <c r="CD8" s="86">
        <v>100</v>
      </c>
      <c r="CE8" s="86">
        <v>100</v>
      </c>
      <c r="CF8" s="86">
        <v>100</v>
      </c>
      <c r="CG8" s="86">
        <v>100</v>
      </c>
      <c r="CH8" s="86">
        <v>100</v>
      </c>
      <c r="CI8" s="86">
        <v>67</v>
      </c>
      <c r="CJ8" s="86">
        <v>100</v>
      </c>
      <c r="CK8" s="86">
        <v>67</v>
      </c>
      <c r="CL8" s="86">
        <v>0</v>
      </c>
      <c r="CM8" s="86">
        <v>100</v>
      </c>
      <c r="CN8" s="86">
        <v>100</v>
      </c>
      <c r="CO8" s="86">
        <v>100</v>
      </c>
      <c r="CP8" s="86">
        <v>33</v>
      </c>
      <c r="CQ8" s="86">
        <v>100</v>
      </c>
      <c r="CR8" s="86">
        <v>100</v>
      </c>
      <c r="CS8" s="86">
        <v>100</v>
      </c>
      <c r="CT8" s="86">
        <v>100</v>
      </c>
      <c r="CU8" s="86">
        <v>100</v>
      </c>
      <c r="CV8" s="86">
        <v>100</v>
      </c>
      <c r="CW8" s="86">
        <v>33</v>
      </c>
      <c r="CX8" s="86">
        <v>33</v>
      </c>
      <c r="CY8" s="86">
        <v>0</v>
      </c>
      <c r="CZ8" s="86">
        <v>0</v>
      </c>
      <c r="DA8" s="86">
        <v>0</v>
      </c>
      <c r="DB8" s="86">
        <v>0</v>
      </c>
      <c r="DC8" s="86">
        <v>100</v>
      </c>
      <c r="DD8" s="86">
        <v>100</v>
      </c>
      <c r="DE8" s="86">
        <v>0</v>
      </c>
      <c r="DF8" s="86">
        <v>0</v>
      </c>
      <c r="DG8" s="86">
        <v>0</v>
      </c>
      <c r="DH8" s="86">
        <v>0</v>
      </c>
      <c r="DI8" s="86">
        <v>0</v>
      </c>
      <c r="DJ8" s="86">
        <v>67</v>
      </c>
      <c r="DK8" s="86">
        <v>33</v>
      </c>
      <c r="DL8" s="86">
        <v>0</v>
      </c>
      <c r="DM8" s="86">
        <v>67</v>
      </c>
      <c r="DN8" s="86">
        <v>0</v>
      </c>
      <c r="DO8" s="86">
        <v>100</v>
      </c>
      <c r="DP8" s="86">
        <v>100</v>
      </c>
      <c r="DQ8" s="86">
        <v>33</v>
      </c>
      <c r="DR8" s="86">
        <v>100</v>
      </c>
      <c r="DS8" s="86">
        <v>100</v>
      </c>
      <c r="DT8" s="86">
        <v>100</v>
      </c>
      <c r="DU8" s="86">
        <v>33</v>
      </c>
      <c r="DV8" s="86">
        <v>33</v>
      </c>
      <c r="DW8" s="86">
        <v>0</v>
      </c>
      <c r="DX8" s="86">
        <v>0</v>
      </c>
      <c r="DY8" s="86">
        <v>0</v>
      </c>
      <c r="DZ8" s="86">
        <v>100</v>
      </c>
      <c r="EA8" s="86">
        <v>100</v>
      </c>
      <c r="EB8" s="86">
        <v>33</v>
      </c>
      <c r="EC8" s="86">
        <v>100</v>
      </c>
      <c r="ED8" s="86">
        <v>0</v>
      </c>
      <c r="EE8" s="86">
        <v>100</v>
      </c>
      <c r="EF8" s="86">
        <v>0</v>
      </c>
      <c r="EG8" s="86">
        <v>0</v>
      </c>
      <c r="EH8" s="86">
        <v>0</v>
      </c>
      <c r="EI8" s="86">
        <v>33</v>
      </c>
      <c r="EJ8" s="86">
        <v>0</v>
      </c>
      <c r="EK8" s="86">
        <v>33</v>
      </c>
      <c r="EL8" s="86">
        <v>0</v>
      </c>
      <c r="EM8" s="86">
        <v>0</v>
      </c>
      <c r="EN8" s="86">
        <v>0</v>
      </c>
      <c r="EO8" s="86">
        <v>0</v>
      </c>
      <c r="EP8" s="86">
        <v>0</v>
      </c>
      <c r="EQ8" s="86">
        <v>33</v>
      </c>
      <c r="ER8" s="86">
        <v>33</v>
      </c>
      <c r="ES8" s="86">
        <v>33</v>
      </c>
      <c r="ET8" s="86">
        <v>0</v>
      </c>
      <c r="EU8" s="86">
        <v>100</v>
      </c>
      <c r="EV8" s="86">
        <v>33</v>
      </c>
      <c r="EW8" s="86">
        <v>0</v>
      </c>
      <c r="EX8" s="85" t="s">
        <v>1287</v>
      </c>
      <c r="EY8" s="85" t="s">
        <v>1287</v>
      </c>
      <c r="EZ8" s="85" t="s">
        <v>1287</v>
      </c>
      <c r="FA8" s="85" t="s">
        <v>1287</v>
      </c>
      <c r="FB8" s="85" t="s">
        <v>1288</v>
      </c>
      <c r="FC8" s="85" t="s">
        <v>1287</v>
      </c>
      <c r="FD8" s="85" t="s">
        <v>1297</v>
      </c>
      <c r="FE8" s="85" t="s">
        <v>1287</v>
      </c>
      <c r="FF8" s="85" t="s">
        <v>1287</v>
      </c>
      <c r="FG8" s="85" t="s">
        <v>1287</v>
      </c>
      <c r="FH8" s="85" t="s">
        <v>1287</v>
      </c>
      <c r="FI8" s="85" t="s">
        <v>1287</v>
      </c>
      <c r="FJ8" s="85" t="s">
        <v>1287</v>
      </c>
      <c r="FK8" s="85" t="s">
        <v>1295</v>
      </c>
      <c r="FL8" s="85" t="s">
        <v>1297</v>
      </c>
      <c r="FM8" s="85" t="s">
        <v>1287</v>
      </c>
      <c r="FN8" s="85" t="s">
        <v>1288</v>
      </c>
      <c r="FO8" s="85" t="s">
        <v>1287</v>
      </c>
      <c r="FP8" s="85" t="s">
        <v>1297</v>
      </c>
      <c r="FQ8" s="85" t="s">
        <v>1287</v>
      </c>
      <c r="FR8" s="85" t="s">
        <v>1297</v>
      </c>
      <c r="FS8" s="85" t="s">
        <v>1288</v>
      </c>
      <c r="FT8" s="85" t="s">
        <v>1295</v>
      </c>
      <c r="FU8" s="85" t="s">
        <v>1295</v>
      </c>
      <c r="FV8" s="85" t="s">
        <v>1287</v>
      </c>
      <c r="FW8" s="85" t="s">
        <v>1288</v>
      </c>
      <c r="FX8" s="85" t="s">
        <v>1287</v>
      </c>
      <c r="FY8" s="85" t="s">
        <v>1287</v>
      </c>
      <c r="FZ8" s="85" t="s">
        <v>1287</v>
      </c>
      <c r="GA8" s="85" t="s">
        <v>1287</v>
      </c>
      <c r="GB8" s="85" t="s">
        <v>1287</v>
      </c>
      <c r="GC8" s="85" t="s">
        <v>1287</v>
      </c>
      <c r="GD8" s="85" t="s">
        <v>1287</v>
      </c>
      <c r="GE8" s="85" t="s">
        <v>1287</v>
      </c>
      <c r="GF8" s="85" t="s">
        <v>1287</v>
      </c>
      <c r="GG8" s="85" t="s">
        <v>1297</v>
      </c>
      <c r="GH8" s="85" t="s">
        <v>1287</v>
      </c>
      <c r="GI8" s="85" t="s">
        <v>1295</v>
      </c>
      <c r="GJ8" s="85" t="s">
        <v>1287</v>
      </c>
      <c r="GK8" s="85" t="s">
        <v>1297</v>
      </c>
      <c r="GL8" s="85" t="s">
        <v>1288</v>
      </c>
      <c r="GM8" s="85" t="s">
        <v>1287</v>
      </c>
      <c r="GN8" s="85" t="s">
        <v>1287</v>
      </c>
      <c r="GO8" s="85" t="s">
        <v>1287</v>
      </c>
      <c r="GP8" s="85" t="s">
        <v>1295</v>
      </c>
      <c r="GQ8" s="85" t="s">
        <v>1295</v>
      </c>
      <c r="GR8" s="85" t="s">
        <v>1297</v>
      </c>
      <c r="GS8" s="85" t="s">
        <v>1297</v>
      </c>
      <c r="GT8" s="85" t="s">
        <v>1297</v>
      </c>
      <c r="GU8" s="85" t="s">
        <v>1297</v>
      </c>
      <c r="GV8" s="85" t="s">
        <v>1295</v>
      </c>
      <c r="GW8" s="85" t="s">
        <v>1287</v>
      </c>
      <c r="GX8" s="85" t="s">
        <v>1289</v>
      </c>
      <c r="GY8" s="85" t="s">
        <v>1287</v>
      </c>
      <c r="GZ8" s="85" t="s">
        <v>1297</v>
      </c>
      <c r="HA8" s="85" t="s">
        <v>1295</v>
      </c>
      <c r="HB8" s="85" t="s">
        <v>1288</v>
      </c>
      <c r="HC8" s="85" t="s">
        <v>1288</v>
      </c>
      <c r="HD8" s="85" t="s">
        <v>1295</v>
      </c>
      <c r="HE8" s="85" t="s">
        <v>1288</v>
      </c>
      <c r="HF8" s="85" t="s">
        <v>1295</v>
      </c>
      <c r="HG8" s="85" t="s">
        <v>1295</v>
      </c>
      <c r="HH8" s="85" t="s">
        <v>1295</v>
      </c>
      <c r="HI8" s="85" t="s">
        <v>1287</v>
      </c>
      <c r="HJ8" s="85" t="s">
        <v>1287</v>
      </c>
      <c r="HK8" s="85" t="s">
        <v>1288</v>
      </c>
      <c r="HL8" s="85" t="s">
        <v>1287</v>
      </c>
      <c r="HM8" s="85" t="s">
        <v>1287</v>
      </c>
      <c r="HN8" s="85" t="s">
        <v>1287</v>
      </c>
      <c r="HO8" s="85" t="s">
        <v>1288</v>
      </c>
      <c r="HP8" s="85" t="s">
        <v>1295</v>
      </c>
      <c r="HQ8" s="85" t="s">
        <v>1288</v>
      </c>
      <c r="HR8" s="85" t="s">
        <v>1297</v>
      </c>
      <c r="HS8" s="85" t="s">
        <v>1295</v>
      </c>
      <c r="HT8" s="85" t="s">
        <v>1288</v>
      </c>
      <c r="HU8" s="85" t="s">
        <v>1287</v>
      </c>
      <c r="HV8" s="85" t="s">
        <v>1287</v>
      </c>
      <c r="HW8" s="85" t="s">
        <v>1287</v>
      </c>
      <c r="HX8" s="85" t="s">
        <v>1287</v>
      </c>
      <c r="HY8" s="85" t="s">
        <v>1287</v>
      </c>
      <c r="HZ8" s="85" t="s">
        <v>1287</v>
      </c>
      <c r="IA8" s="85" t="s">
        <v>1287</v>
      </c>
      <c r="IB8" s="85" t="s">
        <v>1288</v>
      </c>
      <c r="IC8" s="85" t="s">
        <v>1287</v>
      </c>
      <c r="ID8" s="85" t="s">
        <v>1288</v>
      </c>
      <c r="IE8" s="85" t="s">
        <v>1297</v>
      </c>
      <c r="IF8" s="85" t="s">
        <v>1287</v>
      </c>
      <c r="IG8" s="85" t="s">
        <v>1287</v>
      </c>
      <c r="IH8" s="85" t="s">
        <v>1287</v>
      </c>
      <c r="II8" s="85" t="s">
        <v>1295</v>
      </c>
      <c r="IJ8" s="85" t="s">
        <v>1287</v>
      </c>
      <c r="IK8" s="85" t="s">
        <v>1287</v>
      </c>
      <c r="IL8" s="85" t="s">
        <v>1287</v>
      </c>
      <c r="IM8" s="85" t="s">
        <v>1287</v>
      </c>
      <c r="IN8" s="85" t="s">
        <v>1287</v>
      </c>
      <c r="IO8" s="85" t="s">
        <v>1287</v>
      </c>
      <c r="IP8" s="85" t="s">
        <v>1295</v>
      </c>
      <c r="IQ8" s="85" t="s">
        <v>1295</v>
      </c>
      <c r="IR8" s="85" t="s">
        <v>1297</v>
      </c>
      <c r="IS8" s="85" t="s">
        <v>1297</v>
      </c>
      <c r="IT8" s="85" t="s">
        <v>1297</v>
      </c>
      <c r="IU8" s="85" t="s">
        <v>1297</v>
      </c>
      <c r="IV8" s="85" t="s">
        <v>1287</v>
      </c>
      <c r="IW8" s="85" t="s">
        <v>1287</v>
      </c>
      <c r="IX8" s="85" t="s">
        <v>1297</v>
      </c>
      <c r="IY8" s="85" t="s">
        <v>1297</v>
      </c>
      <c r="IZ8" s="85" t="s">
        <v>1288</v>
      </c>
      <c r="JA8" s="85" t="s">
        <v>1297</v>
      </c>
      <c r="JB8" s="85" t="s">
        <v>1297</v>
      </c>
      <c r="JC8" s="85" t="s">
        <v>1288</v>
      </c>
      <c r="JD8" s="85" t="s">
        <v>1295</v>
      </c>
      <c r="JE8" s="85" t="s">
        <v>1297</v>
      </c>
      <c r="JF8" s="85" t="s">
        <v>1288</v>
      </c>
      <c r="JG8" s="85" t="s">
        <v>1297</v>
      </c>
      <c r="JH8" s="85" t="s">
        <v>1287</v>
      </c>
      <c r="JI8" s="85" t="s">
        <v>1287</v>
      </c>
      <c r="JJ8" s="85" t="s">
        <v>1295</v>
      </c>
      <c r="JK8" s="85" t="s">
        <v>1287</v>
      </c>
      <c r="JL8" s="85" t="s">
        <v>1287</v>
      </c>
      <c r="JM8" s="85" t="s">
        <v>1287</v>
      </c>
      <c r="JN8" s="85" t="s">
        <v>1295</v>
      </c>
      <c r="JO8" s="85" t="s">
        <v>1295</v>
      </c>
      <c r="JP8" s="85" t="s">
        <v>1297</v>
      </c>
      <c r="JQ8" s="85" t="s">
        <v>1297</v>
      </c>
      <c r="JR8" s="85" t="s">
        <v>1297</v>
      </c>
      <c r="JS8" s="85" t="s">
        <v>1287</v>
      </c>
      <c r="JT8" s="85" t="s">
        <v>1287</v>
      </c>
      <c r="JU8" s="85" t="s">
        <v>1295</v>
      </c>
      <c r="JV8" s="85" t="s">
        <v>1287</v>
      </c>
      <c r="JW8" s="85" t="s">
        <v>1297</v>
      </c>
      <c r="JX8" s="85" t="s">
        <v>1287</v>
      </c>
      <c r="JY8" s="85" t="s">
        <v>1297</v>
      </c>
      <c r="JZ8" s="85" t="s">
        <v>1288</v>
      </c>
      <c r="KA8" s="85" t="s">
        <v>1297</v>
      </c>
      <c r="KB8" s="85" t="s">
        <v>1295</v>
      </c>
      <c r="KC8" s="85" t="s">
        <v>1288</v>
      </c>
      <c r="KD8" s="85" t="s">
        <v>1295</v>
      </c>
      <c r="KE8" s="85" t="s">
        <v>1297</v>
      </c>
      <c r="KF8" s="85" t="s">
        <v>1297</v>
      </c>
      <c r="KG8" s="85" t="s">
        <v>1297</v>
      </c>
      <c r="KH8" s="85" t="s">
        <v>1288</v>
      </c>
      <c r="KI8" s="85" t="s">
        <v>1297</v>
      </c>
      <c r="KJ8" s="85" t="s">
        <v>1295</v>
      </c>
      <c r="KK8" s="85" t="s">
        <v>1295</v>
      </c>
      <c r="KL8" s="85" t="s">
        <v>1295</v>
      </c>
      <c r="KM8" s="85" t="s">
        <v>1297</v>
      </c>
      <c r="KN8" s="85" t="s">
        <v>1287</v>
      </c>
      <c r="KO8" s="85" t="s">
        <v>1295</v>
      </c>
      <c r="KP8" s="85" t="s">
        <v>1288</v>
      </c>
    </row>
    <row r="9" spans="1:354" hidden="1">
      <c r="A9" s="150" t="s">
        <v>1328</v>
      </c>
      <c r="B9" s="87" t="s">
        <v>1329</v>
      </c>
      <c r="C9" s="87" t="s">
        <v>1700</v>
      </c>
      <c r="D9" s="88">
        <v>2025</v>
      </c>
      <c r="E9" s="86">
        <v>0</v>
      </c>
      <c r="F9" s="86">
        <v>33</v>
      </c>
      <c r="G9" s="86">
        <v>100</v>
      </c>
      <c r="H9" s="86">
        <v>33</v>
      </c>
      <c r="I9" s="86">
        <v>33</v>
      </c>
      <c r="J9" s="86">
        <v>100</v>
      </c>
      <c r="K9" s="86">
        <v>100</v>
      </c>
      <c r="L9" s="86">
        <v>100</v>
      </c>
      <c r="M9" s="86">
        <v>100</v>
      </c>
      <c r="N9" s="86">
        <v>100</v>
      </c>
      <c r="O9" s="86">
        <v>100</v>
      </c>
      <c r="P9" s="86">
        <v>100</v>
      </c>
      <c r="Q9" s="86">
        <v>100</v>
      </c>
      <c r="R9" s="86">
        <v>100</v>
      </c>
      <c r="S9" s="86">
        <v>100</v>
      </c>
      <c r="T9" s="86">
        <v>100</v>
      </c>
      <c r="U9" s="86">
        <v>100</v>
      </c>
      <c r="V9" s="86">
        <v>100</v>
      </c>
      <c r="W9" s="86">
        <v>100</v>
      </c>
      <c r="X9" s="86">
        <v>100</v>
      </c>
      <c r="Y9" s="86">
        <v>0</v>
      </c>
      <c r="Z9" s="86">
        <v>67</v>
      </c>
      <c r="AA9" s="86">
        <v>33</v>
      </c>
      <c r="AB9" s="86">
        <v>100</v>
      </c>
      <c r="AC9" s="86">
        <v>33</v>
      </c>
      <c r="AD9" s="86">
        <v>100</v>
      </c>
      <c r="AE9" s="86">
        <v>100</v>
      </c>
      <c r="AF9" s="86">
        <v>100</v>
      </c>
      <c r="AG9" s="86">
        <v>100</v>
      </c>
      <c r="AH9" s="86">
        <v>100</v>
      </c>
      <c r="AI9" s="86">
        <v>100</v>
      </c>
      <c r="AJ9" s="86">
        <v>100</v>
      </c>
      <c r="AK9" s="86">
        <v>100</v>
      </c>
      <c r="AL9" s="86">
        <v>100</v>
      </c>
      <c r="AM9" s="86">
        <v>100</v>
      </c>
      <c r="AN9" s="86">
        <v>100</v>
      </c>
      <c r="AO9" s="86">
        <v>100</v>
      </c>
      <c r="AP9" s="86">
        <v>33</v>
      </c>
      <c r="AQ9" s="86">
        <v>100</v>
      </c>
      <c r="AR9" s="86">
        <v>100</v>
      </c>
      <c r="AS9" s="86">
        <v>0</v>
      </c>
      <c r="AT9" s="86">
        <v>100</v>
      </c>
      <c r="AU9" s="86">
        <v>0</v>
      </c>
      <c r="AV9" s="86">
        <v>33</v>
      </c>
      <c r="AW9" s="86">
        <v>0</v>
      </c>
      <c r="AX9" s="86">
        <v>0</v>
      </c>
      <c r="AY9" s="86">
        <v>0</v>
      </c>
      <c r="AZ9" s="86">
        <v>0</v>
      </c>
      <c r="BA9" s="86">
        <v>0</v>
      </c>
      <c r="BB9" s="86">
        <v>0</v>
      </c>
      <c r="BC9" s="86">
        <v>33</v>
      </c>
      <c r="BD9" s="86">
        <v>0</v>
      </c>
      <c r="BE9" s="86">
        <v>33</v>
      </c>
      <c r="BF9" s="86">
        <v>100</v>
      </c>
      <c r="BG9" s="86">
        <v>100</v>
      </c>
      <c r="BH9" s="86">
        <v>0</v>
      </c>
      <c r="BI9" s="86">
        <v>33</v>
      </c>
      <c r="BJ9" s="86">
        <v>33</v>
      </c>
      <c r="BK9" s="86">
        <v>33</v>
      </c>
      <c r="BL9" s="86">
        <v>100</v>
      </c>
      <c r="BM9" s="86">
        <v>0</v>
      </c>
      <c r="BN9" s="86">
        <v>0</v>
      </c>
      <c r="BO9" s="86">
        <v>0</v>
      </c>
      <c r="BP9" s="86">
        <v>0</v>
      </c>
      <c r="BQ9" s="86">
        <v>0</v>
      </c>
      <c r="BR9" s="86">
        <v>100</v>
      </c>
      <c r="BS9" s="86">
        <v>100</v>
      </c>
      <c r="BT9" s="86">
        <v>100</v>
      </c>
      <c r="BU9" s="86">
        <v>100</v>
      </c>
      <c r="BV9" s="86">
        <v>33</v>
      </c>
      <c r="BW9" s="86">
        <v>67</v>
      </c>
      <c r="BX9" s="86">
        <v>33</v>
      </c>
      <c r="BY9" s="86">
        <v>0</v>
      </c>
      <c r="BZ9" s="86">
        <v>67</v>
      </c>
      <c r="CA9" s="86">
        <v>67</v>
      </c>
      <c r="CB9" s="86">
        <v>0</v>
      </c>
      <c r="CC9" s="86">
        <v>100</v>
      </c>
      <c r="CD9" s="86">
        <v>100</v>
      </c>
      <c r="CE9" s="86">
        <v>100</v>
      </c>
      <c r="CF9" s="86">
        <v>100</v>
      </c>
      <c r="CG9" s="86">
        <v>33</v>
      </c>
      <c r="CH9" s="86">
        <v>0</v>
      </c>
      <c r="CI9" s="86">
        <v>0</v>
      </c>
      <c r="CJ9" s="86">
        <v>67</v>
      </c>
      <c r="CK9" s="86">
        <v>100</v>
      </c>
      <c r="CL9" s="86">
        <v>100</v>
      </c>
      <c r="CM9" s="86">
        <v>67</v>
      </c>
      <c r="CN9" s="86">
        <v>0</v>
      </c>
      <c r="CO9" s="86">
        <v>0</v>
      </c>
      <c r="CP9" s="86">
        <v>0</v>
      </c>
      <c r="CQ9" s="86">
        <v>100</v>
      </c>
      <c r="CR9" s="86">
        <v>100</v>
      </c>
      <c r="CS9" s="86">
        <v>100</v>
      </c>
      <c r="CT9" s="86">
        <v>100</v>
      </c>
      <c r="CU9" s="86">
        <v>100</v>
      </c>
      <c r="CV9" s="86">
        <v>100</v>
      </c>
      <c r="CW9" s="86">
        <v>33</v>
      </c>
      <c r="CX9" s="86">
        <v>0</v>
      </c>
      <c r="CY9" s="86">
        <v>0</v>
      </c>
      <c r="CZ9" s="86">
        <v>100</v>
      </c>
      <c r="DA9" s="86">
        <v>100</v>
      </c>
      <c r="DB9" s="86">
        <v>100</v>
      </c>
      <c r="DC9" s="86">
        <v>0</v>
      </c>
      <c r="DD9" s="86">
        <v>100</v>
      </c>
      <c r="DE9" s="86">
        <v>100</v>
      </c>
      <c r="DF9" s="86">
        <v>33</v>
      </c>
      <c r="DG9" s="86">
        <v>100</v>
      </c>
      <c r="DH9" s="86">
        <v>0</v>
      </c>
      <c r="DI9" s="86">
        <v>100</v>
      </c>
      <c r="DJ9" s="86">
        <v>100</v>
      </c>
      <c r="DK9" s="86">
        <v>33</v>
      </c>
      <c r="DL9" s="86">
        <v>0</v>
      </c>
      <c r="DM9" s="86">
        <v>67</v>
      </c>
      <c r="DN9" s="86">
        <v>0</v>
      </c>
      <c r="DO9" s="86">
        <v>33</v>
      </c>
      <c r="DP9" s="86">
        <v>67</v>
      </c>
      <c r="DQ9" s="86">
        <v>67</v>
      </c>
      <c r="DR9" s="86">
        <v>100</v>
      </c>
      <c r="DS9" s="86">
        <v>67</v>
      </c>
      <c r="DT9" s="86">
        <v>67</v>
      </c>
      <c r="DU9" s="86">
        <v>67</v>
      </c>
      <c r="DV9" s="86">
        <v>0</v>
      </c>
      <c r="DW9" s="86">
        <v>0</v>
      </c>
      <c r="DX9" s="86">
        <v>0</v>
      </c>
      <c r="DY9" s="86">
        <v>100</v>
      </c>
      <c r="DZ9" s="86">
        <v>100</v>
      </c>
      <c r="EA9" s="86">
        <v>100</v>
      </c>
      <c r="EB9" s="86">
        <v>100</v>
      </c>
      <c r="EC9" s="86">
        <v>100</v>
      </c>
      <c r="ED9" s="86">
        <v>33</v>
      </c>
      <c r="EE9" s="86">
        <v>100</v>
      </c>
      <c r="EF9" s="86">
        <v>0</v>
      </c>
      <c r="EG9" s="86">
        <v>0</v>
      </c>
      <c r="EH9" s="86">
        <v>0</v>
      </c>
      <c r="EI9" s="86">
        <v>33</v>
      </c>
      <c r="EJ9" s="86">
        <v>0</v>
      </c>
      <c r="EK9" s="86">
        <v>67</v>
      </c>
      <c r="EL9" s="86">
        <v>0</v>
      </c>
      <c r="EM9" s="86">
        <v>0</v>
      </c>
      <c r="EN9" s="86">
        <v>0</v>
      </c>
      <c r="EO9" s="86">
        <v>0</v>
      </c>
      <c r="EP9" s="86">
        <v>0</v>
      </c>
      <c r="EQ9" s="86">
        <v>33</v>
      </c>
      <c r="ER9" s="86">
        <v>100</v>
      </c>
      <c r="ES9" s="86">
        <v>33</v>
      </c>
      <c r="ET9" s="86">
        <v>33</v>
      </c>
      <c r="EU9" s="86">
        <v>0</v>
      </c>
      <c r="EV9" s="86">
        <v>0</v>
      </c>
      <c r="EW9" s="86">
        <v>0</v>
      </c>
      <c r="EX9" s="85" t="s">
        <v>1297</v>
      </c>
      <c r="EY9" s="85" t="s">
        <v>1295</v>
      </c>
      <c r="EZ9" s="85" t="s">
        <v>1287</v>
      </c>
      <c r="FA9" s="85" t="s">
        <v>1295</v>
      </c>
      <c r="FB9" s="85" t="s">
        <v>1295</v>
      </c>
      <c r="FC9" s="85" t="s">
        <v>1287</v>
      </c>
      <c r="FD9" s="85" t="s">
        <v>1287</v>
      </c>
      <c r="FE9" s="85" t="s">
        <v>1287</v>
      </c>
      <c r="FF9" s="85" t="s">
        <v>1287</v>
      </c>
      <c r="FG9" s="85" t="s">
        <v>1287</v>
      </c>
      <c r="FH9" s="85" t="s">
        <v>1287</v>
      </c>
      <c r="FI9" s="85" t="s">
        <v>1287</v>
      </c>
      <c r="FJ9" s="85" t="s">
        <v>1287</v>
      </c>
      <c r="FK9" s="85" t="s">
        <v>1287</v>
      </c>
      <c r="FL9" s="85" t="s">
        <v>1287</v>
      </c>
      <c r="FM9" s="85" t="s">
        <v>1287</v>
      </c>
      <c r="FN9" s="85" t="s">
        <v>1287</v>
      </c>
      <c r="FO9" s="85" t="s">
        <v>1287</v>
      </c>
      <c r="FP9" s="85" t="s">
        <v>1287</v>
      </c>
      <c r="FQ9" s="85" t="s">
        <v>1287</v>
      </c>
      <c r="FR9" s="85" t="s">
        <v>1297</v>
      </c>
      <c r="FS9" s="85" t="s">
        <v>1288</v>
      </c>
      <c r="FT9" s="85" t="s">
        <v>1295</v>
      </c>
      <c r="FU9" s="85" t="s">
        <v>1287</v>
      </c>
      <c r="FV9" s="85" t="s">
        <v>1295</v>
      </c>
      <c r="FW9" s="85" t="s">
        <v>1287</v>
      </c>
      <c r="FX9" s="85" t="s">
        <v>1287</v>
      </c>
      <c r="FY9" s="85" t="s">
        <v>1287</v>
      </c>
      <c r="FZ9" s="85" t="s">
        <v>1287</v>
      </c>
      <c r="GA9" s="85" t="s">
        <v>1287</v>
      </c>
      <c r="GB9" s="85" t="s">
        <v>1287</v>
      </c>
      <c r="GC9" s="85" t="s">
        <v>1287</v>
      </c>
      <c r="GD9" s="85" t="s">
        <v>1287</v>
      </c>
      <c r="GE9" s="85" t="s">
        <v>1287</v>
      </c>
      <c r="GF9" s="85" t="s">
        <v>1287</v>
      </c>
      <c r="GG9" s="85" t="s">
        <v>1287</v>
      </c>
      <c r="GH9" s="85" t="s">
        <v>1287</v>
      </c>
      <c r="GI9" s="85" t="s">
        <v>1295</v>
      </c>
      <c r="GJ9" s="85" t="s">
        <v>1287</v>
      </c>
      <c r="GK9" s="85" t="s">
        <v>1287</v>
      </c>
      <c r="GL9" s="85" t="s">
        <v>1288</v>
      </c>
      <c r="GM9" s="85" t="s">
        <v>1287</v>
      </c>
      <c r="GN9" s="85" t="s">
        <v>1297</v>
      </c>
      <c r="GO9" s="85" t="s">
        <v>1295</v>
      </c>
      <c r="GP9" s="85" t="s">
        <v>1297</v>
      </c>
      <c r="GQ9" s="85" t="s">
        <v>1297</v>
      </c>
      <c r="GR9" s="85" t="s">
        <v>1297</v>
      </c>
      <c r="GS9" s="85" t="s">
        <v>1297</v>
      </c>
      <c r="GT9" s="85" t="s">
        <v>1297</v>
      </c>
      <c r="GU9" s="85" t="s">
        <v>1297</v>
      </c>
      <c r="GV9" s="85" t="s">
        <v>1295</v>
      </c>
      <c r="GW9" s="85" t="s">
        <v>1297</v>
      </c>
      <c r="GX9" s="85" t="s">
        <v>1295</v>
      </c>
      <c r="GY9" s="85" t="s">
        <v>1287</v>
      </c>
      <c r="GZ9" s="85" t="s">
        <v>1287</v>
      </c>
      <c r="HA9" s="85" t="s">
        <v>1297</v>
      </c>
      <c r="HB9" s="85" t="s">
        <v>1295</v>
      </c>
      <c r="HC9" s="85" t="s">
        <v>1295</v>
      </c>
      <c r="HD9" s="85" t="s">
        <v>1295</v>
      </c>
      <c r="HE9" s="85" t="s">
        <v>1287</v>
      </c>
      <c r="HF9" s="85" t="s">
        <v>1297</v>
      </c>
      <c r="HG9" s="85" t="s">
        <v>1297</v>
      </c>
      <c r="HH9" s="85" t="s">
        <v>1297</v>
      </c>
      <c r="HI9" s="85" t="s">
        <v>1297</v>
      </c>
      <c r="HJ9" s="85" t="s">
        <v>1288</v>
      </c>
      <c r="HK9" s="85" t="s">
        <v>1287</v>
      </c>
      <c r="HL9" s="85" t="s">
        <v>1287</v>
      </c>
      <c r="HM9" s="85" t="s">
        <v>1287</v>
      </c>
      <c r="HN9" s="85" t="s">
        <v>1287</v>
      </c>
      <c r="HO9" s="85" t="s">
        <v>1295</v>
      </c>
      <c r="HP9" s="85" t="s">
        <v>1288</v>
      </c>
      <c r="HQ9" s="85" t="s">
        <v>1295</v>
      </c>
      <c r="HR9" s="85" t="s">
        <v>1297</v>
      </c>
      <c r="HS9" s="85" t="s">
        <v>1288</v>
      </c>
      <c r="HT9" s="85" t="s">
        <v>1288</v>
      </c>
      <c r="HU9" s="85" t="s">
        <v>1297</v>
      </c>
      <c r="HV9" s="85" t="s">
        <v>1287</v>
      </c>
      <c r="HW9" s="85" t="s">
        <v>1287</v>
      </c>
      <c r="HX9" s="85" t="s">
        <v>1287</v>
      </c>
      <c r="HY9" s="85" t="s">
        <v>1287</v>
      </c>
      <c r="HZ9" s="85" t="s">
        <v>1295</v>
      </c>
      <c r="IA9" s="85" t="s">
        <v>1297</v>
      </c>
      <c r="IB9" s="85" t="s">
        <v>1297</v>
      </c>
      <c r="IC9" s="85" t="s">
        <v>1288</v>
      </c>
      <c r="ID9" s="85" t="s">
        <v>1287</v>
      </c>
      <c r="IE9" s="85" t="s">
        <v>1287</v>
      </c>
      <c r="IF9" s="85" t="s">
        <v>1288</v>
      </c>
      <c r="IG9" s="85" t="s">
        <v>1288</v>
      </c>
      <c r="IH9" s="85" t="s">
        <v>1297</v>
      </c>
      <c r="II9" s="85" t="s">
        <v>1297</v>
      </c>
      <c r="IJ9" s="85" t="s">
        <v>1287</v>
      </c>
      <c r="IK9" s="85" t="s">
        <v>1287</v>
      </c>
      <c r="IL9" s="85" t="s">
        <v>1287</v>
      </c>
      <c r="IM9" s="85" t="s">
        <v>1287</v>
      </c>
      <c r="IN9" s="85" t="s">
        <v>1287</v>
      </c>
      <c r="IO9" s="85" t="s">
        <v>1287</v>
      </c>
      <c r="IP9" s="85" t="s">
        <v>1295</v>
      </c>
      <c r="IQ9" s="85" t="s">
        <v>1297</v>
      </c>
      <c r="IR9" s="85" t="s">
        <v>1297</v>
      </c>
      <c r="IS9" s="85" t="s">
        <v>1287</v>
      </c>
      <c r="IT9" s="85" t="s">
        <v>1287</v>
      </c>
      <c r="IU9" s="85" t="s">
        <v>1287</v>
      </c>
      <c r="IV9" s="85" t="s">
        <v>1288</v>
      </c>
      <c r="IW9" s="85" t="s">
        <v>1287</v>
      </c>
      <c r="IX9" s="85" t="s">
        <v>1287</v>
      </c>
      <c r="IY9" s="85" t="s">
        <v>1295</v>
      </c>
      <c r="IZ9" s="85" t="s">
        <v>1287</v>
      </c>
      <c r="JA9" s="85" t="s">
        <v>1297</v>
      </c>
      <c r="JB9" s="85" t="s">
        <v>1287</v>
      </c>
      <c r="JC9" s="85" t="s">
        <v>1287</v>
      </c>
      <c r="JD9" s="85" t="s">
        <v>1295</v>
      </c>
      <c r="JE9" s="85" t="s">
        <v>1297</v>
      </c>
      <c r="JF9" s="85" t="s">
        <v>1288</v>
      </c>
      <c r="JG9" s="85" t="s">
        <v>1297</v>
      </c>
      <c r="JH9" s="85" t="s">
        <v>1295</v>
      </c>
      <c r="JI9" s="85" t="s">
        <v>1288</v>
      </c>
      <c r="JJ9" s="85" t="s">
        <v>1288</v>
      </c>
      <c r="JK9" s="85" t="s">
        <v>1287</v>
      </c>
      <c r="JL9" s="85" t="s">
        <v>1288</v>
      </c>
      <c r="JM9" s="85" t="s">
        <v>1288</v>
      </c>
      <c r="JN9" s="85" t="s">
        <v>1288</v>
      </c>
      <c r="JO9" s="85" t="s">
        <v>1297</v>
      </c>
      <c r="JP9" s="85" t="s">
        <v>1297</v>
      </c>
      <c r="JQ9" s="85" t="s">
        <v>1297</v>
      </c>
      <c r="JR9" s="85" t="s">
        <v>1287</v>
      </c>
      <c r="JS9" s="85" t="s">
        <v>1287</v>
      </c>
      <c r="JT9" s="85" t="s">
        <v>1287</v>
      </c>
      <c r="JU9" s="85" t="s">
        <v>1287</v>
      </c>
      <c r="JV9" s="85" t="s">
        <v>1287</v>
      </c>
      <c r="JW9" s="85" t="s">
        <v>1295</v>
      </c>
      <c r="JX9" s="85" t="s">
        <v>1287</v>
      </c>
      <c r="JY9" s="85" t="s">
        <v>1297</v>
      </c>
      <c r="JZ9" s="85" t="s">
        <v>1288</v>
      </c>
      <c r="KA9" s="85" t="s">
        <v>1297</v>
      </c>
      <c r="KB9" s="85" t="s">
        <v>1295</v>
      </c>
      <c r="KC9" s="85" t="s">
        <v>1288</v>
      </c>
      <c r="KD9" s="85" t="s">
        <v>1288</v>
      </c>
      <c r="KE9" s="85" t="s">
        <v>1297</v>
      </c>
      <c r="KF9" s="85" t="s">
        <v>1297</v>
      </c>
      <c r="KG9" s="85" t="s">
        <v>1297</v>
      </c>
      <c r="KH9" s="85" t="s">
        <v>1288</v>
      </c>
      <c r="KI9" s="85" t="s">
        <v>1297</v>
      </c>
      <c r="KJ9" s="85" t="s">
        <v>1295</v>
      </c>
      <c r="KK9" s="85" t="s">
        <v>1287</v>
      </c>
      <c r="KL9" s="85" t="s">
        <v>1295</v>
      </c>
      <c r="KM9" s="85" t="s">
        <v>1295</v>
      </c>
      <c r="KN9" s="85" t="s">
        <v>1288</v>
      </c>
      <c r="KO9" s="85" t="s">
        <v>1297</v>
      </c>
      <c r="KP9" s="85" t="s">
        <v>1288</v>
      </c>
    </row>
    <row r="10" spans="1:354" hidden="1">
      <c r="A10" s="150" t="s">
        <v>1331</v>
      </c>
      <c r="B10" s="87" t="s">
        <v>1332</v>
      </c>
      <c r="C10" s="87" t="s">
        <v>1701</v>
      </c>
      <c r="D10" s="88">
        <v>2025</v>
      </c>
      <c r="E10" s="86">
        <v>100</v>
      </c>
      <c r="F10" s="86">
        <v>100</v>
      </c>
      <c r="G10" s="86">
        <v>67</v>
      </c>
      <c r="H10" s="86">
        <v>100</v>
      </c>
      <c r="I10" s="86">
        <v>100</v>
      </c>
      <c r="J10" s="86">
        <v>100</v>
      </c>
      <c r="K10" s="86">
        <v>100</v>
      </c>
      <c r="L10" s="86">
        <v>100</v>
      </c>
      <c r="M10" s="86">
        <v>100</v>
      </c>
      <c r="N10" s="86">
        <v>100</v>
      </c>
      <c r="O10" s="86">
        <v>100</v>
      </c>
      <c r="P10" s="86">
        <v>100</v>
      </c>
      <c r="Q10" s="86">
        <v>100</v>
      </c>
      <c r="R10" s="86">
        <v>100</v>
      </c>
      <c r="S10" s="86">
        <v>100</v>
      </c>
      <c r="T10" s="86">
        <v>100</v>
      </c>
      <c r="U10" s="86">
        <v>100</v>
      </c>
      <c r="V10" s="86">
        <v>100</v>
      </c>
      <c r="W10" s="86">
        <v>100</v>
      </c>
      <c r="X10" s="86">
        <v>100</v>
      </c>
      <c r="Y10" s="86">
        <v>67</v>
      </c>
      <c r="Z10" s="86">
        <v>100</v>
      </c>
      <c r="AA10" s="86">
        <v>100</v>
      </c>
      <c r="AB10" s="86">
        <v>100</v>
      </c>
      <c r="AC10" s="86">
        <v>33</v>
      </c>
      <c r="AD10" s="86">
        <v>100</v>
      </c>
      <c r="AE10" s="86">
        <v>100</v>
      </c>
      <c r="AF10" s="86">
        <v>100</v>
      </c>
      <c r="AG10" s="86">
        <v>100</v>
      </c>
      <c r="AH10" s="86">
        <v>100</v>
      </c>
      <c r="AI10" s="86">
        <v>100</v>
      </c>
      <c r="AJ10" s="86">
        <v>100</v>
      </c>
      <c r="AK10" s="86">
        <v>100</v>
      </c>
      <c r="AL10" s="86">
        <v>100</v>
      </c>
      <c r="AM10" s="86">
        <v>100</v>
      </c>
      <c r="AN10" s="86">
        <v>100</v>
      </c>
      <c r="AO10" s="86">
        <v>100</v>
      </c>
      <c r="AP10" s="86">
        <v>33</v>
      </c>
      <c r="AQ10" s="86">
        <v>100</v>
      </c>
      <c r="AR10" s="86">
        <v>33</v>
      </c>
      <c r="AS10" s="86">
        <v>0</v>
      </c>
      <c r="AT10" s="86">
        <v>100</v>
      </c>
      <c r="AU10" s="86">
        <v>100</v>
      </c>
      <c r="AV10" s="86">
        <v>67</v>
      </c>
      <c r="AW10" s="86">
        <v>33</v>
      </c>
      <c r="AX10" s="86">
        <v>100</v>
      </c>
      <c r="AY10" s="86">
        <v>33</v>
      </c>
      <c r="AZ10" s="86">
        <v>33</v>
      </c>
      <c r="BA10" s="86">
        <v>67</v>
      </c>
      <c r="BB10" s="86">
        <v>67</v>
      </c>
      <c r="BC10" s="86">
        <v>100</v>
      </c>
      <c r="BD10" s="86">
        <v>100</v>
      </c>
      <c r="BE10" s="86">
        <v>100</v>
      </c>
      <c r="BF10" s="86">
        <v>100</v>
      </c>
      <c r="BG10" s="86">
        <v>33</v>
      </c>
      <c r="BH10" s="86">
        <v>0</v>
      </c>
      <c r="BI10" s="86">
        <v>100</v>
      </c>
      <c r="BJ10" s="86">
        <v>100</v>
      </c>
      <c r="BK10" s="86">
        <v>100</v>
      </c>
      <c r="BL10" s="86">
        <v>100</v>
      </c>
      <c r="BM10" s="86">
        <v>100</v>
      </c>
      <c r="BN10" s="86">
        <v>100</v>
      </c>
      <c r="BO10" s="86">
        <v>100</v>
      </c>
      <c r="BP10" s="86">
        <v>100</v>
      </c>
      <c r="BQ10" s="86">
        <v>100</v>
      </c>
      <c r="BR10" s="86">
        <v>100</v>
      </c>
      <c r="BS10" s="86">
        <v>100</v>
      </c>
      <c r="BT10" s="86">
        <v>100</v>
      </c>
      <c r="BU10" s="86">
        <v>100</v>
      </c>
      <c r="BV10" s="86">
        <v>100</v>
      </c>
      <c r="BW10" s="86">
        <v>100</v>
      </c>
      <c r="BX10" s="86">
        <v>100</v>
      </c>
      <c r="BY10" s="86">
        <v>67</v>
      </c>
      <c r="BZ10" s="86">
        <v>67</v>
      </c>
      <c r="CA10" s="86">
        <v>100</v>
      </c>
      <c r="CB10" s="86">
        <v>100</v>
      </c>
      <c r="CC10" s="86">
        <v>100</v>
      </c>
      <c r="CD10" s="86">
        <v>100</v>
      </c>
      <c r="CE10" s="86">
        <v>67</v>
      </c>
      <c r="CF10" s="86">
        <v>100</v>
      </c>
      <c r="CG10" s="86">
        <v>100</v>
      </c>
      <c r="CH10" s="86">
        <v>100</v>
      </c>
      <c r="CI10" s="86">
        <v>67</v>
      </c>
      <c r="CJ10" s="86">
        <v>100</v>
      </c>
      <c r="CK10" s="86">
        <v>100</v>
      </c>
      <c r="CL10" s="86">
        <v>100</v>
      </c>
      <c r="CM10" s="86">
        <v>0</v>
      </c>
      <c r="CN10" s="86">
        <v>0</v>
      </c>
      <c r="CO10" s="86">
        <v>0</v>
      </c>
      <c r="CP10" s="86">
        <v>33</v>
      </c>
      <c r="CQ10" s="86">
        <v>100</v>
      </c>
      <c r="CR10" s="86">
        <v>100</v>
      </c>
      <c r="CS10" s="86">
        <v>100</v>
      </c>
      <c r="CT10" s="86">
        <v>100</v>
      </c>
      <c r="CU10" s="86">
        <v>100</v>
      </c>
      <c r="CV10" s="86">
        <v>67</v>
      </c>
      <c r="CW10" s="86">
        <v>33</v>
      </c>
      <c r="CX10" s="86">
        <v>33</v>
      </c>
      <c r="CY10" s="86">
        <v>33</v>
      </c>
      <c r="CZ10" s="86">
        <v>100</v>
      </c>
      <c r="DA10" s="86">
        <v>100</v>
      </c>
      <c r="DB10" s="86">
        <v>33</v>
      </c>
      <c r="DC10" s="86">
        <v>100</v>
      </c>
      <c r="DD10" s="86">
        <v>33</v>
      </c>
      <c r="DE10" s="86">
        <v>100</v>
      </c>
      <c r="DF10" s="86">
        <v>33</v>
      </c>
      <c r="DG10" s="86">
        <v>100</v>
      </c>
      <c r="DH10" s="86">
        <v>0</v>
      </c>
      <c r="DI10" s="86">
        <v>0</v>
      </c>
      <c r="DJ10" s="86">
        <v>0</v>
      </c>
      <c r="DK10" s="86">
        <v>0</v>
      </c>
      <c r="DL10" s="86">
        <v>0</v>
      </c>
      <c r="DM10" s="86">
        <v>0</v>
      </c>
      <c r="DN10" s="86">
        <v>0</v>
      </c>
      <c r="DO10" s="86">
        <v>100</v>
      </c>
      <c r="DP10" s="86">
        <v>67</v>
      </c>
      <c r="DQ10" s="86">
        <v>100</v>
      </c>
      <c r="DR10" s="86">
        <v>33</v>
      </c>
      <c r="DS10" s="86">
        <v>33</v>
      </c>
      <c r="DT10" s="86">
        <v>0</v>
      </c>
      <c r="DU10" s="86">
        <v>0</v>
      </c>
      <c r="DV10" s="86">
        <v>100</v>
      </c>
      <c r="DW10" s="86">
        <v>100</v>
      </c>
      <c r="DX10" s="86">
        <v>100</v>
      </c>
      <c r="DY10" s="86">
        <v>33</v>
      </c>
      <c r="DZ10" s="86">
        <v>100</v>
      </c>
      <c r="EA10" s="86">
        <v>100</v>
      </c>
      <c r="EB10" s="86">
        <v>33</v>
      </c>
      <c r="EC10" s="86">
        <v>100</v>
      </c>
      <c r="ED10" s="86">
        <v>0</v>
      </c>
      <c r="EE10" s="86">
        <v>0</v>
      </c>
      <c r="EF10" s="86">
        <v>100</v>
      </c>
      <c r="EG10" s="86">
        <v>100</v>
      </c>
      <c r="EH10" s="86">
        <v>67</v>
      </c>
      <c r="EI10" s="86">
        <v>67</v>
      </c>
      <c r="EJ10" s="86">
        <v>0</v>
      </c>
      <c r="EK10" s="86">
        <v>33</v>
      </c>
      <c r="EL10" s="86">
        <v>100</v>
      </c>
      <c r="EM10" s="86">
        <v>67</v>
      </c>
      <c r="EN10" s="86">
        <v>0</v>
      </c>
      <c r="EO10" s="86">
        <v>100</v>
      </c>
      <c r="EP10" s="86">
        <v>67</v>
      </c>
      <c r="EQ10" s="86">
        <v>0</v>
      </c>
      <c r="ER10" s="86">
        <v>0</v>
      </c>
      <c r="ES10" s="86">
        <v>0</v>
      </c>
      <c r="ET10" s="86">
        <v>0</v>
      </c>
      <c r="EU10" s="86">
        <v>100</v>
      </c>
      <c r="EV10" s="86">
        <v>0</v>
      </c>
      <c r="EW10" s="86">
        <v>100</v>
      </c>
      <c r="EX10" s="85" t="s">
        <v>1287</v>
      </c>
      <c r="EY10" s="85" t="s">
        <v>1287</v>
      </c>
      <c r="EZ10" s="85" t="s">
        <v>1288</v>
      </c>
      <c r="FA10" s="85" t="s">
        <v>1287</v>
      </c>
      <c r="FB10" s="85" t="s">
        <v>1287</v>
      </c>
      <c r="FC10" s="85" t="s">
        <v>1287</v>
      </c>
      <c r="FD10" s="85" t="s">
        <v>1287</v>
      </c>
      <c r="FE10" s="85" t="s">
        <v>1287</v>
      </c>
      <c r="FF10" s="85" t="s">
        <v>1287</v>
      </c>
      <c r="FG10" s="85" t="s">
        <v>1287</v>
      </c>
      <c r="FH10" s="85" t="s">
        <v>1287</v>
      </c>
      <c r="FI10" s="85" t="s">
        <v>1287</v>
      </c>
      <c r="FJ10" s="85" t="s">
        <v>1287</v>
      </c>
      <c r="FK10" s="85" t="s">
        <v>1287</v>
      </c>
      <c r="FL10" s="85" t="s">
        <v>1287</v>
      </c>
      <c r="FM10" s="85" t="s">
        <v>1287</v>
      </c>
      <c r="FN10" s="85" t="s">
        <v>1287</v>
      </c>
      <c r="FO10" s="85" t="s">
        <v>1287</v>
      </c>
      <c r="FP10" s="85" t="s">
        <v>1287</v>
      </c>
      <c r="FQ10" s="85" t="s">
        <v>1287</v>
      </c>
      <c r="FR10" s="85" t="s">
        <v>1288</v>
      </c>
      <c r="FS10" s="85" t="s">
        <v>1287</v>
      </c>
      <c r="FT10" s="85" t="s">
        <v>1287</v>
      </c>
      <c r="FU10" s="85" t="s">
        <v>1287</v>
      </c>
      <c r="FV10" s="85" t="s">
        <v>1295</v>
      </c>
      <c r="FW10" s="85" t="s">
        <v>1287</v>
      </c>
      <c r="FX10" s="85" t="s">
        <v>1287</v>
      </c>
      <c r="FY10" s="85" t="s">
        <v>1287</v>
      </c>
      <c r="FZ10" s="85" t="s">
        <v>1287</v>
      </c>
      <c r="GA10" s="85" t="s">
        <v>1287</v>
      </c>
      <c r="GB10" s="85" t="s">
        <v>1287</v>
      </c>
      <c r="GC10" s="85" t="s">
        <v>1287</v>
      </c>
      <c r="GD10" s="85" t="s">
        <v>1287</v>
      </c>
      <c r="GE10" s="85" t="s">
        <v>1287</v>
      </c>
      <c r="GF10" s="85" t="s">
        <v>1287</v>
      </c>
      <c r="GG10" s="85" t="s">
        <v>1287</v>
      </c>
      <c r="GH10" s="85" t="s">
        <v>1287</v>
      </c>
      <c r="GI10" s="85" t="s">
        <v>1295</v>
      </c>
      <c r="GJ10" s="85" t="s">
        <v>1287</v>
      </c>
      <c r="GK10" s="85" t="s">
        <v>1295</v>
      </c>
      <c r="GL10" s="85" t="s">
        <v>1288</v>
      </c>
      <c r="GM10" s="85" t="s">
        <v>1287</v>
      </c>
      <c r="GN10" s="85" t="s">
        <v>1287</v>
      </c>
      <c r="GO10" s="85" t="s">
        <v>1288</v>
      </c>
      <c r="GP10" s="85" t="s">
        <v>1295</v>
      </c>
      <c r="GQ10" s="85" t="s">
        <v>1287</v>
      </c>
      <c r="GR10" s="85" t="s">
        <v>1295</v>
      </c>
      <c r="GS10" s="85" t="s">
        <v>1295</v>
      </c>
      <c r="GT10" s="85" t="s">
        <v>1288</v>
      </c>
      <c r="GU10" s="85" t="s">
        <v>1288</v>
      </c>
      <c r="GV10" s="85" t="s">
        <v>1287</v>
      </c>
      <c r="GW10" s="85" t="s">
        <v>1287</v>
      </c>
      <c r="GX10" s="85" t="s">
        <v>1287</v>
      </c>
      <c r="GY10" s="85" t="s">
        <v>1287</v>
      </c>
      <c r="GZ10" s="85" t="s">
        <v>1295</v>
      </c>
      <c r="HA10" s="85" t="s">
        <v>1297</v>
      </c>
      <c r="HB10" s="85" t="s">
        <v>1287</v>
      </c>
      <c r="HC10" s="85" t="s">
        <v>1287</v>
      </c>
      <c r="HD10" s="85" t="s">
        <v>1287</v>
      </c>
      <c r="HE10" s="85" t="s">
        <v>1287</v>
      </c>
      <c r="HF10" s="85" t="s">
        <v>1287</v>
      </c>
      <c r="HG10" s="85" t="s">
        <v>1287</v>
      </c>
      <c r="HH10" s="85" t="s">
        <v>1287</v>
      </c>
      <c r="HI10" s="85" t="s">
        <v>1287</v>
      </c>
      <c r="HJ10" s="85" t="s">
        <v>1287</v>
      </c>
      <c r="HK10" s="85" t="s">
        <v>1287</v>
      </c>
      <c r="HL10" s="85" t="s">
        <v>1287</v>
      </c>
      <c r="HM10" s="85" t="s">
        <v>1287</v>
      </c>
      <c r="HN10" s="85" t="s">
        <v>1287</v>
      </c>
      <c r="HO10" s="85" t="s">
        <v>1287</v>
      </c>
      <c r="HP10" s="85" t="s">
        <v>1287</v>
      </c>
      <c r="HQ10" s="85" t="s">
        <v>1287</v>
      </c>
      <c r="HR10" s="85" t="s">
        <v>1288</v>
      </c>
      <c r="HS10" s="85" t="s">
        <v>1288</v>
      </c>
      <c r="HT10" s="85" t="s">
        <v>1287</v>
      </c>
      <c r="HU10" s="85" t="s">
        <v>1287</v>
      </c>
      <c r="HV10" s="85" t="s">
        <v>1287</v>
      </c>
      <c r="HW10" s="85" t="s">
        <v>1287</v>
      </c>
      <c r="HX10" s="85" t="s">
        <v>1288</v>
      </c>
      <c r="HY10" s="85" t="s">
        <v>1287</v>
      </c>
      <c r="HZ10" s="85" t="s">
        <v>1287</v>
      </c>
      <c r="IA10" s="85" t="s">
        <v>1287</v>
      </c>
      <c r="IB10" s="85" t="s">
        <v>1288</v>
      </c>
      <c r="IC10" s="85" t="s">
        <v>1287</v>
      </c>
      <c r="ID10" s="85" t="s">
        <v>1287</v>
      </c>
      <c r="IE10" s="85" t="s">
        <v>1287</v>
      </c>
      <c r="IF10" s="85" t="s">
        <v>1297</v>
      </c>
      <c r="IG10" s="85" t="s">
        <v>1288</v>
      </c>
      <c r="IH10" s="85" t="s">
        <v>1297</v>
      </c>
      <c r="II10" s="85" t="s">
        <v>1295</v>
      </c>
      <c r="IJ10" s="85" t="s">
        <v>1287</v>
      </c>
      <c r="IK10" s="85" t="s">
        <v>1287</v>
      </c>
      <c r="IL10" s="85" t="s">
        <v>1287</v>
      </c>
      <c r="IM10" s="85" t="s">
        <v>1287</v>
      </c>
      <c r="IN10" s="85" t="s">
        <v>1287</v>
      </c>
      <c r="IO10" s="85" t="s">
        <v>1288</v>
      </c>
      <c r="IP10" s="85" t="s">
        <v>1295</v>
      </c>
      <c r="IQ10" s="85" t="s">
        <v>1295</v>
      </c>
      <c r="IR10" s="85" t="s">
        <v>1295</v>
      </c>
      <c r="IS10" s="85" t="s">
        <v>1287</v>
      </c>
      <c r="IT10" s="85" t="s">
        <v>1287</v>
      </c>
      <c r="IU10" s="85" t="s">
        <v>1295</v>
      </c>
      <c r="IV10" s="85" t="s">
        <v>1287</v>
      </c>
      <c r="IW10" s="85" t="s">
        <v>1295</v>
      </c>
      <c r="IX10" s="85" t="s">
        <v>1287</v>
      </c>
      <c r="IY10" s="85" t="s">
        <v>1295</v>
      </c>
      <c r="IZ10" s="85" t="s">
        <v>1287</v>
      </c>
      <c r="JA10" s="85" t="s">
        <v>1297</v>
      </c>
      <c r="JB10" s="85" t="s">
        <v>1297</v>
      </c>
      <c r="JC10" s="85" t="s">
        <v>1297</v>
      </c>
      <c r="JD10" s="85" t="s">
        <v>1297</v>
      </c>
      <c r="JE10" s="85" t="s">
        <v>1297</v>
      </c>
      <c r="JF10" s="85" t="s">
        <v>1297</v>
      </c>
      <c r="JG10" s="85" t="s">
        <v>1297</v>
      </c>
      <c r="JH10" s="85" t="s">
        <v>1287</v>
      </c>
      <c r="JI10" s="85" t="s">
        <v>1288</v>
      </c>
      <c r="JJ10" s="85" t="s">
        <v>1287</v>
      </c>
      <c r="JK10" s="85" t="s">
        <v>1295</v>
      </c>
      <c r="JL10" s="85" t="s">
        <v>1295</v>
      </c>
      <c r="JM10" s="85" t="s">
        <v>1297</v>
      </c>
      <c r="JN10" s="85" t="s">
        <v>1297</v>
      </c>
      <c r="JO10" s="85" t="s">
        <v>1287</v>
      </c>
      <c r="JP10" s="85" t="s">
        <v>1287</v>
      </c>
      <c r="JQ10" s="85" t="s">
        <v>1287</v>
      </c>
      <c r="JR10" s="85" t="s">
        <v>1295</v>
      </c>
      <c r="JS10" s="85" t="s">
        <v>1287</v>
      </c>
      <c r="JT10" s="85" t="s">
        <v>1287</v>
      </c>
      <c r="JU10" s="85" t="s">
        <v>1295</v>
      </c>
      <c r="JV10" s="85" t="s">
        <v>1287</v>
      </c>
      <c r="JW10" s="85" t="s">
        <v>1297</v>
      </c>
      <c r="JX10" s="85" t="s">
        <v>1297</v>
      </c>
      <c r="JY10" s="85" t="s">
        <v>1287</v>
      </c>
      <c r="JZ10" s="85" t="s">
        <v>1287</v>
      </c>
      <c r="KA10" s="85" t="s">
        <v>1288</v>
      </c>
      <c r="KB10" s="85" t="s">
        <v>1288</v>
      </c>
      <c r="KC10" s="85" t="s">
        <v>1288</v>
      </c>
      <c r="KD10" s="85" t="s">
        <v>1295</v>
      </c>
      <c r="KE10" s="85" t="s">
        <v>1287</v>
      </c>
      <c r="KF10" s="85" t="s">
        <v>1288</v>
      </c>
      <c r="KG10" s="85" t="s">
        <v>1297</v>
      </c>
      <c r="KH10" s="85" t="s">
        <v>1287</v>
      </c>
      <c r="KI10" s="85" t="s">
        <v>1288</v>
      </c>
      <c r="KJ10" s="85" t="s">
        <v>1297</v>
      </c>
      <c r="KK10" s="85" t="s">
        <v>1297</v>
      </c>
      <c r="KL10" s="85" t="s">
        <v>1297</v>
      </c>
      <c r="KM10" s="85" t="s">
        <v>1297</v>
      </c>
      <c r="KN10" s="85" t="s">
        <v>1287</v>
      </c>
      <c r="KO10" s="85" t="s">
        <v>1297</v>
      </c>
      <c r="KP10" s="85" t="s">
        <v>1287</v>
      </c>
    </row>
    <row r="11" spans="1:354" hidden="1">
      <c r="A11" s="150" t="s">
        <v>1334</v>
      </c>
      <c r="B11" s="87" t="s">
        <v>1335</v>
      </c>
      <c r="C11" s="87" t="s">
        <v>1702</v>
      </c>
      <c r="D11" s="88">
        <v>2025</v>
      </c>
      <c r="E11" s="86">
        <v>100</v>
      </c>
      <c r="F11" s="86">
        <v>67</v>
      </c>
      <c r="G11" s="86">
        <v>67</v>
      </c>
      <c r="H11" s="86">
        <v>100</v>
      </c>
      <c r="I11" s="86">
        <v>67</v>
      </c>
      <c r="J11" s="86">
        <v>100</v>
      </c>
      <c r="K11" s="86">
        <v>33</v>
      </c>
      <c r="L11" s="86">
        <v>0</v>
      </c>
      <c r="M11" s="86">
        <v>100</v>
      </c>
      <c r="N11" s="86">
        <v>100</v>
      </c>
      <c r="O11" s="86">
        <v>100</v>
      </c>
      <c r="P11" s="86">
        <v>100</v>
      </c>
      <c r="Q11" s="86">
        <v>33</v>
      </c>
      <c r="R11" s="86">
        <v>0</v>
      </c>
      <c r="S11" s="86">
        <v>0</v>
      </c>
      <c r="T11" s="86">
        <v>100</v>
      </c>
      <c r="U11" s="86">
        <v>100</v>
      </c>
      <c r="V11" s="86">
        <v>0</v>
      </c>
      <c r="W11" s="86">
        <v>0</v>
      </c>
      <c r="X11" s="86">
        <v>100</v>
      </c>
      <c r="Y11" s="86">
        <v>100</v>
      </c>
      <c r="Z11" s="86">
        <v>100</v>
      </c>
      <c r="AA11" s="86">
        <v>33</v>
      </c>
      <c r="AB11" s="86">
        <v>100</v>
      </c>
      <c r="AC11" s="86">
        <v>100</v>
      </c>
      <c r="AD11" s="86">
        <v>67</v>
      </c>
      <c r="AE11" s="86">
        <v>33</v>
      </c>
      <c r="AF11" s="86">
        <v>100</v>
      </c>
      <c r="AG11" s="86">
        <v>67</v>
      </c>
      <c r="AH11" s="86">
        <v>33</v>
      </c>
      <c r="AI11" s="86">
        <v>100</v>
      </c>
      <c r="AJ11" s="86">
        <v>100</v>
      </c>
      <c r="AK11" s="86">
        <v>100</v>
      </c>
      <c r="AL11" s="86">
        <v>100</v>
      </c>
      <c r="AM11" s="86">
        <v>100</v>
      </c>
      <c r="AN11" s="86">
        <v>100</v>
      </c>
      <c r="AO11" s="86">
        <v>100</v>
      </c>
      <c r="AP11" s="86">
        <v>100</v>
      </c>
      <c r="AQ11" s="86">
        <v>100</v>
      </c>
      <c r="AR11" s="86">
        <v>33</v>
      </c>
      <c r="AS11" s="86">
        <v>100</v>
      </c>
      <c r="AT11" s="86">
        <v>0</v>
      </c>
      <c r="AU11" s="86">
        <v>0</v>
      </c>
      <c r="AV11" s="86">
        <v>33</v>
      </c>
      <c r="AW11" s="86">
        <v>0</v>
      </c>
      <c r="AX11" s="86">
        <v>67</v>
      </c>
      <c r="AY11" s="86">
        <v>0</v>
      </c>
      <c r="AZ11" s="86">
        <v>0</v>
      </c>
      <c r="BA11" s="86">
        <v>33</v>
      </c>
      <c r="BB11" s="86">
        <v>0</v>
      </c>
      <c r="BC11" s="86">
        <v>67</v>
      </c>
      <c r="BD11" s="86">
        <v>33</v>
      </c>
      <c r="BE11" s="86">
        <v>0</v>
      </c>
      <c r="BF11" s="86">
        <v>100</v>
      </c>
      <c r="BG11" s="86">
        <v>33</v>
      </c>
      <c r="BH11" s="86">
        <v>33</v>
      </c>
      <c r="BI11" s="86">
        <v>33</v>
      </c>
      <c r="BJ11" s="86">
        <v>33</v>
      </c>
      <c r="BK11" s="86">
        <v>100</v>
      </c>
      <c r="BL11" s="86">
        <v>67</v>
      </c>
      <c r="BM11" s="86">
        <v>67</v>
      </c>
      <c r="BN11" s="86">
        <v>33</v>
      </c>
      <c r="BO11" s="86">
        <v>33</v>
      </c>
      <c r="BP11" s="86">
        <v>0</v>
      </c>
      <c r="BQ11" s="86">
        <v>0</v>
      </c>
      <c r="BR11" s="86">
        <v>67</v>
      </c>
      <c r="BS11" s="86">
        <v>33</v>
      </c>
      <c r="BT11" s="86">
        <v>100</v>
      </c>
      <c r="BU11" s="86">
        <v>0</v>
      </c>
      <c r="BV11" s="86">
        <v>100</v>
      </c>
      <c r="BW11" s="86">
        <v>100</v>
      </c>
      <c r="BX11" s="86">
        <v>100</v>
      </c>
      <c r="BY11" s="86">
        <v>67</v>
      </c>
      <c r="BZ11" s="86">
        <v>33</v>
      </c>
      <c r="CA11" s="86">
        <v>33</v>
      </c>
      <c r="CB11" s="86">
        <v>0</v>
      </c>
      <c r="CC11" s="86">
        <v>100</v>
      </c>
      <c r="CD11" s="86">
        <v>100</v>
      </c>
      <c r="CE11" s="86">
        <v>100</v>
      </c>
      <c r="CF11" s="86">
        <v>100</v>
      </c>
      <c r="CG11" s="86">
        <v>67</v>
      </c>
      <c r="CH11" s="86">
        <v>33</v>
      </c>
      <c r="CI11" s="86">
        <v>100</v>
      </c>
      <c r="CJ11" s="86">
        <v>67</v>
      </c>
      <c r="CK11" s="86">
        <v>33</v>
      </c>
      <c r="CL11" s="86">
        <v>0</v>
      </c>
      <c r="CM11" s="86">
        <v>67</v>
      </c>
      <c r="CN11" s="86">
        <v>100</v>
      </c>
      <c r="CO11" s="86">
        <v>67</v>
      </c>
      <c r="CP11" s="86">
        <v>67</v>
      </c>
      <c r="CQ11" s="86">
        <v>100</v>
      </c>
      <c r="CR11" s="86">
        <v>67</v>
      </c>
      <c r="CS11" s="86">
        <v>67</v>
      </c>
      <c r="CT11" s="86">
        <v>100</v>
      </c>
      <c r="CU11" s="86">
        <v>100</v>
      </c>
      <c r="CV11" s="86">
        <v>67</v>
      </c>
      <c r="CW11" s="86">
        <v>33</v>
      </c>
      <c r="CX11" s="86">
        <v>67</v>
      </c>
      <c r="CY11" s="86">
        <v>0</v>
      </c>
      <c r="CZ11" s="86">
        <v>0</v>
      </c>
      <c r="DA11" s="86">
        <v>100</v>
      </c>
      <c r="DB11" s="86">
        <v>0</v>
      </c>
      <c r="DC11" s="86">
        <v>0</v>
      </c>
      <c r="DD11" s="86">
        <v>100</v>
      </c>
      <c r="DE11" s="86">
        <v>100</v>
      </c>
      <c r="DF11" s="86">
        <v>100</v>
      </c>
      <c r="DG11" s="86">
        <v>0</v>
      </c>
      <c r="DH11" s="86">
        <v>0</v>
      </c>
      <c r="DI11" s="86">
        <v>0</v>
      </c>
      <c r="DJ11" s="86">
        <v>0</v>
      </c>
      <c r="DK11" s="86">
        <v>0</v>
      </c>
      <c r="DL11" s="86">
        <v>0</v>
      </c>
      <c r="DM11" s="86">
        <v>0</v>
      </c>
      <c r="DN11" s="86">
        <v>0</v>
      </c>
      <c r="DO11" s="86">
        <v>100</v>
      </c>
      <c r="DP11" s="86">
        <v>67</v>
      </c>
      <c r="DQ11" s="86">
        <v>100</v>
      </c>
      <c r="DR11" s="86">
        <v>100</v>
      </c>
      <c r="DS11" s="86">
        <v>33</v>
      </c>
      <c r="DT11" s="86">
        <v>33</v>
      </c>
      <c r="DU11" s="86">
        <v>33</v>
      </c>
      <c r="DV11" s="86">
        <v>100</v>
      </c>
      <c r="DW11" s="86">
        <v>100</v>
      </c>
      <c r="DX11" s="86">
        <v>0</v>
      </c>
      <c r="DY11" s="86">
        <v>67</v>
      </c>
      <c r="DZ11" s="86">
        <v>100</v>
      </c>
      <c r="EA11" s="86">
        <v>0</v>
      </c>
      <c r="EB11" s="86">
        <v>100</v>
      </c>
      <c r="EC11" s="86">
        <v>100</v>
      </c>
      <c r="ED11" s="86">
        <v>0</v>
      </c>
      <c r="EE11" s="86">
        <v>33</v>
      </c>
      <c r="EF11" s="86">
        <v>33</v>
      </c>
      <c r="EG11" s="86">
        <v>100</v>
      </c>
      <c r="EH11" s="86">
        <v>67</v>
      </c>
      <c r="EI11" s="86">
        <v>33</v>
      </c>
      <c r="EJ11" s="86">
        <v>100</v>
      </c>
      <c r="EK11" s="86">
        <v>67</v>
      </c>
      <c r="EL11" s="86">
        <v>33</v>
      </c>
      <c r="EM11" s="86">
        <v>33</v>
      </c>
      <c r="EN11" s="86">
        <v>33</v>
      </c>
      <c r="EO11" s="86">
        <v>0</v>
      </c>
      <c r="EP11" s="86">
        <v>33</v>
      </c>
      <c r="EQ11" s="86">
        <v>0</v>
      </c>
      <c r="ER11" s="86">
        <v>0</v>
      </c>
      <c r="ES11" s="86">
        <v>0</v>
      </c>
      <c r="ET11" s="86">
        <v>0</v>
      </c>
      <c r="EU11" s="86">
        <v>100</v>
      </c>
      <c r="EV11" s="86">
        <v>0</v>
      </c>
      <c r="EW11" s="86">
        <v>0</v>
      </c>
      <c r="EX11" s="85" t="s">
        <v>1287</v>
      </c>
      <c r="EY11" s="85" t="s">
        <v>1288</v>
      </c>
      <c r="EZ11" s="85" t="s">
        <v>1288</v>
      </c>
      <c r="FA11" s="85" t="s">
        <v>1287</v>
      </c>
      <c r="FB11" s="85" t="s">
        <v>1288</v>
      </c>
      <c r="FC11" s="85" t="s">
        <v>1287</v>
      </c>
      <c r="FD11" s="85" t="s">
        <v>1295</v>
      </c>
      <c r="FE11" s="85" t="s">
        <v>1297</v>
      </c>
      <c r="FF11" s="85" t="s">
        <v>1287</v>
      </c>
      <c r="FG11" s="85" t="s">
        <v>1287</v>
      </c>
      <c r="FH11" s="85" t="s">
        <v>1287</v>
      </c>
      <c r="FI11" s="85" t="s">
        <v>1287</v>
      </c>
      <c r="FJ11" s="85" t="s">
        <v>1295</v>
      </c>
      <c r="FK11" s="85" t="s">
        <v>1297</v>
      </c>
      <c r="FL11" s="85" t="s">
        <v>1297</v>
      </c>
      <c r="FM11" s="85" t="s">
        <v>1287</v>
      </c>
      <c r="FN11" s="85" t="s">
        <v>1287</v>
      </c>
      <c r="FO11" s="85" t="s">
        <v>1288</v>
      </c>
      <c r="FP11" s="85" t="s">
        <v>1297</v>
      </c>
      <c r="FQ11" s="85" t="s">
        <v>1287</v>
      </c>
      <c r="FR11" s="85" t="s">
        <v>1287</v>
      </c>
      <c r="FS11" s="85" t="s">
        <v>1287</v>
      </c>
      <c r="FT11" s="85" t="s">
        <v>1295</v>
      </c>
      <c r="FU11" s="85" t="s">
        <v>1287</v>
      </c>
      <c r="FV11" s="85" t="s">
        <v>1287</v>
      </c>
      <c r="FW11" s="85" t="s">
        <v>1288</v>
      </c>
      <c r="FX11" s="85" t="s">
        <v>1295</v>
      </c>
      <c r="FY11" s="85" t="s">
        <v>1287</v>
      </c>
      <c r="FZ11" s="85" t="s">
        <v>1288</v>
      </c>
      <c r="GA11" s="85" t="s">
        <v>1295</v>
      </c>
      <c r="GB11" s="85" t="s">
        <v>1287</v>
      </c>
      <c r="GC11" s="85" t="s">
        <v>1287</v>
      </c>
      <c r="GD11" s="85" t="s">
        <v>1287</v>
      </c>
      <c r="GE11" s="85" t="s">
        <v>1287</v>
      </c>
      <c r="GF11" s="85" t="s">
        <v>1287</v>
      </c>
      <c r="GG11" s="85" t="s">
        <v>1287</v>
      </c>
      <c r="GH11" s="85" t="s">
        <v>1287</v>
      </c>
      <c r="GI11" s="85" t="s">
        <v>1287</v>
      </c>
      <c r="GJ11" s="85" t="s">
        <v>1287</v>
      </c>
      <c r="GK11" s="85" t="s">
        <v>1295</v>
      </c>
      <c r="GL11" s="85" t="s">
        <v>1287</v>
      </c>
      <c r="GM11" s="85" t="s">
        <v>1297</v>
      </c>
      <c r="GN11" s="85" t="s">
        <v>1297</v>
      </c>
      <c r="GO11" s="85" t="s">
        <v>1295</v>
      </c>
      <c r="GP11" s="85" t="s">
        <v>1297</v>
      </c>
      <c r="GQ11" s="85" t="s">
        <v>1288</v>
      </c>
      <c r="GR11" s="85" t="s">
        <v>1297</v>
      </c>
      <c r="GS11" s="85" t="s">
        <v>1297</v>
      </c>
      <c r="GT11" s="85" t="s">
        <v>1295</v>
      </c>
      <c r="GU11" s="85" t="s">
        <v>1297</v>
      </c>
      <c r="GV11" s="85" t="s">
        <v>1288</v>
      </c>
      <c r="GW11" s="85" t="s">
        <v>1295</v>
      </c>
      <c r="GX11" s="85" t="s">
        <v>1297</v>
      </c>
      <c r="GY11" s="85" t="s">
        <v>1287</v>
      </c>
      <c r="GZ11" s="85" t="s">
        <v>1295</v>
      </c>
      <c r="HA11" s="85" t="s">
        <v>1295</v>
      </c>
      <c r="HB11" s="85" t="s">
        <v>1295</v>
      </c>
      <c r="HC11" s="85" t="s">
        <v>1295</v>
      </c>
      <c r="HD11" s="85" t="s">
        <v>1287</v>
      </c>
      <c r="HE11" s="85" t="s">
        <v>1288</v>
      </c>
      <c r="HF11" s="85" t="s">
        <v>1288</v>
      </c>
      <c r="HG11" s="85" t="s">
        <v>1295</v>
      </c>
      <c r="HH11" s="85" t="s">
        <v>1295</v>
      </c>
      <c r="HI11" s="85" t="s">
        <v>1297</v>
      </c>
      <c r="HJ11" s="85" t="s">
        <v>1288</v>
      </c>
      <c r="HK11" s="85" t="s">
        <v>1288</v>
      </c>
      <c r="HL11" s="85" t="s">
        <v>1295</v>
      </c>
      <c r="HM11" s="85" t="s">
        <v>1287</v>
      </c>
      <c r="HN11" s="85" t="s">
        <v>1297</v>
      </c>
      <c r="HO11" s="85" t="s">
        <v>1287</v>
      </c>
      <c r="HP11" s="85" t="s">
        <v>1287</v>
      </c>
      <c r="HQ11" s="85" t="s">
        <v>1287</v>
      </c>
      <c r="HR11" s="85" t="s">
        <v>1288</v>
      </c>
      <c r="HS11" s="85" t="s">
        <v>1295</v>
      </c>
      <c r="HT11" s="85" t="s">
        <v>1295</v>
      </c>
      <c r="HU11" s="85" t="s">
        <v>1297</v>
      </c>
      <c r="HV11" s="85" t="s">
        <v>1287</v>
      </c>
      <c r="HW11" s="85" t="s">
        <v>1287</v>
      </c>
      <c r="HX11" s="85" t="s">
        <v>1287</v>
      </c>
      <c r="HY11" s="85" t="s">
        <v>1287</v>
      </c>
      <c r="HZ11" s="85" t="s">
        <v>1288</v>
      </c>
      <c r="IA11" s="85" t="s">
        <v>1295</v>
      </c>
      <c r="IB11" s="85" t="s">
        <v>1287</v>
      </c>
      <c r="IC11" s="85" t="s">
        <v>1288</v>
      </c>
      <c r="ID11" s="85" t="s">
        <v>1295</v>
      </c>
      <c r="IE11" s="85" t="s">
        <v>1297</v>
      </c>
      <c r="IF11" s="85" t="s">
        <v>1288</v>
      </c>
      <c r="IG11" s="85" t="s">
        <v>1287</v>
      </c>
      <c r="IH11" s="85" t="s">
        <v>1288</v>
      </c>
      <c r="II11" s="85" t="s">
        <v>1288</v>
      </c>
      <c r="IJ11" s="85" t="s">
        <v>1287</v>
      </c>
      <c r="IK11" s="85" t="s">
        <v>1288</v>
      </c>
      <c r="IL11" s="85" t="s">
        <v>1288</v>
      </c>
      <c r="IM11" s="85" t="s">
        <v>1287</v>
      </c>
      <c r="IN11" s="85" t="s">
        <v>1287</v>
      </c>
      <c r="IO11" s="85" t="s">
        <v>1288</v>
      </c>
      <c r="IP11" s="85" t="s">
        <v>1295</v>
      </c>
      <c r="IQ11" s="85" t="s">
        <v>1288</v>
      </c>
      <c r="IR11" s="85" t="s">
        <v>1297</v>
      </c>
      <c r="IS11" s="85" t="s">
        <v>1297</v>
      </c>
      <c r="IT11" s="85" t="s">
        <v>1287</v>
      </c>
      <c r="IU11" s="85" t="s">
        <v>1297</v>
      </c>
      <c r="IV11" s="85" t="s">
        <v>1288</v>
      </c>
      <c r="IW11" s="85" t="s">
        <v>1287</v>
      </c>
      <c r="IX11" s="85" t="s">
        <v>1287</v>
      </c>
      <c r="IY11" s="85" t="s">
        <v>1287</v>
      </c>
      <c r="IZ11" s="85" t="s">
        <v>1288</v>
      </c>
      <c r="JA11" s="85" t="s">
        <v>1297</v>
      </c>
      <c r="JB11" s="85" t="s">
        <v>1297</v>
      </c>
      <c r="JC11" s="85" t="s">
        <v>1297</v>
      </c>
      <c r="JD11" s="85" t="s">
        <v>1297</v>
      </c>
      <c r="JE11" s="85" t="s">
        <v>1297</v>
      </c>
      <c r="JF11" s="85" t="s">
        <v>1297</v>
      </c>
      <c r="JG11" s="85" t="s">
        <v>1297</v>
      </c>
      <c r="JH11" s="85" t="s">
        <v>1287</v>
      </c>
      <c r="JI11" s="85" t="s">
        <v>1288</v>
      </c>
      <c r="JJ11" s="85" t="s">
        <v>1287</v>
      </c>
      <c r="JK11" s="85" t="s">
        <v>1287</v>
      </c>
      <c r="JL11" s="85" t="s">
        <v>1295</v>
      </c>
      <c r="JM11" s="85" t="s">
        <v>1295</v>
      </c>
      <c r="JN11" s="85" t="s">
        <v>1295</v>
      </c>
      <c r="JO11" s="85" t="s">
        <v>1287</v>
      </c>
      <c r="JP11" s="85" t="s">
        <v>1287</v>
      </c>
      <c r="JQ11" s="85" t="s">
        <v>1297</v>
      </c>
      <c r="JR11" s="85" t="s">
        <v>1288</v>
      </c>
      <c r="JS11" s="85" t="s">
        <v>1287</v>
      </c>
      <c r="JT11" s="85" t="s">
        <v>1288</v>
      </c>
      <c r="JU11" s="85" t="s">
        <v>1287</v>
      </c>
      <c r="JV11" s="85" t="s">
        <v>1287</v>
      </c>
      <c r="JW11" s="85" t="s">
        <v>1297</v>
      </c>
      <c r="JX11" s="85" t="s">
        <v>1295</v>
      </c>
      <c r="JY11" s="85" t="s">
        <v>1295</v>
      </c>
      <c r="JZ11" s="85" t="s">
        <v>1287</v>
      </c>
      <c r="KA11" s="85" t="s">
        <v>1288</v>
      </c>
      <c r="KB11" s="85" t="s">
        <v>1295</v>
      </c>
      <c r="KC11" s="85" t="s">
        <v>1287</v>
      </c>
      <c r="KD11" s="85" t="s">
        <v>1288</v>
      </c>
      <c r="KE11" s="85" t="s">
        <v>1295</v>
      </c>
      <c r="KF11" s="85" t="s">
        <v>1295</v>
      </c>
      <c r="KG11" s="85" t="s">
        <v>1295</v>
      </c>
      <c r="KH11" s="85" t="s">
        <v>1288</v>
      </c>
      <c r="KI11" s="85" t="s">
        <v>1295</v>
      </c>
      <c r="KJ11" s="85" t="s">
        <v>1297</v>
      </c>
      <c r="KK11" s="85" t="s">
        <v>1297</v>
      </c>
      <c r="KL11" s="85" t="s">
        <v>1297</v>
      </c>
      <c r="KM11" s="85" t="s">
        <v>1297</v>
      </c>
      <c r="KN11" s="85" t="s">
        <v>1287</v>
      </c>
      <c r="KO11" s="85" t="s">
        <v>1297</v>
      </c>
      <c r="KP11" s="85" t="s">
        <v>1288</v>
      </c>
    </row>
    <row r="12" spans="1:354" hidden="1">
      <c r="A12" s="150" t="s">
        <v>1337</v>
      </c>
      <c r="B12" s="87" t="s">
        <v>1338</v>
      </c>
      <c r="C12" s="87" t="s">
        <v>1703</v>
      </c>
      <c r="D12" s="88">
        <v>2025</v>
      </c>
      <c r="E12" s="86">
        <v>0</v>
      </c>
      <c r="F12" s="86">
        <v>67</v>
      </c>
      <c r="G12" s="86">
        <v>100</v>
      </c>
      <c r="H12" s="86">
        <v>100</v>
      </c>
      <c r="I12" s="86">
        <v>0</v>
      </c>
      <c r="J12" s="86">
        <v>100</v>
      </c>
      <c r="K12" s="86">
        <v>0</v>
      </c>
      <c r="L12" s="86">
        <v>100</v>
      </c>
      <c r="M12" s="86">
        <v>0</v>
      </c>
      <c r="N12" s="86">
        <v>0</v>
      </c>
      <c r="O12" s="86">
        <v>100</v>
      </c>
      <c r="P12" s="86">
        <v>100</v>
      </c>
      <c r="Q12" s="86">
        <v>100</v>
      </c>
      <c r="R12" s="86">
        <v>0</v>
      </c>
      <c r="S12" s="86">
        <v>0</v>
      </c>
      <c r="T12" s="86">
        <v>100</v>
      </c>
      <c r="U12" s="86">
        <v>67</v>
      </c>
      <c r="V12" s="86">
        <v>0</v>
      </c>
      <c r="W12" s="86">
        <v>0</v>
      </c>
      <c r="X12" s="86">
        <v>67</v>
      </c>
      <c r="Y12" s="86">
        <v>0</v>
      </c>
      <c r="Z12" s="86">
        <v>33</v>
      </c>
      <c r="AA12" s="86">
        <v>0</v>
      </c>
      <c r="AB12" s="86">
        <v>0</v>
      </c>
      <c r="AC12" s="86">
        <v>0</v>
      </c>
      <c r="AD12" s="86">
        <v>33</v>
      </c>
      <c r="AE12" s="86">
        <v>0</v>
      </c>
      <c r="AF12" s="86">
        <v>0</v>
      </c>
      <c r="AG12" s="86">
        <v>33</v>
      </c>
      <c r="AH12" s="86">
        <v>0</v>
      </c>
      <c r="AI12" s="86">
        <v>100</v>
      </c>
      <c r="AJ12" s="86">
        <v>0</v>
      </c>
      <c r="AK12" s="86">
        <v>0</v>
      </c>
      <c r="AL12" s="86">
        <v>0</v>
      </c>
      <c r="AM12" s="86">
        <v>0</v>
      </c>
      <c r="AN12" s="86">
        <v>0</v>
      </c>
      <c r="AO12" s="86">
        <v>100</v>
      </c>
      <c r="AP12" s="86">
        <v>0</v>
      </c>
      <c r="AQ12" s="86">
        <v>0</v>
      </c>
      <c r="AR12" s="86">
        <v>0</v>
      </c>
      <c r="AS12" s="86">
        <v>0</v>
      </c>
      <c r="AT12" s="86">
        <v>67</v>
      </c>
      <c r="AU12" s="86">
        <v>0</v>
      </c>
      <c r="AV12" s="86">
        <v>67</v>
      </c>
      <c r="AW12" s="86">
        <v>0</v>
      </c>
      <c r="AX12" s="86">
        <v>0</v>
      </c>
      <c r="AY12" s="86">
        <v>0</v>
      </c>
      <c r="AZ12" s="86">
        <v>0</v>
      </c>
      <c r="BA12" s="86">
        <v>0</v>
      </c>
      <c r="BB12" s="86">
        <v>0</v>
      </c>
      <c r="BC12" s="86">
        <v>67</v>
      </c>
      <c r="BD12" s="86">
        <v>33</v>
      </c>
      <c r="BE12" s="86">
        <v>67</v>
      </c>
      <c r="BF12" s="86">
        <v>0</v>
      </c>
      <c r="BG12" s="86">
        <v>0</v>
      </c>
      <c r="BH12" s="86">
        <v>0</v>
      </c>
      <c r="BI12" s="86">
        <v>0</v>
      </c>
      <c r="BJ12" s="86">
        <v>0</v>
      </c>
      <c r="BK12" s="86">
        <v>33</v>
      </c>
      <c r="BL12" s="86">
        <v>0</v>
      </c>
      <c r="BM12" s="86">
        <v>0</v>
      </c>
      <c r="BN12" s="86">
        <v>0</v>
      </c>
      <c r="BO12" s="86">
        <v>0</v>
      </c>
      <c r="BP12" s="86">
        <v>0</v>
      </c>
      <c r="BQ12" s="86">
        <v>0</v>
      </c>
      <c r="BR12" s="86">
        <v>67</v>
      </c>
      <c r="BS12" s="86">
        <v>100</v>
      </c>
      <c r="BT12" s="86">
        <v>100</v>
      </c>
      <c r="BU12" s="86">
        <v>67</v>
      </c>
      <c r="BV12" s="86">
        <v>67</v>
      </c>
      <c r="BW12" s="86">
        <v>33</v>
      </c>
      <c r="BX12" s="86">
        <v>33</v>
      </c>
      <c r="BY12" s="86">
        <v>0</v>
      </c>
      <c r="BZ12" s="86">
        <v>33</v>
      </c>
      <c r="CA12" s="86">
        <v>67</v>
      </c>
      <c r="CB12" s="86">
        <v>33</v>
      </c>
      <c r="CC12" s="86">
        <v>100</v>
      </c>
      <c r="CD12" s="86">
        <v>100</v>
      </c>
      <c r="CE12" s="86">
        <v>100</v>
      </c>
      <c r="CF12" s="86">
        <v>100</v>
      </c>
      <c r="CG12" s="86">
        <v>100</v>
      </c>
      <c r="CH12" s="86">
        <v>33</v>
      </c>
      <c r="CI12" s="86">
        <v>0</v>
      </c>
      <c r="CJ12" s="86">
        <v>0</v>
      </c>
      <c r="CK12" s="86">
        <v>0</v>
      </c>
      <c r="CL12" s="86">
        <v>0</v>
      </c>
      <c r="CM12" s="86">
        <v>0</v>
      </c>
      <c r="CN12" s="86">
        <v>0</v>
      </c>
      <c r="CO12" s="86">
        <v>0</v>
      </c>
      <c r="CP12" s="86">
        <v>0</v>
      </c>
      <c r="CQ12" s="86">
        <v>100</v>
      </c>
      <c r="CR12" s="86">
        <v>67</v>
      </c>
      <c r="CS12" s="86">
        <v>100</v>
      </c>
      <c r="CT12" s="86">
        <v>100</v>
      </c>
      <c r="CU12" s="86">
        <v>100</v>
      </c>
      <c r="CV12" s="86">
        <v>100</v>
      </c>
      <c r="CW12" s="86">
        <v>33</v>
      </c>
      <c r="CX12" s="86">
        <v>0</v>
      </c>
      <c r="CY12" s="86">
        <v>0</v>
      </c>
      <c r="CZ12" s="86">
        <v>0</v>
      </c>
      <c r="DA12" s="86">
        <v>0</v>
      </c>
      <c r="DB12" s="86">
        <v>100</v>
      </c>
      <c r="DC12" s="86">
        <v>100</v>
      </c>
      <c r="DD12" s="86">
        <v>100</v>
      </c>
      <c r="DE12" s="86">
        <v>0</v>
      </c>
      <c r="DF12" s="86">
        <v>0</v>
      </c>
      <c r="DG12" s="86">
        <v>0</v>
      </c>
      <c r="DH12" s="86">
        <v>0</v>
      </c>
      <c r="DI12" s="86">
        <v>0</v>
      </c>
      <c r="DJ12" s="86">
        <v>0</v>
      </c>
      <c r="DK12" s="86">
        <v>0</v>
      </c>
      <c r="DL12" s="86">
        <v>0</v>
      </c>
      <c r="DM12" s="86">
        <v>0</v>
      </c>
      <c r="DN12" s="86">
        <v>0</v>
      </c>
      <c r="DO12" s="86">
        <v>100</v>
      </c>
      <c r="DP12" s="86">
        <v>67</v>
      </c>
      <c r="DQ12" s="86">
        <v>67</v>
      </c>
      <c r="DR12" s="86">
        <v>100</v>
      </c>
      <c r="DS12" s="86">
        <v>100</v>
      </c>
      <c r="DT12" s="86">
        <v>0</v>
      </c>
      <c r="DU12" s="86">
        <v>33</v>
      </c>
      <c r="DV12" s="86">
        <v>100</v>
      </c>
      <c r="DW12" s="86">
        <v>100</v>
      </c>
      <c r="DX12" s="86">
        <v>0</v>
      </c>
      <c r="DY12" s="86">
        <v>0</v>
      </c>
      <c r="DZ12" s="86">
        <v>100</v>
      </c>
      <c r="EA12" s="86">
        <v>100</v>
      </c>
      <c r="EB12" s="86">
        <v>100</v>
      </c>
      <c r="EC12" s="86">
        <v>100</v>
      </c>
      <c r="ED12" s="86">
        <v>0</v>
      </c>
      <c r="EE12" s="86">
        <v>0</v>
      </c>
      <c r="EF12" s="86">
        <v>0</v>
      </c>
      <c r="EG12" s="86">
        <v>0</v>
      </c>
      <c r="EH12" s="86">
        <v>0</v>
      </c>
      <c r="EI12" s="86">
        <v>0</v>
      </c>
      <c r="EJ12" s="86">
        <v>0</v>
      </c>
      <c r="EK12" s="86">
        <v>0</v>
      </c>
      <c r="EL12" s="86">
        <v>0</v>
      </c>
      <c r="EM12" s="86">
        <v>0</v>
      </c>
      <c r="EN12" s="86">
        <v>0</v>
      </c>
      <c r="EO12" s="86">
        <v>0</v>
      </c>
      <c r="EP12" s="86">
        <v>0</v>
      </c>
      <c r="EQ12" s="86">
        <v>33</v>
      </c>
      <c r="ER12" s="86">
        <v>0</v>
      </c>
      <c r="ES12" s="86">
        <v>0</v>
      </c>
      <c r="ET12" s="86">
        <v>0</v>
      </c>
      <c r="EU12" s="86">
        <v>100</v>
      </c>
      <c r="EV12" s="86">
        <v>0</v>
      </c>
      <c r="EW12" s="86">
        <v>0</v>
      </c>
      <c r="EX12" s="85" t="s">
        <v>1297</v>
      </c>
      <c r="EY12" s="85" t="s">
        <v>1288</v>
      </c>
      <c r="EZ12" s="85" t="s">
        <v>1287</v>
      </c>
      <c r="FA12" s="85" t="s">
        <v>1287</v>
      </c>
      <c r="FB12" s="85" t="s">
        <v>1297</v>
      </c>
      <c r="FC12" s="85" t="s">
        <v>1287</v>
      </c>
      <c r="FD12" s="85" t="s">
        <v>1297</v>
      </c>
      <c r="FE12" s="85" t="s">
        <v>1287</v>
      </c>
      <c r="FF12" s="85" t="s">
        <v>1288</v>
      </c>
      <c r="FG12" s="85" t="s">
        <v>1288</v>
      </c>
      <c r="FH12" s="85" t="s">
        <v>1287</v>
      </c>
      <c r="FI12" s="85" t="s">
        <v>1287</v>
      </c>
      <c r="FJ12" s="85" t="s">
        <v>1287</v>
      </c>
      <c r="FK12" s="85" t="s">
        <v>1297</v>
      </c>
      <c r="FL12" s="85" t="s">
        <v>1297</v>
      </c>
      <c r="FM12" s="85" t="s">
        <v>1287</v>
      </c>
      <c r="FN12" s="85" t="s">
        <v>1288</v>
      </c>
      <c r="FO12" s="85" t="s">
        <v>1288</v>
      </c>
      <c r="FP12" s="85" t="s">
        <v>1297</v>
      </c>
      <c r="FQ12" s="85" t="s">
        <v>1288</v>
      </c>
      <c r="FR12" s="85" t="s">
        <v>1297</v>
      </c>
      <c r="FS12" s="85" t="s">
        <v>1295</v>
      </c>
      <c r="FT12" s="85" t="s">
        <v>1297</v>
      </c>
      <c r="FU12" s="85" t="s">
        <v>1297</v>
      </c>
      <c r="FV12" s="85" t="s">
        <v>1297</v>
      </c>
      <c r="FW12" s="85" t="s">
        <v>1295</v>
      </c>
      <c r="FX12" s="85" t="s">
        <v>1297</v>
      </c>
      <c r="FY12" s="85" t="s">
        <v>1288</v>
      </c>
      <c r="FZ12" s="85" t="s">
        <v>1295</v>
      </c>
      <c r="GA12" s="85" t="s">
        <v>1297</v>
      </c>
      <c r="GB12" s="85" t="s">
        <v>1287</v>
      </c>
      <c r="GC12" s="85" t="s">
        <v>1288</v>
      </c>
      <c r="GD12" s="85" t="s">
        <v>1297</v>
      </c>
      <c r="GE12" s="85" t="s">
        <v>1288</v>
      </c>
      <c r="GF12" s="85" t="s">
        <v>1288</v>
      </c>
      <c r="GG12" s="85" t="s">
        <v>1297</v>
      </c>
      <c r="GH12" s="85" t="s">
        <v>1287</v>
      </c>
      <c r="GI12" s="85" t="s">
        <v>1297</v>
      </c>
      <c r="GJ12" s="85" t="s">
        <v>1297</v>
      </c>
      <c r="GK12" s="85" t="s">
        <v>1297</v>
      </c>
      <c r="GL12" s="85" t="s">
        <v>1288</v>
      </c>
      <c r="GM12" s="85" t="s">
        <v>1288</v>
      </c>
      <c r="GN12" s="85" t="s">
        <v>1297</v>
      </c>
      <c r="GO12" s="85" t="s">
        <v>1288</v>
      </c>
      <c r="GP12" s="85" t="s">
        <v>1297</v>
      </c>
      <c r="GQ12" s="85" t="s">
        <v>1297</v>
      </c>
      <c r="GR12" s="85" t="s">
        <v>1297</v>
      </c>
      <c r="GS12" s="85" t="s">
        <v>1297</v>
      </c>
      <c r="GT12" s="85" t="s">
        <v>1297</v>
      </c>
      <c r="GU12" s="85" t="s">
        <v>1297</v>
      </c>
      <c r="GV12" s="85" t="s">
        <v>1288</v>
      </c>
      <c r="GW12" s="85" t="s">
        <v>1295</v>
      </c>
      <c r="GX12" s="85" t="s">
        <v>1288</v>
      </c>
      <c r="GY12" s="85" t="s">
        <v>1297</v>
      </c>
      <c r="GZ12" s="85" t="s">
        <v>1297</v>
      </c>
      <c r="HA12" s="85" t="s">
        <v>1297</v>
      </c>
      <c r="HB12" s="85" t="s">
        <v>1297</v>
      </c>
      <c r="HC12" s="85" t="s">
        <v>1297</v>
      </c>
      <c r="HD12" s="85" t="s">
        <v>1295</v>
      </c>
      <c r="HE12" s="85" t="s">
        <v>1297</v>
      </c>
      <c r="HF12" s="85" t="s">
        <v>1297</v>
      </c>
      <c r="HG12" s="85" t="s">
        <v>1297</v>
      </c>
      <c r="HH12" s="85" t="s">
        <v>1297</v>
      </c>
      <c r="HI12" s="85" t="s">
        <v>1297</v>
      </c>
      <c r="HJ12" s="85" t="s">
        <v>1288</v>
      </c>
      <c r="HK12" s="85" t="s">
        <v>1288</v>
      </c>
      <c r="HL12" s="85" t="s">
        <v>1287</v>
      </c>
      <c r="HM12" s="85" t="s">
        <v>1287</v>
      </c>
      <c r="HN12" s="85" t="s">
        <v>1288</v>
      </c>
      <c r="HO12" s="85" t="s">
        <v>1288</v>
      </c>
      <c r="HP12" s="85" t="s">
        <v>1295</v>
      </c>
      <c r="HQ12" s="85" t="s">
        <v>1295</v>
      </c>
      <c r="HR12" s="85" t="s">
        <v>1297</v>
      </c>
      <c r="HS12" s="85" t="s">
        <v>1295</v>
      </c>
      <c r="HT12" s="85" t="s">
        <v>1288</v>
      </c>
      <c r="HU12" s="85" t="s">
        <v>1295</v>
      </c>
      <c r="HV12" s="85" t="s">
        <v>1287</v>
      </c>
      <c r="HW12" s="85" t="s">
        <v>1287</v>
      </c>
      <c r="HX12" s="85" t="s">
        <v>1287</v>
      </c>
      <c r="HY12" s="85" t="s">
        <v>1287</v>
      </c>
      <c r="HZ12" s="85" t="s">
        <v>1287</v>
      </c>
      <c r="IA12" s="85" t="s">
        <v>1295</v>
      </c>
      <c r="IB12" s="85" t="s">
        <v>1297</v>
      </c>
      <c r="IC12" s="85" t="s">
        <v>1297</v>
      </c>
      <c r="ID12" s="85" t="s">
        <v>1297</v>
      </c>
      <c r="IE12" s="85" t="s">
        <v>1297</v>
      </c>
      <c r="IF12" s="85" t="s">
        <v>1297</v>
      </c>
      <c r="IG12" s="85" t="s">
        <v>1288</v>
      </c>
      <c r="IH12" s="85" t="s">
        <v>1297</v>
      </c>
      <c r="II12" s="85" t="s">
        <v>1297</v>
      </c>
      <c r="IJ12" s="85" t="s">
        <v>1287</v>
      </c>
      <c r="IK12" s="85" t="s">
        <v>1288</v>
      </c>
      <c r="IL12" s="85" t="s">
        <v>1287</v>
      </c>
      <c r="IM12" s="85" t="s">
        <v>1287</v>
      </c>
      <c r="IN12" s="85" t="s">
        <v>1287</v>
      </c>
      <c r="IO12" s="85" t="s">
        <v>1287</v>
      </c>
      <c r="IP12" s="85" t="s">
        <v>1295</v>
      </c>
      <c r="IQ12" s="85" t="s">
        <v>1297</v>
      </c>
      <c r="IR12" s="85" t="s">
        <v>1297</v>
      </c>
      <c r="IS12" s="85" t="s">
        <v>1297</v>
      </c>
      <c r="IT12" s="85" t="s">
        <v>1297</v>
      </c>
      <c r="IU12" s="85" t="s">
        <v>1287</v>
      </c>
      <c r="IV12" s="85" t="s">
        <v>1287</v>
      </c>
      <c r="IW12" s="85" t="s">
        <v>1287</v>
      </c>
      <c r="IX12" s="85" t="s">
        <v>1297</v>
      </c>
      <c r="IY12" s="85" t="s">
        <v>1297</v>
      </c>
      <c r="IZ12" s="85" t="s">
        <v>1288</v>
      </c>
      <c r="JA12" s="85" t="s">
        <v>1297</v>
      </c>
      <c r="JB12" s="85" t="s">
        <v>1297</v>
      </c>
      <c r="JC12" s="85" t="s">
        <v>1297</v>
      </c>
      <c r="JD12" s="85" t="s">
        <v>1297</v>
      </c>
      <c r="JE12" s="85" t="s">
        <v>1297</v>
      </c>
      <c r="JF12" s="85" t="s">
        <v>1297</v>
      </c>
      <c r="JG12" s="85" t="s">
        <v>1297</v>
      </c>
      <c r="JH12" s="85" t="s">
        <v>1287</v>
      </c>
      <c r="JI12" s="85" t="s">
        <v>1288</v>
      </c>
      <c r="JJ12" s="85" t="s">
        <v>1288</v>
      </c>
      <c r="JK12" s="85" t="s">
        <v>1287</v>
      </c>
      <c r="JL12" s="85" t="s">
        <v>1287</v>
      </c>
      <c r="JM12" s="85" t="s">
        <v>1297</v>
      </c>
      <c r="JN12" s="85" t="s">
        <v>1295</v>
      </c>
      <c r="JO12" s="85" t="s">
        <v>1287</v>
      </c>
      <c r="JP12" s="85" t="s">
        <v>1287</v>
      </c>
      <c r="JQ12" s="85" t="s">
        <v>1297</v>
      </c>
      <c r="JR12" s="85" t="s">
        <v>1297</v>
      </c>
      <c r="JS12" s="85" t="s">
        <v>1287</v>
      </c>
      <c r="JT12" s="85" t="s">
        <v>1287</v>
      </c>
      <c r="JU12" s="85" t="s">
        <v>1287</v>
      </c>
      <c r="JV12" s="85" t="s">
        <v>1287</v>
      </c>
      <c r="JW12" s="85" t="s">
        <v>1297</v>
      </c>
      <c r="JX12" s="85" t="s">
        <v>1297</v>
      </c>
      <c r="JY12" s="85" t="s">
        <v>1297</v>
      </c>
      <c r="JZ12" s="85" t="s">
        <v>1288</v>
      </c>
      <c r="KA12" s="85" t="s">
        <v>1297</v>
      </c>
      <c r="KB12" s="85" t="s">
        <v>1297</v>
      </c>
      <c r="KC12" s="85" t="s">
        <v>1288</v>
      </c>
      <c r="KD12" s="85" t="s">
        <v>1297</v>
      </c>
      <c r="KE12" s="85" t="s">
        <v>1297</v>
      </c>
      <c r="KF12" s="85" t="s">
        <v>1297</v>
      </c>
      <c r="KG12" s="85" t="s">
        <v>1297</v>
      </c>
      <c r="KH12" s="85" t="s">
        <v>1288</v>
      </c>
      <c r="KI12" s="85" t="s">
        <v>1297</v>
      </c>
      <c r="KJ12" s="85" t="s">
        <v>1295</v>
      </c>
      <c r="KK12" s="85" t="s">
        <v>1297</v>
      </c>
      <c r="KL12" s="85" t="s">
        <v>1297</v>
      </c>
      <c r="KM12" s="85" t="s">
        <v>1297</v>
      </c>
      <c r="KN12" s="85" t="s">
        <v>1287</v>
      </c>
      <c r="KO12" s="85" t="s">
        <v>1297</v>
      </c>
      <c r="KP12" s="85" t="s">
        <v>1288</v>
      </c>
    </row>
    <row r="13" spans="1:354" hidden="1">
      <c r="A13" s="150" t="s">
        <v>1340</v>
      </c>
      <c r="B13" s="87" t="s">
        <v>1341</v>
      </c>
      <c r="C13" s="87" t="s">
        <v>1704</v>
      </c>
      <c r="D13" s="88">
        <v>2025</v>
      </c>
      <c r="E13" s="86">
        <v>100</v>
      </c>
      <c r="F13" s="86">
        <v>100</v>
      </c>
      <c r="G13" s="86">
        <v>67</v>
      </c>
      <c r="H13" s="86">
        <v>100</v>
      </c>
      <c r="I13" s="86">
        <v>33</v>
      </c>
      <c r="J13" s="86">
        <v>100</v>
      </c>
      <c r="K13" s="86">
        <v>100</v>
      </c>
      <c r="L13" s="86">
        <v>100</v>
      </c>
      <c r="M13" s="86">
        <v>100</v>
      </c>
      <c r="N13" s="86">
        <v>100</v>
      </c>
      <c r="O13" s="86">
        <v>100</v>
      </c>
      <c r="P13" s="86">
        <v>100</v>
      </c>
      <c r="Q13" s="86">
        <v>100</v>
      </c>
      <c r="R13" s="86">
        <v>100</v>
      </c>
      <c r="S13" s="86">
        <v>100</v>
      </c>
      <c r="T13" s="86">
        <v>100</v>
      </c>
      <c r="U13" s="86">
        <v>67</v>
      </c>
      <c r="V13" s="86">
        <v>0</v>
      </c>
      <c r="W13" s="86">
        <v>0</v>
      </c>
      <c r="X13" s="86">
        <v>100</v>
      </c>
      <c r="Y13" s="86">
        <v>33</v>
      </c>
      <c r="Z13" s="86">
        <v>67</v>
      </c>
      <c r="AA13" s="86">
        <v>67</v>
      </c>
      <c r="AB13" s="86">
        <v>33</v>
      </c>
      <c r="AC13" s="86">
        <v>0</v>
      </c>
      <c r="AD13" s="86">
        <v>100</v>
      </c>
      <c r="AE13" s="86">
        <v>100</v>
      </c>
      <c r="AF13" s="86">
        <v>100</v>
      </c>
      <c r="AG13" s="86">
        <v>67</v>
      </c>
      <c r="AH13" s="86">
        <v>0</v>
      </c>
      <c r="AI13" s="86">
        <v>100</v>
      </c>
      <c r="AJ13" s="86">
        <v>100</v>
      </c>
      <c r="AK13" s="86">
        <v>67</v>
      </c>
      <c r="AL13" s="86">
        <v>100</v>
      </c>
      <c r="AM13" s="86">
        <v>100</v>
      </c>
      <c r="AN13" s="86">
        <v>100</v>
      </c>
      <c r="AO13" s="86">
        <v>100</v>
      </c>
      <c r="AP13" s="86">
        <v>33</v>
      </c>
      <c r="AQ13" s="86">
        <v>0</v>
      </c>
      <c r="AR13" s="86">
        <v>0</v>
      </c>
      <c r="AS13" s="86">
        <v>0</v>
      </c>
      <c r="AT13" s="86">
        <v>67</v>
      </c>
      <c r="AU13" s="86">
        <v>100</v>
      </c>
      <c r="AV13" s="86">
        <v>67</v>
      </c>
      <c r="AW13" s="86">
        <v>0</v>
      </c>
      <c r="AX13" s="86">
        <v>0</v>
      </c>
      <c r="AY13" s="86">
        <v>0</v>
      </c>
      <c r="AZ13" s="86">
        <v>0</v>
      </c>
      <c r="BA13" s="86">
        <v>67</v>
      </c>
      <c r="BB13" s="86">
        <v>67</v>
      </c>
      <c r="BC13" s="86">
        <v>67</v>
      </c>
      <c r="BD13" s="86">
        <v>33</v>
      </c>
      <c r="BE13" s="86">
        <v>33</v>
      </c>
      <c r="BF13" s="86">
        <v>33</v>
      </c>
      <c r="BG13" s="86">
        <v>0</v>
      </c>
      <c r="BH13" s="86">
        <v>0</v>
      </c>
      <c r="BI13" s="86">
        <v>100</v>
      </c>
      <c r="BJ13" s="86">
        <v>100</v>
      </c>
      <c r="BK13" s="86">
        <v>67</v>
      </c>
      <c r="BL13" s="86">
        <v>100</v>
      </c>
      <c r="BM13" s="86">
        <v>100</v>
      </c>
      <c r="BN13" s="86">
        <v>67</v>
      </c>
      <c r="BO13" s="86">
        <v>100</v>
      </c>
      <c r="BP13" s="86">
        <v>100</v>
      </c>
      <c r="BQ13" s="86">
        <v>0</v>
      </c>
      <c r="BR13" s="86">
        <v>100</v>
      </c>
      <c r="BS13" s="86">
        <v>100</v>
      </c>
      <c r="BT13" s="86">
        <v>100</v>
      </c>
      <c r="BU13" s="86">
        <v>100</v>
      </c>
      <c r="BV13" s="86">
        <v>100</v>
      </c>
      <c r="BW13" s="86">
        <v>67</v>
      </c>
      <c r="BX13" s="86">
        <v>100</v>
      </c>
      <c r="BY13" s="86">
        <v>67</v>
      </c>
      <c r="BZ13" s="86">
        <v>67</v>
      </c>
      <c r="CA13" s="86">
        <v>67</v>
      </c>
      <c r="CB13" s="86">
        <v>100</v>
      </c>
      <c r="CC13" s="86">
        <v>100</v>
      </c>
      <c r="CD13" s="86">
        <v>100</v>
      </c>
      <c r="CE13" s="86">
        <v>100</v>
      </c>
      <c r="CF13" s="86">
        <v>100</v>
      </c>
      <c r="CG13" s="86">
        <v>100</v>
      </c>
      <c r="CH13" s="86">
        <v>33</v>
      </c>
      <c r="CI13" s="86">
        <v>67</v>
      </c>
      <c r="CJ13" s="86">
        <v>100</v>
      </c>
      <c r="CK13" s="86">
        <v>100</v>
      </c>
      <c r="CL13" s="86">
        <v>100</v>
      </c>
      <c r="CM13" s="86">
        <v>100</v>
      </c>
      <c r="CN13" s="86">
        <v>100</v>
      </c>
      <c r="CO13" s="86">
        <v>100</v>
      </c>
      <c r="CP13" s="86">
        <v>33</v>
      </c>
      <c r="CQ13" s="86">
        <v>100</v>
      </c>
      <c r="CR13" s="86">
        <v>100</v>
      </c>
      <c r="CS13" s="86">
        <v>100</v>
      </c>
      <c r="CT13" s="86">
        <v>100</v>
      </c>
      <c r="CU13" s="86">
        <v>100</v>
      </c>
      <c r="CV13" s="86">
        <v>100</v>
      </c>
      <c r="CW13" s="86">
        <v>33</v>
      </c>
      <c r="CX13" s="86">
        <v>67</v>
      </c>
      <c r="CY13" s="86">
        <v>67</v>
      </c>
      <c r="CZ13" s="86">
        <v>0</v>
      </c>
      <c r="DA13" s="86">
        <v>33</v>
      </c>
      <c r="DB13" s="86">
        <v>67</v>
      </c>
      <c r="DC13" s="86">
        <v>100</v>
      </c>
      <c r="DD13" s="86">
        <v>100</v>
      </c>
      <c r="DE13" s="86">
        <v>100</v>
      </c>
      <c r="DF13" s="86"/>
      <c r="DG13" s="86">
        <v>100</v>
      </c>
      <c r="DH13" s="86">
        <v>0</v>
      </c>
      <c r="DI13" s="86">
        <v>0</v>
      </c>
      <c r="DJ13" s="86">
        <v>0</v>
      </c>
      <c r="DK13" s="86">
        <v>0</v>
      </c>
      <c r="DL13" s="86">
        <v>0</v>
      </c>
      <c r="DM13" s="86">
        <v>0</v>
      </c>
      <c r="DN13" s="86">
        <v>0</v>
      </c>
      <c r="DO13" s="86">
        <v>100</v>
      </c>
      <c r="DP13" s="86">
        <v>100</v>
      </c>
      <c r="DQ13" s="86">
        <v>100</v>
      </c>
      <c r="DR13" s="86">
        <v>100</v>
      </c>
      <c r="DS13" s="86">
        <v>100</v>
      </c>
      <c r="DT13" s="86">
        <v>0</v>
      </c>
      <c r="DU13" s="86">
        <v>0</v>
      </c>
      <c r="DV13" s="86">
        <v>0</v>
      </c>
      <c r="DW13" s="86">
        <v>100</v>
      </c>
      <c r="DX13" s="86">
        <v>0</v>
      </c>
      <c r="DY13" s="86">
        <v>0</v>
      </c>
      <c r="DZ13" s="86">
        <v>100</v>
      </c>
      <c r="EA13" s="86">
        <v>100</v>
      </c>
      <c r="EB13" s="86">
        <v>100</v>
      </c>
      <c r="EC13" s="86">
        <v>100</v>
      </c>
      <c r="ED13" s="86">
        <v>0</v>
      </c>
      <c r="EE13" s="86">
        <v>0</v>
      </c>
      <c r="EF13" s="86">
        <v>100</v>
      </c>
      <c r="EG13" s="86">
        <v>100</v>
      </c>
      <c r="EH13" s="86">
        <v>67</v>
      </c>
      <c r="EI13" s="86">
        <v>0</v>
      </c>
      <c r="EJ13" s="86">
        <v>0</v>
      </c>
      <c r="EK13" s="86">
        <v>0</v>
      </c>
      <c r="EL13" s="86">
        <v>67</v>
      </c>
      <c r="EM13" s="86">
        <v>100</v>
      </c>
      <c r="EN13" s="86">
        <v>0</v>
      </c>
      <c r="EO13" s="86">
        <v>100</v>
      </c>
      <c r="EP13" s="86">
        <v>0</v>
      </c>
      <c r="EQ13" s="86">
        <v>33</v>
      </c>
      <c r="ER13" s="86">
        <v>33</v>
      </c>
      <c r="ES13" s="86">
        <v>0</v>
      </c>
      <c r="ET13" s="86">
        <v>0</v>
      </c>
      <c r="EU13" s="86">
        <v>100</v>
      </c>
      <c r="EV13" s="86">
        <v>33</v>
      </c>
      <c r="EW13" s="86">
        <v>0</v>
      </c>
      <c r="EX13" s="85" t="s">
        <v>1287</v>
      </c>
      <c r="EY13" s="85" t="s">
        <v>1287</v>
      </c>
      <c r="EZ13" s="85" t="s">
        <v>1288</v>
      </c>
      <c r="FA13" s="85" t="s">
        <v>1287</v>
      </c>
      <c r="FB13" s="85" t="s">
        <v>1295</v>
      </c>
      <c r="FC13" s="85" t="s">
        <v>1287</v>
      </c>
      <c r="FD13" s="85" t="s">
        <v>1287</v>
      </c>
      <c r="FE13" s="85" t="s">
        <v>1287</v>
      </c>
      <c r="FF13" s="85" t="s">
        <v>1287</v>
      </c>
      <c r="FG13" s="85" t="s">
        <v>1287</v>
      </c>
      <c r="FH13" s="85" t="s">
        <v>1287</v>
      </c>
      <c r="FI13" s="85" t="s">
        <v>1287</v>
      </c>
      <c r="FJ13" s="85" t="s">
        <v>1287</v>
      </c>
      <c r="FK13" s="85" t="s">
        <v>1287</v>
      </c>
      <c r="FL13" s="85" t="s">
        <v>1287</v>
      </c>
      <c r="FM13" s="85" t="s">
        <v>1287</v>
      </c>
      <c r="FN13" s="85" t="s">
        <v>1288</v>
      </c>
      <c r="FO13" s="85" t="s">
        <v>1288</v>
      </c>
      <c r="FP13" s="85" t="s">
        <v>1297</v>
      </c>
      <c r="FQ13" s="85" t="s">
        <v>1287</v>
      </c>
      <c r="FR13" s="85" t="s">
        <v>1295</v>
      </c>
      <c r="FS13" s="85" t="s">
        <v>1288</v>
      </c>
      <c r="FT13" s="85" t="s">
        <v>1288</v>
      </c>
      <c r="FU13" s="85" t="s">
        <v>1295</v>
      </c>
      <c r="FV13" s="85" t="s">
        <v>1297</v>
      </c>
      <c r="FW13" s="85" t="s">
        <v>1287</v>
      </c>
      <c r="FX13" s="85" t="s">
        <v>1287</v>
      </c>
      <c r="FY13" s="85" t="s">
        <v>1287</v>
      </c>
      <c r="FZ13" s="85" t="s">
        <v>1288</v>
      </c>
      <c r="GA13" s="85" t="s">
        <v>1297</v>
      </c>
      <c r="GB13" s="85" t="s">
        <v>1287</v>
      </c>
      <c r="GC13" s="85" t="s">
        <v>1287</v>
      </c>
      <c r="GD13" s="85" t="s">
        <v>1288</v>
      </c>
      <c r="GE13" s="85" t="s">
        <v>1287</v>
      </c>
      <c r="GF13" s="85" t="s">
        <v>1287</v>
      </c>
      <c r="GG13" s="85" t="s">
        <v>1287</v>
      </c>
      <c r="GH13" s="85" t="s">
        <v>1287</v>
      </c>
      <c r="GI13" s="85" t="s">
        <v>1295</v>
      </c>
      <c r="GJ13" s="85" t="s">
        <v>1297</v>
      </c>
      <c r="GK13" s="85" t="s">
        <v>1297</v>
      </c>
      <c r="GL13" s="85" t="s">
        <v>1288</v>
      </c>
      <c r="GM13" s="85" t="s">
        <v>1288</v>
      </c>
      <c r="GN13" s="85" t="s">
        <v>1287</v>
      </c>
      <c r="GO13" s="85" t="s">
        <v>1288</v>
      </c>
      <c r="GP13" s="85" t="s">
        <v>1297</v>
      </c>
      <c r="GQ13" s="85" t="s">
        <v>1297</v>
      </c>
      <c r="GR13" s="85" t="s">
        <v>1297</v>
      </c>
      <c r="GS13" s="85" t="s">
        <v>1297</v>
      </c>
      <c r="GT13" s="85" t="s">
        <v>1288</v>
      </c>
      <c r="GU13" s="85" t="s">
        <v>1288</v>
      </c>
      <c r="GV13" s="85" t="s">
        <v>1288</v>
      </c>
      <c r="GW13" s="85" t="s">
        <v>1295</v>
      </c>
      <c r="GX13" s="85" t="s">
        <v>1295</v>
      </c>
      <c r="GY13" s="85" t="s">
        <v>1295</v>
      </c>
      <c r="GZ13" s="85" t="s">
        <v>1297</v>
      </c>
      <c r="HA13" s="85" t="s">
        <v>1297</v>
      </c>
      <c r="HB13" s="85" t="s">
        <v>1287</v>
      </c>
      <c r="HC13" s="85" t="s">
        <v>1287</v>
      </c>
      <c r="HD13" s="85" t="s">
        <v>1288</v>
      </c>
      <c r="HE13" s="85" t="s">
        <v>1287</v>
      </c>
      <c r="HF13" s="85" t="s">
        <v>1287</v>
      </c>
      <c r="HG13" s="85" t="s">
        <v>1288</v>
      </c>
      <c r="HH13" s="85" t="s">
        <v>1287</v>
      </c>
      <c r="HI13" s="85" t="s">
        <v>1287</v>
      </c>
      <c r="HJ13" s="85" t="s">
        <v>1288</v>
      </c>
      <c r="HK13" s="85" t="s">
        <v>1287</v>
      </c>
      <c r="HL13" s="85" t="s">
        <v>1287</v>
      </c>
      <c r="HM13" s="85" t="s">
        <v>1287</v>
      </c>
      <c r="HN13" s="85" t="s">
        <v>1287</v>
      </c>
      <c r="HO13" s="85" t="s">
        <v>1287</v>
      </c>
      <c r="HP13" s="85" t="s">
        <v>1288</v>
      </c>
      <c r="HQ13" s="85" t="s">
        <v>1287</v>
      </c>
      <c r="HR13" s="85" t="s">
        <v>1288</v>
      </c>
      <c r="HS13" s="85" t="s">
        <v>1288</v>
      </c>
      <c r="HT13" s="85" t="s">
        <v>1288</v>
      </c>
      <c r="HU13" s="85" t="s">
        <v>1287</v>
      </c>
      <c r="HV13" s="85" t="s">
        <v>1287</v>
      </c>
      <c r="HW13" s="85" t="s">
        <v>1287</v>
      </c>
      <c r="HX13" s="85" t="s">
        <v>1287</v>
      </c>
      <c r="HY13" s="85" t="s">
        <v>1287</v>
      </c>
      <c r="HZ13" s="85" t="s">
        <v>1287</v>
      </c>
      <c r="IA13" s="85" t="s">
        <v>1295</v>
      </c>
      <c r="IB13" s="85" t="s">
        <v>1288</v>
      </c>
      <c r="IC13" s="85" t="s">
        <v>1287</v>
      </c>
      <c r="ID13" s="85" t="s">
        <v>1287</v>
      </c>
      <c r="IE13" s="85" t="s">
        <v>1287</v>
      </c>
      <c r="IF13" s="85" t="s">
        <v>1287</v>
      </c>
      <c r="IG13" s="85" t="s">
        <v>1287</v>
      </c>
      <c r="IH13" s="85" t="s">
        <v>1287</v>
      </c>
      <c r="II13" s="85" t="s">
        <v>1295</v>
      </c>
      <c r="IJ13" s="85" t="s">
        <v>1287</v>
      </c>
      <c r="IK13" s="85" t="s">
        <v>1287</v>
      </c>
      <c r="IL13" s="85" t="s">
        <v>1287</v>
      </c>
      <c r="IM13" s="85" t="s">
        <v>1287</v>
      </c>
      <c r="IN13" s="85" t="s">
        <v>1287</v>
      </c>
      <c r="IO13" s="85" t="s">
        <v>1287</v>
      </c>
      <c r="IP13" s="85" t="s">
        <v>1295</v>
      </c>
      <c r="IQ13" s="85" t="s">
        <v>1288</v>
      </c>
      <c r="IR13" s="85" t="s">
        <v>1288</v>
      </c>
      <c r="IS13" s="85" t="s">
        <v>1297</v>
      </c>
      <c r="IT13" s="85" t="s">
        <v>1295</v>
      </c>
      <c r="IU13" s="85" t="s">
        <v>1288</v>
      </c>
      <c r="IV13" s="85" t="s">
        <v>1287</v>
      </c>
      <c r="IW13" s="85" t="s">
        <v>1287</v>
      </c>
      <c r="IX13" s="85" t="s">
        <v>1287</v>
      </c>
      <c r="IY13" s="85" t="s">
        <v>1289</v>
      </c>
      <c r="IZ13" s="85" t="s">
        <v>1287</v>
      </c>
      <c r="JA13" s="85" t="s">
        <v>1297</v>
      </c>
      <c r="JB13" s="85" t="s">
        <v>1297</v>
      </c>
      <c r="JC13" s="85" t="s">
        <v>1297</v>
      </c>
      <c r="JD13" s="85" t="s">
        <v>1297</v>
      </c>
      <c r="JE13" s="85" t="s">
        <v>1297</v>
      </c>
      <c r="JF13" s="85" t="s">
        <v>1297</v>
      </c>
      <c r="JG13" s="85" t="s">
        <v>1297</v>
      </c>
      <c r="JH13" s="85" t="s">
        <v>1287</v>
      </c>
      <c r="JI13" s="85" t="s">
        <v>1287</v>
      </c>
      <c r="JJ13" s="85" t="s">
        <v>1287</v>
      </c>
      <c r="JK13" s="85" t="s">
        <v>1287</v>
      </c>
      <c r="JL13" s="85" t="s">
        <v>1287</v>
      </c>
      <c r="JM13" s="85" t="s">
        <v>1297</v>
      </c>
      <c r="JN13" s="85" t="s">
        <v>1297</v>
      </c>
      <c r="JO13" s="85" t="s">
        <v>1297</v>
      </c>
      <c r="JP13" s="85" t="s">
        <v>1287</v>
      </c>
      <c r="JQ13" s="85" t="s">
        <v>1297</v>
      </c>
      <c r="JR13" s="85" t="s">
        <v>1297</v>
      </c>
      <c r="JS13" s="85" t="s">
        <v>1287</v>
      </c>
      <c r="JT13" s="85" t="s">
        <v>1287</v>
      </c>
      <c r="JU13" s="85" t="s">
        <v>1287</v>
      </c>
      <c r="JV13" s="85" t="s">
        <v>1287</v>
      </c>
      <c r="JW13" s="85" t="s">
        <v>1297</v>
      </c>
      <c r="JX13" s="85" t="s">
        <v>1297</v>
      </c>
      <c r="JY13" s="85" t="s">
        <v>1287</v>
      </c>
      <c r="JZ13" s="85" t="s">
        <v>1287</v>
      </c>
      <c r="KA13" s="85" t="s">
        <v>1288</v>
      </c>
      <c r="KB13" s="85" t="s">
        <v>1297</v>
      </c>
      <c r="KC13" s="85" t="s">
        <v>1288</v>
      </c>
      <c r="KD13" s="85" t="s">
        <v>1297</v>
      </c>
      <c r="KE13" s="85" t="s">
        <v>1288</v>
      </c>
      <c r="KF13" s="85" t="s">
        <v>1287</v>
      </c>
      <c r="KG13" s="85" t="s">
        <v>1297</v>
      </c>
      <c r="KH13" s="85" t="s">
        <v>1287</v>
      </c>
      <c r="KI13" s="85" t="s">
        <v>1297</v>
      </c>
      <c r="KJ13" s="85" t="s">
        <v>1295</v>
      </c>
      <c r="KK13" s="85" t="s">
        <v>1295</v>
      </c>
      <c r="KL13" s="85" t="s">
        <v>1297</v>
      </c>
      <c r="KM13" s="85" t="s">
        <v>1297</v>
      </c>
      <c r="KN13" s="85" t="s">
        <v>1287</v>
      </c>
      <c r="KO13" s="85" t="s">
        <v>1295</v>
      </c>
      <c r="KP13" s="85" t="s">
        <v>1288</v>
      </c>
    </row>
    <row r="14" spans="1:354" hidden="1">
      <c r="A14" s="150" t="s">
        <v>1342</v>
      </c>
      <c r="B14" s="87" t="s">
        <v>1343</v>
      </c>
      <c r="C14" s="87" t="s">
        <v>1705</v>
      </c>
      <c r="D14" s="88">
        <v>2025</v>
      </c>
      <c r="E14" s="86">
        <v>0</v>
      </c>
      <c r="F14" s="86">
        <v>100</v>
      </c>
      <c r="G14" s="86">
        <v>100</v>
      </c>
      <c r="H14" s="86">
        <v>33</v>
      </c>
      <c r="I14" s="86">
        <v>67</v>
      </c>
      <c r="J14" s="86">
        <v>100</v>
      </c>
      <c r="K14" s="86">
        <v>67</v>
      </c>
      <c r="L14" s="86">
        <v>100</v>
      </c>
      <c r="M14" s="86">
        <v>100</v>
      </c>
      <c r="N14" s="86">
        <v>100</v>
      </c>
      <c r="O14" s="86">
        <v>100</v>
      </c>
      <c r="P14" s="86">
        <v>100</v>
      </c>
      <c r="Q14" s="86">
        <v>100</v>
      </c>
      <c r="R14" s="86">
        <v>100</v>
      </c>
      <c r="S14" s="86">
        <v>0</v>
      </c>
      <c r="T14" s="86">
        <v>100</v>
      </c>
      <c r="U14" s="86">
        <v>67</v>
      </c>
      <c r="V14" s="86">
        <v>100</v>
      </c>
      <c r="W14" s="86">
        <v>100</v>
      </c>
      <c r="X14" s="86">
        <v>100</v>
      </c>
      <c r="Y14" s="86">
        <v>33</v>
      </c>
      <c r="Z14" s="86">
        <v>100</v>
      </c>
      <c r="AA14" s="86">
        <v>33</v>
      </c>
      <c r="AB14" s="86">
        <v>0</v>
      </c>
      <c r="AC14" s="86">
        <v>33</v>
      </c>
      <c r="AD14" s="86">
        <v>100</v>
      </c>
      <c r="AE14" s="86">
        <v>100</v>
      </c>
      <c r="AF14" s="86">
        <v>0</v>
      </c>
      <c r="AG14" s="86">
        <v>100</v>
      </c>
      <c r="AH14" s="86">
        <v>100</v>
      </c>
      <c r="AI14" s="86">
        <v>100</v>
      </c>
      <c r="AJ14" s="86">
        <v>100</v>
      </c>
      <c r="AK14" s="86">
        <v>100</v>
      </c>
      <c r="AL14" s="86">
        <v>100</v>
      </c>
      <c r="AM14" s="86">
        <v>100</v>
      </c>
      <c r="AN14" s="86">
        <v>100</v>
      </c>
      <c r="AO14" s="86">
        <v>100</v>
      </c>
      <c r="AP14" s="86">
        <v>33</v>
      </c>
      <c r="AQ14" s="86">
        <v>100</v>
      </c>
      <c r="AR14" s="86">
        <v>0</v>
      </c>
      <c r="AS14" s="86">
        <v>0</v>
      </c>
      <c r="AT14" s="86">
        <v>100</v>
      </c>
      <c r="AU14" s="86">
        <v>100</v>
      </c>
      <c r="AV14" s="86">
        <v>33</v>
      </c>
      <c r="AW14" s="86">
        <v>0</v>
      </c>
      <c r="AX14" s="86">
        <v>67</v>
      </c>
      <c r="AY14" s="86">
        <v>0</v>
      </c>
      <c r="AZ14" s="86">
        <v>33</v>
      </c>
      <c r="BA14" s="86">
        <v>33</v>
      </c>
      <c r="BB14" s="86">
        <v>33</v>
      </c>
      <c r="BC14" s="86">
        <v>67</v>
      </c>
      <c r="BD14" s="86">
        <v>33</v>
      </c>
      <c r="BE14" s="86">
        <v>67</v>
      </c>
      <c r="BF14" s="86">
        <v>33</v>
      </c>
      <c r="BG14" s="86">
        <v>0</v>
      </c>
      <c r="BH14" s="86">
        <v>0</v>
      </c>
      <c r="BI14" s="86">
        <v>100</v>
      </c>
      <c r="BJ14" s="86">
        <v>0</v>
      </c>
      <c r="BK14" s="86">
        <v>100</v>
      </c>
      <c r="BL14" s="86">
        <v>100</v>
      </c>
      <c r="BM14" s="86">
        <v>0</v>
      </c>
      <c r="BN14" s="86">
        <v>0</v>
      </c>
      <c r="BO14" s="86">
        <v>0</v>
      </c>
      <c r="BP14" s="86">
        <v>0</v>
      </c>
      <c r="BQ14" s="86">
        <v>0</v>
      </c>
      <c r="BR14" s="86">
        <v>100</v>
      </c>
      <c r="BS14" s="86">
        <v>100</v>
      </c>
      <c r="BT14" s="86">
        <v>100</v>
      </c>
      <c r="BU14" s="86">
        <v>100</v>
      </c>
      <c r="BV14" s="86">
        <v>67</v>
      </c>
      <c r="BW14" s="86">
        <v>100</v>
      </c>
      <c r="BX14" s="86">
        <v>33</v>
      </c>
      <c r="BY14" s="86">
        <v>0</v>
      </c>
      <c r="BZ14" s="86">
        <v>67</v>
      </c>
      <c r="CA14" s="86">
        <v>100</v>
      </c>
      <c r="CB14" s="86">
        <v>100</v>
      </c>
      <c r="CC14" s="86">
        <v>100</v>
      </c>
      <c r="CD14" s="86">
        <v>100</v>
      </c>
      <c r="CE14" s="86">
        <v>100</v>
      </c>
      <c r="CF14" s="86">
        <v>0</v>
      </c>
      <c r="CG14" s="86">
        <v>100</v>
      </c>
      <c r="CH14" s="86">
        <v>67</v>
      </c>
      <c r="CI14" s="86">
        <v>0</v>
      </c>
      <c r="CJ14" s="86">
        <v>100</v>
      </c>
      <c r="CK14" s="86">
        <v>100</v>
      </c>
      <c r="CL14" s="86">
        <v>0</v>
      </c>
      <c r="CM14" s="86">
        <v>67</v>
      </c>
      <c r="CN14" s="86">
        <v>100</v>
      </c>
      <c r="CO14" s="86">
        <v>67</v>
      </c>
      <c r="CP14" s="86">
        <v>0</v>
      </c>
      <c r="CQ14" s="86">
        <v>100</v>
      </c>
      <c r="CR14" s="86">
        <v>100</v>
      </c>
      <c r="CS14" s="86">
        <v>100</v>
      </c>
      <c r="CT14" s="86">
        <v>100</v>
      </c>
      <c r="CU14" s="86">
        <v>100</v>
      </c>
      <c r="CV14" s="86">
        <v>100</v>
      </c>
      <c r="CW14" s="86">
        <v>33</v>
      </c>
      <c r="CX14" s="86">
        <v>0</v>
      </c>
      <c r="CY14" s="86">
        <v>0</v>
      </c>
      <c r="CZ14" s="86">
        <v>0</v>
      </c>
      <c r="DA14" s="86">
        <v>0</v>
      </c>
      <c r="DB14" s="86">
        <v>33</v>
      </c>
      <c r="DC14" s="86">
        <v>100</v>
      </c>
      <c r="DD14" s="86">
        <v>100</v>
      </c>
      <c r="DE14" s="86">
        <v>67</v>
      </c>
      <c r="DF14" s="86">
        <v>0</v>
      </c>
      <c r="DG14" s="86">
        <v>100</v>
      </c>
      <c r="DH14" s="86">
        <v>0</v>
      </c>
      <c r="DI14" s="86">
        <v>0</v>
      </c>
      <c r="DJ14" s="86">
        <v>0</v>
      </c>
      <c r="DK14" s="86">
        <v>0</v>
      </c>
      <c r="DL14" s="86">
        <v>0</v>
      </c>
      <c r="DM14" s="86">
        <v>0</v>
      </c>
      <c r="DN14" s="86">
        <v>0</v>
      </c>
      <c r="DO14" s="86">
        <v>100</v>
      </c>
      <c r="DP14" s="86">
        <v>33</v>
      </c>
      <c r="DQ14" s="86">
        <v>100</v>
      </c>
      <c r="DR14" s="86">
        <v>100</v>
      </c>
      <c r="DS14" s="86">
        <v>33</v>
      </c>
      <c r="DT14" s="86">
        <v>33</v>
      </c>
      <c r="DU14" s="86">
        <v>33</v>
      </c>
      <c r="DV14" s="86">
        <v>0</v>
      </c>
      <c r="DW14" s="86">
        <v>33</v>
      </c>
      <c r="DX14" s="86">
        <v>33</v>
      </c>
      <c r="DY14" s="86">
        <v>0</v>
      </c>
      <c r="DZ14" s="86">
        <v>100</v>
      </c>
      <c r="EA14" s="86">
        <v>100</v>
      </c>
      <c r="EB14" s="86">
        <v>100</v>
      </c>
      <c r="EC14" s="86">
        <v>100</v>
      </c>
      <c r="ED14" s="86">
        <v>0</v>
      </c>
      <c r="EE14" s="86">
        <v>0</v>
      </c>
      <c r="EF14" s="86">
        <v>0</v>
      </c>
      <c r="EG14" s="86">
        <v>0</v>
      </c>
      <c r="EH14" s="86">
        <v>0</v>
      </c>
      <c r="EI14" s="86">
        <v>0</v>
      </c>
      <c r="EJ14" s="86">
        <v>0</v>
      </c>
      <c r="EK14" s="86">
        <v>0</v>
      </c>
      <c r="EL14" s="86">
        <v>0</v>
      </c>
      <c r="EM14" s="86">
        <v>0</v>
      </c>
      <c r="EN14" s="86">
        <v>0</v>
      </c>
      <c r="EO14" s="86">
        <v>0</v>
      </c>
      <c r="EP14" s="86">
        <v>0</v>
      </c>
      <c r="EQ14" s="86">
        <v>33</v>
      </c>
      <c r="ER14" s="86">
        <v>67</v>
      </c>
      <c r="ES14" s="86">
        <v>33</v>
      </c>
      <c r="ET14" s="86">
        <v>0</v>
      </c>
      <c r="EU14" s="86">
        <v>100</v>
      </c>
      <c r="EV14" s="86">
        <v>67</v>
      </c>
      <c r="EW14" s="86">
        <v>0</v>
      </c>
      <c r="EX14" s="85" t="s">
        <v>1297</v>
      </c>
      <c r="EY14" s="85" t="s">
        <v>1287</v>
      </c>
      <c r="EZ14" s="85" t="s">
        <v>1287</v>
      </c>
      <c r="FA14" s="85" t="s">
        <v>1295</v>
      </c>
      <c r="FB14" s="85" t="s">
        <v>1288</v>
      </c>
      <c r="FC14" s="85" t="s">
        <v>1287</v>
      </c>
      <c r="FD14" s="85" t="s">
        <v>1288</v>
      </c>
      <c r="FE14" s="85" t="s">
        <v>1287</v>
      </c>
      <c r="FF14" s="85" t="s">
        <v>1287</v>
      </c>
      <c r="FG14" s="85" t="s">
        <v>1287</v>
      </c>
      <c r="FH14" s="85" t="s">
        <v>1287</v>
      </c>
      <c r="FI14" s="85" t="s">
        <v>1287</v>
      </c>
      <c r="FJ14" s="85" t="s">
        <v>1287</v>
      </c>
      <c r="FK14" s="85" t="s">
        <v>1287</v>
      </c>
      <c r="FL14" s="85" t="s">
        <v>1297</v>
      </c>
      <c r="FM14" s="85" t="s">
        <v>1287</v>
      </c>
      <c r="FN14" s="85" t="s">
        <v>1288</v>
      </c>
      <c r="FO14" s="85" t="s">
        <v>1287</v>
      </c>
      <c r="FP14" s="85" t="s">
        <v>1287</v>
      </c>
      <c r="FQ14" s="85" t="s">
        <v>1287</v>
      </c>
      <c r="FR14" s="85" t="s">
        <v>1295</v>
      </c>
      <c r="FS14" s="85" t="s">
        <v>1287</v>
      </c>
      <c r="FT14" s="85" t="s">
        <v>1295</v>
      </c>
      <c r="FU14" s="85" t="s">
        <v>1297</v>
      </c>
      <c r="FV14" s="85" t="s">
        <v>1295</v>
      </c>
      <c r="FW14" s="85" t="s">
        <v>1287</v>
      </c>
      <c r="FX14" s="85" t="s">
        <v>1287</v>
      </c>
      <c r="FY14" s="85" t="s">
        <v>1288</v>
      </c>
      <c r="FZ14" s="85" t="s">
        <v>1287</v>
      </c>
      <c r="GA14" s="85" t="s">
        <v>1287</v>
      </c>
      <c r="GB14" s="85" t="s">
        <v>1287</v>
      </c>
      <c r="GC14" s="85" t="s">
        <v>1287</v>
      </c>
      <c r="GD14" s="85" t="s">
        <v>1287</v>
      </c>
      <c r="GE14" s="85" t="s">
        <v>1287</v>
      </c>
      <c r="GF14" s="85" t="s">
        <v>1287</v>
      </c>
      <c r="GG14" s="85" t="s">
        <v>1287</v>
      </c>
      <c r="GH14" s="85" t="s">
        <v>1287</v>
      </c>
      <c r="GI14" s="85" t="s">
        <v>1295</v>
      </c>
      <c r="GJ14" s="85" t="s">
        <v>1287</v>
      </c>
      <c r="GK14" s="85" t="s">
        <v>1297</v>
      </c>
      <c r="GL14" s="85" t="s">
        <v>1288</v>
      </c>
      <c r="GM14" s="85" t="s">
        <v>1287</v>
      </c>
      <c r="GN14" s="85" t="s">
        <v>1287</v>
      </c>
      <c r="GO14" s="85" t="s">
        <v>1295</v>
      </c>
      <c r="GP14" s="85" t="s">
        <v>1297</v>
      </c>
      <c r="GQ14" s="85" t="s">
        <v>1288</v>
      </c>
      <c r="GR14" s="85" t="s">
        <v>1297</v>
      </c>
      <c r="GS14" s="85" t="s">
        <v>1295</v>
      </c>
      <c r="GT14" s="85" t="s">
        <v>1295</v>
      </c>
      <c r="GU14" s="85" t="s">
        <v>1295</v>
      </c>
      <c r="GV14" s="85" t="s">
        <v>1288</v>
      </c>
      <c r="GW14" s="85" t="s">
        <v>1295</v>
      </c>
      <c r="GX14" s="85" t="s">
        <v>1288</v>
      </c>
      <c r="GY14" s="85" t="s">
        <v>1295</v>
      </c>
      <c r="GZ14" s="85" t="s">
        <v>1297</v>
      </c>
      <c r="HA14" s="85" t="s">
        <v>1297</v>
      </c>
      <c r="HB14" s="85" t="s">
        <v>1287</v>
      </c>
      <c r="HC14" s="85" t="s">
        <v>1297</v>
      </c>
      <c r="HD14" s="85" t="s">
        <v>1287</v>
      </c>
      <c r="HE14" s="85" t="s">
        <v>1287</v>
      </c>
      <c r="HF14" s="85" t="s">
        <v>1297</v>
      </c>
      <c r="HG14" s="85" t="s">
        <v>1297</v>
      </c>
      <c r="HH14" s="85" t="s">
        <v>1297</v>
      </c>
      <c r="HI14" s="85" t="s">
        <v>1297</v>
      </c>
      <c r="HJ14" s="85" t="s">
        <v>1288</v>
      </c>
      <c r="HK14" s="85" t="s">
        <v>1287</v>
      </c>
      <c r="HL14" s="85" t="s">
        <v>1287</v>
      </c>
      <c r="HM14" s="85" t="s">
        <v>1287</v>
      </c>
      <c r="HN14" s="85" t="s">
        <v>1287</v>
      </c>
      <c r="HO14" s="85" t="s">
        <v>1288</v>
      </c>
      <c r="HP14" s="85" t="s">
        <v>1287</v>
      </c>
      <c r="HQ14" s="85" t="s">
        <v>1295</v>
      </c>
      <c r="HR14" s="85" t="s">
        <v>1297</v>
      </c>
      <c r="HS14" s="85" t="s">
        <v>1288</v>
      </c>
      <c r="HT14" s="85" t="s">
        <v>1287</v>
      </c>
      <c r="HU14" s="85" t="s">
        <v>1287</v>
      </c>
      <c r="HV14" s="85" t="s">
        <v>1287</v>
      </c>
      <c r="HW14" s="85" t="s">
        <v>1287</v>
      </c>
      <c r="HX14" s="85" t="s">
        <v>1287</v>
      </c>
      <c r="HY14" s="85" t="s">
        <v>1288</v>
      </c>
      <c r="HZ14" s="85" t="s">
        <v>1287</v>
      </c>
      <c r="IA14" s="85" t="s">
        <v>1288</v>
      </c>
      <c r="IB14" s="85" t="s">
        <v>1297</v>
      </c>
      <c r="IC14" s="85" t="s">
        <v>1287</v>
      </c>
      <c r="ID14" s="85" t="s">
        <v>1287</v>
      </c>
      <c r="IE14" s="85" t="s">
        <v>1297</v>
      </c>
      <c r="IF14" s="85" t="s">
        <v>1288</v>
      </c>
      <c r="IG14" s="85" t="s">
        <v>1287</v>
      </c>
      <c r="IH14" s="85" t="s">
        <v>1288</v>
      </c>
      <c r="II14" s="85" t="s">
        <v>1297</v>
      </c>
      <c r="IJ14" s="85" t="s">
        <v>1287</v>
      </c>
      <c r="IK14" s="85" t="s">
        <v>1287</v>
      </c>
      <c r="IL14" s="85" t="s">
        <v>1287</v>
      </c>
      <c r="IM14" s="85" t="s">
        <v>1287</v>
      </c>
      <c r="IN14" s="85" t="s">
        <v>1287</v>
      </c>
      <c r="IO14" s="85" t="s">
        <v>1287</v>
      </c>
      <c r="IP14" s="85" t="s">
        <v>1295</v>
      </c>
      <c r="IQ14" s="85" t="s">
        <v>1297</v>
      </c>
      <c r="IR14" s="85" t="s">
        <v>1297</v>
      </c>
      <c r="IS14" s="85" t="s">
        <v>1297</v>
      </c>
      <c r="IT14" s="85" t="s">
        <v>1297</v>
      </c>
      <c r="IU14" s="85" t="s">
        <v>1295</v>
      </c>
      <c r="IV14" s="85" t="s">
        <v>1287</v>
      </c>
      <c r="IW14" s="85" t="s">
        <v>1287</v>
      </c>
      <c r="IX14" s="85" t="s">
        <v>1288</v>
      </c>
      <c r="IY14" s="85" t="s">
        <v>1297</v>
      </c>
      <c r="IZ14" s="85" t="s">
        <v>1287</v>
      </c>
      <c r="JA14" s="85" t="s">
        <v>1297</v>
      </c>
      <c r="JB14" s="85" t="s">
        <v>1297</v>
      </c>
      <c r="JC14" s="85" t="s">
        <v>1297</v>
      </c>
      <c r="JD14" s="85" t="s">
        <v>1297</v>
      </c>
      <c r="JE14" s="85" t="s">
        <v>1297</v>
      </c>
      <c r="JF14" s="85" t="s">
        <v>1297</v>
      </c>
      <c r="JG14" s="85" t="s">
        <v>1297</v>
      </c>
      <c r="JH14" s="85" t="s">
        <v>1287</v>
      </c>
      <c r="JI14" s="85" t="s">
        <v>1295</v>
      </c>
      <c r="JJ14" s="85" t="s">
        <v>1287</v>
      </c>
      <c r="JK14" s="85" t="s">
        <v>1287</v>
      </c>
      <c r="JL14" s="85" t="s">
        <v>1295</v>
      </c>
      <c r="JM14" s="85" t="s">
        <v>1295</v>
      </c>
      <c r="JN14" s="85" t="s">
        <v>1295</v>
      </c>
      <c r="JO14" s="85" t="s">
        <v>1297</v>
      </c>
      <c r="JP14" s="85" t="s">
        <v>1295</v>
      </c>
      <c r="JQ14" s="85" t="s">
        <v>1295</v>
      </c>
      <c r="JR14" s="85" t="s">
        <v>1297</v>
      </c>
      <c r="JS14" s="85" t="s">
        <v>1287</v>
      </c>
      <c r="JT14" s="85" t="s">
        <v>1287</v>
      </c>
      <c r="JU14" s="85" t="s">
        <v>1287</v>
      </c>
      <c r="JV14" s="85" t="s">
        <v>1287</v>
      </c>
      <c r="JW14" s="85" t="s">
        <v>1297</v>
      </c>
      <c r="JX14" s="85" t="s">
        <v>1297</v>
      </c>
      <c r="JY14" s="85" t="s">
        <v>1297</v>
      </c>
      <c r="JZ14" s="85" t="s">
        <v>1288</v>
      </c>
      <c r="KA14" s="85" t="s">
        <v>1297</v>
      </c>
      <c r="KB14" s="85" t="s">
        <v>1297</v>
      </c>
      <c r="KC14" s="85" t="s">
        <v>1288</v>
      </c>
      <c r="KD14" s="85" t="s">
        <v>1297</v>
      </c>
      <c r="KE14" s="85" t="s">
        <v>1297</v>
      </c>
      <c r="KF14" s="85" t="s">
        <v>1297</v>
      </c>
      <c r="KG14" s="85" t="s">
        <v>1297</v>
      </c>
      <c r="KH14" s="85" t="s">
        <v>1288</v>
      </c>
      <c r="KI14" s="85" t="s">
        <v>1297</v>
      </c>
      <c r="KJ14" s="85" t="s">
        <v>1295</v>
      </c>
      <c r="KK14" s="85" t="s">
        <v>1288</v>
      </c>
      <c r="KL14" s="85" t="s">
        <v>1295</v>
      </c>
      <c r="KM14" s="85" t="s">
        <v>1297</v>
      </c>
      <c r="KN14" s="85" t="s">
        <v>1287</v>
      </c>
      <c r="KO14" s="85" t="s">
        <v>1288</v>
      </c>
      <c r="KP14" s="85" t="s">
        <v>1288</v>
      </c>
    </row>
    <row r="15" spans="1:354" hidden="1">
      <c r="A15" s="150" t="s">
        <v>1344</v>
      </c>
      <c r="B15" s="87" t="s">
        <v>1345</v>
      </c>
      <c r="C15" s="87" t="s">
        <v>1706</v>
      </c>
      <c r="D15" s="88">
        <v>2025</v>
      </c>
      <c r="E15" s="86">
        <v>0</v>
      </c>
      <c r="F15" s="86">
        <v>33</v>
      </c>
      <c r="G15" s="86">
        <v>100</v>
      </c>
      <c r="H15" s="86">
        <v>100</v>
      </c>
      <c r="I15" s="86">
        <v>0</v>
      </c>
      <c r="J15" s="86">
        <v>67</v>
      </c>
      <c r="K15" s="86">
        <v>67</v>
      </c>
      <c r="L15" s="86">
        <v>100</v>
      </c>
      <c r="M15" s="86">
        <v>100</v>
      </c>
      <c r="N15" s="86">
        <v>100</v>
      </c>
      <c r="O15" s="86">
        <v>100</v>
      </c>
      <c r="P15" s="86">
        <v>100</v>
      </c>
      <c r="Q15" s="86">
        <v>100</v>
      </c>
      <c r="R15" s="86">
        <v>0</v>
      </c>
      <c r="S15" s="86">
        <v>33</v>
      </c>
      <c r="T15" s="86">
        <v>100</v>
      </c>
      <c r="U15" s="86">
        <v>67</v>
      </c>
      <c r="V15" s="86">
        <v>100</v>
      </c>
      <c r="W15" s="86">
        <v>67</v>
      </c>
      <c r="X15" s="86">
        <v>67</v>
      </c>
      <c r="Y15" s="86">
        <v>33</v>
      </c>
      <c r="Z15" s="86">
        <v>100</v>
      </c>
      <c r="AA15" s="86">
        <v>0</v>
      </c>
      <c r="AB15" s="86">
        <v>0</v>
      </c>
      <c r="AC15" s="86">
        <v>0</v>
      </c>
      <c r="AD15" s="86">
        <v>67</v>
      </c>
      <c r="AE15" s="86">
        <v>33</v>
      </c>
      <c r="AF15" s="86">
        <v>0</v>
      </c>
      <c r="AG15" s="86">
        <v>0</v>
      </c>
      <c r="AH15" s="86">
        <v>0</v>
      </c>
      <c r="AI15" s="86">
        <v>0</v>
      </c>
      <c r="AJ15" s="86">
        <v>100</v>
      </c>
      <c r="AK15" s="86">
        <v>67</v>
      </c>
      <c r="AL15" s="86">
        <v>0</v>
      </c>
      <c r="AM15" s="86">
        <v>0</v>
      </c>
      <c r="AN15" s="86">
        <v>0</v>
      </c>
      <c r="AO15" s="86">
        <v>0</v>
      </c>
      <c r="AP15" s="86">
        <v>33</v>
      </c>
      <c r="AQ15" s="86">
        <v>100</v>
      </c>
      <c r="AR15" s="86">
        <v>0</v>
      </c>
      <c r="AS15" s="86">
        <v>0</v>
      </c>
      <c r="AT15" s="86">
        <v>100</v>
      </c>
      <c r="AU15" s="86">
        <v>0</v>
      </c>
      <c r="AV15" s="86">
        <v>33</v>
      </c>
      <c r="AW15" s="86">
        <v>0</v>
      </c>
      <c r="AX15" s="86">
        <v>0</v>
      </c>
      <c r="AY15" s="86">
        <v>0</v>
      </c>
      <c r="AZ15" s="86">
        <v>0</v>
      </c>
      <c r="BA15" s="86">
        <v>33</v>
      </c>
      <c r="BB15" s="86">
        <v>33</v>
      </c>
      <c r="BC15" s="86">
        <v>100</v>
      </c>
      <c r="BD15" s="86">
        <v>33</v>
      </c>
      <c r="BE15" s="86">
        <v>33</v>
      </c>
      <c r="BF15" s="86">
        <v>33</v>
      </c>
      <c r="BG15" s="86">
        <v>0</v>
      </c>
      <c r="BH15" s="86">
        <v>67</v>
      </c>
      <c r="BI15" s="86">
        <v>33</v>
      </c>
      <c r="BJ15" s="86">
        <v>0</v>
      </c>
      <c r="BK15" s="86">
        <v>33</v>
      </c>
      <c r="BL15" s="86">
        <v>0</v>
      </c>
      <c r="BM15" s="86">
        <v>0</v>
      </c>
      <c r="BN15" s="86">
        <v>0</v>
      </c>
      <c r="BO15" s="86">
        <v>0</v>
      </c>
      <c r="BP15" s="86">
        <v>0</v>
      </c>
      <c r="BQ15" s="86">
        <v>0</v>
      </c>
      <c r="BR15" s="86">
        <v>33</v>
      </c>
      <c r="BS15" s="86">
        <v>100</v>
      </c>
      <c r="BT15" s="86">
        <v>0</v>
      </c>
      <c r="BU15" s="86">
        <v>100</v>
      </c>
      <c r="BV15" s="86">
        <v>67</v>
      </c>
      <c r="BW15" s="86">
        <v>33</v>
      </c>
      <c r="BX15" s="86">
        <v>33</v>
      </c>
      <c r="BY15" s="86">
        <v>0</v>
      </c>
      <c r="BZ15" s="86">
        <v>33</v>
      </c>
      <c r="CA15" s="86">
        <v>33</v>
      </c>
      <c r="CB15" s="86">
        <v>100</v>
      </c>
      <c r="CC15" s="86">
        <v>100</v>
      </c>
      <c r="CD15" s="86">
        <v>100</v>
      </c>
      <c r="CE15" s="86">
        <v>100</v>
      </c>
      <c r="CF15" s="86">
        <v>100</v>
      </c>
      <c r="CG15" s="86">
        <v>100</v>
      </c>
      <c r="CH15" s="86">
        <v>33</v>
      </c>
      <c r="CI15" s="86">
        <v>0</v>
      </c>
      <c r="CJ15" s="86">
        <v>0</v>
      </c>
      <c r="CK15" s="86">
        <v>0</v>
      </c>
      <c r="CL15" s="86">
        <v>0</v>
      </c>
      <c r="CM15" s="86">
        <v>0</v>
      </c>
      <c r="CN15" s="86">
        <v>0</v>
      </c>
      <c r="CO15" s="86">
        <v>0</v>
      </c>
      <c r="CP15" s="86">
        <v>0</v>
      </c>
      <c r="CQ15" s="86">
        <v>100</v>
      </c>
      <c r="CR15" s="86">
        <v>100</v>
      </c>
      <c r="CS15" s="86">
        <v>100</v>
      </c>
      <c r="CT15" s="86">
        <v>100</v>
      </c>
      <c r="CU15" s="86">
        <v>100</v>
      </c>
      <c r="CV15" s="86">
        <v>100</v>
      </c>
      <c r="CW15" s="86">
        <v>33</v>
      </c>
      <c r="CX15" s="86">
        <v>67</v>
      </c>
      <c r="CY15" s="86">
        <v>33</v>
      </c>
      <c r="CZ15" s="86">
        <v>0</v>
      </c>
      <c r="DA15" s="86">
        <v>33</v>
      </c>
      <c r="DB15" s="86">
        <v>0</v>
      </c>
      <c r="DC15" s="86">
        <v>100</v>
      </c>
      <c r="DD15" s="86">
        <v>100</v>
      </c>
      <c r="DE15" s="86">
        <v>100</v>
      </c>
      <c r="DF15" s="86">
        <v>0</v>
      </c>
      <c r="DG15" s="86">
        <v>100</v>
      </c>
      <c r="DH15" s="86">
        <v>0</v>
      </c>
      <c r="DI15" s="86">
        <v>0</v>
      </c>
      <c r="DJ15" s="86">
        <v>100</v>
      </c>
      <c r="DK15" s="86">
        <v>33</v>
      </c>
      <c r="DL15" s="86">
        <v>0</v>
      </c>
      <c r="DM15" s="86">
        <v>0</v>
      </c>
      <c r="DN15" s="86">
        <v>0</v>
      </c>
      <c r="DO15" s="86">
        <v>33</v>
      </c>
      <c r="DP15" s="86">
        <v>67</v>
      </c>
      <c r="DQ15" s="86">
        <v>100</v>
      </c>
      <c r="DR15" s="86">
        <v>100</v>
      </c>
      <c r="DS15" s="86">
        <v>67</v>
      </c>
      <c r="DT15" s="86">
        <v>67</v>
      </c>
      <c r="DU15" s="86">
        <v>0</v>
      </c>
      <c r="DV15" s="86">
        <v>0</v>
      </c>
      <c r="DW15" s="86">
        <v>0</v>
      </c>
      <c r="DX15" s="86">
        <v>0</v>
      </c>
      <c r="DY15" s="86">
        <v>0</v>
      </c>
      <c r="DZ15" s="86">
        <v>100</v>
      </c>
      <c r="EA15" s="86">
        <v>100</v>
      </c>
      <c r="EB15" s="86">
        <v>100</v>
      </c>
      <c r="EC15" s="86">
        <v>100</v>
      </c>
      <c r="ED15" s="86">
        <v>33</v>
      </c>
      <c r="EE15" s="86">
        <v>33</v>
      </c>
      <c r="EF15" s="86">
        <v>0</v>
      </c>
      <c r="EG15" s="86">
        <v>0</v>
      </c>
      <c r="EH15" s="86">
        <v>0</v>
      </c>
      <c r="EI15" s="86">
        <v>0</v>
      </c>
      <c r="EJ15" s="86">
        <v>0</v>
      </c>
      <c r="EK15" s="86">
        <v>0</v>
      </c>
      <c r="EL15" s="86">
        <v>0</v>
      </c>
      <c r="EM15" s="86">
        <v>0</v>
      </c>
      <c r="EN15" s="86">
        <v>0</v>
      </c>
      <c r="EO15" s="86">
        <v>0</v>
      </c>
      <c r="EP15" s="86">
        <v>0</v>
      </c>
      <c r="EQ15" s="86">
        <v>0</v>
      </c>
      <c r="ER15" s="86">
        <v>0</v>
      </c>
      <c r="ES15" s="86">
        <v>0</v>
      </c>
      <c r="ET15" s="86">
        <v>0</v>
      </c>
      <c r="EU15" s="86">
        <v>100</v>
      </c>
      <c r="EV15" s="86">
        <v>33</v>
      </c>
      <c r="EW15" s="86">
        <v>0</v>
      </c>
      <c r="EX15" s="85" t="s">
        <v>1297</v>
      </c>
      <c r="EY15" s="85" t="s">
        <v>1295</v>
      </c>
      <c r="EZ15" s="85" t="s">
        <v>1287</v>
      </c>
      <c r="FA15" s="85" t="s">
        <v>1287</v>
      </c>
      <c r="FB15" s="85" t="s">
        <v>1297</v>
      </c>
      <c r="FC15" s="85" t="s">
        <v>1288</v>
      </c>
      <c r="FD15" s="85" t="s">
        <v>1288</v>
      </c>
      <c r="FE15" s="85" t="s">
        <v>1287</v>
      </c>
      <c r="FF15" s="85" t="s">
        <v>1287</v>
      </c>
      <c r="FG15" s="85" t="s">
        <v>1287</v>
      </c>
      <c r="FH15" s="85" t="s">
        <v>1287</v>
      </c>
      <c r="FI15" s="85" t="s">
        <v>1287</v>
      </c>
      <c r="FJ15" s="85" t="s">
        <v>1287</v>
      </c>
      <c r="FK15" s="85" t="s">
        <v>1297</v>
      </c>
      <c r="FL15" s="85" t="s">
        <v>1295</v>
      </c>
      <c r="FM15" s="85" t="s">
        <v>1287</v>
      </c>
      <c r="FN15" s="85" t="s">
        <v>1288</v>
      </c>
      <c r="FO15" s="85" t="s">
        <v>1287</v>
      </c>
      <c r="FP15" s="85" t="s">
        <v>1288</v>
      </c>
      <c r="FQ15" s="85" t="s">
        <v>1288</v>
      </c>
      <c r="FR15" s="85" t="s">
        <v>1295</v>
      </c>
      <c r="FS15" s="85" t="s">
        <v>1287</v>
      </c>
      <c r="FT15" s="85" t="s">
        <v>1297</v>
      </c>
      <c r="FU15" s="85" t="s">
        <v>1297</v>
      </c>
      <c r="FV15" s="85" t="s">
        <v>1297</v>
      </c>
      <c r="FW15" s="85" t="s">
        <v>1288</v>
      </c>
      <c r="FX15" s="85" t="s">
        <v>1295</v>
      </c>
      <c r="FY15" s="85" t="s">
        <v>1288</v>
      </c>
      <c r="FZ15" s="85" t="s">
        <v>1297</v>
      </c>
      <c r="GA15" s="85" t="s">
        <v>1297</v>
      </c>
      <c r="GB15" s="85" t="s">
        <v>1297</v>
      </c>
      <c r="GC15" s="85" t="s">
        <v>1287</v>
      </c>
      <c r="GD15" s="85" t="s">
        <v>1288</v>
      </c>
      <c r="GE15" s="85" t="s">
        <v>1288</v>
      </c>
      <c r="GF15" s="85" t="s">
        <v>1288</v>
      </c>
      <c r="GG15" s="85" t="s">
        <v>1297</v>
      </c>
      <c r="GH15" s="85" t="s">
        <v>1297</v>
      </c>
      <c r="GI15" s="85" t="s">
        <v>1295</v>
      </c>
      <c r="GJ15" s="85" t="s">
        <v>1287</v>
      </c>
      <c r="GK15" s="85" t="s">
        <v>1297</v>
      </c>
      <c r="GL15" s="85" t="s">
        <v>1288</v>
      </c>
      <c r="GM15" s="85" t="s">
        <v>1287</v>
      </c>
      <c r="GN15" s="85" t="s">
        <v>1297</v>
      </c>
      <c r="GO15" s="85" t="s">
        <v>1295</v>
      </c>
      <c r="GP15" s="85" t="s">
        <v>1297</v>
      </c>
      <c r="GQ15" s="85" t="s">
        <v>1297</v>
      </c>
      <c r="GR15" s="85" t="s">
        <v>1297</v>
      </c>
      <c r="GS15" s="85" t="s">
        <v>1297</v>
      </c>
      <c r="GT15" s="85" t="s">
        <v>1295</v>
      </c>
      <c r="GU15" s="85" t="s">
        <v>1295</v>
      </c>
      <c r="GV15" s="85" t="s">
        <v>1287</v>
      </c>
      <c r="GW15" s="85" t="s">
        <v>1295</v>
      </c>
      <c r="GX15" s="85" t="s">
        <v>1295</v>
      </c>
      <c r="GY15" s="85" t="s">
        <v>1295</v>
      </c>
      <c r="GZ15" s="85" t="s">
        <v>1297</v>
      </c>
      <c r="HA15" s="85" t="s">
        <v>1288</v>
      </c>
      <c r="HB15" s="85" t="s">
        <v>1295</v>
      </c>
      <c r="HC15" s="85" t="s">
        <v>1297</v>
      </c>
      <c r="HD15" s="85" t="s">
        <v>1295</v>
      </c>
      <c r="HE15" s="85" t="s">
        <v>1297</v>
      </c>
      <c r="HF15" s="85" t="s">
        <v>1297</v>
      </c>
      <c r="HG15" s="85" t="s">
        <v>1297</v>
      </c>
      <c r="HH15" s="85" t="s">
        <v>1297</v>
      </c>
      <c r="HI15" s="85" t="s">
        <v>1297</v>
      </c>
      <c r="HJ15" s="85" t="s">
        <v>1288</v>
      </c>
      <c r="HK15" s="85" t="s">
        <v>1295</v>
      </c>
      <c r="HL15" s="85" t="s">
        <v>1287</v>
      </c>
      <c r="HM15" s="85" t="s">
        <v>1288</v>
      </c>
      <c r="HN15" s="85" t="s">
        <v>1287</v>
      </c>
      <c r="HO15" s="85" t="s">
        <v>1288</v>
      </c>
      <c r="HP15" s="85" t="s">
        <v>1295</v>
      </c>
      <c r="HQ15" s="85" t="s">
        <v>1295</v>
      </c>
      <c r="HR15" s="85" t="s">
        <v>1297</v>
      </c>
      <c r="HS15" s="85" t="s">
        <v>1295</v>
      </c>
      <c r="HT15" s="85" t="s">
        <v>1295</v>
      </c>
      <c r="HU15" s="85" t="s">
        <v>1287</v>
      </c>
      <c r="HV15" s="85" t="s">
        <v>1287</v>
      </c>
      <c r="HW15" s="85" t="s">
        <v>1287</v>
      </c>
      <c r="HX15" s="85" t="s">
        <v>1287</v>
      </c>
      <c r="HY15" s="85" t="s">
        <v>1287</v>
      </c>
      <c r="HZ15" s="85" t="s">
        <v>1287</v>
      </c>
      <c r="IA15" s="85" t="s">
        <v>1295</v>
      </c>
      <c r="IB15" s="85" t="s">
        <v>1297</v>
      </c>
      <c r="IC15" s="85" t="s">
        <v>1297</v>
      </c>
      <c r="ID15" s="85" t="s">
        <v>1297</v>
      </c>
      <c r="IE15" s="85" t="s">
        <v>1297</v>
      </c>
      <c r="IF15" s="85" t="s">
        <v>1297</v>
      </c>
      <c r="IG15" s="85" t="s">
        <v>1288</v>
      </c>
      <c r="IH15" s="85" t="s">
        <v>1297</v>
      </c>
      <c r="II15" s="85" t="s">
        <v>1297</v>
      </c>
      <c r="IJ15" s="85" t="s">
        <v>1287</v>
      </c>
      <c r="IK15" s="85" t="s">
        <v>1287</v>
      </c>
      <c r="IL15" s="85" t="s">
        <v>1287</v>
      </c>
      <c r="IM15" s="85" t="s">
        <v>1287</v>
      </c>
      <c r="IN15" s="85" t="s">
        <v>1287</v>
      </c>
      <c r="IO15" s="85" t="s">
        <v>1287</v>
      </c>
      <c r="IP15" s="85" t="s">
        <v>1295</v>
      </c>
      <c r="IQ15" s="85" t="s">
        <v>1288</v>
      </c>
      <c r="IR15" s="85" t="s">
        <v>1295</v>
      </c>
      <c r="IS15" s="85" t="s">
        <v>1297</v>
      </c>
      <c r="IT15" s="85" t="s">
        <v>1295</v>
      </c>
      <c r="IU15" s="85" t="s">
        <v>1297</v>
      </c>
      <c r="IV15" s="85" t="s">
        <v>1287</v>
      </c>
      <c r="IW15" s="85" t="s">
        <v>1287</v>
      </c>
      <c r="IX15" s="85" t="s">
        <v>1287</v>
      </c>
      <c r="IY15" s="85" t="s">
        <v>1297</v>
      </c>
      <c r="IZ15" s="85" t="s">
        <v>1287</v>
      </c>
      <c r="JA15" s="85" t="s">
        <v>1297</v>
      </c>
      <c r="JB15" s="85" t="s">
        <v>1297</v>
      </c>
      <c r="JC15" s="85" t="s">
        <v>1287</v>
      </c>
      <c r="JD15" s="85" t="s">
        <v>1295</v>
      </c>
      <c r="JE15" s="85" t="s">
        <v>1297</v>
      </c>
      <c r="JF15" s="85" t="s">
        <v>1297</v>
      </c>
      <c r="JG15" s="85" t="s">
        <v>1297</v>
      </c>
      <c r="JH15" s="85" t="s">
        <v>1295</v>
      </c>
      <c r="JI15" s="85" t="s">
        <v>1288</v>
      </c>
      <c r="JJ15" s="85" t="s">
        <v>1287</v>
      </c>
      <c r="JK15" s="85" t="s">
        <v>1287</v>
      </c>
      <c r="JL15" s="85" t="s">
        <v>1288</v>
      </c>
      <c r="JM15" s="85" t="s">
        <v>1288</v>
      </c>
      <c r="JN15" s="85" t="s">
        <v>1297</v>
      </c>
      <c r="JO15" s="85" t="s">
        <v>1297</v>
      </c>
      <c r="JP15" s="85" t="s">
        <v>1297</v>
      </c>
      <c r="JQ15" s="85" t="s">
        <v>1297</v>
      </c>
      <c r="JR15" s="85" t="s">
        <v>1297</v>
      </c>
      <c r="JS15" s="85" t="s">
        <v>1287</v>
      </c>
      <c r="JT15" s="85" t="s">
        <v>1287</v>
      </c>
      <c r="JU15" s="85" t="s">
        <v>1287</v>
      </c>
      <c r="JV15" s="85" t="s">
        <v>1287</v>
      </c>
      <c r="JW15" s="85" t="s">
        <v>1295</v>
      </c>
      <c r="JX15" s="85" t="s">
        <v>1295</v>
      </c>
      <c r="JY15" s="85" t="s">
        <v>1297</v>
      </c>
      <c r="JZ15" s="85" t="s">
        <v>1288</v>
      </c>
      <c r="KA15" s="85" t="s">
        <v>1297</v>
      </c>
      <c r="KB15" s="85" t="s">
        <v>1297</v>
      </c>
      <c r="KC15" s="85" t="s">
        <v>1288</v>
      </c>
      <c r="KD15" s="85" t="s">
        <v>1297</v>
      </c>
      <c r="KE15" s="85" t="s">
        <v>1297</v>
      </c>
      <c r="KF15" s="85" t="s">
        <v>1297</v>
      </c>
      <c r="KG15" s="85" t="s">
        <v>1297</v>
      </c>
      <c r="KH15" s="85" t="s">
        <v>1288</v>
      </c>
      <c r="KI15" s="85" t="s">
        <v>1297</v>
      </c>
      <c r="KJ15" s="85" t="s">
        <v>1297</v>
      </c>
      <c r="KK15" s="85" t="s">
        <v>1297</v>
      </c>
      <c r="KL15" s="85" t="s">
        <v>1297</v>
      </c>
      <c r="KM15" s="85" t="s">
        <v>1297</v>
      </c>
      <c r="KN15" s="85" t="s">
        <v>1287</v>
      </c>
      <c r="KO15" s="85" t="s">
        <v>1295</v>
      </c>
      <c r="KP15" s="85" t="s">
        <v>1288</v>
      </c>
    </row>
    <row r="16" spans="1:354" hidden="1">
      <c r="A16" s="150" t="s">
        <v>1346</v>
      </c>
      <c r="B16" s="87" t="s">
        <v>1347</v>
      </c>
      <c r="C16" s="87" t="s">
        <v>1707</v>
      </c>
      <c r="D16" s="88">
        <v>2025</v>
      </c>
      <c r="E16" s="86">
        <v>0</v>
      </c>
      <c r="F16" s="86">
        <v>33</v>
      </c>
      <c r="G16" s="86">
        <v>67</v>
      </c>
      <c r="H16" s="86">
        <v>100</v>
      </c>
      <c r="I16" s="86">
        <v>100</v>
      </c>
      <c r="J16" s="86">
        <v>100</v>
      </c>
      <c r="K16" s="86">
        <v>67</v>
      </c>
      <c r="L16" s="86">
        <v>100</v>
      </c>
      <c r="M16" s="86">
        <v>100</v>
      </c>
      <c r="N16" s="86">
        <v>100</v>
      </c>
      <c r="O16" s="86">
        <v>100</v>
      </c>
      <c r="P16" s="86">
        <v>0</v>
      </c>
      <c r="Q16" s="86">
        <v>100</v>
      </c>
      <c r="R16" s="86">
        <v>100</v>
      </c>
      <c r="S16" s="86">
        <v>100</v>
      </c>
      <c r="T16" s="86">
        <v>100</v>
      </c>
      <c r="U16" s="86">
        <v>33</v>
      </c>
      <c r="V16" s="86">
        <v>100</v>
      </c>
      <c r="W16" s="86">
        <v>0</v>
      </c>
      <c r="X16" s="86">
        <v>100</v>
      </c>
      <c r="Y16" s="86">
        <v>33</v>
      </c>
      <c r="Z16" s="86">
        <v>67</v>
      </c>
      <c r="AA16" s="86">
        <v>33</v>
      </c>
      <c r="AB16" s="86">
        <v>33</v>
      </c>
      <c r="AC16" s="86">
        <v>33</v>
      </c>
      <c r="AD16" s="86">
        <v>100</v>
      </c>
      <c r="AE16" s="86">
        <v>100</v>
      </c>
      <c r="AF16" s="86">
        <v>100</v>
      </c>
      <c r="AG16" s="86">
        <v>100</v>
      </c>
      <c r="AH16" s="86">
        <v>100</v>
      </c>
      <c r="AI16" s="86">
        <v>67</v>
      </c>
      <c r="AJ16" s="86">
        <v>100</v>
      </c>
      <c r="AK16" s="86">
        <v>100</v>
      </c>
      <c r="AL16" s="86">
        <v>0</v>
      </c>
      <c r="AM16" s="86">
        <v>100</v>
      </c>
      <c r="AN16" s="86">
        <v>100</v>
      </c>
      <c r="AO16" s="86">
        <v>67</v>
      </c>
      <c r="AP16" s="86">
        <v>67</v>
      </c>
      <c r="AQ16" s="86">
        <v>100</v>
      </c>
      <c r="AR16" s="86">
        <v>33</v>
      </c>
      <c r="AS16" s="86">
        <v>100</v>
      </c>
      <c r="AT16" s="86">
        <v>0</v>
      </c>
      <c r="AU16" s="86">
        <v>0</v>
      </c>
      <c r="AV16" s="86">
        <v>100</v>
      </c>
      <c r="AW16" s="86">
        <v>33</v>
      </c>
      <c r="AX16" s="86">
        <v>33</v>
      </c>
      <c r="AY16" s="86">
        <v>33</v>
      </c>
      <c r="AZ16" s="86">
        <v>0</v>
      </c>
      <c r="BA16" s="86">
        <v>33</v>
      </c>
      <c r="BB16" s="86">
        <v>0</v>
      </c>
      <c r="BC16" s="86">
        <v>100</v>
      </c>
      <c r="BD16" s="86">
        <v>33</v>
      </c>
      <c r="BE16" s="86">
        <v>0</v>
      </c>
      <c r="BF16" s="86">
        <v>100</v>
      </c>
      <c r="BG16" s="86">
        <v>100</v>
      </c>
      <c r="BH16" s="86">
        <v>0</v>
      </c>
      <c r="BI16" s="86">
        <v>33</v>
      </c>
      <c r="BJ16" s="86">
        <v>33</v>
      </c>
      <c r="BK16" s="86">
        <v>100</v>
      </c>
      <c r="BL16" s="86">
        <v>100</v>
      </c>
      <c r="BM16" s="86">
        <v>0</v>
      </c>
      <c r="BN16" s="86">
        <v>0</v>
      </c>
      <c r="BO16" s="86">
        <v>0</v>
      </c>
      <c r="BP16" s="86">
        <v>0</v>
      </c>
      <c r="BQ16" s="86">
        <v>0</v>
      </c>
      <c r="BR16" s="86">
        <v>33</v>
      </c>
      <c r="BS16" s="86">
        <v>0</v>
      </c>
      <c r="BT16" s="86">
        <v>0</v>
      </c>
      <c r="BU16" s="86">
        <v>0</v>
      </c>
      <c r="BV16" s="86">
        <v>0</v>
      </c>
      <c r="BW16" s="86">
        <v>100</v>
      </c>
      <c r="BX16" s="86">
        <v>100</v>
      </c>
      <c r="BY16" s="86">
        <v>0</v>
      </c>
      <c r="BZ16" s="86">
        <v>33</v>
      </c>
      <c r="CA16" s="86">
        <v>33</v>
      </c>
      <c r="CB16" s="86">
        <v>0</v>
      </c>
      <c r="CC16" s="86">
        <v>100</v>
      </c>
      <c r="CD16" s="86">
        <v>100</v>
      </c>
      <c r="CE16" s="86">
        <v>67</v>
      </c>
      <c r="CF16" s="86">
        <v>100</v>
      </c>
      <c r="CG16" s="86">
        <v>67</v>
      </c>
      <c r="CH16" s="86">
        <v>0</v>
      </c>
      <c r="CI16" s="86">
        <v>67</v>
      </c>
      <c r="CJ16" s="86">
        <v>67</v>
      </c>
      <c r="CK16" s="86">
        <v>67</v>
      </c>
      <c r="CL16" s="86">
        <v>0</v>
      </c>
      <c r="CM16" s="86">
        <v>67</v>
      </c>
      <c r="CN16" s="86">
        <v>100</v>
      </c>
      <c r="CO16" s="86">
        <v>67</v>
      </c>
      <c r="CP16" s="86">
        <v>67</v>
      </c>
      <c r="CQ16" s="86">
        <v>100</v>
      </c>
      <c r="CR16" s="86">
        <v>100</v>
      </c>
      <c r="CS16" s="86">
        <v>33</v>
      </c>
      <c r="CT16" s="86">
        <v>100</v>
      </c>
      <c r="CU16" s="86">
        <v>100</v>
      </c>
      <c r="CV16" s="86">
        <v>33</v>
      </c>
      <c r="CW16" s="86">
        <v>33</v>
      </c>
      <c r="CX16" s="86">
        <v>100</v>
      </c>
      <c r="CY16" s="86">
        <v>33</v>
      </c>
      <c r="CZ16" s="86">
        <v>0</v>
      </c>
      <c r="DA16" s="86">
        <v>0</v>
      </c>
      <c r="DB16" s="86">
        <v>0</v>
      </c>
      <c r="DC16" s="86">
        <v>0</v>
      </c>
      <c r="DD16" s="86">
        <v>100</v>
      </c>
      <c r="DE16" s="86">
        <v>67</v>
      </c>
      <c r="DF16" s="86">
        <v>0</v>
      </c>
      <c r="DG16" s="86">
        <v>100</v>
      </c>
      <c r="DH16" s="86">
        <v>0</v>
      </c>
      <c r="DI16" s="86">
        <v>0</v>
      </c>
      <c r="DJ16" s="86">
        <v>100</v>
      </c>
      <c r="DK16" s="86">
        <v>33</v>
      </c>
      <c r="DL16" s="86">
        <v>0</v>
      </c>
      <c r="DM16" s="86">
        <v>0</v>
      </c>
      <c r="DN16" s="86">
        <v>0</v>
      </c>
      <c r="DO16" s="86">
        <v>33</v>
      </c>
      <c r="DP16" s="86">
        <v>33</v>
      </c>
      <c r="DQ16" s="86">
        <v>67</v>
      </c>
      <c r="DR16" s="86">
        <v>100</v>
      </c>
      <c r="DS16" s="86">
        <v>33</v>
      </c>
      <c r="DT16" s="86">
        <v>0</v>
      </c>
      <c r="DU16" s="86">
        <v>33</v>
      </c>
      <c r="DV16" s="86">
        <v>100</v>
      </c>
      <c r="DW16" s="86">
        <v>100</v>
      </c>
      <c r="DX16" s="86">
        <v>0</v>
      </c>
      <c r="DY16" s="86">
        <v>67</v>
      </c>
      <c r="DZ16" s="86">
        <v>0</v>
      </c>
      <c r="EA16" s="86">
        <v>100</v>
      </c>
      <c r="EB16" s="86">
        <v>67</v>
      </c>
      <c r="EC16" s="86">
        <v>100</v>
      </c>
      <c r="ED16" s="86">
        <v>67</v>
      </c>
      <c r="EE16" s="86">
        <v>100</v>
      </c>
      <c r="EF16" s="86">
        <v>0</v>
      </c>
      <c r="EG16" s="86">
        <v>0</v>
      </c>
      <c r="EH16" s="86">
        <v>0</v>
      </c>
      <c r="EI16" s="86">
        <v>33</v>
      </c>
      <c r="EJ16" s="86">
        <v>0</v>
      </c>
      <c r="EK16" s="86">
        <v>33</v>
      </c>
      <c r="EL16" s="86">
        <v>0</v>
      </c>
      <c r="EM16" s="86">
        <v>0</v>
      </c>
      <c r="EN16" s="86">
        <v>0</v>
      </c>
      <c r="EO16" s="86">
        <v>0</v>
      </c>
      <c r="EP16" s="86">
        <v>0</v>
      </c>
      <c r="EQ16" s="86">
        <v>33</v>
      </c>
      <c r="ER16" s="86">
        <v>0</v>
      </c>
      <c r="ES16" s="86">
        <v>0</v>
      </c>
      <c r="ET16" s="86">
        <v>0</v>
      </c>
      <c r="EU16" s="86">
        <v>100</v>
      </c>
      <c r="EV16" s="86">
        <v>33</v>
      </c>
      <c r="EW16" s="86">
        <v>100</v>
      </c>
      <c r="EX16" s="85" t="s">
        <v>1297</v>
      </c>
      <c r="EY16" s="85" t="s">
        <v>1295</v>
      </c>
      <c r="EZ16" s="85" t="s">
        <v>1288</v>
      </c>
      <c r="FA16" s="85" t="s">
        <v>1287</v>
      </c>
      <c r="FB16" s="85" t="s">
        <v>1287</v>
      </c>
      <c r="FC16" s="85" t="s">
        <v>1287</v>
      </c>
      <c r="FD16" s="85" t="s">
        <v>1288</v>
      </c>
      <c r="FE16" s="85" t="s">
        <v>1287</v>
      </c>
      <c r="FF16" s="85" t="s">
        <v>1287</v>
      </c>
      <c r="FG16" s="85" t="s">
        <v>1287</v>
      </c>
      <c r="FH16" s="85" t="s">
        <v>1287</v>
      </c>
      <c r="FI16" s="85" t="s">
        <v>1288</v>
      </c>
      <c r="FJ16" s="85" t="s">
        <v>1287</v>
      </c>
      <c r="FK16" s="85" t="s">
        <v>1287</v>
      </c>
      <c r="FL16" s="85" t="s">
        <v>1287</v>
      </c>
      <c r="FM16" s="85" t="s">
        <v>1287</v>
      </c>
      <c r="FN16" s="85" t="s">
        <v>1295</v>
      </c>
      <c r="FO16" s="85" t="s">
        <v>1287</v>
      </c>
      <c r="FP16" s="85" t="s">
        <v>1297</v>
      </c>
      <c r="FQ16" s="85" t="s">
        <v>1287</v>
      </c>
      <c r="FR16" s="85" t="s">
        <v>1295</v>
      </c>
      <c r="FS16" s="85" t="s">
        <v>1288</v>
      </c>
      <c r="FT16" s="85" t="s">
        <v>1295</v>
      </c>
      <c r="FU16" s="85" t="s">
        <v>1295</v>
      </c>
      <c r="FV16" s="85" t="s">
        <v>1295</v>
      </c>
      <c r="FW16" s="85" t="s">
        <v>1287</v>
      </c>
      <c r="FX16" s="85" t="s">
        <v>1287</v>
      </c>
      <c r="FY16" s="85" t="s">
        <v>1287</v>
      </c>
      <c r="FZ16" s="85" t="s">
        <v>1287</v>
      </c>
      <c r="GA16" s="85" t="s">
        <v>1287</v>
      </c>
      <c r="GB16" s="85" t="s">
        <v>1288</v>
      </c>
      <c r="GC16" s="85" t="s">
        <v>1287</v>
      </c>
      <c r="GD16" s="85" t="s">
        <v>1287</v>
      </c>
      <c r="GE16" s="85" t="s">
        <v>1288</v>
      </c>
      <c r="GF16" s="85" t="s">
        <v>1287</v>
      </c>
      <c r="GG16" s="85" t="s">
        <v>1287</v>
      </c>
      <c r="GH16" s="85" t="s">
        <v>1288</v>
      </c>
      <c r="GI16" s="85" t="s">
        <v>1288</v>
      </c>
      <c r="GJ16" s="85" t="s">
        <v>1287</v>
      </c>
      <c r="GK16" s="85" t="s">
        <v>1295</v>
      </c>
      <c r="GL16" s="85" t="s">
        <v>1287</v>
      </c>
      <c r="GM16" s="85" t="s">
        <v>1297</v>
      </c>
      <c r="GN16" s="85" t="s">
        <v>1297</v>
      </c>
      <c r="GO16" s="85" t="s">
        <v>1287</v>
      </c>
      <c r="GP16" s="85" t="s">
        <v>1295</v>
      </c>
      <c r="GQ16" s="85" t="s">
        <v>1295</v>
      </c>
      <c r="GR16" s="85" t="s">
        <v>1295</v>
      </c>
      <c r="GS16" s="85" t="s">
        <v>1297</v>
      </c>
      <c r="GT16" s="85" t="s">
        <v>1295</v>
      </c>
      <c r="GU16" s="85" t="s">
        <v>1297</v>
      </c>
      <c r="GV16" s="85" t="s">
        <v>1287</v>
      </c>
      <c r="GW16" s="85" t="s">
        <v>1295</v>
      </c>
      <c r="GX16" s="85" t="s">
        <v>1297</v>
      </c>
      <c r="GY16" s="85" t="s">
        <v>1287</v>
      </c>
      <c r="GZ16" s="85" t="s">
        <v>1287</v>
      </c>
      <c r="HA16" s="85" t="s">
        <v>1297</v>
      </c>
      <c r="HB16" s="85" t="s">
        <v>1295</v>
      </c>
      <c r="HC16" s="85" t="s">
        <v>1295</v>
      </c>
      <c r="HD16" s="85" t="s">
        <v>1287</v>
      </c>
      <c r="HE16" s="85" t="s">
        <v>1287</v>
      </c>
      <c r="HF16" s="85" t="s">
        <v>1297</v>
      </c>
      <c r="HG16" s="85" t="s">
        <v>1297</v>
      </c>
      <c r="HH16" s="85" t="s">
        <v>1297</v>
      </c>
      <c r="HI16" s="85" t="s">
        <v>1297</v>
      </c>
      <c r="HJ16" s="85" t="s">
        <v>1288</v>
      </c>
      <c r="HK16" s="85" t="s">
        <v>1295</v>
      </c>
      <c r="HL16" s="85" t="s">
        <v>1297</v>
      </c>
      <c r="HM16" s="85" t="s">
        <v>1288</v>
      </c>
      <c r="HN16" s="85" t="s">
        <v>1297</v>
      </c>
      <c r="HO16" s="85" t="s">
        <v>1297</v>
      </c>
      <c r="HP16" s="85" t="s">
        <v>1287</v>
      </c>
      <c r="HQ16" s="85" t="s">
        <v>1287</v>
      </c>
      <c r="HR16" s="85" t="s">
        <v>1297</v>
      </c>
      <c r="HS16" s="85" t="s">
        <v>1295</v>
      </c>
      <c r="HT16" s="85" t="s">
        <v>1295</v>
      </c>
      <c r="HU16" s="85" t="s">
        <v>1297</v>
      </c>
      <c r="HV16" s="85" t="s">
        <v>1287</v>
      </c>
      <c r="HW16" s="85" t="s">
        <v>1287</v>
      </c>
      <c r="HX16" s="85" t="s">
        <v>1288</v>
      </c>
      <c r="HY16" s="85" t="s">
        <v>1287</v>
      </c>
      <c r="HZ16" s="85" t="s">
        <v>1288</v>
      </c>
      <c r="IA16" s="85" t="s">
        <v>1297</v>
      </c>
      <c r="IB16" s="85" t="s">
        <v>1288</v>
      </c>
      <c r="IC16" s="85" t="s">
        <v>1288</v>
      </c>
      <c r="ID16" s="85" t="s">
        <v>1288</v>
      </c>
      <c r="IE16" s="85" t="s">
        <v>1297</v>
      </c>
      <c r="IF16" s="85" t="s">
        <v>1288</v>
      </c>
      <c r="IG16" s="85" t="s">
        <v>1287</v>
      </c>
      <c r="IH16" s="85" t="s">
        <v>1288</v>
      </c>
      <c r="II16" s="85" t="s">
        <v>1288</v>
      </c>
      <c r="IJ16" s="85" t="s">
        <v>1287</v>
      </c>
      <c r="IK16" s="85" t="s">
        <v>1287</v>
      </c>
      <c r="IL16" s="85" t="s">
        <v>1295</v>
      </c>
      <c r="IM16" s="85" t="s">
        <v>1287</v>
      </c>
      <c r="IN16" s="85" t="s">
        <v>1287</v>
      </c>
      <c r="IO16" s="85" t="s">
        <v>1295</v>
      </c>
      <c r="IP16" s="85" t="s">
        <v>1295</v>
      </c>
      <c r="IQ16" s="85" t="s">
        <v>1287</v>
      </c>
      <c r="IR16" s="85" t="s">
        <v>1295</v>
      </c>
      <c r="IS16" s="85" t="s">
        <v>1297</v>
      </c>
      <c r="IT16" s="85" t="s">
        <v>1297</v>
      </c>
      <c r="IU16" s="85" t="s">
        <v>1297</v>
      </c>
      <c r="IV16" s="85" t="s">
        <v>1288</v>
      </c>
      <c r="IW16" s="85" t="s">
        <v>1287</v>
      </c>
      <c r="IX16" s="85" t="s">
        <v>1288</v>
      </c>
      <c r="IY16" s="85" t="s">
        <v>1297</v>
      </c>
      <c r="IZ16" s="85" t="s">
        <v>1287</v>
      </c>
      <c r="JA16" s="85" t="s">
        <v>1297</v>
      </c>
      <c r="JB16" s="85" t="s">
        <v>1297</v>
      </c>
      <c r="JC16" s="85" t="s">
        <v>1287</v>
      </c>
      <c r="JD16" s="85" t="s">
        <v>1295</v>
      </c>
      <c r="JE16" s="85" t="s">
        <v>1297</v>
      </c>
      <c r="JF16" s="85" t="s">
        <v>1297</v>
      </c>
      <c r="JG16" s="85" t="s">
        <v>1297</v>
      </c>
      <c r="JH16" s="85" t="s">
        <v>1295</v>
      </c>
      <c r="JI16" s="85" t="s">
        <v>1295</v>
      </c>
      <c r="JJ16" s="85" t="s">
        <v>1288</v>
      </c>
      <c r="JK16" s="85" t="s">
        <v>1287</v>
      </c>
      <c r="JL16" s="85" t="s">
        <v>1295</v>
      </c>
      <c r="JM16" s="85" t="s">
        <v>1297</v>
      </c>
      <c r="JN16" s="85" t="s">
        <v>1295</v>
      </c>
      <c r="JO16" s="85" t="s">
        <v>1287</v>
      </c>
      <c r="JP16" s="85" t="s">
        <v>1287</v>
      </c>
      <c r="JQ16" s="85" t="s">
        <v>1297</v>
      </c>
      <c r="JR16" s="85" t="s">
        <v>1288</v>
      </c>
      <c r="JS16" s="85" t="s">
        <v>1288</v>
      </c>
      <c r="JT16" s="85" t="s">
        <v>1287</v>
      </c>
      <c r="JU16" s="85" t="s">
        <v>1288</v>
      </c>
      <c r="JV16" s="85" t="s">
        <v>1287</v>
      </c>
      <c r="JW16" s="85" t="s">
        <v>1288</v>
      </c>
      <c r="JX16" s="85" t="s">
        <v>1287</v>
      </c>
      <c r="JY16" s="85" t="s">
        <v>1297</v>
      </c>
      <c r="JZ16" s="85" t="s">
        <v>1288</v>
      </c>
      <c r="KA16" s="85" t="s">
        <v>1297</v>
      </c>
      <c r="KB16" s="85" t="s">
        <v>1295</v>
      </c>
      <c r="KC16" s="85" t="s">
        <v>1288</v>
      </c>
      <c r="KD16" s="85" t="s">
        <v>1295</v>
      </c>
      <c r="KE16" s="85" t="s">
        <v>1297</v>
      </c>
      <c r="KF16" s="85" t="s">
        <v>1297</v>
      </c>
      <c r="KG16" s="85" t="s">
        <v>1297</v>
      </c>
      <c r="KH16" s="85" t="s">
        <v>1288</v>
      </c>
      <c r="KI16" s="85" t="s">
        <v>1297</v>
      </c>
      <c r="KJ16" s="85" t="s">
        <v>1295</v>
      </c>
      <c r="KK16" s="85" t="s">
        <v>1297</v>
      </c>
      <c r="KL16" s="85" t="s">
        <v>1297</v>
      </c>
      <c r="KM16" s="85" t="s">
        <v>1297</v>
      </c>
      <c r="KN16" s="85" t="s">
        <v>1287</v>
      </c>
      <c r="KO16" s="85" t="s">
        <v>1295</v>
      </c>
      <c r="KP16" s="85" t="s">
        <v>1287</v>
      </c>
    </row>
    <row r="17" spans="1:302" hidden="1">
      <c r="A17" s="150" t="s">
        <v>1348</v>
      </c>
      <c r="B17" s="87" t="s">
        <v>1349</v>
      </c>
      <c r="C17" s="87" t="s">
        <v>1708</v>
      </c>
      <c r="D17" s="88">
        <v>2025</v>
      </c>
      <c r="E17" s="86">
        <v>0</v>
      </c>
      <c r="F17" s="86">
        <v>33</v>
      </c>
      <c r="G17" s="86">
        <v>100</v>
      </c>
      <c r="H17" s="86">
        <v>33</v>
      </c>
      <c r="I17" s="86">
        <v>0</v>
      </c>
      <c r="J17" s="86">
        <v>100</v>
      </c>
      <c r="K17" s="86">
        <v>67</v>
      </c>
      <c r="L17" s="86">
        <v>100</v>
      </c>
      <c r="M17" s="86">
        <v>100</v>
      </c>
      <c r="N17" s="86">
        <v>100</v>
      </c>
      <c r="O17" s="86">
        <v>100</v>
      </c>
      <c r="P17" s="86">
        <v>100</v>
      </c>
      <c r="Q17" s="86">
        <v>100</v>
      </c>
      <c r="R17" s="86">
        <v>100</v>
      </c>
      <c r="S17" s="86">
        <v>100</v>
      </c>
      <c r="T17" s="86">
        <v>100</v>
      </c>
      <c r="U17" s="86">
        <v>67</v>
      </c>
      <c r="V17" s="86">
        <v>100</v>
      </c>
      <c r="W17" s="86">
        <v>100</v>
      </c>
      <c r="X17" s="86">
        <v>100</v>
      </c>
      <c r="Y17" s="86">
        <v>33</v>
      </c>
      <c r="Z17" s="86">
        <v>33</v>
      </c>
      <c r="AA17" s="86">
        <v>0</v>
      </c>
      <c r="AB17" s="86">
        <v>33</v>
      </c>
      <c r="AC17" s="86">
        <v>0</v>
      </c>
      <c r="AD17" s="86">
        <v>100</v>
      </c>
      <c r="AE17" s="86">
        <v>100</v>
      </c>
      <c r="AF17" s="86">
        <v>100</v>
      </c>
      <c r="AG17" s="86">
        <v>100</v>
      </c>
      <c r="AH17" s="86">
        <v>100</v>
      </c>
      <c r="AI17" s="86">
        <v>100</v>
      </c>
      <c r="AJ17" s="86">
        <v>100</v>
      </c>
      <c r="AK17" s="86">
        <v>100</v>
      </c>
      <c r="AL17" s="86">
        <v>100</v>
      </c>
      <c r="AM17" s="86">
        <v>100</v>
      </c>
      <c r="AN17" s="86">
        <v>100</v>
      </c>
      <c r="AO17" s="86">
        <v>100</v>
      </c>
      <c r="AP17" s="86">
        <v>33</v>
      </c>
      <c r="AQ17" s="86">
        <v>100</v>
      </c>
      <c r="AR17" s="86">
        <v>100</v>
      </c>
      <c r="AS17" s="86">
        <v>0</v>
      </c>
      <c r="AT17" s="86">
        <v>33</v>
      </c>
      <c r="AU17" s="86">
        <v>100</v>
      </c>
      <c r="AV17" s="86">
        <v>67</v>
      </c>
      <c r="AW17" s="86">
        <v>33</v>
      </c>
      <c r="AX17" s="86">
        <v>0</v>
      </c>
      <c r="AY17" s="86">
        <v>0</v>
      </c>
      <c r="AZ17" s="86">
        <v>33</v>
      </c>
      <c r="BA17" s="86">
        <v>0</v>
      </c>
      <c r="BB17" s="86">
        <v>0</v>
      </c>
      <c r="BC17" s="86">
        <v>33</v>
      </c>
      <c r="BD17" s="86">
        <v>0</v>
      </c>
      <c r="BE17" s="86">
        <v>33</v>
      </c>
      <c r="BF17" s="86">
        <v>100</v>
      </c>
      <c r="BG17" s="86">
        <v>100</v>
      </c>
      <c r="BH17" s="86">
        <v>100</v>
      </c>
      <c r="BI17" s="86">
        <v>100</v>
      </c>
      <c r="BJ17" s="86">
        <v>100</v>
      </c>
      <c r="BK17" s="86">
        <v>100</v>
      </c>
      <c r="BL17" s="86">
        <v>100</v>
      </c>
      <c r="BM17" s="86">
        <v>0</v>
      </c>
      <c r="BN17" s="86">
        <v>0</v>
      </c>
      <c r="BO17" s="86">
        <v>0</v>
      </c>
      <c r="BP17" s="86">
        <v>0</v>
      </c>
      <c r="BQ17" s="86">
        <v>0</v>
      </c>
      <c r="BR17" s="86">
        <v>100</v>
      </c>
      <c r="BS17" s="86">
        <v>100</v>
      </c>
      <c r="BT17" s="86">
        <v>100</v>
      </c>
      <c r="BU17" s="86">
        <v>100</v>
      </c>
      <c r="BV17" s="86">
        <v>67</v>
      </c>
      <c r="BW17" s="86">
        <v>100</v>
      </c>
      <c r="BX17" s="86">
        <v>100</v>
      </c>
      <c r="BY17" s="86">
        <v>33</v>
      </c>
      <c r="BZ17" s="86">
        <v>33</v>
      </c>
      <c r="CA17" s="86">
        <v>67</v>
      </c>
      <c r="CB17" s="86">
        <v>0</v>
      </c>
      <c r="CC17" s="86">
        <v>100</v>
      </c>
      <c r="CD17" s="86">
        <v>100</v>
      </c>
      <c r="CE17" s="86">
        <v>100</v>
      </c>
      <c r="CF17" s="86">
        <v>100</v>
      </c>
      <c r="CG17" s="86">
        <v>100</v>
      </c>
      <c r="CH17" s="86">
        <v>100</v>
      </c>
      <c r="CI17" s="86">
        <v>0</v>
      </c>
      <c r="CJ17" s="86">
        <v>0</v>
      </c>
      <c r="CK17" s="86">
        <v>0</v>
      </c>
      <c r="CL17" s="86">
        <v>0</v>
      </c>
      <c r="CM17" s="86">
        <v>0</v>
      </c>
      <c r="CN17" s="86">
        <v>0</v>
      </c>
      <c r="CO17" s="86">
        <v>0</v>
      </c>
      <c r="CP17" s="86">
        <v>0</v>
      </c>
      <c r="CQ17" s="86">
        <v>67</v>
      </c>
      <c r="CR17" s="86">
        <v>67</v>
      </c>
      <c r="CS17" s="86">
        <v>100</v>
      </c>
      <c r="CT17" s="86">
        <v>67</v>
      </c>
      <c r="CU17" s="86">
        <v>100</v>
      </c>
      <c r="CV17" s="86">
        <v>100</v>
      </c>
      <c r="CW17" s="86">
        <v>33</v>
      </c>
      <c r="CX17" s="86">
        <v>0</v>
      </c>
      <c r="CY17" s="86">
        <v>0</v>
      </c>
      <c r="CZ17" s="86">
        <v>0</v>
      </c>
      <c r="DA17" s="86">
        <v>67</v>
      </c>
      <c r="DB17" s="86">
        <v>67</v>
      </c>
      <c r="DC17" s="86">
        <v>100</v>
      </c>
      <c r="DD17" s="86">
        <v>100</v>
      </c>
      <c r="DE17" s="86">
        <v>100</v>
      </c>
      <c r="DF17" s="86">
        <v>100</v>
      </c>
      <c r="DG17" s="86">
        <v>100</v>
      </c>
      <c r="DH17" s="86">
        <v>33</v>
      </c>
      <c r="DI17" s="86">
        <v>33</v>
      </c>
      <c r="DJ17" s="86">
        <v>0</v>
      </c>
      <c r="DK17" s="86">
        <v>0</v>
      </c>
      <c r="DL17" s="86">
        <v>0</v>
      </c>
      <c r="DM17" s="86">
        <v>0</v>
      </c>
      <c r="DN17" s="86">
        <v>0</v>
      </c>
      <c r="DO17" s="86">
        <v>33</v>
      </c>
      <c r="DP17" s="86">
        <v>33</v>
      </c>
      <c r="DQ17" s="86">
        <v>67</v>
      </c>
      <c r="DR17" s="86">
        <v>100</v>
      </c>
      <c r="DS17" s="86">
        <v>67</v>
      </c>
      <c r="DT17" s="86">
        <v>0</v>
      </c>
      <c r="DU17" s="86">
        <v>33</v>
      </c>
      <c r="DV17" s="86">
        <v>100</v>
      </c>
      <c r="DW17" s="86">
        <v>100</v>
      </c>
      <c r="DX17" s="86">
        <v>0</v>
      </c>
      <c r="DY17" s="86">
        <v>33</v>
      </c>
      <c r="DZ17" s="86">
        <v>0</v>
      </c>
      <c r="EA17" s="86">
        <v>0</v>
      </c>
      <c r="EB17" s="86">
        <v>67</v>
      </c>
      <c r="EC17" s="86">
        <v>67</v>
      </c>
      <c r="ED17" s="86">
        <v>33</v>
      </c>
      <c r="EE17" s="86">
        <v>100</v>
      </c>
      <c r="EF17" s="86">
        <v>0</v>
      </c>
      <c r="EG17" s="86">
        <v>0</v>
      </c>
      <c r="EH17" s="86">
        <v>0</v>
      </c>
      <c r="EI17" s="86">
        <v>33</v>
      </c>
      <c r="EJ17" s="86">
        <v>0</v>
      </c>
      <c r="EK17" s="86">
        <v>33</v>
      </c>
      <c r="EL17" s="86">
        <v>0</v>
      </c>
      <c r="EM17" s="86">
        <v>0</v>
      </c>
      <c r="EN17" s="86">
        <v>33</v>
      </c>
      <c r="EO17" s="86">
        <v>0</v>
      </c>
      <c r="EP17" s="86">
        <v>0</v>
      </c>
      <c r="EQ17" s="86">
        <v>33</v>
      </c>
      <c r="ER17" s="86">
        <v>67</v>
      </c>
      <c r="ES17" s="86">
        <v>0</v>
      </c>
      <c r="ET17" s="86">
        <v>0</v>
      </c>
      <c r="EU17" s="86">
        <v>100</v>
      </c>
      <c r="EV17" s="86">
        <v>33</v>
      </c>
      <c r="EW17" s="86">
        <v>0</v>
      </c>
      <c r="EX17" s="85" t="s">
        <v>1297</v>
      </c>
      <c r="EY17" s="85" t="s">
        <v>1295</v>
      </c>
      <c r="EZ17" s="85" t="s">
        <v>1287</v>
      </c>
      <c r="FA17" s="85" t="s">
        <v>1295</v>
      </c>
      <c r="FB17" s="85" t="s">
        <v>1297</v>
      </c>
      <c r="FC17" s="85" t="s">
        <v>1287</v>
      </c>
      <c r="FD17" s="85" t="s">
        <v>1288</v>
      </c>
      <c r="FE17" s="85" t="s">
        <v>1287</v>
      </c>
      <c r="FF17" s="85" t="s">
        <v>1287</v>
      </c>
      <c r="FG17" s="85" t="s">
        <v>1287</v>
      </c>
      <c r="FH17" s="85" t="s">
        <v>1287</v>
      </c>
      <c r="FI17" s="85" t="s">
        <v>1287</v>
      </c>
      <c r="FJ17" s="85" t="s">
        <v>1287</v>
      </c>
      <c r="FK17" s="85" t="s">
        <v>1287</v>
      </c>
      <c r="FL17" s="85" t="s">
        <v>1287</v>
      </c>
      <c r="FM17" s="85" t="s">
        <v>1287</v>
      </c>
      <c r="FN17" s="85" t="s">
        <v>1288</v>
      </c>
      <c r="FO17" s="85" t="s">
        <v>1287</v>
      </c>
      <c r="FP17" s="85" t="s">
        <v>1287</v>
      </c>
      <c r="FQ17" s="85" t="s">
        <v>1287</v>
      </c>
      <c r="FR17" s="85" t="s">
        <v>1295</v>
      </c>
      <c r="FS17" s="85" t="s">
        <v>1295</v>
      </c>
      <c r="FT17" s="85" t="s">
        <v>1297</v>
      </c>
      <c r="FU17" s="85" t="s">
        <v>1295</v>
      </c>
      <c r="FV17" s="85" t="s">
        <v>1297</v>
      </c>
      <c r="FW17" s="85" t="s">
        <v>1287</v>
      </c>
      <c r="FX17" s="85" t="s">
        <v>1287</v>
      </c>
      <c r="FY17" s="85" t="s">
        <v>1287</v>
      </c>
      <c r="FZ17" s="85" t="s">
        <v>1287</v>
      </c>
      <c r="GA17" s="85" t="s">
        <v>1287</v>
      </c>
      <c r="GB17" s="85" t="s">
        <v>1287</v>
      </c>
      <c r="GC17" s="85" t="s">
        <v>1287</v>
      </c>
      <c r="GD17" s="85" t="s">
        <v>1287</v>
      </c>
      <c r="GE17" s="85" t="s">
        <v>1287</v>
      </c>
      <c r="GF17" s="85" t="s">
        <v>1287</v>
      </c>
      <c r="GG17" s="85" t="s">
        <v>1287</v>
      </c>
      <c r="GH17" s="85" t="s">
        <v>1287</v>
      </c>
      <c r="GI17" s="85" t="s">
        <v>1295</v>
      </c>
      <c r="GJ17" s="85" t="s">
        <v>1287</v>
      </c>
      <c r="GK17" s="85" t="s">
        <v>1287</v>
      </c>
      <c r="GL17" s="85" t="s">
        <v>1288</v>
      </c>
      <c r="GM17" s="85" t="s">
        <v>1295</v>
      </c>
      <c r="GN17" s="85" t="s">
        <v>1287</v>
      </c>
      <c r="GO17" s="85" t="s">
        <v>1288</v>
      </c>
      <c r="GP17" s="85" t="s">
        <v>1295</v>
      </c>
      <c r="GQ17" s="85" t="s">
        <v>1297</v>
      </c>
      <c r="GR17" s="85" t="s">
        <v>1297</v>
      </c>
      <c r="GS17" s="85" t="s">
        <v>1295</v>
      </c>
      <c r="GT17" s="85" t="s">
        <v>1297</v>
      </c>
      <c r="GU17" s="85" t="s">
        <v>1297</v>
      </c>
      <c r="GV17" s="85" t="s">
        <v>1295</v>
      </c>
      <c r="GW17" s="85" t="s">
        <v>1297</v>
      </c>
      <c r="GX17" s="85" t="s">
        <v>1295</v>
      </c>
      <c r="GY17" s="85" t="s">
        <v>1287</v>
      </c>
      <c r="GZ17" s="85" t="s">
        <v>1287</v>
      </c>
      <c r="HA17" s="85" t="s">
        <v>1287</v>
      </c>
      <c r="HB17" s="85" t="s">
        <v>1287</v>
      </c>
      <c r="HC17" s="85" t="s">
        <v>1287</v>
      </c>
      <c r="HD17" s="85" t="s">
        <v>1287</v>
      </c>
      <c r="HE17" s="85" t="s">
        <v>1287</v>
      </c>
      <c r="HF17" s="85" t="s">
        <v>1297</v>
      </c>
      <c r="HG17" s="85" t="s">
        <v>1297</v>
      </c>
      <c r="HH17" s="85" t="s">
        <v>1297</v>
      </c>
      <c r="HI17" s="85" t="s">
        <v>1297</v>
      </c>
      <c r="HJ17" s="85" t="s">
        <v>1288</v>
      </c>
      <c r="HK17" s="85" t="s">
        <v>1287</v>
      </c>
      <c r="HL17" s="85" t="s">
        <v>1287</v>
      </c>
      <c r="HM17" s="85" t="s">
        <v>1287</v>
      </c>
      <c r="HN17" s="85" t="s">
        <v>1287</v>
      </c>
      <c r="HO17" s="85" t="s">
        <v>1288</v>
      </c>
      <c r="HP17" s="85" t="s">
        <v>1287</v>
      </c>
      <c r="HQ17" s="85" t="s">
        <v>1287</v>
      </c>
      <c r="HR17" s="85" t="s">
        <v>1295</v>
      </c>
      <c r="HS17" s="85" t="s">
        <v>1295</v>
      </c>
      <c r="HT17" s="85" t="s">
        <v>1288</v>
      </c>
      <c r="HU17" s="85" t="s">
        <v>1297</v>
      </c>
      <c r="HV17" s="85" t="s">
        <v>1287</v>
      </c>
      <c r="HW17" s="85" t="s">
        <v>1287</v>
      </c>
      <c r="HX17" s="85" t="s">
        <v>1287</v>
      </c>
      <c r="HY17" s="85" t="s">
        <v>1287</v>
      </c>
      <c r="HZ17" s="85" t="s">
        <v>1287</v>
      </c>
      <c r="IA17" s="85" t="s">
        <v>1287</v>
      </c>
      <c r="IB17" s="85" t="s">
        <v>1297</v>
      </c>
      <c r="IC17" s="85" t="s">
        <v>1297</v>
      </c>
      <c r="ID17" s="85" t="s">
        <v>1297</v>
      </c>
      <c r="IE17" s="85" t="s">
        <v>1297</v>
      </c>
      <c r="IF17" s="85" t="s">
        <v>1297</v>
      </c>
      <c r="IG17" s="85" t="s">
        <v>1288</v>
      </c>
      <c r="IH17" s="85" t="s">
        <v>1297</v>
      </c>
      <c r="II17" s="85" t="s">
        <v>1297</v>
      </c>
      <c r="IJ17" s="85" t="s">
        <v>1288</v>
      </c>
      <c r="IK17" s="85" t="s">
        <v>1288</v>
      </c>
      <c r="IL17" s="85" t="s">
        <v>1287</v>
      </c>
      <c r="IM17" s="85" t="s">
        <v>1288</v>
      </c>
      <c r="IN17" s="85" t="s">
        <v>1287</v>
      </c>
      <c r="IO17" s="85" t="s">
        <v>1287</v>
      </c>
      <c r="IP17" s="85" t="s">
        <v>1295</v>
      </c>
      <c r="IQ17" s="85" t="s">
        <v>1297</v>
      </c>
      <c r="IR17" s="85" t="s">
        <v>1297</v>
      </c>
      <c r="IS17" s="85" t="s">
        <v>1297</v>
      </c>
      <c r="IT17" s="85" t="s">
        <v>1288</v>
      </c>
      <c r="IU17" s="85" t="s">
        <v>1288</v>
      </c>
      <c r="IV17" s="85" t="s">
        <v>1287</v>
      </c>
      <c r="IW17" s="85" t="s">
        <v>1287</v>
      </c>
      <c r="IX17" s="85" t="s">
        <v>1287</v>
      </c>
      <c r="IY17" s="85" t="s">
        <v>1287</v>
      </c>
      <c r="IZ17" s="85" t="s">
        <v>1287</v>
      </c>
      <c r="JA17" s="85" t="s">
        <v>1295</v>
      </c>
      <c r="JB17" s="85" t="s">
        <v>1295</v>
      </c>
      <c r="JC17" s="85" t="s">
        <v>1297</v>
      </c>
      <c r="JD17" s="85" t="s">
        <v>1297</v>
      </c>
      <c r="JE17" s="85" t="s">
        <v>1297</v>
      </c>
      <c r="JF17" s="85" t="s">
        <v>1297</v>
      </c>
      <c r="JG17" s="85" t="s">
        <v>1297</v>
      </c>
      <c r="JH17" s="85" t="s">
        <v>1295</v>
      </c>
      <c r="JI17" s="85" t="s">
        <v>1295</v>
      </c>
      <c r="JJ17" s="85" t="s">
        <v>1288</v>
      </c>
      <c r="JK17" s="85" t="s">
        <v>1287</v>
      </c>
      <c r="JL17" s="85" t="s">
        <v>1288</v>
      </c>
      <c r="JM17" s="85" t="s">
        <v>1297</v>
      </c>
      <c r="JN17" s="85" t="s">
        <v>1295</v>
      </c>
      <c r="JO17" s="85" t="s">
        <v>1287</v>
      </c>
      <c r="JP17" s="85" t="s">
        <v>1287</v>
      </c>
      <c r="JQ17" s="85" t="s">
        <v>1297</v>
      </c>
      <c r="JR17" s="85" t="s">
        <v>1295</v>
      </c>
      <c r="JS17" s="85" t="s">
        <v>1288</v>
      </c>
      <c r="JT17" s="85" t="s">
        <v>1288</v>
      </c>
      <c r="JU17" s="85" t="s">
        <v>1288</v>
      </c>
      <c r="JV17" s="85" t="s">
        <v>1288</v>
      </c>
      <c r="JW17" s="85" t="s">
        <v>1295</v>
      </c>
      <c r="JX17" s="85" t="s">
        <v>1287</v>
      </c>
      <c r="JY17" s="85" t="s">
        <v>1297</v>
      </c>
      <c r="JZ17" s="85" t="s">
        <v>1288</v>
      </c>
      <c r="KA17" s="85" t="s">
        <v>1297</v>
      </c>
      <c r="KB17" s="85" t="s">
        <v>1295</v>
      </c>
      <c r="KC17" s="85" t="s">
        <v>1288</v>
      </c>
      <c r="KD17" s="85" t="s">
        <v>1295</v>
      </c>
      <c r="KE17" s="85" t="s">
        <v>1297</v>
      </c>
      <c r="KF17" s="85" t="s">
        <v>1297</v>
      </c>
      <c r="KG17" s="85" t="s">
        <v>1295</v>
      </c>
      <c r="KH17" s="85" t="s">
        <v>1288</v>
      </c>
      <c r="KI17" s="85" t="s">
        <v>1297</v>
      </c>
      <c r="KJ17" s="85" t="s">
        <v>1295</v>
      </c>
      <c r="KK17" s="85" t="s">
        <v>1288</v>
      </c>
      <c r="KL17" s="85" t="s">
        <v>1297</v>
      </c>
      <c r="KM17" s="85" t="s">
        <v>1297</v>
      </c>
      <c r="KN17" s="85" t="s">
        <v>1287</v>
      </c>
      <c r="KO17" s="85" t="s">
        <v>1295</v>
      </c>
      <c r="KP17" s="85" t="s">
        <v>1288</v>
      </c>
    </row>
    <row r="18" spans="1:302" hidden="1">
      <c r="A18" s="150" t="s">
        <v>1350</v>
      </c>
      <c r="B18" s="87" t="s">
        <v>1351</v>
      </c>
      <c r="C18" s="87" t="s">
        <v>1709</v>
      </c>
      <c r="D18" s="88">
        <v>2025</v>
      </c>
      <c r="E18" s="86">
        <v>100</v>
      </c>
      <c r="F18" s="86">
        <v>33</v>
      </c>
      <c r="G18" s="86">
        <v>67</v>
      </c>
      <c r="H18" s="86">
        <v>33</v>
      </c>
      <c r="I18" s="86">
        <v>0</v>
      </c>
      <c r="J18" s="86">
        <v>100</v>
      </c>
      <c r="K18" s="86">
        <v>67</v>
      </c>
      <c r="L18" s="86">
        <v>100</v>
      </c>
      <c r="M18" s="86">
        <v>0</v>
      </c>
      <c r="N18" s="86">
        <v>0</v>
      </c>
      <c r="O18" s="86">
        <v>100</v>
      </c>
      <c r="P18" s="86">
        <v>100</v>
      </c>
      <c r="Q18" s="86">
        <v>100</v>
      </c>
      <c r="R18" s="86">
        <v>67</v>
      </c>
      <c r="S18" s="86">
        <v>100</v>
      </c>
      <c r="T18" s="86">
        <v>100</v>
      </c>
      <c r="U18" s="86">
        <v>100</v>
      </c>
      <c r="V18" s="86">
        <v>100</v>
      </c>
      <c r="W18" s="86">
        <v>100</v>
      </c>
      <c r="X18" s="86">
        <v>100</v>
      </c>
      <c r="Y18" s="86">
        <v>33</v>
      </c>
      <c r="Z18" s="86">
        <v>67</v>
      </c>
      <c r="AA18" s="86">
        <v>0</v>
      </c>
      <c r="AB18" s="86">
        <v>0</v>
      </c>
      <c r="AC18" s="86">
        <v>0</v>
      </c>
      <c r="AD18" s="86">
        <v>33</v>
      </c>
      <c r="AE18" s="86">
        <v>0</v>
      </c>
      <c r="AF18" s="86">
        <v>100</v>
      </c>
      <c r="AG18" s="86">
        <v>33</v>
      </c>
      <c r="AH18" s="86">
        <v>0</v>
      </c>
      <c r="AI18" s="86">
        <v>100</v>
      </c>
      <c r="AJ18" s="86">
        <v>100</v>
      </c>
      <c r="AK18" s="86">
        <v>100</v>
      </c>
      <c r="AL18" s="86">
        <v>100</v>
      </c>
      <c r="AM18" s="86">
        <v>100</v>
      </c>
      <c r="AN18" s="86">
        <v>100</v>
      </c>
      <c r="AO18" s="86">
        <v>100</v>
      </c>
      <c r="AP18" s="86">
        <v>33</v>
      </c>
      <c r="AQ18" s="86">
        <v>100</v>
      </c>
      <c r="AR18" s="86"/>
      <c r="AS18" s="86"/>
      <c r="AT18" s="86">
        <v>67</v>
      </c>
      <c r="AU18" s="86">
        <v>67</v>
      </c>
      <c r="AV18" s="86">
        <v>33</v>
      </c>
      <c r="AW18" s="86">
        <v>0</v>
      </c>
      <c r="AX18" s="86">
        <v>33</v>
      </c>
      <c r="AY18" s="86">
        <v>0</v>
      </c>
      <c r="AZ18" s="86">
        <v>0</v>
      </c>
      <c r="BA18" s="86">
        <v>33</v>
      </c>
      <c r="BB18" s="86">
        <v>33</v>
      </c>
      <c r="BC18" s="86">
        <v>67</v>
      </c>
      <c r="BD18" s="86">
        <v>0</v>
      </c>
      <c r="BE18" s="86">
        <v>67</v>
      </c>
      <c r="BF18" s="86">
        <v>33</v>
      </c>
      <c r="BG18" s="86">
        <v>0</v>
      </c>
      <c r="BH18" s="86">
        <v>67</v>
      </c>
      <c r="BI18" s="86">
        <v>33</v>
      </c>
      <c r="BJ18" s="86">
        <v>100</v>
      </c>
      <c r="BK18" s="86">
        <v>33</v>
      </c>
      <c r="BL18" s="86">
        <v>67</v>
      </c>
      <c r="BM18" s="86">
        <v>67</v>
      </c>
      <c r="BN18" s="86">
        <v>100</v>
      </c>
      <c r="BO18" s="86">
        <v>67</v>
      </c>
      <c r="BP18" s="86">
        <v>100</v>
      </c>
      <c r="BQ18" s="86">
        <v>100</v>
      </c>
      <c r="BR18" s="86">
        <v>67</v>
      </c>
      <c r="BS18" s="86">
        <v>100</v>
      </c>
      <c r="BT18" s="86">
        <v>100</v>
      </c>
      <c r="BU18" s="86">
        <v>100</v>
      </c>
      <c r="BV18" s="86">
        <v>100</v>
      </c>
      <c r="BW18" s="86">
        <v>0</v>
      </c>
      <c r="BX18" s="86">
        <v>0</v>
      </c>
      <c r="BY18" s="86">
        <v>0</v>
      </c>
      <c r="BZ18" s="86">
        <v>0</v>
      </c>
      <c r="CA18" s="86">
        <v>67</v>
      </c>
      <c r="CB18" s="86">
        <v>0</v>
      </c>
      <c r="CC18" s="86">
        <v>100</v>
      </c>
      <c r="CD18" s="86">
        <v>100</v>
      </c>
      <c r="CE18" s="86">
        <v>100</v>
      </c>
      <c r="CF18" s="86">
        <v>100</v>
      </c>
      <c r="CG18" s="86">
        <v>100</v>
      </c>
      <c r="CH18" s="86">
        <v>100</v>
      </c>
      <c r="CI18" s="86">
        <v>0</v>
      </c>
      <c r="CJ18" s="86">
        <v>0</v>
      </c>
      <c r="CK18" s="86">
        <v>0</v>
      </c>
      <c r="CL18" s="86">
        <v>0</v>
      </c>
      <c r="CM18" s="86">
        <v>0</v>
      </c>
      <c r="CN18" s="86">
        <v>0</v>
      </c>
      <c r="CO18" s="86">
        <v>0</v>
      </c>
      <c r="CP18" s="86">
        <v>0</v>
      </c>
      <c r="CQ18" s="86">
        <v>100</v>
      </c>
      <c r="CR18" s="86">
        <v>67</v>
      </c>
      <c r="CS18" s="86">
        <v>0</v>
      </c>
      <c r="CT18" s="86">
        <v>100</v>
      </c>
      <c r="CU18" s="86">
        <v>100</v>
      </c>
      <c r="CV18" s="86">
        <v>100</v>
      </c>
      <c r="CW18" s="86">
        <v>33</v>
      </c>
      <c r="CX18" s="86">
        <v>33</v>
      </c>
      <c r="CY18" s="86">
        <v>33</v>
      </c>
      <c r="CZ18" s="86">
        <v>0</v>
      </c>
      <c r="DA18" s="86">
        <v>0</v>
      </c>
      <c r="DB18" s="86"/>
      <c r="DC18" s="86">
        <v>100</v>
      </c>
      <c r="DD18" s="86">
        <v>100</v>
      </c>
      <c r="DE18" s="86">
        <v>100</v>
      </c>
      <c r="DF18" s="86"/>
      <c r="DG18" s="86">
        <v>100</v>
      </c>
      <c r="DH18" s="86">
        <v>100</v>
      </c>
      <c r="DI18" s="86">
        <v>100</v>
      </c>
      <c r="DJ18" s="86">
        <v>0</v>
      </c>
      <c r="DK18" s="86">
        <v>0</v>
      </c>
      <c r="DL18" s="86">
        <v>0</v>
      </c>
      <c r="DM18" s="86">
        <v>0</v>
      </c>
      <c r="DN18" s="86">
        <v>33</v>
      </c>
      <c r="DO18" s="86">
        <v>67</v>
      </c>
      <c r="DP18" s="86">
        <v>100</v>
      </c>
      <c r="DQ18" s="86">
        <v>100</v>
      </c>
      <c r="DR18" s="86">
        <v>100</v>
      </c>
      <c r="DS18" s="86">
        <v>33</v>
      </c>
      <c r="DT18" s="86">
        <v>33</v>
      </c>
      <c r="DU18" s="86">
        <v>33</v>
      </c>
      <c r="DV18" s="86">
        <v>100</v>
      </c>
      <c r="DW18" s="86">
        <v>0</v>
      </c>
      <c r="DX18" s="86">
        <v>0</v>
      </c>
      <c r="DY18" s="86">
        <v>0</v>
      </c>
      <c r="DZ18" s="86">
        <v>100</v>
      </c>
      <c r="EA18" s="86">
        <v>100</v>
      </c>
      <c r="EB18" s="86">
        <v>100</v>
      </c>
      <c r="EC18" s="86">
        <v>67</v>
      </c>
      <c r="ED18" s="86">
        <v>67</v>
      </c>
      <c r="EE18" s="86">
        <v>67</v>
      </c>
      <c r="EF18" s="86">
        <v>33</v>
      </c>
      <c r="EG18" s="86">
        <v>100</v>
      </c>
      <c r="EH18" s="86">
        <v>67</v>
      </c>
      <c r="EI18" s="86">
        <v>0</v>
      </c>
      <c r="EJ18" s="86">
        <v>0</v>
      </c>
      <c r="EK18" s="86">
        <v>0</v>
      </c>
      <c r="EL18" s="86">
        <v>33</v>
      </c>
      <c r="EM18" s="86">
        <v>67</v>
      </c>
      <c r="EN18" s="86">
        <v>0</v>
      </c>
      <c r="EO18" s="86">
        <v>100</v>
      </c>
      <c r="EP18" s="86">
        <v>67</v>
      </c>
      <c r="EQ18" s="86">
        <v>0</v>
      </c>
      <c r="ER18" s="86">
        <v>0</v>
      </c>
      <c r="ES18" s="86">
        <v>0</v>
      </c>
      <c r="ET18" s="86">
        <v>0</v>
      </c>
      <c r="EU18" s="86">
        <v>100</v>
      </c>
      <c r="EV18" s="86">
        <v>0</v>
      </c>
      <c r="EW18" s="86">
        <v>0</v>
      </c>
      <c r="EX18" s="85" t="s">
        <v>1287</v>
      </c>
      <c r="EY18" s="85" t="s">
        <v>1295</v>
      </c>
      <c r="EZ18" s="85" t="s">
        <v>1288</v>
      </c>
      <c r="FA18" s="85" t="s">
        <v>1295</v>
      </c>
      <c r="FB18" s="85" t="s">
        <v>1297</v>
      </c>
      <c r="FC18" s="85" t="s">
        <v>1287</v>
      </c>
      <c r="FD18" s="85" t="s">
        <v>1288</v>
      </c>
      <c r="FE18" s="85" t="s">
        <v>1287</v>
      </c>
      <c r="FF18" s="85" t="s">
        <v>1288</v>
      </c>
      <c r="FG18" s="85" t="s">
        <v>1288</v>
      </c>
      <c r="FH18" s="85" t="s">
        <v>1287</v>
      </c>
      <c r="FI18" s="85" t="s">
        <v>1287</v>
      </c>
      <c r="FJ18" s="85" t="s">
        <v>1287</v>
      </c>
      <c r="FK18" s="85" t="s">
        <v>1288</v>
      </c>
      <c r="FL18" s="85" t="s">
        <v>1287</v>
      </c>
      <c r="FM18" s="85" t="s">
        <v>1287</v>
      </c>
      <c r="FN18" s="85" t="s">
        <v>1287</v>
      </c>
      <c r="FO18" s="85" t="s">
        <v>1287</v>
      </c>
      <c r="FP18" s="85" t="s">
        <v>1287</v>
      </c>
      <c r="FQ18" s="85" t="s">
        <v>1287</v>
      </c>
      <c r="FR18" s="85" t="s">
        <v>1295</v>
      </c>
      <c r="FS18" s="85" t="s">
        <v>1288</v>
      </c>
      <c r="FT18" s="85" t="s">
        <v>1297</v>
      </c>
      <c r="FU18" s="85" t="s">
        <v>1297</v>
      </c>
      <c r="FV18" s="85" t="s">
        <v>1297</v>
      </c>
      <c r="FW18" s="85" t="s">
        <v>1295</v>
      </c>
      <c r="FX18" s="85" t="s">
        <v>1297</v>
      </c>
      <c r="FY18" s="85" t="s">
        <v>1287</v>
      </c>
      <c r="FZ18" s="85" t="s">
        <v>1295</v>
      </c>
      <c r="GA18" s="85" t="s">
        <v>1297</v>
      </c>
      <c r="GB18" s="85" t="s">
        <v>1287</v>
      </c>
      <c r="GC18" s="85" t="s">
        <v>1287</v>
      </c>
      <c r="GD18" s="85" t="s">
        <v>1287</v>
      </c>
      <c r="GE18" s="85" t="s">
        <v>1287</v>
      </c>
      <c r="GF18" s="85" t="s">
        <v>1287</v>
      </c>
      <c r="GG18" s="85" t="s">
        <v>1287</v>
      </c>
      <c r="GH18" s="85" t="s">
        <v>1287</v>
      </c>
      <c r="GI18" s="85" t="s">
        <v>1295</v>
      </c>
      <c r="GJ18" s="85" t="s">
        <v>1287</v>
      </c>
      <c r="GK18" s="85" t="s">
        <v>1289</v>
      </c>
      <c r="GL18" s="85" t="s">
        <v>1295</v>
      </c>
      <c r="GM18" s="85" t="s">
        <v>1288</v>
      </c>
      <c r="GN18" s="85" t="s">
        <v>1288</v>
      </c>
      <c r="GO18" s="85" t="s">
        <v>1295</v>
      </c>
      <c r="GP18" s="85" t="s">
        <v>1297</v>
      </c>
      <c r="GQ18" s="85" t="s">
        <v>1295</v>
      </c>
      <c r="GR18" s="85" t="s">
        <v>1297</v>
      </c>
      <c r="GS18" s="85" t="s">
        <v>1297</v>
      </c>
      <c r="GT18" s="85" t="s">
        <v>1295</v>
      </c>
      <c r="GU18" s="85" t="s">
        <v>1295</v>
      </c>
      <c r="GV18" s="85" t="s">
        <v>1288</v>
      </c>
      <c r="GW18" s="85" t="s">
        <v>1297</v>
      </c>
      <c r="GX18" s="85" t="s">
        <v>1288</v>
      </c>
      <c r="GY18" s="85" t="s">
        <v>1295</v>
      </c>
      <c r="GZ18" s="85" t="s">
        <v>1297</v>
      </c>
      <c r="HA18" s="85" t="s">
        <v>1288</v>
      </c>
      <c r="HB18" s="85" t="s">
        <v>1295</v>
      </c>
      <c r="HC18" s="85" t="s">
        <v>1287</v>
      </c>
      <c r="HD18" s="85" t="s">
        <v>1295</v>
      </c>
      <c r="HE18" s="85" t="s">
        <v>1288</v>
      </c>
      <c r="HF18" s="85" t="s">
        <v>1288</v>
      </c>
      <c r="HG18" s="85" t="s">
        <v>1287</v>
      </c>
      <c r="HH18" s="85" t="s">
        <v>1288</v>
      </c>
      <c r="HI18" s="85" t="s">
        <v>1287</v>
      </c>
      <c r="HJ18" s="85" t="s">
        <v>1287</v>
      </c>
      <c r="HK18" s="85" t="s">
        <v>1288</v>
      </c>
      <c r="HL18" s="85" t="s">
        <v>1287</v>
      </c>
      <c r="HM18" s="85" t="s">
        <v>1287</v>
      </c>
      <c r="HN18" s="85" t="s">
        <v>1287</v>
      </c>
      <c r="HO18" s="85" t="s">
        <v>1287</v>
      </c>
      <c r="HP18" s="85" t="s">
        <v>1297</v>
      </c>
      <c r="HQ18" s="85" t="s">
        <v>1297</v>
      </c>
      <c r="HR18" s="85" t="s">
        <v>1297</v>
      </c>
      <c r="HS18" s="85" t="s">
        <v>1297</v>
      </c>
      <c r="HT18" s="85" t="s">
        <v>1288</v>
      </c>
      <c r="HU18" s="85" t="s">
        <v>1297</v>
      </c>
      <c r="HV18" s="85" t="s">
        <v>1287</v>
      </c>
      <c r="HW18" s="85" t="s">
        <v>1287</v>
      </c>
      <c r="HX18" s="85" t="s">
        <v>1287</v>
      </c>
      <c r="HY18" s="85" t="s">
        <v>1287</v>
      </c>
      <c r="HZ18" s="85" t="s">
        <v>1287</v>
      </c>
      <c r="IA18" s="85" t="s">
        <v>1287</v>
      </c>
      <c r="IB18" s="85" t="s">
        <v>1297</v>
      </c>
      <c r="IC18" s="85" t="s">
        <v>1297</v>
      </c>
      <c r="ID18" s="85" t="s">
        <v>1297</v>
      </c>
      <c r="IE18" s="85" t="s">
        <v>1297</v>
      </c>
      <c r="IF18" s="85" t="s">
        <v>1297</v>
      </c>
      <c r="IG18" s="85" t="s">
        <v>1288</v>
      </c>
      <c r="IH18" s="85" t="s">
        <v>1297</v>
      </c>
      <c r="II18" s="85" t="s">
        <v>1297</v>
      </c>
      <c r="IJ18" s="85" t="s">
        <v>1287</v>
      </c>
      <c r="IK18" s="85" t="s">
        <v>1288</v>
      </c>
      <c r="IL18" s="85" t="s">
        <v>1297</v>
      </c>
      <c r="IM18" s="85" t="s">
        <v>1287</v>
      </c>
      <c r="IN18" s="85" t="s">
        <v>1287</v>
      </c>
      <c r="IO18" s="85" t="s">
        <v>1287</v>
      </c>
      <c r="IP18" s="85" t="s">
        <v>1295</v>
      </c>
      <c r="IQ18" s="85" t="s">
        <v>1295</v>
      </c>
      <c r="IR18" s="85" t="s">
        <v>1295</v>
      </c>
      <c r="IS18" s="85" t="s">
        <v>1297</v>
      </c>
      <c r="IT18" s="85" t="s">
        <v>1297</v>
      </c>
      <c r="IU18" s="85" t="s">
        <v>1289</v>
      </c>
      <c r="IV18" s="85" t="s">
        <v>1287</v>
      </c>
      <c r="IW18" s="85" t="s">
        <v>1287</v>
      </c>
      <c r="IX18" s="85" t="s">
        <v>1287</v>
      </c>
      <c r="IY18" s="85" t="s">
        <v>1289</v>
      </c>
      <c r="IZ18" s="85" t="s">
        <v>1287</v>
      </c>
      <c r="JA18" s="85" t="s">
        <v>1287</v>
      </c>
      <c r="JB18" s="85" t="s">
        <v>1287</v>
      </c>
      <c r="JC18" s="85" t="s">
        <v>1297</v>
      </c>
      <c r="JD18" s="85" t="s">
        <v>1297</v>
      </c>
      <c r="JE18" s="85" t="s">
        <v>1297</v>
      </c>
      <c r="JF18" s="85" t="s">
        <v>1297</v>
      </c>
      <c r="JG18" s="85" t="s">
        <v>1295</v>
      </c>
      <c r="JH18" s="85" t="s">
        <v>1288</v>
      </c>
      <c r="JI18" s="85" t="s">
        <v>1287</v>
      </c>
      <c r="JJ18" s="85" t="s">
        <v>1287</v>
      </c>
      <c r="JK18" s="85" t="s">
        <v>1287</v>
      </c>
      <c r="JL18" s="85" t="s">
        <v>1295</v>
      </c>
      <c r="JM18" s="85" t="s">
        <v>1295</v>
      </c>
      <c r="JN18" s="85" t="s">
        <v>1295</v>
      </c>
      <c r="JO18" s="85" t="s">
        <v>1287</v>
      </c>
      <c r="JP18" s="85" t="s">
        <v>1297</v>
      </c>
      <c r="JQ18" s="85" t="s">
        <v>1297</v>
      </c>
      <c r="JR18" s="85" t="s">
        <v>1297</v>
      </c>
      <c r="JS18" s="85" t="s">
        <v>1287</v>
      </c>
      <c r="JT18" s="85" t="s">
        <v>1287</v>
      </c>
      <c r="JU18" s="85" t="s">
        <v>1287</v>
      </c>
      <c r="JV18" s="85" t="s">
        <v>1288</v>
      </c>
      <c r="JW18" s="85" t="s">
        <v>1288</v>
      </c>
      <c r="JX18" s="85" t="s">
        <v>1288</v>
      </c>
      <c r="JY18" s="85" t="s">
        <v>1295</v>
      </c>
      <c r="JZ18" s="85" t="s">
        <v>1287</v>
      </c>
      <c r="KA18" s="85" t="s">
        <v>1288</v>
      </c>
      <c r="KB18" s="85" t="s">
        <v>1297</v>
      </c>
      <c r="KC18" s="85" t="s">
        <v>1288</v>
      </c>
      <c r="KD18" s="85" t="s">
        <v>1297</v>
      </c>
      <c r="KE18" s="85" t="s">
        <v>1295</v>
      </c>
      <c r="KF18" s="85" t="s">
        <v>1288</v>
      </c>
      <c r="KG18" s="85" t="s">
        <v>1297</v>
      </c>
      <c r="KH18" s="85" t="s">
        <v>1287</v>
      </c>
      <c r="KI18" s="85" t="s">
        <v>1288</v>
      </c>
      <c r="KJ18" s="85" t="s">
        <v>1297</v>
      </c>
      <c r="KK18" s="85" t="s">
        <v>1297</v>
      </c>
      <c r="KL18" s="85" t="s">
        <v>1297</v>
      </c>
      <c r="KM18" s="85" t="s">
        <v>1297</v>
      </c>
      <c r="KN18" s="85" t="s">
        <v>1287</v>
      </c>
      <c r="KO18" s="85" t="s">
        <v>1297</v>
      </c>
      <c r="KP18" s="85" t="s">
        <v>1288</v>
      </c>
    </row>
    <row r="19" spans="1:302" hidden="1">
      <c r="A19" s="150" t="s">
        <v>1353</v>
      </c>
      <c r="B19" s="87" t="s">
        <v>1354</v>
      </c>
      <c r="C19" s="87" t="s">
        <v>1710</v>
      </c>
      <c r="D19" s="88">
        <v>2025</v>
      </c>
      <c r="E19" s="86">
        <v>0</v>
      </c>
      <c r="F19" s="86">
        <v>67</v>
      </c>
      <c r="G19" s="86">
        <v>33</v>
      </c>
      <c r="H19" s="86">
        <v>0</v>
      </c>
      <c r="I19" s="86">
        <v>0</v>
      </c>
      <c r="J19" s="86">
        <v>0</v>
      </c>
      <c r="K19" s="86">
        <v>0</v>
      </c>
      <c r="L19" s="86">
        <v>100</v>
      </c>
      <c r="M19" s="86">
        <v>100</v>
      </c>
      <c r="N19" s="86">
        <v>100</v>
      </c>
      <c r="O19" s="86">
        <v>100</v>
      </c>
      <c r="P19" s="86">
        <v>100</v>
      </c>
      <c r="Q19" s="86">
        <v>33</v>
      </c>
      <c r="R19" s="86">
        <v>0</v>
      </c>
      <c r="S19" s="86">
        <v>33</v>
      </c>
      <c r="T19" s="86">
        <v>100</v>
      </c>
      <c r="U19" s="86">
        <v>100</v>
      </c>
      <c r="V19" s="86">
        <v>0</v>
      </c>
      <c r="W19" s="86">
        <v>0</v>
      </c>
      <c r="X19" s="86">
        <v>67</v>
      </c>
      <c r="Y19" s="86">
        <v>0</v>
      </c>
      <c r="Z19" s="86">
        <v>0</v>
      </c>
      <c r="AA19" s="86">
        <v>0</v>
      </c>
      <c r="AB19" s="86">
        <v>33</v>
      </c>
      <c r="AC19" s="86">
        <v>33</v>
      </c>
      <c r="AD19" s="86">
        <v>100</v>
      </c>
      <c r="AE19" s="86">
        <v>0</v>
      </c>
      <c r="AF19" s="86">
        <v>100</v>
      </c>
      <c r="AG19" s="86">
        <v>0</v>
      </c>
      <c r="AH19" s="86">
        <v>0</v>
      </c>
      <c r="AI19" s="86">
        <v>0</v>
      </c>
      <c r="AJ19" s="86">
        <v>100</v>
      </c>
      <c r="AK19" s="86">
        <v>100</v>
      </c>
      <c r="AL19" s="86">
        <v>0</v>
      </c>
      <c r="AM19" s="86">
        <v>0</v>
      </c>
      <c r="AN19" s="86">
        <v>0</v>
      </c>
      <c r="AO19" s="86">
        <v>33</v>
      </c>
      <c r="AP19" s="86">
        <v>33</v>
      </c>
      <c r="AQ19" s="86">
        <v>0</v>
      </c>
      <c r="AR19" s="86">
        <v>33</v>
      </c>
      <c r="AS19" s="86">
        <v>0</v>
      </c>
      <c r="AT19" s="86">
        <v>33</v>
      </c>
      <c r="AU19" s="86">
        <v>0</v>
      </c>
      <c r="AV19" s="86">
        <v>67</v>
      </c>
      <c r="AW19" s="86">
        <v>0</v>
      </c>
      <c r="AX19" s="86">
        <v>0</v>
      </c>
      <c r="AY19" s="86">
        <v>0</v>
      </c>
      <c r="AZ19" s="86">
        <v>0</v>
      </c>
      <c r="BA19" s="86">
        <v>0</v>
      </c>
      <c r="BB19" s="86">
        <v>0</v>
      </c>
      <c r="BC19" s="86">
        <v>0</v>
      </c>
      <c r="BD19" s="86">
        <v>0</v>
      </c>
      <c r="BE19" s="86">
        <v>0</v>
      </c>
      <c r="BF19" s="86">
        <v>33</v>
      </c>
      <c r="BG19" s="86">
        <v>0</v>
      </c>
      <c r="BH19" s="86">
        <v>0</v>
      </c>
      <c r="BI19" s="86">
        <v>0</v>
      </c>
      <c r="BJ19" s="86">
        <v>0</v>
      </c>
      <c r="BK19" s="86">
        <v>33</v>
      </c>
      <c r="BL19" s="86">
        <v>0</v>
      </c>
      <c r="BM19" s="86">
        <v>0</v>
      </c>
      <c r="BN19" s="86">
        <v>0</v>
      </c>
      <c r="BO19" s="86">
        <v>0</v>
      </c>
      <c r="BP19" s="86">
        <v>0</v>
      </c>
      <c r="BQ19" s="86">
        <v>0</v>
      </c>
      <c r="BR19" s="86">
        <v>100</v>
      </c>
      <c r="BS19" s="86">
        <v>33</v>
      </c>
      <c r="BT19" s="86">
        <v>100</v>
      </c>
      <c r="BU19" s="86">
        <v>100</v>
      </c>
      <c r="BV19" s="86">
        <v>67</v>
      </c>
      <c r="BW19" s="86">
        <v>100</v>
      </c>
      <c r="BX19" s="86">
        <v>100</v>
      </c>
      <c r="BY19" s="86">
        <v>67</v>
      </c>
      <c r="BZ19" s="86">
        <v>33</v>
      </c>
      <c r="CA19" s="86">
        <v>0</v>
      </c>
      <c r="CB19" s="86">
        <v>0</v>
      </c>
      <c r="CC19" s="86">
        <v>0</v>
      </c>
      <c r="CD19" s="86">
        <v>0</v>
      </c>
      <c r="CE19" s="86">
        <v>0</v>
      </c>
      <c r="CF19" s="86">
        <v>0</v>
      </c>
      <c r="CG19" s="86">
        <v>0</v>
      </c>
      <c r="CH19" s="86">
        <v>0</v>
      </c>
      <c r="CI19" s="86">
        <v>0</v>
      </c>
      <c r="CJ19" s="86">
        <v>0</v>
      </c>
      <c r="CK19" s="86">
        <v>0</v>
      </c>
      <c r="CL19" s="86">
        <v>0</v>
      </c>
      <c r="CM19" s="86">
        <v>0</v>
      </c>
      <c r="CN19" s="86">
        <v>0</v>
      </c>
      <c r="CO19" s="86">
        <v>0</v>
      </c>
      <c r="CP19" s="86">
        <v>0</v>
      </c>
      <c r="CQ19" s="86">
        <v>0</v>
      </c>
      <c r="CR19" s="86">
        <v>0</v>
      </c>
      <c r="CS19" s="86">
        <v>0</v>
      </c>
      <c r="CT19" s="86">
        <v>0</v>
      </c>
      <c r="CU19" s="86">
        <v>0</v>
      </c>
      <c r="CV19" s="86">
        <v>0</v>
      </c>
      <c r="CW19" s="86">
        <v>0</v>
      </c>
      <c r="CX19" s="86">
        <v>0</v>
      </c>
      <c r="CY19" s="86">
        <v>0</v>
      </c>
      <c r="CZ19" s="86">
        <v>0</v>
      </c>
      <c r="DA19" s="86">
        <v>0</v>
      </c>
      <c r="DB19" s="86">
        <v>0</v>
      </c>
      <c r="DC19" s="86">
        <v>0</v>
      </c>
      <c r="DD19" s="86">
        <v>0</v>
      </c>
      <c r="DE19" s="86">
        <v>0</v>
      </c>
      <c r="DF19" s="86">
        <v>0</v>
      </c>
      <c r="DG19" s="86">
        <v>0</v>
      </c>
      <c r="DH19" s="86">
        <v>0</v>
      </c>
      <c r="DI19" s="86">
        <v>0</v>
      </c>
      <c r="DJ19" s="86">
        <v>0</v>
      </c>
      <c r="DK19" s="86">
        <v>0</v>
      </c>
      <c r="DL19" s="86">
        <v>0</v>
      </c>
      <c r="DM19" s="86">
        <v>0</v>
      </c>
      <c r="DN19" s="86">
        <v>0</v>
      </c>
      <c r="DO19" s="86">
        <v>67</v>
      </c>
      <c r="DP19" s="86">
        <v>0</v>
      </c>
      <c r="DQ19" s="86">
        <v>33</v>
      </c>
      <c r="DR19" s="86">
        <v>100</v>
      </c>
      <c r="DS19" s="86">
        <v>100</v>
      </c>
      <c r="DT19" s="86">
        <v>0</v>
      </c>
      <c r="DU19" s="86">
        <v>0</v>
      </c>
      <c r="DV19" s="86">
        <v>0</v>
      </c>
      <c r="DW19" s="86">
        <v>33</v>
      </c>
      <c r="DX19" s="86">
        <v>0</v>
      </c>
      <c r="DY19" s="86">
        <v>0</v>
      </c>
      <c r="DZ19" s="86">
        <v>0</v>
      </c>
      <c r="EA19" s="86">
        <v>100</v>
      </c>
      <c r="EB19" s="86">
        <v>0</v>
      </c>
      <c r="EC19" s="86">
        <v>67</v>
      </c>
      <c r="ED19" s="86">
        <v>0</v>
      </c>
      <c r="EE19" s="86">
        <v>0</v>
      </c>
      <c r="EF19" s="86">
        <v>0</v>
      </c>
      <c r="EG19" s="86">
        <v>0</v>
      </c>
      <c r="EH19" s="86">
        <v>0</v>
      </c>
      <c r="EI19" s="86">
        <v>0</v>
      </c>
      <c r="EJ19" s="86">
        <v>0</v>
      </c>
      <c r="EK19" s="86">
        <v>0</v>
      </c>
      <c r="EL19" s="86">
        <v>0</v>
      </c>
      <c r="EM19" s="86">
        <v>0</v>
      </c>
      <c r="EN19" s="86">
        <v>0</v>
      </c>
      <c r="EO19" s="86">
        <v>0</v>
      </c>
      <c r="EP19" s="86">
        <v>0</v>
      </c>
      <c r="EQ19" s="86">
        <v>0</v>
      </c>
      <c r="ER19" s="86">
        <v>0</v>
      </c>
      <c r="ES19" s="86">
        <v>0</v>
      </c>
      <c r="ET19" s="86">
        <v>0</v>
      </c>
      <c r="EU19" s="86">
        <v>0</v>
      </c>
      <c r="EV19" s="86">
        <v>0</v>
      </c>
      <c r="EW19" s="86">
        <v>0</v>
      </c>
      <c r="EX19" s="85" t="s">
        <v>1297</v>
      </c>
      <c r="EY19" s="85" t="s">
        <v>1288</v>
      </c>
      <c r="EZ19" s="85" t="s">
        <v>1295</v>
      </c>
      <c r="FA19" s="85" t="s">
        <v>1297</v>
      </c>
      <c r="FB19" s="85" t="s">
        <v>1297</v>
      </c>
      <c r="FC19" s="85" t="s">
        <v>1297</v>
      </c>
      <c r="FD19" s="85" t="s">
        <v>1297</v>
      </c>
      <c r="FE19" s="85" t="s">
        <v>1287</v>
      </c>
      <c r="FF19" s="85" t="s">
        <v>1287</v>
      </c>
      <c r="FG19" s="85" t="s">
        <v>1287</v>
      </c>
      <c r="FH19" s="85" t="s">
        <v>1287</v>
      </c>
      <c r="FI19" s="85" t="s">
        <v>1287</v>
      </c>
      <c r="FJ19" s="85" t="s">
        <v>1295</v>
      </c>
      <c r="FK19" s="85" t="s">
        <v>1297</v>
      </c>
      <c r="FL19" s="85" t="s">
        <v>1295</v>
      </c>
      <c r="FM19" s="85" t="s">
        <v>1287</v>
      </c>
      <c r="FN19" s="85" t="s">
        <v>1287</v>
      </c>
      <c r="FO19" s="85" t="s">
        <v>1288</v>
      </c>
      <c r="FP19" s="85" t="s">
        <v>1297</v>
      </c>
      <c r="FQ19" s="85" t="s">
        <v>1288</v>
      </c>
      <c r="FR19" s="85" t="s">
        <v>1297</v>
      </c>
      <c r="FS19" s="85" t="s">
        <v>1297</v>
      </c>
      <c r="FT19" s="85" t="s">
        <v>1297</v>
      </c>
      <c r="FU19" s="85" t="s">
        <v>1295</v>
      </c>
      <c r="FV19" s="85" t="s">
        <v>1295</v>
      </c>
      <c r="FW19" s="85" t="s">
        <v>1287</v>
      </c>
      <c r="FX19" s="85" t="s">
        <v>1297</v>
      </c>
      <c r="FY19" s="85" t="s">
        <v>1287</v>
      </c>
      <c r="FZ19" s="85" t="s">
        <v>1297</v>
      </c>
      <c r="GA19" s="85" t="s">
        <v>1297</v>
      </c>
      <c r="GB19" s="85" t="s">
        <v>1297</v>
      </c>
      <c r="GC19" s="85" t="s">
        <v>1287</v>
      </c>
      <c r="GD19" s="85" t="s">
        <v>1287</v>
      </c>
      <c r="GE19" s="85" t="s">
        <v>1288</v>
      </c>
      <c r="GF19" s="85" t="s">
        <v>1288</v>
      </c>
      <c r="GG19" s="85" t="s">
        <v>1297</v>
      </c>
      <c r="GH19" s="85" t="s">
        <v>1295</v>
      </c>
      <c r="GI19" s="85" t="s">
        <v>1295</v>
      </c>
      <c r="GJ19" s="85" t="s">
        <v>1297</v>
      </c>
      <c r="GK19" s="85" t="s">
        <v>1295</v>
      </c>
      <c r="GL19" s="85" t="s">
        <v>1288</v>
      </c>
      <c r="GM19" s="85" t="s">
        <v>1295</v>
      </c>
      <c r="GN19" s="85" t="s">
        <v>1297</v>
      </c>
      <c r="GO19" s="85" t="s">
        <v>1288</v>
      </c>
      <c r="GP19" s="85" t="s">
        <v>1297</v>
      </c>
      <c r="GQ19" s="85" t="s">
        <v>1297</v>
      </c>
      <c r="GR19" s="85" t="s">
        <v>1297</v>
      </c>
      <c r="GS19" s="85" t="s">
        <v>1297</v>
      </c>
      <c r="GT19" s="85" t="s">
        <v>1297</v>
      </c>
      <c r="GU19" s="85" t="s">
        <v>1297</v>
      </c>
      <c r="GV19" s="85" t="s">
        <v>1297</v>
      </c>
      <c r="GW19" s="85" t="s">
        <v>1297</v>
      </c>
      <c r="GX19" s="85" t="s">
        <v>1297</v>
      </c>
      <c r="GY19" s="85" t="s">
        <v>1295</v>
      </c>
      <c r="GZ19" s="85" t="s">
        <v>1297</v>
      </c>
      <c r="HA19" s="85" t="s">
        <v>1297</v>
      </c>
      <c r="HB19" s="85" t="s">
        <v>1297</v>
      </c>
      <c r="HC19" s="85" t="s">
        <v>1297</v>
      </c>
      <c r="HD19" s="85" t="s">
        <v>1295</v>
      </c>
      <c r="HE19" s="85" t="s">
        <v>1297</v>
      </c>
      <c r="HF19" s="85" t="s">
        <v>1297</v>
      </c>
      <c r="HG19" s="85" t="s">
        <v>1297</v>
      </c>
      <c r="HH19" s="85" t="s">
        <v>1297</v>
      </c>
      <c r="HI19" s="85" t="s">
        <v>1297</v>
      </c>
      <c r="HJ19" s="85" t="s">
        <v>1288</v>
      </c>
      <c r="HK19" s="85" t="s">
        <v>1287</v>
      </c>
      <c r="HL19" s="85" t="s">
        <v>1295</v>
      </c>
      <c r="HM19" s="85" t="s">
        <v>1287</v>
      </c>
      <c r="HN19" s="85" t="s">
        <v>1287</v>
      </c>
      <c r="HO19" s="85" t="s">
        <v>1288</v>
      </c>
      <c r="HP19" s="85" t="s">
        <v>1287</v>
      </c>
      <c r="HQ19" s="85" t="s">
        <v>1287</v>
      </c>
      <c r="HR19" s="85" t="s">
        <v>1288</v>
      </c>
      <c r="HS19" s="85" t="s">
        <v>1295</v>
      </c>
      <c r="HT19" s="85" t="s">
        <v>1297</v>
      </c>
      <c r="HU19" s="85" t="s">
        <v>1297</v>
      </c>
      <c r="HV19" s="85" t="s">
        <v>1288</v>
      </c>
      <c r="HW19" s="85" t="s">
        <v>1288</v>
      </c>
      <c r="HX19" s="85" t="s">
        <v>1297</v>
      </c>
      <c r="HY19" s="85" t="s">
        <v>1288</v>
      </c>
      <c r="HZ19" s="85" t="s">
        <v>1297</v>
      </c>
      <c r="IA19" s="85" t="s">
        <v>1297</v>
      </c>
      <c r="IB19" s="85" t="s">
        <v>1297</v>
      </c>
      <c r="IC19" s="85" t="s">
        <v>1297</v>
      </c>
      <c r="ID19" s="85" t="s">
        <v>1297</v>
      </c>
      <c r="IE19" s="85" t="s">
        <v>1297</v>
      </c>
      <c r="IF19" s="85" t="s">
        <v>1297</v>
      </c>
      <c r="IG19" s="85" t="s">
        <v>1288</v>
      </c>
      <c r="IH19" s="85" t="s">
        <v>1297</v>
      </c>
      <c r="II19" s="85" t="s">
        <v>1297</v>
      </c>
      <c r="IJ19" s="85" t="s">
        <v>1297</v>
      </c>
      <c r="IK19" s="85" t="s">
        <v>1297</v>
      </c>
      <c r="IL19" s="85" t="s">
        <v>1297</v>
      </c>
      <c r="IM19" s="85" t="s">
        <v>1297</v>
      </c>
      <c r="IN19" s="85" t="s">
        <v>1288</v>
      </c>
      <c r="IO19" s="85" t="s">
        <v>1297</v>
      </c>
      <c r="IP19" s="85" t="s">
        <v>1297</v>
      </c>
      <c r="IQ19" s="85" t="s">
        <v>1297</v>
      </c>
      <c r="IR19" s="85" t="s">
        <v>1297</v>
      </c>
      <c r="IS19" s="85" t="s">
        <v>1297</v>
      </c>
      <c r="IT19" s="85" t="s">
        <v>1297</v>
      </c>
      <c r="IU19" s="85" t="s">
        <v>1297</v>
      </c>
      <c r="IV19" s="85" t="s">
        <v>1288</v>
      </c>
      <c r="IW19" s="85" t="s">
        <v>1297</v>
      </c>
      <c r="IX19" s="85" t="s">
        <v>1297</v>
      </c>
      <c r="IY19" s="85" t="s">
        <v>1297</v>
      </c>
      <c r="IZ19" s="85" t="s">
        <v>1288</v>
      </c>
      <c r="JA19" s="85" t="s">
        <v>1297</v>
      </c>
      <c r="JB19" s="85" t="s">
        <v>1297</v>
      </c>
      <c r="JC19" s="85" t="s">
        <v>1297</v>
      </c>
      <c r="JD19" s="85" t="s">
        <v>1297</v>
      </c>
      <c r="JE19" s="85" t="s">
        <v>1297</v>
      </c>
      <c r="JF19" s="85" t="s">
        <v>1297</v>
      </c>
      <c r="JG19" s="85" t="s">
        <v>1297</v>
      </c>
      <c r="JH19" s="85" t="s">
        <v>1288</v>
      </c>
      <c r="JI19" s="85" t="s">
        <v>1297</v>
      </c>
      <c r="JJ19" s="85" t="s">
        <v>1295</v>
      </c>
      <c r="JK19" s="85" t="s">
        <v>1287</v>
      </c>
      <c r="JL19" s="85" t="s">
        <v>1287</v>
      </c>
      <c r="JM19" s="85" t="s">
        <v>1297</v>
      </c>
      <c r="JN19" s="85" t="s">
        <v>1297</v>
      </c>
      <c r="JO19" s="85" t="s">
        <v>1297</v>
      </c>
      <c r="JP19" s="85" t="s">
        <v>1295</v>
      </c>
      <c r="JQ19" s="85" t="s">
        <v>1297</v>
      </c>
      <c r="JR19" s="85" t="s">
        <v>1297</v>
      </c>
      <c r="JS19" s="85" t="s">
        <v>1288</v>
      </c>
      <c r="JT19" s="85" t="s">
        <v>1287</v>
      </c>
      <c r="JU19" s="85" t="s">
        <v>1297</v>
      </c>
      <c r="JV19" s="85" t="s">
        <v>1288</v>
      </c>
      <c r="JW19" s="85" t="s">
        <v>1297</v>
      </c>
      <c r="JX19" s="85" t="s">
        <v>1297</v>
      </c>
      <c r="JY19" s="85" t="s">
        <v>1297</v>
      </c>
      <c r="JZ19" s="85" t="s">
        <v>1288</v>
      </c>
      <c r="KA19" s="85" t="s">
        <v>1297</v>
      </c>
      <c r="KB19" s="85" t="s">
        <v>1297</v>
      </c>
      <c r="KC19" s="85" t="s">
        <v>1288</v>
      </c>
      <c r="KD19" s="85" t="s">
        <v>1297</v>
      </c>
      <c r="KE19" s="85" t="s">
        <v>1297</v>
      </c>
      <c r="KF19" s="85" t="s">
        <v>1297</v>
      </c>
      <c r="KG19" s="85" t="s">
        <v>1297</v>
      </c>
      <c r="KH19" s="85" t="s">
        <v>1288</v>
      </c>
      <c r="KI19" s="85" t="s">
        <v>1297</v>
      </c>
      <c r="KJ19" s="85" t="s">
        <v>1297</v>
      </c>
      <c r="KK19" s="85" t="s">
        <v>1297</v>
      </c>
      <c r="KL19" s="85" t="s">
        <v>1297</v>
      </c>
      <c r="KM19" s="85" t="s">
        <v>1297</v>
      </c>
      <c r="KN19" s="85" t="s">
        <v>1288</v>
      </c>
      <c r="KO19" s="85" t="s">
        <v>1297</v>
      </c>
      <c r="KP19" s="85" t="s">
        <v>1288</v>
      </c>
    </row>
    <row r="20" spans="1:302" hidden="1">
      <c r="A20" s="150" t="s">
        <v>1355</v>
      </c>
      <c r="B20" s="87" t="s">
        <v>1356</v>
      </c>
      <c r="C20" s="87" t="s">
        <v>1711</v>
      </c>
      <c r="D20" s="88">
        <v>2025</v>
      </c>
      <c r="E20" s="86">
        <v>0</v>
      </c>
      <c r="F20" s="86">
        <v>0</v>
      </c>
      <c r="G20" s="86">
        <v>0</v>
      </c>
      <c r="H20" s="86">
        <v>0</v>
      </c>
      <c r="I20" s="86">
        <v>0</v>
      </c>
      <c r="J20" s="86">
        <v>0</v>
      </c>
      <c r="K20" s="86">
        <v>67</v>
      </c>
      <c r="L20" s="86">
        <v>0</v>
      </c>
      <c r="M20" s="86">
        <v>0</v>
      </c>
      <c r="N20" s="86">
        <v>0</v>
      </c>
      <c r="O20" s="86">
        <v>0</v>
      </c>
      <c r="P20" s="86">
        <v>0</v>
      </c>
      <c r="Q20" s="86">
        <v>0</v>
      </c>
      <c r="R20" s="86">
        <v>0</v>
      </c>
      <c r="S20" s="86">
        <v>0</v>
      </c>
      <c r="T20" s="86">
        <v>0</v>
      </c>
      <c r="U20" s="86">
        <v>0</v>
      </c>
      <c r="V20" s="86">
        <v>0</v>
      </c>
      <c r="W20" s="86">
        <v>0</v>
      </c>
      <c r="X20" s="86">
        <v>0</v>
      </c>
      <c r="Y20" s="86">
        <v>0</v>
      </c>
      <c r="Z20" s="86">
        <v>0</v>
      </c>
      <c r="AA20" s="86">
        <v>0</v>
      </c>
      <c r="AB20" s="86">
        <v>0</v>
      </c>
      <c r="AC20" s="86">
        <v>0</v>
      </c>
      <c r="AD20" s="86">
        <v>0</v>
      </c>
      <c r="AE20" s="86">
        <v>0</v>
      </c>
      <c r="AF20" s="86">
        <v>0</v>
      </c>
      <c r="AG20" s="86">
        <v>0</v>
      </c>
      <c r="AH20" s="86">
        <v>0</v>
      </c>
      <c r="AI20" s="86">
        <v>0</v>
      </c>
      <c r="AJ20" s="86">
        <v>0</v>
      </c>
      <c r="AK20" s="86">
        <v>0</v>
      </c>
      <c r="AL20" s="86">
        <v>0</v>
      </c>
      <c r="AM20" s="86">
        <v>0</v>
      </c>
      <c r="AN20" s="86">
        <v>0</v>
      </c>
      <c r="AO20" s="86">
        <v>0</v>
      </c>
      <c r="AP20" s="86">
        <v>0</v>
      </c>
      <c r="AQ20" s="86">
        <v>0</v>
      </c>
      <c r="AR20" s="86">
        <v>0</v>
      </c>
      <c r="AS20" s="86">
        <v>0</v>
      </c>
      <c r="AT20" s="86">
        <v>0</v>
      </c>
      <c r="AU20" s="86">
        <v>0</v>
      </c>
      <c r="AV20" s="86">
        <v>0</v>
      </c>
      <c r="AW20" s="86">
        <v>0</v>
      </c>
      <c r="AX20" s="86">
        <v>0</v>
      </c>
      <c r="AY20" s="86">
        <v>0</v>
      </c>
      <c r="AZ20" s="86">
        <v>0</v>
      </c>
      <c r="BA20" s="86">
        <v>0</v>
      </c>
      <c r="BB20" s="86">
        <v>0</v>
      </c>
      <c r="BC20" s="86">
        <v>0</v>
      </c>
      <c r="BD20" s="86">
        <v>0</v>
      </c>
      <c r="BE20" s="86">
        <v>0</v>
      </c>
      <c r="BF20" s="86">
        <v>0</v>
      </c>
      <c r="BG20" s="86">
        <v>0</v>
      </c>
      <c r="BH20" s="86">
        <v>0</v>
      </c>
      <c r="BI20" s="86">
        <v>0</v>
      </c>
      <c r="BJ20" s="86">
        <v>0</v>
      </c>
      <c r="BK20" s="86">
        <v>0</v>
      </c>
      <c r="BL20" s="86">
        <v>0</v>
      </c>
      <c r="BM20" s="86">
        <v>0</v>
      </c>
      <c r="BN20" s="86">
        <v>0</v>
      </c>
      <c r="BO20" s="86">
        <v>0</v>
      </c>
      <c r="BP20" s="86">
        <v>0</v>
      </c>
      <c r="BQ20" s="86">
        <v>0</v>
      </c>
      <c r="BR20" s="86">
        <v>0</v>
      </c>
      <c r="BS20" s="86">
        <v>0</v>
      </c>
      <c r="BT20" s="86">
        <v>0</v>
      </c>
      <c r="BU20" s="86">
        <v>0</v>
      </c>
      <c r="BV20" s="86">
        <v>0</v>
      </c>
      <c r="BW20" s="86">
        <v>0</v>
      </c>
      <c r="BX20" s="86">
        <v>0</v>
      </c>
      <c r="BY20" s="86">
        <v>0</v>
      </c>
      <c r="BZ20" s="86">
        <v>0</v>
      </c>
      <c r="CA20" s="86">
        <v>0</v>
      </c>
      <c r="CB20" s="86">
        <v>0</v>
      </c>
      <c r="CC20" s="86">
        <v>0</v>
      </c>
      <c r="CD20" s="86">
        <v>0</v>
      </c>
      <c r="CE20" s="86">
        <v>0</v>
      </c>
      <c r="CF20" s="86">
        <v>0</v>
      </c>
      <c r="CG20" s="86">
        <v>0</v>
      </c>
      <c r="CH20" s="86">
        <v>0</v>
      </c>
      <c r="CI20" s="86">
        <v>0</v>
      </c>
      <c r="CJ20" s="86">
        <v>0</v>
      </c>
      <c r="CK20" s="86">
        <v>0</v>
      </c>
      <c r="CL20" s="86">
        <v>0</v>
      </c>
      <c r="CM20" s="86">
        <v>0</v>
      </c>
      <c r="CN20" s="86">
        <v>0</v>
      </c>
      <c r="CO20" s="86">
        <v>0</v>
      </c>
      <c r="CP20" s="86">
        <v>0</v>
      </c>
      <c r="CQ20" s="86">
        <v>0</v>
      </c>
      <c r="CR20" s="86">
        <v>0</v>
      </c>
      <c r="CS20" s="86">
        <v>0</v>
      </c>
      <c r="CT20" s="86">
        <v>0</v>
      </c>
      <c r="CU20" s="86">
        <v>0</v>
      </c>
      <c r="CV20" s="86">
        <v>0</v>
      </c>
      <c r="CW20" s="86">
        <v>0</v>
      </c>
      <c r="CX20" s="86">
        <v>0</v>
      </c>
      <c r="CY20" s="86">
        <v>0</v>
      </c>
      <c r="CZ20" s="86">
        <v>0</v>
      </c>
      <c r="DA20" s="86">
        <v>0</v>
      </c>
      <c r="DB20" s="86">
        <v>0</v>
      </c>
      <c r="DC20" s="86">
        <v>0</v>
      </c>
      <c r="DD20" s="86">
        <v>33</v>
      </c>
      <c r="DE20" s="86">
        <v>67</v>
      </c>
      <c r="DF20" s="86">
        <v>33</v>
      </c>
      <c r="DG20" s="86">
        <v>0</v>
      </c>
      <c r="DH20" s="86">
        <v>0</v>
      </c>
      <c r="DI20" s="86">
        <v>0</v>
      </c>
      <c r="DJ20" s="86">
        <v>0</v>
      </c>
      <c r="DK20" s="86">
        <v>0</v>
      </c>
      <c r="DL20" s="86">
        <v>0</v>
      </c>
      <c r="DM20" s="86">
        <v>0</v>
      </c>
      <c r="DN20" s="86">
        <v>0</v>
      </c>
      <c r="DO20" s="86">
        <v>0</v>
      </c>
      <c r="DP20" s="86">
        <v>0</v>
      </c>
      <c r="DQ20" s="86">
        <v>0</v>
      </c>
      <c r="DR20" s="86">
        <v>0</v>
      </c>
      <c r="DS20" s="86">
        <v>0</v>
      </c>
      <c r="DT20" s="86">
        <v>0</v>
      </c>
      <c r="DU20" s="86">
        <v>0</v>
      </c>
      <c r="DV20" s="86">
        <v>0</v>
      </c>
      <c r="DW20" s="86">
        <v>0</v>
      </c>
      <c r="DX20" s="86">
        <v>0</v>
      </c>
      <c r="DY20" s="86">
        <v>0</v>
      </c>
      <c r="DZ20" s="86">
        <v>100</v>
      </c>
      <c r="EA20" s="86">
        <v>100</v>
      </c>
      <c r="EB20" s="86">
        <v>100</v>
      </c>
      <c r="EC20" s="86">
        <v>100</v>
      </c>
      <c r="ED20" s="86">
        <v>0</v>
      </c>
      <c r="EE20" s="86">
        <v>0</v>
      </c>
      <c r="EF20" s="86">
        <v>0</v>
      </c>
      <c r="EG20" s="86">
        <v>0</v>
      </c>
      <c r="EH20" s="86">
        <v>0</v>
      </c>
      <c r="EI20" s="86">
        <v>33</v>
      </c>
      <c r="EJ20" s="86">
        <v>0</v>
      </c>
      <c r="EK20" s="86">
        <v>33</v>
      </c>
      <c r="EL20" s="86">
        <v>0</v>
      </c>
      <c r="EM20" s="86">
        <v>0</v>
      </c>
      <c r="EN20" s="86">
        <v>0</v>
      </c>
      <c r="EO20" s="86">
        <v>0</v>
      </c>
      <c r="EP20" s="86">
        <v>0</v>
      </c>
      <c r="EQ20" s="86">
        <v>0</v>
      </c>
      <c r="ER20" s="86">
        <v>0</v>
      </c>
      <c r="ES20" s="86">
        <v>0</v>
      </c>
      <c r="ET20" s="86">
        <v>0</v>
      </c>
      <c r="EU20" s="86">
        <v>0</v>
      </c>
      <c r="EV20" s="86">
        <v>0</v>
      </c>
      <c r="EW20" s="86">
        <v>0</v>
      </c>
      <c r="EX20" s="85" t="s">
        <v>1297</v>
      </c>
      <c r="EY20" s="85" t="s">
        <v>1297</v>
      </c>
      <c r="EZ20" s="85" t="s">
        <v>1297</v>
      </c>
      <c r="FA20" s="85" t="s">
        <v>1297</v>
      </c>
      <c r="FB20" s="85" t="s">
        <v>1297</v>
      </c>
      <c r="FC20" s="85" t="s">
        <v>1297</v>
      </c>
      <c r="FD20" s="85" t="s">
        <v>1288</v>
      </c>
      <c r="FE20" s="85" t="s">
        <v>1297</v>
      </c>
      <c r="FF20" s="85" t="s">
        <v>1288</v>
      </c>
      <c r="FG20" s="85" t="s">
        <v>1288</v>
      </c>
      <c r="FH20" s="85" t="s">
        <v>1288</v>
      </c>
      <c r="FI20" s="85" t="s">
        <v>1288</v>
      </c>
      <c r="FJ20" s="85" t="s">
        <v>1297</v>
      </c>
      <c r="FK20" s="85" t="s">
        <v>1297</v>
      </c>
      <c r="FL20" s="85" t="s">
        <v>1297</v>
      </c>
      <c r="FM20" s="85" t="s">
        <v>1297</v>
      </c>
      <c r="FN20" s="85" t="s">
        <v>1297</v>
      </c>
      <c r="FO20" s="85" t="s">
        <v>1288</v>
      </c>
      <c r="FP20" s="85" t="s">
        <v>1297</v>
      </c>
      <c r="FQ20" s="85" t="s">
        <v>1297</v>
      </c>
      <c r="FR20" s="85" t="s">
        <v>1297</v>
      </c>
      <c r="FS20" s="85" t="s">
        <v>1297</v>
      </c>
      <c r="FT20" s="85" t="s">
        <v>1297</v>
      </c>
      <c r="FU20" s="85" t="s">
        <v>1297</v>
      </c>
      <c r="FV20" s="85" t="s">
        <v>1297</v>
      </c>
      <c r="FW20" s="85" t="s">
        <v>1297</v>
      </c>
      <c r="FX20" s="85" t="s">
        <v>1297</v>
      </c>
      <c r="FY20" s="85" t="s">
        <v>1288</v>
      </c>
      <c r="FZ20" s="85" t="s">
        <v>1297</v>
      </c>
      <c r="GA20" s="85" t="s">
        <v>1297</v>
      </c>
      <c r="GB20" s="85" t="s">
        <v>1297</v>
      </c>
      <c r="GC20" s="85" t="s">
        <v>1288</v>
      </c>
      <c r="GD20" s="85" t="s">
        <v>1297</v>
      </c>
      <c r="GE20" s="85" t="s">
        <v>1288</v>
      </c>
      <c r="GF20" s="85" t="s">
        <v>1288</v>
      </c>
      <c r="GG20" s="85" t="s">
        <v>1297</v>
      </c>
      <c r="GH20" s="85" t="s">
        <v>1297</v>
      </c>
      <c r="GI20" s="85" t="s">
        <v>1297</v>
      </c>
      <c r="GJ20" s="85" t="s">
        <v>1297</v>
      </c>
      <c r="GK20" s="85" t="s">
        <v>1297</v>
      </c>
      <c r="GL20" s="85" t="s">
        <v>1288</v>
      </c>
      <c r="GM20" s="85" t="s">
        <v>1297</v>
      </c>
      <c r="GN20" s="85" t="s">
        <v>1297</v>
      </c>
      <c r="GO20" s="85" t="s">
        <v>1297</v>
      </c>
      <c r="GP20" s="85" t="s">
        <v>1297</v>
      </c>
      <c r="GQ20" s="85" t="s">
        <v>1297</v>
      </c>
      <c r="GR20" s="85" t="s">
        <v>1297</v>
      </c>
      <c r="GS20" s="85" t="s">
        <v>1297</v>
      </c>
      <c r="GT20" s="85" t="s">
        <v>1297</v>
      </c>
      <c r="GU20" s="85" t="s">
        <v>1297</v>
      </c>
      <c r="GV20" s="85" t="s">
        <v>1297</v>
      </c>
      <c r="GW20" s="85" t="s">
        <v>1297</v>
      </c>
      <c r="GX20" s="85" t="s">
        <v>1297</v>
      </c>
      <c r="GY20" s="85" t="s">
        <v>1297</v>
      </c>
      <c r="GZ20" s="85" t="s">
        <v>1297</v>
      </c>
      <c r="HA20" s="85" t="s">
        <v>1297</v>
      </c>
      <c r="HB20" s="85" t="s">
        <v>1297</v>
      </c>
      <c r="HC20" s="85" t="s">
        <v>1297</v>
      </c>
      <c r="HD20" s="85" t="s">
        <v>1297</v>
      </c>
      <c r="HE20" s="85" t="s">
        <v>1297</v>
      </c>
      <c r="HF20" s="85" t="s">
        <v>1297</v>
      </c>
      <c r="HG20" s="85" t="s">
        <v>1297</v>
      </c>
      <c r="HH20" s="85" t="s">
        <v>1297</v>
      </c>
      <c r="HI20" s="85" t="s">
        <v>1297</v>
      </c>
      <c r="HJ20" s="85" t="s">
        <v>1288</v>
      </c>
      <c r="HK20" s="85" t="s">
        <v>1297</v>
      </c>
      <c r="HL20" s="85" t="s">
        <v>1297</v>
      </c>
      <c r="HM20" s="85" t="s">
        <v>1288</v>
      </c>
      <c r="HN20" s="85" t="s">
        <v>1297</v>
      </c>
      <c r="HO20" s="85" t="s">
        <v>1297</v>
      </c>
      <c r="HP20" s="85" t="s">
        <v>1297</v>
      </c>
      <c r="HQ20" s="85" t="s">
        <v>1297</v>
      </c>
      <c r="HR20" s="85" t="s">
        <v>1297</v>
      </c>
      <c r="HS20" s="85" t="s">
        <v>1297</v>
      </c>
      <c r="HT20" s="85" t="s">
        <v>1297</v>
      </c>
      <c r="HU20" s="85" t="s">
        <v>1297</v>
      </c>
      <c r="HV20" s="85" t="s">
        <v>1288</v>
      </c>
      <c r="HW20" s="85" t="s">
        <v>1288</v>
      </c>
      <c r="HX20" s="85" t="s">
        <v>1297</v>
      </c>
      <c r="HY20" s="85" t="s">
        <v>1288</v>
      </c>
      <c r="HZ20" s="85" t="s">
        <v>1297</v>
      </c>
      <c r="IA20" s="85" t="s">
        <v>1297</v>
      </c>
      <c r="IB20" s="85" t="s">
        <v>1297</v>
      </c>
      <c r="IC20" s="85" t="s">
        <v>1297</v>
      </c>
      <c r="ID20" s="85" t="s">
        <v>1297</v>
      </c>
      <c r="IE20" s="85" t="s">
        <v>1297</v>
      </c>
      <c r="IF20" s="85" t="s">
        <v>1297</v>
      </c>
      <c r="IG20" s="85" t="s">
        <v>1288</v>
      </c>
      <c r="IH20" s="85" t="s">
        <v>1297</v>
      </c>
      <c r="II20" s="85" t="s">
        <v>1297</v>
      </c>
      <c r="IJ20" s="85" t="s">
        <v>1297</v>
      </c>
      <c r="IK20" s="85" t="s">
        <v>1297</v>
      </c>
      <c r="IL20" s="85" t="s">
        <v>1297</v>
      </c>
      <c r="IM20" s="85" t="s">
        <v>1297</v>
      </c>
      <c r="IN20" s="85" t="s">
        <v>1288</v>
      </c>
      <c r="IO20" s="85" t="s">
        <v>1297</v>
      </c>
      <c r="IP20" s="85" t="s">
        <v>1297</v>
      </c>
      <c r="IQ20" s="85" t="s">
        <v>1297</v>
      </c>
      <c r="IR20" s="85" t="s">
        <v>1297</v>
      </c>
      <c r="IS20" s="85" t="s">
        <v>1297</v>
      </c>
      <c r="IT20" s="85" t="s">
        <v>1297</v>
      </c>
      <c r="IU20" s="85" t="s">
        <v>1297</v>
      </c>
      <c r="IV20" s="85" t="s">
        <v>1288</v>
      </c>
      <c r="IW20" s="85" t="s">
        <v>1295</v>
      </c>
      <c r="IX20" s="85" t="s">
        <v>1288</v>
      </c>
      <c r="IY20" s="85" t="s">
        <v>1295</v>
      </c>
      <c r="IZ20" s="85" t="s">
        <v>1288</v>
      </c>
      <c r="JA20" s="85" t="s">
        <v>1297</v>
      </c>
      <c r="JB20" s="85" t="s">
        <v>1297</v>
      </c>
      <c r="JC20" s="85" t="s">
        <v>1297</v>
      </c>
      <c r="JD20" s="85" t="s">
        <v>1297</v>
      </c>
      <c r="JE20" s="85" t="s">
        <v>1297</v>
      </c>
      <c r="JF20" s="85" t="s">
        <v>1297</v>
      </c>
      <c r="JG20" s="85" t="s">
        <v>1297</v>
      </c>
      <c r="JH20" s="85" t="s">
        <v>1297</v>
      </c>
      <c r="JI20" s="85" t="s">
        <v>1297</v>
      </c>
      <c r="JJ20" s="85" t="s">
        <v>1297</v>
      </c>
      <c r="JK20" s="85" t="s">
        <v>1297</v>
      </c>
      <c r="JL20" s="85" t="s">
        <v>1297</v>
      </c>
      <c r="JM20" s="85" t="s">
        <v>1297</v>
      </c>
      <c r="JN20" s="85" t="s">
        <v>1297</v>
      </c>
      <c r="JO20" s="85" t="s">
        <v>1297</v>
      </c>
      <c r="JP20" s="85" t="s">
        <v>1297</v>
      </c>
      <c r="JQ20" s="85" t="s">
        <v>1297</v>
      </c>
      <c r="JR20" s="85" t="s">
        <v>1297</v>
      </c>
      <c r="JS20" s="85" t="s">
        <v>1287</v>
      </c>
      <c r="JT20" s="85" t="s">
        <v>1287</v>
      </c>
      <c r="JU20" s="85" t="s">
        <v>1287</v>
      </c>
      <c r="JV20" s="85" t="s">
        <v>1287</v>
      </c>
      <c r="JW20" s="85" t="s">
        <v>1297</v>
      </c>
      <c r="JX20" s="85" t="s">
        <v>1297</v>
      </c>
      <c r="JY20" s="85" t="s">
        <v>1297</v>
      </c>
      <c r="JZ20" s="85" t="s">
        <v>1288</v>
      </c>
      <c r="KA20" s="85" t="s">
        <v>1297</v>
      </c>
      <c r="KB20" s="85" t="s">
        <v>1295</v>
      </c>
      <c r="KC20" s="85" t="s">
        <v>1288</v>
      </c>
      <c r="KD20" s="85" t="s">
        <v>1295</v>
      </c>
      <c r="KE20" s="85" t="s">
        <v>1297</v>
      </c>
      <c r="KF20" s="85" t="s">
        <v>1297</v>
      </c>
      <c r="KG20" s="85" t="s">
        <v>1297</v>
      </c>
      <c r="KH20" s="85" t="s">
        <v>1288</v>
      </c>
      <c r="KI20" s="85" t="s">
        <v>1297</v>
      </c>
      <c r="KJ20" s="85" t="s">
        <v>1297</v>
      </c>
      <c r="KK20" s="85" t="s">
        <v>1297</v>
      </c>
      <c r="KL20" s="85" t="s">
        <v>1297</v>
      </c>
      <c r="KM20" s="85" t="s">
        <v>1297</v>
      </c>
      <c r="KN20" s="85" t="s">
        <v>1288</v>
      </c>
      <c r="KO20" s="85" t="s">
        <v>1297</v>
      </c>
      <c r="KP20" s="85" t="s">
        <v>1288</v>
      </c>
    </row>
    <row r="21" spans="1:302" hidden="1">
      <c r="A21" s="150" t="s">
        <v>1357</v>
      </c>
      <c r="B21" s="87" t="s">
        <v>1358</v>
      </c>
      <c r="C21" s="87" t="s">
        <v>1712</v>
      </c>
      <c r="D21" s="88">
        <v>2025</v>
      </c>
      <c r="E21" s="86">
        <v>67</v>
      </c>
      <c r="F21" s="86">
        <v>33</v>
      </c>
      <c r="G21" s="86">
        <v>100</v>
      </c>
      <c r="H21" s="86">
        <v>100</v>
      </c>
      <c r="I21" s="86">
        <v>0</v>
      </c>
      <c r="J21" s="86">
        <v>100</v>
      </c>
      <c r="K21" s="86">
        <v>67</v>
      </c>
      <c r="L21" s="86">
        <v>100</v>
      </c>
      <c r="M21" s="86">
        <v>100</v>
      </c>
      <c r="N21" s="86">
        <v>100</v>
      </c>
      <c r="O21" s="86">
        <v>100</v>
      </c>
      <c r="P21" s="86">
        <v>100</v>
      </c>
      <c r="Q21" s="86">
        <v>100</v>
      </c>
      <c r="R21" s="86">
        <v>67</v>
      </c>
      <c r="S21" s="86">
        <v>100</v>
      </c>
      <c r="T21" s="86">
        <v>100</v>
      </c>
      <c r="U21" s="86">
        <v>67</v>
      </c>
      <c r="V21" s="86">
        <v>100</v>
      </c>
      <c r="W21" s="86">
        <v>67</v>
      </c>
      <c r="X21" s="86">
        <v>100</v>
      </c>
      <c r="Y21" s="86">
        <v>33</v>
      </c>
      <c r="Z21" s="86">
        <v>67</v>
      </c>
      <c r="AA21" s="86">
        <v>0</v>
      </c>
      <c r="AB21" s="86">
        <v>33</v>
      </c>
      <c r="AC21" s="86">
        <v>67</v>
      </c>
      <c r="AD21" s="86">
        <v>33</v>
      </c>
      <c r="AE21" s="86">
        <v>33</v>
      </c>
      <c r="AF21" s="86">
        <v>100</v>
      </c>
      <c r="AG21" s="86">
        <v>0</v>
      </c>
      <c r="AH21" s="86">
        <v>0</v>
      </c>
      <c r="AI21" s="86">
        <v>0</v>
      </c>
      <c r="AJ21" s="86">
        <v>100</v>
      </c>
      <c r="AK21" s="86">
        <v>67</v>
      </c>
      <c r="AL21" s="86">
        <v>100</v>
      </c>
      <c r="AM21" s="86">
        <v>0</v>
      </c>
      <c r="AN21" s="86">
        <v>0</v>
      </c>
      <c r="AO21" s="86">
        <v>0</v>
      </c>
      <c r="AP21" s="86">
        <v>67</v>
      </c>
      <c r="AQ21" s="86">
        <v>0</v>
      </c>
      <c r="AR21" s="86">
        <v>100</v>
      </c>
      <c r="AS21" s="86">
        <v>100</v>
      </c>
      <c r="AT21" s="86">
        <v>33</v>
      </c>
      <c r="AU21" s="86">
        <v>33</v>
      </c>
      <c r="AV21" s="86">
        <v>33</v>
      </c>
      <c r="AW21" s="86">
        <v>0</v>
      </c>
      <c r="AX21" s="86">
        <v>0</v>
      </c>
      <c r="AY21" s="86">
        <v>0</v>
      </c>
      <c r="AZ21" s="86">
        <v>33</v>
      </c>
      <c r="BA21" s="86">
        <v>100</v>
      </c>
      <c r="BB21" s="86">
        <v>0</v>
      </c>
      <c r="BC21" s="86">
        <v>100</v>
      </c>
      <c r="BD21" s="86">
        <v>0</v>
      </c>
      <c r="BE21" s="86">
        <v>0</v>
      </c>
      <c r="BF21" s="86">
        <v>0</v>
      </c>
      <c r="BG21" s="86">
        <v>0</v>
      </c>
      <c r="BH21" s="86">
        <v>33</v>
      </c>
      <c r="BI21" s="86">
        <v>33</v>
      </c>
      <c r="BJ21" s="86">
        <v>33</v>
      </c>
      <c r="BK21" s="86">
        <v>0</v>
      </c>
      <c r="BL21" s="86">
        <v>0</v>
      </c>
      <c r="BM21" s="86">
        <v>67</v>
      </c>
      <c r="BN21" s="86">
        <v>100</v>
      </c>
      <c r="BO21" s="86">
        <v>67</v>
      </c>
      <c r="BP21" s="86">
        <v>67</v>
      </c>
      <c r="BQ21" s="86">
        <v>100</v>
      </c>
      <c r="BR21" s="86">
        <v>100</v>
      </c>
      <c r="BS21" s="86">
        <v>100</v>
      </c>
      <c r="BT21" s="86">
        <v>100</v>
      </c>
      <c r="BU21" s="86">
        <v>100</v>
      </c>
      <c r="BV21" s="86">
        <v>67</v>
      </c>
      <c r="BW21" s="86">
        <v>33</v>
      </c>
      <c r="BX21" s="86">
        <v>33</v>
      </c>
      <c r="BY21" s="86">
        <v>0</v>
      </c>
      <c r="BZ21" s="86">
        <v>100</v>
      </c>
      <c r="CA21" s="86">
        <v>100</v>
      </c>
      <c r="CB21" s="86">
        <v>100</v>
      </c>
      <c r="CC21" s="86">
        <v>100</v>
      </c>
      <c r="CD21" s="86">
        <v>100</v>
      </c>
      <c r="CE21" s="86">
        <v>67</v>
      </c>
      <c r="CF21" s="86">
        <v>100</v>
      </c>
      <c r="CG21" s="86">
        <v>100</v>
      </c>
      <c r="CH21" s="86">
        <v>67</v>
      </c>
      <c r="CI21" s="86">
        <v>0</v>
      </c>
      <c r="CJ21" s="86">
        <v>0</v>
      </c>
      <c r="CK21" s="86">
        <v>0</v>
      </c>
      <c r="CL21" s="86">
        <v>0</v>
      </c>
      <c r="CM21" s="86">
        <v>0</v>
      </c>
      <c r="CN21" s="86">
        <v>0</v>
      </c>
      <c r="CO21" s="86">
        <v>0</v>
      </c>
      <c r="CP21" s="86">
        <v>0</v>
      </c>
      <c r="CQ21" s="86">
        <v>100</v>
      </c>
      <c r="CR21" s="86">
        <v>100</v>
      </c>
      <c r="CS21" s="86">
        <v>100</v>
      </c>
      <c r="CT21" s="86">
        <v>100</v>
      </c>
      <c r="CU21" s="86">
        <v>100</v>
      </c>
      <c r="CV21" s="86">
        <v>67</v>
      </c>
      <c r="CW21" s="86">
        <v>33</v>
      </c>
      <c r="CX21" s="86">
        <v>0</v>
      </c>
      <c r="CY21" s="86">
        <v>33</v>
      </c>
      <c r="CZ21" s="86">
        <v>33</v>
      </c>
      <c r="DA21" s="86">
        <v>0</v>
      </c>
      <c r="DB21" s="86">
        <v>67</v>
      </c>
      <c r="DC21" s="86">
        <v>0</v>
      </c>
      <c r="DD21" s="86">
        <v>100</v>
      </c>
      <c r="DE21" s="86">
        <v>100</v>
      </c>
      <c r="DF21" s="86">
        <v>33</v>
      </c>
      <c r="DG21" s="86">
        <v>100</v>
      </c>
      <c r="DH21" s="86">
        <v>33</v>
      </c>
      <c r="DI21" s="86">
        <v>67</v>
      </c>
      <c r="DJ21" s="86">
        <v>0</v>
      </c>
      <c r="DK21" s="86">
        <v>0</v>
      </c>
      <c r="DL21" s="86">
        <v>0</v>
      </c>
      <c r="DM21" s="86">
        <v>0</v>
      </c>
      <c r="DN21" s="86">
        <v>0</v>
      </c>
      <c r="DO21" s="86">
        <v>33</v>
      </c>
      <c r="DP21" s="86">
        <v>67</v>
      </c>
      <c r="DQ21" s="86">
        <v>100</v>
      </c>
      <c r="DR21" s="86">
        <v>100</v>
      </c>
      <c r="DS21" s="86">
        <v>100</v>
      </c>
      <c r="DT21" s="86">
        <v>100</v>
      </c>
      <c r="DU21" s="86">
        <v>67</v>
      </c>
      <c r="DV21" s="86">
        <v>100</v>
      </c>
      <c r="DW21" s="86">
        <v>100</v>
      </c>
      <c r="DX21" s="86">
        <v>0</v>
      </c>
      <c r="DY21" s="86">
        <v>100</v>
      </c>
      <c r="DZ21" s="86">
        <v>100</v>
      </c>
      <c r="EA21" s="86">
        <v>100</v>
      </c>
      <c r="EB21" s="86">
        <v>67</v>
      </c>
      <c r="EC21" s="86">
        <v>100</v>
      </c>
      <c r="ED21" s="86">
        <v>33</v>
      </c>
      <c r="EE21" s="86">
        <v>100</v>
      </c>
      <c r="EF21" s="86">
        <v>0</v>
      </c>
      <c r="EG21" s="86">
        <v>0</v>
      </c>
      <c r="EH21" s="86">
        <v>0</v>
      </c>
      <c r="EI21" s="86">
        <v>0</v>
      </c>
      <c r="EJ21" s="86">
        <v>0</v>
      </c>
      <c r="EK21" s="86">
        <v>0</v>
      </c>
      <c r="EL21" s="86">
        <v>0</v>
      </c>
      <c r="EM21" s="86">
        <v>0</v>
      </c>
      <c r="EN21" s="86">
        <v>0</v>
      </c>
      <c r="EO21" s="86">
        <v>0</v>
      </c>
      <c r="EP21" s="86">
        <v>33</v>
      </c>
      <c r="EQ21" s="86">
        <v>100</v>
      </c>
      <c r="ER21" s="86">
        <v>100</v>
      </c>
      <c r="ES21" s="86">
        <v>33</v>
      </c>
      <c r="ET21" s="86">
        <v>0</v>
      </c>
      <c r="EU21" s="86">
        <v>100</v>
      </c>
      <c r="EV21" s="86">
        <v>33</v>
      </c>
      <c r="EW21" s="86">
        <v>0</v>
      </c>
      <c r="EX21" s="85" t="s">
        <v>1288</v>
      </c>
      <c r="EY21" s="85" t="s">
        <v>1295</v>
      </c>
      <c r="EZ21" s="85" t="s">
        <v>1287</v>
      </c>
      <c r="FA21" s="85" t="s">
        <v>1287</v>
      </c>
      <c r="FB21" s="85" t="s">
        <v>1297</v>
      </c>
      <c r="FC21" s="85" t="s">
        <v>1287</v>
      </c>
      <c r="FD21" s="85" t="s">
        <v>1288</v>
      </c>
      <c r="FE21" s="85" t="s">
        <v>1287</v>
      </c>
      <c r="FF21" s="85" t="s">
        <v>1287</v>
      </c>
      <c r="FG21" s="85" t="s">
        <v>1287</v>
      </c>
      <c r="FH21" s="85" t="s">
        <v>1287</v>
      </c>
      <c r="FI21" s="85" t="s">
        <v>1287</v>
      </c>
      <c r="FJ21" s="85" t="s">
        <v>1287</v>
      </c>
      <c r="FK21" s="85" t="s">
        <v>1288</v>
      </c>
      <c r="FL21" s="85" t="s">
        <v>1287</v>
      </c>
      <c r="FM21" s="85" t="s">
        <v>1287</v>
      </c>
      <c r="FN21" s="85" t="s">
        <v>1288</v>
      </c>
      <c r="FO21" s="85" t="s">
        <v>1287</v>
      </c>
      <c r="FP21" s="85" t="s">
        <v>1288</v>
      </c>
      <c r="FQ21" s="85" t="s">
        <v>1287</v>
      </c>
      <c r="FR21" s="85" t="s">
        <v>1295</v>
      </c>
      <c r="FS21" s="85" t="s">
        <v>1288</v>
      </c>
      <c r="FT21" s="85" t="s">
        <v>1297</v>
      </c>
      <c r="FU21" s="85" t="s">
        <v>1295</v>
      </c>
      <c r="FV21" s="85" t="s">
        <v>1288</v>
      </c>
      <c r="FW21" s="85" t="s">
        <v>1295</v>
      </c>
      <c r="FX21" s="85" t="s">
        <v>1295</v>
      </c>
      <c r="FY21" s="85" t="s">
        <v>1287</v>
      </c>
      <c r="FZ21" s="85" t="s">
        <v>1297</v>
      </c>
      <c r="GA21" s="85" t="s">
        <v>1297</v>
      </c>
      <c r="GB21" s="85" t="s">
        <v>1297</v>
      </c>
      <c r="GC21" s="85" t="s">
        <v>1287</v>
      </c>
      <c r="GD21" s="85" t="s">
        <v>1288</v>
      </c>
      <c r="GE21" s="85" t="s">
        <v>1287</v>
      </c>
      <c r="GF21" s="85" t="s">
        <v>1288</v>
      </c>
      <c r="GG21" s="85" t="s">
        <v>1297</v>
      </c>
      <c r="GH21" s="85" t="s">
        <v>1297</v>
      </c>
      <c r="GI21" s="85" t="s">
        <v>1288</v>
      </c>
      <c r="GJ21" s="85" t="s">
        <v>1297</v>
      </c>
      <c r="GK21" s="85" t="s">
        <v>1287</v>
      </c>
      <c r="GL21" s="85" t="s">
        <v>1287</v>
      </c>
      <c r="GM21" s="85" t="s">
        <v>1295</v>
      </c>
      <c r="GN21" s="85" t="s">
        <v>1295</v>
      </c>
      <c r="GO21" s="85" t="s">
        <v>1295</v>
      </c>
      <c r="GP21" s="85" t="s">
        <v>1297</v>
      </c>
      <c r="GQ21" s="85" t="s">
        <v>1297</v>
      </c>
      <c r="GR21" s="85" t="s">
        <v>1297</v>
      </c>
      <c r="GS21" s="85" t="s">
        <v>1295</v>
      </c>
      <c r="GT21" s="85" t="s">
        <v>1287</v>
      </c>
      <c r="GU21" s="85" t="s">
        <v>1297</v>
      </c>
      <c r="GV21" s="85" t="s">
        <v>1287</v>
      </c>
      <c r="GW21" s="85" t="s">
        <v>1297</v>
      </c>
      <c r="GX21" s="85" t="s">
        <v>1297</v>
      </c>
      <c r="GY21" s="85" t="s">
        <v>1297</v>
      </c>
      <c r="GZ21" s="85" t="s">
        <v>1297</v>
      </c>
      <c r="HA21" s="85" t="s">
        <v>1295</v>
      </c>
      <c r="HB21" s="85" t="s">
        <v>1295</v>
      </c>
      <c r="HC21" s="85" t="s">
        <v>1295</v>
      </c>
      <c r="HD21" s="85" t="s">
        <v>1297</v>
      </c>
      <c r="HE21" s="85" t="s">
        <v>1297</v>
      </c>
      <c r="HF21" s="85" t="s">
        <v>1288</v>
      </c>
      <c r="HG21" s="85" t="s">
        <v>1287</v>
      </c>
      <c r="HH21" s="85" t="s">
        <v>1288</v>
      </c>
      <c r="HI21" s="85" t="s">
        <v>1288</v>
      </c>
      <c r="HJ21" s="85" t="s">
        <v>1287</v>
      </c>
      <c r="HK21" s="85" t="s">
        <v>1287</v>
      </c>
      <c r="HL21" s="85" t="s">
        <v>1287</v>
      </c>
      <c r="HM21" s="85" t="s">
        <v>1287</v>
      </c>
      <c r="HN21" s="85" t="s">
        <v>1287</v>
      </c>
      <c r="HO21" s="85" t="s">
        <v>1288</v>
      </c>
      <c r="HP21" s="85" t="s">
        <v>1295</v>
      </c>
      <c r="HQ21" s="85" t="s">
        <v>1295</v>
      </c>
      <c r="HR21" s="85" t="s">
        <v>1297</v>
      </c>
      <c r="HS21" s="85" t="s">
        <v>1287</v>
      </c>
      <c r="HT21" s="85" t="s">
        <v>1287</v>
      </c>
      <c r="HU21" s="85" t="s">
        <v>1287</v>
      </c>
      <c r="HV21" s="85" t="s">
        <v>1287</v>
      </c>
      <c r="HW21" s="85" t="s">
        <v>1287</v>
      </c>
      <c r="HX21" s="85" t="s">
        <v>1288</v>
      </c>
      <c r="HY21" s="85" t="s">
        <v>1287</v>
      </c>
      <c r="HZ21" s="85" t="s">
        <v>1287</v>
      </c>
      <c r="IA21" s="85" t="s">
        <v>1288</v>
      </c>
      <c r="IB21" s="85" t="s">
        <v>1297</v>
      </c>
      <c r="IC21" s="85" t="s">
        <v>1297</v>
      </c>
      <c r="ID21" s="85" t="s">
        <v>1297</v>
      </c>
      <c r="IE21" s="85" t="s">
        <v>1297</v>
      </c>
      <c r="IF21" s="85" t="s">
        <v>1297</v>
      </c>
      <c r="IG21" s="85" t="s">
        <v>1288</v>
      </c>
      <c r="IH21" s="85" t="s">
        <v>1297</v>
      </c>
      <c r="II21" s="85" t="s">
        <v>1297</v>
      </c>
      <c r="IJ21" s="85" t="s">
        <v>1287</v>
      </c>
      <c r="IK21" s="85" t="s">
        <v>1287</v>
      </c>
      <c r="IL21" s="85" t="s">
        <v>1287</v>
      </c>
      <c r="IM21" s="85" t="s">
        <v>1287</v>
      </c>
      <c r="IN21" s="85" t="s">
        <v>1287</v>
      </c>
      <c r="IO21" s="85" t="s">
        <v>1288</v>
      </c>
      <c r="IP21" s="85" t="s">
        <v>1295</v>
      </c>
      <c r="IQ21" s="85" t="s">
        <v>1297</v>
      </c>
      <c r="IR21" s="85" t="s">
        <v>1295</v>
      </c>
      <c r="IS21" s="85" t="s">
        <v>1295</v>
      </c>
      <c r="IT21" s="85" t="s">
        <v>1297</v>
      </c>
      <c r="IU21" s="85" t="s">
        <v>1288</v>
      </c>
      <c r="IV21" s="85" t="s">
        <v>1288</v>
      </c>
      <c r="IW21" s="85" t="s">
        <v>1287</v>
      </c>
      <c r="IX21" s="85" t="s">
        <v>1287</v>
      </c>
      <c r="IY21" s="85" t="s">
        <v>1295</v>
      </c>
      <c r="IZ21" s="85" t="s">
        <v>1287</v>
      </c>
      <c r="JA21" s="85" t="s">
        <v>1295</v>
      </c>
      <c r="JB21" s="85" t="s">
        <v>1288</v>
      </c>
      <c r="JC21" s="85" t="s">
        <v>1297</v>
      </c>
      <c r="JD21" s="85" t="s">
        <v>1297</v>
      </c>
      <c r="JE21" s="85" t="s">
        <v>1297</v>
      </c>
      <c r="JF21" s="85" t="s">
        <v>1297</v>
      </c>
      <c r="JG21" s="85" t="s">
        <v>1297</v>
      </c>
      <c r="JH21" s="85" t="s">
        <v>1295</v>
      </c>
      <c r="JI21" s="85" t="s">
        <v>1288</v>
      </c>
      <c r="JJ21" s="85" t="s">
        <v>1287</v>
      </c>
      <c r="JK21" s="85" t="s">
        <v>1287</v>
      </c>
      <c r="JL21" s="85" t="s">
        <v>1287</v>
      </c>
      <c r="JM21" s="85" t="s">
        <v>1287</v>
      </c>
      <c r="JN21" s="85" t="s">
        <v>1288</v>
      </c>
      <c r="JO21" s="85" t="s">
        <v>1287</v>
      </c>
      <c r="JP21" s="85" t="s">
        <v>1287</v>
      </c>
      <c r="JQ21" s="85" t="s">
        <v>1297</v>
      </c>
      <c r="JR21" s="85" t="s">
        <v>1287</v>
      </c>
      <c r="JS21" s="85" t="s">
        <v>1287</v>
      </c>
      <c r="JT21" s="85" t="s">
        <v>1287</v>
      </c>
      <c r="JU21" s="85" t="s">
        <v>1288</v>
      </c>
      <c r="JV21" s="85" t="s">
        <v>1287</v>
      </c>
      <c r="JW21" s="85" t="s">
        <v>1295</v>
      </c>
      <c r="JX21" s="85" t="s">
        <v>1287</v>
      </c>
      <c r="JY21" s="85" t="s">
        <v>1297</v>
      </c>
      <c r="JZ21" s="85" t="s">
        <v>1288</v>
      </c>
      <c r="KA21" s="85" t="s">
        <v>1297</v>
      </c>
      <c r="KB21" s="85" t="s">
        <v>1297</v>
      </c>
      <c r="KC21" s="85" t="s">
        <v>1288</v>
      </c>
      <c r="KD21" s="85" t="s">
        <v>1297</v>
      </c>
      <c r="KE21" s="85" t="s">
        <v>1297</v>
      </c>
      <c r="KF21" s="85" t="s">
        <v>1297</v>
      </c>
      <c r="KG21" s="85" t="s">
        <v>1297</v>
      </c>
      <c r="KH21" s="85" t="s">
        <v>1288</v>
      </c>
      <c r="KI21" s="85" t="s">
        <v>1295</v>
      </c>
      <c r="KJ21" s="85" t="s">
        <v>1287</v>
      </c>
      <c r="KK21" s="85" t="s">
        <v>1287</v>
      </c>
      <c r="KL21" s="85" t="s">
        <v>1295</v>
      </c>
      <c r="KM21" s="85" t="s">
        <v>1297</v>
      </c>
      <c r="KN21" s="85" t="s">
        <v>1287</v>
      </c>
      <c r="KO21" s="85" t="s">
        <v>1295</v>
      </c>
      <c r="KP21" s="85" t="s">
        <v>1288</v>
      </c>
    </row>
    <row r="22" spans="1:302" hidden="1">
      <c r="A22" s="150" t="s">
        <v>1359</v>
      </c>
      <c r="B22" s="87" t="s">
        <v>1360</v>
      </c>
      <c r="C22" s="87" t="s">
        <v>1713</v>
      </c>
      <c r="D22" s="88">
        <v>2025</v>
      </c>
      <c r="E22" s="86">
        <v>67</v>
      </c>
      <c r="F22" s="86">
        <v>67</v>
      </c>
      <c r="G22" s="86">
        <v>100</v>
      </c>
      <c r="H22" s="86">
        <v>100</v>
      </c>
      <c r="I22" s="86">
        <v>33</v>
      </c>
      <c r="J22" s="86">
        <v>0</v>
      </c>
      <c r="K22" s="86">
        <v>0</v>
      </c>
      <c r="L22" s="86">
        <v>100</v>
      </c>
      <c r="M22" s="86">
        <v>0</v>
      </c>
      <c r="N22" s="86">
        <v>0</v>
      </c>
      <c r="O22" s="86">
        <v>100</v>
      </c>
      <c r="P22" s="86">
        <v>100</v>
      </c>
      <c r="Q22" s="86">
        <v>67</v>
      </c>
      <c r="R22" s="86">
        <v>33</v>
      </c>
      <c r="S22" s="86">
        <v>0</v>
      </c>
      <c r="T22" s="86">
        <v>100</v>
      </c>
      <c r="U22" s="86">
        <v>100</v>
      </c>
      <c r="V22" s="86">
        <v>100</v>
      </c>
      <c r="W22" s="86">
        <v>67</v>
      </c>
      <c r="X22" s="86">
        <v>100</v>
      </c>
      <c r="Y22" s="86">
        <v>0</v>
      </c>
      <c r="Z22" s="86">
        <v>33</v>
      </c>
      <c r="AA22" s="86">
        <v>33</v>
      </c>
      <c r="AB22" s="86">
        <v>33</v>
      </c>
      <c r="AC22" s="86">
        <v>33</v>
      </c>
      <c r="AD22" s="86">
        <v>33</v>
      </c>
      <c r="AE22" s="86">
        <v>0</v>
      </c>
      <c r="AF22" s="86">
        <v>100</v>
      </c>
      <c r="AG22" s="86">
        <v>33</v>
      </c>
      <c r="AH22" s="86">
        <v>33</v>
      </c>
      <c r="AI22" s="86">
        <v>100</v>
      </c>
      <c r="AJ22" s="86">
        <v>100</v>
      </c>
      <c r="AK22" s="86">
        <v>100</v>
      </c>
      <c r="AL22" s="86">
        <v>100</v>
      </c>
      <c r="AM22" s="86">
        <v>100</v>
      </c>
      <c r="AN22" s="86">
        <v>100</v>
      </c>
      <c r="AO22" s="86">
        <v>100</v>
      </c>
      <c r="AP22" s="86">
        <v>33</v>
      </c>
      <c r="AQ22" s="86">
        <v>100</v>
      </c>
      <c r="AR22" s="86">
        <v>100</v>
      </c>
      <c r="AS22" s="86">
        <v>100</v>
      </c>
      <c r="AT22" s="86">
        <v>67</v>
      </c>
      <c r="AU22" s="86">
        <v>100</v>
      </c>
      <c r="AV22" s="86">
        <v>100</v>
      </c>
      <c r="AW22" s="86">
        <v>33</v>
      </c>
      <c r="AX22" s="86">
        <v>33</v>
      </c>
      <c r="AY22" s="86">
        <v>0</v>
      </c>
      <c r="AZ22" s="86">
        <v>0</v>
      </c>
      <c r="BA22" s="86">
        <v>0</v>
      </c>
      <c r="BB22" s="86">
        <v>0</v>
      </c>
      <c r="BC22" s="86">
        <v>33</v>
      </c>
      <c r="BD22" s="86">
        <v>0</v>
      </c>
      <c r="BE22" s="86">
        <v>67</v>
      </c>
      <c r="BF22" s="86">
        <v>33</v>
      </c>
      <c r="BG22" s="86">
        <v>33</v>
      </c>
      <c r="BH22" s="86">
        <v>0</v>
      </c>
      <c r="BI22" s="86">
        <v>33</v>
      </c>
      <c r="BJ22" s="86">
        <v>0</v>
      </c>
      <c r="BK22" s="86">
        <v>100</v>
      </c>
      <c r="BL22" s="86">
        <v>100</v>
      </c>
      <c r="BM22" s="86">
        <v>33</v>
      </c>
      <c r="BN22" s="86">
        <v>33</v>
      </c>
      <c r="BO22" s="86">
        <v>33</v>
      </c>
      <c r="BP22" s="86">
        <v>0</v>
      </c>
      <c r="BQ22" s="86">
        <v>0</v>
      </c>
      <c r="BR22" s="86">
        <v>67</v>
      </c>
      <c r="BS22" s="86">
        <v>100</v>
      </c>
      <c r="BT22" s="86">
        <v>100</v>
      </c>
      <c r="BU22" s="86">
        <v>100</v>
      </c>
      <c r="BV22" s="86">
        <v>67</v>
      </c>
      <c r="BW22" s="86">
        <v>100</v>
      </c>
      <c r="BX22" s="86">
        <v>100</v>
      </c>
      <c r="BY22" s="86">
        <v>67</v>
      </c>
      <c r="BZ22" s="86">
        <v>67</v>
      </c>
      <c r="CA22" s="86">
        <v>67</v>
      </c>
      <c r="CB22" s="86">
        <v>0</v>
      </c>
      <c r="CC22" s="86">
        <v>100</v>
      </c>
      <c r="CD22" s="86">
        <v>100</v>
      </c>
      <c r="CE22" s="86">
        <v>100</v>
      </c>
      <c r="CF22" s="86">
        <v>100</v>
      </c>
      <c r="CG22" s="86">
        <v>100</v>
      </c>
      <c r="CH22" s="86">
        <v>67</v>
      </c>
      <c r="CI22" s="86">
        <v>67</v>
      </c>
      <c r="CJ22" s="86">
        <v>100</v>
      </c>
      <c r="CK22" s="86">
        <v>33</v>
      </c>
      <c r="CL22" s="86">
        <v>0</v>
      </c>
      <c r="CM22" s="86">
        <v>100</v>
      </c>
      <c r="CN22" s="86">
        <v>100</v>
      </c>
      <c r="CO22" s="86">
        <v>100</v>
      </c>
      <c r="CP22" s="86">
        <v>67</v>
      </c>
      <c r="CQ22" s="86">
        <v>0</v>
      </c>
      <c r="CR22" s="86">
        <v>0</v>
      </c>
      <c r="CS22" s="86">
        <v>0</v>
      </c>
      <c r="CT22" s="86">
        <v>0</v>
      </c>
      <c r="CU22" s="86">
        <v>0</v>
      </c>
      <c r="CV22" s="86">
        <v>0</v>
      </c>
      <c r="CW22" s="86">
        <v>0</v>
      </c>
      <c r="CX22" s="86">
        <v>0</v>
      </c>
      <c r="CY22" s="86">
        <v>0</v>
      </c>
      <c r="CZ22" s="86">
        <v>0</v>
      </c>
      <c r="DA22" s="86">
        <v>0</v>
      </c>
      <c r="DB22" s="86">
        <v>0</v>
      </c>
      <c r="DC22" s="86">
        <v>0</v>
      </c>
      <c r="DD22" s="86">
        <v>67</v>
      </c>
      <c r="DE22" s="86">
        <v>0</v>
      </c>
      <c r="DF22" s="86">
        <v>0</v>
      </c>
      <c r="DG22" s="86">
        <v>0</v>
      </c>
      <c r="DH22" s="86">
        <v>0</v>
      </c>
      <c r="DI22" s="86">
        <v>100</v>
      </c>
      <c r="DJ22" s="86">
        <v>0</v>
      </c>
      <c r="DK22" s="86">
        <v>0</v>
      </c>
      <c r="DL22" s="86">
        <v>0</v>
      </c>
      <c r="DM22" s="86">
        <v>0</v>
      </c>
      <c r="DN22" s="86">
        <v>33</v>
      </c>
      <c r="DO22" s="86">
        <v>67</v>
      </c>
      <c r="DP22" s="86">
        <v>67</v>
      </c>
      <c r="DQ22" s="86">
        <v>67</v>
      </c>
      <c r="DR22" s="86">
        <v>100</v>
      </c>
      <c r="DS22" s="86">
        <v>67</v>
      </c>
      <c r="DT22" s="86">
        <v>67</v>
      </c>
      <c r="DU22" s="86">
        <v>33</v>
      </c>
      <c r="DV22" s="86"/>
      <c r="DW22" s="86">
        <v>0</v>
      </c>
      <c r="DX22" s="86">
        <v>0</v>
      </c>
      <c r="DY22" s="86">
        <v>100</v>
      </c>
      <c r="DZ22" s="86">
        <v>0</v>
      </c>
      <c r="EA22" s="86">
        <v>0</v>
      </c>
      <c r="EB22" s="86">
        <v>100</v>
      </c>
      <c r="EC22" s="86">
        <v>100</v>
      </c>
      <c r="ED22" s="86">
        <v>33</v>
      </c>
      <c r="EE22" s="86">
        <v>33</v>
      </c>
      <c r="EF22" s="86">
        <v>33</v>
      </c>
      <c r="EG22" s="86">
        <v>0</v>
      </c>
      <c r="EH22" s="86">
        <v>67</v>
      </c>
      <c r="EI22" s="86">
        <v>67</v>
      </c>
      <c r="EJ22" s="86">
        <v>0</v>
      </c>
      <c r="EK22" s="86">
        <v>33</v>
      </c>
      <c r="EL22" s="86">
        <v>33</v>
      </c>
      <c r="EM22" s="86">
        <v>33</v>
      </c>
      <c r="EN22" s="86">
        <v>33</v>
      </c>
      <c r="EO22" s="86">
        <v>0</v>
      </c>
      <c r="EP22" s="86">
        <v>33</v>
      </c>
      <c r="EQ22" s="86">
        <v>33</v>
      </c>
      <c r="ER22" s="86">
        <v>67</v>
      </c>
      <c r="ES22" s="86">
        <v>0</v>
      </c>
      <c r="ET22" s="86">
        <v>0</v>
      </c>
      <c r="EU22" s="86">
        <v>0</v>
      </c>
      <c r="EV22" s="86">
        <v>0</v>
      </c>
      <c r="EW22" s="86">
        <v>0</v>
      </c>
      <c r="EX22" s="85" t="s">
        <v>1288</v>
      </c>
      <c r="EY22" s="85" t="s">
        <v>1288</v>
      </c>
      <c r="EZ22" s="85" t="s">
        <v>1287</v>
      </c>
      <c r="FA22" s="85" t="s">
        <v>1287</v>
      </c>
      <c r="FB22" s="85" t="s">
        <v>1295</v>
      </c>
      <c r="FC22" s="85" t="s">
        <v>1297</v>
      </c>
      <c r="FD22" s="85" t="s">
        <v>1297</v>
      </c>
      <c r="FE22" s="85" t="s">
        <v>1287</v>
      </c>
      <c r="FF22" s="85" t="s">
        <v>1288</v>
      </c>
      <c r="FG22" s="85" t="s">
        <v>1288</v>
      </c>
      <c r="FH22" s="85" t="s">
        <v>1287</v>
      </c>
      <c r="FI22" s="85" t="s">
        <v>1287</v>
      </c>
      <c r="FJ22" s="85" t="s">
        <v>1288</v>
      </c>
      <c r="FK22" s="85" t="s">
        <v>1295</v>
      </c>
      <c r="FL22" s="85" t="s">
        <v>1297</v>
      </c>
      <c r="FM22" s="85" t="s">
        <v>1287</v>
      </c>
      <c r="FN22" s="85" t="s">
        <v>1287</v>
      </c>
      <c r="FO22" s="85" t="s">
        <v>1287</v>
      </c>
      <c r="FP22" s="85" t="s">
        <v>1288</v>
      </c>
      <c r="FQ22" s="85" t="s">
        <v>1287</v>
      </c>
      <c r="FR22" s="85" t="s">
        <v>1297</v>
      </c>
      <c r="FS22" s="85" t="s">
        <v>1295</v>
      </c>
      <c r="FT22" s="85" t="s">
        <v>1295</v>
      </c>
      <c r="FU22" s="85" t="s">
        <v>1295</v>
      </c>
      <c r="FV22" s="85" t="s">
        <v>1295</v>
      </c>
      <c r="FW22" s="85" t="s">
        <v>1295</v>
      </c>
      <c r="FX22" s="85" t="s">
        <v>1297</v>
      </c>
      <c r="FY22" s="85" t="s">
        <v>1287</v>
      </c>
      <c r="FZ22" s="85" t="s">
        <v>1295</v>
      </c>
      <c r="GA22" s="85" t="s">
        <v>1295</v>
      </c>
      <c r="GB22" s="85" t="s">
        <v>1287</v>
      </c>
      <c r="GC22" s="85" t="s">
        <v>1287</v>
      </c>
      <c r="GD22" s="85" t="s">
        <v>1287</v>
      </c>
      <c r="GE22" s="85" t="s">
        <v>1287</v>
      </c>
      <c r="GF22" s="85" t="s">
        <v>1287</v>
      </c>
      <c r="GG22" s="85" t="s">
        <v>1287</v>
      </c>
      <c r="GH22" s="85" t="s">
        <v>1287</v>
      </c>
      <c r="GI22" s="85" t="s">
        <v>1295</v>
      </c>
      <c r="GJ22" s="85" t="s">
        <v>1287</v>
      </c>
      <c r="GK22" s="85" t="s">
        <v>1287</v>
      </c>
      <c r="GL22" s="85" t="s">
        <v>1287</v>
      </c>
      <c r="GM22" s="85" t="s">
        <v>1288</v>
      </c>
      <c r="GN22" s="85" t="s">
        <v>1287</v>
      </c>
      <c r="GO22" s="85" t="s">
        <v>1287</v>
      </c>
      <c r="GP22" s="85" t="s">
        <v>1295</v>
      </c>
      <c r="GQ22" s="85" t="s">
        <v>1295</v>
      </c>
      <c r="GR22" s="85" t="s">
        <v>1297</v>
      </c>
      <c r="GS22" s="85" t="s">
        <v>1297</v>
      </c>
      <c r="GT22" s="85" t="s">
        <v>1297</v>
      </c>
      <c r="GU22" s="85" t="s">
        <v>1297</v>
      </c>
      <c r="GV22" s="85" t="s">
        <v>1295</v>
      </c>
      <c r="GW22" s="85" t="s">
        <v>1297</v>
      </c>
      <c r="GX22" s="85" t="s">
        <v>1288</v>
      </c>
      <c r="GY22" s="85" t="s">
        <v>1295</v>
      </c>
      <c r="GZ22" s="85" t="s">
        <v>1295</v>
      </c>
      <c r="HA22" s="85" t="s">
        <v>1297</v>
      </c>
      <c r="HB22" s="85" t="s">
        <v>1295</v>
      </c>
      <c r="HC22" s="85" t="s">
        <v>1297</v>
      </c>
      <c r="HD22" s="85" t="s">
        <v>1287</v>
      </c>
      <c r="HE22" s="85" t="s">
        <v>1287</v>
      </c>
      <c r="HF22" s="85" t="s">
        <v>1295</v>
      </c>
      <c r="HG22" s="85" t="s">
        <v>1295</v>
      </c>
      <c r="HH22" s="85" t="s">
        <v>1295</v>
      </c>
      <c r="HI22" s="85" t="s">
        <v>1297</v>
      </c>
      <c r="HJ22" s="85" t="s">
        <v>1288</v>
      </c>
      <c r="HK22" s="85" t="s">
        <v>1288</v>
      </c>
      <c r="HL22" s="85" t="s">
        <v>1287</v>
      </c>
      <c r="HM22" s="85" t="s">
        <v>1287</v>
      </c>
      <c r="HN22" s="85" t="s">
        <v>1287</v>
      </c>
      <c r="HO22" s="85" t="s">
        <v>1288</v>
      </c>
      <c r="HP22" s="85" t="s">
        <v>1287</v>
      </c>
      <c r="HQ22" s="85" t="s">
        <v>1287</v>
      </c>
      <c r="HR22" s="85" t="s">
        <v>1288</v>
      </c>
      <c r="HS22" s="85" t="s">
        <v>1288</v>
      </c>
      <c r="HT22" s="85" t="s">
        <v>1288</v>
      </c>
      <c r="HU22" s="85" t="s">
        <v>1297</v>
      </c>
      <c r="HV22" s="85" t="s">
        <v>1287</v>
      </c>
      <c r="HW22" s="85" t="s">
        <v>1287</v>
      </c>
      <c r="HX22" s="85" t="s">
        <v>1287</v>
      </c>
      <c r="HY22" s="85" t="s">
        <v>1287</v>
      </c>
      <c r="HZ22" s="85" t="s">
        <v>1287</v>
      </c>
      <c r="IA22" s="85" t="s">
        <v>1288</v>
      </c>
      <c r="IB22" s="85" t="s">
        <v>1288</v>
      </c>
      <c r="IC22" s="85" t="s">
        <v>1287</v>
      </c>
      <c r="ID22" s="85" t="s">
        <v>1295</v>
      </c>
      <c r="IE22" s="85" t="s">
        <v>1297</v>
      </c>
      <c r="IF22" s="85" t="s">
        <v>1287</v>
      </c>
      <c r="IG22" s="85" t="s">
        <v>1287</v>
      </c>
      <c r="IH22" s="85" t="s">
        <v>1287</v>
      </c>
      <c r="II22" s="85" t="s">
        <v>1288</v>
      </c>
      <c r="IJ22" s="85" t="s">
        <v>1297</v>
      </c>
      <c r="IK22" s="85" t="s">
        <v>1297</v>
      </c>
      <c r="IL22" s="85" t="s">
        <v>1297</v>
      </c>
      <c r="IM22" s="85" t="s">
        <v>1297</v>
      </c>
      <c r="IN22" s="85" t="s">
        <v>1288</v>
      </c>
      <c r="IO22" s="85" t="s">
        <v>1297</v>
      </c>
      <c r="IP22" s="85" t="s">
        <v>1297</v>
      </c>
      <c r="IQ22" s="85" t="s">
        <v>1297</v>
      </c>
      <c r="IR22" s="85" t="s">
        <v>1297</v>
      </c>
      <c r="IS22" s="85" t="s">
        <v>1297</v>
      </c>
      <c r="IT22" s="85" t="s">
        <v>1297</v>
      </c>
      <c r="IU22" s="85" t="s">
        <v>1297</v>
      </c>
      <c r="IV22" s="85" t="s">
        <v>1288</v>
      </c>
      <c r="IW22" s="85" t="s">
        <v>1288</v>
      </c>
      <c r="IX22" s="85" t="s">
        <v>1297</v>
      </c>
      <c r="IY22" s="85" t="s">
        <v>1297</v>
      </c>
      <c r="IZ22" s="85" t="s">
        <v>1288</v>
      </c>
      <c r="JA22" s="85" t="s">
        <v>1297</v>
      </c>
      <c r="JB22" s="85" t="s">
        <v>1287</v>
      </c>
      <c r="JC22" s="85" t="s">
        <v>1297</v>
      </c>
      <c r="JD22" s="85" t="s">
        <v>1297</v>
      </c>
      <c r="JE22" s="85" t="s">
        <v>1297</v>
      </c>
      <c r="JF22" s="85" t="s">
        <v>1297</v>
      </c>
      <c r="JG22" s="85" t="s">
        <v>1295</v>
      </c>
      <c r="JH22" s="85" t="s">
        <v>1288</v>
      </c>
      <c r="JI22" s="85" t="s">
        <v>1288</v>
      </c>
      <c r="JJ22" s="85" t="s">
        <v>1288</v>
      </c>
      <c r="JK22" s="85" t="s">
        <v>1287</v>
      </c>
      <c r="JL22" s="85" t="s">
        <v>1288</v>
      </c>
      <c r="JM22" s="85" t="s">
        <v>1288</v>
      </c>
      <c r="JN22" s="85" t="s">
        <v>1295</v>
      </c>
      <c r="JO22" s="85" t="s">
        <v>1289</v>
      </c>
      <c r="JP22" s="85" t="s">
        <v>1297</v>
      </c>
      <c r="JQ22" s="85" t="s">
        <v>1297</v>
      </c>
      <c r="JR22" s="85" t="s">
        <v>1287</v>
      </c>
      <c r="JS22" s="85" t="s">
        <v>1288</v>
      </c>
      <c r="JT22" s="85" t="s">
        <v>1288</v>
      </c>
      <c r="JU22" s="85" t="s">
        <v>1287</v>
      </c>
      <c r="JV22" s="85" t="s">
        <v>1287</v>
      </c>
      <c r="JW22" s="85" t="s">
        <v>1295</v>
      </c>
      <c r="JX22" s="85" t="s">
        <v>1295</v>
      </c>
      <c r="JY22" s="85" t="s">
        <v>1295</v>
      </c>
      <c r="JZ22" s="85" t="s">
        <v>1288</v>
      </c>
      <c r="KA22" s="85" t="s">
        <v>1288</v>
      </c>
      <c r="KB22" s="85" t="s">
        <v>1288</v>
      </c>
      <c r="KC22" s="85" t="s">
        <v>1288</v>
      </c>
      <c r="KD22" s="85" t="s">
        <v>1295</v>
      </c>
      <c r="KE22" s="85" t="s">
        <v>1295</v>
      </c>
      <c r="KF22" s="85" t="s">
        <v>1295</v>
      </c>
      <c r="KG22" s="85" t="s">
        <v>1295</v>
      </c>
      <c r="KH22" s="85" t="s">
        <v>1288</v>
      </c>
      <c r="KI22" s="85" t="s">
        <v>1295</v>
      </c>
      <c r="KJ22" s="85" t="s">
        <v>1295</v>
      </c>
      <c r="KK22" s="85" t="s">
        <v>1288</v>
      </c>
      <c r="KL22" s="85" t="s">
        <v>1297</v>
      </c>
      <c r="KM22" s="85" t="s">
        <v>1297</v>
      </c>
      <c r="KN22" s="85" t="s">
        <v>1288</v>
      </c>
      <c r="KO22" s="85" t="s">
        <v>1297</v>
      </c>
      <c r="KP22" s="85" t="s">
        <v>1288</v>
      </c>
    </row>
    <row r="23" spans="1:302" hidden="1">
      <c r="A23" s="150" t="s">
        <v>1361</v>
      </c>
      <c r="B23" s="87" t="s">
        <v>1362</v>
      </c>
      <c r="C23" s="87" t="s">
        <v>1714</v>
      </c>
      <c r="D23" s="88">
        <v>2025</v>
      </c>
      <c r="E23" s="86">
        <v>100</v>
      </c>
      <c r="F23" s="86">
        <v>33</v>
      </c>
      <c r="G23" s="86">
        <v>33</v>
      </c>
      <c r="H23" s="86">
        <v>33</v>
      </c>
      <c r="I23" s="86">
        <v>0</v>
      </c>
      <c r="J23" s="86">
        <v>100</v>
      </c>
      <c r="K23" s="86">
        <v>33</v>
      </c>
      <c r="L23" s="86">
        <v>100</v>
      </c>
      <c r="M23" s="86">
        <v>100</v>
      </c>
      <c r="N23" s="86">
        <v>100</v>
      </c>
      <c r="O23" s="86">
        <v>100</v>
      </c>
      <c r="P23" s="86">
        <v>100</v>
      </c>
      <c r="Q23" s="86">
        <v>67</v>
      </c>
      <c r="R23" s="86">
        <v>100</v>
      </c>
      <c r="S23" s="86">
        <v>67</v>
      </c>
      <c r="T23" s="86">
        <v>67</v>
      </c>
      <c r="U23" s="86">
        <v>100</v>
      </c>
      <c r="V23" s="86">
        <v>100</v>
      </c>
      <c r="W23" s="86">
        <v>33</v>
      </c>
      <c r="X23" s="86">
        <v>67</v>
      </c>
      <c r="Y23" s="86">
        <v>0</v>
      </c>
      <c r="Z23" s="86">
        <v>67</v>
      </c>
      <c r="AA23" s="86">
        <v>33</v>
      </c>
      <c r="AB23" s="86">
        <v>0</v>
      </c>
      <c r="AC23" s="86">
        <v>0</v>
      </c>
      <c r="AD23" s="86">
        <v>100</v>
      </c>
      <c r="AE23" s="86">
        <v>67</v>
      </c>
      <c r="AF23" s="86">
        <v>100</v>
      </c>
      <c r="AG23" s="86">
        <v>100</v>
      </c>
      <c r="AH23" s="86">
        <v>67</v>
      </c>
      <c r="AI23" s="86">
        <v>100</v>
      </c>
      <c r="AJ23" s="86">
        <v>100</v>
      </c>
      <c r="AK23" s="86">
        <v>33</v>
      </c>
      <c r="AL23" s="86">
        <v>100</v>
      </c>
      <c r="AM23" s="86">
        <v>100</v>
      </c>
      <c r="AN23" s="86">
        <v>33</v>
      </c>
      <c r="AO23" s="86">
        <v>100</v>
      </c>
      <c r="AP23" s="86">
        <v>33</v>
      </c>
      <c r="AQ23" s="86">
        <v>100</v>
      </c>
      <c r="AR23" s="86">
        <v>33</v>
      </c>
      <c r="AS23" s="86">
        <v>0</v>
      </c>
      <c r="AT23" s="86">
        <v>100</v>
      </c>
      <c r="AU23" s="86">
        <v>100</v>
      </c>
      <c r="AV23" s="86">
        <v>100</v>
      </c>
      <c r="AW23" s="86">
        <v>0</v>
      </c>
      <c r="AX23" s="86">
        <v>0</v>
      </c>
      <c r="AY23" s="86">
        <v>0</v>
      </c>
      <c r="AZ23" s="86">
        <v>0</v>
      </c>
      <c r="BA23" s="86">
        <v>33</v>
      </c>
      <c r="BB23" s="86">
        <v>33</v>
      </c>
      <c r="BC23" s="86">
        <v>33</v>
      </c>
      <c r="BD23" s="86">
        <v>33</v>
      </c>
      <c r="BE23" s="86">
        <v>33</v>
      </c>
      <c r="BF23" s="86">
        <v>33</v>
      </c>
      <c r="BG23" s="86">
        <v>33</v>
      </c>
      <c r="BH23" s="86">
        <v>33</v>
      </c>
      <c r="BI23" s="86">
        <v>33</v>
      </c>
      <c r="BJ23" s="86">
        <v>33</v>
      </c>
      <c r="BK23" s="86">
        <v>33</v>
      </c>
      <c r="BL23" s="86">
        <v>0</v>
      </c>
      <c r="BM23" s="86">
        <v>33</v>
      </c>
      <c r="BN23" s="86">
        <v>33</v>
      </c>
      <c r="BO23" s="86">
        <v>33</v>
      </c>
      <c r="BP23" s="86">
        <v>33</v>
      </c>
      <c r="BQ23" s="86">
        <v>0</v>
      </c>
      <c r="BR23" s="86">
        <v>100</v>
      </c>
      <c r="BS23" s="86">
        <v>67</v>
      </c>
      <c r="BT23" s="86">
        <v>100</v>
      </c>
      <c r="BU23" s="86">
        <v>67</v>
      </c>
      <c r="BV23" s="86">
        <v>67</v>
      </c>
      <c r="BW23" s="86">
        <v>0</v>
      </c>
      <c r="BX23" s="86">
        <v>0</v>
      </c>
      <c r="BY23" s="86">
        <v>0</v>
      </c>
      <c r="BZ23" s="86">
        <v>0</v>
      </c>
      <c r="CA23" s="86">
        <v>100</v>
      </c>
      <c r="CB23" s="86">
        <v>33</v>
      </c>
      <c r="CC23" s="86">
        <v>100</v>
      </c>
      <c r="CD23" s="86">
        <v>100</v>
      </c>
      <c r="CE23" s="86">
        <v>67</v>
      </c>
      <c r="CF23" s="86">
        <v>100</v>
      </c>
      <c r="CG23" s="86">
        <v>67</v>
      </c>
      <c r="CH23" s="86">
        <v>33</v>
      </c>
      <c r="CI23" s="86">
        <v>0</v>
      </c>
      <c r="CJ23" s="86">
        <v>0</v>
      </c>
      <c r="CK23" s="86">
        <v>0</v>
      </c>
      <c r="CL23" s="86">
        <v>0</v>
      </c>
      <c r="CM23" s="86">
        <v>0</v>
      </c>
      <c r="CN23" s="86">
        <v>0</v>
      </c>
      <c r="CO23" s="86">
        <v>0</v>
      </c>
      <c r="CP23" s="86">
        <v>0</v>
      </c>
      <c r="CQ23" s="86">
        <v>100</v>
      </c>
      <c r="CR23" s="86">
        <v>100</v>
      </c>
      <c r="CS23" s="86">
        <v>33</v>
      </c>
      <c r="CT23" s="86">
        <v>100</v>
      </c>
      <c r="CU23" s="86">
        <v>100</v>
      </c>
      <c r="CV23" s="86">
        <v>67</v>
      </c>
      <c r="CW23" s="86">
        <v>33</v>
      </c>
      <c r="CX23" s="86">
        <v>0</v>
      </c>
      <c r="CY23" s="86">
        <v>33</v>
      </c>
      <c r="CZ23" s="86">
        <v>33</v>
      </c>
      <c r="DA23" s="86">
        <v>33</v>
      </c>
      <c r="DB23" s="86">
        <v>0</v>
      </c>
      <c r="DC23" s="86">
        <v>100</v>
      </c>
      <c r="DD23" s="86">
        <v>67</v>
      </c>
      <c r="DE23" s="86">
        <v>67</v>
      </c>
      <c r="DF23" s="86">
        <v>0</v>
      </c>
      <c r="DG23" s="86">
        <v>100</v>
      </c>
      <c r="DH23" s="86">
        <v>0</v>
      </c>
      <c r="DI23" s="86">
        <v>0</v>
      </c>
      <c r="DJ23" s="86">
        <v>0</v>
      </c>
      <c r="DK23" s="86">
        <v>0</v>
      </c>
      <c r="DL23" s="86">
        <v>0</v>
      </c>
      <c r="DM23" s="86">
        <v>0</v>
      </c>
      <c r="DN23" s="86">
        <v>0</v>
      </c>
      <c r="DO23" s="86">
        <v>67</v>
      </c>
      <c r="DP23" s="86">
        <v>100</v>
      </c>
      <c r="DQ23" s="86">
        <v>67</v>
      </c>
      <c r="DR23" s="86">
        <v>100</v>
      </c>
      <c r="DS23" s="86">
        <v>67</v>
      </c>
      <c r="DT23" s="86">
        <v>0</v>
      </c>
      <c r="DU23" s="86">
        <v>33</v>
      </c>
      <c r="DV23" s="86">
        <v>100</v>
      </c>
      <c r="DW23" s="86">
        <v>100</v>
      </c>
      <c r="DX23" s="86">
        <v>100</v>
      </c>
      <c r="DY23" s="86">
        <v>0</v>
      </c>
      <c r="DZ23" s="86">
        <v>0</v>
      </c>
      <c r="EA23" s="86">
        <v>100</v>
      </c>
      <c r="EB23" s="86">
        <v>0</v>
      </c>
      <c r="EC23" s="86">
        <v>100</v>
      </c>
      <c r="ED23" s="86">
        <v>0</v>
      </c>
      <c r="EE23" s="86">
        <v>33</v>
      </c>
      <c r="EF23" s="86">
        <v>0</v>
      </c>
      <c r="EG23" s="86">
        <v>0</v>
      </c>
      <c r="EH23" s="86">
        <v>0</v>
      </c>
      <c r="EI23" s="86">
        <v>0</v>
      </c>
      <c r="EJ23" s="86">
        <v>0</v>
      </c>
      <c r="EK23" s="86">
        <v>0</v>
      </c>
      <c r="EL23" s="86">
        <v>0</v>
      </c>
      <c r="EM23" s="86">
        <v>0</v>
      </c>
      <c r="EN23" s="86">
        <v>0</v>
      </c>
      <c r="EO23" s="86">
        <v>0</v>
      </c>
      <c r="EP23" s="86">
        <v>0</v>
      </c>
      <c r="EQ23" s="86">
        <v>33</v>
      </c>
      <c r="ER23" s="86">
        <v>0</v>
      </c>
      <c r="ES23" s="86">
        <v>0</v>
      </c>
      <c r="ET23" s="86">
        <v>0</v>
      </c>
      <c r="EU23" s="86">
        <v>100</v>
      </c>
      <c r="EV23" s="86">
        <v>0</v>
      </c>
      <c r="EW23" s="86">
        <v>0</v>
      </c>
      <c r="EX23" s="85" t="s">
        <v>1287</v>
      </c>
      <c r="EY23" s="85" t="s">
        <v>1295</v>
      </c>
      <c r="EZ23" s="85" t="s">
        <v>1295</v>
      </c>
      <c r="FA23" s="85" t="s">
        <v>1295</v>
      </c>
      <c r="FB23" s="85" t="s">
        <v>1297</v>
      </c>
      <c r="FC23" s="85" t="s">
        <v>1287</v>
      </c>
      <c r="FD23" s="85" t="s">
        <v>1295</v>
      </c>
      <c r="FE23" s="85" t="s">
        <v>1287</v>
      </c>
      <c r="FF23" s="85" t="s">
        <v>1287</v>
      </c>
      <c r="FG23" s="85" t="s">
        <v>1287</v>
      </c>
      <c r="FH23" s="85" t="s">
        <v>1287</v>
      </c>
      <c r="FI23" s="85" t="s">
        <v>1287</v>
      </c>
      <c r="FJ23" s="85" t="s">
        <v>1288</v>
      </c>
      <c r="FK23" s="85" t="s">
        <v>1287</v>
      </c>
      <c r="FL23" s="85" t="s">
        <v>1288</v>
      </c>
      <c r="FM23" s="85" t="s">
        <v>1288</v>
      </c>
      <c r="FN23" s="85" t="s">
        <v>1287</v>
      </c>
      <c r="FO23" s="85" t="s">
        <v>1287</v>
      </c>
      <c r="FP23" s="85" t="s">
        <v>1295</v>
      </c>
      <c r="FQ23" s="85" t="s">
        <v>1288</v>
      </c>
      <c r="FR23" s="85" t="s">
        <v>1297</v>
      </c>
      <c r="FS23" s="85" t="s">
        <v>1288</v>
      </c>
      <c r="FT23" s="85" t="s">
        <v>1295</v>
      </c>
      <c r="FU23" s="85" t="s">
        <v>1297</v>
      </c>
      <c r="FV23" s="85" t="s">
        <v>1297</v>
      </c>
      <c r="FW23" s="85" t="s">
        <v>1287</v>
      </c>
      <c r="FX23" s="85" t="s">
        <v>1288</v>
      </c>
      <c r="FY23" s="85" t="s">
        <v>1287</v>
      </c>
      <c r="FZ23" s="85" t="s">
        <v>1287</v>
      </c>
      <c r="GA23" s="85" t="s">
        <v>1288</v>
      </c>
      <c r="GB23" s="85" t="s">
        <v>1287</v>
      </c>
      <c r="GC23" s="85" t="s">
        <v>1287</v>
      </c>
      <c r="GD23" s="85" t="s">
        <v>1295</v>
      </c>
      <c r="GE23" s="85" t="s">
        <v>1287</v>
      </c>
      <c r="GF23" s="85" t="s">
        <v>1287</v>
      </c>
      <c r="GG23" s="85" t="s">
        <v>1295</v>
      </c>
      <c r="GH23" s="85" t="s">
        <v>1287</v>
      </c>
      <c r="GI23" s="85" t="s">
        <v>1295</v>
      </c>
      <c r="GJ23" s="85" t="s">
        <v>1287</v>
      </c>
      <c r="GK23" s="85" t="s">
        <v>1295</v>
      </c>
      <c r="GL23" s="85" t="s">
        <v>1288</v>
      </c>
      <c r="GM23" s="85" t="s">
        <v>1287</v>
      </c>
      <c r="GN23" s="85" t="s">
        <v>1287</v>
      </c>
      <c r="GO23" s="85" t="s">
        <v>1287</v>
      </c>
      <c r="GP23" s="85" t="s">
        <v>1297</v>
      </c>
      <c r="GQ23" s="85" t="s">
        <v>1297</v>
      </c>
      <c r="GR23" s="85" t="s">
        <v>1297</v>
      </c>
      <c r="GS23" s="85" t="s">
        <v>1297</v>
      </c>
      <c r="GT23" s="85" t="s">
        <v>1295</v>
      </c>
      <c r="GU23" s="85" t="s">
        <v>1295</v>
      </c>
      <c r="GV23" s="85" t="s">
        <v>1295</v>
      </c>
      <c r="GW23" s="85" t="s">
        <v>1295</v>
      </c>
      <c r="GX23" s="85" t="s">
        <v>1295</v>
      </c>
      <c r="GY23" s="85" t="s">
        <v>1295</v>
      </c>
      <c r="GZ23" s="85" t="s">
        <v>1295</v>
      </c>
      <c r="HA23" s="85" t="s">
        <v>1295</v>
      </c>
      <c r="HB23" s="85" t="s">
        <v>1295</v>
      </c>
      <c r="HC23" s="85" t="s">
        <v>1295</v>
      </c>
      <c r="HD23" s="85" t="s">
        <v>1295</v>
      </c>
      <c r="HE23" s="85" t="s">
        <v>1297</v>
      </c>
      <c r="HF23" s="85" t="s">
        <v>1295</v>
      </c>
      <c r="HG23" s="85" t="s">
        <v>1295</v>
      </c>
      <c r="HH23" s="85" t="s">
        <v>1295</v>
      </c>
      <c r="HI23" s="85" t="s">
        <v>1295</v>
      </c>
      <c r="HJ23" s="85" t="s">
        <v>1288</v>
      </c>
      <c r="HK23" s="85" t="s">
        <v>1287</v>
      </c>
      <c r="HL23" s="85" t="s">
        <v>1288</v>
      </c>
      <c r="HM23" s="85" t="s">
        <v>1287</v>
      </c>
      <c r="HN23" s="85" t="s">
        <v>1288</v>
      </c>
      <c r="HO23" s="85" t="s">
        <v>1288</v>
      </c>
      <c r="HP23" s="85" t="s">
        <v>1297</v>
      </c>
      <c r="HQ23" s="85" t="s">
        <v>1297</v>
      </c>
      <c r="HR23" s="85" t="s">
        <v>1297</v>
      </c>
      <c r="HS23" s="85" t="s">
        <v>1297</v>
      </c>
      <c r="HT23" s="85" t="s">
        <v>1287</v>
      </c>
      <c r="HU23" s="85" t="s">
        <v>1295</v>
      </c>
      <c r="HV23" s="85" t="s">
        <v>1287</v>
      </c>
      <c r="HW23" s="85" t="s">
        <v>1287</v>
      </c>
      <c r="HX23" s="85" t="s">
        <v>1288</v>
      </c>
      <c r="HY23" s="85" t="s">
        <v>1287</v>
      </c>
      <c r="HZ23" s="85" t="s">
        <v>1288</v>
      </c>
      <c r="IA23" s="85" t="s">
        <v>1295</v>
      </c>
      <c r="IB23" s="85" t="s">
        <v>1297</v>
      </c>
      <c r="IC23" s="85" t="s">
        <v>1297</v>
      </c>
      <c r="ID23" s="85" t="s">
        <v>1297</v>
      </c>
      <c r="IE23" s="85" t="s">
        <v>1297</v>
      </c>
      <c r="IF23" s="85" t="s">
        <v>1297</v>
      </c>
      <c r="IG23" s="85" t="s">
        <v>1288</v>
      </c>
      <c r="IH23" s="85" t="s">
        <v>1297</v>
      </c>
      <c r="II23" s="85" t="s">
        <v>1297</v>
      </c>
      <c r="IJ23" s="85" t="s">
        <v>1287</v>
      </c>
      <c r="IK23" s="85" t="s">
        <v>1287</v>
      </c>
      <c r="IL23" s="85" t="s">
        <v>1295</v>
      </c>
      <c r="IM23" s="85" t="s">
        <v>1287</v>
      </c>
      <c r="IN23" s="85" t="s">
        <v>1287</v>
      </c>
      <c r="IO23" s="85" t="s">
        <v>1288</v>
      </c>
      <c r="IP23" s="85" t="s">
        <v>1295</v>
      </c>
      <c r="IQ23" s="85" t="s">
        <v>1297</v>
      </c>
      <c r="IR23" s="85" t="s">
        <v>1295</v>
      </c>
      <c r="IS23" s="85" t="s">
        <v>1295</v>
      </c>
      <c r="IT23" s="85" t="s">
        <v>1295</v>
      </c>
      <c r="IU23" s="85" t="s">
        <v>1297</v>
      </c>
      <c r="IV23" s="85" t="s">
        <v>1287</v>
      </c>
      <c r="IW23" s="85" t="s">
        <v>1288</v>
      </c>
      <c r="IX23" s="85" t="s">
        <v>1288</v>
      </c>
      <c r="IY23" s="85" t="s">
        <v>1297</v>
      </c>
      <c r="IZ23" s="85" t="s">
        <v>1287</v>
      </c>
      <c r="JA23" s="85" t="s">
        <v>1297</v>
      </c>
      <c r="JB23" s="85" t="s">
        <v>1297</v>
      </c>
      <c r="JC23" s="85" t="s">
        <v>1297</v>
      </c>
      <c r="JD23" s="85" t="s">
        <v>1297</v>
      </c>
      <c r="JE23" s="85" t="s">
        <v>1297</v>
      </c>
      <c r="JF23" s="85" t="s">
        <v>1297</v>
      </c>
      <c r="JG23" s="85" t="s">
        <v>1297</v>
      </c>
      <c r="JH23" s="85" t="s">
        <v>1288</v>
      </c>
      <c r="JI23" s="85" t="s">
        <v>1287</v>
      </c>
      <c r="JJ23" s="85" t="s">
        <v>1288</v>
      </c>
      <c r="JK23" s="85" t="s">
        <v>1287</v>
      </c>
      <c r="JL23" s="85" t="s">
        <v>1288</v>
      </c>
      <c r="JM23" s="85" t="s">
        <v>1297</v>
      </c>
      <c r="JN23" s="85" t="s">
        <v>1295</v>
      </c>
      <c r="JO23" s="85" t="s">
        <v>1287</v>
      </c>
      <c r="JP23" s="85" t="s">
        <v>1287</v>
      </c>
      <c r="JQ23" s="85" t="s">
        <v>1287</v>
      </c>
      <c r="JR23" s="85" t="s">
        <v>1297</v>
      </c>
      <c r="JS23" s="85" t="s">
        <v>1288</v>
      </c>
      <c r="JT23" s="85" t="s">
        <v>1287</v>
      </c>
      <c r="JU23" s="85" t="s">
        <v>1297</v>
      </c>
      <c r="JV23" s="85" t="s">
        <v>1287</v>
      </c>
      <c r="JW23" s="85" t="s">
        <v>1297</v>
      </c>
      <c r="JX23" s="85" t="s">
        <v>1295</v>
      </c>
      <c r="JY23" s="85" t="s">
        <v>1297</v>
      </c>
      <c r="JZ23" s="85" t="s">
        <v>1288</v>
      </c>
      <c r="KA23" s="85" t="s">
        <v>1297</v>
      </c>
      <c r="KB23" s="85" t="s">
        <v>1297</v>
      </c>
      <c r="KC23" s="85" t="s">
        <v>1288</v>
      </c>
      <c r="KD23" s="85" t="s">
        <v>1297</v>
      </c>
      <c r="KE23" s="85" t="s">
        <v>1297</v>
      </c>
      <c r="KF23" s="85" t="s">
        <v>1297</v>
      </c>
      <c r="KG23" s="85" t="s">
        <v>1297</v>
      </c>
      <c r="KH23" s="85" t="s">
        <v>1288</v>
      </c>
      <c r="KI23" s="85" t="s">
        <v>1297</v>
      </c>
      <c r="KJ23" s="85" t="s">
        <v>1295</v>
      </c>
      <c r="KK23" s="85" t="s">
        <v>1297</v>
      </c>
      <c r="KL23" s="85" t="s">
        <v>1297</v>
      </c>
      <c r="KM23" s="85" t="s">
        <v>1297</v>
      </c>
      <c r="KN23" s="85" t="s">
        <v>1287</v>
      </c>
      <c r="KO23" s="85" t="s">
        <v>1297</v>
      </c>
      <c r="KP23" s="85" t="s">
        <v>1288</v>
      </c>
    </row>
    <row r="24" spans="1:302" hidden="1">
      <c r="A24" s="150" t="s">
        <v>1364</v>
      </c>
      <c r="B24" s="87" t="s">
        <v>1365</v>
      </c>
      <c r="C24" s="87" t="s">
        <v>1715</v>
      </c>
      <c r="D24" s="88">
        <v>2025</v>
      </c>
      <c r="E24" s="86">
        <v>0</v>
      </c>
      <c r="F24" s="86">
        <v>33</v>
      </c>
      <c r="G24" s="86">
        <v>100</v>
      </c>
      <c r="H24" s="86">
        <v>100</v>
      </c>
      <c r="I24" s="86">
        <v>0</v>
      </c>
      <c r="J24" s="86">
        <v>100</v>
      </c>
      <c r="K24" s="86">
        <v>67</v>
      </c>
      <c r="L24" s="86">
        <v>100</v>
      </c>
      <c r="M24" s="86">
        <v>100</v>
      </c>
      <c r="N24" s="86">
        <v>100</v>
      </c>
      <c r="O24" s="86">
        <v>100</v>
      </c>
      <c r="P24" s="86">
        <v>100</v>
      </c>
      <c r="Q24" s="86">
        <v>100</v>
      </c>
      <c r="R24" s="86">
        <v>0</v>
      </c>
      <c r="S24" s="86">
        <v>33</v>
      </c>
      <c r="T24" s="86">
        <v>67</v>
      </c>
      <c r="U24" s="86">
        <v>67</v>
      </c>
      <c r="V24" s="86">
        <v>0</v>
      </c>
      <c r="W24" s="86">
        <v>0</v>
      </c>
      <c r="X24" s="86">
        <v>100</v>
      </c>
      <c r="Y24" s="86">
        <v>67</v>
      </c>
      <c r="Z24" s="86">
        <v>33</v>
      </c>
      <c r="AA24" s="86">
        <v>33</v>
      </c>
      <c r="AB24" s="86">
        <v>0</v>
      </c>
      <c r="AC24" s="86">
        <v>0</v>
      </c>
      <c r="AD24" s="86">
        <v>67</v>
      </c>
      <c r="AE24" s="86">
        <v>0</v>
      </c>
      <c r="AF24" s="86">
        <v>100</v>
      </c>
      <c r="AG24" s="86">
        <v>0</v>
      </c>
      <c r="AH24" s="86">
        <v>0</v>
      </c>
      <c r="AI24" s="86">
        <v>0</v>
      </c>
      <c r="AJ24" s="86">
        <v>100</v>
      </c>
      <c r="AK24" s="86">
        <v>67</v>
      </c>
      <c r="AL24" s="86">
        <v>100</v>
      </c>
      <c r="AM24" s="86">
        <v>0</v>
      </c>
      <c r="AN24" s="86">
        <v>0</v>
      </c>
      <c r="AO24" s="86">
        <v>0</v>
      </c>
      <c r="AP24" s="86">
        <v>67</v>
      </c>
      <c r="AQ24" s="86">
        <v>100</v>
      </c>
      <c r="AR24" s="86">
        <v>100</v>
      </c>
      <c r="AS24" s="86">
        <v>0</v>
      </c>
      <c r="AT24" s="86">
        <v>33</v>
      </c>
      <c r="AU24" s="86">
        <v>0</v>
      </c>
      <c r="AV24" s="86">
        <v>33</v>
      </c>
      <c r="AW24" s="86">
        <v>0</v>
      </c>
      <c r="AX24" s="86">
        <v>0</v>
      </c>
      <c r="AY24" s="86">
        <v>0</v>
      </c>
      <c r="AZ24" s="86">
        <v>0</v>
      </c>
      <c r="BA24" s="86">
        <v>0</v>
      </c>
      <c r="BB24" s="86">
        <v>0</v>
      </c>
      <c r="BC24" s="86">
        <v>33</v>
      </c>
      <c r="BD24" s="86">
        <v>33</v>
      </c>
      <c r="BE24" s="86">
        <v>0</v>
      </c>
      <c r="BF24" s="86">
        <v>0</v>
      </c>
      <c r="BG24" s="86">
        <v>0</v>
      </c>
      <c r="BH24" s="86">
        <v>67</v>
      </c>
      <c r="BI24" s="86">
        <v>67</v>
      </c>
      <c r="BJ24" s="86">
        <v>0</v>
      </c>
      <c r="BK24" s="86">
        <v>33</v>
      </c>
      <c r="BL24" s="86">
        <v>67</v>
      </c>
      <c r="BM24" s="86">
        <v>0</v>
      </c>
      <c r="BN24" s="86">
        <v>0</v>
      </c>
      <c r="BO24" s="86">
        <v>0</v>
      </c>
      <c r="BP24" s="86">
        <v>0</v>
      </c>
      <c r="BQ24" s="86">
        <v>0</v>
      </c>
      <c r="BR24" s="86">
        <v>100</v>
      </c>
      <c r="BS24" s="86">
        <v>100</v>
      </c>
      <c r="BT24" s="86">
        <v>100</v>
      </c>
      <c r="BU24" s="86">
        <v>67</v>
      </c>
      <c r="BV24" s="86">
        <v>100</v>
      </c>
      <c r="BW24" s="86">
        <v>0</v>
      </c>
      <c r="BX24" s="86">
        <v>0</v>
      </c>
      <c r="BY24" s="86">
        <v>0</v>
      </c>
      <c r="BZ24" s="86">
        <v>0</v>
      </c>
      <c r="CA24" s="86">
        <v>33</v>
      </c>
      <c r="CB24" s="86">
        <v>0</v>
      </c>
      <c r="CC24" s="86">
        <v>0</v>
      </c>
      <c r="CD24" s="86">
        <v>100</v>
      </c>
      <c r="CE24" s="86">
        <v>67</v>
      </c>
      <c r="CF24" s="86">
        <v>0</v>
      </c>
      <c r="CG24" s="86">
        <v>67</v>
      </c>
      <c r="CH24" s="86">
        <v>0</v>
      </c>
      <c r="CI24" s="86">
        <v>0</v>
      </c>
      <c r="CJ24" s="86">
        <v>0</v>
      </c>
      <c r="CK24" s="86">
        <v>0</v>
      </c>
      <c r="CL24" s="86">
        <v>0</v>
      </c>
      <c r="CM24" s="86">
        <v>0</v>
      </c>
      <c r="CN24" s="86">
        <v>0</v>
      </c>
      <c r="CO24" s="86">
        <v>0</v>
      </c>
      <c r="CP24" s="86">
        <v>0</v>
      </c>
      <c r="CQ24" s="86">
        <v>67</v>
      </c>
      <c r="CR24" s="86">
        <v>100</v>
      </c>
      <c r="CS24" s="86">
        <v>100</v>
      </c>
      <c r="CT24" s="86">
        <v>67</v>
      </c>
      <c r="CU24" s="86">
        <v>100</v>
      </c>
      <c r="CV24" s="86">
        <v>67</v>
      </c>
      <c r="CW24" s="86">
        <v>33</v>
      </c>
      <c r="CX24" s="86">
        <v>33</v>
      </c>
      <c r="CY24" s="86">
        <v>0</v>
      </c>
      <c r="CZ24" s="86">
        <v>0</v>
      </c>
      <c r="DA24" s="86">
        <v>33</v>
      </c>
      <c r="DB24" s="86">
        <v>67</v>
      </c>
      <c r="DC24" s="86">
        <v>0</v>
      </c>
      <c r="DD24" s="86">
        <v>100</v>
      </c>
      <c r="DE24" s="86">
        <v>67</v>
      </c>
      <c r="DF24" s="86">
        <v>100</v>
      </c>
      <c r="DG24" s="86">
        <v>100</v>
      </c>
      <c r="DH24" s="86">
        <v>33</v>
      </c>
      <c r="DI24" s="86">
        <v>33</v>
      </c>
      <c r="DJ24" s="86">
        <v>67</v>
      </c>
      <c r="DK24" s="86">
        <v>33</v>
      </c>
      <c r="DL24" s="86">
        <v>0</v>
      </c>
      <c r="DM24" s="86">
        <v>0</v>
      </c>
      <c r="DN24" s="86">
        <v>33</v>
      </c>
      <c r="DO24" s="86">
        <v>67</v>
      </c>
      <c r="DP24" s="86">
        <v>67</v>
      </c>
      <c r="DQ24" s="86">
        <v>100</v>
      </c>
      <c r="DR24" s="86">
        <v>100</v>
      </c>
      <c r="DS24" s="86">
        <v>67</v>
      </c>
      <c r="DT24" s="86">
        <v>0</v>
      </c>
      <c r="DU24" s="86">
        <v>0</v>
      </c>
      <c r="DV24" s="86">
        <v>100</v>
      </c>
      <c r="DW24" s="86">
        <v>0</v>
      </c>
      <c r="DX24" s="86">
        <v>100</v>
      </c>
      <c r="DY24" s="86">
        <v>0</v>
      </c>
      <c r="DZ24" s="86">
        <v>100</v>
      </c>
      <c r="EA24" s="86">
        <v>100</v>
      </c>
      <c r="EB24" s="86">
        <v>100</v>
      </c>
      <c r="EC24" s="86">
        <v>100</v>
      </c>
      <c r="ED24" s="86">
        <v>0</v>
      </c>
      <c r="EE24" s="86">
        <v>0</v>
      </c>
      <c r="EF24" s="86">
        <v>0</v>
      </c>
      <c r="EG24" s="86">
        <v>0</v>
      </c>
      <c r="EH24" s="86">
        <v>0</v>
      </c>
      <c r="EI24" s="86">
        <v>0</v>
      </c>
      <c r="EJ24" s="86">
        <v>0</v>
      </c>
      <c r="EK24" s="86">
        <v>0</v>
      </c>
      <c r="EL24" s="86">
        <v>0</v>
      </c>
      <c r="EM24" s="86">
        <v>0</v>
      </c>
      <c r="EN24" s="86">
        <v>0</v>
      </c>
      <c r="EO24" s="86">
        <v>0</v>
      </c>
      <c r="EP24" s="86">
        <v>0</v>
      </c>
      <c r="EQ24" s="86">
        <v>0</v>
      </c>
      <c r="ER24" s="86">
        <v>0</v>
      </c>
      <c r="ES24" s="86">
        <v>0</v>
      </c>
      <c r="ET24" s="86">
        <v>0</v>
      </c>
      <c r="EU24" s="86">
        <v>100</v>
      </c>
      <c r="EV24" s="86">
        <v>67</v>
      </c>
      <c r="EW24" s="86">
        <v>0</v>
      </c>
      <c r="EX24" s="85" t="s">
        <v>1297</v>
      </c>
      <c r="EY24" s="85" t="s">
        <v>1295</v>
      </c>
      <c r="EZ24" s="85" t="s">
        <v>1287</v>
      </c>
      <c r="FA24" s="85" t="s">
        <v>1287</v>
      </c>
      <c r="FB24" s="85" t="s">
        <v>1297</v>
      </c>
      <c r="FC24" s="85" t="s">
        <v>1287</v>
      </c>
      <c r="FD24" s="85" t="s">
        <v>1288</v>
      </c>
      <c r="FE24" s="85" t="s">
        <v>1287</v>
      </c>
      <c r="FF24" s="85" t="s">
        <v>1287</v>
      </c>
      <c r="FG24" s="85" t="s">
        <v>1287</v>
      </c>
      <c r="FH24" s="85" t="s">
        <v>1287</v>
      </c>
      <c r="FI24" s="85" t="s">
        <v>1287</v>
      </c>
      <c r="FJ24" s="85" t="s">
        <v>1287</v>
      </c>
      <c r="FK24" s="85" t="s">
        <v>1297</v>
      </c>
      <c r="FL24" s="85" t="s">
        <v>1295</v>
      </c>
      <c r="FM24" s="85" t="s">
        <v>1288</v>
      </c>
      <c r="FN24" s="85" t="s">
        <v>1288</v>
      </c>
      <c r="FO24" s="85" t="s">
        <v>1288</v>
      </c>
      <c r="FP24" s="85" t="s">
        <v>1297</v>
      </c>
      <c r="FQ24" s="85" t="s">
        <v>1287</v>
      </c>
      <c r="FR24" s="85" t="s">
        <v>1288</v>
      </c>
      <c r="FS24" s="85" t="s">
        <v>1295</v>
      </c>
      <c r="FT24" s="85" t="s">
        <v>1295</v>
      </c>
      <c r="FU24" s="85" t="s">
        <v>1297</v>
      </c>
      <c r="FV24" s="85" t="s">
        <v>1297</v>
      </c>
      <c r="FW24" s="85" t="s">
        <v>1288</v>
      </c>
      <c r="FX24" s="85" t="s">
        <v>1297</v>
      </c>
      <c r="FY24" s="85" t="s">
        <v>1287</v>
      </c>
      <c r="FZ24" s="85" t="s">
        <v>1297</v>
      </c>
      <c r="GA24" s="85" t="s">
        <v>1297</v>
      </c>
      <c r="GB24" s="85" t="s">
        <v>1297</v>
      </c>
      <c r="GC24" s="85" t="s">
        <v>1287</v>
      </c>
      <c r="GD24" s="85" t="s">
        <v>1288</v>
      </c>
      <c r="GE24" s="85" t="s">
        <v>1287</v>
      </c>
      <c r="GF24" s="85" t="s">
        <v>1288</v>
      </c>
      <c r="GG24" s="85" t="s">
        <v>1297</v>
      </c>
      <c r="GH24" s="85" t="s">
        <v>1297</v>
      </c>
      <c r="GI24" s="85" t="s">
        <v>1288</v>
      </c>
      <c r="GJ24" s="85" t="s">
        <v>1287</v>
      </c>
      <c r="GK24" s="85" t="s">
        <v>1287</v>
      </c>
      <c r="GL24" s="85" t="s">
        <v>1288</v>
      </c>
      <c r="GM24" s="85" t="s">
        <v>1295</v>
      </c>
      <c r="GN24" s="85" t="s">
        <v>1297</v>
      </c>
      <c r="GO24" s="85" t="s">
        <v>1295</v>
      </c>
      <c r="GP24" s="85" t="s">
        <v>1297</v>
      </c>
      <c r="GQ24" s="85" t="s">
        <v>1297</v>
      </c>
      <c r="GR24" s="85" t="s">
        <v>1297</v>
      </c>
      <c r="GS24" s="85" t="s">
        <v>1297</v>
      </c>
      <c r="GT24" s="85" t="s">
        <v>1297</v>
      </c>
      <c r="GU24" s="85" t="s">
        <v>1297</v>
      </c>
      <c r="GV24" s="85" t="s">
        <v>1295</v>
      </c>
      <c r="GW24" s="85" t="s">
        <v>1295</v>
      </c>
      <c r="GX24" s="85" t="s">
        <v>1297</v>
      </c>
      <c r="GY24" s="85" t="s">
        <v>1297</v>
      </c>
      <c r="GZ24" s="85" t="s">
        <v>1297</v>
      </c>
      <c r="HA24" s="85" t="s">
        <v>1288</v>
      </c>
      <c r="HB24" s="85" t="s">
        <v>1288</v>
      </c>
      <c r="HC24" s="85" t="s">
        <v>1297</v>
      </c>
      <c r="HD24" s="85" t="s">
        <v>1295</v>
      </c>
      <c r="HE24" s="85" t="s">
        <v>1288</v>
      </c>
      <c r="HF24" s="85" t="s">
        <v>1297</v>
      </c>
      <c r="HG24" s="85" t="s">
        <v>1297</v>
      </c>
      <c r="HH24" s="85" t="s">
        <v>1297</v>
      </c>
      <c r="HI24" s="85" t="s">
        <v>1297</v>
      </c>
      <c r="HJ24" s="85" t="s">
        <v>1288</v>
      </c>
      <c r="HK24" s="85" t="s">
        <v>1287</v>
      </c>
      <c r="HL24" s="85" t="s">
        <v>1287</v>
      </c>
      <c r="HM24" s="85" t="s">
        <v>1287</v>
      </c>
      <c r="HN24" s="85" t="s">
        <v>1288</v>
      </c>
      <c r="HO24" s="85" t="s">
        <v>1287</v>
      </c>
      <c r="HP24" s="85" t="s">
        <v>1297</v>
      </c>
      <c r="HQ24" s="85" t="s">
        <v>1297</v>
      </c>
      <c r="HR24" s="85" t="s">
        <v>1297</v>
      </c>
      <c r="HS24" s="85" t="s">
        <v>1297</v>
      </c>
      <c r="HT24" s="85" t="s">
        <v>1295</v>
      </c>
      <c r="HU24" s="85" t="s">
        <v>1297</v>
      </c>
      <c r="HV24" s="85" t="s">
        <v>1288</v>
      </c>
      <c r="HW24" s="85" t="s">
        <v>1287</v>
      </c>
      <c r="HX24" s="85" t="s">
        <v>1288</v>
      </c>
      <c r="HY24" s="85" t="s">
        <v>1288</v>
      </c>
      <c r="HZ24" s="85" t="s">
        <v>1288</v>
      </c>
      <c r="IA24" s="85" t="s">
        <v>1297</v>
      </c>
      <c r="IB24" s="85" t="s">
        <v>1297</v>
      </c>
      <c r="IC24" s="85" t="s">
        <v>1297</v>
      </c>
      <c r="ID24" s="85" t="s">
        <v>1297</v>
      </c>
      <c r="IE24" s="85" t="s">
        <v>1297</v>
      </c>
      <c r="IF24" s="85" t="s">
        <v>1297</v>
      </c>
      <c r="IG24" s="85" t="s">
        <v>1288</v>
      </c>
      <c r="IH24" s="85" t="s">
        <v>1297</v>
      </c>
      <c r="II24" s="85" t="s">
        <v>1297</v>
      </c>
      <c r="IJ24" s="85" t="s">
        <v>1288</v>
      </c>
      <c r="IK24" s="85" t="s">
        <v>1287</v>
      </c>
      <c r="IL24" s="85" t="s">
        <v>1287</v>
      </c>
      <c r="IM24" s="85" t="s">
        <v>1288</v>
      </c>
      <c r="IN24" s="85" t="s">
        <v>1287</v>
      </c>
      <c r="IO24" s="85" t="s">
        <v>1288</v>
      </c>
      <c r="IP24" s="85" t="s">
        <v>1295</v>
      </c>
      <c r="IQ24" s="85" t="s">
        <v>1295</v>
      </c>
      <c r="IR24" s="85" t="s">
        <v>1297</v>
      </c>
      <c r="IS24" s="85" t="s">
        <v>1297</v>
      </c>
      <c r="IT24" s="85" t="s">
        <v>1295</v>
      </c>
      <c r="IU24" s="85" t="s">
        <v>1288</v>
      </c>
      <c r="IV24" s="85" t="s">
        <v>1288</v>
      </c>
      <c r="IW24" s="85" t="s">
        <v>1287</v>
      </c>
      <c r="IX24" s="85" t="s">
        <v>1288</v>
      </c>
      <c r="IY24" s="85" t="s">
        <v>1287</v>
      </c>
      <c r="IZ24" s="85" t="s">
        <v>1287</v>
      </c>
      <c r="JA24" s="85" t="s">
        <v>1295</v>
      </c>
      <c r="JB24" s="85" t="s">
        <v>1295</v>
      </c>
      <c r="JC24" s="85" t="s">
        <v>1288</v>
      </c>
      <c r="JD24" s="85" t="s">
        <v>1295</v>
      </c>
      <c r="JE24" s="85" t="s">
        <v>1297</v>
      </c>
      <c r="JF24" s="85" t="s">
        <v>1297</v>
      </c>
      <c r="JG24" s="85" t="s">
        <v>1295</v>
      </c>
      <c r="JH24" s="85" t="s">
        <v>1288</v>
      </c>
      <c r="JI24" s="85" t="s">
        <v>1288</v>
      </c>
      <c r="JJ24" s="85" t="s">
        <v>1287</v>
      </c>
      <c r="JK24" s="85" t="s">
        <v>1287</v>
      </c>
      <c r="JL24" s="85" t="s">
        <v>1288</v>
      </c>
      <c r="JM24" s="85" t="s">
        <v>1297</v>
      </c>
      <c r="JN24" s="85" t="s">
        <v>1297</v>
      </c>
      <c r="JO24" s="85" t="s">
        <v>1287</v>
      </c>
      <c r="JP24" s="85" t="s">
        <v>1297</v>
      </c>
      <c r="JQ24" s="85" t="s">
        <v>1287</v>
      </c>
      <c r="JR24" s="85" t="s">
        <v>1297</v>
      </c>
      <c r="JS24" s="85" t="s">
        <v>1287</v>
      </c>
      <c r="JT24" s="85" t="s">
        <v>1287</v>
      </c>
      <c r="JU24" s="85" t="s">
        <v>1287</v>
      </c>
      <c r="JV24" s="85" t="s">
        <v>1287</v>
      </c>
      <c r="JW24" s="85" t="s">
        <v>1297</v>
      </c>
      <c r="JX24" s="85" t="s">
        <v>1297</v>
      </c>
      <c r="JY24" s="85" t="s">
        <v>1297</v>
      </c>
      <c r="JZ24" s="85" t="s">
        <v>1288</v>
      </c>
      <c r="KA24" s="85" t="s">
        <v>1297</v>
      </c>
      <c r="KB24" s="85" t="s">
        <v>1297</v>
      </c>
      <c r="KC24" s="85" t="s">
        <v>1288</v>
      </c>
      <c r="KD24" s="85" t="s">
        <v>1297</v>
      </c>
      <c r="KE24" s="85" t="s">
        <v>1297</v>
      </c>
      <c r="KF24" s="85" t="s">
        <v>1297</v>
      </c>
      <c r="KG24" s="85" t="s">
        <v>1297</v>
      </c>
      <c r="KH24" s="85" t="s">
        <v>1288</v>
      </c>
      <c r="KI24" s="85" t="s">
        <v>1297</v>
      </c>
      <c r="KJ24" s="85" t="s">
        <v>1297</v>
      </c>
      <c r="KK24" s="85" t="s">
        <v>1297</v>
      </c>
      <c r="KL24" s="85" t="s">
        <v>1297</v>
      </c>
      <c r="KM24" s="85" t="s">
        <v>1297</v>
      </c>
      <c r="KN24" s="85" t="s">
        <v>1287</v>
      </c>
      <c r="KO24" s="85" t="s">
        <v>1288</v>
      </c>
      <c r="KP24" s="85" t="s">
        <v>1288</v>
      </c>
    </row>
    <row r="25" spans="1:302" hidden="1">
      <c r="A25" s="150" t="s">
        <v>1366</v>
      </c>
      <c r="B25" s="87" t="s">
        <v>1367</v>
      </c>
      <c r="C25" s="87" t="s">
        <v>1716</v>
      </c>
      <c r="D25" s="88">
        <v>2025</v>
      </c>
      <c r="E25" s="86">
        <v>0</v>
      </c>
      <c r="F25" s="86">
        <v>67</v>
      </c>
      <c r="G25" s="86">
        <v>67</v>
      </c>
      <c r="H25" s="86">
        <v>33</v>
      </c>
      <c r="I25" s="86">
        <v>100</v>
      </c>
      <c r="J25" s="86">
        <v>100</v>
      </c>
      <c r="K25" s="86">
        <v>67</v>
      </c>
      <c r="L25" s="86">
        <v>100</v>
      </c>
      <c r="M25" s="86">
        <v>100</v>
      </c>
      <c r="N25" s="86">
        <v>100</v>
      </c>
      <c r="O25" s="86">
        <v>100</v>
      </c>
      <c r="P25" s="86">
        <v>100</v>
      </c>
      <c r="Q25" s="86">
        <v>100</v>
      </c>
      <c r="R25" s="86">
        <v>100</v>
      </c>
      <c r="S25" s="86">
        <v>33</v>
      </c>
      <c r="T25" s="86">
        <v>100</v>
      </c>
      <c r="U25" s="86">
        <v>100</v>
      </c>
      <c r="V25" s="86">
        <v>0</v>
      </c>
      <c r="W25" s="86">
        <v>0</v>
      </c>
      <c r="X25" s="86">
        <v>67</v>
      </c>
      <c r="Y25" s="86">
        <v>0</v>
      </c>
      <c r="Z25" s="86">
        <v>100</v>
      </c>
      <c r="AA25" s="86">
        <v>33</v>
      </c>
      <c r="AB25" s="86">
        <v>100</v>
      </c>
      <c r="AC25" s="86">
        <v>100</v>
      </c>
      <c r="AD25" s="86">
        <v>100</v>
      </c>
      <c r="AE25" s="86">
        <v>100</v>
      </c>
      <c r="AF25" s="86">
        <v>100</v>
      </c>
      <c r="AG25" s="86">
        <v>100</v>
      </c>
      <c r="AH25" s="86">
        <v>100</v>
      </c>
      <c r="AI25" s="86">
        <v>100</v>
      </c>
      <c r="AJ25" s="86">
        <v>100</v>
      </c>
      <c r="AK25" s="86">
        <v>100</v>
      </c>
      <c r="AL25" s="86">
        <v>100</v>
      </c>
      <c r="AM25" s="86">
        <v>100</v>
      </c>
      <c r="AN25" s="86">
        <v>100</v>
      </c>
      <c r="AO25" s="86">
        <v>100</v>
      </c>
      <c r="AP25" s="86">
        <v>33</v>
      </c>
      <c r="AQ25" s="86">
        <v>100</v>
      </c>
      <c r="AR25" s="86">
        <v>100</v>
      </c>
      <c r="AS25" s="86">
        <v>100</v>
      </c>
      <c r="AT25" s="86">
        <v>100</v>
      </c>
      <c r="AU25" s="86">
        <v>100</v>
      </c>
      <c r="AV25" s="86">
        <v>100</v>
      </c>
      <c r="AW25" s="86">
        <v>100</v>
      </c>
      <c r="AX25" s="86">
        <v>33</v>
      </c>
      <c r="AY25" s="86">
        <v>33</v>
      </c>
      <c r="AZ25" s="86"/>
      <c r="BA25" s="86">
        <v>100</v>
      </c>
      <c r="BB25" s="86">
        <v>100</v>
      </c>
      <c r="BC25" s="86"/>
      <c r="BD25" s="86">
        <v>33</v>
      </c>
      <c r="BE25" s="86">
        <v>100</v>
      </c>
      <c r="BF25" s="86">
        <v>100</v>
      </c>
      <c r="BG25" s="86">
        <v>100</v>
      </c>
      <c r="BH25" s="86">
        <v>100</v>
      </c>
      <c r="BI25" s="86">
        <v>100</v>
      </c>
      <c r="BJ25" s="86">
        <v>100</v>
      </c>
      <c r="BK25" s="86">
        <v>33</v>
      </c>
      <c r="BL25" s="86">
        <v>100</v>
      </c>
      <c r="BM25" s="86">
        <v>0</v>
      </c>
      <c r="BN25" s="86">
        <v>0</v>
      </c>
      <c r="BO25" s="86">
        <v>0</v>
      </c>
      <c r="BP25" s="86">
        <v>0</v>
      </c>
      <c r="BQ25" s="86">
        <v>0</v>
      </c>
      <c r="BR25" s="86">
        <v>100</v>
      </c>
      <c r="BS25" s="86">
        <v>100</v>
      </c>
      <c r="BT25" s="86">
        <v>100</v>
      </c>
      <c r="BU25" s="86">
        <v>100</v>
      </c>
      <c r="BV25" s="86">
        <v>67</v>
      </c>
      <c r="BW25" s="86">
        <v>100</v>
      </c>
      <c r="BX25" s="86">
        <v>100</v>
      </c>
      <c r="BY25" s="86">
        <v>0</v>
      </c>
      <c r="BZ25" s="86">
        <v>67</v>
      </c>
      <c r="CA25" s="86">
        <v>100</v>
      </c>
      <c r="CB25" s="86">
        <v>100</v>
      </c>
      <c r="CC25" s="86">
        <v>100</v>
      </c>
      <c r="CD25" s="86">
        <v>100</v>
      </c>
      <c r="CE25" s="86">
        <v>100</v>
      </c>
      <c r="CF25" s="86">
        <v>100</v>
      </c>
      <c r="CG25" s="86">
        <v>100</v>
      </c>
      <c r="CH25" s="86">
        <v>100</v>
      </c>
      <c r="CI25" s="86">
        <v>100</v>
      </c>
      <c r="CJ25" s="86">
        <v>100</v>
      </c>
      <c r="CK25" s="86">
        <v>100</v>
      </c>
      <c r="CL25" s="86">
        <v>100</v>
      </c>
      <c r="CM25" s="86">
        <v>100</v>
      </c>
      <c r="CN25" s="86">
        <v>100</v>
      </c>
      <c r="CO25" s="86">
        <v>100</v>
      </c>
      <c r="CP25" s="86">
        <v>67</v>
      </c>
      <c r="CQ25" s="86">
        <v>100</v>
      </c>
      <c r="CR25" s="86">
        <v>100</v>
      </c>
      <c r="CS25" s="86">
        <v>100</v>
      </c>
      <c r="CT25" s="86">
        <v>100</v>
      </c>
      <c r="CU25" s="86">
        <v>100</v>
      </c>
      <c r="CV25" s="86">
        <v>100</v>
      </c>
      <c r="CW25" s="86">
        <v>100</v>
      </c>
      <c r="CX25" s="86">
        <v>0</v>
      </c>
      <c r="CY25" s="86">
        <v>0</v>
      </c>
      <c r="CZ25" s="86">
        <v>0</v>
      </c>
      <c r="DA25" s="86">
        <v>0</v>
      </c>
      <c r="DB25" s="86">
        <v>100</v>
      </c>
      <c r="DC25" s="86">
        <v>100</v>
      </c>
      <c r="DD25" s="86">
        <v>100</v>
      </c>
      <c r="DE25" s="86">
        <v>100</v>
      </c>
      <c r="DF25" s="86">
        <v>100</v>
      </c>
      <c r="DG25" s="86">
        <v>100</v>
      </c>
      <c r="DH25" s="86">
        <v>100</v>
      </c>
      <c r="DI25" s="86">
        <v>100</v>
      </c>
      <c r="DJ25" s="86">
        <v>0</v>
      </c>
      <c r="DK25" s="86">
        <v>0</v>
      </c>
      <c r="DL25" s="86">
        <v>0</v>
      </c>
      <c r="DM25" s="86">
        <v>0</v>
      </c>
      <c r="DN25" s="86">
        <v>0</v>
      </c>
      <c r="DO25" s="86">
        <v>67</v>
      </c>
      <c r="DP25" s="86">
        <v>67</v>
      </c>
      <c r="DQ25" s="86">
        <v>100</v>
      </c>
      <c r="DR25" s="86">
        <v>100</v>
      </c>
      <c r="DS25" s="86">
        <v>100</v>
      </c>
      <c r="DT25" s="86">
        <v>100</v>
      </c>
      <c r="DU25" s="86">
        <v>100</v>
      </c>
      <c r="DV25" s="86">
        <v>100</v>
      </c>
      <c r="DW25" s="86">
        <v>100</v>
      </c>
      <c r="DX25" s="86">
        <v>100</v>
      </c>
      <c r="DY25" s="86">
        <v>100</v>
      </c>
      <c r="DZ25" s="86">
        <v>100</v>
      </c>
      <c r="EA25" s="86">
        <v>100</v>
      </c>
      <c r="EB25" s="86">
        <v>100</v>
      </c>
      <c r="EC25" s="86">
        <v>100</v>
      </c>
      <c r="ED25" s="86">
        <v>67</v>
      </c>
      <c r="EE25" s="86">
        <v>100</v>
      </c>
      <c r="EF25" s="86">
        <v>0</v>
      </c>
      <c r="EG25" s="86">
        <v>0</v>
      </c>
      <c r="EH25" s="86">
        <v>0</v>
      </c>
      <c r="EI25" s="86">
        <v>0</v>
      </c>
      <c r="EJ25" s="86">
        <v>0</v>
      </c>
      <c r="EK25" s="86">
        <v>0</v>
      </c>
      <c r="EL25" s="86">
        <v>0</v>
      </c>
      <c r="EM25" s="86">
        <v>0</v>
      </c>
      <c r="EN25" s="86">
        <v>0</v>
      </c>
      <c r="EO25" s="86">
        <v>0</v>
      </c>
      <c r="EP25" s="86">
        <v>67</v>
      </c>
      <c r="EQ25" s="86">
        <v>100</v>
      </c>
      <c r="ER25" s="86">
        <v>100</v>
      </c>
      <c r="ES25" s="86">
        <v>33</v>
      </c>
      <c r="ET25" s="86">
        <v>33</v>
      </c>
      <c r="EU25" s="86">
        <v>100</v>
      </c>
      <c r="EV25" s="86">
        <v>0</v>
      </c>
      <c r="EW25" s="86">
        <v>0</v>
      </c>
      <c r="EX25" s="85" t="s">
        <v>1297</v>
      </c>
      <c r="EY25" s="85" t="s">
        <v>1288</v>
      </c>
      <c r="EZ25" s="85" t="s">
        <v>1288</v>
      </c>
      <c r="FA25" s="85" t="s">
        <v>1295</v>
      </c>
      <c r="FB25" s="85" t="s">
        <v>1287</v>
      </c>
      <c r="FC25" s="85" t="s">
        <v>1287</v>
      </c>
      <c r="FD25" s="85" t="s">
        <v>1288</v>
      </c>
      <c r="FE25" s="85" t="s">
        <v>1287</v>
      </c>
      <c r="FF25" s="85" t="s">
        <v>1287</v>
      </c>
      <c r="FG25" s="85" t="s">
        <v>1287</v>
      </c>
      <c r="FH25" s="85" t="s">
        <v>1287</v>
      </c>
      <c r="FI25" s="85" t="s">
        <v>1287</v>
      </c>
      <c r="FJ25" s="85" t="s">
        <v>1287</v>
      </c>
      <c r="FK25" s="85" t="s">
        <v>1287</v>
      </c>
      <c r="FL25" s="85" t="s">
        <v>1295</v>
      </c>
      <c r="FM25" s="85" t="s">
        <v>1287</v>
      </c>
      <c r="FN25" s="85" t="s">
        <v>1287</v>
      </c>
      <c r="FO25" s="85" t="s">
        <v>1288</v>
      </c>
      <c r="FP25" s="85" t="s">
        <v>1297</v>
      </c>
      <c r="FQ25" s="85" t="s">
        <v>1288</v>
      </c>
      <c r="FR25" s="85" t="s">
        <v>1297</v>
      </c>
      <c r="FS25" s="85" t="s">
        <v>1287</v>
      </c>
      <c r="FT25" s="85" t="s">
        <v>1295</v>
      </c>
      <c r="FU25" s="85" t="s">
        <v>1287</v>
      </c>
      <c r="FV25" s="85" t="s">
        <v>1287</v>
      </c>
      <c r="FW25" s="85" t="s">
        <v>1287</v>
      </c>
      <c r="FX25" s="85" t="s">
        <v>1287</v>
      </c>
      <c r="FY25" s="85" t="s">
        <v>1287</v>
      </c>
      <c r="FZ25" s="85" t="s">
        <v>1287</v>
      </c>
      <c r="GA25" s="85" t="s">
        <v>1287</v>
      </c>
      <c r="GB25" s="85" t="s">
        <v>1287</v>
      </c>
      <c r="GC25" s="85" t="s">
        <v>1287</v>
      </c>
      <c r="GD25" s="85" t="s">
        <v>1287</v>
      </c>
      <c r="GE25" s="85" t="s">
        <v>1287</v>
      </c>
      <c r="GF25" s="85" t="s">
        <v>1287</v>
      </c>
      <c r="GG25" s="85" t="s">
        <v>1287</v>
      </c>
      <c r="GH25" s="85" t="s">
        <v>1287</v>
      </c>
      <c r="GI25" s="85" t="s">
        <v>1295</v>
      </c>
      <c r="GJ25" s="85" t="s">
        <v>1287</v>
      </c>
      <c r="GK25" s="85" t="s">
        <v>1287</v>
      </c>
      <c r="GL25" s="85" t="s">
        <v>1287</v>
      </c>
      <c r="GM25" s="85" t="s">
        <v>1287</v>
      </c>
      <c r="GN25" s="85" t="s">
        <v>1287</v>
      </c>
      <c r="GO25" s="85" t="s">
        <v>1287</v>
      </c>
      <c r="GP25" s="85" t="s">
        <v>1287</v>
      </c>
      <c r="GQ25" s="85" t="s">
        <v>1295</v>
      </c>
      <c r="GR25" s="85" t="s">
        <v>1295</v>
      </c>
      <c r="GS25" s="85" t="s">
        <v>1289</v>
      </c>
      <c r="GT25" s="85" t="s">
        <v>1287</v>
      </c>
      <c r="GU25" s="85" t="s">
        <v>1287</v>
      </c>
      <c r="GV25" s="85" t="s">
        <v>1289</v>
      </c>
      <c r="GW25" s="85" t="s">
        <v>1295</v>
      </c>
      <c r="GX25" s="85" t="s">
        <v>1287</v>
      </c>
      <c r="GY25" s="85" t="s">
        <v>1287</v>
      </c>
      <c r="GZ25" s="85" t="s">
        <v>1287</v>
      </c>
      <c r="HA25" s="85" t="s">
        <v>1287</v>
      </c>
      <c r="HB25" s="85" t="s">
        <v>1287</v>
      </c>
      <c r="HC25" s="85" t="s">
        <v>1287</v>
      </c>
      <c r="HD25" s="85" t="s">
        <v>1295</v>
      </c>
      <c r="HE25" s="85" t="s">
        <v>1287</v>
      </c>
      <c r="HF25" s="85" t="s">
        <v>1297</v>
      </c>
      <c r="HG25" s="85" t="s">
        <v>1297</v>
      </c>
      <c r="HH25" s="85" t="s">
        <v>1297</v>
      </c>
      <c r="HI25" s="85" t="s">
        <v>1297</v>
      </c>
      <c r="HJ25" s="85" t="s">
        <v>1288</v>
      </c>
      <c r="HK25" s="85" t="s">
        <v>1287</v>
      </c>
      <c r="HL25" s="85" t="s">
        <v>1287</v>
      </c>
      <c r="HM25" s="85" t="s">
        <v>1287</v>
      </c>
      <c r="HN25" s="85" t="s">
        <v>1287</v>
      </c>
      <c r="HO25" s="85" t="s">
        <v>1288</v>
      </c>
      <c r="HP25" s="85" t="s">
        <v>1287</v>
      </c>
      <c r="HQ25" s="85" t="s">
        <v>1287</v>
      </c>
      <c r="HR25" s="85" t="s">
        <v>1297</v>
      </c>
      <c r="HS25" s="85" t="s">
        <v>1288</v>
      </c>
      <c r="HT25" s="85" t="s">
        <v>1287</v>
      </c>
      <c r="HU25" s="85" t="s">
        <v>1287</v>
      </c>
      <c r="HV25" s="85" t="s">
        <v>1287</v>
      </c>
      <c r="HW25" s="85" t="s">
        <v>1287</v>
      </c>
      <c r="HX25" s="85" t="s">
        <v>1287</v>
      </c>
      <c r="HY25" s="85" t="s">
        <v>1287</v>
      </c>
      <c r="HZ25" s="85" t="s">
        <v>1287</v>
      </c>
      <c r="IA25" s="85" t="s">
        <v>1287</v>
      </c>
      <c r="IB25" s="85" t="s">
        <v>1287</v>
      </c>
      <c r="IC25" s="85" t="s">
        <v>1287</v>
      </c>
      <c r="ID25" s="85" t="s">
        <v>1287</v>
      </c>
      <c r="IE25" s="85" t="s">
        <v>1287</v>
      </c>
      <c r="IF25" s="85" t="s">
        <v>1287</v>
      </c>
      <c r="IG25" s="85" t="s">
        <v>1287</v>
      </c>
      <c r="IH25" s="85" t="s">
        <v>1287</v>
      </c>
      <c r="II25" s="85" t="s">
        <v>1288</v>
      </c>
      <c r="IJ25" s="85" t="s">
        <v>1287</v>
      </c>
      <c r="IK25" s="85" t="s">
        <v>1287</v>
      </c>
      <c r="IL25" s="85" t="s">
        <v>1287</v>
      </c>
      <c r="IM25" s="85" t="s">
        <v>1287</v>
      </c>
      <c r="IN25" s="85" t="s">
        <v>1287</v>
      </c>
      <c r="IO25" s="85" t="s">
        <v>1287</v>
      </c>
      <c r="IP25" s="85" t="s">
        <v>1287</v>
      </c>
      <c r="IQ25" s="85" t="s">
        <v>1297</v>
      </c>
      <c r="IR25" s="85" t="s">
        <v>1297</v>
      </c>
      <c r="IS25" s="85" t="s">
        <v>1297</v>
      </c>
      <c r="IT25" s="85" t="s">
        <v>1297</v>
      </c>
      <c r="IU25" s="85" t="s">
        <v>1287</v>
      </c>
      <c r="IV25" s="85" t="s">
        <v>1287</v>
      </c>
      <c r="IW25" s="85" t="s">
        <v>1287</v>
      </c>
      <c r="IX25" s="85" t="s">
        <v>1287</v>
      </c>
      <c r="IY25" s="85" t="s">
        <v>1287</v>
      </c>
      <c r="IZ25" s="85" t="s">
        <v>1287</v>
      </c>
      <c r="JA25" s="85" t="s">
        <v>1287</v>
      </c>
      <c r="JB25" s="85" t="s">
        <v>1287</v>
      </c>
      <c r="JC25" s="85" t="s">
        <v>1297</v>
      </c>
      <c r="JD25" s="85" t="s">
        <v>1297</v>
      </c>
      <c r="JE25" s="85" t="s">
        <v>1297</v>
      </c>
      <c r="JF25" s="85" t="s">
        <v>1297</v>
      </c>
      <c r="JG25" s="85" t="s">
        <v>1297</v>
      </c>
      <c r="JH25" s="85" t="s">
        <v>1288</v>
      </c>
      <c r="JI25" s="85" t="s">
        <v>1288</v>
      </c>
      <c r="JJ25" s="85" t="s">
        <v>1287</v>
      </c>
      <c r="JK25" s="85" t="s">
        <v>1287</v>
      </c>
      <c r="JL25" s="85" t="s">
        <v>1287</v>
      </c>
      <c r="JM25" s="85" t="s">
        <v>1287</v>
      </c>
      <c r="JN25" s="85" t="s">
        <v>1287</v>
      </c>
      <c r="JO25" s="85" t="s">
        <v>1287</v>
      </c>
      <c r="JP25" s="85" t="s">
        <v>1287</v>
      </c>
      <c r="JQ25" s="85" t="s">
        <v>1287</v>
      </c>
      <c r="JR25" s="85" t="s">
        <v>1287</v>
      </c>
      <c r="JS25" s="85" t="s">
        <v>1287</v>
      </c>
      <c r="JT25" s="85" t="s">
        <v>1287</v>
      </c>
      <c r="JU25" s="85" t="s">
        <v>1287</v>
      </c>
      <c r="JV25" s="85" t="s">
        <v>1287</v>
      </c>
      <c r="JW25" s="85" t="s">
        <v>1288</v>
      </c>
      <c r="JX25" s="85" t="s">
        <v>1287</v>
      </c>
      <c r="JY25" s="85" t="s">
        <v>1297</v>
      </c>
      <c r="JZ25" s="85" t="s">
        <v>1288</v>
      </c>
      <c r="KA25" s="85" t="s">
        <v>1297</v>
      </c>
      <c r="KB25" s="85" t="s">
        <v>1297</v>
      </c>
      <c r="KC25" s="85" t="s">
        <v>1288</v>
      </c>
      <c r="KD25" s="85" t="s">
        <v>1297</v>
      </c>
      <c r="KE25" s="85" t="s">
        <v>1297</v>
      </c>
      <c r="KF25" s="85" t="s">
        <v>1297</v>
      </c>
      <c r="KG25" s="85" t="s">
        <v>1297</v>
      </c>
      <c r="KH25" s="85" t="s">
        <v>1288</v>
      </c>
      <c r="KI25" s="85" t="s">
        <v>1288</v>
      </c>
      <c r="KJ25" s="85" t="s">
        <v>1287</v>
      </c>
      <c r="KK25" s="85" t="s">
        <v>1287</v>
      </c>
      <c r="KL25" s="85" t="s">
        <v>1295</v>
      </c>
      <c r="KM25" s="85" t="s">
        <v>1295</v>
      </c>
      <c r="KN25" s="85" t="s">
        <v>1287</v>
      </c>
      <c r="KO25" s="85" t="s">
        <v>1297</v>
      </c>
      <c r="KP25" s="85" t="s">
        <v>1288</v>
      </c>
    </row>
    <row r="26" spans="1:302" hidden="1">
      <c r="A26" s="150" t="s">
        <v>1370</v>
      </c>
      <c r="B26" s="87" t="s">
        <v>1371</v>
      </c>
      <c r="C26" s="87" t="s">
        <v>1717</v>
      </c>
      <c r="D26" s="88">
        <v>2025</v>
      </c>
      <c r="E26" s="86">
        <v>67</v>
      </c>
      <c r="F26" s="86">
        <v>0</v>
      </c>
      <c r="G26" s="86">
        <v>67</v>
      </c>
      <c r="H26" s="86">
        <v>100</v>
      </c>
      <c r="I26" s="86">
        <v>0</v>
      </c>
      <c r="J26" s="86">
        <v>0</v>
      </c>
      <c r="K26" s="86">
        <v>33</v>
      </c>
      <c r="L26" s="86">
        <v>0</v>
      </c>
      <c r="M26" s="86">
        <v>0</v>
      </c>
      <c r="N26" s="86">
        <v>0</v>
      </c>
      <c r="O26" s="86">
        <v>0</v>
      </c>
      <c r="P26" s="86">
        <v>0</v>
      </c>
      <c r="Q26" s="86">
        <v>0</v>
      </c>
      <c r="R26" s="86">
        <v>0</v>
      </c>
      <c r="S26" s="86">
        <v>0</v>
      </c>
      <c r="T26" s="86">
        <v>0</v>
      </c>
      <c r="U26" s="86">
        <v>0</v>
      </c>
      <c r="V26" s="86">
        <v>0</v>
      </c>
      <c r="W26" s="86">
        <v>0</v>
      </c>
      <c r="X26" s="86">
        <v>0</v>
      </c>
      <c r="Y26" s="86">
        <v>0</v>
      </c>
      <c r="Z26" s="86">
        <v>0</v>
      </c>
      <c r="AA26" s="86">
        <v>0</v>
      </c>
      <c r="AB26" s="86">
        <v>0</v>
      </c>
      <c r="AC26" s="86">
        <v>0</v>
      </c>
      <c r="AD26" s="86">
        <v>0</v>
      </c>
      <c r="AE26" s="86">
        <v>0</v>
      </c>
      <c r="AF26" s="86">
        <v>0</v>
      </c>
      <c r="AG26" s="86">
        <v>0</v>
      </c>
      <c r="AH26" s="86">
        <v>0</v>
      </c>
      <c r="AI26" s="86">
        <v>0</v>
      </c>
      <c r="AJ26" s="86">
        <v>0</v>
      </c>
      <c r="AK26" s="86">
        <v>0</v>
      </c>
      <c r="AL26" s="86">
        <v>0</v>
      </c>
      <c r="AM26" s="86">
        <v>0</v>
      </c>
      <c r="AN26" s="86">
        <v>0</v>
      </c>
      <c r="AO26" s="86">
        <v>0</v>
      </c>
      <c r="AP26" s="86">
        <v>0</v>
      </c>
      <c r="AQ26" s="86">
        <v>0</v>
      </c>
      <c r="AR26" s="86">
        <v>0</v>
      </c>
      <c r="AS26" s="86">
        <v>0</v>
      </c>
      <c r="AT26" s="86">
        <v>0</v>
      </c>
      <c r="AU26" s="86">
        <v>0</v>
      </c>
      <c r="AV26" s="86">
        <v>0</v>
      </c>
      <c r="AW26" s="86">
        <v>0</v>
      </c>
      <c r="AX26" s="86">
        <v>0</v>
      </c>
      <c r="AY26" s="86">
        <v>0</v>
      </c>
      <c r="AZ26" s="86">
        <v>0</v>
      </c>
      <c r="BA26" s="86">
        <v>0</v>
      </c>
      <c r="BB26" s="86">
        <v>0</v>
      </c>
      <c r="BC26" s="86">
        <v>0</v>
      </c>
      <c r="BD26" s="86">
        <v>0</v>
      </c>
      <c r="BE26" s="86">
        <v>0</v>
      </c>
      <c r="BF26" s="86">
        <v>0</v>
      </c>
      <c r="BG26" s="86">
        <v>0</v>
      </c>
      <c r="BH26" s="86">
        <v>0</v>
      </c>
      <c r="BI26" s="86">
        <v>0</v>
      </c>
      <c r="BJ26" s="86">
        <v>0</v>
      </c>
      <c r="BK26" s="86">
        <v>0</v>
      </c>
      <c r="BL26" s="86">
        <v>67</v>
      </c>
      <c r="BM26" s="86">
        <v>100</v>
      </c>
      <c r="BN26" s="86">
        <v>33</v>
      </c>
      <c r="BO26" s="86">
        <v>33</v>
      </c>
      <c r="BP26" s="86">
        <v>0</v>
      </c>
      <c r="BQ26" s="86">
        <v>0</v>
      </c>
      <c r="BR26" s="86">
        <v>33</v>
      </c>
      <c r="BS26" s="86">
        <v>0</v>
      </c>
      <c r="BT26" s="86">
        <v>0</v>
      </c>
      <c r="BU26" s="86">
        <v>0</v>
      </c>
      <c r="BV26" s="86">
        <v>0</v>
      </c>
      <c r="BW26" s="86">
        <v>33</v>
      </c>
      <c r="BX26" s="86">
        <v>67</v>
      </c>
      <c r="BY26" s="86">
        <v>0</v>
      </c>
      <c r="BZ26" s="86">
        <v>33</v>
      </c>
      <c r="CA26" s="86">
        <v>100</v>
      </c>
      <c r="CB26" s="86">
        <v>0</v>
      </c>
      <c r="CC26" s="86">
        <v>100</v>
      </c>
      <c r="CD26" s="86">
        <v>100</v>
      </c>
      <c r="CE26" s="86">
        <v>100</v>
      </c>
      <c r="CF26" s="86">
        <v>100</v>
      </c>
      <c r="CG26" s="86">
        <v>100</v>
      </c>
      <c r="CH26" s="86">
        <v>33</v>
      </c>
      <c r="CI26" s="86">
        <v>0</v>
      </c>
      <c r="CJ26" s="86">
        <v>0</v>
      </c>
      <c r="CK26" s="86">
        <v>0</v>
      </c>
      <c r="CL26" s="86">
        <v>0</v>
      </c>
      <c r="CM26" s="86">
        <v>0</v>
      </c>
      <c r="CN26" s="86">
        <v>0</v>
      </c>
      <c r="CO26" s="86">
        <v>0</v>
      </c>
      <c r="CP26" s="86">
        <v>0</v>
      </c>
      <c r="CQ26" s="86">
        <v>0</v>
      </c>
      <c r="CR26" s="86">
        <v>0</v>
      </c>
      <c r="CS26" s="86">
        <v>0</v>
      </c>
      <c r="CT26" s="86">
        <v>0</v>
      </c>
      <c r="CU26" s="86">
        <v>0</v>
      </c>
      <c r="CV26" s="86">
        <v>0</v>
      </c>
      <c r="CW26" s="86">
        <v>0</v>
      </c>
      <c r="CX26" s="86">
        <v>0</v>
      </c>
      <c r="CY26" s="86">
        <v>0</v>
      </c>
      <c r="CZ26" s="86">
        <v>0</v>
      </c>
      <c r="DA26" s="86">
        <v>0</v>
      </c>
      <c r="DB26" s="86">
        <v>0</v>
      </c>
      <c r="DC26" s="86">
        <v>100</v>
      </c>
      <c r="DD26" s="86">
        <v>67</v>
      </c>
      <c r="DE26" s="86">
        <v>67</v>
      </c>
      <c r="DF26" s="86">
        <v>0</v>
      </c>
      <c r="DG26" s="86">
        <v>0</v>
      </c>
      <c r="DH26" s="86">
        <v>0</v>
      </c>
      <c r="DI26" s="86">
        <v>0</v>
      </c>
      <c r="DJ26" s="86">
        <v>0</v>
      </c>
      <c r="DK26" s="86">
        <v>0</v>
      </c>
      <c r="DL26" s="86">
        <v>0</v>
      </c>
      <c r="DM26" s="86">
        <v>0</v>
      </c>
      <c r="DN26" s="86">
        <v>0</v>
      </c>
      <c r="DO26" s="86">
        <v>0</v>
      </c>
      <c r="DP26" s="86">
        <v>0</v>
      </c>
      <c r="DQ26" s="86">
        <v>0</v>
      </c>
      <c r="DR26" s="86">
        <v>0</v>
      </c>
      <c r="DS26" s="86">
        <v>0</v>
      </c>
      <c r="DT26" s="86">
        <v>0</v>
      </c>
      <c r="DU26" s="86">
        <v>0</v>
      </c>
      <c r="DV26" s="86">
        <v>0</v>
      </c>
      <c r="DW26" s="86">
        <v>0</v>
      </c>
      <c r="DX26" s="86">
        <v>0</v>
      </c>
      <c r="DY26" s="86">
        <v>0</v>
      </c>
      <c r="DZ26" s="86">
        <v>0</v>
      </c>
      <c r="EA26" s="86">
        <v>100</v>
      </c>
      <c r="EB26" s="86">
        <v>100</v>
      </c>
      <c r="EC26" s="86">
        <v>100</v>
      </c>
      <c r="ED26" s="86">
        <v>33</v>
      </c>
      <c r="EE26" s="86">
        <v>0</v>
      </c>
      <c r="EF26" s="86">
        <v>0</v>
      </c>
      <c r="EG26" s="86">
        <v>0</v>
      </c>
      <c r="EH26" s="86">
        <v>0</v>
      </c>
      <c r="EI26" s="86">
        <v>0</v>
      </c>
      <c r="EJ26" s="86">
        <v>0</v>
      </c>
      <c r="EK26" s="86">
        <v>0</v>
      </c>
      <c r="EL26" s="86">
        <v>0</v>
      </c>
      <c r="EM26" s="86">
        <v>0</v>
      </c>
      <c r="EN26" s="86">
        <v>0</v>
      </c>
      <c r="EO26" s="86">
        <v>0</v>
      </c>
      <c r="EP26" s="86">
        <v>0</v>
      </c>
      <c r="EQ26" s="86">
        <v>0</v>
      </c>
      <c r="ER26" s="86">
        <v>0</v>
      </c>
      <c r="ES26" s="86">
        <v>0</v>
      </c>
      <c r="ET26" s="86">
        <v>0</v>
      </c>
      <c r="EU26" s="86">
        <v>0</v>
      </c>
      <c r="EV26" s="86">
        <v>0</v>
      </c>
      <c r="EW26" s="86">
        <v>0</v>
      </c>
      <c r="EX26" s="85" t="s">
        <v>1288</v>
      </c>
      <c r="EY26" s="85" t="s">
        <v>1297</v>
      </c>
      <c r="EZ26" s="85" t="s">
        <v>1288</v>
      </c>
      <c r="FA26" s="85" t="s">
        <v>1287</v>
      </c>
      <c r="FB26" s="85" t="s">
        <v>1297</v>
      </c>
      <c r="FC26" s="85" t="s">
        <v>1297</v>
      </c>
      <c r="FD26" s="85" t="s">
        <v>1295</v>
      </c>
      <c r="FE26" s="85" t="s">
        <v>1297</v>
      </c>
      <c r="FF26" s="85" t="s">
        <v>1288</v>
      </c>
      <c r="FG26" s="85" t="s">
        <v>1288</v>
      </c>
      <c r="FH26" s="85" t="s">
        <v>1288</v>
      </c>
      <c r="FI26" s="85" t="s">
        <v>1288</v>
      </c>
      <c r="FJ26" s="85" t="s">
        <v>1297</v>
      </c>
      <c r="FK26" s="85" t="s">
        <v>1297</v>
      </c>
      <c r="FL26" s="85" t="s">
        <v>1297</v>
      </c>
      <c r="FM26" s="85" t="s">
        <v>1297</v>
      </c>
      <c r="FN26" s="85" t="s">
        <v>1297</v>
      </c>
      <c r="FO26" s="85" t="s">
        <v>1288</v>
      </c>
      <c r="FP26" s="85" t="s">
        <v>1297</v>
      </c>
      <c r="FQ26" s="85" t="s">
        <v>1297</v>
      </c>
      <c r="FR26" s="85" t="s">
        <v>1297</v>
      </c>
      <c r="FS26" s="85" t="s">
        <v>1297</v>
      </c>
      <c r="FT26" s="85" t="s">
        <v>1297</v>
      </c>
      <c r="FU26" s="85" t="s">
        <v>1297</v>
      </c>
      <c r="FV26" s="85" t="s">
        <v>1297</v>
      </c>
      <c r="FW26" s="85" t="s">
        <v>1297</v>
      </c>
      <c r="FX26" s="85" t="s">
        <v>1297</v>
      </c>
      <c r="FY26" s="85" t="s">
        <v>1288</v>
      </c>
      <c r="FZ26" s="85" t="s">
        <v>1297</v>
      </c>
      <c r="GA26" s="85" t="s">
        <v>1297</v>
      </c>
      <c r="GB26" s="85" t="s">
        <v>1297</v>
      </c>
      <c r="GC26" s="85" t="s">
        <v>1288</v>
      </c>
      <c r="GD26" s="85" t="s">
        <v>1297</v>
      </c>
      <c r="GE26" s="85" t="s">
        <v>1288</v>
      </c>
      <c r="GF26" s="85" t="s">
        <v>1288</v>
      </c>
      <c r="GG26" s="85" t="s">
        <v>1297</v>
      </c>
      <c r="GH26" s="85" t="s">
        <v>1297</v>
      </c>
      <c r="GI26" s="85" t="s">
        <v>1297</v>
      </c>
      <c r="GJ26" s="85" t="s">
        <v>1297</v>
      </c>
      <c r="GK26" s="85" t="s">
        <v>1297</v>
      </c>
      <c r="GL26" s="85" t="s">
        <v>1288</v>
      </c>
      <c r="GM26" s="85" t="s">
        <v>1297</v>
      </c>
      <c r="GN26" s="85" t="s">
        <v>1297</v>
      </c>
      <c r="GO26" s="85" t="s">
        <v>1297</v>
      </c>
      <c r="GP26" s="85" t="s">
        <v>1297</v>
      </c>
      <c r="GQ26" s="85" t="s">
        <v>1297</v>
      </c>
      <c r="GR26" s="85" t="s">
        <v>1297</v>
      </c>
      <c r="GS26" s="85" t="s">
        <v>1297</v>
      </c>
      <c r="GT26" s="85" t="s">
        <v>1297</v>
      </c>
      <c r="GU26" s="85" t="s">
        <v>1297</v>
      </c>
      <c r="GV26" s="85" t="s">
        <v>1297</v>
      </c>
      <c r="GW26" s="85" t="s">
        <v>1297</v>
      </c>
      <c r="GX26" s="85" t="s">
        <v>1297</v>
      </c>
      <c r="GY26" s="85" t="s">
        <v>1297</v>
      </c>
      <c r="GZ26" s="85" t="s">
        <v>1297</v>
      </c>
      <c r="HA26" s="85" t="s">
        <v>1297</v>
      </c>
      <c r="HB26" s="85" t="s">
        <v>1297</v>
      </c>
      <c r="HC26" s="85" t="s">
        <v>1297</v>
      </c>
      <c r="HD26" s="85" t="s">
        <v>1297</v>
      </c>
      <c r="HE26" s="85" t="s">
        <v>1288</v>
      </c>
      <c r="HF26" s="85" t="s">
        <v>1287</v>
      </c>
      <c r="HG26" s="85" t="s">
        <v>1295</v>
      </c>
      <c r="HH26" s="85" t="s">
        <v>1295</v>
      </c>
      <c r="HI26" s="85" t="s">
        <v>1297</v>
      </c>
      <c r="HJ26" s="85" t="s">
        <v>1288</v>
      </c>
      <c r="HK26" s="85" t="s">
        <v>1295</v>
      </c>
      <c r="HL26" s="85" t="s">
        <v>1297</v>
      </c>
      <c r="HM26" s="85" t="s">
        <v>1288</v>
      </c>
      <c r="HN26" s="85" t="s">
        <v>1297</v>
      </c>
      <c r="HO26" s="85" t="s">
        <v>1297</v>
      </c>
      <c r="HP26" s="85" t="s">
        <v>1295</v>
      </c>
      <c r="HQ26" s="85" t="s">
        <v>1288</v>
      </c>
      <c r="HR26" s="85" t="s">
        <v>1297</v>
      </c>
      <c r="HS26" s="85" t="s">
        <v>1295</v>
      </c>
      <c r="HT26" s="85" t="s">
        <v>1287</v>
      </c>
      <c r="HU26" s="85" t="s">
        <v>1297</v>
      </c>
      <c r="HV26" s="85" t="s">
        <v>1287</v>
      </c>
      <c r="HW26" s="85" t="s">
        <v>1287</v>
      </c>
      <c r="HX26" s="85" t="s">
        <v>1287</v>
      </c>
      <c r="HY26" s="85" t="s">
        <v>1287</v>
      </c>
      <c r="HZ26" s="85" t="s">
        <v>1287</v>
      </c>
      <c r="IA26" s="85" t="s">
        <v>1295</v>
      </c>
      <c r="IB26" s="85" t="s">
        <v>1297</v>
      </c>
      <c r="IC26" s="85" t="s">
        <v>1297</v>
      </c>
      <c r="ID26" s="85" t="s">
        <v>1297</v>
      </c>
      <c r="IE26" s="85" t="s">
        <v>1297</v>
      </c>
      <c r="IF26" s="85" t="s">
        <v>1297</v>
      </c>
      <c r="IG26" s="85" t="s">
        <v>1288</v>
      </c>
      <c r="IH26" s="85" t="s">
        <v>1297</v>
      </c>
      <c r="II26" s="85" t="s">
        <v>1297</v>
      </c>
      <c r="IJ26" s="85" t="s">
        <v>1297</v>
      </c>
      <c r="IK26" s="85" t="s">
        <v>1297</v>
      </c>
      <c r="IL26" s="85" t="s">
        <v>1297</v>
      </c>
      <c r="IM26" s="85" t="s">
        <v>1297</v>
      </c>
      <c r="IN26" s="85" t="s">
        <v>1288</v>
      </c>
      <c r="IO26" s="85" t="s">
        <v>1297</v>
      </c>
      <c r="IP26" s="85" t="s">
        <v>1297</v>
      </c>
      <c r="IQ26" s="85" t="s">
        <v>1297</v>
      </c>
      <c r="IR26" s="85" t="s">
        <v>1297</v>
      </c>
      <c r="IS26" s="85" t="s">
        <v>1297</v>
      </c>
      <c r="IT26" s="85" t="s">
        <v>1297</v>
      </c>
      <c r="IU26" s="85" t="s">
        <v>1297</v>
      </c>
      <c r="IV26" s="85" t="s">
        <v>1287</v>
      </c>
      <c r="IW26" s="85" t="s">
        <v>1288</v>
      </c>
      <c r="IX26" s="85" t="s">
        <v>1288</v>
      </c>
      <c r="IY26" s="85" t="s">
        <v>1297</v>
      </c>
      <c r="IZ26" s="85" t="s">
        <v>1288</v>
      </c>
      <c r="JA26" s="85" t="s">
        <v>1297</v>
      </c>
      <c r="JB26" s="85" t="s">
        <v>1297</v>
      </c>
      <c r="JC26" s="85" t="s">
        <v>1297</v>
      </c>
      <c r="JD26" s="85" t="s">
        <v>1297</v>
      </c>
      <c r="JE26" s="85" t="s">
        <v>1297</v>
      </c>
      <c r="JF26" s="85" t="s">
        <v>1297</v>
      </c>
      <c r="JG26" s="85" t="s">
        <v>1297</v>
      </c>
      <c r="JH26" s="85" t="s">
        <v>1297</v>
      </c>
      <c r="JI26" s="85" t="s">
        <v>1297</v>
      </c>
      <c r="JJ26" s="85" t="s">
        <v>1297</v>
      </c>
      <c r="JK26" s="85" t="s">
        <v>1297</v>
      </c>
      <c r="JL26" s="85" t="s">
        <v>1297</v>
      </c>
      <c r="JM26" s="85" t="s">
        <v>1297</v>
      </c>
      <c r="JN26" s="85" t="s">
        <v>1297</v>
      </c>
      <c r="JO26" s="85" t="s">
        <v>1297</v>
      </c>
      <c r="JP26" s="85" t="s">
        <v>1297</v>
      </c>
      <c r="JQ26" s="85" t="s">
        <v>1297</v>
      </c>
      <c r="JR26" s="85" t="s">
        <v>1297</v>
      </c>
      <c r="JS26" s="85" t="s">
        <v>1288</v>
      </c>
      <c r="JT26" s="85" t="s">
        <v>1287</v>
      </c>
      <c r="JU26" s="85" t="s">
        <v>1287</v>
      </c>
      <c r="JV26" s="85" t="s">
        <v>1287</v>
      </c>
      <c r="JW26" s="85" t="s">
        <v>1295</v>
      </c>
      <c r="JX26" s="85" t="s">
        <v>1297</v>
      </c>
      <c r="JY26" s="85" t="s">
        <v>1297</v>
      </c>
      <c r="JZ26" s="85" t="s">
        <v>1288</v>
      </c>
      <c r="KA26" s="85" t="s">
        <v>1297</v>
      </c>
      <c r="KB26" s="85" t="s">
        <v>1297</v>
      </c>
      <c r="KC26" s="85" t="s">
        <v>1288</v>
      </c>
      <c r="KD26" s="85" t="s">
        <v>1297</v>
      </c>
      <c r="KE26" s="85" t="s">
        <v>1297</v>
      </c>
      <c r="KF26" s="85" t="s">
        <v>1297</v>
      </c>
      <c r="KG26" s="85" t="s">
        <v>1297</v>
      </c>
      <c r="KH26" s="85" t="s">
        <v>1288</v>
      </c>
      <c r="KI26" s="85" t="s">
        <v>1297</v>
      </c>
      <c r="KJ26" s="85" t="s">
        <v>1297</v>
      </c>
      <c r="KK26" s="85" t="s">
        <v>1297</v>
      </c>
      <c r="KL26" s="85" t="s">
        <v>1297</v>
      </c>
      <c r="KM26" s="85" t="s">
        <v>1297</v>
      </c>
      <c r="KN26" s="85" t="s">
        <v>1288</v>
      </c>
      <c r="KO26" s="85" t="s">
        <v>1297</v>
      </c>
      <c r="KP26" s="85" t="s">
        <v>1288</v>
      </c>
    </row>
    <row r="27" spans="1:302" hidden="1">
      <c r="A27" s="150" t="s">
        <v>1372</v>
      </c>
      <c r="B27" s="87" t="s">
        <v>1373</v>
      </c>
      <c r="C27" s="87" t="s">
        <v>1718</v>
      </c>
      <c r="D27" s="88">
        <v>2025</v>
      </c>
      <c r="E27" s="86">
        <v>100</v>
      </c>
      <c r="F27" s="86">
        <v>100</v>
      </c>
      <c r="G27" s="86">
        <v>100</v>
      </c>
      <c r="H27" s="86">
        <v>67</v>
      </c>
      <c r="I27" s="86">
        <v>67</v>
      </c>
      <c r="J27" s="86">
        <v>67</v>
      </c>
      <c r="K27" s="86">
        <v>67</v>
      </c>
      <c r="L27" s="86">
        <v>100</v>
      </c>
      <c r="M27" s="86">
        <v>100</v>
      </c>
      <c r="N27" s="86">
        <v>100</v>
      </c>
      <c r="O27" s="86">
        <v>100</v>
      </c>
      <c r="P27" s="86">
        <v>100</v>
      </c>
      <c r="Q27" s="86">
        <v>100</v>
      </c>
      <c r="R27" s="86">
        <v>33</v>
      </c>
      <c r="S27" s="86">
        <v>0</v>
      </c>
      <c r="T27" s="86">
        <v>67</v>
      </c>
      <c r="U27" s="86">
        <v>100</v>
      </c>
      <c r="V27" s="86">
        <v>100</v>
      </c>
      <c r="W27" s="86">
        <v>33</v>
      </c>
      <c r="X27" s="86">
        <v>100</v>
      </c>
      <c r="Y27" s="86">
        <v>100</v>
      </c>
      <c r="Z27" s="86">
        <v>100</v>
      </c>
      <c r="AA27" s="86">
        <v>67</v>
      </c>
      <c r="AB27" s="86">
        <v>0</v>
      </c>
      <c r="AC27" s="86">
        <v>0</v>
      </c>
      <c r="AD27" s="86">
        <v>100</v>
      </c>
      <c r="AE27" s="86">
        <v>100</v>
      </c>
      <c r="AF27" s="86">
        <v>100</v>
      </c>
      <c r="AG27" s="86">
        <v>100</v>
      </c>
      <c r="AH27" s="86">
        <v>100</v>
      </c>
      <c r="AI27" s="86">
        <v>100</v>
      </c>
      <c r="AJ27" s="86">
        <v>100</v>
      </c>
      <c r="AK27" s="86">
        <v>100</v>
      </c>
      <c r="AL27" s="86">
        <v>100</v>
      </c>
      <c r="AM27" s="86">
        <v>100</v>
      </c>
      <c r="AN27" s="86">
        <v>100</v>
      </c>
      <c r="AO27" s="86">
        <v>100</v>
      </c>
      <c r="AP27" s="86">
        <v>100</v>
      </c>
      <c r="AQ27" s="86">
        <v>100</v>
      </c>
      <c r="AR27" s="86">
        <v>33</v>
      </c>
      <c r="AS27" s="86">
        <v>100</v>
      </c>
      <c r="AT27" s="86">
        <v>100</v>
      </c>
      <c r="AU27" s="86">
        <v>33</v>
      </c>
      <c r="AV27" s="86">
        <v>100</v>
      </c>
      <c r="AW27" s="86">
        <v>0</v>
      </c>
      <c r="AX27" s="86">
        <v>0</v>
      </c>
      <c r="AY27" s="86">
        <v>0</v>
      </c>
      <c r="AZ27" s="86">
        <v>0</v>
      </c>
      <c r="BA27" s="86">
        <v>33</v>
      </c>
      <c r="BB27" s="86">
        <v>33</v>
      </c>
      <c r="BC27" s="86">
        <v>33</v>
      </c>
      <c r="BD27" s="86">
        <v>33</v>
      </c>
      <c r="BE27" s="86">
        <v>100</v>
      </c>
      <c r="BF27" s="86">
        <v>100</v>
      </c>
      <c r="BG27" s="86">
        <v>33</v>
      </c>
      <c r="BH27" s="86">
        <v>0</v>
      </c>
      <c r="BI27" s="86">
        <v>33</v>
      </c>
      <c r="BJ27" s="86">
        <v>33</v>
      </c>
      <c r="BK27" s="86">
        <v>100</v>
      </c>
      <c r="BL27" s="86">
        <v>100</v>
      </c>
      <c r="BM27" s="86">
        <v>100</v>
      </c>
      <c r="BN27" s="86">
        <v>100</v>
      </c>
      <c r="BO27" s="86">
        <v>100</v>
      </c>
      <c r="BP27" s="86">
        <v>100</v>
      </c>
      <c r="BQ27" s="86">
        <v>100</v>
      </c>
      <c r="BR27" s="86">
        <v>100</v>
      </c>
      <c r="BS27" s="86">
        <v>100</v>
      </c>
      <c r="BT27" s="86">
        <v>100</v>
      </c>
      <c r="BU27" s="86">
        <v>33</v>
      </c>
      <c r="BV27" s="86">
        <v>67</v>
      </c>
      <c r="BW27" s="86">
        <v>100</v>
      </c>
      <c r="BX27" s="86">
        <v>100</v>
      </c>
      <c r="BY27" s="86">
        <v>0</v>
      </c>
      <c r="BZ27" s="86">
        <v>67</v>
      </c>
      <c r="CA27" s="86">
        <v>100</v>
      </c>
      <c r="CB27" s="86">
        <v>100</v>
      </c>
      <c r="CC27" s="86">
        <v>100</v>
      </c>
      <c r="CD27" s="86">
        <v>100</v>
      </c>
      <c r="CE27" s="86">
        <v>100</v>
      </c>
      <c r="CF27" s="86">
        <v>100</v>
      </c>
      <c r="CG27" s="86">
        <v>100</v>
      </c>
      <c r="CH27" s="86">
        <v>100</v>
      </c>
      <c r="CI27" s="86">
        <v>100</v>
      </c>
      <c r="CJ27" s="86">
        <v>33</v>
      </c>
      <c r="CK27" s="86">
        <v>33</v>
      </c>
      <c r="CL27" s="86">
        <v>0</v>
      </c>
      <c r="CM27" s="86">
        <v>33</v>
      </c>
      <c r="CN27" s="86">
        <v>100</v>
      </c>
      <c r="CO27" s="86">
        <v>33</v>
      </c>
      <c r="CP27" s="86">
        <v>67</v>
      </c>
      <c r="CQ27" s="86">
        <v>100</v>
      </c>
      <c r="CR27" s="86">
        <v>67</v>
      </c>
      <c r="CS27" s="86">
        <v>0</v>
      </c>
      <c r="CT27" s="86">
        <v>100</v>
      </c>
      <c r="CU27" s="86">
        <v>100</v>
      </c>
      <c r="CV27" s="86">
        <v>67</v>
      </c>
      <c r="CW27" s="86">
        <v>33</v>
      </c>
      <c r="CX27" s="86">
        <v>0</v>
      </c>
      <c r="CY27" s="86">
        <v>0</v>
      </c>
      <c r="CZ27" s="86">
        <v>33</v>
      </c>
      <c r="DA27" s="86">
        <v>33</v>
      </c>
      <c r="DB27" s="86">
        <v>33</v>
      </c>
      <c r="DC27" s="86">
        <v>100</v>
      </c>
      <c r="DD27" s="86">
        <v>100</v>
      </c>
      <c r="DE27" s="86">
        <v>67</v>
      </c>
      <c r="DF27" s="86">
        <v>33</v>
      </c>
      <c r="DG27" s="86">
        <v>100</v>
      </c>
      <c r="DH27" s="86">
        <v>100</v>
      </c>
      <c r="DI27" s="86">
        <v>100</v>
      </c>
      <c r="DJ27" s="86">
        <v>100</v>
      </c>
      <c r="DK27" s="86">
        <v>33</v>
      </c>
      <c r="DL27" s="86">
        <v>0</v>
      </c>
      <c r="DM27" s="86">
        <v>33</v>
      </c>
      <c r="DN27" s="86">
        <v>0</v>
      </c>
      <c r="DO27" s="86">
        <v>100</v>
      </c>
      <c r="DP27" s="86">
        <v>100</v>
      </c>
      <c r="DQ27" s="86">
        <v>33</v>
      </c>
      <c r="DR27" s="86">
        <v>100</v>
      </c>
      <c r="DS27" s="86">
        <v>100</v>
      </c>
      <c r="DT27" s="86">
        <v>0</v>
      </c>
      <c r="DU27" s="86">
        <v>33</v>
      </c>
      <c r="DV27" s="86">
        <v>100</v>
      </c>
      <c r="DW27" s="86">
        <v>100</v>
      </c>
      <c r="DX27" s="86">
        <v>100</v>
      </c>
      <c r="DY27" s="86">
        <v>100</v>
      </c>
      <c r="DZ27" s="86">
        <v>100</v>
      </c>
      <c r="EA27" s="86">
        <v>100</v>
      </c>
      <c r="EB27" s="86">
        <v>33</v>
      </c>
      <c r="EC27" s="86">
        <v>100</v>
      </c>
      <c r="ED27" s="86">
        <v>33</v>
      </c>
      <c r="EE27" s="86">
        <v>100</v>
      </c>
      <c r="EF27" s="86">
        <v>33</v>
      </c>
      <c r="EG27" s="86">
        <v>100</v>
      </c>
      <c r="EH27" s="86">
        <v>33</v>
      </c>
      <c r="EI27" s="86">
        <v>0</v>
      </c>
      <c r="EJ27" s="86">
        <v>0</v>
      </c>
      <c r="EK27" s="86">
        <v>0</v>
      </c>
      <c r="EL27" s="86">
        <v>33</v>
      </c>
      <c r="EM27" s="86">
        <v>33</v>
      </c>
      <c r="EN27" s="86">
        <v>0</v>
      </c>
      <c r="EO27" s="86">
        <v>0</v>
      </c>
      <c r="EP27" s="86">
        <v>0</v>
      </c>
      <c r="EQ27" s="86">
        <v>67</v>
      </c>
      <c r="ER27" s="86">
        <v>100</v>
      </c>
      <c r="ES27" s="86">
        <v>0</v>
      </c>
      <c r="ET27" s="86">
        <v>33</v>
      </c>
      <c r="EU27" s="86">
        <v>100</v>
      </c>
      <c r="EV27" s="86">
        <v>67</v>
      </c>
      <c r="EW27" s="86">
        <v>100</v>
      </c>
      <c r="EX27" s="85" t="s">
        <v>1287</v>
      </c>
      <c r="EY27" s="85" t="s">
        <v>1287</v>
      </c>
      <c r="EZ27" s="85" t="s">
        <v>1287</v>
      </c>
      <c r="FA27" s="85" t="s">
        <v>1288</v>
      </c>
      <c r="FB27" s="85" t="s">
        <v>1288</v>
      </c>
      <c r="FC27" s="85" t="s">
        <v>1288</v>
      </c>
      <c r="FD27" s="85" t="s">
        <v>1288</v>
      </c>
      <c r="FE27" s="85" t="s">
        <v>1287</v>
      </c>
      <c r="FF27" s="85" t="s">
        <v>1287</v>
      </c>
      <c r="FG27" s="85" t="s">
        <v>1287</v>
      </c>
      <c r="FH27" s="85" t="s">
        <v>1287</v>
      </c>
      <c r="FI27" s="85" t="s">
        <v>1287</v>
      </c>
      <c r="FJ27" s="85" t="s">
        <v>1287</v>
      </c>
      <c r="FK27" s="85" t="s">
        <v>1295</v>
      </c>
      <c r="FL27" s="85" t="s">
        <v>1297</v>
      </c>
      <c r="FM27" s="85" t="s">
        <v>1288</v>
      </c>
      <c r="FN27" s="85" t="s">
        <v>1287</v>
      </c>
      <c r="FO27" s="85" t="s">
        <v>1287</v>
      </c>
      <c r="FP27" s="85" t="s">
        <v>1295</v>
      </c>
      <c r="FQ27" s="85" t="s">
        <v>1287</v>
      </c>
      <c r="FR27" s="85" t="s">
        <v>1287</v>
      </c>
      <c r="FS27" s="85" t="s">
        <v>1287</v>
      </c>
      <c r="FT27" s="85" t="s">
        <v>1288</v>
      </c>
      <c r="FU27" s="85" t="s">
        <v>1297</v>
      </c>
      <c r="FV27" s="85" t="s">
        <v>1297</v>
      </c>
      <c r="FW27" s="85" t="s">
        <v>1287</v>
      </c>
      <c r="FX27" s="85" t="s">
        <v>1287</v>
      </c>
      <c r="FY27" s="85" t="s">
        <v>1287</v>
      </c>
      <c r="FZ27" s="85" t="s">
        <v>1287</v>
      </c>
      <c r="GA27" s="85" t="s">
        <v>1287</v>
      </c>
      <c r="GB27" s="85" t="s">
        <v>1287</v>
      </c>
      <c r="GC27" s="85" t="s">
        <v>1287</v>
      </c>
      <c r="GD27" s="85" t="s">
        <v>1287</v>
      </c>
      <c r="GE27" s="85" t="s">
        <v>1287</v>
      </c>
      <c r="GF27" s="85" t="s">
        <v>1287</v>
      </c>
      <c r="GG27" s="85" t="s">
        <v>1287</v>
      </c>
      <c r="GH27" s="85" t="s">
        <v>1287</v>
      </c>
      <c r="GI27" s="85" t="s">
        <v>1287</v>
      </c>
      <c r="GJ27" s="85" t="s">
        <v>1287</v>
      </c>
      <c r="GK27" s="85" t="s">
        <v>1295</v>
      </c>
      <c r="GL27" s="85" t="s">
        <v>1287</v>
      </c>
      <c r="GM27" s="85" t="s">
        <v>1287</v>
      </c>
      <c r="GN27" s="85" t="s">
        <v>1295</v>
      </c>
      <c r="GO27" s="85" t="s">
        <v>1287</v>
      </c>
      <c r="GP27" s="85" t="s">
        <v>1297</v>
      </c>
      <c r="GQ27" s="85" t="s">
        <v>1297</v>
      </c>
      <c r="GR27" s="85" t="s">
        <v>1297</v>
      </c>
      <c r="GS27" s="85" t="s">
        <v>1297</v>
      </c>
      <c r="GT27" s="85" t="s">
        <v>1295</v>
      </c>
      <c r="GU27" s="85" t="s">
        <v>1295</v>
      </c>
      <c r="GV27" s="85" t="s">
        <v>1295</v>
      </c>
      <c r="GW27" s="85" t="s">
        <v>1295</v>
      </c>
      <c r="GX27" s="85" t="s">
        <v>1287</v>
      </c>
      <c r="GY27" s="85" t="s">
        <v>1287</v>
      </c>
      <c r="GZ27" s="85" t="s">
        <v>1295</v>
      </c>
      <c r="HA27" s="85" t="s">
        <v>1297</v>
      </c>
      <c r="HB27" s="85" t="s">
        <v>1295</v>
      </c>
      <c r="HC27" s="85" t="s">
        <v>1295</v>
      </c>
      <c r="HD27" s="85" t="s">
        <v>1287</v>
      </c>
      <c r="HE27" s="85" t="s">
        <v>1287</v>
      </c>
      <c r="HF27" s="85" t="s">
        <v>1287</v>
      </c>
      <c r="HG27" s="85" t="s">
        <v>1287</v>
      </c>
      <c r="HH27" s="85" t="s">
        <v>1287</v>
      </c>
      <c r="HI27" s="85" t="s">
        <v>1287</v>
      </c>
      <c r="HJ27" s="85" t="s">
        <v>1287</v>
      </c>
      <c r="HK27" s="85" t="s">
        <v>1287</v>
      </c>
      <c r="HL27" s="85" t="s">
        <v>1287</v>
      </c>
      <c r="HM27" s="85" t="s">
        <v>1287</v>
      </c>
      <c r="HN27" s="85" t="s">
        <v>1295</v>
      </c>
      <c r="HO27" s="85" t="s">
        <v>1288</v>
      </c>
      <c r="HP27" s="85" t="s">
        <v>1287</v>
      </c>
      <c r="HQ27" s="85" t="s">
        <v>1287</v>
      </c>
      <c r="HR27" s="85" t="s">
        <v>1297</v>
      </c>
      <c r="HS27" s="85" t="s">
        <v>1288</v>
      </c>
      <c r="HT27" s="85" t="s">
        <v>1287</v>
      </c>
      <c r="HU27" s="85" t="s">
        <v>1287</v>
      </c>
      <c r="HV27" s="85" t="s">
        <v>1287</v>
      </c>
      <c r="HW27" s="85" t="s">
        <v>1287</v>
      </c>
      <c r="HX27" s="85" t="s">
        <v>1287</v>
      </c>
      <c r="HY27" s="85" t="s">
        <v>1287</v>
      </c>
      <c r="HZ27" s="85" t="s">
        <v>1287</v>
      </c>
      <c r="IA27" s="85" t="s">
        <v>1287</v>
      </c>
      <c r="IB27" s="85" t="s">
        <v>1287</v>
      </c>
      <c r="IC27" s="85" t="s">
        <v>1295</v>
      </c>
      <c r="ID27" s="85" t="s">
        <v>1295</v>
      </c>
      <c r="IE27" s="85" t="s">
        <v>1297</v>
      </c>
      <c r="IF27" s="85" t="s">
        <v>1295</v>
      </c>
      <c r="IG27" s="85" t="s">
        <v>1287</v>
      </c>
      <c r="IH27" s="85" t="s">
        <v>1295</v>
      </c>
      <c r="II27" s="85" t="s">
        <v>1288</v>
      </c>
      <c r="IJ27" s="85" t="s">
        <v>1287</v>
      </c>
      <c r="IK27" s="85" t="s">
        <v>1288</v>
      </c>
      <c r="IL27" s="85" t="s">
        <v>1297</v>
      </c>
      <c r="IM27" s="85" t="s">
        <v>1287</v>
      </c>
      <c r="IN27" s="85" t="s">
        <v>1287</v>
      </c>
      <c r="IO27" s="85" t="s">
        <v>1288</v>
      </c>
      <c r="IP27" s="85" t="s">
        <v>1295</v>
      </c>
      <c r="IQ27" s="85" t="s">
        <v>1297</v>
      </c>
      <c r="IR27" s="85" t="s">
        <v>1297</v>
      </c>
      <c r="IS27" s="85" t="s">
        <v>1295</v>
      </c>
      <c r="IT27" s="85" t="s">
        <v>1295</v>
      </c>
      <c r="IU27" s="85" t="s">
        <v>1295</v>
      </c>
      <c r="IV27" s="85" t="s">
        <v>1287</v>
      </c>
      <c r="IW27" s="85" t="s">
        <v>1287</v>
      </c>
      <c r="IX27" s="85" t="s">
        <v>1288</v>
      </c>
      <c r="IY27" s="85" t="s">
        <v>1295</v>
      </c>
      <c r="IZ27" s="85" t="s">
        <v>1287</v>
      </c>
      <c r="JA27" s="85" t="s">
        <v>1287</v>
      </c>
      <c r="JB27" s="85" t="s">
        <v>1287</v>
      </c>
      <c r="JC27" s="85" t="s">
        <v>1287</v>
      </c>
      <c r="JD27" s="85" t="s">
        <v>1295</v>
      </c>
      <c r="JE27" s="85" t="s">
        <v>1297</v>
      </c>
      <c r="JF27" s="85" t="s">
        <v>1295</v>
      </c>
      <c r="JG27" s="85" t="s">
        <v>1297</v>
      </c>
      <c r="JH27" s="85" t="s">
        <v>1287</v>
      </c>
      <c r="JI27" s="85" t="s">
        <v>1287</v>
      </c>
      <c r="JJ27" s="85" t="s">
        <v>1295</v>
      </c>
      <c r="JK27" s="85" t="s">
        <v>1287</v>
      </c>
      <c r="JL27" s="85" t="s">
        <v>1287</v>
      </c>
      <c r="JM27" s="85" t="s">
        <v>1297</v>
      </c>
      <c r="JN27" s="85" t="s">
        <v>1295</v>
      </c>
      <c r="JO27" s="85" t="s">
        <v>1287</v>
      </c>
      <c r="JP27" s="85" t="s">
        <v>1287</v>
      </c>
      <c r="JQ27" s="85" t="s">
        <v>1287</v>
      </c>
      <c r="JR27" s="85" t="s">
        <v>1287</v>
      </c>
      <c r="JS27" s="85" t="s">
        <v>1287</v>
      </c>
      <c r="JT27" s="85" t="s">
        <v>1287</v>
      </c>
      <c r="JU27" s="85" t="s">
        <v>1295</v>
      </c>
      <c r="JV27" s="85" t="s">
        <v>1287</v>
      </c>
      <c r="JW27" s="85" t="s">
        <v>1295</v>
      </c>
      <c r="JX27" s="85" t="s">
        <v>1287</v>
      </c>
      <c r="JY27" s="85" t="s">
        <v>1295</v>
      </c>
      <c r="JZ27" s="85" t="s">
        <v>1287</v>
      </c>
      <c r="KA27" s="85" t="s">
        <v>1295</v>
      </c>
      <c r="KB27" s="85" t="s">
        <v>1297</v>
      </c>
      <c r="KC27" s="85" t="s">
        <v>1288</v>
      </c>
      <c r="KD27" s="85" t="s">
        <v>1297</v>
      </c>
      <c r="KE27" s="85" t="s">
        <v>1295</v>
      </c>
      <c r="KF27" s="85" t="s">
        <v>1295</v>
      </c>
      <c r="KG27" s="85" t="s">
        <v>1297</v>
      </c>
      <c r="KH27" s="85" t="s">
        <v>1288</v>
      </c>
      <c r="KI27" s="85" t="s">
        <v>1297</v>
      </c>
      <c r="KJ27" s="85" t="s">
        <v>1288</v>
      </c>
      <c r="KK27" s="85" t="s">
        <v>1287</v>
      </c>
      <c r="KL27" s="85" t="s">
        <v>1297</v>
      </c>
      <c r="KM27" s="85" t="s">
        <v>1295</v>
      </c>
      <c r="KN27" s="85" t="s">
        <v>1287</v>
      </c>
      <c r="KO27" s="85" t="s">
        <v>1288</v>
      </c>
      <c r="KP27" s="85" t="s">
        <v>1287</v>
      </c>
    </row>
    <row r="28" spans="1:302" hidden="1">
      <c r="A28" s="150" t="s">
        <v>1375</v>
      </c>
      <c r="B28" s="87" t="s">
        <v>1376</v>
      </c>
      <c r="C28" s="87" t="s">
        <v>1719</v>
      </c>
      <c r="D28" s="88">
        <v>2025</v>
      </c>
      <c r="E28" s="86">
        <v>0</v>
      </c>
      <c r="F28" s="86">
        <v>33</v>
      </c>
      <c r="G28" s="86">
        <v>100</v>
      </c>
      <c r="H28" s="86">
        <v>100</v>
      </c>
      <c r="I28" s="86">
        <v>33</v>
      </c>
      <c r="J28" s="86">
        <v>100</v>
      </c>
      <c r="K28" s="86">
        <v>33</v>
      </c>
      <c r="L28" s="86">
        <v>100</v>
      </c>
      <c r="M28" s="86">
        <v>100</v>
      </c>
      <c r="N28" s="86">
        <v>100</v>
      </c>
      <c r="O28" s="86">
        <v>100</v>
      </c>
      <c r="P28" s="86">
        <v>100</v>
      </c>
      <c r="Q28" s="86">
        <v>100</v>
      </c>
      <c r="R28" s="86">
        <v>100</v>
      </c>
      <c r="S28" s="86">
        <v>100</v>
      </c>
      <c r="T28" s="86">
        <v>100</v>
      </c>
      <c r="U28" s="86">
        <v>100</v>
      </c>
      <c r="V28" s="86">
        <v>100</v>
      </c>
      <c r="W28" s="86">
        <v>100</v>
      </c>
      <c r="X28" s="86">
        <v>100</v>
      </c>
      <c r="Y28" s="86">
        <v>0</v>
      </c>
      <c r="Z28" s="86">
        <v>67</v>
      </c>
      <c r="AA28" s="86">
        <v>0</v>
      </c>
      <c r="AB28" s="86">
        <v>100</v>
      </c>
      <c r="AC28" s="86">
        <v>33</v>
      </c>
      <c r="AD28" s="86">
        <v>100</v>
      </c>
      <c r="AE28" s="86">
        <v>100</v>
      </c>
      <c r="AF28" s="86">
        <v>100</v>
      </c>
      <c r="AG28" s="86">
        <v>100</v>
      </c>
      <c r="AH28" s="86">
        <v>100</v>
      </c>
      <c r="AI28" s="86">
        <v>100</v>
      </c>
      <c r="AJ28" s="86">
        <v>100</v>
      </c>
      <c r="AK28" s="86">
        <v>100</v>
      </c>
      <c r="AL28" s="86">
        <v>100</v>
      </c>
      <c r="AM28" s="86">
        <v>100</v>
      </c>
      <c r="AN28" s="86">
        <v>100</v>
      </c>
      <c r="AO28" s="86">
        <v>100</v>
      </c>
      <c r="AP28" s="86">
        <v>33</v>
      </c>
      <c r="AQ28" s="86">
        <v>100</v>
      </c>
      <c r="AR28" s="86">
        <v>33</v>
      </c>
      <c r="AS28" s="86">
        <v>100</v>
      </c>
      <c r="AT28" s="86">
        <v>67</v>
      </c>
      <c r="AU28" s="86">
        <v>0</v>
      </c>
      <c r="AV28" s="86">
        <v>67</v>
      </c>
      <c r="AW28" s="86">
        <v>0</v>
      </c>
      <c r="AX28" s="86">
        <v>0</v>
      </c>
      <c r="AY28" s="86">
        <v>0</v>
      </c>
      <c r="AZ28" s="86">
        <v>0</v>
      </c>
      <c r="BA28" s="86">
        <v>0</v>
      </c>
      <c r="BB28" s="86">
        <v>0</v>
      </c>
      <c r="BC28" s="86">
        <v>33</v>
      </c>
      <c r="BD28" s="86">
        <v>33</v>
      </c>
      <c r="BE28" s="86"/>
      <c r="BF28" s="86">
        <v>33</v>
      </c>
      <c r="BG28" s="86">
        <v>33</v>
      </c>
      <c r="BH28" s="86">
        <v>33</v>
      </c>
      <c r="BI28" s="86">
        <v>33</v>
      </c>
      <c r="BJ28" s="86">
        <v>33</v>
      </c>
      <c r="BK28" s="86">
        <v>33</v>
      </c>
      <c r="BL28" s="86">
        <v>0</v>
      </c>
      <c r="BM28" s="86">
        <v>0</v>
      </c>
      <c r="BN28" s="86">
        <v>0</v>
      </c>
      <c r="BO28" s="86">
        <v>0</v>
      </c>
      <c r="BP28" s="86">
        <v>0</v>
      </c>
      <c r="BQ28" s="86">
        <v>0</v>
      </c>
      <c r="BR28" s="86">
        <v>100</v>
      </c>
      <c r="BS28" s="86">
        <v>100</v>
      </c>
      <c r="BT28" s="86">
        <v>100</v>
      </c>
      <c r="BU28" s="86">
        <v>100</v>
      </c>
      <c r="BV28" s="86">
        <v>67</v>
      </c>
      <c r="BW28" s="86">
        <v>0</v>
      </c>
      <c r="BX28" s="86">
        <v>0</v>
      </c>
      <c r="BY28" s="86">
        <v>0</v>
      </c>
      <c r="BZ28" s="86">
        <v>0</v>
      </c>
      <c r="CA28" s="86">
        <v>100</v>
      </c>
      <c r="CB28" s="86">
        <v>100</v>
      </c>
      <c r="CC28" s="86">
        <v>100</v>
      </c>
      <c r="CD28" s="86">
        <v>100</v>
      </c>
      <c r="CE28" s="86">
        <v>100</v>
      </c>
      <c r="CF28" s="86">
        <v>100</v>
      </c>
      <c r="CG28" s="86">
        <v>100</v>
      </c>
      <c r="CH28" s="86">
        <v>100</v>
      </c>
      <c r="CI28" s="86">
        <v>67</v>
      </c>
      <c r="CJ28" s="86">
        <v>100</v>
      </c>
      <c r="CK28" s="86">
        <v>67</v>
      </c>
      <c r="CL28" s="86">
        <v>0</v>
      </c>
      <c r="CM28" s="86">
        <v>100</v>
      </c>
      <c r="CN28" s="86">
        <v>100</v>
      </c>
      <c r="CO28" s="86">
        <v>100</v>
      </c>
      <c r="CP28" s="86">
        <v>33</v>
      </c>
      <c r="CQ28" s="86">
        <v>100</v>
      </c>
      <c r="CR28" s="86">
        <v>100</v>
      </c>
      <c r="CS28" s="86">
        <v>0</v>
      </c>
      <c r="CT28" s="86">
        <v>100</v>
      </c>
      <c r="CU28" s="86">
        <v>100</v>
      </c>
      <c r="CV28" s="86">
        <v>100</v>
      </c>
      <c r="CW28" s="86">
        <v>0</v>
      </c>
      <c r="CX28" s="86">
        <v>67</v>
      </c>
      <c r="CY28" s="86">
        <v>0</v>
      </c>
      <c r="CZ28" s="86">
        <v>0</v>
      </c>
      <c r="DA28" s="86">
        <v>0</v>
      </c>
      <c r="DB28" s="86">
        <v>33</v>
      </c>
      <c r="DC28" s="86">
        <v>100</v>
      </c>
      <c r="DD28" s="86">
        <v>100</v>
      </c>
      <c r="DE28" s="86">
        <v>100</v>
      </c>
      <c r="DF28" s="86">
        <v>100</v>
      </c>
      <c r="DG28" s="86">
        <v>100</v>
      </c>
      <c r="DH28" s="86">
        <v>0</v>
      </c>
      <c r="DI28" s="86">
        <v>33</v>
      </c>
      <c r="DJ28" s="86">
        <v>100</v>
      </c>
      <c r="DK28" s="86">
        <v>100</v>
      </c>
      <c r="DL28" s="86">
        <v>67</v>
      </c>
      <c r="DM28" s="86">
        <v>0</v>
      </c>
      <c r="DN28" s="86">
        <v>0</v>
      </c>
      <c r="DO28" s="86">
        <v>0</v>
      </c>
      <c r="DP28" s="86">
        <v>67</v>
      </c>
      <c r="DQ28" s="86">
        <v>67</v>
      </c>
      <c r="DR28" s="86">
        <v>100</v>
      </c>
      <c r="DS28" s="86">
        <v>67</v>
      </c>
      <c r="DT28" s="86">
        <v>67</v>
      </c>
      <c r="DU28" s="86">
        <v>0</v>
      </c>
      <c r="DV28" s="86">
        <v>33</v>
      </c>
      <c r="DW28" s="86">
        <v>33</v>
      </c>
      <c r="DX28" s="86">
        <v>33</v>
      </c>
      <c r="DY28" s="86">
        <v>0</v>
      </c>
      <c r="DZ28" s="86">
        <v>100</v>
      </c>
      <c r="EA28" s="86">
        <v>100</v>
      </c>
      <c r="EB28" s="86">
        <v>100</v>
      </c>
      <c r="EC28" s="86">
        <v>67</v>
      </c>
      <c r="ED28" s="86">
        <v>33</v>
      </c>
      <c r="EE28" s="86">
        <v>0</v>
      </c>
      <c r="EF28" s="86">
        <v>0</v>
      </c>
      <c r="EG28" s="86">
        <v>0</v>
      </c>
      <c r="EH28" s="86">
        <v>0</v>
      </c>
      <c r="EI28" s="86">
        <v>0</v>
      </c>
      <c r="EJ28" s="86">
        <v>0</v>
      </c>
      <c r="EK28" s="86">
        <v>0</v>
      </c>
      <c r="EL28" s="86">
        <v>0</v>
      </c>
      <c r="EM28" s="86">
        <v>0</v>
      </c>
      <c r="EN28" s="86">
        <v>0</v>
      </c>
      <c r="EO28" s="86">
        <v>0</v>
      </c>
      <c r="EP28" s="86">
        <v>33</v>
      </c>
      <c r="EQ28" s="86">
        <v>0</v>
      </c>
      <c r="ER28" s="86">
        <v>0</v>
      </c>
      <c r="ES28" s="86">
        <v>0</v>
      </c>
      <c r="ET28" s="86">
        <v>0</v>
      </c>
      <c r="EU28" s="86">
        <v>100</v>
      </c>
      <c r="EV28" s="86">
        <v>0</v>
      </c>
      <c r="EW28" s="86">
        <v>100</v>
      </c>
      <c r="EX28" s="85" t="s">
        <v>1297</v>
      </c>
      <c r="EY28" s="85" t="s">
        <v>1295</v>
      </c>
      <c r="EZ28" s="85" t="s">
        <v>1287</v>
      </c>
      <c r="FA28" s="85" t="s">
        <v>1287</v>
      </c>
      <c r="FB28" s="85" t="s">
        <v>1295</v>
      </c>
      <c r="FC28" s="85" t="s">
        <v>1287</v>
      </c>
      <c r="FD28" s="85" t="s">
        <v>1295</v>
      </c>
      <c r="FE28" s="85" t="s">
        <v>1287</v>
      </c>
      <c r="FF28" s="85" t="s">
        <v>1287</v>
      </c>
      <c r="FG28" s="85" t="s">
        <v>1287</v>
      </c>
      <c r="FH28" s="85" t="s">
        <v>1287</v>
      </c>
      <c r="FI28" s="85" t="s">
        <v>1287</v>
      </c>
      <c r="FJ28" s="85" t="s">
        <v>1287</v>
      </c>
      <c r="FK28" s="85" t="s">
        <v>1287</v>
      </c>
      <c r="FL28" s="85" t="s">
        <v>1287</v>
      </c>
      <c r="FM28" s="85" t="s">
        <v>1287</v>
      </c>
      <c r="FN28" s="85" t="s">
        <v>1287</v>
      </c>
      <c r="FO28" s="85" t="s">
        <v>1287</v>
      </c>
      <c r="FP28" s="85" t="s">
        <v>1287</v>
      </c>
      <c r="FQ28" s="85" t="s">
        <v>1287</v>
      </c>
      <c r="FR28" s="85" t="s">
        <v>1297</v>
      </c>
      <c r="FS28" s="85" t="s">
        <v>1288</v>
      </c>
      <c r="FT28" s="85" t="s">
        <v>1297</v>
      </c>
      <c r="FU28" s="85" t="s">
        <v>1287</v>
      </c>
      <c r="FV28" s="85" t="s">
        <v>1295</v>
      </c>
      <c r="FW28" s="85" t="s">
        <v>1287</v>
      </c>
      <c r="FX28" s="85" t="s">
        <v>1287</v>
      </c>
      <c r="FY28" s="85" t="s">
        <v>1287</v>
      </c>
      <c r="FZ28" s="85" t="s">
        <v>1287</v>
      </c>
      <c r="GA28" s="85" t="s">
        <v>1287</v>
      </c>
      <c r="GB28" s="85" t="s">
        <v>1287</v>
      </c>
      <c r="GC28" s="85" t="s">
        <v>1287</v>
      </c>
      <c r="GD28" s="85" t="s">
        <v>1287</v>
      </c>
      <c r="GE28" s="85" t="s">
        <v>1287</v>
      </c>
      <c r="GF28" s="85" t="s">
        <v>1287</v>
      </c>
      <c r="GG28" s="85" t="s">
        <v>1287</v>
      </c>
      <c r="GH28" s="85" t="s">
        <v>1287</v>
      </c>
      <c r="GI28" s="85" t="s">
        <v>1295</v>
      </c>
      <c r="GJ28" s="85" t="s">
        <v>1287</v>
      </c>
      <c r="GK28" s="85" t="s">
        <v>1295</v>
      </c>
      <c r="GL28" s="85" t="s">
        <v>1287</v>
      </c>
      <c r="GM28" s="85" t="s">
        <v>1288</v>
      </c>
      <c r="GN28" s="85" t="s">
        <v>1297</v>
      </c>
      <c r="GO28" s="85" t="s">
        <v>1288</v>
      </c>
      <c r="GP28" s="85" t="s">
        <v>1297</v>
      </c>
      <c r="GQ28" s="85" t="s">
        <v>1297</v>
      </c>
      <c r="GR28" s="85" t="s">
        <v>1297</v>
      </c>
      <c r="GS28" s="85" t="s">
        <v>1297</v>
      </c>
      <c r="GT28" s="85" t="s">
        <v>1297</v>
      </c>
      <c r="GU28" s="85" t="s">
        <v>1297</v>
      </c>
      <c r="GV28" s="85" t="s">
        <v>1295</v>
      </c>
      <c r="GW28" s="85" t="s">
        <v>1295</v>
      </c>
      <c r="GX28" s="85" t="s">
        <v>1289</v>
      </c>
      <c r="GY28" s="85" t="s">
        <v>1295</v>
      </c>
      <c r="GZ28" s="85" t="s">
        <v>1295</v>
      </c>
      <c r="HA28" s="85" t="s">
        <v>1295</v>
      </c>
      <c r="HB28" s="85" t="s">
        <v>1295</v>
      </c>
      <c r="HC28" s="85" t="s">
        <v>1295</v>
      </c>
      <c r="HD28" s="85" t="s">
        <v>1295</v>
      </c>
      <c r="HE28" s="85" t="s">
        <v>1297</v>
      </c>
      <c r="HF28" s="85" t="s">
        <v>1297</v>
      </c>
      <c r="HG28" s="85" t="s">
        <v>1297</v>
      </c>
      <c r="HH28" s="85" t="s">
        <v>1297</v>
      </c>
      <c r="HI28" s="85" t="s">
        <v>1297</v>
      </c>
      <c r="HJ28" s="85" t="s">
        <v>1288</v>
      </c>
      <c r="HK28" s="85" t="s">
        <v>1287</v>
      </c>
      <c r="HL28" s="85" t="s">
        <v>1287</v>
      </c>
      <c r="HM28" s="85" t="s">
        <v>1287</v>
      </c>
      <c r="HN28" s="85" t="s">
        <v>1287</v>
      </c>
      <c r="HO28" s="85" t="s">
        <v>1288</v>
      </c>
      <c r="HP28" s="85" t="s">
        <v>1297</v>
      </c>
      <c r="HQ28" s="85" t="s">
        <v>1297</v>
      </c>
      <c r="HR28" s="85" t="s">
        <v>1297</v>
      </c>
      <c r="HS28" s="85" t="s">
        <v>1297</v>
      </c>
      <c r="HT28" s="85" t="s">
        <v>1287</v>
      </c>
      <c r="HU28" s="85" t="s">
        <v>1287</v>
      </c>
      <c r="HV28" s="85" t="s">
        <v>1287</v>
      </c>
      <c r="HW28" s="85" t="s">
        <v>1287</v>
      </c>
      <c r="HX28" s="85" t="s">
        <v>1287</v>
      </c>
      <c r="HY28" s="85" t="s">
        <v>1287</v>
      </c>
      <c r="HZ28" s="85" t="s">
        <v>1287</v>
      </c>
      <c r="IA28" s="85" t="s">
        <v>1287</v>
      </c>
      <c r="IB28" s="85" t="s">
        <v>1288</v>
      </c>
      <c r="IC28" s="85" t="s">
        <v>1287</v>
      </c>
      <c r="ID28" s="85" t="s">
        <v>1288</v>
      </c>
      <c r="IE28" s="85" t="s">
        <v>1297</v>
      </c>
      <c r="IF28" s="85" t="s">
        <v>1287</v>
      </c>
      <c r="IG28" s="85" t="s">
        <v>1287</v>
      </c>
      <c r="IH28" s="85" t="s">
        <v>1287</v>
      </c>
      <c r="II28" s="85" t="s">
        <v>1295</v>
      </c>
      <c r="IJ28" s="85" t="s">
        <v>1287</v>
      </c>
      <c r="IK28" s="85" t="s">
        <v>1287</v>
      </c>
      <c r="IL28" s="85" t="s">
        <v>1297</v>
      </c>
      <c r="IM28" s="85" t="s">
        <v>1287</v>
      </c>
      <c r="IN28" s="85" t="s">
        <v>1287</v>
      </c>
      <c r="IO28" s="85" t="s">
        <v>1287</v>
      </c>
      <c r="IP28" s="85" t="s">
        <v>1297</v>
      </c>
      <c r="IQ28" s="85" t="s">
        <v>1288</v>
      </c>
      <c r="IR28" s="85" t="s">
        <v>1297</v>
      </c>
      <c r="IS28" s="85" t="s">
        <v>1297</v>
      </c>
      <c r="IT28" s="85" t="s">
        <v>1297</v>
      </c>
      <c r="IU28" s="85" t="s">
        <v>1295</v>
      </c>
      <c r="IV28" s="85" t="s">
        <v>1287</v>
      </c>
      <c r="IW28" s="85" t="s">
        <v>1287</v>
      </c>
      <c r="IX28" s="85" t="s">
        <v>1287</v>
      </c>
      <c r="IY28" s="85" t="s">
        <v>1287</v>
      </c>
      <c r="IZ28" s="85" t="s">
        <v>1287</v>
      </c>
      <c r="JA28" s="85" t="s">
        <v>1297</v>
      </c>
      <c r="JB28" s="85" t="s">
        <v>1295</v>
      </c>
      <c r="JC28" s="85" t="s">
        <v>1287</v>
      </c>
      <c r="JD28" s="85" t="s">
        <v>1287</v>
      </c>
      <c r="JE28" s="85" t="s">
        <v>1288</v>
      </c>
      <c r="JF28" s="85" t="s">
        <v>1297</v>
      </c>
      <c r="JG28" s="85" t="s">
        <v>1297</v>
      </c>
      <c r="JH28" s="85" t="s">
        <v>1297</v>
      </c>
      <c r="JI28" s="85" t="s">
        <v>1288</v>
      </c>
      <c r="JJ28" s="85" t="s">
        <v>1288</v>
      </c>
      <c r="JK28" s="85" t="s">
        <v>1287</v>
      </c>
      <c r="JL28" s="85" t="s">
        <v>1288</v>
      </c>
      <c r="JM28" s="85" t="s">
        <v>1288</v>
      </c>
      <c r="JN28" s="85" t="s">
        <v>1297</v>
      </c>
      <c r="JO28" s="85" t="s">
        <v>1295</v>
      </c>
      <c r="JP28" s="85" t="s">
        <v>1295</v>
      </c>
      <c r="JQ28" s="85" t="s">
        <v>1295</v>
      </c>
      <c r="JR28" s="85" t="s">
        <v>1297</v>
      </c>
      <c r="JS28" s="85" t="s">
        <v>1287</v>
      </c>
      <c r="JT28" s="85" t="s">
        <v>1287</v>
      </c>
      <c r="JU28" s="85" t="s">
        <v>1287</v>
      </c>
      <c r="JV28" s="85" t="s">
        <v>1288</v>
      </c>
      <c r="JW28" s="85" t="s">
        <v>1295</v>
      </c>
      <c r="JX28" s="85" t="s">
        <v>1297</v>
      </c>
      <c r="JY28" s="85" t="s">
        <v>1297</v>
      </c>
      <c r="JZ28" s="85" t="s">
        <v>1288</v>
      </c>
      <c r="KA28" s="85" t="s">
        <v>1297</v>
      </c>
      <c r="KB28" s="85" t="s">
        <v>1297</v>
      </c>
      <c r="KC28" s="85" t="s">
        <v>1288</v>
      </c>
      <c r="KD28" s="85" t="s">
        <v>1297</v>
      </c>
      <c r="KE28" s="85" t="s">
        <v>1297</v>
      </c>
      <c r="KF28" s="85" t="s">
        <v>1297</v>
      </c>
      <c r="KG28" s="85" t="s">
        <v>1297</v>
      </c>
      <c r="KH28" s="85" t="s">
        <v>1288</v>
      </c>
      <c r="KI28" s="85" t="s">
        <v>1295</v>
      </c>
      <c r="KJ28" s="85" t="s">
        <v>1297</v>
      </c>
      <c r="KK28" s="85" t="s">
        <v>1297</v>
      </c>
      <c r="KL28" s="85" t="s">
        <v>1297</v>
      </c>
      <c r="KM28" s="85" t="s">
        <v>1297</v>
      </c>
      <c r="KN28" s="85" t="s">
        <v>1287</v>
      </c>
      <c r="KO28" s="85" t="s">
        <v>1297</v>
      </c>
      <c r="KP28" s="85" t="s">
        <v>1287</v>
      </c>
    </row>
    <row r="29" spans="1:302" hidden="1">
      <c r="A29" s="150" t="s">
        <v>1377</v>
      </c>
      <c r="B29" s="87" t="s">
        <v>1378</v>
      </c>
      <c r="C29" s="87" t="s">
        <v>1720</v>
      </c>
      <c r="D29" s="88">
        <v>2025</v>
      </c>
      <c r="E29" s="86">
        <v>100</v>
      </c>
      <c r="F29" s="86">
        <v>33</v>
      </c>
      <c r="G29" s="86">
        <v>100</v>
      </c>
      <c r="H29" s="86">
        <v>33</v>
      </c>
      <c r="I29" s="86">
        <v>0</v>
      </c>
      <c r="J29" s="86">
        <v>33</v>
      </c>
      <c r="K29" s="86">
        <v>67</v>
      </c>
      <c r="L29" s="86">
        <v>100</v>
      </c>
      <c r="M29" s="86">
        <v>100</v>
      </c>
      <c r="N29" s="86">
        <v>100</v>
      </c>
      <c r="O29" s="86">
        <v>100</v>
      </c>
      <c r="P29" s="86">
        <v>100</v>
      </c>
      <c r="Q29" s="86">
        <v>100</v>
      </c>
      <c r="R29" s="86">
        <v>33</v>
      </c>
      <c r="S29" s="86">
        <v>33</v>
      </c>
      <c r="T29" s="86">
        <v>100</v>
      </c>
      <c r="U29" s="86">
        <v>67</v>
      </c>
      <c r="V29" s="86">
        <v>100</v>
      </c>
      <c r="W29" s="86">
        <v>33</v>
      </c>
      <c r="X29" s="86">
        <v>100</v>
      </c>
      <c r="Y29" s="86">
        <v>100</v>
      </c>
      <c r="Z29" s="86">
        <v>100</v>
      </c>
      <c r="AA29" s="86">
        <v>33</v>
      </c>
      <c r="AB29" s="86">
        <v>33</v>
      </c>
      <c r="AC29" s="86">
        <v>33</v>
      </c>
      <c r="AD29" s="86">
        <v>33</v>
      </c>
      <c r="AE29" s="86">
        <v>0</v>
      </c>
      <c r="AF29" s="86">
        <v>100</v>
      </c>
      <c r="AG29" s="86">
        <v>0</v>
      </c>
      <c r="AH29" s="86">
        <v>0</v>
      </c>
      <c r="AI29" s="86">
        <v>100</v>
      </c>
      <c r="AJ29" s="86">
        <v>100</v>
      </c>
      <c r="AK29" s="86">
        <v>33</v>
      </c>
      <c r="AL29" s="86">
        <v>100</v>
      </c>
      <c r="AM29" s="86">
        <v>0</v>
      </c>
      <c r="AN29" s="86">
        <v>0</v>
      </c>
      <c r="AO29" s="86">
        <v>0</v>
      </c>
      <c r="AP29" s="86">
        <v>33</v>
      </c>
      <c r="AQ29" s="86">
        <v>67</v>
      </c>
      <c r="AR29" s="86">
        <v>67</v>
      </c>
      <c r="AS29" s="86">
        <v>100</v>
      </c>
      <c r="AT29" s="86">
        <v>67</v>
      </c>
      <c r="AU29" s="86">
        <v>0</v>
      </c>
      <c r="AV29" s="86">
        <v>67</v>
      </c>
      <c r="AW29" s="86">
        <v>0</v>
      </c>
      <c r="AX29" s="86">
        <v>0</v>
      </c>
      <c r="AY29" s="86">
        <v>0</v>
      </c>
      <c r="AZ29" s="86">
        <v>33</v>
      </c>
      <c r="BA29" s="86">
        <v>67</v>
      </c>
      <c r="BB29" s="86">
        <v>0</v>
      </c>
      <c r="BC29" s="86">
        <v>33</v>
      </c>
      <c r="BD29" s="86">
        <v>0</v>
      </c>
      <c r="BE29" s="86">
        <v>0</v>
      </c>
      <c r="BF29" s="86">
        <v>33</v>
      </c>
      <c r="BG29" s="86">
        <v>33</v>
      </c>
      <c r="BH29" s="86">
        <v>0</v>
      </c>
      <c r="BI29" s="86">
        <v>100</v>
      </c>
      <c r="BJ29" s="86">
        <v>100</v>
      </c>
      <c r="BK29" s="86">
        <v>67</v>
      </c>
      <c r="BL29" s="86">
        <v>100</v>
      </c>
      <c r="BM29" s="86">
        <v>100</v>
      </c>
      <c r="BN29" s="86">
        <v>33</v>
      </c>
      <c r="BO29" s="86">
        <v>33</v>
      </c>
      <c r="BP29" s="86">
        <v>100</v>
      </c>
      <c r="BQ29" s="86">
        <v>100</v>
      </c>
      <c r="BR29" s="86">
        <v>100</v>
      </c>
      <c r="BS29" s="86">
        <v>100</v>
      </c>
      <c r="BT29" s="86">
        <v>100</v>
      </c>
      <c r="BU29" s="86">
        <v>67</v>
      </c>
      <c r="BV29" s="86">
        <v>100</v>
      </c>
      <c r="BW29" s="86">
        <v>33</v>
      </c>
      <c r="BX29" s="86">
        <v>33</v>
      </c>
      <c r="BY29" s="86">
        <v>0</v>
      </c>
      <c r="BZ29" s="86">
        <v>67</v>
      </c>
      <c r="CA29" s="86">
        <v>33</v>
      </c>
      <c r="CB29" s="86">
        <v>0</v>
      </c>
      <c r="CC29" s="86">
        <v>100</v>
      </c>
      <c r="CD29" s="86">
        <v>100</v>
      </c>
      <c r="CE29" s="86">
        <v>67</v>
      </c>
      <c r="CF29" s="86">
        <v>100</v>
      </c>
      <c r="CG29" s="86">
        <v>67</v>
      </c>
      <c r="CH29" s="86">
        <v>33</v>
      </c>
      <c r="CI29" s="86">
        <v>0</v>
      </c>
      <c r="CJ29" s="86">
        <v>0</v>
      </c>
      <c r="CK29" s="86">
        <v>0</v>
      </c>
      <c r="CL29" s="86">
        <v>0</v>
      </c>
      <c r="CM29" s="86">
        <v>0</v>
      </c>
      <c r="CN29" s="86">
        <v>0</v>
      </c>
      <c r="CO29" s="86">
        <v>0</v>
      </c>
      <c r="CP29" s="86">
        <v>0</v>
      </c>
      <c r="CQ29" s="86">
        <v>67</v>
      </c>
      <c r="CR29" s="86">
        <v>100</v>
      </c>
      <c r="CS29" s="86">
        <v>100</v>
      </c>
      <c r="CT29" s="86">
        <v>67</v>
      </c>
      <c r="CU29" s="86">
        <v>100</v>
      </c>
      <c r="CV29" s="86">
        <v>67</v>
      </c>
      <c r="CW29" s="86">
        <v>33</v>
      </c>
      <c r="CX29" s="86">
        <v>0</v>
      </c>
      <c r="CY29" s="86">
        <v>67</v>
      </c>
      <c r="CZ29" s="86">
        <v>67</v>
      </c>
      <c r="DA29" s="86">
        <v>33</v>
      </c>
      <c r="DB29" s="86">
        <v>33</v>
      </c>
      <c r="DC29" s="86">
        <v>0</v>
      </c>
      <c r="DD29" s="86">
        <v>100</v>
      </c>
      <c r="DE29" s="86">
        <v>33</v>
      </c>
      <c r="DF29" s="86">
        <v>100</v>
      </c>
      <c r="DG29" s="86">
        <v>100</v>
      </c>
      <c r="DH29" s="86">
        <v>0</v>
      </c>
      <c r="DI29" s="86">
        <v>33</v>
      </c>
      <c r="DJ29" s="86">
        <v>100</v>
      </c>
      <c r="DK29" s="86">
        <v>67</v>
      </c>
      <c r="DL29" s="86">
        <v>67</v>
      </c>
      <c r="DM29" s="86">
        <v>67</v>
      </c>
      <c r="DN29" s="86">
        <v>0</v>
      </c>
      <c r="DO29" s="86">
        <v>33</v>
      </c>
      <c r="DP29" s="86">
        <v>100</v>
      </c>
      <c r="DQ29" s="86">
        <v>67</v>
      </c>
      <c r="DR29" s="86">
        <v>67</v>
      </c>
      <c r="DS29" s="86">
        <v>33</v>
      </c>
      <c r="DT29" s="86">
        <v>33</v>
      </c>
      <c r="DU29" s="86">
        <v>0</v>
      </c>
      <c r="DV29" s="86">
        <v>0</v>
      </c>
      <c r="DW29" s="86">
        <v>100</v>
      </c>
      <c r="DX29" s="86">
        <v>100</v>
      </c>
      <c r="DY29" s="86">
        <v>0</v>
      </c>
      <c r="DZ29" s="86">
        <v>100</v>
      </c>
      <c r="EA29" s="86">
        <v>100</v>
      </c>
      <c r="EB29" s="86">
        <v>100</v>
      </c>
      <c r="EC29" s="86">
        <v>100</v>
      </c>
      <c r="ED29" s="86">
        <v>33</v>
      </c>
      <c r="EE29" s="86">
        <v>67</v>
      </c>
      <c r="EF29" s="86">
        <v>0</v>
      </c>
      <c r="EG29" s="86">
        <v>0</v>
      </c>
      <c r="EH29" s="86">
        <v>0</v>
      </c>
      <c r="EI29" s="86">
        <v>0</v>
      </c>
      <c r="EJ29" s="86">
        <v>0</v>
      </c>
      <c r="EK29" s="86">
        <v>0</v>
      </c>
      <c r="EL29" s="86">
        <v>0</v>
      </c>
      <c r="EM29" s="86">
        <v>0</v>
      </c>
      <c r="EN29" s="86">
        <v>0</v>
      </c>
      <c r="EO29" s="86">
        <v>0</v>
      </c>
      <c r="EP29" s="86">
        <v>0</v>
      </c>
      <c r="EQ29" s="86">
        <v>33</v>
      </c>
      <c r="ER29" s="86">
        <v>0</v>
      </c>
      <c r="ES29" s="86">
        <v>0</v>
      </c>
      <c r="ET29" s="86">
        <v>0</v>
      </c>
      <c r="EU29" s="86">
        <v>0</v>
      </c>
      <c r="EV29" s="86">
        <v>0</v>
      </c>
      <c r="EW29" s="86">
        <v>0</v>
      </c>
      <c r="EX29" s="85" t="s">
        <v>1287</v>
      </c>
      <c r="EY29" s="85" t="s">
        <v>1295</v>
      </c>
      <c r="EZ29" s="85" t="s">
        <v>1287</v>
      </c>
      <c r="FA29" s="85" t="s">
        <v>1295</v>
      </c>
      <c r="FB29" s="85" t="s">
        <v>1297</v>
      </c>
      <c r="FC29" s="85" t="s">
        <v>1295</v>
      </c>
      <c r="FD29" s="85" t="s">
        <v>1288</v>
      </c>
      <c r="FE29" s="85" t="s">
        <v>1287</v>
      </c>
      <c r="FF29" s="85" t="s">
        <v>1287</v>
      </c>
      <c r="FG29" s="85" t="s">
        <v>1287</v>
      </c>
      <c r="FH29" s="85" t="s">
        <v>1287</v>
      </c>
      <c r="FI29" s="85" t="s">
        <v>1287</v>
      </c>
      <c r="FJ29" s="85" t="s">
        <v>1287</v>
      </c>
      <c r="FK29" s="85" t="s">
        <v>1295</v>
      </c>
      <c r="FL29" s="85" t="s">
        <v>1295</v>
      </c>
      <c r="FM29" s="85" t="s">
        <v>1287</v>
      </c>
      <c r="FN29" s="85" t="s">
        <v>1288</v>
      </c>
      <c r="FO29" s="85" t="s">
        <v>1287</v>
      </c>
      <c r="FP29" s="85" t="s">
        <v>1295</v>
      </c>
      <c r="FQ29" s="85" t="s">
        <v>1287</v>
      </c>
      <c r="FR29" s="85" t="s">
        <v>1287</v>
      </c>
      <c r="FS29" s="85" t="s">
        <v>1287</v>
      </c>
      <c r="FT29" s="85" t="s">
        <v>1295</v>
      </c>
      <c r="FU29" s="85" t="s">
        <v>1295</v>
      </c>
      <c r="FV29" s="85" t="s">
        <v>1295</v>
      </c>
      <c r="FW29" s="85" t="s">
        <v>1295</v>
      </c>
      <c r="FX29" s="85" t="s">
        <v>1297</v>
      </c>
      <c r="FY29" s="85" t="s">
        <v>1287</v>
      </c>
      <c r="FZ29" s="85" t="s">
        <v>1297</v>
      </c>
      <c r="GA29" s="85" t="s">
        <v>1297</v>
      </c>
      <c r="GB29" s="85" t="s">
        <v>1287</v>
      </c>
      <c r="GC29" s="85" t="s">
        <v>1287</v>
      </c>
      <c r="GD29" s="85" t="s">
        <v>1295</v>
      </c>
      <c r="GE29" s="85" t="s">
        <v>1287</v>
      </c>
      <c r="GF29" s="85" t="s">
        <v>1288</v>
      </c>
      <c r="GG29" s="85" t="s">
        <v>1297</v>
      </c>
      <c r="GH29" s="85" t="s">
        <v>1297</v>
      </c>
      <c r="GI29" s="85" t="s">
        <v>1295</v>
      </c>
      <c r="GJ29" s="85" t="s">
        <v>1288</v>
      </c>
      <c r="GK29" s="85" t="s">
        <v>1288</v>
      </c>
      <c r="GL29" s="85" t="s">
        <v>1287</v>
      </c>
      <c r="GM29" s="85" t="s">
        <v>1288</v>
      </c>
      <c r="GN29" s="85" t="s">
        <v>1297</v>
      </c>
      <c r="GO29" s="85" t="s">
        <v>1288</v>
      </c>
      <c r="GP29" s="85" t="s">
        <v>1297</v>
      </c>
      <c r="GQ29" s="85" t="s">
        <v>1297</v>
      </c>
      <c r="GR29" s="85" t="s">
        <v>1297</v>
      </c>
      <c r="GS29" s="85" t="s">
        <v>1295</v>
      </c>
      <c r="GT29" s="85" t="s">
        <v>1288</v>
      </c>
      <c r="GU29" s="85" t="s">
        <v>1297</v>
      </c>
      <c r="GV29" s="85" t="s">
        <v>1295</v>
      </c>
      <c r="GW29" s="85" t="s">
        <v>1297</v>
      </c>
      <c r="GX29" s="85" t="s">
        <v>1297</v>
      </c>
      <c r="GY29" s="85" t="s">
        <v>1295</v>
      </c>
      <c r="GZ29" s="85" t="s">
        <v>1295</v>
      </c>
      <c r="HA29" s="85" t="s">
        <v>1297</v>
      </c>
      <c r="HB29" s="85" t="s">
        <v>1287</v>
      </c>
      <c r="HC29" s="85" t="s">
        <v>1287</v>
      </c>
      <c r="HD29" s="85" t="s">
        <v>1288</v>
      </c>
      <c r="HE29" s="85" t="s">
        <v>1287</v>
      </c>
      <c r="HF29" s="85" t="s">
        <v>1287</v>
      </c>
      <c r="HG29" s="85" t="s">
        <v>1295</v>
      </c>
      <c r="HH29" s="85" t="s">
        <v>1295</v>
      </c>
      <c r="HI29" s="85" t="s">
        <v>1287</v>
      </c>
      <c r="HJ29" s="85" t="s">
        <v>1287</v>
      </c>
      <c r="HK29" s="85" t="s">
        <v>1287</v>
      </c>
      <c r="HL29" s="85" t="s">
        <v>1287</v>
      </c>
      <c r="HM29" s="85" t="s">
        <v>1287</v>
      </c>
      <c r="HN29" s="85" t="s">
        <v>1288</v>
      </c>
      <c r="HO29" s="85" t="s">
        <v>1287</v>
      </c>
      <c r="HP29" s="85" t="s">
        <v>1295</v>
      </c>
      <c r="HQ29" s="85" t="s">
        <v>1295</v>
      </c>
      <c r="HR29" s="85" t="s">
        <v>1297</v>
      </c>
      <c r="HS29" s="85" t="s">
        <v>1288</v>
      </c>
      <c r="HT29" s="85" t="s">
        <v>1295</v>
      </c>
      <c r="HU29" s="85" t="s">
        <v>1297</v>
      </c>
      <c r="HV29" s="85" t="s">
        <v>1287</v>
      </c>
      <c r="HW29" s="85" t="s">
        <v>1287</v>
      </c>
      <c r="HX29" s="85" t="s">
        <v>1288</v>
      </c>
      <c r="HY29" s="85" t="s">
        <v>1287</v>
      </c>
      <c r="HZ29" s="85" t="s">
        <v>1288</v>
      </c>
      <c r="IA29" s="85" t="s">
        <v>1295</v>
      </c>
      <c r="IB29" s="85" t="s">
        <v>1297</v>
      </c>
      <c r="IC29" s="85" t="s">
        <v>1297</v>
      </c>
      <c r="ID29" s="85" t="s">
        <v>1297</v>
      </c>
      <c r="IE29" s="85" t="s">
        <v>1297</v>
      </c>
      <c r="IF29" s="85" t="s">
        <v>1297</v>
      </c>
      <c r="IG29" s="85" t="s">
        <v>1288</v>
      </c>
      <c r="IH29" s="85" t="s">
        <v>1297</v>
      </c>
      <c r="II29" s="85" t="s">
        <v>1297</v>
      </c>
      <c r="IJ29" s="85" t="s">
        <v>1288</v>
      </c>
      <c r="IK29" s="85" t="s">
        <v>1287</v>
      </c>
      <c r="IL29" s="85" t="s">
        <v>1287</v>
      </c>
      <c r="IM29" s="85" t="s">
        <v>1288</v>
      </c>
      <c r="IN29" s="85" t="s">
        <v>1287</v>
      </c>
      <c r="IO29" s="85" t="s">
        <v>1288</v>
      </c>
      <c r="IP29" s="85" t="s">
        <v>1295</v>
      </c>
      <c r="IQ29" s="85" t="s">
        <v>1297</v>
      </c>
      <c r="IR29" s="85" t="s">
        <v>1288</v>
      </c>
      <c r="IS29" s="85" t="s">
        <v>1288</v>
      </c>
      <c r="IT29" s="85" t="s">
        <v>1295</v>
      </c>
      <c r="IU29" s="85" t="s">
        <v>1295</v>
      </c>
      <c r="IV29" s="85" t="s">
        <v>1288</v>
      </c>
      <c r="IW29" s="85" t="s">
        <v>1287</v>
      </c>
      <c r="IX29" s="85" t="s">
        <v>1295</v>
      </c>
      <c r="IY29" s="85" t="s">
        <v>1287</v>
      </c>
      <c r="IZ29" s="85" t="s">
        <v>1287</v>
      </c>
      <c r="JA29" s="85" t="s">
        <v>1297</v>
      </c>
      <c r="JB29" s="85" t="s">
        <v>1295</v>
      </c>
      <c r="JC29" s="85" t="s">
        <v>1287</v>
      </c>
      <c r="JD29" s="85" t="s">
        <v>1288</v>
      </c>
      <c r="JE29" s="85" t="s">
        <v>1288</v>
      </c>
      <c r="JF29" s="85" t="s">
        <v>1288</v>
      </c>
      <c r="JG29" s="85" t="s">
        <v>1297</v>
      </c>
      <c r="JH29" s="85" t="s">
        <v>1295</v>
      </c>
      <c r="JI29" s="85" t="s">
        <v>1287</v>
      </c>
      <c r="JJ29" s="85" t="s">
        <v>1288</v>
      </c>
      <c r="JK29" s="85" t="s">
        <v>1288</v>
      </c>
      <c r="JL29" s="85" t="s">
        <v>1295</v>
      </c>
      <c r="JM29" s="85" t="s">
        <v>1295</v>
      </c>
      <c r="JN29" s="85" t="s">
        <v>1297</v>
      </c>
      <c r="JO29" s="85" t="s">
        <v>1297</v>
      </c>
      <c r="JP29" s="85" t="s">
        <v>1287</v>
      </c>
      <c r="JQ29" s="85" t="s">
        <v>1287</v>
      </c>
      <c r="JR29" s="85" t="s">
        <v>1297</v>
      </c>
      <c r="JS29" s="85" t="s">
        <v>1287</v>
      </c>
      <c r="JT29" s="85" t="s">
        <v>1287</v>
      </c>
      <c r="JU29" s="85" t="s">
        <v>1287</v>
      </c>
      <c r="JV29" s="85" t="s">
        <v>1287</v>
      </c>
      <c r="JW29" s="85" t="s">
        <v>1295</v>
      </c>
      <c r="JX29" s="85" t="s">
        <v>1288</v>
      </c>
      <c r="JY29" s="85" t="s">
        <v>1297</v>
      </c>
      <c r="JZ29" s="85" t="s">
        <v>1288</v>
      </c>
      <c r="KA29" s="85" t="s">
        <v>1297</v>
      </c>
      <c r="KB29" s="85" t="s">
        <v>1297</v>
      </c>
      <c r="KC29" s="85" t="s">
        <v>1288</v>
      </c>
      <c r="KD29" s="85" t="s">
        <v>1297</v>
      </c>
      <c r="KE29" s="85" t="s">
        <v>1297</v>
      </c>
      <c r="KF29" s="85" t="s">
        <v>1297</v>
      </c>
      <c r="KG29" s="85" t="s">
        <v>1297</v>
      </c>
      <c r="KH29" s="85" t="s">
        <v>1288</v>
      </c>
      <c r="KI29" s="85" t="s">
        <v>1297</v>
      </c>
      <c r="KJ29" s="85" t="s">
        <v>1295</v>
      </c>
      <c r="KK29" s="85" t="s">
        <v>1297</v>
      </c>
      <c r="KL29" s="85" t="s">
        <v>1297</v>
      </c>
      <c r="KM29" s="85" t="s">
        <v>1297</v>
      </c>
      <c r="KN29" s="85" t="s">
        <v>1288</v>
      </c>
      <c r="KO29" s="85" t="s">
        <v>1297</v>
      </c>
      <c r="KP29" s="85" t="s">
        <v>1288</v>
      </c>
    </row>
    <row r="30" spans="1:302" hidden="1">
      <c r="A30" s="150" t="s">
        <v>1379</v>
      </c>
      <c r="B30" s="87" t="s">
        <v>1380</v>
      </c>
      <c r="C30" s="87" t="s">
        <v>1721</v>
      </c>
      <c r="D30" s="88">
        <v>2025</v>
      </c>
      <c r="E30" s="86">
        <v>0</v>
      </c>
      <c r="F30" s="86">
        <v>0</v>
      </c>
      <c r="G30" s="86">
        <v>100</v>
      </c>
      <c r="H30" s="86">
        <v>33</v>
      </c>
      <c r="I30" s="86">
        <v>0</v>
      </c>
      <c r="J30" s="86">
        <v>0</v>
      </c>
      <c r="K30" s="86">
        <v>0</v>
      </c>
      <c r="L30" s="86">
        <v>0</v>
      </c>
      <c r="M30" s="86">
        <v>0</v>
      </c>
      <c r="N30" s="86">
        <v>0</v>
      </c>
      <c r="O30" s="86">
        <v>0</v>
      </c>
      <c r="P30" s="86">
        <v>0</v>
      </c>
      <c r="Q30" s="86">
        <v>0</v>
      </c>
      <c r="R30" s="86">
        <v>0</v>
      </c>
      <c r="S30" s="86">
        <v>0</v>
      </c>
      <c r="T30" s="86">
        <v>0</v>
      </c>
      <c r="U30" s="86">
        <v>0</v>
      </c>
      <c r="V30" s="86">
        <v>0</v>
      </c>
      <c r="W30" s="86">
        <v>0</v>
      </c>
      <c r="X30" s="86">
        <v>0</v>
      </c>
      <c r="Y30" s="86">
        <v>0</v>
      </c>
      <c r="Z30" s="86">
        <v>0</v>
      </c>
      <c r="AA30" s="86">
        <v>0</v>
      </c>
      <c r="AB30" s="86">
        <v>0</v>
      </c>
      <c r="AC30" s="86">
        <v>0</v>
      </c>
      <c r="AD30" s="86">
        <v>0</v>
      </c>
      <c r="AE30" s="86">
        <v>0</v>
      </c>
      <c r="AF30" s="86">
        <v>0</v>
      </c>
      <c r="AG30" s="86">
        <v>0</v>
      </c>
      <c r="AH30" s="86">
        <v>0</v>
      </c>
      <c r="AI30" s="86">
        <v>0</v>
      </c>
      <c r="AJ30" s="86">
        <v>0</v>
      </c>
      <c r="AK30" s="86">
        <v>0</v>
      </c>
      <c r="AL30" s="86">
        <v>0</v>
      </c>
      <c r="AM30" s="86">
        <v>0</v>
      </c>
      <c r="AN30" s="86">
        <v>0</v>
      </c>
      <c r="AO30" s="86">
        <v>0</v>
      </c>
      <c r="AP30" s="86">
        <v>0</v>
      </c>
      <c r="AQ30" s="86">
        <v>0</v>
      </c>
      <c r="AR30" s="86">
        <v>0</v>
      </c>
      <c r="AS30" s="86">
        <v>0</v>
      </c>
      <c r="AT30" s="86">
        <v>0</v>
      </c>
      <c r="AU30" s="86">
        <v>0</v>
      </c>
      <c r="AV30" s="86">
        <v>0</v>
      </c>
      <c r="AW30" s="86">
        <v>0</v>
      </c>
      <c r="AX30" s="86">
        <v>0</v>
      </c>
      <c r="AY30" s="86">
        <v>0</v>
      </c>
      <c r="AZ30" s="86">
        <v>0</v>
      </c>
      <c r="BA30" s="86">
        <v>0</v>
      </c>
      <c r="BB30" s="86">
        <v>0</v>
      </c>
      <c r="BC30" s="86">
        <v>0</v>
      </c>
      <c r="BD30" s="86">
        <v>0</v>
      </c>
      <c r="BE30" s="86">
        <v>0</v>
      </c>
      <c r="BF30" s="86">
        <v>0</v>
      </c>
      <c r="BG30" s="86">
        <v>0</v>
      </c>
      <c r="BH30" s="86">
        <v>0</v>
      </c>
      <c r="BI30" s="86">
        <v>0</v>
      </c>
      <c r="BJ30" s="86">
        <v>0</v>
      </c>
      <c r="BK30" s="86">
        <v>0</v>
      </c>
      <c r="BL30" s="86">
        <v>100</v>
      </c>
      <c r="BM30" s="86">
        <v>0</v>
      </c>
      <c r="BN30" s="86">
        <v>0</v>
      </c>
      <c r="BO30" s="86">
        <v>0</v>
      </c>
      <c r="BP30" s="86">
        <v>0</v>
      </c>
      <c r="BQ30" s="86">
        <v>0</v>
      </c>
      <c r="BR30" s="86">
        <v>67</v>
      </c>
      <c r="BS30" s="86">
        <v>100</v>
      </c>
      <c r="BT30" s="86">
        <v>100</v>
      </c>
      <c r="BU30" s="86">
        <v>100</v>
      </c>
      <c r="BV30" s="86">
        <v>67</v>
      </c>
      <c r="BW30" s="86">
        <v>0</v>
      </c>
      <c r="BX30" s="86">
        <v>0</v>
      </c>
      <c r="BY30" s="86">
        <v>0</v>
      </c>
      <c r="BZ30" s="86">
        <v>0</v>
      </c>
      <c r="CA30" s="86">
        <v>33</v>
      </c>
      <c r="CB30" s="86">
        <v>0</v>
      </c>
      <c r="CC30" s="86">
        <v>100</v>
      </c>
      <c r="CD30" s="86">
        <v>100</v>
      </c>
      <c r="CE30" s="86">
        <v>67</v>
      </c>
      <c r="CF30" s="86">
        <v>100</v>
      </c>
      <c r="CG30" s="86">
        <v>100</v>
      </c>
      <c r="CH30" s="86">
        <v>33</v>
      </c>
      <c r="CI30" s="86">
        <v>0</v>
      </c>
      <c r="CJ30" s="86">
        <v>0</v>
      </c>
      <c r="CK30" s="86">
        <v>0</v>
      </c>
      <c r="CL30" s="86">
        <v>0</v>
      </c>
      <c r="CM30" s="86">
        <v>0</v>
      </c>
      <c r="CN30" s="86">
        <v>0</v>
      </c>
      <c r="CO30" s="86">
        <v>0</v>
      </c>
      <c r="CP30" s="86">
        <v>0</v>
      </c>
      <c r="CQ30" s="86">
        <v>0</v>
      </c>
      <c r="CR30" s="86">
        <v>0</v>
      </c>
      <c r="CS30" s="86">
        <v>0</v>
      </c>
      <c r="CT30" s="86">
        <v>0</v>
      </c>
      <c r="CU30" s="86">
        <v>0</v>
      </c>
      <c r="CV30" s="86">
        <v>0</v>
      </c>
      <c r="CW30" s="86">
        <v>0</v>
      </c>
      <c r="CX30" s="86">
        <v>0</v>
      </c>
      <c r="CY30" s="86">
        <v>0</v>
      </c>
      <c r="CZ30" s="86">
        <v>0</v>
      </c>
      <c r="DA30" s="86">
        <v>0</v>
      </c>
      <c r="DB30" s="86">
        <v>0</v>
      </c>
      <c r="DC30" s="86">
        <v>0</v>
      </c>
      <c r="DD30" s="86">
        <v>0</v>
      </c>
      <c r="DE30" s="86">
        <v>0</v>
      </c>
      <c r="DF30" s="86">
        <v>0</v>
      </c>
      <c r="DG30" s="86">
        <v>0</v>
      </c>
      <c r="DH30" s="86">
        <v>0</v>
      </c>
      <c r="DI30" s="86">
        <v>0</v>
      </c>
      <c r="DJ30" s="86">
        <v>0</v>
      </c>
      <c r="DK30" s="86">
        <v>0</v>
      </c>
      <c r="DL30" s="86">
        <v>0</v>
      </c>
      <c r="DM30" s="86">
        <v>0</v>
      </c>
      <c r="DN30" s="86">
        <v>0</v>
      </c>
      <c r="DO30" s="86">
        <v>67</v>
      </c>
      <c r="DP30" s="86">
        <v>67</v>
      </c>
      <c r="DQ30" s="86">
        <v>67</v>
      </c>
      <c r="DR30" s="86">
        <v>100</v>
      </c>
      <c r="DS30" s="86">
        <v>100</v>
      </c>
      <c r="DT30" s="86">
        <v>0</v>
      </c>
      <c r="DU30" s="86">
        <v>0</v>
      </c>
      <c r="DV30" s="86">
        <v>0</v>
      </c>
      <c r="DW30" s="86">
        <v>0</v>
      </c>
      <c r="DX30" s="86">
        <v>0</v>
      </c>
      <c r="DY30" s="86">
        <v>0</v>
      </c>
      <c r="DZ30" s="86">
        <v>0</v>
      </c>
      <c r="EA30" s="86"/>
      <c r="EB30" s="86">
        <v>100</v>
      </c>
      <c r="EC30" s="86">
        <v>100</v>
      </c>
      <c r="ED30" s="86">
        <v>0</v>
      </c>
      <c r="EE30" s="86">
        <v>33</v>
      </c>
      <c r="EF30" s="86">
        <v>0</v>
      </c>
      <c r="EG30" s="86">
        <v>0</v>
      </c>
      <c r="EH30" s="86">
        <v>0</v>
      </c>
      <c r="EI30" s="86">
        <v>0</v>
      </c>
      <c r="EJ30" s="86">
        <v>0</v>
      </c>
      <c r="EK30" s="86">
        <v>0</v>
      </c>
      <c r="EL30" s="86">
        <v>0</v>
      </c>
      <c r="EM30" s="86">
        <v>0</v>
      </c>
      <c r="EN30" s="86">
        <v>0</v>
      </c>
      <c r="EO30" s="86">
        <v>0</v>
      </c>
      <c r="EP30" s="86">
        <v>0</v>
      </c>
      <c r="EQ30" s="86">
        <v>33</v>
      </c>
      <c r="ER30" s="86">
        <v>33</v>
      </c>
      <c r="ES30" s="86">
        <v>33</v>
      </c>
      <c r="ET30" s="86">
        <v>0</v>
      </c>
      <c r="EU30" s="86">
        <v>0</v>
      </c>
      <c r="EV30" s="86">
        <v>0</v>
      </c>
      <c r="EW30" s="86">
        <v>0</v>
      </c>
      <c r="EX30" s="85" t="s">
        <v>1297</v>
      </c>
      <c r="EY30" s="85" t="s">
        <v>1297</v>
      </c>
      <c r="EZ30" s="85" t="s">
        <v>1287</v>
      </c>
      <c r="FA30" s="85" t="s">
        <v>1295</v>
      </c>
      <c r="FB30" s="85" t="s">
        <v>1297</v>
      </c>
      <c r="FC30" s="85" t="s">
        <v>1297</v>
      </c>
      <c r="FD30" s="85" t="s">
        <v>1297</v>
      </c>
      <c r="FE30" s="85" t="s">
        <v>1297</v>
      </c>
      <c r="FF30" s="85" t="s">
        <v>1288</v>
      </c>
      <c r="FG30" s="85" t="s">
        <v>1288</v>
      </c>
      <c r="FH30" s="85" t="s">
        <v>1288</v>
      </c>
      <c r="FI30" s="85" t="s">
        <v>1288</v>
      </c>
      <c r="FJ30" s="85" t="s">
        <v>1297</v>
      </c>
      <c r="FK30" s="85" t="s">
        <v>1297</v>
      </c>
      <c r="FL30" s="85" t="s">
        <v>1297</v>
      </c>
      <c r="FM30" s="85" t="s">
        <v>1297</v>
      </c>
      <c r="FN30" s="85" t="s">
        <v>1297</v>
      </c>
      <c r="FO30" s="85" t="s">
        <v>1288</v>
      </c>
      <c r="FP30" s="85" t="s">
        <v>1297</v>
      </c>
      <c r="FQ30" s="85" t="s">
        <v>1297</v>
      </c>
      <c r="FR30" s="85" t="s">
        <v>1297</v>
      </c>
      <c r="FS30" s="85" t="s">
        <v>1297</v>
      </c>
      <c r="FT30" s="85" t="s">
        <v>1297</v>
      </c>
      <c r="FU30" s="85" t="s">
        <v>1297</v>
      </c>
      <c r="FV30" s="85" t="s">
        <v>1297</v>
      </c>
      <c r="FW30" s="85" t="s">
        <v>1297</v>
      </c>
      <c r="FX30" s="85" t="s">
        <v>1297</v>
      </c>
      <c r="FY30" s="85" t="s">
        <v>1288</v>
      </c>
      <c r="FZ30" s="85" t="s">
        <v>1297</v>
      </c>
      <c r="GA30" s="85" t="s">
        <v>1297</v>
      </c>
      <c r="GB30" s="85" t="s">
        <v>1297</v>
      </c>
      <c r="GC30" s="85" t="s">
        <v>1288</v>
      </c>
      <c r="GD30" s="85" t="s">
        <v>1297</v>
      </c>
      <c r="GE30" s="85" t="s">
        <v>1288</v>
      </c>
      <c r="GF30" s="85" t="s">
        <v>1288</v>
      </c>
      <c r="GG30" s="85" t="s">
        <v>1297</v>
      </c>
      <c r="GH30" s="85" t="s">
        <v>1297</v>
      </c>
      <c r="GI30" s="85" t="s">
        <v>1297</v>
      </c>
      <c r="GJ30" s="85" t="s">
        <v>1297</v>
      </c>
      <c r="GK30" s="85" t="s">
        <v>1297</v>
      </c>
      <c r="GL30" s="85" t="s">
        <v>1288</v>
      </c>
      <c r="GM30" s="85" t="s">
        <v>1297</v>
      </c>
      <c r="GN30" s="85" t="s">
        <v>1297</v>
      </c>
      <c r="GO30" s="85" t="s">
        <v>1297</v>
      </c>
      <c r="GP30" s="85" t="s">
        <v>1297</v>
      </c>
      <c r="GQ30" s="85" t="s">
        <v>1297</v>
      </c>
      <c r="GR30" s="85" t="s">
        <v>1297</v>
      </c>
      <c r="GS30" s="85" t="s">
        <v>1297</v>
      </c>
      <c r="GT30" s="85" t="s">
        <v>1297</v>
      </c>
      <c r="GU30" s="85" t="s">
        <v>1297</v>
      </c>
      <c r="GV30" s="85" t="s">
        <v>1297</v>
      </c>
      <c r="GW30" s="85" t="s">
        <v>1297</v>
      </c>
      <c r="GX30" s="85" t="s">
        <v>1297</v>
      </c>
      <c r="GY30" s="85" t="s">
        <v>1297</v>
      </c>
      <c r="GZ30" s="85" t="s">
        <v>1297</v>
      </c>
      <c r="HA30" s="85" t="s">
        <v>1297</v>
      </c>
      <c r="HB30" s="85" t="s">
        <v>1297</v>
      </c>
      <c r="HC30" s="85" t="s">
        <v>1297</v>
      </c>
      <c r="HD30" s="85" t="s">
        <v>1297</v>
      </c>
      <c r="HE30" s="85" t="s">
        <v>1287</v>
      </c>
      <c r="HF30" s="85" t="s">
        <v>1297</v>
      </c>
      <c r="HG30" s="85" t="s">
        <v>1297</v>
      </c>
      <c r="HH30" s="85" t="s">
        <v>1297</v>
      </c>
      <c r="HI30" s="85" t="s">
        <v>1297</v>
      </c>
      <c r="HJ30" s="85" t="s">
        <v>1288</v>
      </c>
      <c r="HK30" s="85" t="s">
        <v>1288</v>
      </c>
      <c r="HL30" s="85" t="s">
        <v>1287</v>
      </c>
      <c r="HM30" s="85" t="s">
        <v>1287</v>
      </c>
      <c r="HN30" s="85" t="s">
        <v>1287</v>
      </c>
      <c r="HO30" s="85" t="s">
        <v>1288</v>
      </c>
      <c r="HP30" s="85" t="s">
        <v>1297</v>
      </c>
      <c r="HQ30" s="85" t="s">
        <v>1297</v>
      </c>
      <c r="HR30" s="85" t="s">
        <v>1297</v>
      </c>
      <c r="HS30" s="85" t="s">
        <v>1297</v>
      </c>
      <c r="HT30" s="85" t="s">
        <v>1295</v>
      </c>
      <c r="HU30" s="85" t="s">
        <v>1297</v>
      </c>
      <c r="HV30" s="85" t="s">
        <v>1287</v>
      </c>
      <c r="HW30" s="85" t="s">
        <v>1287</v>
      </c>
      <c r="HX30" s="85" t="s">
        <v>1288</v>
      </c>
      <c r="HY30" s="85" t="s">
        <v>1287</v>
      </c>
      <c r="HZ30" s="85" t="s">
        <v>1287</v>
      </c>
      <c r="IA30" s="85" t="s">
        <v>1295</v>
      </c>
      <c r="IB30" s="85" t="s">
        <v>1297</v>
      </c>
      <c r="IC30" s="85" t="s">
        <v>1297</v>
      </c>
      <c r="ID30" s="85" t="s">
        <v>1297</v>
      </c>
      <c r="IE30" s="85" t="s">
        <v>1297</v>
      </c>
      <c r="IF30" s="85" t="s">
        <v>1297</v>
      </c>
      <c r="IG30" s="85" t="s">
        <v>1288</v>
      </c>
      <c r="IH30" s="85" t="s">
        <v>1297</v>
      </c>
      <c r="II30" s="85" t="s">
        <v>1297</v>
      </c>
      <c r="IJ30" s="85" t="s">
        <v>1297</v>
      </c>
      <c r="IK30" s="85" t="s">
        <v>1297</v>
      </c>
      <c r="IL30" s="85" t="s">
        <v>1297</v>
      </c>
      <c r="IM30" s="85" t="s">
        <v>1297</v>
      </c>
      <c r="IN30" s="85" t="s">
        <v>1288</v>
      </c>
      <c r="IO30" s="85" t="s">
        <v>1297</v>
      </c>
      <c r="IP30" s="85" t="s">
        <v>1297</v>
      </c>
      <c r="IQ30" s="85" t="s">
        <v>1297</v>
      </c>
      <c r="IR30" s="85" t="s">
        <v>1297</v>
      </c>
      <c r="IS30" s="85" t="s">
        <v>1297</v>
      </c>
      <c r="IT30" s="85" t="s">
        <v>1297</v>
      </c>
      <c r="IU30" s="85" t="s">
        <v>1297</v>
      </c>
      <c r="IV30" s="85" t="s">
        <v>1288</v>
      </c>
      <c r="IW30" s="85" t="s">
        <v>1297</v>
      </c>
      <c r="IX30" s="85" t="s">
        <v>1297</v>
      </c>
      <c r="IY30" s="85" t="s">
        <v>1297</v>
      </c>
      <c r="IZ30" s="85" t="s">
        <v>1288</v>
      </c>
      <c r="JA30" s="85" t="s">
        <v>1297</v>
      </c>
      <c r="JB30" s="85" t="s">
        <v>1297</v>
      </c>
      <c r="JC30" s="85" t="s">
        <v>1297</v>
      </c>
      <c r="JD30" s="85" t="s">
        <v>1297</v>
      </c>
      <c r="JE30" s="85" t="s">
        <v>1297</v>
      </c>
      <c r="JF30" s="85" t="s">
        <v>1297</v>
      </c>
      <c r="JG30" s="85" t="s">
        <v>1297</v>
      </c>
      <c r="JH30" s="85" t="s">
        <v>1288</v>
      </c>
      <c r="JI30" s="85" t="s">
        <v>1288</v>
      </c>
      <c r="JJ30" s="85" t="s">
        <v>1288</v>
      </c>
      <c r="JK30" s="85" t="s">
        <v>1287</v>
      </c>
      <c r="JL30" s="85" t="s">
        <v>1287</v>
      </c>
      <c r="JM30" s="85" t="s">
        <v>1297</v>
      </c>
      <c r="JN30" s="85" t="s">
        <v>1297</v>
      </c>
      <c r="JO30" s="85" t="s">
        <v>1297</v>
      </c>
      <c r="JP30" s="85" t="s">
        <v>1297</v>
      </c>
      <c r="JQ30" s="85" t="s">
        <v>1297</v>
      </c>
      <c r="JR30" s="85" t="s">
        <v>1297</v>
      </c>
      <c r="JS30" s="85" t="s">
        <v>1288</v>
      </c>
      <c r="JT30" s="85" t="s">
        <v>1295</v>
      </c>
      <c r="JU30" s="85" t="s">
        <v>1287</v>
      </c>
      <c r="JV30" s="85" t="s">
        <v>1287</v>
      </c>
      <c r="JW30" s="85" t="s">
        <v>1297</v>
      </c>
      <c r="JX30" s="85" t="s">
        <v>1295</v>
      </c>
      <c r="JY30" s="85" t="s">
        <v>1297</v>
      </c>
      <c r="JZ30" s="85" t="s">
        <v>1288</v>
      </c>
      <c r="KA30" s="85" t="s">
        <v>1297</v>
      </c>
      <c r="KB30" s="85" t="s">
        <v>1297</v>
      </c>
      <c r="KC30" s="85" t="s">
        <v>1288</v>
      </c>
      <c r="KD30" s="85" t="s">
        <v>1297</v>
      </c>
      <c r="KE30" s="85" t="s">
        <v>1297</v>
      </c>
      <c r="KF30" s="85" t="s">
        <v>1297</v>
      </c>
      <c r="KG30" s="85" t="s">
        <v>1297</v>
      </c>
      <c r="KH30" s="85" t="s">
        <v>1288</v>
      </c>
      <c r="KI30" s="85" t="s">
        <v>1297</v>
      </c>
      <c r="KJ30" s="85" t="s">
        <v>1295</v>
      </c>
      <c r="KK30" s="85" t="s">
        <v>1295</v>
      </c>
      <c r="KL30" s="85" t="s">
        <v>1295</v>
      </c>
      <c r="KM30" s="85" t="s">
        <v>1297</v>
      </c>
      <c r="KN30" s="85" t="s">
        <v>1288</v>
      </c>
      <c r="KO30" s="85" t="s">
        <v>1297</v>
      </c>
      <c r="KP30" s="85" t="s">
        <v>1288</v>
      </c>
    </row>
    <row r="31" spans="1:302" hidden="1">
      <c r="A31" s="150" t="s">
        <v>1381</v>
      </c>
      <c r="B31" s="87" t="s">
        <v>1382</v>
      </c>
      <c r="C31" s="87" t="s">
        <v>1722</v>
      </c>
      <c r="D31" s="88">
        <v>2025</v>
      </c>
      <c r="E31" s="86">
        <v>67</v>
      </c>
      <c r="F31" s="86">
        <v>67</v>
      </c>
      <c r="G31" s="86">
        <v>100</v>
      </c>
      <c r="H31" s="86">
        <v>100</v>
      </c>
      <c r="I31" s="86">
        <v>100</v>
      </c>
      <c r="J31" s="86">
        <v>100</v>
      </c>
      <c r="K31" s="86">
        <v>67</v>
      </c>
      <c r="L31" s="86">
        <v>100</v>
      </c>
      <c r="M31" s="86">
        <v>100</v>
      </c>
      <c r="N31" s="86">
        <v>100</v>
      </c>
      <c r="O31" s="86">
        <v>100</v>
      </c>
      <c r="P31" s="86">
        <v>0</v>
      </c>
      <c r="Q31" s="86">
        <v>100</v>
      </c>
      <c r="R31" s="86">
        <v>100</v>
      </c>
      <c r="S31" s="86">
        <v>100</v>
      </c>
      <c r="T31" s="86">
        <v>100</v>
      </c>
      <c r="U31" s="86">
        <v>100</v>
      </c>
      <c r="V31" s="86">
        <v>100</v>
      </c>
      <c r="W31" s="86">
        <v>100</v>
      </c>
      <c r="X31" s="86">
        <v>100</v>
      </c>
      <c r="Y31" s="86">
        <v>33</v>
      </c>
      <c r="Z31" s="86">
        <v>33</v>
      </c>
      <c r="AA31" s="86">
        <v>0</v>
      </c>
      <c r="AB31" s="86">
        <v>33</v>
      </c>
      <c r="AC31" s="86">
        <v>33</v>
      </c>
      <c r="AD31" s="86">
        <v>100</v>
      </c>
      <c r="AE31" s="86">
        <v>100</v>
      </c>
      <c r="AF31" s="86">
        <v>100</v>
      </c>
      <c r="AG31" s="86">
        <v>67</v>
      </c>
      <c r="AH31" s="86">
        <v>33</v>
      </c>
      <c r="AI31" s="86">
        <v>100</v>
      </c>
      <c r="AJ31" s="86">
        <v>100</v>
      </c>
      <c r="AK31" s="86">
        <v>100</v>
      </c>
      <c r="AL31" s="86">
        <v>100</v>
      </c>
      <c r="AM31" s="86">
        <v>100</v>
      </c>
      <c r="AN31" s="86">
        <v>100</v>
      </c>
      <c r="AO31" s="86">
        <v>100</v>
      </c>
      <c r="AP31" s="86">
        <v>67</v>
      </c>
      <c r="AQ31" s="86">
        <v>100</v>
      </c>
      <c r="AR31" s="86">
        <v>33</v>
      </c>
      <c r="AS31" s="86">
        <v>100</v>
      </c>
      <c r="AT31" s="86">
        <v>33</v>
      </c>
      <c r="AU31" s="86">
        <v>0</v>
      </c>
      <c r="AV31" s="86">
        <v>33</v>
      </c>
      <c r="AW31" s="86">
        <v>33</v>
      </c>
      <c r="AX31" s="86">
        <v>0</v>
      </c>
      <c r="AY31" s="86">
        <v>0</v>
      </c>
      <c r="AZ31" s="86">
        <v>0</v>
      </c>
      <c r="BA31" s="86">
        <v>33</v>
      </c>
      <c r="BB31" s="86">
        <v>0</v>
      </c>
      <c r="BC31" s="86">
        <v>33</v>
      </c>
      <c r="BD31" s="86">
        <v>33</v>
      </c>
      <c r="BE31" s="86"/>
      <c r="BF31" s="86">
        <v>67</v>
      </c>
      <c r="BG31" s="86">
        <v>67</v>
      </c>
      <c r="BH31" s="86">
        <v>0</v>
      </c>
      <c r="BI31" s="86">
        <v>100</v>
      </c>
      <c r="BJ31" s="86">
        <v>100</v>
      </c>
      <c r="BK31" s="86">
        <v>100</v>
      </c>
      <c r="BL31" s="86">
        <v>100</v>
      </c>
      <c r="BM31" s="86">
        <v>33</v>
      </c>
      <c r="BN31" s="86">
        <v>67</v>
      </c>
      <c r="BO31" s="86">
        <v>67</v>
      </c>
      <c r="BP31" s="86">
        <v>67</v>
      </c>
      <c r="BQ31" s="86">
        <v>100</v>
      </c>
      <c r="BR31" s="86">
        <v>67</v>
      </c>
      <c r="BS31" s="86">
        <v>100</v>
      </c>
      <c r="BT31" s="86">
        <v>100</v>
      </c>
      <c r="BU31" s="86">
        <v>100</v>
      </c>
      <c r="BV31" s="86">
        <v>67</v>
      </c>
      <c r="BW31" s="86">
        <v>33</v>
      </c>
      <c r="BX31" s="86">
        <v>33</v>
      </c>
      <c r="BY31" s="86">
        <v>0</v>
      </c>
      <c r="BZ31" s="86">
        <v>33</v>
      </c>
      <c r="CA31" s="86">
        <v>100</v>
      </c>
      <c r="CB31" s="86">
        <v>100</v>
      </c>
      <c r="CC31" s="86">
        <v>100</v>
      </c>
      <c r="CD31" s="86">
        <v>100</v>
      </c>
      <c r="CE31" s="86">
        <v>100</v>
      </c>
      <c r="CF31" s="86">
        <v>100</v>
      </c>
      <c r="CG31" s="86">
        <v>100</v>
      </c>
      <c r="CH31" s="86">
        <v>100</v>
      </c>
      <c r="CI31" s="86">
        <v>0</v>
      </c>
      <c r="CJ31" s="86">
        <v>33</v>
      </c>
      <c r="CK31" s="86">
        <v>67</v>
      </c>
      <c r="CL31" s="86">
        <v>67</v>
      </c>
      <c r="CM31" s="86">
        <v>33</v>
      </c>
      <c r="CN31" s="86">
        <v>100</v>
      </c>
      <c r="CO31" s="86">
        <v>0</v>
      </c>
      <c r="CP31" s="86">
        <v>33</v>
      </c>
      <c r="CQ31" s="86">
        <v>100</v>
      </c>
      <c r="CR31" s="86">
        <v>100</v>
      </c>
      <c r="CS31" s="86">
        <v>100</v>
      </c>
      <c r="CT31" s="86">
        <v>100</v>
      </c>
      <c r="CU31" s="86">
        <v>100</v>
      </c>
      <c r="CV31" s="86">
        <v>33</v>
      </c>
      <c r="CW31" s="86">
        <v>33</v>
      </c>
      <c r="CX31" s="86">
        <v>33</v>
      </c>
      <c r="CY31" s="86">
        <v>0</v>
      </c>
      <c r="CZ31" s="86">
        <v>0</v>
      </c>
      <c r="DA31" s="86">
        <v>33</v>
      </c>
      <c r="DB31" s="86">
        <v>0</v>
      </c>
      <c r="DC31" s="86">
        <v>100</v>
      </c>
      <c r="DD31" s="86">
        <v>67</v>
      </c>
      <c r="DE31" s="86">
        <v>67</v>
      </c>
      <c r="DF31" s="86">
        <v>33</v>
      </c>
      <c r="DG31" s="86">
        <v>0</v>
      </c>
      <c r="DH31" s="86">
        <v>0</v>
      </c>
      <c r="DI31" s="86">
        <v>100</v>
      </c>
      <c r="DJ31" s="86">
        <v>0</v>
      </c>
      <c r="DK31" s="86">
        <v>0</v>
      </c>
      <c r="DL31" s="86">
        <v>0</v>
      </c>
      <c r="DM31" s="86">
        <v>0</v>
      </c>
      <c r="DN31" s="86">
        <v>0</v>
      </c>
      <c r="DO31" s="86">
        <v>67</v>
      </c>
      <c r="DP31" s="86">
        <v>67</v>
      </c>
      <c r="DQ31" s="86">
        <v>100</v>
      </c>
      <c r="DR31" s="86">
        <v>100</v>
      </c>
      <c r="DS31" s="86">
        <v>100</v>
      </c>
      <c r="DT31" s="86">
        <v>0</v>
      </c>
      <c r="DU31" s="86">
        <v>0</v>
      </c>
      <c r="DV31" s="86">
        <v>33</v>
      </c>
      <c r="DW31" s="86">
        <v>100</v>
      </c>
      <c r="DX31" s="86">
        <v>0</v>
      </c>
      <c r="DY31" s="86">
        <v>100</v>
      </c>
      <c r="DZ31" s="86">
        <v>100</v>
      </c>
      <c r="EA31" s="86">
        <v>100</v>
      </c>
      <c r="EB31" s="86">
        <v>100</v>
      </c>
      <c r="EC31" s="86">
        <v>100</v>
      </c>
      <c r="ED31" s="86">
        <v>67</v>
      </c>
      <c r="EE31" s="86">
        <v>33</v>
      </c>
      <c r="EF31" s="86">
        <v>0</v>
      </c>
      <c r="EG31" s="86">
        <v>0</v>
      </c>
      <c r="EH31" s="86">
        <v>0</v>
      </c>
      <c r="EI31" s="86">
        <v>0</v>
      </c>
      <c r="EJ31" s="86">
        <v>0</v>
      </c>
      <c r="EK31" s="86">
        <v>0</v>
      </c>
      <c r="EL31" s="86">
        <v>0</v>
      </c>
      <c r="EM31" s="86">
        <v>0</v>
      </c>
      <c r="EN31" s="86">
        <v>0</v>
      </c>
      <c r="EO31" s="86">
        <v>0</v>
      </c>
      <c r="EP31" s="86">
        <v>0</v>
      </c>
      <c r="EQ31" s="86">
        <v>0</v>
      </c>
      <c r="ER31" s="86">
        <v>0</v>
      </c>
      <c r="ES31" s="86">
        <v>0</v>
      </c>
      <c r="ET31" s="86">
        <v>0</v>
      </c>
      <c r="EU31" s="86">
        <v>0</v>
      </c>
      <c r="EV31" s="86">
        <v>0</v>
      </c>
      <c r="EW31" s="86">
        <v>0</v>
      </c>
      <c r="EX31" s="85" t="s">
        <v>1288</v>
      </c>
      <c r="EY31" s="85" t="s">
        <v>1288</v>
      </c>
      <c r="EZ31" s="85" t="s">
        <v>1287</v>
      </c>
      <c r="FA31" s="85" t="s">
        <v>1287</v>
      </c>
      <c r="FB31" s="85" t="s">
        <v>1287</v>
      </c>
      <c r="FC31" s="85" t="s">
        <v>1287</v>
      </c>
      <c r="FD31" s="85" t="s">
        <v>1288</v>
      </c>
      <c r="FE31" s="85" t="s">
        <v>1287</v>
      </c>
      <c r="FF31" s="85" t="s">
        <v>1287</v>
      </c>
      <c r="FG31" s="85" t="s">
        <v>1287</v>
      </c>
      <c r="FH31" s="85" t="s">
        <v>1287</v>
      </c>
      <c r="FI31" s="85" t="s">
        <v>1288</v>
      </c>
      <c r="FJ31" s="85" t="s">
        <v>1287</v>
      </c>
      <c r="FK31" s="85" t="s">
        <v>1287</v>
      </c>
      <c r="FL31" s="85" t="s">
        <v>1287</v>
      </c>
      <c r="FM31" s="85" t="s">
        <v>1287</v>
      </c>
      <c r="FN31" s="85" t="s">
        <v>1287</v>
      </c>
      <c r="FO31" s="85" t="s">
        <v>1287</v>
      </c>
      <c r="FP31" s="85" t="s">
        <v>1287</v>
      </c>
      <c r="FQ31" s="85" t="s">
        <v>1287</v>
      </c>
      <c r="FR31" s="85" t="s">
        <v>1295</v>
      </c>
      <c r="FS31" s="85" t="s">
        <v>1295</v>
      </c>
      <c r="FT31" s="85" t="s">
        <v>1297</v>
      </c>
      <c r="FU31" s="85" t="s">
        <v>1295</v>
      </c>
      <c r="FV31" s="85" t="s">
        <v>1295</v>
      </c>
      <c r="FW31" s="85" t="s">
        <v>1287</v>
      </c>
      <c r="FX31" s="85" t="s">
        <v>1287</v>
      </c>
      <c r="FY31" s="85" t="s">
        <v>1287</v>
      </c>
      <c r="FZ31" s="85" t="s">
        <v>1288</v>
      </c>
      <c r="GA31" s="85" t="s">
        <v>1295</v>
      </c>
      <c r="GB31" s="85" t="s">
        <v>1287</v>
      </c>
      <c r="GC31" s="85" t="s">
        <v>1287</v>
      </c>
      <c r="GD31" s="85" t="s">
        <v>1287</v>
      </c>
      <c r="GE31" s="85" t="s">
        <v>1287</v>
      </c>
      <c r="GF31" s="85" t="s">
        <v>1287</v>
      </c>
      <c r="GG31" s="85" t="s">
        <v>1287</v>
      </c>
      <c r="GH31" s="85" t="s">
        <v>1287</v>
      </c>
      <c r="GI31" s="85" t="s">
        <v>1288</v>
      </c>
      <c r="GJ31" s="85" t="s">
        <v>1287</v>
      </c>
      <c r="GK31" s="85" t="s">
        <v>1295</v>
      </c>
      <c r="GL31" s="85" t="s">
        <v>1287</v>
      </c>
      <c r="GM31" s="85" t="s">
        <v>1295</v>
      </c>
      <c r="GN31" s="85" t="s">
        <v>1297</v>
      </c>
      <c r="GO31" s="85" t="s">
        <v>1295</v>
      </c>
      <c r="GP31" s="85" t="s">
        <v>1295</v>
      </c>
      <c r="GQ31" s="85" t="s">
        <v>1297</v>
      </c>
      <c r="GR31" s="85" t="s">
        <v>1297</v>
      </c>
      <c r="GS31" s="85" t="s">
        <v>1297</v>
      </c>
      <c r="GT31" s="85" t="s">
        <v>1295</v>
      </c>
      <c r="GU31" s="85" t="s">
        <v>1297</v>
      </c>
      <c r="GV31" s="85" t="s">
        <v>1295</v>
      </c>
      <c r="GW31" s="85" t="s">
        <v>1295</v>
      </c>
      <c r="GX31" s="85" t="s">
        <v>1289</v>
      </c>
      <c r="GY31" s="85" t="s">
        <v>1288</v>
      </c>
      <c r="GZ31" s="85" t="s">
        <v>1288</v>
      </c>
      <c r="HA31" s="85" t="s">
        <v>1297</v>
      </c>
      <c r="HB31" s="85" t="s">
        <v>1287</v>
      </c>
      <c r="HC31" s="85" t="s">
        <v>1287</v>
      </c>
      <c r="HD31" s="85" t="s">
        <v>1287</v>
      </c>
      <c r="HE31" s="85" t="s">
        <v>1287</v>
      </c>
      <c r="HF31" s="85" t="s">
        <v>1295</v>
      </c>
      <c r="HG31" s="85" t="s">
        <v>1288</v>
      </c>
      <c r="HH31" s="85" t="s">
        <v>1288</v>
      </c>
      <c r="HI31" s="85" t="s">
        <v>1288</v>
      </c>
      <c r="HJ31" s="85" t="s">
        <v>1287</v>
      </c>
      <c r="HK31" s="85" t="s">
        <v>1288</v>
      </c>
      <c r="HL31" s="85" t="s">
        <v>1287</v>
      </c>
      <c r="HM31" s="85" t="s">
        <v>1287</v>
      </c>
      <c r="HN31" s="85" t="s">
        <v>1287</v>
      </c>
      <c r="HO31" s="85" t="s">
        <v>1288</v>
      </c>
      <c r="HP31" s="85" t="s">
        <v>1295</v>
      </c>
      <c r="HQ31" s="85" t="s">
        <v>1295</v>
      </c>
      <c r="HR31" s="85" t="s">
        <v>1297</v>
      </c>
      <c r="HS31" s="85" t="s">
        <v>1295</v>
      </c>
      <c r="HT31" s="85" t="s">
        <v>1287</v>
      </c>
      <c r="HU31" s="85" t="s">
        <v>1287</v>
      </c>
      <c r="HV31" s="85" t="s">
        <v>1287</v>
      </c>
      <c r="HW31" s="85" t="s">
        <v>1287</v>
      </c>
      <c r="HX31" s="85" t="s">
        <v>1287</v>
      </c>
      <c r="HY31" s="85" t="s">
        <v>1287</v>
      </c>
      <c r="HZ31" s="85" t="s">
        <v>1287</v>
      </c>
      <c r="IA31" s="85" t="s">
        <v>1287</v>
      </c>
      <c r="IB31" s="85" t="s">
        <v>1297</v>
      </c>
      <c r="IC31" s="85" t="s">
        <v>1295</v>
      </c>
      <c r="ID31" s="85" t="s">
        <v>1288</v>
      </c>
      <c r="IE31" s="85" t="s">
        <v>1288</v>
      </c>
      <c r="IF31" s="85" t="s">
        <v>1295</v>
      </c>
      <c r="IG31" s="85" t="s">
        <v>1287</v>
      </c>
      <c r="IH31" s="85" t="s">
        <v>1297</v>
      </c>
      <c r="II31" s="85" t="s">
        <v>1295</v>
      </c>
      <c r="IJ31" s="85" t="s">
        <v>1287</v>
      </c>
      <c r="IK31" s="85" t="s">
        <v>1287</v>
      </c>
      <c r="IL31" s="85" t="s">
        <v>1287</v>
      </c>
      <c r="IM31" s="85" t="s">
        <v>1287</v>
      </c>
      <c r="IN31" s="85" t="s">
        <v>1287</v>
      </c>
      <c r="IO31" s="85" t="s">
        <v>1295</v>
      </c>
      <c r="IP31" s="85" t="s">
        <v>1295</v>
      </c>
      <c r="IQ31" s="85" t="s">
        <v>1295</v>
      </c>
      <c r="IR31" s="85" t="s">
        <v>1297</v>
      </c>
      <c r="IS31" s="85" t="s">
        <v>1297</v>
      </c>
      <c r="IT31" s="85" t="s">
        <v>1295</v>
      </c>
      <c r="IU31" s="85" t="s">
        <v>1297</v>
      </c>
      <c r="IV31" s="85" t="s">
        <v>1287</v>
      </c>
      <c r="IW31" s="85" t="s">
        <v>1288</v>
      </c>
      <c r="IX31" s="85" t="s">
        <v>1288</v>
      </c>
      <c r="IY31" s="85" t="s">
        <v>1295</v>
      </c>
      <c r="IZ31" s="85" t="s">
        <v>1288</v>
      </c>
      <c r="JA31" s="85" t="s">
        <v>1297</v>
      </c>
      <c r="JB31" s="85" t="s">
        <v>1287</v>
      </c>
      <c r="JC31" s="85" t="s">
        <v>1297</v>
      </c>
      <c r="JD31" s="85" t="s">
        <v>1297</v>
      </c>
      <c r="JE31" s="85" t="s">
        <v>1297</v>
      </c>
      <c r="JF31" s="85" t="s">
        <v>1297</v>
      </c>
      <c r="JG31" s="85" t="s">
        <v>1297</v>
      </c>
      <c r="JH31" s="85" t="s">
        <v>1288</v>
      </c>
      <c r="JI31" s="85" t="s">
        <v>1288</v>
      </c>
      <c r="JJ31" s="85" t="s">
        <v>1287</v>
      </c>
      <c r="JK31" s="85" t="s">
        <v>1287</v>
      </c>
      <c r="JL31" s="85" t="s">
        <v>1287</v>
      </c>
      <c r="JM31" s="85" t="s">
        <v>1297</v>
      </c>
      <c r="JN31" s="85" t="s">
        <v>1297</v>
      </c>
      <c r="JO31" s="85" t="s">
        <v>1295</v>
      </c>
      <c r="JP31" s="85" t="s">
        <v>1287</v>
      </c>
      <c r="JQ31" s="85" t="s">
        <v>1297</v>
      </c>
      <c r="JR31" s="85" t="s">
        <v>1287</v>
      </c>
      <c r="JS31" s="85" t="s">
        <v>1287</v>
      </c>
      <c r="JT31" s="85" t="s">
        <v>1287</v>
      </c>
      <c r="JU31" s="85" t="s">
        <v>1287</v>
      </c>
      <c r="JV31" s="85" t="s">
        <v>1287</v>
      </c>
      <c r="JW31" s="85" t="s">
        <v>1288</v>
      </c>
      <c r="JX31" s="85" t="s">
        <v>1295</v>
      </c>
      <c r="JY31" s="85" t="s">
        <v>1297</v>
      </c>
      <c r="JZ31" s="85" t="s">
        <v>1288</v>
      </c>
      <c r="KA31" s="85" t="s">
        <v>1297</v>
      </c>
      <c r="KB31" s="85" t="s">
        <v>1297</v>
      </c>
      <c r="KC31" s="85" t="s">
        <v>1288</v>
      </c>
      <c r="KD31" s="85" t="s">
        <v>1297</v>
      </c>
      <c r="KE31" s="85" t="s">
        <v>1297</v>
      </c>
      <c r="KF31" s="85" t="s">
        <v>1297</v>
      </c>
      <c r="KG31" s="85" t="s">
        <v>1297</v>
      </c>
      <c r="KH31" s="85" t="s">
        <v>1288</v>
      </c>
      <c r="KI31" s="85" t="s">
        <v>1297</v>
      </c>
      <c r="KJ31" s="85" t="s">
        <v>1297</v>
      </c>
      <c r="KK31" s="85" t="s">
        <v>1297</v>
      </c>
      <c r="KL31" s="85" t="s">
        <v>1297</v>
      </c>
      <c r="KM31" s="85" t="s">
        <v>1297</v>
      </c>
      <c r="KN31" s="85" t="s">
        <v>1288</v>
      </c>
      <c r="KO31" s="85" t="s">
        <v>1297</v>
      </c>
      <c r="KP31" s="85" t="s">
        <v>1288</v>
      </c>
    </row>
    <row r="32" spans="1:302" hidden="1">
      <c r="A32" s="150" t="s">
        <v>1383</v>
      </c>
      <c r="B32" s="87" t="s">
        <v>1384</v>
      </c>
      <c r="C32" s="87" t="s">
        <v>1723</v>
      </c>
      <c r="D32" s="88">
        <v>2025</v>
      </c>
      <c r="E32" s="86">
        <v>100</v>
      </c>
      <c r="F32" s="86">
        <v>100</v>
      </c>
      <c r="G32" s="86">
        <v>100</v>
      </c>
      <c r="H32" s="86">
        <v>100</v>
      </c>
      <c r="I32" s="86">
        <v>0</v>
      </c>
      <c r="J32" s="86">
        <v>100</v>
      </c>
      <c r="K32" s="86">
        <v>100</v>
      </c>
      <c r="L32" s="86">
        <v>100</v>
      </c>
      <c r="M32" s="86">
        <v>100</v>
      </c>
      <c r="N32" s="86">
        <v>100</v>
      </c>
      <c r="O32" s="86">
        <v>100</v>
      </c>
      <c r="P32" s="86">
        <v>100</v>
      </c>
      <c r="Q32" s="86">
        <v>100</v>
      </c>
      <c r="R32" s="86">
        <v>0</v>
      </c>
      <c r="S32" s="86">
        <v>0</v>
      </c>
      <c r="T32" s="86">
        <v>100</v>
      </c>
      <c r="U32" s="86">
        <v>100</v>
      </c>
      <c r="V32" s="86">
        <v>0</v>
      </c>
      <c r="W32" s="86">
        <v>0</v>
      </c>
      <c r="X32" s="86">
        <v>100</v>
      </c>
      <c r="Y32" s="86">
        <v>100</v>
      </c>
      <c r="Z32" s="86">
        <v>100</v>
      </c>
      <c r="AA32" s="86">
        <v>33</v>
      </c>
      <c r="AB32" s="86">
        <v>33</v>
      </c>
      <c r="AC32" s="86">
        <v>100</v>
      </c>
      <c r="AD32" s="86">
        <v>100</v>
      </c>
      <c r="AE32" s="86">
        <v>100</v>
      </c>
      <c r="AF32" s="86">
        <v>100</v>
      </c>
      <c r="AG32" s="86">
        <v>100</v>
      </c>
      <c r="AH32" s="86">
        <v>100</v>
      </c>
      <c r="AI32" s="86">
        <v>100</v>
      </c>
      <c r="AJ32" s="86">
        <v>100</v>
      </c>
      <c r="AK32" s="86">
        <v>100</v>
      </c>
      <c r="AL32" s="86">
        <v>100</v>
      </c>
      <c r="AM32" s="86">
        <v>100</v>
      </c>
      <c r="AN32" s="86">
        <v>100</v>
      </c>
      <c r="AO32" s="86">
        <v>100</v>
      </c>
      <c r="AP32" s="86">
        <v>33</v>
      </c>
      <c r="AQ32" s="86">
        <v>100</v>
      </c>
      <c r="AR32" s="86">
        <v>67</v>
      </c>
      <c r="AS32" s="86">
        <v>0</v>
      </c>
      <c r="AT32" s="86">
        <v>100</v>
      </c>
      <c r="AU32" s="86">
        <v>33</v>
      </c>
      <c r="AV32" s="86">
        <v>0</v>
      </c>
      <c r="AW32" s="86">
        <v>33</v>
      </c>
      <c r="AX32" s="86">
        <v>0</v>
      </c>
      <c r="AY32" s="86">
        <v>0</v>
      </c>
      <c r="AZ32" s="86">
        <v>0</v>
      </c>
      <c r="BA32" s="86">
        <v>33</v>
      </c>
      <c r="BB32" s="86">
        <v>0</v>
      </c>
      <c r="BC32" s="86">
        <v>33</v>
      </c>
      <c r="BD32" s="86">
        <v>33</v>
      </c>
      <c r="BE32" s="86">
        <v>100</v>
      </c>
      <c r="BF32" s="86">
        <v>67</v>
      </c>
      <c r="BG32" s="86">
        <v>0</v>
      </c>
      <c r="BH32" s="86">
        <v>100</v>
      </c>
      <c r="BI32" s="86">
        <v>100</v>
      </c>
      <c r="BJ32" s="86">
        <v>100</v>
      </c>
      <c r="BK32" s="86">
        <v>67</v>
      </c>
      <c r="BL32" s="86">
        <v>100</v>
      </c>
      <c r="BM32" s="86">
        <v>67</v>
      </c>
      <c r="BN32" s="86">
        <v>100</v>
      </c>
      <c r="BO32" s="86">
        <v>100</v>
      </c>
      <c r="BP32" s="86">
        <v>33</v>
      </c>
      <c r="BQ32" s="86">
        <v>100</v>
      </c>
      <c r="BR32" s="86">
        <v>67</v>
      </c>
      <c r="BS32" s="86">
        <v>100</v>
      </c>
      <c r="BT32" s="86">
        <v>100</v>
      </c>
      <c r="BU32" s="86">
        <v>100</v>
      </c>
      <c r="BV32" s="86">
        <v>100</v>
      </c>
      <c r="BW32" s="86">
        <v>67</v>
      </c>
      <c r="BX32" s="86">
        <v>67</v>
      </c>
      <c r="BY32" s="86">
        <v>0</v>
      </c>
      <c r="BZ32" s="86">
        <v>67</v>
      </c>
      <c r="CA32" s="86">
        <v>100</v>
      </c>
      <c r="CB32" s="86">
        <v>100</v>
      </c>
      <c r="CC32" s="86">
        <v>100</v>
      </c>
      <c r="CD32" s="86">
        <v>100</v>
      </c>
      <c r="CE32" s="86">
        <v>100</v>
      </c>
      <c r="CF32" s="86">
        <v>100</v>
      </c>
      <c r="CG32" s="86">
        <v>100</v>
      </c>
      <c r="CH32" s="86">
        <v>67</v>
      </c>
      <c r="CI32" s="86">
        <v>0</v>
      </c>
      <c r="CJ32" s="86">
        <v>0</v>
      </c>
      <c r="CK32" s="86">
        <v>0</v>
      </c>
      <c r="CL32" s="86">
        <v>0</v>
      </c>
      <c r="CM32" s="86">
        <v>0</v>
      </c>
      <c r="CN32" s="86">
        <v>0</v>
      </c>
      <c r="CO32" s="86">
        <v>0</v>
      </c>
      <c r="CP32" s="86">
        <v>0</v>
      </c>
      <c r="CQ32" s="86">
        <v>100</v>
      </c>
      <c r="CR32" s="86">
        <v>67</v>
      </c>
      <c r="CS32" s="86">
        <v>0</v>
      </c>
      <c r="CT32" s="86">
        <v>100</v>
      </c>
      <c r="CU32" s="86">
        <v>100</v>
      </c>
      <c r="CV32" s="86">
        <v>67</v>
      </c>
      <c r="CW32" s="86">
        <v>33</v>
      </c>
      <c r="CX32" s="86">
        <v>100</v>
      </c>
      <c r="CY32" s="86">
        <v>33</v>
      </c>
      <c r="CZ32" s="86">
        <v>33</v>
      </c>
      <c r="DA32" s="86">
        <v>67</v>
      </c>
      <c r="DB32" s="86">
        <v>0</v>
      </c>
      <c r="DC32" s="86">
        <v>0</v>
      </c>
      <c r="DD32" s="86">
        <v>100</v>
      </c>
      <c r="DE32" s="86">
        <v>33</v>
      </c>
      <c r="DF32" s="86">
        <v>0</v>
      </c>
      <c r="DG32" s="86">
        <v>100</v>
      </c>
      <c r="DH32" s="86">
        <v>0</v>
      </c>
      <c r="DI32" s="86">
        <v>100</v>
      </c>
      <c r="DJ32" s="86">
        <v>0</v>
      </c>
      <c r="DK32" s="86">
        <v>0</v>
      </c>
      <c r="DL32" s="86">
        <v>0</v>
      </c>
      <c r="DM32" s="86">
        <v>0</v>
      </c>
      <c r="DN32" s="86">
        <v>67</v>
      </c>
      <c r="DO32" s="86">
        <v>100</v>
      </c>
      <c r="DP32" s="86">
        <v>100</v>
      </c>
      <c r="DQ32" s="86">
        <v>100</v>
      </c>
      <c r="DR32" s="86">
        <v>100</v>
      </c>
      <c r="DS32" s="86">
        <v>100</v>
      </c>
      <c r="DT32" s="86">
        <v>67</v>
      </c>
      <c r="DU32" s="86">
        <v>33</v>
      </c>
      <c r="DV32" s="86">
        <v>100</v>
      </c>
      <c r="DW32" s="86">
        <v>67</v>
      </c>
      <c r="DX32" s="86">
        <v>67</v>
      </c>
      <c r="DY32" s="86">
        <v>100</v>
      </c>
      <c r="DZ32" s="86">
        <v>100</v>
      </c>
      <c r="EA32" s="86">
        <v>100</v>
      </c>
      <c r="EB32" s="86">
        <v>100</v>
      </c>
      <c r="EC32" s="86">
        <v>100</v>
      </c>
      <c r="ED32" s="86">
        <v>33</v>
      </c>
      <c r="EE32" s="86">
        <v>100</v>
      </c>
      <c r="EF32" s="86">
        <v>33</v>
      </c>
      <c r="EG32" s="86">
        <v>0</v>
      </c>
      <c r="EH32" s="86">
        <v>67</v>
      </c>
      <c r="EI32" s="86">
        <v>33</v>
      </c>
      <c r="EJ32" s="86">
        <v>0</v>
      </c>
      <c r="EK32" s="86">
        <v>67</v>
      </c>
      <c r="EL32" s="86">
        <v>33</v>
      </c>
      <c r="EM32" s="86">
        <v>0</v>
      </c>
      <c r="EN32" s="86">
        <v>0</v>
      </c>
      <c r="EO32" s="86">
        <v>0</v>
      </c>
      <c r="EP32" s="86">
        <v>100</v>
      </c>
      <c r="EQ32" s="86">
        <v>67</v>
      </c>
      <c r="ER32" s="86">
        <v>67</v>
      </c>
      <c r="ES32" s="86">
        <v>33</v>
      </c>
      <c r="ET32" s="86">
        <v>0</v>
      </c>
      <c r="EU32" s="86">
        <v>100</v>
      </c>
      <c r="EV32" s="86">
        <v>33</v>
      </c>
      <c r="EW32" s="86">
        <v>100</v>
      </c>
      <c r="EX32" s="85" t="s">
        <v>1287</v>
      </c>
      <c r="EY32" s="85" t="s">
        <v>1287</v>
      </c>
      <c r="EZ32" s="85" t="s">
        <v>1287</v>
      </c>
      <c r="FA32" s="85" t="s">
        <v>1287</v>
      </c>
      <c r="FB32" s="85" t="s">
        <v>1297</v>
      </c>
      <c r="FC32" s="85" t="s">
        <v>1287</v>
      </c>
      <c r="FD32" s="85" t="s">
        <v>1287</v>
      </c>
      <c r="FE32" s="85" t="s">
        <v>1287</v>
      </c>
      <c r="FF32" s="85" t="s">
        <v>1287</v>
      </c>
      <c r="FG32" s="85" t="s">
        <v>1287</v>
      </c>
      <c r="FH32" s="85" t="s">
        <v>1287</v>
      </c>
      <c r="FI32" s="85" t="s">
        <v>1287</v>
      </c>
      <c r="FJ32" s="85" t="s">
        <v>1287</v>
      </c>
      <c r="FK32" s="85" t="s">
        <v>1297</v>
      </c>
      <c r="FL32" s="85" t="s">
        <v>1297</v>
      </c>
      <c r="FM32" s="85" t="s">
        <v>1287</v>
      </c>
      <c r="FN32" s="85" t="s">
        <v>1287</v>
      </c>
      <c r="FO32" s="85" t="s">
        <v>1288</v>
      </c>
      <c r="FP32" s="85" t="s">
        <v>1297</v>
      </c>
      <c r="FQ32" s="85" t="s">
        <v>1287</v>
      </c>
      <c r="FR32" s="85" t="s">
        <v>1287</v>
      </c>
      <c r="FS32" s="85" t="s">
        <v>1287</v>
      </c>
      <c r="FT32" s="85" t="s">
        <v>1295</v>
      </c>
      <c r="FU32" s="85" t="s">
        <v>1295</v>
      </c>
      <c r="FV32" s="85" t="s">
        <v>1287</v>
      </c>
      <c r="FW32" s="85" t="s">
        <v>1287</v>
      </c>
      <c r="FX32" s="85" t="s">
        <v>1287</v>
      </c>
      <c r="FY32" s="85" t="s">
        <v>1287</v>
      </c>
      <c r="FZ32" s="85" t="s">
        <v>1287</v>
      </c>
      <c r="GA32" s="85" t="s">
        <v>1287</v>
      </c>
      <c r="GB32" s="85" t="s">
        <v>1287</v>
      </c>
      <c r="GC32" s="85" t="s">
        <v>1287</v>
      </c>
      <c r="GD32" s="85" t="s">
        <v>1287</v>
      </c>
      <c r="GE32" s="85" t="s">
        <v>1287</v>
      </c>
      <c r="GF32" s="85" t="s">
        <v>1287</v>
      </c>
      <c r="GG32" s="85" t="s">
        <v>1287</v>
      </c>
      <c r="GH32" s="85" t="s">
        <v>1287</v>
      </c>
      <c r="GI32" s="85" t="s">
        <v>1295</v>
      </c>
      <c r="GJ32" s="85" t="s">
        <v>1287</v>
      </c>
      <c r="GK32" s="85" t="s">
        <v>1288</v>
      </c>
      <c r="GL32" s="85" t="s">
        <v>1288</v>
      </c>
      <c r="GM32" s="85" t="s">
        <v>1287</v>
      </c>
      <c r="GN32" s="85" t="s">
        <v>1295</v>
      </c>
      <c r="GO32" s="85" t="s">
        <v>1297</v>
      </c>
      <c r="GP32" s="85" t="s">
        <v>1295</v>
      </c>
      <c r="GQ32" s="85" t="s">
        <v>1297</v>
      </c>
      <c r="GR32" s="85" t="s">
        <v>1297</v>
      </c>
      <c r="GS32" s="85" t="s">
        <v>1297</v>
      </c>
      <c r="GT32" s="85" t="s">
        <v>1295</v>
      </c>
      <c r="GU32" s="85" t="s">
        <v>1297</v>
      </c>
      <c r="GV32" s="85" t="s">
        <v>1295</v>
      </c>
      <c r="GW32" s="85" t="s">
        <v>1295</v>
      </c>
      <c r="GX32" s="85" t="s">
        <v>1287</v>
      </c>
      <c r="GY32" s="85" t="s">
        <v>1288</v>
      </c>
      <c r="GZ32" s="85" t="s">
        <v>1297</v>
      </c>
      <c r="HA32" s="85" t="s">
        <v>1287</v>
      </c>
      <c r="HB32" s="85" t="s">
        <v>1287</v>
      </c>
      <c r="HC32" s="85" t="s">
        <v>1287</v>
      </c>
      <c r="HD32" s="85" t="s">
        <v>1288</v>
      </c>
      <c r="HE32" s="85" t="s">
        <v>1287</v>
      </c>
      <c r="HF32" s="85" t="s">
        <v>1288</v>
      </c>
      <c r="HG32" s="85" t="s">
        <v>1287</v>
      </c>
      <c r="HH32" s="85" t="s">
        <v>1287</v>
      </c>
      <c r="HI32" s="85" t="s">
        <v>1295</v>
      </c>
      <c r="HJ32" s="85" t="s">
        <v>1287</v>
      </c>
      <c r="HK32" s="85" t="s">
        <v>1288</v>
      </c>
      <c r="HL32" s="85" t="s">
        <v>1287</v>
      </c>
      <c r="HM32" s="85" t="s">
        <v>1287</v>
      </c>
      <c r="HN32" s="85" t="s">
        <v>1287</v>
      </c>
      <c r="HO32" s="85" t="s">
        <v>1287</v>
      </c>
      <c r="HP32" s="85" t="s">
        <v>1288</v>
      </c>
      <c r="HQ32" s="85" t="s">
        <v>1288</v>
      </c>
      <c r="HR32" s="85" t="s">
        <v>1297</v>
      </c>
      <c r="HS32" s="85" t="s">
        <v>1288</v>
      </c>
      <c r="HT32" s="85" t="s">
        <v>1287</v>
      </c>
      <c r="HU32" s="85" t="s">
        <v>1287</v>
      </c>
      <c r="HV32" s="85" t="s">
        <v>1287</v>
      </c>
      <c r="HW32" s="85" t="s">
        <v>1287</v>
      </c>
      <c r="HX32" s="85" t="s">
        <v>1287</v>
      </c>
      <c r="HY32" s="85" t="s">
        <v>1287</v>
      </c>
      <c r="HZ32" s="85" t="s">
        <v>1287</v>
      </c>
      <c r="IA32" s="85" t="s">
        <v>1288</v>
      </c>
      <c r="IB32" s="85" t="s">
        <v>1297</v>
      </c>
      <c r="IC32" s="85" t="s">
        <v>1297</v>
      </c>
      <c r="ID32" s="85" t="s">
        <v>1297</v>
      </c>
      <c r="IE32" s="85" t="s">
        <v>1297</v>
      </c>
      <c r="IF32" s="85" t="s">
        <v>1297</v>
      </c>
      <c r="IG32" s="85" t="s">
        <v>1288</v>
      </c>
      <c r="IH32" s="85" t="s">
        <v>1297</v>
      </c>
      <c r="II32" s="85" t="s">
        <v>1297</v>
      </c>
      <c r="IJ32" s="85" t="s">
        <v>1287</v>
      </c>
      <c r="IK32" s="85" t="s">
        <v>1288</v>
      </c>
      <c r="IL32" s="85" t="s">
        <v>1297</v>
      </c>
      <c r="IM32" s="85" t="s">
        <v>1287</v>
      </c>
      <c r="IN32" s="85" t="s">
        <v>1287</v>
      </c>
      <c r="IO32" s="85" t="s">
        <v>1288</v>
      </c>
      <c r="IP32" s="85" t="s">
        <v>1295</v>
      </c>
      <c r="IQ32" s="85" t="s">
        <v>1287</v>
      </c>
      <c r="IR32" s="85" t="s">
        <v>1295</v>
      </c>
      <c r="IS32" s="85" t="s">
        <v>1295</v>
      </c>
      <c r="IT32" s="85" t="s">
        <v>1288</v>
      </c>
      <c r="IU32" s="85" t="s">
        <v>1297</v>
      </c>
      <c r="IV32" s="85" t="s">
        <v>1288</v>
      </c>
      <c r="IW32" s="85" t="s">
        <v>1287</v>
      </c>
      <c r="IX32" s="85" t="s">
        <v>1295</v>
      </c>
      <c r="IY32" s="85" t="s">
        <v>1297</v>
      </c>
      <c r="IZ32" s="85" t="s">
        <v>1287</v>
      </c>
      <c r="JA32" s="85" t="s">
        <v>1297</v>
      </c>
      <c r="JB32" s="85" t="s">
        <v>1287</v>
      </c>
      <c r="JC32" s="85" t="s">
        <v>1297</v>
      </c>
      <c r="JD32" s="85" t="s">
        <v>1297</v>
      </c>
      <c r="JE32" s="85" t="s">
        <v>1297</v>
      </c>
      <c r="JF32" s="85" t="s">
        <v>1297</v>
      </c>
      <c r="JG32" s="85" t="s">
        <v>1288</v>
      </c>
      <c r="JH32" s="85" t="s">
        <v>1287</v>
      </c>
      <c r="JI32" s="85" t="s">
        <v>1287</v>
      </c>
      <c r="JJ32" s="85" t="s">
        <v>1287</v>
      </c>
      <c r="JK32" s="85" t="s">
        <v>1287</v>
      </c>
      <c r="JL32" s="85" t="s">
        <v>1287</v>
      </c>
      <c r="JM32" s="85" t="s">
        <v>1288</v>
      </c>
      <c r="JN32" s="85" t="s">
        <v>1295</v>
      </c>
      <c r="JO32" s="85" t="s">
        <v>1287</v>
      </c>
      <c r="JP32" s="85" t="s">
        <v>1288</v>
      </c>
      <c r="JQ32" s="85" t="s">
        <v>1288</v>
      </c>
      <c r="JR32" s="85" t="s">
        <v>1287</v>
      </c>
      <c r="JS32" s="85" t="s">
        <v>1287</v>
      </c>
      <c r="JT32" s="85" t="s">
        <v>1287</v>
      </c>
      <c r="JU32" s="85" t="s">
        <v>1287</v>
      </c>
      <c r="JV32" s="85" t="s">
        <v>1287</v>
      </c>
      <c r="JW32" s="85" t="s">
        <v>1295</v>
      </c>
      <c r="JX32" s="85" t="s">
        <v>1287</v>
      </c>
      <c r="JY32" s="85" t="s">
        <v>1295</v>
      </c>
      <c r="JZ32" s="85" t="s">
        <v>1288</v>
      </c>
      <c r="KA32" s="85" t="s">
        <v>1288</v>
      </c>
      <c r="KB32" s="85" t="s">
        <v>1295</v>
      </c>
      <c r="KC32" s="85" t="s">
        <v>1288</v>
      </c>
      <c r="KD32" s="85" t="s">
        <v>1288</v>
      </c>
      <c r="KE32" s="85" t="s">
        <v>1295</v>
      </c>
      <c r="KF32" s="85" t="s">
        <v>1297</v>
      </c>
      <c r="KG32" s="85" t="s">
        <v>1297</v>
      </c>
      <c r="KH32" s="85" t="s">
        <v>1288</v>
      </c>
      <c r="KI32" s="85" t="s">
        <v>1287</v>
      </c>
      <c r="KJ32" s="85" t="s">
        <v>1288</v>
      </c>
      <c r="KK32" s="85" t="s">
        <v>1288</v>
      </c>
      <c r="KL32" s="85" t="s">
        <v>1295</v>
      </c>
      <c r="KM32" s="85" t="s">
        <v>1297</v>
      </c>
      <c r="KN32" s="85" t="s">
        <v>1287</v>
      </c>
      <c r="KO32" s="85" t="s">
        <v>1295</v>
      </c>
      <c r="KP32" s="85" t="s">
        <v>1287</v>
      </c>
    </row>
    <row r="33" spans="1:302" hidden="1">
      <c r="A33" s="84" t="s">
        <v>1273</v>
      </c>
      <c r="B33" s="87" t="s">
        <v>1274</v>
      </c>
      <c r="C33" s="87" t="s">
        <v>1693</v>
      </c>
      <c r="D33" s="87">
        <v>2023</v>
      </c>
      <c r="E33" s="85">
        <v>100</v>
      </c>
      <c r="F33" s="85">
        <v>67</v>
      </c>
      <c r="G33" s="85">
        <v>67</v>
      </c>
      <c r="H33" s="85">
        <v>33</v>
      </c>
      <c r="I33" s="85">
        <v>100</v>
      </c>
      <c r="J33" s="85">
        <v>33</v>
      </c>
      <c r="K33" s="85">
        <v>67</v>
      </c>
      <c r="L33" s="85">
        <v>100</v>
      </c>
      <c r="M33" s="85">
        <v>100</v>
      </c>
      <c r="N33" s="85">
        <v>100</v>
      </c>
      <c r="O33" s="85">
        <v>100</v>
      </c>
      <c r="P33" s="85">
        <v>100</v>
      </c>
      <c r="Q33" s="85">
        <v>100</v>
      </c>
      <c r="R33" s="85">
        <v>67</v>
      </c>
      <c r="S33" s="85">
        <v>100</v>
      </c>
      <c r="T33" s="85">
        <v>100</v>
      </c>
      <c r="U33" s="85">
        <v>67</v>
      </c>
      <c r="V33" s="85">
        <v>100</v>
      </c>
      <c r="W33" s="85">
        <v>67</v>
      </c>
      <c r="X33" s="85">
        <v>100</v>
      </c>
      <c r="Y33" s="85">
        <v>33</v>
      </c>
      <c r="Z33" s="85">
        <v>33</v>
      </c>
      <c r="AA33" s="85">
        <v>0</v>
      </c>
      <c r="AB33" s="85">
        <v>0</v>
      </c>
      <c r="AC33" s="85">
        <v>100</v>
      </c>
      <c r="AD33" s="85">
        <v>33</v>
      </c>
      <c r="AE33" s="85">
        <v>0</v>
      </c>
      <c r="AF33" s="85">
        <v>100</v>
      </c>
      <c r="AG33" s="85">
        <v>33</v>
      </c>
      <c r="AH33" s="85">
        <v>0</v>
      </c>
      <c r="AI33" s="85">
        <v>100</v>
      </c>
      <c r="AJ33" s="85">
        <v>100</v>
      </c>
      <c r="AK33" s="85">
        <v>100</v>
      </c>
      <c r="AL33" s="85">
        <v>100</v>
      </c>
      <c r="AM33" s="85">
        <v>100</v>
      </c>
      <c r="AN33" s="85">
        <v>100</v>
      </c>
      <c r="AO33" s="85">
        <v>100</v>
      </c>
      <c r="AP33" s="85">
        <v>33</v>
      </c>
      <c r="AQ33" s="85">
        <v>100</v>
      </c>
      <c r="AR33" s="85">
        <v>33</v>
      </c>
      <c r="AS33" s="85">
        <v>100</v>
      </c>
      <c r="AT33" s="85">
        <v>100</v>
      </c>
      <c r="AU33" s="85">
        <v>33</v>
      </c>
      <c r="AV33" s="85">
        <v>33</v>
      </c>
      <c r="AW33" s="85">
        <v>0</v>
      </c>
      <c r="AX33" s="85">
        <v>0</v>
      </c>
      <c r="AY33" s="85">
        <v>0</v>
      </c>
      <c r="AZ33" s="85">
        <v>0</v>
      </c>
      <c r="BA33" s="85">
        <v>33</v>
      </c>
      <c r="BB33" s="85">
        <v>0</v>
      </c>
      <c r="BC33" s="85">
        <v>67</v>
      </c>
      <c r="BD33" s="85">
        <v>33</v>
      </c>
      <c r="BE33" s="85">
        <v>0</v>
      </c>
      <c r="BF33" s="85">
        <v>33</v>
      </c>
      <c r="BG33" s="85">
        <v>33</v>
      </c>
      <c r="BH33" s="85">
        <v>0</v>
      </c>
      <c r="BI33" s="85">
        <v>33</v>
      </c>
      <c r="BJ33" s="85">
        <v>67</v>
      </c>
      <c r="BK33" s="85">
        <v>33</v>
      </c>
      <c r="BL33" s="85">
        <v>100</v>
      </c>
      <c r="BM33" s="85">
        <v>100</v>
      </c>
      <c r="BN33" s="85">
        <v>67</v>
      </c>
      <c r="BO33" s="85">
        <v>100</v>
      </c>
      <c r="BP33" s="85">
        <v>100</v>
      </c>
      <c r="BQ33" s="85">
        <v>100</v>
      </c>
      <c r="BR33" s="85">
        <v>100</v>
      </c>
      <c r="BS33" s="85">
        <v>100</v>
      </c>
      <c r="BT33" s="85">
        <v>100</v>
      </c>
      <c r="BU33" s="85">
        <v>100</v>
      </c>
      <c r="BV33" s="85">
        <v>100</v>
      </c>
      <c r="BW33" s="85">
        <v>0</v>
      </c>
      <c r="BX33" s="85">
        <v>0</v>
      </c>
      <c r="BY33" s="85">
        <v>0</v>
      </c>
      <c r="BZ33" s="85">
        <v>0</v>
      </c>
      <c r="CA33" s="85">
        <v>100</v>
      </c>
      <c r="CB33" s="85">
        <v>0</v>
      </c>
      <c r="CC33" s="85">
        <v>100</v>
      </c>
      <c r="CD33" s="85">
        <v>100</v>
      </c>
      <c r="CE33" s="85">
        <v>100</v>
      </c>
      <c r="CF33" s="85">
        <v>100</v>
      </c>
      <c r="CG33" s="85">
        <v>100</v>
      </c>
      <c r="CH33" s="85">
        <v>33</v>
      </c>
      <c r="CI33" s="85">
        <v>0</v>
      </c>
      <c r="CJ33" s="85">
        <v>0</v>
      </c>
      <c r="CK33" s="85">
        <v>0</v>
      </c>
      <c r="CL33" s="85">
        <v>0</v>
      </c>
      <c r="CM33" s="85">
        <v>67</v>
      </c>
      <c r="CN33" s="85">
        <v>0</v>
      </c>
      <c r="CO33" s="85">
        <v>0</v>
      </c>
      <c r="CP33" s="85">
        <v>0</v>
      </c>
      <c r="CQ33" s="85">
        <v>100</v>
      </c>
      <c r="CR33" s="85">
        <v>100</v>
      </c>
      <c r="CS33" s="85">
        <v>100</v>
      </c>
      <c r="CT33" s="85">
        <v>100</v>
      </c>
      <c r="CU33" s="85">
        <v>100</v>
      </c>
      <c r="CV33" s="85">
        <v>100</v>
      </c>
      <c r="CW33" s="85">
        <v>0</v>
      </c>
      <c r="CX33" s="85">
        <v>0</v>
      </c>
      <c r="CY33" s="85">
        <v>0</v>
      </c>
      <c r="CZ33" s="85">
        <v>0</v>
      </c>
      <c r="DA33" s="85">
        <v>0</v>
      </c>
      <c r="DB33" s="85">
        <v>67</v>
      </c>
      <c r="DC33" s="85">
        <v>0</v>
      </c>
      <c r="DD33" s="85">
        <v>67</v>
      </c>
      <c r="DE33" s="85">
        <v>33</v>
      </c>
      <c r="DF33" s="85">
        <v>100</v>
      </c>
      <c r="DG33" s="85">
        <v>100</v>
      </c>
      <c r="DH33" s="85">
        <v>0</v>
      </c>
      <c r="DI33" s="85">
        <v>67</v>
      </c>
      <c r="DJ33" s="85">
        <v>0</v>
      </c>
      <c r="DK33" s="85">
        <v>0</v>
      </c>
      <c r="DL33" s="85">
        <v>0</v>
      </c>
      <c r="DM33" s="85">
        <v>0</v>
      </c>
      <c r="DN33" s="85">
        <v>33</v>
      </c>
      <c r="DO33" s="85">
        <v>67</v>
      </c>
      <c r="DP33" s="85">
        <v>100</v>
      </c>
      <c r="DQ33" s="85">
        <v>100</v>
      </c>
      <c r="DR33" s="85">
        <v>100</v>
      </c>
      <c r="DS33" s="85">
        <v>67</v>
      </c>
      <c r="DT33" s="85">
        <v>67</v>
      </c>
      <c r="DU33" s="85">
        <v>0</v>
      </c>
      <c r="DV33" s="85">
        <v>0</v>
      </c>
      <c r="DW33" s="85">
        <v>100</v>
      </c>
      <c r="DX33" s="85">
        <v>100</v>
      </c>
      <c r="DY33" s="85">
        <v>33</v>
      </c>
      <c r="DZ33" s="85">
        <v>100</v>
      </c>
      <c r="EA33" s="85">
        <v>100</v>
      </c>
      <c r="EB33" s="85">
        <v>100</v>
      </c>
      <c r="EC33" s="85">
        <v>100</v>
      </c>
      <c r="ED33" s="85">
        <v>0</v>
      </c>
      <c r="EE33" s="85">
        <v>33</v>
      </c>
      <c r="EF33" s="85">
        <v>33</v>
      </c>
      <c r="EG33" s="85">
        <v>0</v>
      </c>
      <c r="EH33" s="85">
        <v>33</v>
      </c>
      <c r="EI33" s="85">
        <v>0</v>
      </c>
      <c r="EJ33" s="85">
        <v>0</v>
      </c>
      <c r="EK33" s="85">
        <v>0</v>
      </c>
      <c r="EL33" s="85">
        <v>0</v>
      </c>
      <c r="EM33" s="85">
        <v>0</v>
      </c>
      <c r="EN33" s="85">
        <v>0</v>
      </c>
      <c r="EO33" s="85">
        <v>0</v>
      </c>
      <c r="EP33" s="85">
        <v>33</v>
      </c>
      <c r="EQ33" s="85">
        <v>33</v>
      </c>
      <c r="ER33" s="85">
        <v>33</v>
      </c>
      <c r="ES33" s="85">
        <v>0</v>
      </c>
      <c r="ET33" s="85">
        <v>0</v>
      </c>
      <c r="EU33" s="85">
        <v>0</v>
      </c>
      <c r="EV33" s="85">
        <v>0</v>
      </c>
      <c r="EW33" s="85">
        <v>0</v>
      </c>
      <c r="EX33" s="85" t="s">
        <v>1287</v>
      </c>
      <c r="EY33" s="85" t="s">
        <v>1288</v>
      </c>
      <c r="EZ33" s="85" t="s">
        <v>1288</v>
      </c>
      <c r="FA33" s="85" t="s">
        <v>1295</v>
      </c>
      <c r="FB33" s="85" t="s">
        <v>1287</v>
      </c>
      <c r="FC33" s="85" t="s">
        <v>1295</v>
      </c>
      <c r="FD33" s="85" t="s">
        <v>1288</v>
      </c>
      <c r="FE33" s="85" t="s">
        <v>1287</v>
      </c>
      <c r="FF33" s="85" t="s">
        <v>1287</v>
      </c>
      <c r="FG33" s="85" t="s">
        <v>1287</v>
      </c>
      <c r="FH33" s="85" t="s">
        <v>1287</v>
      </c>
      <c r="FI33" s="85" t="s">
        <v>1287</v>
      </c>
      <c r="FJ33" s="85" t="s">
        <v>1287</v>
      </c>
      <c r="FK33" s="85" t="s">
        <v>1288</v>
      </c>
      <c r="FL33" s="85" t="s">
        <v>1287</v>
      </c>
      <c r="FM33" s="85" t="s">
        <v>1287</v>
      </c>
      <c r="FN33" s="85" t="s">
        <v>1288</v>
      </c>
      <c r="FO33" s="85" t="s">
        <v>1287</v>
      </c>
      <c r="FP33" s="85" t="s">
        <v>1288</v>
      </c>
      <c r="FQ33" s="85" t="s">
        <v>1287</v>
      </c>
      <c r="FR33" s="85" t="s">
        <v>1295</v>
      </c>
      <c r="FS33" s="85" t="s">
        <v>1295</v>
      </c>
      <c r="FT33" s="85" t="s">
        <v>1297</v>
      </c>
      <c r="FU33" s="85" t="s">
        <v>1297</v>
      </c>
      <c r="FV33" s="85" t="s">
        <v>1287</v>
      </c>
      <c r="FW33" s="85" t="s">
        <v>1295</v>
      </c>
      <c r="FX33" s="85" t="s">
        <v>1297</v>
      </c>
      <c r="FY33" s="85" t="s">
        <v>1287</v>
      </c>
      <c r="FZ33" s="85" t="s">
        <v>1295</v>
      </c>
      <c r="GA33" s="85" t="s">
        <v>1297</v>
      </c>
      <c r="GB33" s="85" t="s">
        <v>1287</v>
      </c>
      <c r="GC33" s="85" t="s">
        <v>1287</v>
      </c>
      <c r="GD33" s="85" t="s">
        <v>1287</v>
      </c>
      <c r="GE33" s="85" t="s">
        <v>1287</v>
      </c>
      <c r="GF33" s="85" t="s">
        <v>1287</v>
      </c>
      <c r="GG33" s="85" t="s">
        <v>1287</v>
      </c>
      <c r="GH33" s="85" t="s">
        <v>1287</v>
      </c>
      <c r="GI33" s="85" t="s">
        <v>1295</v>
      </c>
      <c r="GJ33" s="85" t="s">
        <v>1287</v>
      </c>
      <c r="GK33" s="85" t="s">
        <v>1295</v>
      </c>
      <c r="GL33" s="85" t="s">
        <v>1287</v>
      </c>
      <c r="GM33" s="85" t="s">
        <v>1287</v>
      </c>
      <c r="GN33" s="85" t="s">
        <v>1295</v>
      </c>
      <c r="GO33" s="85" t="s">
        <v>1295</v>
      </c>
      <c r="GP33" s="85" t="s">
        <v>1297</v>
      </c>
      <c r="GQ33" s="85" t="s">
        <v>1297</v>
      </c>
      <c r="GR33" s="85" t="s">
        <v>1297</v>
      </c>
      <c r="GS33" s="85" t="s">
        <v>1297</v>
      </c>
      <c r="GT33" s="85" t="s">
        <v>1295</v>
      </c>
      <c r="GU33" s="85" t="s">
        <v>1297</v>
      </c>
      <c r="GV33" s="85" t="s">
        <v>1288</v>
      </c>
      <c r="GW33" s="85" t="s">
        <v>1295</v>
      </c>
      <c r="GX33" s="85" t="s">
        <v>1297</v>
      </c>
      <c r="GY33" s="85" t="s">
        <v>1295</v>
      </c>
      <c r="GZ33" s="85" t="s">
        <v>1295</v>
      </c>
      <c r="HA33" s="85" t="s">
        <v>1297</v>
      </c>
      <c r="HB33" s="85" t="s">
        <v>1295</v>
      </c>
      <c r="HC33" s="85" t="s">
        <v>1288</v>
      </c>
      <c r="HD33" s="85" t="s">
        <v>1295</v>
      </c>
      <c r="HE33" s="85" t="s">
        <v>1287</v>
      </c>
      <c r="HF33" s="85" t="s">
        <v>1287</v>
      </c>
      <c r="HG33" s="85" t="s">
        <v>1288</v>
      </c>
      <c r="HH33" s="85" t="s">
        <v>1287</v>
      </c>
      <c r="HI33" s="85" t="s">
        <v>1287</v>
      </c>
      <c r="HJ33" s="85" t="s">
        <v>1287</v>
      </c>
      <c r="HK33" s="85" t="s">
        <v>1287</v>
      </c>
      <c r="HL33" s="85" t="s">
        <v>1287</v>
      </c>
      <c r="HM33" s="85" t="s">
        <v>1287</v>
      </c>
      <c r="HN33" s="85" t="s">
        <v>1287</v>
      </c>
      <c r="HO33" s="85" t="s">
        <v>1287</v>
      </c>
      <c r="HP33" s="85" t="s">
        <v>1297</v>
      </c>
      <c r="HQ33" s="85" t="s">
        <v>1297</v>
      </c>
      <c r="HR33" s="85" t="s">
        <v>1297</v>
      </c>
      <c r="HS33" s="85" t="s">
        <v>1297</v>
      </c>
      <c r="HT33" s="85" t="s">
        <v>1287</v>
      </c>
      <c r="HU33" s="85" t="s">
        <v>1297</v>
      </c>
      <c r="HV33" s="85" t="s">
        <v>1287</v>
      </c>
      <c r="HW33" s="85" t="s">
        <v>1287</v>
      </c>
      <c r="HX33" s="85" t="s">
        <v>1287</v>
      </c>
      <c r="HY33" s="85" t="s">
        <v>1287</v>
      </c>
      <c r="HZ33" s="85" t="s">
        <v>1287</v>
      </c>
      <c r="IA33" s="85" t="s">
        <v>1295</v>
      </c>
      <c r="IB33" s="85" t="s">
        <v>1297</v>
      </c>
      <c r="IC33" s="85" t="s">
        <v>1297</v>
      </c>
      <c r="ID33" s="85" t="s">
        <v>1297</v>
      </c>
      <c r="IE33" s="85" t="s">
        <v>1297</v>
      </c>
      <c r="IF33" s="85" t="s">
        <v>1288</v>
      </c>
      <c r="IG33" s="85" t="s">
        <v>1288</v>
      </c>
      <c r="IH33" s="85" t="s">
        <v>1297</v>
      </c>
      <c r="II33" s="85" t="s">
        <v>1297</v>
      </c>
      <c r="IJ33" s="85" t="s">
        <v>1287</v>
      </c>
      <c r="IK33" s="85" t="s">
        <v>1287</v>
      </c>
      <c r="IL33" s="85" t="s">
        <v>1287</v>
      </c>
      <c r="IM33" s="85" t="s">
        <v>1287</v>
      </c>
      <c r="IN33" s="85" t="s">
        <v>1287</v>
      </c>
      <c r="IO33" s="85" t="s">
        <v>1287</v>
      </c>
      <c r="IP33" s="85" t="s">
        <v>1297</v>
      </c>
      <c r="IQ33" s="85" t="s">
        <v>1297</v>
      </c>
      <c r="IR33" s="85" t="s">
        <v>1297</v>
      </c>
      <c r="IS33" s="85" t="s">
        <v>1297</v>
      </c>
      <c r="IT33" s="85" t="s">
        <v>1297</v>
      </c>
      <c r="IU33" s="85" t="s">
        <v>1288</v>
      </c>
      <c r="IV33" s="85" t="s">
        <v>1288</v>
      </c>
      <c r="IW33" s="85" t="s">
        <v>1288</v>
      </c>
      <c r="IX33" s="85" t="s">
        <v>1295</v>
      </c>
      <c r="IY33" s="85" t="s">
        <v>1287</v>
      </c>
      <c r="IZ33" s="85" t="s">
        <v>1287</v>
      </c>
      <c r="JA33" s="85" t="s">
        <v>1297</v>
      </c>
      <c r="JB33" s="85" t="s">
        <v>1288</v>
      </c>
      <c r="JC33" s="85" t="s">
        <v>1297</v>
      </c>
      <c r="JD33" s="85" t="s">
        <v>1297</v>
      </c>
      <c r="JE33" s="85" t="s">
        <v>1297</v>
      </c>
      <c r="JF33" s="85" t="s">
        <v>1297</v>
      </c>
      <c r="JG33" s="85" t="s">
        <v>1295</v>
      </c>
      <c r="JH33" s="85" t="s">
        <v>1288</v>
      </c>
      <c r="JI33" s="85" t="s">
        <v>1287</v>
      </c>
      <c r="JJ33" s="85" t="s">
        <v>1287</v>
      </c>
      <c r="JK33" s="85" t="s">
        <v>1287</v>
      </c>
      <c r="JL33" s="85" t="s">
        <v>1288</v>
      </c>
      <c r="JM33" s="85" t="s">
        <v>1288</v>
      </c>
      <c r="JN33" s="85" t="s">
        <v>1297</v>
      </c>
      <c r="JO33" s="85" t="s">
        <v>1297</v>
      </c>
      <c r="JP33" s="85" t="s">
        <v>1287</v>
      </c>
      <c r="JQ33" s="85" t="s">
        <v>1287</v>
      </c>
      <c r="JR33" s="85" t="s">
        <v>1295</v>
      </c>
      <c r="JS33" s="85" t="s">
        <v>1287</v>
      </c>
      <c r="JT33" s="85" t="s">
        <v>1287</v>
      </c>
      <c r="JU33" s="85" t="s">
        <v>1287</v>
      </c>
      <c r="JV33" s="85" t="s">
        <v>1287</v>
      </c>
      <c r="JW33" s="85" t="s">
        <v>1297</v>
      </c>
      <c r="JX33" s="85" t="s">
        <v>1295</v>
      </c>
      <c r="JY33" s="85" t="s">
        <v>1295</v>
      </c>
      <c r="JZ33" s="85" t="s">
        <v>1288</v>
      </c>
      <c r="KA33" s="85" t="s">
        <v>1295</v>
      </c>
      <c r="KB33" s="85" t="s">
        <v>1297</v>
      </c>
      <c r="KC33" s="85" t="s">
        <v>1288</v>
      </c>
      <c r="KD33" s="85" t="s">
        <v>1297</v>
      </c>
      <c r="KE33" s="85" t="s">
        <v>1297</v>
      </c>
      <c r="KF33" s="85" t="s">
        <v>1297</v>
      </c>
      <c r="KG33" s="85" t="s">
        <v>1297</v>
      </c>
      <c r="KH33" s="85" t="s">
        <v>1288</v>
      </c>
      <c r="KI33" s="85" t="s">
        <v>1295</v>
      </c>
      <c r="KJ33" s="85" t="s">
        <v>1295</v>
      </c>
      <c r="KK33" s="85" t="s">
        <v>1295</v>
      </c>
      <c r="KL33" s="85" t="s">
        <v>1297</v>
      </c>
      <c r="KM33" s="85" t="s">
        <v>1297</v>
      </c>
      <c r="KN33" s="85" t="s">
        <v>1288</v>
      </c>
      <c r="KO33" s="85" t="s">
        <v>1297</v>
      </c>
      <c r="KP33" s="85" t="s">
        <v>1288</v>
      </c>
    </row>
    <row r="34" spans="1:302" hidden="1">
      <c r="A34" s="84" t="s">
        <v>1307</v>
      </c>
      <c r="B34" s="87" t="s">
        <v>1308</v>
      </c>
      <c r="C34" s="87" t="s">
        <v>1694</v>
      </c>
      <c r="D34" s="87">
        <v>2023</v>
      </c>
      <c r="E34" s="85">
        <v>0</v>
      </c>
      <c r="F34" s="85">
        <v>33</v>
      </c>
      <c r="G34" s="85">
        <v>67</v>
      </c>
      <c r="H34" s="85">
        <v>0</v>
      </c>
      <c r="I34" s="85">
        <v>0</v>
      </c>
      <c r="J34" s="85">
        <v>0</v>
      </c>
      <c r="K34" s="85">
        <v>0</v>
      </c>
      <c r="L34" s="85">
        <v>0</v>
      </c>
      <c r="M34" s="85">
        <v>0</v>
      </c>
      <c r="N34" s="85">
        <v>0</v>
      </c>
      <c r="O34" s="85">
        <v>100</v>
      </c>
      <c r="P34" s="85">
        <v>0</v>
      </c>
      <c r="Q34" s="85">
        <v>0</v>
      </c>
      <c r="R34" s="85">
        <v>0</v>
      </c>
      <c r="S34" s="85">
        <v>0</v>
      </c>
      <c r="T34" s="85">
        <v>100</v>
      </c>
      <c r="U34" s="85">
        <v>33</v>
      </c>
      <c r="V34" s="85">
        <v>100</v>
      </c>
      <c r="W34" s="85">
        <v>67</v>
      </c>
      <c r="X34" s="85">
        <v>67</v>
      </c>
      <c r="Y34" s="85">
        <v>0</v>
      </c>
      <c r="Z34" s="85">
        <v>67</v>
      </c>
      <c r="AA34" s="85">
        <v>0</v>
      </c>
      <c r="AB34" s="85">
        <v>33</v>
      </c>
      <c r="AC34" s="85">
        <v>0</v>
      </c>
      <c r="AD34" s="85">
        <v>0</v>
      </c>
      <c r="AE34" s="85">
        <v>0</v>
      </c>
      <c r="AF34" s="85">
        <v>100</v>
      </c>
      <c r="AG34" s="85">
        <v>0</v>
      </c>
      <c r="AH34" s="85">
        <v>0</v>
      </c>
      <c r="AI34" s="85">
        <v>100</v>
      </c>
      <c r="AJ34" s="85">
        <v>100</v>
      </c>
      <c r="AK34" s="85">
        <v>67</v>
      </c>
      <c r="AL34" s="85">
        <v>100</v>
      </c>
      <c r="AM34" s="85">
        <v>0</v>
      </c>
      <c r="AN34" s="85">
        <v>0</v>
      </c>
      <c r="AO34" s="85">
        <v>0</v>
      </c>
      <c r="AP34" s="85">
        <v>33</v>
      </c>
      <c r="AQ34" s="85">
        <v>0</v>
      </c>
      <c r="AR34" s="85">
        <v>0</v>
      </c>
      <c r="AS34" s="85">
        <v>0</v>
      </c>
      <c r="AT34" s="85">
        <v>0</v>
      </c>
      <c r="AU34" s="85">
        <v>0</v>
      </c>
      <c r="AV34" s="85">
        <v>33</v>
      </c>
      <c r="AW34" s="85">
        <v>0</v>
      </c>
      <c r="AX34" s="85">
        <v>0</v>
      </c>
      <c r="AY34" s="85">
        <v>0</v>
      </c>
      <c r="AZ34" s="85">
        <v>0</v>
      </c>
      <c r="BA34" s="85">
        <v>0</v>
      </c>
      <c r="BB34" s="85">
        <v>0</v>
      </c>
      <c r="BC34" s="85">
        <v>0</v>
      </c>
      <c r="BD34" s="85">
        <v>0</v>
      </c>
      <c r="BE34" s="85">
        <v>0</v>
      </c>
      <c r="BF34" s="85">
        <v>100</v>
      </c>
      <c r="BG34" s="85">
        <v>0</v>
      </c>
      <c r="BH34" s="85">
        <v>0</v>
      </c>
      <c r="BI34" s="85">
        <v>0</v>
      </c>
      <c r="BJ34" s="85">
        <v>0</v>
      </c>
      <c r="BK34" s="85">
        <v>0</v>
      </c>
      <c r="BL34" s="85">
        <v>0</v>
      </c>
      <c r="BM34" s="85">
        <v>0</v>
      </c>
      <c r="BN34" s="85">
        <v>0</v>
      </c>
      <c r="BO34" s="85">
        <v>0</v>
      </c>
      <c r="BP34" s="85">
        <v>0</v>
      </c>
      <c r="BQ34" s="85">
        <v>0</v>
      </c>
      <c r="BR34" s="85">
        <v>33</v>
      </c>
      <c r="BS34" s="85">
        <v>100</v>
      </c>
      <c r="BT34" s="85">
        <v>100</v>
      </c>
      <c r="BU34" s="85">
        <v>67</v>
      </c>
      <c r="BV34" s="85">
        <v>0</v>
      </c>
      <c r="BW34" s="85">
        <v>0</v>
      </c>
      <c r="BX34" s="85">
        <v>0</v>
      </c>
      <c r="BY34" s="85">
        <v>0</v>
      </c>
      <c r="BZ34" s="85">
        <v>0</v>
      </c>
      <c r="CA34" s="85">
        <v>0</v>
      </c>
      <c r="CB34" s="85">
        <v>0</v>
      </c>
      <c r="CC34" s="85">
        <v>0</v>
      </c>
      <c r="CD34" s="85">
        <v>0</v>
      </c>
      <c r="CE34" s="85">
        <v>0</v>
      </c>
      <c r="CF34" s="85">
        <v>0</v>
      </c>
      <c r="CG34" s="85">
        <v>0</v>
      </c>
      <c r="CH34" s="85">
        <v>0</v>
      </c>
      <c r="CI34" s="85">
        <v>0</v>
      </c>
      <c r="CJ34" s="85">
        <v>0</v>
      </c>
      <c r="CK34" s="85">
        <v>0</v>
      </c>
      <c r="CL34" s="85">
        <v>0</v>
      </c>
      <c r="CM34" s="85">
        <v>0</v>
      </c>
      <c r="CN34" s="85">
        <v>0</v>
      </c>
      <c r="CO34" s="85">
        <v>0</v>
      </c>
      <c r="CP34" s="85">
        <v>0</v>
      </c>
      <c r="CQ34" s="85">
        <v>0</v>
      </c>
      <c r="CR34" s="85">
        <v>0</v>
      </c>
      <c r="CS34" s="85">
        <v>0</v>
      </c>
      <c r="CT34" s="85">
        <v>0</v>
      </c>
      <c r="CU34" s="85">
        <v>0</v>
      </c>
      <c r="CV34" s="85">
        <v>0</v>
      </c>
      <c r="CW34" s="85">
        <v>0</v>
      </c>
      <c r="CX34" s="85">
        <v>0</v>
      </c>
      <c r="CY34" s="85">
        <v>0</v>
      </c>
      <c r="CZ34" s="85">
        <v>0</v>
      </c>
      <c r="DA34" s="85">
        <v>0</v>
      </c>
      <c r="DB34" s="85">
        <v>0</v>
      </c>
      <c r="DC34" s="85">
        <v>0</v>
      </c>
      <c r="DD34" s="85">
        <v>0</v>
      </c>
      <c r="DE34" s="85">
        <v>0</v>
      </c>
      <c r="DF34" s="85">
        <v>0</v>
      </c>
      <c r="DG34" s="85">
        <v>0</v>
      </c>
      <c r="DH34" s="85">
        <v>0</v>
      </c>
      <c r="DI34" s="85">
        <v>0</v>
      </c>
      <c r="DJ34" s="85">
        <v>0</v>
      </c>
      <c r="DK34" s="85">
        <v>0</v>
      </c>
      <c r="DL34" s="85">
        <v>0</v>
      </c>
      <c r="DM34" s="85">
        <v>0</v>
      </c>
      <c r="DN34" s="85">
        <v>0</v>
      </c>
      <c r="DO34" s="85">
        <v>33</v>
      </c>
      <c r="DP34" s="85">
        <v>100</v>
      </c>
      <c r="DQ34" s="85">
        <v>67</v>
      </c>
      <c r="DR34" s="85">
        <v>100</v>
      </c>
      <c r="DS34" s="85">
        <v>33</v>
      </c>
      <c r="DT34" s="85">
        <v>0</v>
      </c>
      <c r="DU34" s="85">
        <v>0</v>
      </c>
      <c r="DV34" s="85">
        <v>0</v>
      </c>
      <c r="DW34" s="85">
        <v>0</v>
      </c>
      <c r="DX34" s="85">
        <v>0</v>
      </c>
      <c r="DY34" s="85">
        <v>0</v>
      </c>
      <c r="DZ34" s="85">
        <v>0</v>
      </c>
      <c r="EA34" s="85">
        <v>0</v>
      </c>
      <c r="EB34" s="85">
        <v>67</v>
      </c>
      <c r="EC34" s="85">
        <v>67</v>
      </c>
      <c r="ED34" s="85">
        <v>0</v>
      </c>
      <c r="EE34" s="85">
        <v>33</v>
      </c>
      <c r="EF34" s="85">
        <v>0</v>
      </c>
      <c r="EG34" s="85">
        <v>0</v>
      </c>
      <c r="EH34" s="85">
        <v>0</v>
      </c>
      <c r="EI34" s="85">
        <v>0</v>
      </c>
      <c r="EJ34" s="85">
        <v>0</v>
      </c>
      <c r="EK34" s="85">
        <v>0</v>
      </c>
      <c r="EL34" s="85">
        <v>0</v>
      </c>
      <c r="EM34" s="85">
        <v>0</v>
      </c>
      <c r="EN34" s="85">
        <v>0</v>
      </c>
      <c r="EO34" s="85">
        <v>0</v>
      </c>
      <c r="EP34" s="85">
        <v>0</v>
      </c>
      <c r="EQ34" s="85">
        <v>0</v>
      </c>
      <c r="ER34" s="85">
        <v>0</v>
      </c>
      <c r="ES34" s="85">
        <v>0</v>
      </c>
      <c r="ET34" s="85">
        <v>0</v>
      </c>
      <c r="EU34" s="85">
        <v>0</v>
      </c>
      <c r="EV34" s="85">
        <v>0</v>
      </c>
      <c r="EW34" s="85">
        <v>0</v>
      </c>
      <c r="EX34" s="85" t="s">
        <v>1297</v>
      </c>
      <c r="EY34" s="85" t="s">
        <v>1295</v>
      </c>
      <c r="EZ34" s="85" t="s">
        <v>1288</v>
      </c>
      <c r="FA34" s="85" t="s">
        <v>1297</v>
      </c>
      <c r="FB34" s="85" t="s">
        <v>1297</v>
      </c>
      <c r="FC34" s="85" t="s">
        <v>1297</v>
      </c>
      <c r="FD34" s="85" t="s">
        <v>1297</v>
      </c>
      <c r="FE34" s="85" t="s">
        <v>1297</v>
      </c>
      <c r="FF34" s="85" t="s">
        <v>1288</v>
      </c>
      <c r="FG34" s="85" t="s">
        <v>1288</v>
      </c>
      <c r="FH34" s="85" t="s">
        <v>1287</v>
      </c>
      <c r="FI34" s="85" t="s">
        <v>1288</v>
      </c>
      <c r="FJ34" s="85" t="s">
        <v>1297</v>
      </c>
      <c r="FK34" s="85" t="s">
        <v>1297</v>
      </c>
      <c r="FL34" s="85" t="s">
        <v>1297</v>
      </c>
      <c r="FM34" s="85" t="s">
        <v>1287</v>
      </c>
      <c r="FN34" s="85" t="s">
        <v>1295</v>
      </c>
      <c r="FO34" s="85" t="s">
        <v>1287</v>
      </c>
      <c r="FP34" s="85" t="s">
        <v>1288</v>
      </c>
      <c r="FQ34" s="85" t="s">
        <v>1288</v>
      </c>
      <c r="FR34" s="85" t="s">
        <v>1297</v>
      </c>
      <c r="FS34" s="85" t="s">
        <v>1288</v>
      </c>
      <c r="FT34" s="85" t="s">
        <v>1297</v>
      </c>
      <c r="FU34" s="85" t="s">
        <v>1295</v>
      </c>
      <c r="FV34" s="85" t="s">
        <v>1297</v>
      </c>
      <c r="FW34" s="85" t="s">
        <v>1297</v>
      </c>
      <c r="FX34" s="85" t="s">
        <v>1297</v>
      </c>
      <c r="FY34" s="85" t="s">
        <v>1287</v>
      </c>
      <c r="FZ34" s="85" t="s">
        <v>1297</v>
      </c>
      <c r="GA34" s="85" t="s">
        <v>1297</v>
      </c>
      <c r="GB34" s="85" t="s">
        <v>1287</v>
      </c>
      <c r="GC34" s="85" t="s">
        <v>1287</v>
      </c>
      <c r="GD34" s="85" t="s">
        <v>1288</v>
      </c>
      <c r="GE34" s="85" t="s">
        <v>1287</v>
      </c>
      <c r="GF34" s="85" t="s">
        <v>1288</v>
      </c>
      <c r="GG34" s="85" t="s">
        <v>1297</v>
      </c>
      <c r="GH34" s="85" t="s">
        <v>1297</v>
      </c>
      <c r="GI34" s="85" t="s">
        <v>1295</v>
      </c>
      <c r="GJ34" s="85" t="s">
        <v>1297</v>
      </c>
      <c r="GK34" s="85" t="s">
        <v>1297</v>
      </c>
      <c r="GL34" s="85" t="s">
        <v>1288</v>
      </c>
      <c r="GM34" s="85" t="s">
        <v>1297</v>
      </c>
      <c r="GN34" s="85" t="s">
        <v>1297</v>
      </c>
      <c r="GO34" s="85" t="s">
        <v>1295</v>
      </c>
      <c r="GP34" s="85" t="s">
        <v>1297</v>
      </c>
      <c r="GQ34" s="85" t="s">
        <v>1297</v>
      </c>
      <c r="GR34" s="85" t="s">
        <v>1297</v>
      </c>
      <c r="GS34" s="85" t="s">
        <v>1297</v>
      </c>
      <c r="GT34" s="85" t="s">
        <v>1297</v>
      </c>
      <c r="GU34" s="85" t="s">
        <v>1297</v>
      </c>
      <c r="GV34" s="85" t="s">
        <v>1297</v>
      </c>
      <c r="GW34" s="85" t="s">
        <v>1297</v>
      </c>
      <c r="GX34" s="85" t="s">
        <v>1297</v>
      </c>
      <c r="GY34" s="85" t="s">
        <v>1287</v>
      </c>
      <c r="GZ34" s="85" t="s">
        <v>1297</v>
      </c>
      <c r="HA34" s="85" t="s">
        <v>1297</v>
      </c>
      <c r="HB34" s="85" t="s">
        <v>1297</v>
      </c>
      <c r="HC34" s="85" t="s">
        <v>1297</v>
      </c>
      <c r="HD34" s="85" t="s">
        <v>1297</v>
      </c>
      <c r="HE34" s="85" t="s">
        <v>1297</v>
      </c>
      <c r="HF34" s="85" t="s">
        <v>1297</v>
      </c>
      <c r="HG34" s="85" t="s">
        <v>1297</v>
      </c>
      <c r="HH34" s="85" t="s">
        <v>1297</v>
      </c>
      <c r="HI34" s="85" t="s">
        <v>1297</v>
      </c>
      <c r="HJ34" s="85" t="s">
        <v>1288</v>
      </c>
      <c r="HK34" s="85" t="s">
        <v>1295</v>
      </c>
      <c r="HL34" s="85" t="s">
        <v>1287</v>
      </c>
      <c r="HM34" s="85" t="s">
        <v>1287</v>
      </c>
      <c r="HN34" s="85" t="s">
        <v>1288</v>
      </c>
      <c r="HO34" s="85" t="s">
        <v>1297</v>
      </c>
      <c r="HP34" s="85" t="s">
        <v>1297</v>
      </c>
      <c r="HQ34" s="85" t="s">
        <v>1297</v>
      </c>
      <c r="HR34" s="85" t="s">
        <v>1297</v>
      </c>
      <c r="HS34" s="85" t="s">
        <v>1297</v>
      </c>
      <c r="HT34" s="85" t="s">
        <v>1297</v>
      </c>
      <c r="HU34" s="85" t="s">
        <v>1297</v>
      </c>
      <c r="HV34" s="85" t="s">
        <v>1288</v>
      </c>
      <c r="HW34" s="85" t="s">
        <v>1288</v>
      </c>
      <c r="HX34" s="85" t="s">
        <v>1297</v>
      </c>
      <c r="HY34" s="85" t="s">
        <v>1288</v>
      </c>
      <c r="HZ34" s="85" t="s">
        <v>1297</v>
      </c>
      <c r="IA34" s="85" t="s">
        <v>1297</v>
      </c>
      <c r="IB34" s="85" t="s">
        <v>1297</v>
      </c>
      <c r="IC34" s="85" t="s">
        <v>1297</v>
      </c>
      <c r="ID34" s="85" t="s">
        <v>1297</v>
      </c>
      <c r="IE34" s="85" t="s">
        <v>1297</v>
      </c>
      <c r="IF34" s="85" t="s">
        <v>1297</v>
      </c>
      <c r="IG34" s="85" t="s">
        <v>1288</v>
      </c>
      <c r="IH34" s="85" t="s">
        <v>1297</v>
      </c>
      <c r="II34" s="85" t="s">
        <v>1297</v>
      </c>
      <c r="IJ34" s="85" t="s">
        <v>1297</v>
      </c>
      <c r="IK34" s="85" t="s">
        <v>1297</v>
      </c>
      <c r="IL34" s="85" t="s">
        <v>1297</v>
      </c>
      <c r="IM34" s="85" t="s">
        <v>1297</v>
      </c>
      <c r="IN34" s="85" t="s">
        <v>1288</v>
      </c>
      <c r="IO34" s="85" t="s">
        <v>1297</v>
      </c>
      <c r="IP34" s="85" t="s">
        <v>1297</v>
      </c>
      <c r="IQ34" s="85" t="s">
        <v>1297</v>
      </c>
      <c r="IR34" s="85" t="s">
        <v>1297</v>
      </c>
      <c r="IS34" s="85" t="s">
        <v>1297</v>
      </c>
      <c r="IT34" s="85" t="s">
        <v>1297</v>
      </c>
      <c r="IU34" s="85" t="s">
        <v>1297</v>
      </c>
      <c r="IV34" s="85" t="s">
        <v>1288</v>
      </c>
      <c r="IW34" s="85" t="s">
        <v>1297</v>
      </c>
      <c r="IX34" s="85" t="s">
        <v>1297</v>
      </c>
      <c r="IY34" s="85" t="s">
        <v>1297</v>
      </c>
      <c r="IZ34" s="85" t="s">
        <v>1288</v>
      </c>
      <c r="JA34" s="85" t="s">
        <v>1297</v>
      </c>
      <c r="JB34" s="85" t="s">
        <v>1297</v>
      </c>
      <c r="JC34" s="85" t="s">
        <v>1297</v>
      </c>
      <c r="JD34" s="85" t="s">
        <v>1297</v>
      </c>
      <c r="JE34" s="85" t="s">
        <v>1297</v>
      </c>
      <c r="JF34" s="85" t="s">
        <v>1297</v>
      </c>
      <c r="JG34" s="85" t="s">
        <v>1297</v>
      </c>
      <c r="JH34" s="85" t="s">
        <v>1295</v>
      </c>
      <c r="JI34" s="85" t="s">
        <v>1287</v>
      </c>
      <c r="JJ34" s="85" t="s">
        <v>1288</v>
      </c>
      <c r="JK34" s="85" t="s">
        <v>1287</v>
      </c>
      <c r="JL34" s="85" t="s">
        <v>1295</v>
      </c>
      <c r="JM34" s="85" t="s">
        <v>1297</v>
      </c>
      <c r="JN34" s="85" t="s">
        <v>1297</v>
      </c>
      <c r="JO34" s="85" t="s">
        <v>1297</v>
      </c>
      <c r="JP34" s="85" t="s">
        <v>1297</v>
      </c>
      <c r="JQ34" s="85" t="s">
        <v>1297</v>
      </c>
      <c r="JR34" s="85" t="s">
        <v>1297</v>
      </c>
      <c r="JS34" s="85" t="s">
        <v>1288</v>
      </c>
      <c r="JT34" s="85" t="s">
        <v>1288</v>
      </c>
      <c r="JU34" s="85" t="s">
        <v>1288</v>
      </c>
      <c r="JV34" s="85" t="s">
        <v>1288</v>
      </c>
      <c r="JW34" s="85" t="s">
        <v>1297</v>
      </c>
      <c r="JX34" s="85" t="s">
        <v>1295</v>
      </c>
      <c r="JY34" s="85" t="s">
        <v>1297</v>
      </c>
      <c r="JZ34" s="85" t="s">
        <v>1288</v>
      </c>
      <c r="KA34" s="85" t="s">
        <v>1297</v>
      </c>
      <c r="KB34" s="85" t="s">
        <v>1297</v>
      </c>
      <c r="KC34" s="85" t="s">
        <v>1288</v>
      </c>
      <c r="KD34" s="85" t="s">
        <v>1297</v>
      </c>
      <c r="KE34" s="85" t="s">
        <v>1297</v>
      </c>
      <c r="KF34" s="85" t="s">
        <v>1297</v>
      </c>
      <c r="KG34" s="85" t="s">
        <v>1297</v>
      </c>
      <c r="KH34" s="85" t="s">
        <v>1288</v>
      </c>
      <c r="KI34" s="85" t="s">
        <v>1297</v>
      </c>
      <c r="KJ34" s="85" t="s">
        <v>1297</v>
      </c>
      <c r="KK34" s="85" t="s">
        <v>1297</v>
      </c>
      <c r="KL34" s="85" t="s">
        <v>1297</v>
      </c>
      <c r="KM34" s="85" t="s">
        <v>1297</v>
      </c>
      <c r="KN34" s="85" t="s">
        <v>1288</v>
      </c>
      <c r="KO34" s="85" t="s">
        <v>1297</v>
      </c>
      <c r="KP34" s="85" t="s">
        <v>1288</v>
      </c>
    </row>
    <row r="35" spans="1:302" hidden="1">
      <c r="A35" s="84" t="s">
        <v>1313</v>
      </c>
      <c r="B35" s="87" t="s">
        <v>1314</v>
      </c>
      <c r="C35" s="87" t="s">
        <v>1695</v>
      </c>
      <c r="D35" s="88">
        <v>2023</v>
      </c>
      <c r="E35" s="86">
        <v>100</v>
      </c>
      <c r="F35" s="86">
        <v>100</v>
      </c>
      <c r="G35" s="86">
        <v>100</v>
      </c>
      <c r="H35" s="86">
        <v>33</v>
      </c>
      <c r="I35" s="86">
        <v>0</v>
      </c>
      <c r="J35" s="86">
        <v>67</v>
      </c>
      <c r="K35" s="86">
        <v>0</v>
      </c>
      <c r="L35" s="86">
        <v>100</v>
      </c>
      <c r="M35" s="86">
        <v>100</v>
      </c>
      <c r="N35" s="86">
        <v>0</v>
      </c>
      <c r="O35" s="86">
        <v>100</v>
      </c>
      <c r="P35" s="86">
        <v>100</v>
      </c>
      <c r="Q35" s="86">
        <v>100</v>
      </c>
      <c r="R35" s="86">
        <v>0</v>
      </c>
      <c r="S35" s="86">
        <v>0</v>
      </c>
      <c r="T35" s="86">
        <v>100</v>
      </c>
      <c r="U35" s="86">
        <v>100</v>
      </c>
      <c r="V35" s="86">
        <v>0</v>
      </c>
      <c r="W35" s="86">
        <v>0</v>
      </c>
      <c r="X35" s="86">
        <v>100</v>
      </c>
      <c r="Y35" s="86">
        <v>67</v>
      </c>
      <c r="Z35" s="86">
        <v>33</v>
      </c>
      <c r="AA35" s="86">
        <v>0</v>
      </c>
      <c r="AB35" s="86">
        <v>100</v>
      </c>
      <c r="AC35" s="86">
        <v>33</v>
      </c>
      <c r="AD35" s="86">
        <v>100</v>
      </c>
      <c r="AE35" s="86">
        <v>0</v>
      </c>
      <c r="AF35" s="86">
        <v>100</v>
      </c>
      <c r="AG35" s="86">
        <v>0</v>
      </c>
      <c r="AH35" s="86">
        <v>0</v>
      </c>
      <c r="AI35" s="86">
        <v>0</v>
      </c>
      <c r="AJ35" s="86">
        <v>100</v>
      </c>
      <c r="AK35" s="86">
        <v>100</v>
      </c>
      <c r="AL35" s="86">
        <v>100</v>
      </c>
      <c r="AM35" s="86">
        <v>0</v>
      </c>
      <c r="AN35" s="86">
        <v>0</v>
      </c>
      <c r="AO35" s="86">
        <v>0</v>
      </c>
      <c r="AP35" s="86">
        <v>33</v>
      </c>
      <c r="AQ35" s="86">
        <v>100</v>
      </c>
      <c r="AR35" s="86">
        <v>100</v>
      </c>
      <c r="AS35" s="86">
        <v>100</v>
      </c>
      <c r="AT35" s="86">
        <v>67</v>
      </c>
      <c r="AU35" s="86">
        <v>100</v>
      </c>
      <c r="AV35" s="86">
        <v>100</v>
      </c>
      <c r="AW35" s="86">
        <v>67</v>
      </c>
      <c r="AX35" s="86">
        <v>0</v>
      </c>
      <c r="AY35" s="86">
        <v>0</v>
      </c>
      <c r="AZ35" s="86">
        <v>0</v>
      </c>
      <c r="BA35" s="86">
        <v>33</v>
      </c>
      <c r="BB35" s="86">
        <v>0</v>
      </c>
      <c r="BC35" s="86">
        <v>100</v>
      </c>
      <c r="BD35" s="86">
        <v>100</v>
      </c>
      <c r="BE35" s="86">
        <v>33</v>
      </c>
      <c r="BF35" s="86">
        <v>33</v>
      </c>
      <c r="BG35" s="86">
        <v>0</v>
      </c>
      <c r="BH35" s="86">
        <v>33</v>
      </c>
      <c r="BI35" s="86">
        <v>67</v>
      </c>
      <c r="BJ35" s="86">
        <v>33</v>
      </c>
      <c r="BK35" s="86">
        <v>100</v>
      </c>
      <c r="BL35" s="86">
        <v>100</v>
      </c>
      <c r="BM35" s="86">
        <v>33</v>
      </c>
      <c r="BN35" s="86">
        <v>33</v>
      </c>
      <c r="BO35" s="86">
        <v>0</v>
      </c>
      <c r="BP35" s="86">
        <v>0</v>
      </c>
      <c r="BQ35" s="86">
        <v>0</v>
      </c>
      <c r="BR35" s="86">
        <v>100</v>
      </c>
      <c r="BS35" s="86">
        <v>100</v>
      </c>
      <c r="BT35" s="86">
        <v>100</v>
      </c>
      <c r="BU35" s="86">
        <v>100</v>
      </c>
      <c r="BV35" s="86">
        <v>100</v>
      </c>
      <c r="BW35" s="86">
        <v>100</v>
      </c>
      <c r="BX35" s="86">
        <v>33</v>
      </c>
      <c r="BY35" s="86">
        <v>0</v>
      </c>
      <c r="BZ35" s="86">
        <v>67</v>
      </c>
      <c r="CA35" s="86">
        <v>100</v>
      </c>
      <c r="CB35" s="86">
        <v>100</v>
      </c>
      <c r="CC35" s="86">
        <v>100</v>
      </c>
      <c r="CD35" s="86">
        <v>100</v>
      </c>
      <c r="CE35" s="86">
        <v>100</v>
      </c>
      <c r="CF35" s="86">
        <v>100</v>
      </c>
      <c r="CG35" s="86">
        <v>0</v>
      </c>
      <c r="CH35" s="86">
        <v>0</v>
      </c>
      <c r="CI35" s="86">
        <v>0</v>
      </c>
      <c r="CJ35" s="86">
        <v>0</v>
      </c>
      <c r="CK35" s="86">
        <v>0</v>
      </c>
      <c r="CL35" s="86">
        <v>0</v>
      </c>
      <c r="CM35" s="86">
        <v>0</v>
      </c>
      <c r="CN35" s="86">
        <v>0</v>
      </c>
      <c r="CO35" s="86">
        <v>0</v>
      </c>
      <c r="CP35" s="86">
        <v>0</v>
      </c>
      <c r="CQ35" s="86">
        <v>100</v>
      </c>
      <c r="CR35" s="86">
        <v>100</v>
      </c>
      <c r="CS35" s="86">
        <v>100</v>
      </c>
      <c r="CT35" s="86">
        <v>100</v>
      </c>
      <c r="CU35" s="86">
        <v>100</v>
      </c>
      <c r="CV35" s="86">
        <v>67</v>
      </c>
      <c r="CW35" s="86">
        <v>33</v>
      </c>
      <c r="CX35" s="86">
        <v>0</v>
      </c>
      <c r="CY35" s="86">
        <v>33</v>
      </c>
      <c r="CZ35" s="86">
        <v>33</v>
      </c>
      <c r="DA35" s="86">
        <v>33</v>
      </c>
      <c r="DB35" s="86">
        <v>67</v>
      </c>
      <c r="DC35" s="86">
        <v>100</v>
      </c>
      <c r="DD35" s="86">
        <v>100</v>
      </c>
      <c r="DE35" s="86">
        <v>0</v>
      </c>
      <c r="DF35" s="86">
        <v>0</v>
      </c>
      <c r="DG35" s="86">
        <v>0</v>
      </c>
      <c r="DH35" s="86">
        <v>0</v>
      </c>
      <c r="DI35" s="86">
        <v>0</v>
      </c>
      <c r="DJ35" s="86">
        <v>67</v>
      </c>
      <c r="DK35" s="86">
        <v>33</v>
      </c>
      <c r="DL35" s="86">
        <v>67</v>
      </c>
      <c r="DM35" s="86">
        <v>33</v>
      </c>
      <c r="DN35" s="86">
        <v>0</v>
      </c>
      <c r="DO35" s="86">
        <v>100</v>
      </c>
      <c r="DP35" s="86">
        <v>100</v>
      </c>
      <c r="DQ35" s="86">
        <v>100</v>
      </c>
      <c r="DR35" s="86">
        <v>100</v>
      </c>
      <c r="DS35" s="86">
        <v>100</v>
      </c>
      <c r="DT35" s="86">
        <v>33</v>
      </c>
      <c r="DU35" s="86">
        <v>0</v>
      </c>
      <c r="DV35" s="86">
        <v>0</v>
      </c>
      <c r="DW35" s="86">
        <v>0</v>
      </c>
      <c r="DX35" s="86">
        <v>0</v>
      </c>
      <c r="DY35" s="86">
        <v>0</v>
      </c>
      <c r="DZ35" s="86">
        <v>100</v>
      </c>
      <c r="EA35" s="86">
        <v>100</v>
      </c>
      <c r="EB35" s="86">
        <v>100</v>
      </c>
      <c r="EC35" s="86">
        <v>100</v>
      </c>
      <c r="ED35" s="86">
        <v>100</v>
      </c>
      <c r="EE35" s="86">
        <v>33</v>
      </c>
      <c r="EF35" s="86">
        <v>0</v>
      </c>
      <c r="EG35" s="86">
        <v>0</v>
      </c>
      <c r="EH35" s="86">
        <v>0</v>
      </c>
      <c r="EI35" s="86">
        <v>0</v>
      </c>
      <c r="EJ35" s="86">
        <v>0</v>
      </c>
      <c r="EK35" s="86">
        <v>0</v>
      </c>
      <c r="EL35" s="86">
        <v>0</v>
      </c>
      <c r="EM35" s="86">
        <v>0</v>
      </c>
      <c r="EN35" s="86">
        <v>0</v>
      </c>
      <c r="EO35" s="86">
        <v>0</v>
      </c>
      <c r="EP35" s="86">
        <v>0</v>
      </c>
      <c r="EQ35" s="86">
        <v>33</v>
      </c>
      <c r="ER35" s="86">
        <v>33</v>
      </c>
      <c r="ES35" s="86">
        <v>33</v>
      </c>
      <c r="ET35" s="86">
        <v>0</v>
      </c>
      <c r="EU35" s="86">
        <v>100</v>
      </c>
      <c r="EV35" s="86">
        <v>100</v>
      </c>
      <c r="EW35" s="86">
        <v>0</v>
      </c>
      <c r="EX35" s="85" t="s">
        <v>1287</v>
      </c>
      <c r="EY35" s="85" t="s">
        <v>1287</v>
      </c>
      <c r="EZ35" s="85" t="s">
        <v>1287</v>
      </c>
      <c r="FA35" s="85" t="s">
        <v>1295</v>
      </c>
      <c r="FB35" s="85" t="s">
        <v>1297</v>
      </c>
      <c r="FC35" s="85" t="s">
        <v>1288</v>
      </c>
      <c r="FD35" s="85" t="s">
        <v>1297</v>
      </c>
      <c r="FE35" s="85" t="s">
        <v>1287</v>
      </c>
      <c r="FF35" s="85" t="s">
        <v>1287</v>
      </c>
      <c r="FG35" s="85" t="s">
        <v>1288</v>
      </c>
      <c r="FH35" s="85" t="s">
        <v>1287</v>
      </c>
      <c r="FI35" s="85" t="s">
        <v>1287</v>
      </c>
      <c r="FJ35" s="85" t="s">
        <v>1287</v>
      </c>
      <c r="FK35" s="85" t="s">
        <v>1297</v>
      </c>
      <c r="FL35" s="85" t="s">
        <v>1297</v>
      </c>
      <c r="FM35" s="85" t="s">
        <v>1287</v>
      </c>
      <c r="FN35" s="85" t="s">
        <v>1287</v>
      </c>
      <c r="FO35" s="85" t="s">
        <v>1288</v>
      </c>
      <c r="FP35" s="85" t="s">
        <v>1297</v>
      </c>
      <c r="FQ35" s="85" t="s">
        <v>1287</v>
      </c>
      <c r="FR35" s="85" t="s">
        <v>1288</v>
      </c>
      <c r="FS35" s="85" t="s">
        <v>1295</v>
      </c>
      <c r="FT35" s="85" t="s">
        <v>1297</v>
      </c>
      <c r="FU35" s="85" t="s">
        <v>1287</v>
      </c>
      <c r="FV35" s="85" t="s">
        <v>1295</v>
      </c>
      <c r="FW35" s="85" t="s">
        <v>1287</v>
      </c>
      <c r="FX35" s="85" t="s">
        <v>1297</v>
      </c>
      <c r="FY35" s="85" t="s">
        <v>1287</v>
      </c>
      <c r="FZ35" s="85" t="s">
        <v>1297</v>
      </c>
      <c r="GA35" s="85" t="s">
        <v>1297</v>
      </c>
      <c r="GB35" s="85" t="s">
        <v>1297</v>
      </c>
      <c r="GC35" s="85" t="s">
        <v>1287</v>
      </c>
      <c r="GD35" s="85" t="s">
        <v>1287</v>
      </c>
      <c r="GE35" s="85" t="s">
        <v>1287</v>
      </c>
      <c r="GF35" s="85" t="s">
        <v>1288</v>
      </c>
      <c r="GG35" s="85" t="s">
        <v>1297</v>
      </c>
      <c r="GH35" s="85" t="s">
        <v>1297</v>
      </c>
      <c r="GI35" s="85" t="s">
        <v>1295</v>
      </c>
      <c r="GJ35" s="85" t="s">
        <v>1287</v>
      </c>
      <c r="GK35" s="85" t="s">
        <v>1287</v>
      </c>
      <c r="GL35" s="85" t="s">
        <v>1287</v>
      </c>
      <c r="GM35" s="85" t="s">
        <v>1288</v>
      </c>
      <c r="GN35" s="85" t="s">
        <v>1287</v>
      </c>
      <c r="GO35" s="85" t="s">
        <v>1287</v>
      </c>
      <c r="GP35" s="85" t="s">
        <v>1288</v>
      </c>
      <c r="GQ35" s="85" t="s">
        <v>1297</v>
      </c>
      <c r="GR35" s="85" t="s">
        <v>1297</v>
      </c>
      <c r="GS35" s="85" t="s">
        <v>1297</v>
      </c>
      <c r="GT35" s="85" t="s">
        <v>1295</v>
      </c>
      <c r="GU35" s="85" t="s">
        <v>1297</v>
      </c>
      <c r="GV35" s="85" t="s">
        <v>1287</v>
      </c>
      <c r="GW35" s="85" t="s">
        <v>1287</v>
      </c>
      <c r="GX35" s="85" t="s">
        <v>1295</v>
      </c>
      <c r="GY35" s="85" t="s">
        <v>1295</v>
      </c>
      <c r="GZ35" s="85" t="s">
        <v>1297</v>
      </c>
      <c r="HA35" s="85" t="s">
        <v>1295</v>
      </c>
      <c r="HB35" s="85" t="s">
        <v>1288</v>
      </c>
      <c r="HC35" s="85" t="s">
        <v>1295</v>
      </c>
      <c r="HD35" s="85" t="s">
        <v>1287</v>
      </c>
      <c r="HE35" s="85" t="s">
        <v>1287</v>
      </c>
      <c r="HF35" s="85" t="s">
        <v>1295</v>
      </c>
      <c r="HG35" s="85" t="s">
        <v>1295</v>
      </c>
      <c r="HH35" s="85" t="s">
        <v>1297</v>
      </c>
      <c r="HI35" s="85" t="s">
        <v>1297</v>
      </c>
      <c r="HJ35" s="85" t="s">
        <v>1288</v>
      </c>
      <c r="HK35" s="85" t="s">
        <v>1287</v>
      </c>
      <c r="HL35" s="85" t="s">
        <v>1287</v>
      </c>
      <c r="HM35" s="85" t="s">
        <v>1287</v>
      </c>
      <c r="HN35" s="85" t="s">
        <v>1287</v>
      </c>
      <c r="HO35" s="85" t="s">
        <v>1287</v>
      </c>
      <c r="HP35" s="85" t="s">
        <v>1287</v>
      </c>
      <c r="HQ35" s="85" t="s">
        <v>1295</v>
      </c>
      <c r="HR35" s="85" t="s">
        <v>1297</v>
      </c>
      <c r="HS35" s="85" t="s">
        <v>1288</v>
      </c>
      <c r="HT35" s="85" t="s">
        <v>1287</v>
      </c>
      <c r="HU35" s="85" t="s">
        <v>1287</v>
      </c>
      <c r="HV35" s="85" t="s">
        <v>1287</v>
      </c>
      <c r="HW35" s="85" t="s">
        <v>1287</v>
      </c>
      <c r="HX35" s="85" t="s">
        <v>1287</v>
      </c>
      <c r="HY35" s="85" t="s">
        <v>1287</v>
      </c>
      <c r="HZ35" s="85" t="s">
        <v>1297</v>
      </c>
      <c r="IA35" s="85" t="s">
        <v>1297</v>
      </c>
      <c r="IB35" s="85" t="s">
        <v>1297</v>
      </c>
      <c r="IC35" s="85" t="s">
        <v>1297</v>
      </c>
      <c r="ID35" s="85" t="s">
        <v>1297</v>
      </c>
      <c r="IE35" s="85" t="s">
        <v>1297</v>
      </c>
      <c r="IF35" s="85" t="s">
        <v>1297</v>
      </c>
      <c r="IG35" s="85" t="s">
        <v>1288</v>
      </c>
      <c r="IH35" s="85" t="s">
        <v>1297</v>
      </c>
      <c r="II35" s="85" t="s">
        <v>1297</v>
      </c>
      <c r="IJ35" s="85" t="s">
        <v>1287</v>
      </c>
      <c r="IK35" s="85" t="s">
        <v>1287</v>
      </c>
      <c r="IL35" s="85" t="s">
        <v>1287</v>
      </c>
      <c r="IM35" s="85" t="s">
        <v>1287</v>
      </c>
      <c r="IN35" s="85" t="s">
        <v>1287</v>
      </c>
      <c r="IO35" s="85" t="s">
        <v>1288</v>
      </c>
      <c r="IP35" s="85" t="s">
        <v>1295</v>
      </c>
      <c r="IQ35" s="85" t="s">
        <v>1297</v>
      </c>
      <c r="IR35" s="85" t="s">
        <v>1295</v>
      </c>
      <c r="IS35" s="85" t="s">
        <v>1295</v>
      </c>
      <c r="IT35" s="85" t="s">
        <v>1295</v>
      </c>
      <c r="IU35" s="85" t="s">
        <v>1288</v>
      </c>
      <c r="IV35" s="85" t="s">
        <v>1287</v>
      </c>
      <c r="IW35" s="85" t="s">
        <v>1287</v>
      </c>
      <c r="IX35" s="85" t="s">
        <v>1297</v>
      </c>
      <c r="IY35" s="85" t="s">
        <v>1297</v>
      </c>
      <c r="IZ35" s="85" t="s">
        <v>1288</v>
      </c>
      <c r="JA35" s="85" t="s">
        <v>1297</v>
      </c>
      <c r="JB35" s="85" t="s">
        <v>1297</v>
      </c>
      <c r="JC35" s="85" t="s">
        <v>1288</v>
      </c>
      <c r="JD35" s="85" t="s">
        <v>1295</v>
      </c>
      <c r="JE35" s="85" t="s">
        <v>1288</v>
      </c>
      <c r="JF35" s="85" t="s">
        <v>1295</v>
      </c>
      <c r="JG35" s="85" t="s">
        <v>1297</v>
      </c>
      <c r="JH35" s="85" t="s">
        <v>1287</v>
      </c>
      <c r="JI35" s="85" t="s">
        <v>1287</v>
      </c>
      <c r="JJ35" s="85" t="s">
        <v>1287</v>
      </c>
      <c r="JK35" s="85" t="s">
        <v>1287</v>
      </c>
      <c r="JL35" s="85" t="s">
        <v>1287</v>
      </c>
      <c r="JM35" s="85" t="s">
        <v>1295</v>
      </c>
      <c r="JN35" s="85" t="s">
        <v>1297</v>
      </c>
      <c r="JO35" s="85" t="s">
        <v>1297</v>
      </c>
      <c r="JP35" s="85" t="s">
        <v>1297</v>
      </c>
      <c r="JQ35" s="85" t="s">
        <v>1297</v>
      </c>
      <c r="JR35" s="85" t="s">
        <v>1297</v>
      </c>
      <c r="JS35" s="85" t="s">
        <v>1287</v>
      </c>
      <c r="JT35" s="85" t="s">
        <v>1287</v>
      </c>
      <c r="JU35" s="85" t="s">
        <v>1287</v>
      </c>
      <c r="JV35" s="85" t="s">
        <v>1287</v>
      </c>
      <c r="JW35" s="85" t="s">
        <v>1287</v>
      </c>
      <c r="JX35" s="85" t="s">
        <v>1295</v>
      </c>
      <c r="JY35" s="85" t="s">
        <v>1297</v>
      </c>
      <c r="JZ35" s="85" t="s">
        <v>1288</v>
      </c>
      <c r="KA35" s="85" t="s">
        <v>1297</v>
      </c>
      <c r="KB35" s="85" t="s">
        <v>1297</v>
      </c>
      <c r="KC35" s="85" t="s">
        <v>1288</v>
      </c>
      <c r="KD35" s="85" t="s">
        <v>1297</v>
      </c>
      <c r="KE35" s="85" t="s">
        <v>1297</v>
      </c>
      <c r="KF35" s="85" t="s">
        <v>1297</v>
      </c>
      <c r="KG35" s="85" t="s">
        <v>1297</v>
      </c>
      <c r="KH35" s="85" t="s">
        <v>1288</v>
      </c>
      <c r="KI35" s="85" t="s">
        <v>1297</v>
      </c>
      <c r="KJ35" s="85" t="s">
        <v>1295</v>
      </c>
      <c r="KK35" s="85" t="s">
        <v>1295</v>
      </c>
      <c r="KL35" s="85" t="s">
        <v>1295</v>
      </c>
      <c r="KM35" s="85" t="s">
        <v>1297</v>
      </c>
      <c r="KN35" s="85" t="s">
        <v>1287</v>
      </c>
      <c r="KO35" s="85" t="s">
        <v>1287</v>
      </c>
      <c r="KP35" s="85" t="s">
        <v>1288</v>
      </c>
    </row>
    <row r="36" spans="1:302" hidden="1">
      <c r="A36" s="84" t="s">
        <v>1317</v>
      </c>
      <c r="B36" s="87" t="s">
        <v>1318</v>
      </c>
      <c r="C36" s="87" t="s">
        <v>1696</v>
      </c>
      <c r="D36" s="88">
        <v>2023</v>
      </c>
      <c r="E36" s="86">
        <v>0</v>
      </c>
      <c r="F36" s="86">
        <v>0</v>
      </c>
      <c r="G36" s="86">
        <v>67</v>
      </c>
      <c r="H36" s="86">
        <v>0</v>
      </c>
      <c r="I36" s="86">
        <v>0</v>
      </c>
      <c r="J36" s="86">
        <v>67</v>
      </c>
      <c r="K36" s="86">
        <v>0</v>
      </c>
      <c r="L36" s="86">
        <v>0</v>
      </c>
      <c r="M36" s="86">
        <v>0</v>
      </c>
      <c r="N36" s="86">
        <v>0</v>
      </c>
      <c r="O36" s="86">
        <v>0</v>
      </c>
      <c r="P36" s="86">
        <v>0</v>
      </c>
      <c r="Q36" s="86">
        <v>0</v>
      </c>
      <c r="R36" s="86">
        <v>0</v>
      </c>
      <c r="S36" s="86">
        <v>0</v>
      </c>
      <c r="T36" s="86">
        <v>0</v>
      </c>
      <c r="U36" s="86">
        <v>0</v>
      </c>
      <c r="V36" s="86">
        <v>0</v>
      </c>
      <c r="W36" s="86">
        <v>0</v>
      </c>
      <c r="X36" s="86">
        <v>0</v>
      </c>
      <c r="Y36" s="86">
        <v>0</v>
      </c>
      <c r="Z36" s="86">
        <v>0</v>
      </c>
      <c r="AA36" s="86">
        <v>0</v>
      </c>
      <c r="AB36" s="86">
        <v>0</v>
      </c>
      <c r="AC36" s="86">
        <v>0</v>
      </c>
      <c r="AD36" s="86">
        <v>0</v>
      </c>
      <c r="AE36" s="86">
        <v>0</v>
      </c>
      <c r="AF36" s="86">
        <v>0</v>
      </c>
      <c r="AG36" s="86">
        <v>0</v>
      </c>
      <c r="AH36" s="86">
        <v>0</v>
      </c>
      <c r="AI36" s="86">
        <v>0</v>
      </c>
      <c r="AJ36" s="86">
        <v>0</v>
      </c>
      <c r="AK36" s="86">
        <v>0</v>
      </c>
      <c r="AL36" s="86">
        <v>0</v>
      </c>
      <c r="AM36" s="86">
        <v>0</v>
      </c>
      <c r="AN36" s="86">
        <v>0</v>
      </c>
      <c r="AO36" s="86">
        <v>0</v>
      </c>
      <c r="AP36" s="86">
        <v>0</v>
      </c>
      <c r="AQ36" s="86">
        <v>0</v>
      </c>
      <c r="AR36" s="86">
        <v>0</v>
      </c>
      <c r="AS36" s="86">
        <v>0</v>
      </c>
      <c r="AT36" s="86">
        <v>0</v>
      </c>
      <c r="AU36" s="86">
        <v>0</v>
      </c>
      <c r="AV36" s="86">
        <v>0</v>
      </c>
      <c r="AW36" s="86">
        <v>0</v>
      </c>
      <c r="AX36" s="86">
        <v>0</v>
      </c>
      <c r="AY36" s="86">
        <v>0</v>
      </c>
      <c r="AZ36" s="86">
        <v>0</v>
      </c>
      <c r="BA36" s="86">
        <v>0</v>
      </c>
      <c r="BB36" s="86">
        <v>0</v>
      </c>
      <c r="BC36" s="86">
        <v>0</v>
      </c>
      <c r="BD36" s="86">
        <v>0</v>
      </c>
      <c r="BE36" s="86">
        <v>0</v>
      </c>
      <c r="BF36" s="86">
        <v>0</v>
      </c>
      <c r="BG36" s="86">
        <v>0</v>
      </c>
      <c r="BH36" s="86">
        <v>0</v>
      </c>
      <c r="BI36" s="86">
        <v>0</v>
      </c>
      <c r="BJ36" s="86">
        <v>0</v>
      </c>
      <c r="BK36" s="86">
        <v>0</v>
      </c>
      <c r="BL36" s="86">
        <v>100</v>
      </c>
      <c r="BM36" s="86">
        <v>0</v>
      </c>
      <c r="BN36" s="86">
        <v>0</v>
      </c>
      <c r="BO36" s="86">
        <v>0</v>
      </c>
      <c r="BP36" s="86">
        <v>0</v>
      </c>
      <c r="BQ36" s="86">
        <v>0</v>
      </c>
      <c r="BR36" s="86">
        <v>67</v>
      </c>
      <c r="BS36" s="86">
        <v>100</v>
      </c>
      <c r="BT36" s="86">
        <v>100</v>
      </c>
      <c r="BU36" s="86">
        <v>100</v>
      </c>
      <c r="BV36" s="86">
        <v>67</v>
      </c>
      <c r="BW36" s="86">
        <v>0</v>
      </c>
      <c r="BX36" s="86">
        <v>0</v>
      </c>
      <c r="BY36" s="86">
        <v>0</v>
      </c>
      <c r="BZ36" s="86">
        <v>0</v>
      </c>
      <c r="CA36" s="86">
        <v>0</v>
      </c>
      <c r="CB36" s="86">
        <v>0</v>
      </c>
      <c r="CC36" s="86">
        <v>0</v>
      </c>
      <c r="CD36" s="86">
        <v>0</v>
      </c>
      <c r="CE36" s="86">
        <v>0</v>
      </c>
      <c r="CF36" s="86">
        <v>0</v>
      </c>
      <c r="CG36" s="86">
        <v>0</v>
      </c>
      <c r="CH36" s="86">
        <v>0</v>
      </c>
      <c r="CI36" s="86">
        <v>0</v>
      </c>
      <c r="CJ36" s="86">
        <v>0</v>
      </c>
      <c r="CK36" s="86">
        <v>0</v>
      </c>
      <c r="CL36" s="86">
        <v>0</v>
      </c>
      <c r="CM36" s="86">
        <v>0</v>
      </c>
      <c r="CN36" s="86">
        <v>0</v>
      </c>
      <c r="CO36" s="86">
        <v>0</v>
      </c>
      <c r="CP36" s="86">
        <v>0</v>
      </c>
      <c r="CQ36" s="86">
        <v>0</v>
      </c>
      <c r="CR36" s="86">
        <v>67</v>
      </c>
      <c r="CS36" s="86">
        <v>33</v>
      </c>
      <c r="CT36" s="86">
        <v>0</v>
      </c>
      <c r="CU36" s="86">
        <v>100</v>
      </c>
      <c r="CV36" s="86">
        <v>67</v>
      </c>
      <c r="CW36" s="86">
        <v>0</v>
      </c>
      <c r="CX36" s="86">
        <v>33</v>
      </c>
      <c r="CY36" s="86">
        <v>0</v>
      </c>
      <c r="CZ36" s="86">
        <v>0</v>
      </c>
      <c r="DA36" s="86">
        <v>0</v>
      </c>
      <c r="DB36" s="86">
        <v>0</v>
      </c>
      <c r="DC36" s="86">
        <v>100</v>
      </c>
      <c r="DD36" s="86">
        <v>100</v>
      </c>
      <c r="DE36" s="86">
        <v>0</v>
      </c>
      <c r="DF36" s="86">
        <v>0</v>
      </c>
      <c r="DG36" s="86">
        <v>0</v>
      </c>
      <c r="DH36" s="86">
        <v>0</v>
      </c>
      <c r="DI36" s="86">
        <v>0</v>
      </c>
      <c r="DJ36" s="86">
        <v>0</v>
      </c>
      <c r="DK36" s="86">
        <v>0</v>
      </c>
      <c r="DL36" s="86">
        <v>0</v>
      </c>
      <c r="DM36" s="86">
        <v>0</v>
      </c>
      <c r="DN36" s="86">
        <v>0</v>
      </c>
      <c r="DO36" s="86">
        <v>67</v>
      </c>
      <c r="DP36" s="86">
        <v>67</v>
      </c>
      <c r="DQ36" s="86">
        <v>100</v>
      </c>
      <c r="DR36" s="86">
        <v>33</v>
      </c>
      <c r="DS36" s="86">
        <v>33</v>
      </c>
      <c r="DT36" s="86">
        <v>0</v>
      </c>
      <c r="DU36" s="86">
        <v>33</v>
      </c>
      <c r="DV36" s="86">
        <v>0</v>
      </c>
      <c r="DW36" s="86">
        <v>100</v>
      </c>
      <c r="DX36" s="86">
        <v>0</v>
      </c>
      <c r="DY36" s="86">
        <v>0</v>
      </c>
      <c r="DZ36" s="86">
        <v>0</v>
      </c>
      <c r="EA36" s="86">
        <v>100</v>
      </c>
      <c r="EB36" s="86">
        <v>67</v>
      </c>
      <c r="EC36" s="86">
        <v>100</v>
      </c>
      <c r="ED36" s="86">
        <v>33</v>
      </c>
      <c r="EE36" s="86">
        <v>0</v>
      </c>
      <c r="EF36" s="86">
        <v>0</v>
      </c>
      <c r="EG36" s="86">
        <v>0</v>
      </c>
      <c r="EH36" s="86">
        <v>0</v>
      </c>
      <c r="EI36" s="86">
        <v>33</v>
      </c>
      <c r="EJ36" s="86">
        <v>0</v>
      </c>
      <c r="EK36" s="86">
        <v>67</v>
      </c>
      <c r="EL36" s="86">
        <v>0</v>
      </c>
      <c r="EM36" s="86">
        <v>0</v>
      </c>
      <c r="EN36" s="86">
        <v>33</v>
      </c>
      <c r="EO36" s="86">
        <v>0</v>
      </c>
      <c r="EP36" s="86">
        <v>0</v>
      </c>
      <c r="EQ36" s="86">
        <v>0</v>
      </c>
      <c r="ER36" s="86">
        <v>0</v>
      </c>
      <c r="ES36" s="86">
        <v>0</v>
      </c>
      <c r="ET36" s="86">
        <v>0</v>
      </c>
      <c r="EU36" s="86">
        <v>100</v>
      </c>
      <c r="EV36" s="86">
        <v>33</v>
      </c>
      <c r="EW36" s="86">
        <v>0</v>
      </c>
      <c r="EX36" s="85" t="s">
        <v>1297</v>
      </c>
      <c r="EY36" s="85" t="s">
        <v>1297</v>
      </c>
      <c r="EZ36" s="85" t="s">
        <v>1288</v>
      </c>
      <c r="FA36" s="85" t="s">
        <v>1297</v>
      </c>
      <c r="FB36" s="85" t="s">
        <v>1297</v>
      </c>
      <c r="FC36" s="85" t="s">
        <v>1288</v>
      </c>
      <c r="FD36" s="85" t="s">
        <v>1297</v>
      </c>
      <c r="FE36" s="85" t="s">
        <v>1297</v>
      </c>
      <c r="FF36" s="85" t="s">
        <v>1288</v>
      </c>
      <c r="FG36" s="85" t="s">
        <v>1288</v>
      </c>
      <c r="FH36" s="85" t="s">
        <v>1288</v>
      </c>
      <c r="FI36" s="85" t="s">
        <v>1288</v>
      </c>
      <c r="FJ36" s="85" t="s">
        <v>1297</v>
      </c>
      <c r="FK36" s="85" t="s">
        <v>1297</v>
      </c>
      <c r="FL36" s="85" t="s">
        <v>1297</v>
      </c>
      <c r="FM36" s="85" t="s">
        <v>1297</v>
      </c>
      <c r="FN36" s="85" t="s">
        <v>1297</v>
      </c>
      <c r="FO36" s="85" t="s">
        <v>1288</v>
      </c>
      <c r="FP36" s="85" t="s">
        <v>1297</v>
      </c>
      <c r="FQ36" s="85" t="s">
        <v>1297</v>
      </c>
      <c r="FR36" s="85" t="s">
        <v>1297</v>
      </c>
      <c r="FS36" s="85" t="s">
        <v>1297</v>
      </c>
      <c r="FT36" s="85" t="s">
        <v>1297</v>
      </c>
      <c r="FU36" s="85" t="s">
        <v>1297</v>
      </c>
      <c r="FV36" s="85" t="s">
        <v>1297</v>
      </c>
      <c r="FW36" s="85" t="s">
        <v>1297</v>
      </c>
      <c r="FX36" s="85" t="s">
        <v>1297</v>
      </c>
      <c r="FY36" s="85" t="s">
        <v>1288</v>
      </c>
      <c r="FZ36" s="85" t="s">
        <v>1297</v>
      </c>
      <c r="GA36" s="85" t="s">
        <v>1297</v>
      </c>
      <c r="GB36" s="85" t="s">
        <v>1297</v>
      </c>
      <c r="GC36" s="85" t="s">
        <v>1288</v>
      </c>
      <c r="GD36" s="85" t="s">
        <v>1297</v>
      </c>
      <c r="GE36" s="85" t="s">
        <v>1288</v>
      </c>
      <c r="GF36" s="85" t="s">
        <v>1288</v>
      </c>
      <c r="GG36" s="85" t="s">
        <v>1297</v>
      </c>
      <c r="GH36" s="85" t="s">
        <v>1297</v>
      </c>
      <c r="GI36" s="85" t="s">
        <v>1297</v>
      </c>
      <c r="GJ36" s="85" t="s">
        <v>1297</v>
      </c>
      <c r="GK36" s="85" t="s">
        <v>1297</v>
      </c>
      <c r="GL36" s="85" t="s">
        <v>1288</v>
      </c>
      <c r="GM36" s="85" t="s">
        <v>1297</v>
      </c>
      <c r="GN36" s="85" t="s">
        <v>1297</v>
      </c>
      <c r="GO36" s="85" t="s">
        <v>1297</v>
      </c>
      <c r="GP36" s="85" t="s">
        <v>1297</v>
      </c>
      <c r="GQ36" s="85" t="s">
        <v>1297</v>
      </c>
      <c r="GR36" s="85" t="s">
        <v>1297</v>
      </c>
      <c r="GS36" s="85" t="s">
        <v>1297</v>
      </c>
      <c r="GT36" s="85" t="s">
        <v>1297</v>
      </c>
      <c r="GU36" s="85" t="s">
        <v>1297</v>
      </c>
      <c r="GV36" s="85" t="s">
        <v>1297</v>
      </c>
      <c r="GW36" s="85" t="s">
        <v>1297</v>
      </c>
      <c r="GX36" s="85" t="s">
        <v>1297</v>
      </c>
      <c r="GY36" s="85" t="s">
        <v>1297</v>
      </c>
      <c r="GZ36" s="85" t="s">
        <v>1297</v>
      </c>
      <c r="HA36" s="85" t="s">
        <v>1297</v>
      </c>
      <c r="HB36" s="85" t="s">
        <v>1297</v>
      </c>
      <c r="HC36" s="85" t="s">
        <v>1297</v>
      </c>
      <c r="HD36" s="85" t="s">
        <v>1297</v>
      </c>
      <c r="HE36" s="85" t="s">
        <v>1287</v>
      </c>
      <c r="HF36" s="85" t="s">
        <v>1297</v>
      </c>
      <c r="HG36" s="85" t="s">
        <v>1297</v>
      </c>
      <c r="HH36" s="85" t="s">
        <v>1297</v>
      </c>
      <c r="HI36" s="85" t="s">
        <v>1297</v>
      </c>
      <c r="HJ36" s="85" t="s">
        <v>1288</v>
      </c>
      <c r="HK36" s="85" t="s">
        <v>1288</v>
      </c>
      <c r="HL36" s="85" t="s">
        <v>1287</v>
      </c>
      <c r="HM36" s="85" t="s">
        <v>1287</v>
      </c>
      <c r="HN36" s="85" t="s">
        <v>1287</v>
      </c>
      <c r="HO36" s="85" t="s">
        <v>1288</v>
      </c>
      <c r="HP36" s="85" t="s">
        <v>1297</v>
      </c>
      <c r="HQ36" s="85" t="s">
        <v>1297</v>
      </c>
      <c r="HR36" s="85" t="s">
        <v>1297</v>
      </c>
      <c r="HS36" s="85" t="s">
        <v>1297</v>
      </c>
      <c r="HT36" s="85" t="s">
        <v>1297</v>
      </c>
      <c r="HU36" s="85" t="s">
        <v>1297</v>
      </c>
      <c r="HV36" s="85" t="s">
        <v>1288</v>
      </c>
      <c r="HW36" s="85" t="s">
        <v>1288</v>
      </c>
      <c r="HX36" s="85" t="s">
        <v>1297</v>
      </c>
      <c r="HY36" s="85" t="s">
        <v>1288</v>
      </c>
      <c r="HZ36" s="85" t="s">
        <v>1297</v>
      </c>
      <c r="IA36" s="85" t="s">
        <v>1297</v>
      </c>
      <c r="IB36" s="85" t="s">
        <v>1297</v>
      </c>
      <c r="IC36" s="85" t="s">
        <v>1297</v>
      </c>
      <c r="ID36" s="85" t="s">
        <v>1297</v>
      </c>
      <c r="IE36" s="85" t="s">
        <v>1297</v>
      </c>
      <c r="IF36" s="85" t="s">
        <v>1297</v>
      </c>
      <c r="IG36" s="85" t="s">
        <v>1288</v>
      </c>
      <c r="IH36" s="85" t="s">
        <v>1297</v>
      </c>
      <c r="II36" s="85" t="s">
        <v>1297</v>
      </c>
      <c r="IJ36" s="85" t="s">
        <v>1297</v>
      </c>
      <c r="IK36" s="85" t="s">
        <v>1288</v>
      </c>
      <c r="IL36" s="85" t="s">
        <v>1295</v>
      </c>
      <c r="IM36" s="85" t="s">
        <v>1297</v>
      </c>
      <c r="IN36" s="85" t="s">
        <v>1287</v>
      </c>
      <c r="IO36" s="85" t="s">
        <v>1288</v>
      </c>
      <c r="IP36" s="85" t="s">
        <v>1297</v>
      </c>
      <c r="IQ36" s="85" t="s">
        <v>1295</v>
      </c>
      <c r="IR36" s="85" t="s">
        <v>1297</v>
      </c>
      <c r="IS36" s="85" t="s">
        <v>1297</v>
      </c>
      <c r="IT36" s="85" t="s">
        <v>1297</v>
      </c>
      <c r="IU36" s="85" t="s">
        <v>1297</v>
      </c>
      <c r="IV36" s="85" t="s">
        <v>1287</v>
      </c>
      <c r="IW36" s="85" t="s">
        <v>1287</v>
      </c>
      <c r="IX36" s="85" t="s">
        <v>1297</v>
      </c>
      <c r="IY36" s="85" t="s">
        <v>1297</v>
      </c>
      <c r="IZ36" s="85" t="s">
        <v>1288</v>
      </c>
      <c r="JA36" s="85" t="s">
        <v>1297</v>
      </c>
      <c r="JB36" s="85" t="s">
        <v>1297</v>
      </c>
      <c r="JC36" s="85" t="s">
        <v>1297</v>
      </c>
      <c r="JD36" s="85" t="s">
        <v>1297</v>
      </c>
      <c r="JE36" s="85" t="s">
        <v>1297</v>
      </c>
      <c r="JF36" s="85" t="s">
        <v>1297</v>
      </c>
      <c r="JG36" s="85" t="s">
        <v>1297</v>
      </c>
      <c r="JH36" s="85" t="s">
        <v>1288</v>
      </c>
      <c r="JI36" s="85" t="s">
        <v>1288</v>
      </c>
      <c r="JJ36" s="85" t="s">
        <v>1287</v>
      </c>
      <c r="JK36" s="85" t="s">
        <v>1295</v>
      </c>
      <c r="JL36" s="85" t="s">
        <v>1295</v>
      </c>
      <c r="JM36" s="85" t="s">
        <v>1297</v>
      </c>
      <c r="JN36" s="85" t="s">
        <v>1295</v>
      </c>
      <c r="JO36" s="85" t="s">
        <v>1297</v>
      </c>
      <c r="JP36" s="85" t="s">
        <v>1287</v>
      </c>
      <c r="JQ36" s="85" t="s">
        <v>1297</v>
      </c>
      <c r="JR36" s="85" t="s">
        <v>1297</v>
      </c>
      <c r="JS36" s="85" t="s">
        <v>1288</v>
      </c>
      <c r="JT36" s="85" t="s">
        <v>1287</v>
      </c>
      <c r="JU36" s="85" t="s">
        <v>1288</v>
      </c>
      <c r="JV36" s="85" t="s">
        <v>1287</v>
      </c>
      <c r="JW36" s="85" t="s">
        <v>1295</v>
      </c>
      <c r="JX36" s="85" t="s">
        <v>1297</v>
      </c>
      <c r="JY36" s="85" t="s">
        <v>1297</v>
      </c>
      <c r="JZ36" s="85" t="s">
        <v>1288</v>
      </c>
      <c r="KA36" s="85" t="s">
        <v>1297</v>
      </c>
      <c r="KB36" s="85" t="s">
        <v>1295</v>
      </c>
      <c r="KC36" s="85" t="s">
        <v>1288</v>
      </c>
      <c r="KD36" s="85" t="s">
        <v>1288</v>
      </c>
      <c r="KE36" s="85" t="s">
        <v>1297</v>
      </c>
      <c r="KF36" s="85" t="s">
        <v>1297</v>
      </c>
      <c r="KG36" s="85" t="s">
        <v>1295</v>
      </c>
      <c r="KH36" s="85" t="s">
        <v>1288</v>
      </c>
      <c r="KI36" s="85" t="s">
        <v>1297</v>
      </c>
      <c r="KJ36" s="85" t="s">
        <v>1297</v>
      </c>
      <c r="KK36" s="85" t="s">
        <v>1297</v>
      </c>
      <c r="KL36" s="85" t="s">
        <v>1297</v>
      </c>
      <c r="KM36" s="85" t="s">
        <v>1297</v>
      </c>
      <c r="KN36" s="85" t="s">
        <v>1287</v>
      </c>
      <c r="KO36" s="85" t="s">
        <v>1295</v>
      </c>
      <c r="KP36" s="85" t="s">
        <v>1288</v>
      </c>
    </row>
    <row r="37" spans="1:302" hidden="1">
      <c r="A37" s="84" t="s">
        <v>1319</v>
      </c>
      <c r="B37" s="87" t="s">
        <v>1320</v>
      </c>
      <c r="C37" s="87" t="s">
        <v>1697</v>
      </c>
      <c r="D37" s="88">
        <v>2023</v>
      </c>
      <c r="E37" s="86">
        <v>0</v>
      </c>
      <c r="F37" s="86">
        <v>33</v>
      </c>
      <c r="G37" s="86">
        <v>100</v>
      </c>
      <c r="H37" s="86">
        <v>0</v>
      </c>
      <c r="I37" s="86">
        <v>0</v>
      </c>
      <c r="J37" s="86">
        <v>67</v>
      </c>
      <c r="K37" s="86">
        <v>67</v>
      </c>
      <c r="L37" s="86">
        <v>100</v>
      </c>
      <c r="M37" s="86">
        <v>0</v>
      </c>
      <c r="N37" s="86">
        <v>0</v>
      </c>
      <c r="O37" s="86">
        <v>100</v>
      </c>
      <c r="P37" s="86">
        <v>100</v>
      </c>
      <c r="Q37" s="86">
        <v>100</v>
      </c>
      <c r="R37" s="86">
        <v>0</v>
      </c>
      <c r="S37" s="86">
        <v>0</v>
      </c>
      <c r="T37" s="86">
        <v>0</v>
      </c>
      <c r="U37" s="86">
        <v>67</v>
      </c>
      <c r="V37" s="86">
        <v>0</v>
      </c>
      <c r="W37" s="86">
        <v>0</v>
      </c>
      <c r="X37" s="86">
        <v>33</v>
      </c>
      <c r="Y37" s="86">
        <v>0</v>
      </c>
      <c r="Z37" s="86">
        <v>67</v>
      </c>
      <c r="AA37" s="86">
        <v>0</v>
      </c>
      <c r="AB37" s="86">
        <v>33</v>
      </c>
      <c r="AC37" s="86">
        <v>100</v>
      </c>
      <c r="AD37" s="86">
        <v>0</v>
      </c>
      <c r="AE37" s="86">
        <v>0</v>
      </c>
      <c r="AF37" s="86">
        <v>0</v>
      </c>
      <c r="AG37" s="86">
        <v>67</v>
      </c>
      <c r="AH37" s="86">
        <v>0</v>
      </c>
      <c r="AI37" s="86">
        <v>0</v>
      </c>
      <c r="AJ37" s="86">
        <v>0</v>
      </c>
      <c r="AK37" s="86">
        <v>0</v>
      </c>
      <c r="AL37" s="86">
        <v>0</v>
      </c>
      <c r="AM37" s="86">
        <v>100</v>
      </c>
      <c r="AN37" s="86">
        <v>33</v>
      </c>
      <c r="AO37" s="86">
        <v>0</v>
      </c>
      <c r="AP37" s="86">
        <v>0</v>
      </c>
      <c r="AQ37" s="86">
        <v>0</v>
      </c>
      <c r="AR37" s="86"/>
      <c r="AS37" s="86"/>
      <c r="AT37" s="86">
        <v>100</v>
      </c>
      <c r="AU37" s="86">
        <v>0</v>
      </c>
      <c r="AV37" s="86"/>
      <c r="AW37" s="86">
        <v>0</v>
      </c>
      <c r="AX37" s="86">
        <v>0</v>
      </c>
      <c r="AY37" s="86">
        <v>0</v>
      </c>
      <c r="AZ37" s="86"/>
      <c r="BA37" s="86">
        <v>0</v>
      </c>
      <c r="BB37" s="86">
        <v>0</v>
      </c>
      <c r="BC37" s="86">
        <v>33</v>
      </c>
      <c r="BD37" s="86">
        <v>0</v>
      </c>
      <c r="BE37" s="86">
        <v>100</v>
      </c>
      <c r="BF37" s="86">
        <v>33</v>
      </c>
      <c r="BG37" s="86">
        <v>0</v>
      </c>
      <c r="BH37" s="86">
        <v>33</v>
      </c>
      <c r="BI37" s="86">
        <v>67</v>
      </c>
      <c r="BJ37" s="86">
        <v>0</v>
      </c>
      <c r="BK37" s="86">
        <v>0</v>
      </c>
      <c r="BL37" s="86">
        <v>100</v>
      </c>
      <c r="BM37" s="86">
        <v>0</v>
      </c>
      <c r="BN37" s="86">
        <v>0</v>
      </c>
      <c r="BO37" s="86">
        <v>0</v>
      </c>
      <c r="BP37" s="86">
        <v>0</v>
      </c>
      <c r="BQ37" s="86">
        <v>0</v>
      </c>
      <c r="BR37" s="86">
        <v>67</v>
      </c>
      <c r="BS37" s="86">
        <v>0</v>
      </c>
      <c r="BT37" s="86">
        <v>100</v>
      </c>
      <c r="BU37" s="86">
        <v>33</v>
      </c>
      <c r="BV37" s="86">
        <v>0</v>
      </c>
      <c r="BW37" s="86">
        <v>0</v>
      </c>
      <c r="BX37" s="86">
        <v>0</v>
      </c>
      <c r="BY37" s="86">
        <v>0</v>
      </c>
      <c r="BZ37" s="86">
        <v>0</v>
      </c>
      <c r="CA37" s="86">
        <v>0</v>
      </c>
      <c r="CB37" s="86">
        <v>0</v>
      </c>
      <c r="CC37" s="86">
        <v>0</v>
      </c>
      <c r="CD37" s="86">
        <v>0</v>
      </c>
      <c r="CE37" s="86">
        <v>0</v>
      </c>
      <c r="CF37" s="86">
        <v>0</v>
      </c>
      <c r="CG37" s="86">
        <v>0</v>
      </c>
      <c r="CH37" s="86">
        <v>0</v>
      </c>
      <c r="CI37" s="86">
        <v>0</v>
      </c>
      <c r="CJ37" s="86">
        <v>0</v>
      </c>
      <c r="CK37" s="86">
        <v>0</v>
      </c>
      <c r="CL37" s="86">
        <v>0</v>
      </c>
      <c r="CM37" s="86">
        <v>0</v>
      </c>
      <c r="CN37" s="86">
        <v>0</v>
      </c>
      <c r="CO37" s="86">
        <v>0</v>
      </c>
      <c r="CP37" s="86">
        <v>0</v>
      </c>
      <c r="CQ37" s="86">
        <v>100</v>
      </c>
      <c r="CR37" s="86">
        <v>100</v>
      </c>
      <c r="CS37" s="86">
        <v>33</v>
      </c>
      <c r="CT37" s="86">
        <v>100</v>
      </c>
      <c r="CU37" s="86">
        <v>100</v>
      </c>
      <c r="CV37" s="86">
        <v>33</v>
      </c>
      <c r="CW37" s="86">
        <v>33</v>
      </c>
      <c r="CX37" s="86">
        <v>0</v>
      </c>
      <c r="CY37" s="86">
        <v>0</v>
      </c>
      <c r="CZ37" s="86">
        <v>0</v>
      </c>
      <c r="DA37" s="86">
        <v>0</v>
      </c>
      <c r="DB37" s="86"/>
      <c r="DC37" s="86">
        <v>100</v>
      </c>
      <c r="DD37" s="86">
        <v>100</v>
      </c>
      <c r="DE37" s="86">
        <v>100</v>
      </c>
      <c r="DF37" s="86"/>
      <c r="DG37" s="86">
        <v>100</v>
      </c>
      <c r="DH37" s="86">
        <v>0</v>
      </c>
      <c r="DI37" s="86">
        <v>100</v>
      </c>
      <c r="DJ37" s="86">
        <v>0</v>
      </c>
      <c r="DK37" s="86">
        <v>0</v>
      </c>
      <c r="DL37" s="86">
        <v>0</v>
      </c>
      <c r="DM37" s="86">
        <v>0</v>
      </c>
      <c r="DN37" s="86">
        <v>33</v>
      </c>
      <c r="DO37" s="86">
        <v>0</v>
      </c>
      <c r="DP37" s="86">
        <v>0</v>
      </c>
      <c r="DQ37" s="86">
        <v>100</v>
      </c>
      <c r="DR37" s="86">
        <v>33</v>
      </c>
      <c r="DS37" s="86">
        <v>33</v>
      </c>
      <c r="DT37" s="86">
        <v>0</v>
      </c>
      <c r="DU37" s="86">
        <v>0</v>
      </c>
      <c r="DV37" s="86">
        <v>0</v>
      </c>
      <c r="DW37" s="86">
        <v>0</v>
      </c>
      <c r="DX37" s="86">
        <v>100</v>
      </c>
      <c r="DY37" s="86">
        <v>67</v>
      </c>
      <c r="DZ37" s="86">
        <v>100</v>
      </c>
      <c r="EA37" s="86">
        <v>100</v>
      </c>
      <c r="EB37" s="86">
        <v>100</v>
      </c>
      <c r="EC37" s="86">
        <v>100</v>
      </c>
      <c r="ED37" s="86">
        <v>67</v>
      </c>
      <c r="EE37" s="86">
        <v>100</v>
      </c>
      <c r="EF37" s="86">
        <v>0</v>
      </c>
      <c r="EG37" s="86">
        <v>0</v>
      </c>
      <c r="EH37" s="86">
        <v>0</v>
      </c>
      <c r="EI37" s="86">
        <v>0</v>
      </c>
      <c r="EJ37" s="86">
        <v>0</v>
      </c>
      <c r="EK37" s="86">
        <v>0</v>
      </c>
      <c r="EL37" s="86">
        <v>0</v>
      </c>
      <c r="EM37" s="86">
        <v>0</v>
      </c>
      <c r="EN37" s="86">
        <v>0</v>
      </c>
      <c r="EO37" s="86">
        <v>0</v>
      </c>
      <c r="EP37" s="86">
        <v>0</v>
      </c>
      <c r="EQ37" s="86">
        <v>33</v>
      </c>
      <c r="ER37" s="86">
        <v>0</v>
      </c>
      <c r="ES37" s="86">
        <v>0</v>
      </c>
      <c r="ET37" s="86">
        <v>0</v>
      </c>
      <c r="EU37" s="86">
        <v>100</v>
      </c>
      <c r="EV37" s="86">
        <v>0</v>
      </c>
      <c r="EW37" s="86">
        <v>0</v>
      </c>
      <c r="EX37" s="85" t="s">
        <v>1297</v>
      </c>
      <c r="EY37" s="85" t="s">
        <v>1295</v>
      </c>
      <c r="EZ37" s="85" t="s">
        <v>1287</v>
      </c>
      <c r="FA37" s="85" t="s">
        <v>1297</v>
      </c>
      <c r="FB37" s="85" t="s">
        <v>1297</v>
      </c>
      <c r="FC37" s="85" t="s">
        <v>1288</v>
      </c>
      <c r="FD37" s="85" t="s">
        <v>1288</v>
      </c>
      <c r="FE37" s="85" t="s">
        <v>1287</v>
      </c>
      <c r="FF37" s="85" t="s">
        <v>1288</v>
      </c>
      <c r="FG37" s="85" t="s">
        <v>1288</v>
      </c>
      <c r="FH37" s="85" t="s">
        <v>1287</v>
      </c>
      <c r="FI37" s="85" t="s">
        <v>1287</v>
      </c>
      <c r="FJ37" s="85" t="s">
        <v>1287</v>
      </c>
      <c r="FK37" s="85" t="s">
        <v>1297</v>
      </c>
      <c r="FL37" s="85" t="s">
        <v>1297</v>
      </c>
      <c r="FM37" s="85" t="s">
        <v>1297</v>
      </c>
      <c r="FN37" s="85" t="s">
        <v>1288</v>
      </c>
      <c r="FO37" s="85" t="s">
        <v>1288</v>
      </c>
      <c r="FP37" s="85" t="s">
        <v>1297</v>
      </c>
      <c r="FQ37" s="85" t="s">
        <v>1295</v>
      </c>
      <c r="FR37" s="85" t="s">
        <v>1297</v>
      </c>
      <c r="FS37" s="85" t="s">
        <v>1288</v>
      </c>
      <c r="FT37" s="85" t="s">
        <v>1297</v>
      </c>
      <c r="FU37" s="85" t="s">
        <v>1295</v>
      </c>
      <c r="FV37" s="85" t="s">
        <v>1287</v>
      </c>
      <c r="FW37" s="85" t="s">
        <v>1297</v>
      </c>
      <c r="FX37" s="85" t="s">
        <v>1297</v>
      </c>
      <c r="FY37" s="85" t="s">
        <v>1288</v>
      </c>
      <c r="FZ37" s="85" t="s">
        <v>1288</v>
      </c>
      <c r="GA37" s="85" t="s">
        <v>1297</v>
      </c>
      <c r="GB37" s="85" t="s">
        <v>1297</v>
      </c>
      <c r="GC37" s="85" t="s">
        <v>1288</v>
      </c>
      <c r="GD37" s="85" t="s">
        <v>1297</v>
      </c>
      <c r="GE37" s="85" t="s">
        <v>1288</v>
      </c>
      <c r="GF37" s="85" t="s">
        <v>1287</v>
      </c>
      <c r="GG37" s="85" t="s">
        <v>1295</v>
      </c>
      <c r="GH37" s="85" t="s">
        <v>1297</v>
      </c>
      <c r="GI37" s="85" t="s">
        <v>1297</v>
      </c>
      <c r="GJ37" s="85" t="s">
        <v>1297</v>
      </c>
      <c r="GK37" s="85" t="s">
        <v>1289</v>
      </c>
      <c r="GL37" s="85" t="s">
        <v>1295</v>
      </c>
      <c r="GM37" s="85" t="s">
        <v>1287</v>
      </c>
      <c r="GN37" s="85" t="s">
        <v>1297</v>
      </c>
      <c r="GO37" s="85" t="s">
        <v>1289</v>
      </c>
      <c r="GP37" s="85" t="s">
        <v>1297</v>
      </c>
      <c r="GQ37" s="85" t="s">
        <v>1297</v>
      </c>
      <c r="GR37" s="85" t="s">
        <v>1297</v>
      </c>
      <c r="GS37" s="85" t="s">
        <v>1289</v>
      </c>
      <c r="GT37" s="85" t="s">
        <v>1297</v>
      </c>
      <c r="GU37" s="85" t="s">
        <v>1297</v>
      </c>
      <c r="GV37" s="85" t="s">
        <v>1295</v>
      </c>
      <c r="GW37" s="85" t="s">
        <v>1297</v>
      </c>
      <c r="GX37" s="85" t="s">
        <v>1287</v>
      </c>
      <c r="GY37" s="85" t="s">
        <v>1295</v>
      </c>
      <c r="GZ37" s="85" t="s">
        <v>1297</v>
      </c>
      <c r="HA37" s="85" t="s">
        <v>1295</v>
      </c>
      <c r="HB37" s="85" t="s">
        <v>1288</v>
      </c>
      <c r="HC37" s="85" t="s">
        <v>1297</v>
      </c>
      <c r="HD37" s="85" t="s">
        <v>1297</v>
      </c>
      <c r="HE37" s="85" t="s">
        <v>1287</v>
      </c>
      <c r="HF37" s="85" t="s">
        <v>1297</v>
      </c>
      <c r="HG37" s="85" t="s">
        <v>1297</v>
      </c>
      <c r="HH37" s="85" t="s">
        <v>1297</v>
      </c>
      <c r="HI37" s="85" t="s">
        <v>1297</v>
      </c>
      <c r="HJ37" s="85" t="s">
        <v>1288</v>
      </c>
      <c r="HK37" s="85" t="s">
        <v>1288</v>
      </c>
      <c r="HL37" s="85" t="s">
        <v>1297</v>
      </c>
      <c r="HM37" s="85" t="s">
        <v>1287</v>
      </c>
      <c r="HN37" s="85" t="s">
        <v>1295</v>
      </c>
      <c r="HO37" s="85" t="s">
        <v>1297</v>
      </c>
      <c r="HP37" s="85" t="s">
        <v>1297</v>
      </c>
      <c r="HQ37" s="85" t="s">
        <v>1297</v>
      </c>
      <c r="HR37" s="85" t="s">
        <v>1297</v>
      </c>
      <c r="HS37" s="85" t="s">
        <v>1297</v>
      </c>
      <c r="HT37" s="85" t="s">
        <v>1297</v>
      </c>
      <c r="HU37" s="85" t="s">
        <v>1297</v>
      </c>
      <c r="HV37" s="85" t="s">
        <v>1288</v>
      </c>
      <c r="HW37" s="85" t="s">
        <v>1288</v>
      </c>
      <c r="HX37" s="85" t="s">
        <v>1297</v>
      </c>
      <c r="HY37" s="85" t="s">
        <v>1288</v>
      </c>
      <c r="HZ37" s="85" t="s">
        <v>1297</v>
      </c>
      <c r="IA37" s="85" t="s">
        <v>1297</v>
      </c>
      <c r="IB37" s="85" t="s">
        <v>1297</v>
      </c>
      <c r="IC37" s="85" t="s">
        <v>1297</v>
      </c>
      <c r="ID37" s="85" t="s">
        <v>1297</v>
      </c>
      <c r="IE37" s="85" t="s">
        <v>1297</v>
      </c>
      <c r="IF37" s="85" t="s">
        <v>1297</v>
      </c>
      <c r="IG37" s="85" t="s">
        <v>1288</v>
      </c>
      <c r="IH37" s="85" t="s">
        <v>1297</v>
      </c>
      <c r="II37" s="85" t="s">
        <v>1297</v>
      </c>
      <c r="IJ37" s="85" t="s">
        <v>1287</v>
      </c>
      <c r="IK37" s="85" t="s">
        <v>1287</v>
      </c>
      <c r="IL37" s="85" t="s">
        <v>1295</v>
      </c>
      <c r="IM37" s="85" t="s">
        <v>1287</v>
      </c>
      <c r="IN37" s="85" t="s">
        <v>1287</v>
      </c>
      <c r="IO37" s="85" t="s">
        <v>1295</v>
      </c>
      <c r="IP37" s="85" t="s">
        <v>1295</v>
      </c>
      <c r="IQ37" s="85" t="s">
        <v>1297</v>
      </c>
      <c r="IR37" s="85" t="s">
        <v>1297</v>
      </c>
      <c r="IS37" s="85" t="s">
        <v>1297</v>
      </c>
      <c r="IT37" s="85" t="s">
        <v>1297</v>
      </c>
      <c r="IU37" s="85" t="s">
        <v>1289</v>
      </c>
      <c r="IV37" s="85" t="s">
        <v>1287</v>
      </c>
      <c r="IW37" s="85" t="s">
        <v>1287</v>
      </c>
      <c r="IX37" s="85" t="s">
        <v>1287</v>
      </c>
      <c r="IY37" s="85" t="s">
        <v>1289</v>
      </c>
      <c r="IZ37" s="85" t="s">
        <v>1287</v>
      </c>
      <c r="JA37" s="85" t="s">
        <v>1297</v>
      </c>
      <c r="JB37" s="85" t="s">
        <v>1287</v>
      </c>
      <c r="JC37" s="85" t="s">
        <v>1297</v>
      </c>
      <c r="JD37" s="85" t="s">
        <v>1297</v>
      </c>
      <c r="JE37" s="85" t="s">
        <v>1297</v>
      </c>
      <c r="JF37" s="85" t="s">
        <v>1297</v>
      </c>
      <c r="JG37" s="85" t="s">
        <v>1295</v>
      </c>
      <c r="JH37" s="85" t="s">
        <v>1297</v>
      </c>
      <c r="JI37" s="85" t="s">
        <v>1297</v>
      </c>
      <c r="JJ37" s="85" t="s">
        <v>1287</v>
      </c>
      <c r="JK37" s="85" t="s">
        <v>1295</v>
      </c>
      <c r="JL37" s="85" t="s">
        <v>1295</v>
      </c>
      <c r="JM37" s="85" t="s">
        <v>1297</v>
      </c>
      <c r="JN37" s="85" t="s">
        <v>1297</v>
      </c>
      <c r="JO37" s="85" t="s">
        <v>1297</v>
      </c>
      <c r="JP37" s="85" t="s">
        <v>1297</v>
      </c>
      <c r="JQ37" s="85" t="s">
        <v>1287</v>
      </c>
      <c r="JR37" s="85" t="s">
        <v>1288</v>
      </c>
      <c r="JS37" s="85" t="s">
        <v>1287</v>
      </c>
      <c r="JT37" s="85" t="s">
        <v>1287</v>
      </c>
      <c r="JU37" s="85" t="s">
        <v>1287</v>
      </c>
      <c r="JV37" s="85" t="s">
        <v>1287</v>
      </c>
      <c r="JW37" s="85" t="s">
        <v>1288</v>
      </c>
      <c r="JX37" s="85" t="s">
        <v>1287</v>
      </c>
      <c r="JY37" s="85" t="s">
        <v>1297</v>
      </c>
      <c r="JZ37" s="85" t="s">
        <v>1288</v>
      </c>
      <c r="KA37" s="85" t="s">
        <v>1297</v>
      </c>
      <c r="KB37" s="85" t="s">
        <v>1297</v>
      </c>
      <c r="KC37" s="85" t="s">
        <v>1288</v>
      </c>
      <c r="KD37" s="85" t="s">
        <v>1297</v>
      </c>
      <c r="KE37" s="85" t="s">
        <v>1297</v>
      </c>
      <c r="KF37" s="85" t="s">
        <v>1297</v>
      </c>
      <c r="KG37" s="85" t="s">
        <v>1297</v>
      </c>
      <c r="KH37" s="85" t="s">
        <v>1288</v>
      </c>
      <c r="KI37" s="85" t="s">
        <v>1297</v>
      </c>
      <c r="KJ37" s="85" t="s">
        <v>1295</v>
      </c>
      <c r="KK37" s="85" t="s">
        <v>1297</v>
      </c>
      <c r="KL37" s="85" t="s">
        <v>1297</v>
      </c>
      <c r="KM37" s="85" t="s">
        <v>1297</v>
      </c>
      <c r="KN37" s="85" t="s">
        <v>1287</v>
      </c>
      <c r="KO37" s="85" t="s">
        <v>1297</v>
      </c>
      <c r="KP37" s="85" t="s">
        <v>1288</v>
      </c>
    </row>
    <row r="38" spans="1:302" hidden="1">
      <c r="A38" s="84" t="s">
        <v>1321</v>
      </c>
      <c r="B38" s="87" t="s">
        <v>1322</v>
      </c>
      <c r="C38" s="87" t="s">
        <v>1698</v>
      </c>
      <c r="D38" s="88">
        <v>2023</v>
      </c>
      <c r="E38" s="86">
        <v>100</v>
      </c>
      <c r="F38" s="86">
        <v>100</v>
      </c>
      <c r="G38" s="86">
        <v>67</v>
      </c>
      <c r="H38" s="86">
        <v>100</v>
      </c>
      <c r="I38" s="86">
        <v>100</v>
      </c>
      <c r="J38" s="86">
        <v>100</v>
      </c>
      <c r="K38" s="86">
        <v>100</v>
      </c>
      <c r="L38" s="86">
        <v>100</v>
      </c>
      <c r="M38" s="86">
        <v>100</v>
      </c>
      <c r="N38" s="86">
        <v>100</v>
      </c>
      <c r="O38" s="86">
        <v>100</v>
      </c>
      <c r="P38" s="86">
        <v>100</v>
      </c>
      <c r="Q38" s="86">
        <v>100</v>
      </c>
      <c r="R38" s="86">
        <v>0</v>
      </c>
      <c r="S38" s="86">
        <v>33</v>
      </c>
      <c r="T38" s="86">
        <v>100</v>
      </c>
      <c r="U38" s="86">
        <v>100</v>
      </c>
      <c r="V38" s="86">
        <v>100</v>
      </c>
      <c r="W38" s="86">
        <v>67</v>
      </c>
      <c r="X38" s="86">
        <v>100</v>
      </c>
      <c r="Y38" s="86">
        <v>100</v>
      </c>
      <c r="Z38" s="86">
        <v>100</v>
      </c>
      <c r="AA38" s="86">
        <v>100</v>
      </c>
      <c r="AB38" s="86">
        <v>33</v>
      </c>
      <c r="AC38" s="86">
        <v>100</v>
      </c>
      <c r="AD38" s="86">
        <v>100</v>
      </c>
      <c r="AE38" s="86">
        <v>100</v>
      </c>
      <c r="AF38" s="86">
        <v>100</v>
      </c>
      <c r="AG38" s="86">
        <v>100</v>
      </c>
      <c r="AH38" s="86">
        <v>100</v>
      </c>
      <c r="AI38" s="86">
        <v>100</v>
      </c>
      <c r="AJ38" s="86">
        <v>100</v>
      </c>
      <c r="AK38" s="86">
        <v>100</v>
      </c>
      <c r="AL38" s="86">
        <v>100</v>
      </c>
      <c r="AM38" s="86">
        <v>100</v>
      </c>
      <c r="AN38" s="86">
        <v>100</v>
      </c>
      <c r="AO38" s="86">
        <v>100</v>
      </c>
      <c r="AP38" s="86">
        <v>100</v>
      </c>
      <c r="AQ38" s="86">
        <v>100</v>
      </c>
      <c r="AR38" s="86">
        <v>33</v>
      </c>
      <c r="AS38" s="86">
        <v>100</v>
      </c>
      <c r="AT38" s="86">
        <v>100</v>
      </c>
      <c r="AU38" s="86">
        <v>0</v>
      </c>
      <c r="AV38" s="86">
        <v>67</v>
      </c>
      <c r="AW38" s="86">
        <v>33</v>
      </c>
      <c r="AX38" s="86">
        <v>0</v>
      </c>
      <c r="AY38" s="86">
        <v>0</v>
      </c>
      <c r="AZ38" s="86">
        <v>0</v>
      </c>
      <c r="BA38" s="86">
        <v>67</v>
      </c>
      <c r="BB38" s="86">
        <v>0</v>
      </c>
      <c r="BC38" s="86">
        <v>67</v>
      </c>
      <c r="BD38" s="86">
        <v>67</v>
      </c>
      <c r="BE38" s="86">
        <v>67</v>
      </c>
      <c r="BF38" s="86">
        <v>33</v>
      </c>
      <c r="BG38" s="86">
        <v>0</v>
      </c>
      <c r="BH38" s="86">
        <v>0</v>
      </c>
      <c r="BI38" s="86">
        <v>100</v>
      </c>
      <c r="BJ38" s="86">
        <v>100</v>
      </c>
      <c r="BK38" s="86">
        <v>33</v>
      </c>
      <c r="BL38" s="86">
        <v>100</v>
      </c>
      <c r="BM38" s="86">
        <v>100</v>
      </c>
      <c r="BN38" s="86">
        <v>67</v>
      </c>
      <c r="BO38" s="86">
        <v>67</v>
      </c>
      <c r="BP38" s="86">
        <v>67</v>
      </c>
      <c r="BQ38" s="86">
        <v>100</v>
      </c>
      <c r="BR38" s="86">
        <v>100</v>
      </c>
      <c r="BS38" s="86">
        <v>100</v>
      </c>
      <c r="BT38" s="86">
        <v>100</v>
      </c>
      <c r="BU38" s="86">
        <v>100</v>
      </c>
      <c r="BV38" s="86">
        <v>67</v>
      </c>
      <c r="BW38" s="86">
        <v>100</v>
      </c>
      <c r="BX38" s="86">
        <v>100</v>
      </c>
      <c r="BY38" s="86">
        <v>0</v>
      </c>
      <c r="BZ38" s="86">
        <v>33</v>
      </c>
      <c r="CA38" s="86">
        <v>100</v>
      </c>
      <c r="CB38" s="86">
        <v>100</v>
      </c>
      <c r="CC38" s="86">
        <v>100</v>
      </c>
      <c r="CD38" s="86">
        <v>100</v>
      </c>
      <c r="CE38" s="86">
        <v>100</v>
      </c>
      <c r="CF38" s="86">
        <v>100</v>
      </c>
      <c r="CG38" s="86">
        <v>100</v>
      </c>
      <c r="CH38" s="86">
        <v>100</v>
      </c>
      <c r="CI38" s="86">
        <v>100</v>
      </c>
      <c r="CJ38" s="86">
        <v>100</v>
      </c>
      <c r="CK38" s="86">
        <v>67</v>
      </c>
      <c r="CL38" s="86">
        <v>0</v>
      </c>
      <c r="CM38" s="86">
        <v>100</v>
      </c>
      <c r="CN38" s="86">
        <v>100</v>
      </c>
      <c r="CO38" s="86">
        <v>0</v>
      </c>
      <c r="CP38" s="86">
        <v>67</v>
      </c>
      <c r="CQ38" s="86">
        <v>100</v>
      </c>
      <c r="CR38" s="86">
        <v>100</v>
      </c>
      <c r="CS38" s="86">
        <v>100</v>
      </c>
      <c r="CT38" s="86">
        <v>100</v>
      </c>
      <c r="CU38" s="86">
        <v>100</v>
      </c>
      <c r="CV38" s="86">
        <v>100</v>
      </c>
      <c r="CW38" s="86">
        <v>100</v>
      </c>
      <c r="CX38" s="86">
        <v>100</v>
      </c>
      <c r="CY38" s="86">
        <v>33</v>
      </c>
      <c r="CZ38" s="86">
        <v>100</v>
      </c>
      <c r="DA38" s="86">
        <v>100</v>
      </c>
      <c r="DB38" s="86">
        <v>0</v>
      </c>
      <c r="DC38" s="86">
        <v>100</v>
      </c>
      <c r="DD38" s="86">
        <v>100</v>
      </c>
      <c r="DE38" s="86">
        <v>100</v>
      </c>
      <c r="DF38" s="86">
        <v>100</v>
      </c>
      <c r="DG38" s="86">
        <v>100</v>
      </c>
      <c r="DH38" s="86">
        <v>100</v>
      </c>
      <c r="DI38" s="86">
        <v>100</v>
      </c>
      <c r="DJ38" s="86">
        <v>100</v>
      </c>
      <c r="DK38" s="86">
        <v>100</v>
      </c>
      <c r="DL38" s="86">
        <v>67</v>
      </c>
      <c r="DM38" s="86">
        <v>67</v>
      </c>
      <c r="DN38" s="86">
        <v>100</v>
      </c>
      <c r="DO38" s="86">
        <v>100</v>
      </c>
      <c r="DP38" s="86">
        <v>67</v>
      </c>
      <c r="DQ38" s="86">
        <v>67</v>
      </c>
      <c r="DR38" s="86">
        <v>100</v>
      </c>
      <c r="DS38" s="86">
        <v>100</v>
      </c>
      <c r="DT38" s="86">
        <v>100</v>
      </c>
      <c r="DU38" s="86">
        <v>33</v>
      </c>
      <c r="DV38" s="86">
        <v>100</v>
      </c>
      <c r="DW38" s="86">
        <v>100</v>
      </c>
      <c r="DX38" s="86">
        <v>33</v>
      </c>
      <c r="DY38" s="86">
        <v>67</v>
      </c>
      <c r="DZ38" s="86">
        <v>100</v>
      </c>
      <c r="EA38" s="86">
        <v>100</v>
      </c>
      <c r="EB38" s="86">
        <v>100</v>
      </c>
      <c r="EC38" s="86">
        <v>100</v>
      </c>
      <c r="ED38" s="86">
        <v>33</v>
      </c>
      <c r="EE38" s="86">
        <v>100</v>
      </c>
      <c r="EF38" s="86">
        <v>0</v>
      </c>
      <c r="EG38" s="86">
        <v>0</v>
      </c>
      <c r="EH38" s="86">
        <v>0</v>
      </c>
      <c r="EI38" s="86">
        <v>0</v>
      </c>
      <c r="EJ38" s="86">
        <v>0</v>
      </c>
      <c r="EK38" s="86">
        <v>0</v>
      </c>
      <c r="EL38" s="86">
        <v>0</v>
      </c>
      <c r="EM38" s="86">
        <v>0</v>
      </c>
      <c r="EN38" s="86">
        <v>0</v>
      </c>
      <c r="EO38" s="86">
        <v>0</v>
      </c>
      <c r="EP38" s="86">
        <v>33</v>
      </c>
      <c r="EQ38" s="86">
        <v>33</v>
      </c>
      <c r="ER38" s="86">
        <v>0</v>
      </c>
      <c r="ES38" s="86">
        <v>0</v>
      </c>
      <c r="ET38" s="86">
        <v>0</v>
      </c>
      <c r="EU38" s="86">
        <v>100</v>
      </c>
      <c r="EV38" s="86">
        <v>33</v>
      </c>
      <c r="EW38" s="86">
        <v>100</v>
      </c>
      <c r="EX38" s="85" t="s">
        <v>1287</v>
      </c>
      <c r="EY38" s="85" t="s">
        <v>1287</v>
      </c>
      <c r="EZ38" s="85" t="s">
        <v>1288</v>
      </c>
      <c r="FA38" s="85" t="s">
        <v>1287</v>
      </c>
      <c r="FB38" s="85" t="s">
        <v>1287</v>
      </c>
      <c r="FC38" s="85" t="s">
        <v>1287</v>
      </c>
      <c r="FD38" s="85" t="s">
        <v>1287</v>
      </c>
      <c r="FE38" s="85" t="s">
        <v>1287</v>
      </c>
      <c r="FF38" s="85" t="s">
        <v>1287</v>
      </c>
      <c r="FG38" s="85" t="s">
        <v>1287</v>
      </c>
      <c r="FH38" s="85" t="s">
        <v>1287</v>
      </c>
      <c r="FI38" s="85" t="s">
        <v>1287</v>
      </c>
      <c r="FJ38" s="85" t="s">
        <v>1287</v>
      </c>
      <c r="FK38" s="85" t="s">
        <v>1297</v>
      </c>
      <c r="FL38" s="85" t="s">
        <v>1295</v>
      </c>
      <c r="FM38" s="85" t="s">
        <v>1287</v>
      </c>
      <c r="FN38" s="85" t="s">
        <v>1287</v>
      </c>
      <c r="FO38" s="85" t="s">
        <v>1287</v>
      </c>
      <c r="FP38" s="85" t="s">
        <v>1288</v>
      </c>
      <c r="FQ38" s="85" t="s">
        <v>1287</v>
      </c>
      <c r="FR38" s="85" t="s">
        <v>1287</v>
      </c>
      <c r="FS38" s="85" t="s">
        <v>1287</v>
      </c>
      <c r="FT38" s="85" t="s">
        <v>1287</v>
      </c>
      <c r="FU38" s="85" t="s">
        <v>1295</v>
      </c>
      <c r="FV38" s="85" t="s">
        <v>1287</v>
      </c>
      <c r="FW38" s="85" t="s">
        <v>1287</v>
      </c>
      <c r="FX38" s="85" t="s">
        <v>1287</v>
      </c>
      <c r="FY38" s="85" t="s">
        <v>1287</v>
      </c>
      <c r="FZ38" s="85" t="s">
        <v>1287</v>
      </c>
      <c r="GA38" s="85" t="s">
        <v>1287</v>
      </c>
      <c r="GB38" s="85" t="s">
        <v>1287</v>
      </c>
      <c r="GC38" s="85" t="s">
        <v>1287</v>
      </c>
      <c r="GD38" s="85" t="s">
        <v>1287</v>
      </c>
      <c r="GE38" s="85" t="s">
        <v>1287</v>
      </c>
      <c r="GF38" s="85" t="s">
        <v>1287</v>
      </c>
      <c r="GG38" s="85" t="s">
        <v>1287</v>
      </c>
      <c r="GH38" s="85" t="s">
        <v>1287</v>
      </c>
      <c r="GI38" s="85" t="s">
        <v>1287</v>
      </c>
      <c r="GJ38" s="85" t="s">
        <v>1287</v>
      </c>
      <c r="GK38" s="85" t="s">
        <v>1295</v>
      </c>
      <c r="GL38" s="85" t="s">
        <v>1287</v>
      </c>
      <c r="GM38" s="85" t="s">
        <v>1287</v>
      </c>
      <c r="GN38" s="85" t="s">
        <v>1297</v>
      </c>
      <c r="GO38" s="85" t="s">
        <v>1288</v>
      </c>
      <c r="GP38" s="85" t="s">
        <v>1295</v>
      </c>
      <c r="GQ38" s="85" t="s">
        <v>1297</v>
      </c>
      <c r="GR38" s="85" t="s">
        <v>1297</v>
      </c>
      <c r="GS38" s="85" t="s">
        <v>1297</v>
      </c>
      <c r="GT38" s="85" t="s">
        <v>1288</v>
      </c>
      <c r="GU38" s="85" t="s">
        <v>1297</v>
      </c>
      <c r="GV38" s="85" t="s">
        <v>1288</v>
      </c>
      <c r="GW38" s="85" t="s">
        <v>1288</v>
      </c>
      <c r="GX38" s="85" t="s">
        <v>1288</v>
      </c>
      <c r="GY38" s="85" t="s">
        <v>1295</v>
      </c>
      <c r="GZ38" s="85" t="s">
        <v>1297</v>
      </c>
      <c r="HA38" s="85" t="s">
        <v>1297</v>
      </c>
      <c r="HB38" s="85" t="s">
        <v>1287</v>
      </c>
      <c r="HC38" s="85" t="s">
        <v>1287</v>
      </c>
      <c r="HD38" s="85" t="s">
        <v>1295</v>
      </c>
      <c r="HE38" s="85" t="s">
        <v>1287</v>
      </c>
      <c r="HF38" s="85" t="s">
        <v>1287</v>
      </c>
      <c r="HG38" s="85" t="s">
        <v>1288</v>
      </c>
      <c r="HH38" s="85" t="s">
        <v>1288</v>
      </c>
      <c r="HI38" s="85" t="s">
        <v>1288</v>
      </c>
      <c r="HJ38" s="85" t="s">
        <v>1287</v>
      </c>
      <c r="HK38" s="85" t="s">
        <v>1287</v>
      </c>
      <c r="HL38" s="85" t="s">
        <v>1287</v>
      </c>
      <c r="HM38" s="85" t="s">
        <v>1287</v>
      </c>
      <c r="HN38" s="85" t="s">
        <v>1287</v>
      </c>
      <c r="HO38" s="85" t="s">
        <v>1288</v>
      </c>
      <c r="HP38" s="85" t="s">
        <v>1287</v>
      </c>
      <c r="HQ38" s="85" t="s">
        <v>1287</v>
      </c>
      <c r="HR38" s="85" t="s">
        <v>1297</v>
      </c>
      <c r="HS38" s="85" t="s">
        <v>1295</v>
      </c>
      <c r="HT38" s="85" t="s">
        <v>1287</v>
      </c>
      <c r="HU38" s="85" t="s">
        <v>1287</v>
      </c>
      <c r="HV38" s="85" t="s">
        <v>1287</v>
      </c>
      <c r="HW38" s="85" t="s">
        <v>1287</v>
      </c>
      <c r="HX38" s="85" t="s">
        <v>1287</v>
      </c>
      <c r="HY38" s="85" t="s">
        <v>1287</v>
      </c>
      <c r="HZ38" s="85" t="s">
        <v>1287</v>
      </c>
      <c r="IA38" s="85" t="s">
        <v>1287</v>
      </c>
      <c r="IB38" s="85" t="s">
        <v>1287</v>
      </c>
      <c r="IC38" s="85" t="s">
        <v>1287</v>
      </c>
      <c r="ID38" s="85" t="s">
        <v>1288</v>
      </c>
      <c r="IE38" s="85" t="s">
        <v>1297</v>
      </c>
      <c r="IF38" s="85" t="s">
        <v>1287</v>
      </c>
      <c r="IG38" s="85" t="s">
        <v>1287</v>
      </c>
      <c r="IH38" s="85" t="s">
        <v>1297</v>
      </c>
      <c r="II38" s="85" t="s">
        <v>1288</v>
      </c>
      <c r="IJ38" s="85" t="s">
        <v>1287</v>
      </c>
      <c r="IK38" s="85" t="s">
        <v>1287</v>
      </c>
      <c r="IL38" s="85" t="s">
        <v>1287</v>
      </c>
      <c r="IM38" s="85" t="s">
        <v>1287</v>
      </c>
      <c r="IN38" s="85" t="s">
        <v>1287</v>
      </c>
      <c r="IO38" s="85" t="s">
        <v>1287</v>
      </c>
      <c r="IP38" s="85" t="s">
        <v>1287</v>
      </c>
      <c r="IQ38" s="85" t="s">
        <v>1287</v>
      </c>
      <c r="IR38" s="85" t="s">
        <v>1295</v>
      </c>
      <c r="IS38" s="85" t="s">
        <v>1287</v>
      </c>
      <c r="IT38" s="85" t="s">
        <v>1287</v>
      </c>
      <c r="IU38" s="85" t="s">
        <v>1297</v>
      </c>
      <c r="IV38" s="85" t="s">
        <v>1287</v>
      </c>
      <c r="IW38" s="85" t="s">
        <v>1287</v>
      </c>
      <c r="IX38" s="85" t="s">
        <v>1287</v>
      </c>
      <c r="IY38" s="85" t="s">
        <v>1287</v>
      </c>
      <c r="IZ38" s="85" t="s">
        <v>1287</v>
      </c>
      <c r="JA38" s="85" t="s">
        <v>1287</v>
      </c>
      <c r="JB38" s="85" t="s">
        <v>1287</v>
      </c>
      <c r="JC38" s="85" t="s">
        <v>1287</v>
      </c>
      <c r="JD38" s="85" t="s">
        <v>1287</v>
      </c>
      <c r="JE38" s="85" t="s">
        <v>1288</v>
      </c>
      <c r="JF38" s="85" t="s">
        <v>1288</v>
      </c>
      <c r="JG38" s="85" t="s">
        <v>1287</v>
      </c>
      <c r="JH38" s="85" t="s">
        <v>1287</v>
      </c>
      <c r="JI38" s="85" t="s">
        <v>1288</v>
      </c>
      <c r="JJ38" s="85" t="s">
        <v>1288</v>
      </c>
      <c r="JK38" s="85" t="s">
        <v>1287</v>
      </c>
      <c r="JL38" s="85" t="s">
        <v>1287</v>
      </c>
      <c r="JM38" s="85" t="s">
        <v>1287</v>
      </c>
      <c r="JN38" s="85" t="s">
        <v>1295</v>
      </c>
      <c r="JO38" s="85" t="s">
        <v>1287</v>
      </c>
      <c r="JP38" s="85" t="s">
        <v>1287</v>
      </c>
      <c r="JQ38" s="85" t="s">
        <v>1295</v>
      </c>
      <c r="JR38" s="85" t="s">
        <v>1288</v>
      </c>
      <c r="JS38" s="85" t="s">
        <v>1287</v>
      </c>
      <c r="JT38" s="85" t="s">
        <v>1287</v>
      </c>
      <c r="JU38" s="85" t="s">
        <v>1287</v>
      </c>
      <c r="JV38" s="85" t="s">
        <v>1287</v>
      </c>
      <c r="JW38" s="85" t="s">
        <v>1295</v>
      </c>
      <c r="JX38" s="85" t="s">
        <v>1287</v>
      </c>
      <c r="JY38" s="85" t="s">
        <v>1297</v>
      </c>
      <c r="JZ38" s="85" t="s">
        <v>1288</v>
      </c>
      <c r="KA38" s="85" t="s">
        <v>1297</v>
      </c>
      <c r="KB38" s="85" t="s">
        <v>1297</v>
      </c>
      <c r="KC38" s="85" t="s">
        <v>1288</v>
      </c>
      <c r="KD38" s="85" t="s">
        <v>1297</v>
      </c>
      <c r="KE38" s="85" t="s">
        <v>1297</v>
      </c>
      <c r="KF38" s="85" t="s">
        <v>1297</v>
      </c>
      <c r="KG38" s="85" t="s">
        <v>1297</v>
      </c>
      <c r="KH38" s="85" t="s">
        <v>1288</v>
      </c>
      <c r="KI38" s="85" t="s">
        <v>1295</v>
      </c>
      <c r="KJ38" s="85" t="s">
        <v>1295</v>
      </c>
      <c r="KK38" s="85" t="s">
        <v>1297</v>
      </c>
      <c r="KL38" s="85" t="s">
        <v>1297</v>
      </c>
      <c r="KM38" s="85" t="s">
        <v>1297</v>
      </c>
      <c r="KN38" s="85" t="s">
        <v>1287</v>
      </c>
      <c r="KO38" s="85" t="s">
        <v>1295</v>
      </c>
      <c r="KP38" s="85" t="s">
        <v>1287</v>
      </c>
    </row>
    <row r="39" spans="1:302" hidden="1">
      <c r="A39" s="150" t="s">
        <v>1326</v>
      </c>
      <c r="B39" s="87" t="s">
        <v>1327</v>
      </c>
      <c r="C39" s="87" t="s">
        <v>1699</v>
      </c>
      <c r="D39" s="88">
        <v>2023</v>
      </c>
      <c r="E39" s="86">
        <v>100</v>
      </c>
      <c r="F39" s="86">
        <v>67</v>
      </c>
      <c r="G39" s="86">
        <v>100</v>
      </c>
      <c r="H39" s="86">
        <v>100</v>
      </c>
      <c r="I39" s="86">
        <v>100</v>
      </c>
      <c r="J39" s="86">
        <v>100</v>
      </c>
      <c r="K39" s="86">
        <v>0</v>
      </c>
      <c r="L39" s="86">
        <v>100</v>
      </c>
      <c r="M39" s="86">
        <v>0</v>
      </c>
      <c r="N39" s="86">
        <v>0</v>
      </c>
      <c r="O39" s="86">
        <v>100</v>
      </c>
      <c r="P39" s="86">
        <v>100</v>
      </c>
      <c r="Q39" s="86">
        <v>100</v>
      </c>
      <c r="R39" s="86">
        <v>33</v>
      </c>
      <c r="S39" s="86">
        <v>0</v>
      </c>
      <c r="T39" s="86">
        <v>100</v>
      </c>
      <c r="U39" s="86">
        <v>67</v>
      </c>
      <c r="V39" s="86">
        <v>100</v>
      </c>
      <c r="W39" s="86">
        <v>0</v>
      </c>
      <c r="X39" s="86">
        <v>100</v>
      </c>
      <c r="Y39" s="86">
        <v>0</v>
      </c>
      <c r="Z39" s="86">
        <v>33</v>
      </c>
      <c r="AA39" s="86">
        <v>0</v>
      </c>
      <c r="AB39" s="86">
        <v>33</v>
      </c>
      <c r="AC39" s="86">
        <v>0</v>
      </c>
      <c r="AD39" s="86">
        <v>67</v>
      </c>
      <c r="AE39" s="86">
        <v>100</v>
      </c>
      <c r="AF39" s="86">
        <v>100</v>
      </c>
      <c r="AG39" s="86">
        <v>100</v>
      </c>
      <c r="AH39" s="86">
        <v>100</v>
      </c>
      <c r="AI39" s="86">
        <v>100</v>
      </c>
      <c r="AJ39" s="86">
        <v>100</v>
      </c>
      <c r="AK39" s="86">
        <v>100</v>
      </c>
      <c r="AL39" s="86">
        <v>100</v>
      </c>
      <c r="AM39" s="86">
        <v>100</v>
      </c>
      <c r="AN39" s="86">
        <v>0</v>
      </c>
      <c r="AO39" s="86">
        <v>100</v>
      </c>
      <c r="AP39" s="86">
        <v>33</v>
      </c>
      <c r="AQ39" s="86">
        <v>100</v>
      </c>
      <c r="AR39" s="86">
        <v>0</v>
      </c>
      <c r="AS39" s="86">
        <v>0</v>
      </c>
      <c r="AT39" s="86">
        <v>100</v>
      </c>
      <c r="AU39" s="86">
        <v>33</v>
      </c>
      <c r="AV39" s="86">
        <v>100</v>
      </c>
      <c r="AW39" s="86">
        <v>33</v>
      </c>
      <c r="AX39" s="86">
        <v>33</v>
      </c>
      <c r="AY39" s="86">
        <v>0</v>
      </c>
      <c r="AZ39" s="86">
        <v>0</v>
      </c>
      <c r="BA39" s="86">
        <v>0</v>
      </c>
      <c r="BB39" s="86">
        <v>0</v>
      </c>
      <c r="BC39" s="86">
        <v>33</v>
      </c>
      <c r="BD39" s="86">
        <v>67</v>
      </c>
      <c r="BE39" s="86"/>
      <c r="BF39" s="86">
        <v>100</v>
      </c>
      <c r="BG39" s="86">
        <v>0</v>
      </c>
      <c r="BH39" s="86">
        <v>0</v>
      </c>
      <c r="BI39" s="86">
        <v>67</v>
      </c>
      <c r="BJ39" s="86">
        <v>67</v>
      </c>
      <c r="BK39" s="86">
        <v>33</v>
      </c>
      <c r="BL39" s="86">
        <v>67</v>
      </c>
      <c r="BM39" s="86">
        <v>33</v>
      </c>
      <c r="BN39" s="86">
        <v>67</v>
      </c>
      <c r="BO39" s="86">
        <v>100</v>
      </c>
      <c r="BP39" s="86">
        <v>100</v>
      </c>
      <c r="BQ39" s="86">
        <v>100</v>
      </c>
      <c r="BR39" s="86">
        <v>67</v>
      </c>
      <c r="BS39" s="86">
        <v>100</v>
      </c>
      <c r="BT39" s="86">
        <v>100</v>
      </c>
      <c r="BU39" s="86">
        <v>100</v>
      </c>
      <c r="BV39" s="86">
        <v>67</v>
      </c>
      <c r="BW39" s="86">
        <v>33</v>
      </c>
      <c r="BX39" s="86">
        <v>67</v>
      </c>
      <c r="BY39" s="86">
        <v>0</v>
      </c>
      <c r="BZ39" s="86">
        <v>33</v>
      </c>
      <c r="CA39" s="86">
        <v>67</v>
      </c>
      <c r="CB39" s="86">
        <v>100</v>
      </c>
      <c r="CC39" s="86">
        <v>100</v>
      </c>
      <c r="CD39" s="86">
        <v>100</v>
      </c>
      <c r="CE39" s="86">
        <v>100</v>
      </c>
      <c r="CF39" s="86">
        <v>100</v>
      </c>
      <c r="CG39" s="86">
        <v>100</v>
      </c>
      <c r="CH39" s="86">
        <v>100</v>
      </c>
      <c r="CI39" s="86">
        <v>67</v>
      </c>
      <c r="CJ39" s="86">
        <v>100</v>
      </c>
      <c r="CK39" s="86">
        <v>67</v>
      </c>
      <c r="CL39" s="86">
        <v>0</v>
      </c>
      <c r="CM39" s="86">
        <v>100</v>
      </c>
      <c r="CN39" s="86">
        <v>100</v>
      </c>
      <c r="CO39" s="86">
        <v>100</v>
      </c>
      <c r="CP39" s="86">
        <v>33</v>
      </c>
      <c r="CQ39" s="86">
        <v>100</v>
      </c>
      <c r="CR39" s="86">
        <v>100</v>
      </c>
      <c r="CS39" s="86">
        <v>100</v>
      </c>
      <c r="CT39" s="86">
        <v>100</v>
      </c>
      <c r="CU39" s="86">
        <v>100</v>
      </c>
      <c r="CV39" s="86">
        <v>100</v>
      </c>
      <c r="CW39" s="86">
        <v>33</v>
      </c>
      <c r="CX39" s="86">
        <v>33</v>
      </c>
      <c r="CY39" s="86">
        <v>0</v>
      </c>
      <c r="CZ39" s="86">
        <v>0</v>
      </c>
      <c r="DA39" s="86">
        <v>0</v>
      </c>
      <c r="DB39" s="86">
        <v>0</v>
      </c>
      <c r="DC39" s="86">
        <v>100</v>
      </c>
      <c r="DD39" s="86">
        <v>67</v>
      </c>
      <c r="DE39" s="86">
        <v>0</v>
      </c>
      <c r="DF39" s="86">
        <v>0</v>
      </c>
      <c r="DG39" s="86">
        <v>0</v>
      </c>
      <c r="DH39" s="86">
        <v>0</v>
      </c>
      <c r="DI39" s="86">
        <v>0</v>
      </c>
      <c r="DJ39" s="86">
        <v>67</v>
      </c>
      <c r="DK39" s="86">
        <v>33</v>
      </c>
      <c r="DL39" s="86">
        <v>0</v>
      </c>
      <c r="DM39" s="86">
        <v>100</v>
      </c>
      <c r="DN39" s="86">
        <v>0</v>
      </c>
      <c r="DO39" s="86">
        <v>100</v>
      </c>
      <c r="DP39" s="86">
        <v>100</v>
      </c>
      <c r="DQ39" s="86">
        <v>33</v>
      </c>
      <c r="DR39" s="86">
        <v>100</v>
      </c>
      <c r="DS39" s="86">
        <v>100</v>
      </c>
      <c r="DT39" s="86">
        <v>100</v>
      </c>
      <c r="DU39" s="86">
        <v>33</v>
      </c>
      <c r="DV39" s="86">
        <v>33</v>
      </c>
      <c r="DW39" s="86">
        <v>0</v>
      </c>
      <c r="DX39" s="86">
        <v>0</v>
      </c>
      <c r="DY39" s="86">
        <v>0</v>
      </c>
      <c r="DZ39" s="86">
        <v>100</v>
      </c>
      <c r="EA39" s="86">
        <v>100</v>
      </c>
      <c r="EB39" s="86">
        <v>33</v>
      </c>
      <c r="EC39" s="86">
        <v>67</v>
      </c>
      <c r="ED39" s="86">
        <v>0</v>
      </c>
      <c r="EE39" s="86">
        <v>100</v>
      </c>
      <c r="EF39" s="86">
        <v>0</v>
      </c>
      <c r="EG39" s="86">
        <v>0</v>
      </c>
      <c r="EH39" s="86">
        <v>0</v>
      </c>
      <c r="EI39" s="86">
        <v>0</v>
      </c>
      <c r="EJ39" s="86">
        <v>0</v>
      </c>
      <c r="EK39" s="86">
        <v>0</v>
      </c>
      <c r="EL39" s="86">
        <v>0</v>
      </c>
      <c r="EM39" s="86">
        <v>0</v>
      </c>
      <c r="EN39" s="86">
        <v>0</v>
      </c>
      <c r="EO39" s="86">
        <v>0</v>
      </c>
      <c r="EP39" s="86">
        <v>0</v>
      </c>
      <c r="EQ39" s="86">
        <v>33</v>
      </c>
      <c r="ER39" s="86">
        <v>33</v>
      </c>
      <c r="ES39" s="86">
        <v>0</v>
      </c>
      <c r="ET39" s="86">
        <v>0</v>
      </c>
      <c r="EU39" s="86">
        <v>100</v>
      </c>
      <c r="EV39" s="86">
        <v>33</v>
      </c>
      <c r="EW39" s="86">
        <v>0</v>
      </c>
      <c r="EX39" s="85" t="s">
        <v>1287</v>
      </c>
      <c r="EY39" s="85" t="s">
        <v>1288</v>
      </c>
      <c r="EZ39" s="85" t="s">
        <v>1287</v>
      </c>
      <c r="FA39" s="85" t="s">
        <v>1287</v>
      </c>
      <c r="FB39" s="85" t="s">
        <v>1287</v>
      </c>
      <c r="FC39" s="85" t="s">
        <v>1287</v>
      </c>
      <c r="FD39" s="85" t="s">
        <v>1297</v>
      </c>
      <c r="FE39" s="85" t="s">
        <v>1287</v>
      </c>
      <c r="FF39" s="85" t="s">
        <v>1288</v>
      </c>
      <c r="FG39" s="85" t="s">
        <v>1288</v>
      </c>
      <c r="FH39" s="85" t="s">
        <v>1287</v>
      </c>
      <c r="FI39" s="85" t="s">
        <v>1287</v>
      </c>
      <c r="FJ39" s="85" t="s">
        <v>1287</v>
      </c>
      <c r="FK39" s="85" t="s">
        <v>1295</v>
      </c>
      <c r="FL39" s="85" t="s">
        <v>1297</v>
      </c>
      <c r="FM39" s="85" t="s">
        <v>1287</v>
      </c>
      <c r="FN39" s="85" t="s">
        <v>1288</v>
      </c>
      <c r="FO39" s="85" t="s">
        <v>1287</v>
      </c>
      <c r="FP39" s="85" t="s">
        <v>1297</v>
      </c>
      <c r="FQ39" s="85" t="s">
        <v>1287</v>
      </c>
      <c r="FR39" s="85" t="s">
        <v>1297</v>
      </c>
      <c r="FS39" s="85" t="s">
        <v>1295</v>
      </c>
      <c r="FT39" s="85" t="s">
        <v>1297</v>
      </c>
      <c r="FU39" s="85" t="s">
        <v>1295</v>
      </c>
      <c r="FV39" s="85" t="s">
        <v>1297</v>
      </c>
      <c r="FW39" s="85" t="s">
        <v>1288</v>
      </c>
      <c r="FX39" s="85" t="s">
        <v>1287</v>
      </c>
      <c r="FY39" s="85" t="s">
        <v>1287</v>
      </c>
      <c r="FZ39" s="85" t="s">
        <v>1287</v>
      </c>
      <c r="GA39" s="85" t="s">
        <v>1287</v>
      </c>
      <c r="GB39" s="85" t="s">
        <v>1287</v>
      </c>
      <c r="GC39" s="85" t="s">
        <v>1287</v>
      </c>
      <c r="GD39" s="85" t="s">
        <v>1287</v>
      </c>
      <c r="GE39" s="85" t="s">
        <v>1287</v>
      </c>
      <c r="GF39" s="85" t="s">
        <v>1287</v>
      </c>
      <c r="GG39" s="85" t="s">
        <v>1297</v>
      </c>
      <c r="GH39" s="85" t="s">
        <v>1287</v>
      </c>
      <c r="GI39" s="85" t="s">
        <v>1295</v>
      </c>
      <c r="GJ39" s="85" t="s">
        <v>1287</v>
      </c>
      <c r="GK39" s="85" t="s">
        <v>1297</v>
      </c>
      <c r="GL39" s="85" t="s">
        <v>1288</v>
      </c>
      <c r="GM39" s="85" t="s">
        <v>1287</v>
      </c>
      <c r="GN39" s="85" t="s">
        <v>1295</v>
      </c>
      <c r="GO39" s="85" t="s">
        <v>1287</v>
      </c>
      <c r="GP39" s="85" t="s">
        <v>1295</v>
      </c>
      <c r="GQ39" s="85" t="s">
        <v>1295</v>
      </c>
      <c r="GR39" s="85" t="s">
        <v>1297</v>
      </c>
      <c r="GS39" s="85" t="s">
        <v>1297</v>
      </c>
      <c r="GT39" s="85" t="s">
        <v>1297</v>
      </c>
      <c r="GU39" s="85" t="s">
        <v>1297</v>
      </c>
      <c r="GV39" s="85" t="s">
        <v>1295</v>
      </c>
      <c r="GW39" s="85" t="s">
        <v>1288</v>
      </c>
      <c r="GX39" s="85" t="s">
        <v>1289</v>
      </c>
      <c r="GY39" s="85" t="s">
        <v>1287</v>
      </c>
      <c r="GZ39" s="85" t="s">
        <v>1297</v>
      </c>
      <c r="HA39" s="85" t="s">
        <v>1297</v>
      </c>
      <c r="HB39" s="85" t="s">
        <v>1288</v>
      </c>
      <c r="HC39" s="85" t="s">
        <v>1288</v>
      </c>
      <c r="HD39" s="85" t="s">
        <v>1295</v>
      </c>
      <c r="HE39" s="85" t="s">
        <v>1288</v>
      </c>
      <c r="HF39" s="85" t="s">
        <v>1295</v>
      </c>
      <c r="HG39" s="85" t="s">
        <v>1288</v>
      </c>
      <c r="HH39" s="85" t="s">
        <v>1287</v>
      </c>
      <c r="HI39" s="85" t="s">
        <v>1287</v>
      </c>
      <c r="HJ39" s="85" t="s">
        <v>1287</v>
      </c>
      <c r="HK39" s="85" t="s">
        <v>1288</v>
      </c>
      <c r="HL39" s="85" t="s">
        <v>1287</v>
      </c>
      <c r="HM39" s="85" t="s">
        <v>1287</v>
      </c>
      <c r="HN39" s="85" t="s">
        <v>1287</v>
      </c>
      <c r="HO39" s="85" t="s">
        <v>1288</v>
      </c>
      <c r="HP39" s="85" t="s">
        <v>1295</v>
      </c>
      <c r="HQ39" s="85" t="s">
        <v>1288</v>
      </c>
      <c r="HR39" s="85" t="s">
        <v>1297</v>
      </c>
      <c r="HS39" s="85" t="s">
        <v>1295</v>
      </c>
      <c r="HT39" s="85" t="s">
        <v>1288</v>
      </c>
      <c r="HU39" s="85" t="s">
        <v>1287</v>
      </c>
      <c r="HV39" s="85" t="s">
        <v>1287</v>
      </c>
      <c r="HW39" s="85" t="s">
        <v>1287</v>
      </c>
      <c r="HX39" s="85" t="s">
        <v>1287</v>
      </c>
      <c r="HY39" s="85" t="s">
        <v>1287</v>
      </c>
      <c r="HZ39" s="85" t="s">
        <v>1287</v>
      </c>
      <c r="IA39" s="85" t="s">
        <v>1287</v>
      </c>
      <c r="IB39" s="85" t="s">
        <v>1288</v>
      </c>
      <c r="IC39" s="85" t="s">
        <v>1287</v>
      </c>
      <c r="ID39" s="85" t="s">
        <v>1288</v>
      </c>
      <c r="IE39" s="85" t="s">
        <v>1297</v>
      </c>
      <c r="IF39" s="85" t="s">
        <v>1287</v>
      </c>
      <c r="IG39" s="85" t="s">
        <v>1287</v>
      </c>
      <c r="IH39" s="85" t="s">
        <v>1287</v>
      </c>
      <c r="II39" s="85" t="s">
        <v>1295</v>
      </c>
      <c r="IJ39" s="85" t="s">
        <v>1287</v>
      </c>
      <c r="IK39" s="85" t="s">
        <v>1287</v>
      </c>
      <c r="IL39" s="85" t="s">
        <v>1287</v>
      </c>
      <c r="IM39" s="85" t="s">
        <v>1287</v>
      </c>
      <c r="IN39" s="85" t="s">
        <v>1287</v>
      </c>
      <c r="IO39" s="85" t="s">
        <v>1287</v>
      </c>
      <c r="IP39" s="85" t="s">
        <v>1295</v>
      </c>
      <c r="IQ39" s="85" t="s">
        <v>1295</v>
      </c>
      <c r="IR39" s="85" t="s">
        <v>1297</v>
      </c>
      <c r="IS39" s="85" t="s">
        <v>1297</v>
      </c>
      <c r="IT39" s="85" t="s">
        <v>1297</v>
      </c>
      <c r="IU39" s="85" t="s">
        <v>1297</v>
      </c>
      <c r="IV39" s="85" t="s">
        <v>1287</v>
      </c>
      <c r="IW39" s="85" t="s">
        <v>1288</v>
      </c>
      <c r="IX39" s="85" t="s">
        <v>1297</v>
      </c>
      <c r="IY39" s="85" t="s">
        <v>1297</v>
      </c>
      <c r="IZ39" s="85" t="s">
        <v>1288</v>
      </c>
      <c r="JA39" s="85" t="s">
        <v>1297</v>
      </c>
      <c r="JB39" s="85" t="s">
        <v>1297</v>
      </c>
      <c r="JC39" s="85" t="s">
        <v>1288</v>
      </c>
      <c r="JD39" s="85" t="s">
        <v>1295</v>
      </c>
      <c r="JE39" s="85" t="s">
        <v>1297</v>
      </c>
      <c r="JF39" s="85" t="s">
        <v>1287</v>
      </c>
      <c r="JG39" s="85" t="s">
        <v>1297</v>
      </c>
      <c r="JH39" s="85" t="s">
        <v>1287</v>
      </c>
      <c r="JI39" s="85" t="s">
        <v>1287</v>
      </c>
      <c r="JJ39" s="85" t="s">
        <v>1295</v>
      </c>
      <c r="JK39" s="85" t="s">
        <v>1287</v>
      </c>
      <c r="JL39" s="85" t="s">
        <v>1287</v>
      </c>
      <c r="JM39" s="85" t="s">
        <v>1287</v>
      </c>
      <c r="JN39" s="85" t="s">
        <v>1295</v>
      </c>
      <c r="JO39" s="85" t="s">
        <v>1295</v>
      </c>
      <c r="JP39" s="85" t="s">
        <v>1297</v>
      </c>
      <c r="JQ39" s="85" t="s">
        <v>1297</v>
      </c>
      <c r="JR39" s="85" t="s">
        <v>1297</v>
      </c>
      <c r="JS39" s="85" t="s">
        <v>1287</v>
      </c>
      <c r="JT39" s="85" t="s">
        <v>1287</v>
      </c>
      <c r="JU39" s="85" t="s">
        <v>1295</v>
      </c>
      <c r="JV39" s="85" t="s">
        <v>1288</v>
      </c>
      <c r="JW39" s="85" t="s">
        <v>1297</v>
      </c>
      <c r="JX39" s="85" t="s">
        <v>1287</v>
      </c>
      <c r="JY39" s="85" t="s">
        <v>1297</v>
      </c>
      <c r="JZ39" s="85" t="s">
        <v>1288</v>
      </c>
      <c r="KA39" s="85" t="s">
        <v>1297</v>
      </c>
      <c r="KB39" s="85" t="s">
        <v>1297</v>
      </c>
      <c r="KC39" s="85" t="s">
        <v>1288</v>
      </c>
      <c r="KD39" s="85" t="s">
        <v>1297</v>
      </c>
      <c r="KE39" s="85" t="s">
        <v>1297</v>
      </c>
      <c r="KF39" s="85" t="s">
        <v>1297</v>
      </c>
      <c r="KG39" s="85" t="s">
        <v>1297</v>
      </c>
      <c r="KH39" s="85" t="s">
        <v>1288</v>
      </c>
      <c r="KI39" s="85" t="s">
        <v>1297</v>
      </c>
      <c r="KJ39" s="85" t="s">
        <v>1295</v>
      </c>
      <c r="KK39" s="85" t="s">
        <v>1295</v>
      </c>
      <c r="KL39" s="85" t="s">
        <v>1297</v>
      </c>
      <c r="KM39" s="85" t="s">
        <v>1297</v>
      </c>
      <c r="KN39" s="85" t="s">
        <v>1287</v>
      </c>
      <c r="KO39" s="85" t="s">
        <v>1295</v>
      </c>
      <c r="KP39" s="85" t="s">
        <v>1288</v>
      </c>
    </row>
    <row r="40" spans="1:302" hidden="1">
      <c r="A40" s="150" t="s">
        <v>1328</v>
      </c>
      <c r="B40" s="87" t="s">
        <v>1329</v>
      </c>
      <c r="C40" s="87" t="s">
        <v>1700</v>
      </c>
      <c r="D40" s="88">
        <v>2023</v>
      </c>
      <c r="E40" s="86">
        <v>100</v>
      </c>
      <c r="F40" s="86">
        <v>33</v>
      </c>
      <c r="G40" s="86">
        <v>100</v>
      </c>
      <c r="H40" s="86">
        <v>33</v>
      </c>
      <c r="I40" s="86">
        <v>33</v>
      </c>
      <c r="J40" s="86">
        <v>100</v>
      </c>
      <c r="K40" s="86">
        <v>100</v>
      </c>
      <c r="L40" s="86">
        <v>100</v>
      </c>
      <c r="M40" s="86">
        <v>100</v>
      </c>
      <c r="N40" s="86">
        <v>100</v>
      </c>
      <c r="O40" s="86">
        <v>100</v>
      </c>
      <c r="P40" s="86">
        <v>100</v>
      </c>
      <c r="Q40" s="86">
        <v>100</v>
      </c>
      <c r="R40" s="86">
        <v>100</v>
      </c>
      <c r="S40" s="86">
        <v>100</v>
      </c>
      <c r="T40" s="86">
        <v>100</v>
      </c>
      <c r="U40" s="86">
        <v>100</v>
      </c>
      <c r="V40" s="86">
        <v>100</v>
      </c>
      <c r="W40" s="86">
        <v>100</v>
      </c>
      <c r="X40" s="86">
        <v>100</v>
      </c>
      <c r="Y40" s="86">
        <v>0</v>
      </c>
      <c r="Z40" s="86">
        <v>67</v>
      </c>
      <c r="AA40" s="86">
        <v>33</v>
      </c>
      <c r="AB40" s="86">
        <v>100</v>
      </c>
      <c r="AC40" s="86">
        <v>33</v>
      </c>
      <c r="AD40" s="86">
        <v>100</v>
      </c>
      <c r="AE40" s="86">
        <v>100</v>
      </c>
      <c r="AF40" s="86">
        <v>100</v>
      </c>
      <c r="AG40" s="86">
        <v>100</v>
      </c>
      <c r="AH40" s="86">
        <v>100</v>
      </c>
      <c r="AI40" s="86">
        <v>100</v>
      </c>
      <c r="AJ40" s="86">
        <v>100</v>
      </c>
      <c r="AK40" s="86">
        <v>100</v>
      </c>
      <c r="AL40" s="86">
        <v>100</v>
      </c>
      <c r="AM40" s="86">
        <v>100</v>
      </c>
      <c r="AN40" s="86">
        <v>100</v>
      </c>
      <c r="AO40" s="86">
        <v>100</v>
      </c>
      <c r="AP40" s="86">
        <v>33</v>
      </c>
      <c r="AQ40" s="86">
        <v>100</v>
      </c>
      <c r="AR40" s="86">
        <v>100</v>
      </c>
      <c r="AS40" s="86">
        <v>0</v>
      </c>
      <c r="AT40" s="86">
        <v>100</v>
      </c>
      <c r="AU40" s="86">
        <v>0</v>
      </c>
      <c r="AV40" s="86">
        <v>33</v>
      </c>
      <c r="AW40" s="86">
        <v>0</v>
      </c>
      <c r="AX40" s="86">
        <v>0</v>
      </c>
      <c r="AY40" s="86">
        <v>0</v>
      </c>
      <c r="AZ40" s="86">
        <v>0</v>
      </c>
      <c r="BA40" s="86">
        <v>0</v>
      </c>
      <c r="BB40" s="86">
        <v>0</v>
      </c>
      <c r="BC40" s="86">
        <v>33</v>
      </c>
      <c r="BD40" s="86">
        <v>0</v>
      </c>
      <c r="BE40" s="86">
        <v>33</v>
      </c>
      <c r="BF40" s="86">
        <v>100</v>
      </c>
      <c r="BG40" s="86">
        <v>100</v>
      </c>
      <c r="BH40" s="86">
        <v>0</v>
      </c>
      <c r="BI40" s="86">
        <v>33</v>
      </c>
      <c r="BJ40" s="86">
        <v>33</v>
      </c>
      <c r="BK40" s="86">
        <v>33</v>
      </c>
      <c r="BL40" s="86">
        <v>100</v>
      </c>
      <c r="BM40" s="86">
        <v>100</v>
      </c>
      <c r="BN40" s="86">
        <v>100</v>
      </c>
      <c r="BO40" s="86">
        <v>100</v>
      </c>
      <c r="BP40" s="86">
        <v>100</v>
      </c>
      <c r="BQ40" s="86">
        <v>100</v>
      </c>
      <c r="BR40" s="86">
        <v>100</v>
      </c>
      <c r="BS40" s="86">
        <v>100</v>
      </c>
      <c r="BT40" s="86">
        <v>100</v>
      </c>
      <c r="BU40" s="86">
        <v>100</v>
      </c>
      <c r="BV40" s="86">
        <v>33</v>
      </c>
      <c r="BW40" s="86">
        <v>67</v>
      </c>
      <c r="BX40" s="86">
        <v>33</v>
      </c>
      <c r="BY40" s="86">
        <v>0</v>
      </c>
      <c r="BZ40" s="86">
        <v>67</v>
      </c>
      <c r="CA40" s="86">
        <v>67</v>
      </c>
      <c r="CB40" s="86">
        <v>0</v>
      </c>
      <c r="CC40" s="86">
        <v>100</v>
      </c>
      <c r="CD40" s="86">
        <v>100</v>
      </c>
      <c r="CE40" s="86">
        <v>100</v>
      </c>
      <c r="CF40" s="86">
        <v>100</v>
      </c>
      <c r="CG40" s="86">
        <v>33</v>
      </c>
      <c r="CH40" s="86">
        <v>0</v>
      </c>
      <c r="CI40" s="86">
        <v>0</v>
      </c>
      <c r="CJ40" s="86">
        <v>67</v>
      </c>
      <c r="CK40" s="86">
        <v>100</v>
      </c>
      <c r="CL40" s="86">
        <v>100</v>
      </c>
      <c r="CM40" s="86">
        <v>0</v>
      </c>
      <c r="CN40" s="86">
        <v>0</v>
      </c>
      <c r="CO40" s="86">
        <v>0</v>
      </c>
      <c r="CP40" s="86">
        <v>0</v>
      </c>
      <c r="CQ40" s="86">
        <v>100</v>
      </c>
      <c r="CR40" s="86">
        <v>100</v>
      </c>
      <c r="CS40" s="86">
        <v>100</v>
      </c>
      <c r="CT40" s="86">
        <v>100</v>
      </c>
      <c r="CU40" s="86">
        <v>100</v>
      </c>
      <c r="CV40" s="86">
        <v>100</v>
      </c>
      <c r="CW40" s="86">
        <v>33</v>
      </c>
      <c r="CX40" s="86">
        <v>0</v>
      </c>
      <c r="CY40" s="86">
        <v>0</v>
      </c>
      <c r="CZ40" s="86">
        <v>100</v>
      </c>
      <c r="DA40" s="86">
        <v>100</v>
      </c>
      <c r="DB40" s="86">
        <v>100</v>
      </c>
      <c r="DC40" s="86">
        <v>0</v>
      </c>
      <c r="DD40" s="86">
        <v>100</v>
      </c>
      <c r="DE40" s="86">
        <v>100</v>
      </c>
      <c r="DF40" s="86">
        <v>0</v>
      </c>
      <c r="DG40" s="86">
        <v>100</v>
      </c>
      <c r="DH40" s="86">
        <v>0</v>
      </c>
      <c r="DI40" s="86">
        <v>100</v>
      </c>
      <c r="DJ40" s="86">
        <v>67</v>
      </c>
      <c r="DK40" s="86">
        <v>33</v>
      </c>
      <c r="DL40" s="86">
        <v>0</v>
      </c>
      <c r="DM40" s="86">
        <v>100</v>
      </c>
      <c r="DN40" s="86">
        <v>0</v>
      </c>
      <c r="DO40" s="86">
        <v>33</v>
      </c>
      <c r="DP40" s="86">
        <v>100</v>
      </c>
      <c r="DQ40" s="86">
        <v>67</v>
      </c>
      <c r="DR40" s="86">
        <v>100</v>
      </c>
      <c r="DS40" s="86">
        <v>67</v>
      </c>
      <c r="DT40" s="86">
        <v>67</v>
      </c>
      <c r="DU40" s="86">
        <v>67</v>
      </c>
      <c r="DV40" s="86">
        <v>0</v>
      </c>
      <c r="DW40" s="86">
        <v>0</v>
      </c>
      <c r="DX40" s="86">
        <v>0</v>
      </c>
      <c r="DY40" s="86">
        <v>100</v>
      </c>
      <c r="DZ40" s="86">
        <v>100</v>
      </c>
      <c r="EA40" s="86">
        <v>100</v>
      </c>
      <c r="EB40" s="86">
        <v>100</v>
      </c>
      <c r="EC40" s="86">
        <v>100</v>
      </c>
      <c r="ED40" s="86">
        <v>33</v>
      </c>
      <c r="EE40" s="86">
        <v>100</v>
      </c>
      <c r="EF40" s="86">
        <v>0</v>
      </c>
      <c r="EG40" s="86">
        <v>0</v>
      </c>
      <c r="EH40" s="86">
        <v>0</v>
      </c>
      <c r="EI40" s="86">
        <v>33</v>
      </c>
      <c r="EJ40" s="86">
        <v>0</v>
      </c>
      <c r="EK40" s="86">
        <v>67</v>
      </c>
      <c r="EL40" s="86">
        <v>0</v>
      </c>
      <c r="EM40" s="86">
        <v>0</v>
      </c>
      <c r="EN40" s="86">
        <v>0</v>
      </c>
      <c r="EO40" s="86">
        <v>0</v>
      </c>
      <c r="EP40" s="86">
        <v>0</v>
      </c>
      <c r="EQ40" s="86">
        <v>33</v>
      </c>
      <c r="ER40" s="86">
        <v>100</v>
      </c>
      <c r="ES40" s="86">
        <v>33</v>
      </c>
      <c r="ET40" s="86">
        <v>33</v>
      </c>
      <c r="EU40" s="86">
        <v>0</v>
      </c>
      <c r="EV40" s="86">
        <v>0</v>
      </c>
      <c r="EW40" s="86">
        <v>0</v>
      </c>
      <c r="EX40" s="85" t="s">
        <v>1287</v>
      </c>
      <c r="EY40" s="85" t="s">
        <v>1295</v>
      </c>
      <c r="EZ40" s="85" t="s">
        <v>1287</v>
      </c>
      <c r="FA40" s="85" t="s">
        <v>1295</v>
      </c>
      <c r="FB40" s="85" t="s">
        <v>1295</v>
      </c>
      <c r="FC40" s="85" t="s">
        <v>1287</v>
      </c>
      <c r="FD40" s="85" t="s">
        <v>1287</v>
      </c>
      <c r="FE40" s="85" t="s">
        <v>1287</v>
      </c>
      <c r="FF40" s="85" t="s">
        <v>1287</v>
      </c>
      <c r="FG40" s="85" t="s">
        <v>1287</v>
      </c>
      <c r="FH40" s="85" t="s">
        <v>1287</v>
      </c>
      <c r="FI40" s="85" t="s">
        <v>1287</v>
      </c>
      <c r="FJ40" s="85" t="s">
        <v>1287</v>
      </c>
      <c r="FK40" s="85" t="s">
        <v>1287</v>
      </c>
      <c r="FL40" s="85" t="s">
        <v>1287</v>
      </c>
      <c r="FM40" s="85" t="s">
        <v>1287</v>
      </c>
      <c r="FN40" s="85" t="s">
        <v>1287</v>
      </c>
      <c r="FO40" s="85" t="s">
        <v>1287</v>
      </c>
      <c r="FP40" s="85" t="s">
        <v>1287</v>
      </c>
      <c r="FQ40" s="85" t="s">
        <v>1287</v>
      </c>
      <c r="FR40" s="85" t="s">
        <v>1297</v>
      </c>
      <c r="FS40" s="85" t="s">
        <v>1288</v>
      </c>
      <c r="FT40" s="85" t="s">
        <v>1295</v>
      </c>
      <c r="FU40" s="85" t="s">
        <v>1287</v>
      </c>
      <c r="FV40" s="85" t="s">
        <v>1295</v>
      </c>
      <c r="FW40" s="85" t="s">
        <v>1287</v>
      </c>
      <c r="FX40" s="85" t="s">
        <v>1287</v>
      </c>
      <c r="FY40" s="85" t="s">
        <v>1287</v>
      </c>
      <c r="FZ40" s="85" t="s">
        <v>1287</v>
      </c>
      <c r="GA40" s="85" t="s">
        <v>1287</v>
      </c>
      <c r="GB40" s="85" t="s">
        <v>1287</v>
      </c>
      <c r="GC40" s="85" t="s">
        <v>1287</v>
      </c>
      <c r="GD40" s="85" t="s">
        <v>1287</v>
      </c>
      <c r="GE40" s="85" t="s">
        <v>1287</v>
      </c>
      <c r="GF40" s="85" t="s">
        <v>1287</v>
      </c>
      <c r="GG40" s="85" t="s">
        <v>1287</v>
      </c>
      <c r="GH40" s="85" t="s">
        <v>1287</v>
      </c>
      <c r="GI40" s="85" t="s">
        <v>1295</v>
      </c>
      <c r="GJ40" s="85" t="s">
        <v>1287</v>
      </c>
      <c r="GK40" s="85" t="s">
        <v>1287</v>
      </c>
      <c r="GL40" s="85" t="s">
        <v>1288</v>
      </c>
      <c r="GM40" s="85" t="s">
        <v>1287</v>
      </c>
      <c r="GN40" s="85" t="s">
        <v>1297</v>
      </c>
      <c r="GO40" s="85" t="s">
        <v>1295</v>
      </c>
      <c r="GP40" s="85" t="s">
        <v>1297</v>
      </c>
      <c r="GQ40" s="85" t="s">
        <v>1297</v>
      </c>
      <c r="GR40" s="85" t="s">
        <v>1297</v>
      </c>
      <c r="GS40" s="85" t="s">
        <v>1297</v>
      </c>
      <c r="GT40" s="85" t="s">
        <v>1297</v>
      </c>
      <c r="GU40" s="85" t="s">
        <v>1297</v>
      </c>
      <c r="GV40" s="85" t="s">
        <v>1295</v>
      </c>
      <c r="GW40" s="85" t="s">
        <v>1297</v>
      </c>
      <c r="GX40" s="85" t="s">
        <v>1295</v>
      </c>
      <c r="GY40" s="85" t="s">
        <v>1287</v>
      </c>
      <c r="GZ40" s="85" t="s">
        <v>1287</v>
      </c>
      <c r="HA40" s="85" t="s">
        <v>1297</v>
      </c>
      <c r="HB40" s="85" t="s">
        <v>1295</v>
      </c>
      <c r="HC40" s="85" t="s">
        <v>1295</v>
      </c>
      <c r="HD40" s="85" t="s">
        <v>1295</v>
      </c>
      <c r="HE40" s="85" t="s">
        <v>1287</v>
      </c>
      <c r="HF40" s="85" t="s">
        <v>1287</v>
      </c>
      <c r="HG40" s="85" t="s">
        <v>1287</v>
      </c>
      <c r="HH40" s="85" t="s">
        <v>1287</v>
      </c>
      <c r="HI40" s="85" t="s">
        <v>1287</v>
      </c>
      <c r="HJ40" s="85" t="s">
        <v>1287</v>
      </c>
      <c r="HK40" s="85" t="s">
        <v>1287</v>
      </c>
      <c r="HL40" s="85" t="s">
        <v>1287</v>
      </c>
      <c r="HM40" s="85" t="s">
        <v>1287</v>
      </c>
      <c r="HN40" s="85" t="s">
        <v>1287</v>
      </c>
      <c r="HO40" s="85" t="s">
        <v>1295</v>
      </c>
      <c r="HP40" s="85" t="s">
        <v>1288</v>
      </c>
      <c r="HQ40" s="85" t="s">
        <v>1295</v>
      </c>
      <c r="HR40" s="85" t="s">
        <v>1297</v>
      </c>
      <c r="HS40" s="85" t="s">
        <v>1288</v>
      </c>
      <c r="HT40" s="85" t="s">
        <v>1288</v>
      </c>
      <c r="HU40" s="85" t="s">
        <v>1297</v>
      </c>
      <c r="HV40" s="85" t="s">
        <v>1287</v>
      </c>
      <c r="HW40" s="85" t="s">
        <v>1287</v>
      </c>
      <c r="HX40" s="85" t="s">
        <v>1287</v>
      </c>
      <c r="HY40" s="85" t="s">
        <v>1287</v>
      </c>
      <c r="HZ40" s="85" t="s">
        <v>1295</v>
      </c>
      <c r="IA40" s="85" t="s">
        <v>1297</v>
      </c>
      <c r="IB40" s="85" t="s">
        <v>1297</v>
      </c>
      <c r="IC40" s="85" t="s">
        <v>1288</v>
      </c>
      <c r="ID40" s="85" t="s">
        <v>1287</v>
      </c>
      <c r="IE40" s="85" t="s">
        <v>1287</v>
      </c>
      <c r="IF40" s="85" t="s">
        <v>1297</v>
      </c>
      <c r="IG40" s="85" t="s">
        <v>1288</v>
      </c>
      <c r="IH40" s="85" t="s">
        <v>1297</v>
      </c>
      <c r="II40" s="85" t="s">
        <v>1297</v>
      </c>
      <c r="IJ40" s="85" t="s">
        <v>1287</v>
      </c>
      <c r="IK40" s="85" t="s">
        <v>1287</v>
      </c>
      <c r="IL40" s="85" t="s">
        <v>1287</v>
      </c>
      <c r="IM40" s="85" t="s">
        <v>1287</v>
      </c>
      <c r="IN40" s="85" t="s">
        <v>1287</v>
      </c>
      <c r="IO40" s="85" t="s">
        <v>1287</v>
      </c>
      <c r="IP40" s="85" t="s">
        <v>1295</v>
      </c>
      <c r="IQ40" s="85" t="s">
        <v>1297</v>
      </c>
      <c r="IR40" s="85" t="s">
        <v>1297</v>
      </c>
      <c r="IS40" s="85" t="s">
        <v>1287</v>
      </c>
      <c r="IT40" s="85" t="s">
        <v>1287</v>
      </c>
      <c r="IU40" s="85" t="s">
        <v>1287</v>
      </c>
      <c r="IV40" s="85" t="s">
        <v>1288</v>
      </c>
      <c r="IW40" s="85" t="s">
        <v>1287</v>
      </c>
      <c r="IX40" s="85" t="s">
        <v>1287</v>
      </c>
      <c r="IY40" s="85" t="s">
        <v>1297</v>
      </c>
      <c r="IZ40" s="85" t="s">
        <v>1287</v>
      </c>
      <c r="JA40" s="85" t="s">
        <v>1297</v>
      </c>
      <c r="JB40" s="85" t="s">
        <v>1287</v>
      </c>
      <c r="JC40" s="85" t="s">
        <v>1288</v>
      </c>
      <c r="JD40" s="85" t="s">
        <v>1295</v>
      </c>
      <c r="JE40" s="85" t="s">
        <v>1297</v>
      </c>
      <c r="JF40" s="85" t="s">
        <v>1287</v>
      </c>
      <c r="JG40" s="85" t="s">
        <v>1297</v>
      </c>
      <c r="JH40" s="85" t="s">
        <v>1295</v>
      </c>
      <c r="JI40" s="85" t="s">
        <v>1287</v>
      </c>
      <c r="JJ40" s="85" t="s">
        <v>1288</v>
      </c>
      <c r="JK40" s="85" t="s">
        <v>1287</v>
      </c>
      <c r="JL40" s="85" t="s">
        <v>1288</v>
      </c>
      <c r="JM40" s="85" t="s">
        <v>1288</v>
      </c>
      <c r="JN40" s="85" t="s">
        <v>1288</v>
      </c>
      <c r="JO40" s="85" t="s">
        <v>1297</v>
      </c>
      <c r="JP40" s="85" t="s">
        <v>1297</v>
      </c>
      <c r="JQ40" s="85" t="s">
        <v>1297</v>
      </c>
      <c r="JR40" s="85" t="s">
        <v>1287</v>
      </c>
      <c r="JS40" s="85" t="s">
        <v>1287</v>
      </c>
      <c r="JT40" s="85" t="s">
        <v>1287</v>
      </c>
      <c r="JU40" s="85" t="s">
        <v>1287</v>
      </c>
      <c r="JV40" s="85" t="s">
        <v>1287</v>
      </c>
      <c r="JW40" s="85" t="s">
        <v>1295</v>
      </c>
      <c r="JX40" s="85" t="s">
        <v>1287</v>
      </c>
      <c r="JY40" s="85" t="s">
        <v>1297</v>
      </c>
      <c r="JZ40" s="85" t="s">
        <v>1288</v>
      </c>
      <c r="KA40" s="85" t="s">
        <v>1297</v>
      </c>
      <c r="KB40" s="85" t="s">
        <v>1295</v>
      </c>
      <c r="KC40" s="85" t="s">
        <v>1288</v>
      </c>
      <c r="KD40" s="85" t="s">
        <v>1288</v>
      </c>
      <c r="KE40" s="85" t="s">
        <v>1297</v>
      </c>
      <c r="KF40" s="85" t="s">
        <v>1297</v>
      </c>
      <c r="KG40" s="85" t="s">
        <v>1297</v>
      </c>
      <c r="KH40" s="85" t="s">
        <v>1288</v>
      </c>
      <c r="KI40" s="85" t="s">
        <v>1297</v>
      </c>
      <c r="KJ40" s="85" t="s">
        <v>1295</v>
      </c>
      <c r="KK40" s="85" t="s">
        <v>1287</v>
      </c>
      <c r="KL40" s="85" t="s">
        <v>1295</v>
      </c>
      <c r="KM40" s="85" t="s">
        <v>1295</v>
      </c>
      <c r="KN40" s="85" t="s">
        <v>1288</v>
      </c>
      <c r="KO40" s="85" t="s">
        <v>1297</v>
      </c>
      <c r="KP40" s="85" t="s">
        <v>1288</v>
      </c>
    </row>
    <row r="41" spans="1:302" hidden="1">
      <c r="A41" s="150" t="s">
        <v>1331</v>
      </c>
      <c r="B41" s="87" t="s">
        <v>1332</v>
      </c>
      <c r="C41" s="87" t="s">
        <v>1701</v>
      </c>
      <c r="D41" s="88">
        <v>2023</v>
      </c>
      <c r="E41" s="86">
        <v>100</v>
      </c>
      <c r="F41" s="86">
        <v>67</v>
      </c>
      <c r="G41" s="86">
        <v>67</v>
      </c>
      <c r="H41" s="86">
        <v>100</v>
      </c>
      <c r="I41" s="86">
        <v>100</v>
      </c>
      <c r="J41" s="86">
        <v>100</v>
      </c>
      <c r="K41" s="86">
        <v>100</v>
      </c>
      <c r="L41" s="86">
        <v>100</v>
      </c>
      <c r="M41" s="86">
        <v>100</v>
      </c>
      <c r="N41" s="86">
        <v>100</v>
      </c>
      <c r="O41" s="86">
        <v>100</v>
      </c>
      <c r="P41" s="86">
        <v>100</v>
      </c>
      <c r="Q41" s="86">
        <v>100</v>
      </c>
      <c r="R41" s="86">
        <v>100</v>
      </c>
      <c r="S41" s="86">
        <v>33</v>
      </c>
      <c r="T41" s="86">
        <v>100</v>
      </c>
      <c r="U41" s="86">
        <v>100</v>
      </c>
      <c r="V41" s="86">
        <v>100</v>
      </c>
      <c r="W41" s="86">
        <v>100</v>
      </c>
      <c r="X41" s="86">
        <v>100</v>
      </c>
      <c r="Y41" s="86">
        <v>33</v>
      </c>
      <c r="Z41" s="86">
        <v>67</v>
      </c>
      <c r="AA41" s="86">
        <v>0</v>
      </c>
      <c r="AB41" s="86">
        <v>100</v>
      </c>
      <c r="AC41" s="86">
        <v>33</v>
      </c>
      <c r="AD41" s="86">
        <v>100</v>
      </c>
      <c r="AE41" s="86">
        <v>100</v>
      </c>
      <c r="AF41" s="86">
        <v>100</v>
      </c>
      <c r="AG41" s="86">
        <v>100</v>
      </c>
      <c r="AH41" s="86">
        <v>100</v>
      </c>
      <c r="AI41" s="86">
        <v>100</v>
      </c>
      <c r="AJ41" s="86">
        <v>100</v>
      </c>
      <c r="AK41" s="86">
        <v>100</v>
      </c>
      <c r="AL41" s="86">
        <v>100</v>
      </c>
      <c r="AM41" s="86">
        <v>100</v>
      </c>
      <c r="AN41" s="86">
        <v>100</v>
      </c>
      <c r="AO41" s="86">
        <v>100</v>
      </c>
      <c r="AP41" s="86">
        <v>33</v>
      </c>
      <c r="AQ41" s="86">
        <v>100</v>
      </c>
      <c r="AR41" s="86">
        <v>33</v>
      </c>
      <c r="AS41" s="86">
        <v>0</v>
      </c>
      <c r="AT41" s="86">
        <v>100</v>
      </c>
      <c r="AU41" s="86">
        <v>100</v>
      </c>
      <c r="AV41" s="86">
        <v>67</v>
      </c>
      <c r="AW41" s="86">
        <v>33</v>
      </c>
      <c r="AX41" s="86">
        <v>0</v>
      </c>
      <c r="AY41" s="86">
        <v>0</v>
      </c>
      <c r="AZ41" s="86">
        <v>33</v>
      </c>
      <c r="BA41" s="86">
        <v>67</v>
      </c>
      <c r="BB41" s="86">
        <v>67</v>
      </c>
      <c r="BC41" s="86">
        <v>100</v>
      </c>
      <c r="BD41" s="86">
        <v>100</v>
      </c>
      <c r="BE41" s="86">
        <v>100</v>
      </c>
      <c r="BF41" s="86">
        <v>100</v>
      </c>
      <c r="BG41" s="86">
        <v>33</v>
      </c>
      <c r="BH41" s="86">
        <v>0</v>
      </c>
      <c r="BI41" s="86">
        <v>100</v>
      </c>
      <c r="BJ41" s="86">
        <v>100</v>
      </c>
      <c r="BK41" s="86">
        <v>100</v>
      </c>
      <c r="BL41" s="86">
        <v>100</v>
      </c>
      <c r="BM41" s="86">
        <v>67</v>
      </c>
      <c r="BN41" s="86">
        <v>67</v>
      </c>
      <c r="BO41" s="86">
        <v>67</v>
      </c>
      <c r="BP41" s="86">
        <v>67</v>
      </c>
      <c r="BQ41" s="86">
        <v>100</v>
      </c>
      <c r="BR41" s="86">
        <v>100</v>
      </c>
      <c r="BS41" s="86">
        <v>100</v>
      </c>
      <c r="BT41" s="86">
        <v>100</v>
      </c>
      <c r="BU41" s="86">
        <v>100</v>
      </c>
      <c r="BV41" s="86">
        <v>100</v>
      </c>
      <c r="BW41" s="86">
        <v>100</v>
      </c>
      <c r="BX41" s="86">
        <v>100</v>
      </c>
      <c r="BY41" s="86">
        <v>100</v>
      </c>
      <c r="BZ41" s="86">
        <v>67</v>
      </c>
      <c r="CA41" s="86">
        <v>100</v>
      </c>
      <c r="CB41" s="86">
        <v>100</v>
      </c>
      <c r="CC41" s="86">
        <v>100</v>
      </c>
      <c r="CD41" s="86">
        <v>100</v>
      </c>
      <c r="CE41" s="86">
        <v>67</v>
      </c>
      <c r="CF41" s="86">
        <v>100</v>
      </c>
      <c r="CG41" s="86">
        <v>100</v>
      </c>
      <c r="CH41" s="86">
        <v>100</v>
      </c>
      <c r="CI41" s="86">
        <v>67</v>
      </c>
      <c r="CJ41" s="86">
        <v>100</v>
      </c>
      <c r="CK41" s="86">
        <v>0</v>
      </c>
      <c r="CL41" s="86">
        <v>0</v>
      </c>
      <c r="CM41" s="86">
        <v>100</v>
      </c>
      <c r="CN41" s="86">
        <v>0</v>
      </c>
      <c r="CO41" s="86">
        <v>0</v>
      </c>
      <c r="CP41" s="86">
        <v>33</v>
      </c>
      <c r="CQ41" s="86">
        <v>100</v>
      </c>
      <c r="CR41" s="86">
        <v>100</v>
      </c>
      <c r="CS41" s="86">
        <v>100</v>
      </c>
      <c r="CT41" s="86">
        <v>100</v>
      </c>
      <c r="CU41" s="86">
        <v>100</v>
      </c>
      <c r="CV41" s="86">
        <v>67</v>
      </c>
      <c r="CW41" s="86">
        <v>33</v>
      </c>
      <c r="CX41" s="86">
        <v>33</v>
      </c>
      <c r="CY41" s="86">
        <v>33</v>
      </c>
      <c r="CZ41" s="86">
        <v>100</v>
      </c>
      <c r="DA41" s="86">
        <v>100</v>
      </c>
      <c r="DB41" s="86">
        <v>33</v>
      </c>
      <c r="DC41" s="86">
        <v>100</v>
      </c>
      <c r="DD41" s="86">
        <v>67</v>
      </c>
      <c r="DE41" s="86">
        <v>100</v>
      </c>
      <c r="DF41" s="86">
        <v>33</v>
      </c>
      <c r="DG41" s="86">
        <v>100</v>
      </c>
      <c r="DH41" s="86">
        <v>0</v>
      </c>
      <c r="DI41" s="86">
        <v>33</v>
      </c>
      <c r="DJ41" s="86">
        <v>0</v>
      </c>
      <c r="DK41" s="86">
        <v>0</v>
      </c>
      <c r="DL41" s="86">
        <v>0</v>
      </c>
      <c r="DM41" s="86">
        <v>0</v>
      </c>
      <c r="DN41" s="86">
        <v>0</v>
      </c>
      <c r="DO41" s="86">
        <v>100</v>
      </c>
      <c r="DP41" s="86">
        <v>67</v>
      </c>
      <c r="DQ41" s="86">
        <v>100</v>
      </c>
      <c r="DR41" s="86">
        <v>33</v>
      </c>
      <c r="DS41" s="86">
        <v>33</v>
      </c>
      <c r="DT41" s="86">
        <v>0</v>
      </c>
      <c r="DU41" s="86">
        <v>0</v>
      </c>
      <c r="DV41" s="86">
        <v>100</v>
      </c>
      <c r="DW41" s="86">
        <v>100</v>
      </c>
      <c r="DX41" s="86">
        <v>100</v>
      </c>
      <c r="DY41" s="86">
        <v>0</v>
      </c>
      <c r="DZ41" s="86">
        <v>100</v>
      </c>
      <c r="EA41" s="86">
        <v>100</v>
      </c>
      <c r="EB41" s="86">
        <v>33</v>
      </c>
      <c r="EC41" s="86">
        <v>100</v>
      </c>
      <c r="ED41" s="86">
        <v>0</v>
      </c>
      <c r="EE41" s="86">
        <v>0</v>
      </c>
      <c r="EF41" s="86">
        <v>67</v>
      </c>
      <c r="EG41" s="86">
        <v>100</v>
      </c>
      <c r="EH41" s="86">
        <v>67</v>
      </c>
      <c r="EI41" s="86">
        <v>67</v>
      </c>
      <c r="EJ41" s="86">
        <v>0</v>
      </c>
      <c r="EK41" s="86">
        <v>100</v>
      </c>
      <c r="EL41" s="86">
        <v>100</v>
      </c>
      <c r="EM41" s="86">
        <v>67</v>
      </c>
      <c r="EN41" s="86">
        <v>0</v>
      </c>
      <c r="EO41" s="86">
        <v>100</v>
      </c>
      <c r="EP41" s="86">
        <v>0</v>
      </c>
      <c r="EQ41" s="86">
        <v>0</v>
      </c>
      <c r="ER41" s="86">
        <v>0</v>
      </c>
      <c r="ES41" s="86">
        <v>0</v>
      </c>
      <c r="ET41" s="86">
        <v>0</v>
      </c>
      <c r="EU41" s="86">
        <v>100</v>
      </c>
      <c r="EV41" s="86">
        <v>0</v>
      </c>
      <c r="EW41" s="86">
        <v>100</v>
      </c>
      <c r="EX41" s="85" t="s">
        <v>1287</v>
      </c>
      <c r="EY41" s="85" t="s">
        <v>1288</v>
      </c>
      <c r="EZ41" s="85" t="s">
        <v>1288</v>
      </c>
      <c r="FA41" s="85" t="s">
        <v>1287</v>
      </c>
      <c r="FB41" s="85" t="s">
        <v>1287</v>
      </c>
      <c r="FC41" s="85" t="s">
        <v>1287</v>
      </c>
      <c r="FD41" s="85" t="s">
        <v>1287</v>
      </c>
      <c r="FE41" s="85" t="s">
        <v>1287</v>
      </c>
      <c r="FF41" s="85" t="s">
        <v>1287</v>
      </c>
      <c r="FG41" s="85" t="s">
        <v>1287</v>
      </c>
      <c r="FH41" s="85" t="s">
        <v>1287</v>
      </c>
      <c r="FI41" s="85" t="s">
        <v>1287</v>
      </c>
      <c r="FJ41" s="85" t="s">
        <v>1287</v>
      </c>
      <c r="FK41" s="85" t="s">
        <v>1287</v>
      </c>
      <c r="FL41" s="85" t="s">
        <v>1295</v>
      </c>
      <c r="FM41" s="85" t="s">
        <v>1287</v>
      </c>
      <c r="FN41" s="85" t="s">
        <v>1287</v>
      </c>
      <c r="FO41" s="85" t="s">
        <v>1287</v>
      </c>
      <c r="FP41" s="85" t="s">
        <v>1287</v>
      </c>
      <c r="FQ41" s="85" t="s">
        <v>1287</v>
      </c>
      <c r="FR41" s="85" t="s">
        <v>1295</v>
      </c>
      <c r="FS41" s="85" t="s">
        <v>1288</v>
      </c>
      <c r="FT41" s="85" t="s">
        <v>1297</v>
      </c>
      <c r="FU41" s="85" t="s">
        <v>1287</v>
      </c>
      <c r="FV41" s="85" t="s">
        <v>1295</v>
      </c>
      <c r="FW41" s="85" t="s">
        <v>1287</v>
      </c>
      <c r="FX41" s="85" t="s">
        <v>1287</v>
      </c>
      <c r="FY41" s="85" t="s">
        <v>1287</v>
      </c>
      <c r="FZ41" s="85" t="s">
        <v>1287</v>
      </c>
      <c r="GA41" s="85" t="s">
        <v>1287</v>
      </c>
      <c r="GB41" s="85" t="s">
        <v>1287</v>
      </c>
      <c r="GC41" s="85" t="s">
        <v>1287</v>
      </c>
      <c r="GD41" s="85" t="s">
        <v>1287</v>
      </c>
      <c r="GE41" s="85" t="s">
        <v>1287</v>
      </c>
      <c r="GF41" s="85" t="s">
        <v>1287</v>
      </c>
      <c r="GG41" s="85" t="s">
        <v>1287</v>
      </c>
      <c r="GH41" s="85" t="s">
        <v>1287</v>
      </c>
      <c r="GI41" s="85" t="s">
        <v>1295</v>
      </c>
      <c r="GJ41" s="85" t="s">
        <v>1287</v>
      </c>
      <c r="GK41" s="85" t="s">
        <v>1295</v>
      </c>
      <c r="GL41" s="85" t="s">
        <v>1288</v>
      </c>
      <c r="GM41" s="85" t="s">
        <v>1287</v>
      </c>
      <c r="GN41" s="85" t="s">
        <v>1287</v>
      </c>
      <c r="GO41" s="85" t="s">
        <v>1288</v>
      </c>
      <c r="GP41" s="85" t="s">
        <v>1295</v>
      </c>
      <c r="GQ41" s="85" t="s">
        <v>1297</v>
      </c>
      <c r="GR41" s="85" t="s">
        <v>1297</v>
      </c>
      <c r="GS41" s="85" t="s">
        <v>1295</v>
      </c>
      <c r="GT41" s="85" t="s">
        <v>1288</v>
      </c>
      <c r="GU41" s="85" t="s">
        <v>1288</v>
      </c>
      <c r="GV41" s="85" t="s">
        <v>1287</v>
      </c>
      <c r="GW41" s="85" t="s">
        <v>1287</v>
      </c>
      <c r="GX41" s="85" t="s">
        <v>1287</v>
      </c>
      <c r="GY41" s="85" t="s">
        <v>1287</v>
      </c>
      <c r="GZ41" s="85" t="s">
        <v>1295</v>
      </c>
      <c r="HA41" s="85" t="s">
        <v>1297</v>
      </c>
      <c r="HB41" s="85" t="s">
        <v>1287</v>
      </c>
      <c r="HC41" s="85" t="s">
        <v>1287</v>
      </c>
      <c r="HD41" s="85" t="s">
        <v>1287</v>
      </c>
      <c r="HE41" s="85" t="s">
        <v>1287</v>
      </c>
      <c r="HF41" s="85" t="s">
        <v>1288</v>
      </c>
      <c r="HG41" s="85" t="s">
        <v>1288</v>
      </c>
      <c r="HH41" s="85" t="s">
        <v>1288</v>
      </c>
      <c r="HI41" s="85" t="s">
        <v>1288</v>
      </c>
      <c r="HJ41" s="85" t="s">
        <v>1287</v>
      </c>
      <c r="HK41" s="85" t="s">
        <v>1287</v>
      </c>
      <c r="HL41" s="85" t="s">
        <v>1287</v>
      </c>
      <c r="HM41" s="85" t="s">
        <v>1287</v>
      </c>
      <c r="HN41" s="85" t="s">
        <v>1287</v>
      </c>
      <c r="HO41" s="85" t="s">
        <v>1287</v>
      </c>
      <c r="HP41" s="85" t="s">
        <v>1287</v>
      </c>
      <c r="HQ41" s="85" t="s">
        <v>1287</v>
      </c>
      <c r="HR41" s="85" t="s">
        <v>1287</v>
      </c>
      <c r="HS41" s="85" t="s">
        <v>1288</v>
      </c>
      <c r="HT41" s="85" t="s">
        <v>1287</v>
      </c>
      <c r="HU41" s="85" t="s">
        <v>1287</v>
      </c>
      <c r="HV41" s="85" t="s">
        <v>1287</v>
      </c>
      <c r="HW41" s="85" t="s">
        <v>1287</v>
      </c>
      <c r="HX41" s="85" t="s">
        <v>1288</v>
      </c>
      <c r="HY41" s="85" t="s">
        <v>1287</v>
      </c>
      <c r="HZ41" s="85" t="s">
        <v>1287</v>
      </c>
      <c r="IA41" s="85" t="s">
        <v>1287</v>
      </c>
      <c r="IB41" s="85" t="s">
        <v>1288</v>
      </c>
      <c r="IC41" s="85" t="s">
        <v>1287</v>
      </c>
      <c r="ID41" s="85" t="s">
        <v>1297</v>
      </c>
      <c r="IE41" s="85" t="s">
        <v>1297</v>
      </c>
      <c r="IF41" s="85" t="s">
        <v>1287</v>
      </c>
      <c r="IG41" s="85" t="s">
        <v>1288</v>
      </c>
      <c r="IH41" s="85" t="s">
        <v>1297</v>
      </c>
      <c r="II41" s="85" t="s">
        <v>1295</v>
      </c>
      <c r="IJ41" s="85" t="s">
        <v>1287</v>
      </c>
      <c r="IK41" s="85" t="s">
        <v>1287</v>
      </c>
      <c r="IL41" s="85" t="s">
        <v>1287</v>
      </c>
      <c r="IM41" s="85" t="s">
        <v>1287</v>
      </c>
      <c r="IN41" s="85" t="s">
        <v>1287</v>
      </c>
      <c r="IO41" s="85" t="s">
        <v>1288</v>
      </c>
      <c r="IP41" s="85" t="s">
        <v>1295</v>
      </c>
      <c r="IQ41" s="85" t="s">
        <v>1295</v>
      </c>
      <c r="IR41" s="85" t="s">
        <v>1295</v>
      </c>
      <c r="IS41" s="85" t="s">
        <v>1287</v>
      </c>
      <c r="IT41" s="85" t="s">
        <v>1287</v>
      </c>
      <c r="IU41" s="85" t="s">
        <v>1295</v>
      </c>
      <c r="IV41" s="85" t="s">
        <v>1287</v>
      </c>
      <c r="IW41" s="85" t="s">
        <v>1288</v>
      </c>
      <c r="IX41" s="85" t="s">
        <v>1287</v>
      </c>
      <c r="IY41" s="85" t="s">
        <v>1295</v>
      </c>
      <c r="IZ41" s="85" t="s">
        <v>1287</v>
      </c>
      <c r="JA41" s="85" t="s">
        <v>1297</v>
      </c>
      <c r="JB41" s="85" t="s">
        <v>1295</v>
      </c>
      <c r="JC41" s="85" t="s">
        <v>1297</v>
      </c>
      <c r="JD41" s="85" t="s">
        <v>1297</v>
      </c>
      <c r="JE41" s="85" t="s">
        <v>1297</v>
      </c>
      <c r="JF41" s="85" t="s">
        <v>1297</v>
      </c>
      <c r="JG41" s="85" t="s">
        <v>1297</v>
      </c>
      <c r="JH41" s="85" t="s">
        <v>1287</v>
      </c>
      <c r="JI41" s="85" t="s">
        <v>1288</v>
      </c>
      <c r="JJ41" s="85" t="s">
        <v>1287</v>
      </c>
      <c r="JK41" s="85" t="s">
        <v>1295</v>
      </c>
      <c r="JL41" s="85" t="s">
        <v>1295</v>
      </c>
      <c r="JM41" s="85" t="s">
        <v>1297</v>
      </c>
      <c r="JN41" s="85" t="s">
        <v>1297</v>
      </c>
      <c r="JO41" s="85" t="s">
        <v>1287</v>
      </c>
      <c r="JP41" s="85" t="s">
        <v>1287</v>
      </c>
      <c r="JQ41" s="85" t="s">
        <v>1287</v>
      </c>
      <c r="JR41" s="85" t="s">
        <v>1297</v>
      </c>
      <c r="JS41" s="85" t="s">
        <v>1287</v>
      </c>
      <c r="JT41" s="85" t="s">
        <v>1287</v>
      </c>
      <c r="JU41" s="85" t="s">
        <v>1295</v>
      </c>
      <c r="JV41" s="85" t="s">
        <v>1287</v>
      </c>
      <c r="JW41" s="85" t="s">
        <v>1297</v>
      </c>
      <c r="JX41" s="85" t="s">
        <v>1297</v>
      </c>
      <c r="JY41" s="85" t="s">
        <v>1288</v>
      </c>
      <c r="JZ41" s="85" t="s">
        <v>1287</v>
      </c>
      <c r="KA41" s="85" t="s">
        <v>1288</v>
      </c>
      <c r="KB41" s="85" t="s">
        <v>1288</v>
      </c>
      <c r="KC41" s="85" t="s">
        <v>1288</v>
      </c>
      <c r="KD41" s="85" t="s">
        <v>1287</v>
      </c>
      <c r="KE41" s="85" t="s">
        <v>1287</v>
      </c>
      <c r="KF41" s="85" t="s">
        <v>1288</v>
      </c>
      <c r="KG41" s="85" t="s">
        <v>1297</v>
      </c>
      <c r="KH41" s="85" t="s">
        <v>1287</v>
      </c>
      <c r="KI41" s="85" t="s">
        <v>1297</v>
      </c>
      <c r="KJ41" s="85" t="s">
        <v>1297</v>
      </c>
      <c r="KK41" s="85" t="s">
        <v>1297</v>
      </c>
      <c r="KL41" s="85" t="s">
        <v>1297</v>
      </c>
      <c r="KM41" s="85" t="s">
        <v>1297</v>
      </c>
      <c r="KN41" s="85" t="s">
        <v>1287</v>
      </c>
      <c r="KO41" s="85" t="s">
        <v>1297</v>
      </c>
      <c r="KP41" s="85" t="s">
        <v>1287</v>
      </c>
    </row>
    <row r="42" spans="1:302" hidden="1">
      <c r="A42" s="150" t="s">
        <v>1334</v>
      </c>
      <c r="B42" s="87" t="s">
        <v>1335</v>
      </c>
      <c r="C42" s="87" t="s">
        <v>1702</v>
      </c>
      <c r="D42" s="88">
        <v>2023</v>
      </c>
      <c r="E42" s="86">
        <v>0</v>
      </c>
      <c r="F42" s="86">
        <v>33</v>
      </c>
      <c r="G42" s="86">
        <v>100</v>
      </c>
      <c r="H42" s="86">
        <v>100</v>
      </c>
      <c r="I42" s="86">
        <v>100</v>
      </c>
      <c r="J42" s="86">
        <v>100</v>
      </c>
      <c r="K42" s="86">
        <v>0</v>
      </c>
      <c r="L42" s="86">
        <v>0</v>
      </c>
      <c r="M42" s="86">
        <v>100</v>
      </c>
      <c r="N42" s="86">
        <v>100</v>
      </c>
      <c r="O42" s="86">
        <v>100</v>
      </c>
      <c r="P42" s="86">
        <v>100</v>
      </c>
      <c r="Q42" s="86">
        <v>33</v>
      </c>
      <c r="R42" s="86">
        <v>0</v>
      </c>
      <c r="S42" s="86">
        <v>0</v>
      </c>
      <c r="T42" s="86">
        <v>100</v>
      </c>
      <c r="U42" s="86">
        <v>100</v>
      </c>
      <c r="V42" s="86">
        <v>0</v>
      </c>
      <c r="W42" s="86">
        <v>0</v>
      </c>
      <c r="X42" s="86">
        <v>100</v>
      </c>
      <c r="Y42" s="86">
        <v>67</v>
      </c>
      <c r="Z42" s="86">
        <v>100</v>
      </c>
      <c r="AA42" s="86">
        <v>33</v>
      </c>
      <c r="AB42" s="86">
        <v>100</v>
      </c>
      <c r="AC42" s="86">
        <v>100</v>
      </c>
      <c r="AD42" s="86">
        <v>67</v>
      </c>
      <c r="AE42" s="86">
        <v>33</v>
      </c>
      <c r="AF42" s="86">
        <v>100</v>
      </c>
      <c r="AG42" s="86">
        <v>67</v>
      </c>
      <c r="AH42" s="86">
        <v>33</v>
      </c>
      <c r="AI42" s="86">
        <v>100</v>
      </c>
      <c r="AJ42" s="86">
        <v>100</v>
      </c>
      <c r="AK42" s="86">
        <v>100</v>
      </c>
      <c r="AL42" s="86">
        <v>100</v>
      </c>
      <c r="AM42" s="86">
        <v>100</v>
      </c>
      <c r="AN42" s="86">
        <v>100</v>
      </c>
      <c r="AO42" s="86">
        <v>100</v>
      </c>
      <c r="AP42" s="86">
        <v>100</v>
      </c>
      <c r="AQ42" s="86">
        <v>100</v>
      </c>
      <c r="AR42" s="86">
        <v>0</v>
      </c>
      <c r="AS42" s="86">
        <v>0</v>
      </c>
      <c r="AT42" s="86">
        <v>0</v>
      </c>
      <c r="AU42" s="86">
        <v>0</v>
      </c>
      <c r="AV42" s="86">
        <v>33</v>
      </c>
      <c r="AW42" s="86">
        <v>0</v>
      </c>
      <c r="AX42" s="86">
        <v>33</v>
      </c>
      <c r="AY42" s="86">
        <v>0</v>
      </c>
      <c r="AZ42" s="86">
        <v>0</v>
      </c>
      <c r="BA42" s="86">
        <v>33</v>
      </c>
      <c r="BB42" s="86">
        <v>0</v>
      </c>
      <c r="BC42" s="86">
        <v>33</v>
      </c>
      <c r="BD42" s="86">
        <v>33</v>
      </c>
      <c r="BE42" s="86">
        <v>0</v>
      </c>
      <c r="BF42" s="86">
        <v>100</v>
      </c>
      <c r="BG42" s="86">
        <v>33</v>
      </c>
      <c r="BH42" s="86">
        <v>33</v>
      </c>
      <c r="BI42" s="86">
        <v>33</v>
      </c>
      <c r="BJ42" s="86">
        <v>33</v>
      </c>
      <c r="BK42" s="86">
        <v>100</v>
      </c>
      <c r="BL42" s="86">
        <v>67</v>
      </c>
      <c r="BM42" s="86">
        <v>0</v>
      </c>
      <c r="BN42" s="86">
        <v>0</v>
      </c>
      <c r="BO42" s="86">
        <v>0</v>
      </c>
      <c r="BP42" s="86">
        <v>0</v>
      </c>
      <c r="BQ42" s="86">
        <v>0</v>
      </c>
      <c r="BR42" s="86">
        <v>67</v>
      </c>
      <c r="BS42" s="86">
        <v>33</v>
      </c>
      <c r="BT42" s="86">
        <v>100</v>
      </c>
      <c r="BU42" s="86">
        <v>100</v>
      </c>
      <c r="BV42" s="86">
        <v>100</v>
      </c>
      <c r="BW42" s="86">
        <v>67</v>
      </c>
      <c r="BX42" s="86">
        <v>100</v>
      </c>
      <c r="BY42" s="86">
        <v>67</v>
      </c>
      <c r="BZ42" s="86">
        <v>33</v>
      </c>
      <c r="CA42" s="86">
        <v>33</v>
      </c>
      <c r="CB42" s="86">
        <v>0</v>
      </c>
      <c r="CC42" s="86">
        <v>100</v>
      </c>
      <c r="CD42" s="86">
        <v>100</v>
      </c>
      <c r="CE42" s="86">
        <v>100</v>
      </c>
      <c r="CF42" s="86">
        <v>100</v>
      </c>
      <c r="CG42" s="86">
        <v>67</v>
      </c>
      <c r="CH42" s="86">
        <v>33</v>
      </c>
      <c r="CI42" s="86">
        <v>100</v>
      </c>
      <c r="CJ42" s="86">
        <v>0</v>
      </c>
      <c r="CK42" s="86">
        <v>33</v>
      </c>
      <c r="CL42" s="86">
        <v>0</v>
      </c>
      <c r="CM42" s="86">
        <v>0</v>
      </c>
      <c r="CN42" s="86">
        <v>0</v>
      </c>
      <c r="CO42" s="86">
        <v>0</v>
      </c>
      <c r="CP42" s="86">
        <v>33</v>
      </c>
      <c r="CQ42" s="86">
        <v>100</v>
      </c>
      <c r="CR42" s="86">
        <v>67</v>
      </c>
      <c r="CS42" s="86">
        <v>67</v>
      </c>
      <c r="CT42" s="86">
        <v>100</v>
      </c>
      <c r="CU42" s="86">
        <v>100</v>
      </c>
      <c r="CV42" s="86">
        <v>100</v>
      </c>
      <c r="CW42" s="86">
        <v>33</v>
      </c>
      <c r="CX42" s="86">
        <v>67</v>
      </c>
      <c r="CY42" s="86">
        <v>0</v>
      </c>
      <c r="CZ42" s="86">
        <v>0</v>
      </c>
      <c r="DA42" s="86">
        <v>33</v>
      </c>
      <c r="DB42" s="86">
        <v>0</v>
      </c>
      <c r="DC42" s="86">
        <v>0</v>
      </c>
      <c r="DD42" s="86">
        <v>0</v>
      </c>
      <c r="DE42" s="86">
        <v>0</v>
      </c>
      <c r="DF42" s="86">
        <v>0</v>
      </c>
      <c r="DG42" s="86">
        <v>0</v>
      </c>
      <c r="DH42" s="86">
        <v>0</v>
      </c>
      <c r="DI42" s="86">
        <v>0</v>
      </c>
      <c r="DJ42" s="86">
        <v>0</v>
      </c>
      <c r="DK42" s="86">
        <v>0</v>
      </c>
      <c r="DL42" s="86">
        <v>0</v>
      </c>
      <c r="DM42" s="86">
        <v>0</v>
      </c>
      <c r="DN42" s="86">
        <v>0</v>
      </c>
      <c r="DO42" s="86">
        <v>33</v>
      </c>
      <c r="DP42" s="86">
        <v>67</v>
      </c>
      <c r="DQ42" s="86">
        <v>100</v>
      </c>
      <c r="DR42" s="86">
        <v>67</v>
      </c>
      <c r="DS42" s="86">
        <v>33</v>
      </c>
      <c r="DT42" s="86">
        <v>33</v>
      </c>
      <c r="DU42" s="86">
        <v>33</v>
      </c>
      <c r="DV42" s="86">
        <v>100</v>
      </c>
      <c r="DW42" s="86">
        <v>100</v>
      </c>
      <c r="DX42" s="86">
        <v>0</v>
      </c>
      <c r="DY42" s="86">
        <v>67</v>
      </c>
      <c r="DZ42" s="86">
        <v>100</v>
      </c>
      <c r="EA42" s="86">
        <v>0</v>
      </c>
      <c r="EB42" s="86">
        <v>100</v>
      </c>
      <c r="EC42" s="86">
        <v>100</v>
      </c>
      <c r="ED42" s="86">
        <v>0</v>
      </c>
      <c r="EE42" s="86">
        <v>33</v>
      </c>
      <c r="EF42" s="86">
        <v>33</v>
      </c>
      <c r="EG42" s="86">
        <v>100</v>
      </c>
      <c r="EH42" s="86">
        <v>67</v>
      </c>
      <c r="EI42" s="86">
        <v>33</v>
      </c>
      <c r="EJ42" s="86">
        <v>100</v>
      </c>
      <c r="EK42" s="86">
        <v>67</v>
      </c>
      <c r="EL42" s="86">
        <v>67</v>
      </c>
      <c r="EM42" s="86">
        <v>33</v>
      </c>
      <c r="EN42" s="86">
        <v>33</v>
      </c>
      <c r="EO42" s="86">
        <v>0</v>
      </c>
      <c r="EP42" s="86">
        <v>0</v>
      </c>
      <c r="EQ42" s="86">
        <v>0</v>
      </c>
      <c r="ER42" s="86">
        <v>0</v>
      </c>
      <c r="ES42" s="86">
        <v>0</v>
      </c>
      <c r="ET42" s="86">
        <v>0</v>
      </c>
      <c r="EU42" s="86">
        <v>100</v>
      </c>
      <c r="EV42" s="86">
        <v>0</v>
      </c>
      <c r="EW42" s="86">
        <v>0</v>
      </c>
      <c r="EX42" s="85" t="s">
        <v>1297</v>
      </c>
      <c r="EY42" s="85" t="s">
        <v>1295</v>
      </c>
      <c r="EZ42" s="85" t="s">
        <v>1287</v>
      </c>
      <c r="FA42" s="85" t="s">
        <v>1287</v>
      </c>
      <c r="FB42" s="85" t="s">
        <v>1287</v>
      </c>
      <c r="FC42" s="85" t="s">
        <v>1287</v>
      </c>
      <c r="FD42" s="85" t="s">
        <v>1297</v>
      </c>
      <c r="FE42" s="85" t="s">
        <v>1297</v>
      </c>
      <c r="FF42" s="85" t="s">
        <v>1287</v>
      </c>
      <c r="FG42" s="85" t="s">
        <v>1287</v>
      </c>
      <c r="FH42" s="85" t="s">
        <v>1287</v>
      </c>
      <c r="FI42" s="85" t="s">
        <v>1287</v>
      </c>
      <c r="FJ42" s="85" t="s">
        <v>1295</v>
      </c>
      <c r="FK42" s="85" t="s">
        <v>1297</v>
      </c>
      <c r="FL42" s="85" t="s">
        <v>1297</v>
      </c>
      <c r="FM42" s="85" t="s">
        <v>1287</v>
      </c>
      <c r="FN42" s="85" t="s">
        <v>1287</v>
      </c>
      <c r="FO42" s="85" t="s">
        <v>1288</v>
      </c>
      <c r="FP42" s="85" t="s">
        <v>1297</v>
      </c>
      <c r="FQ42" s="85" t="s">
        <v>1287</v>
      </c>
      <c r="FR42" s="85" t="s">
        <v>1288</v>
      </c>
      <c r="FS42" s="85" t="s">
        <v>1287</v>
      </c>
      <c r="FT42" s="85" t="s">
        <v>1295</v>
      </c>
      <c r="FU42" s="85" t="s">
        <v>1287</v>
      </c>
      <c r="FV42" s="85" t="s">
        <v>1287</v>
      </c>
      <c r="FW42" s="85" t="s">
        <v>1288</v>
      </c>
      <c r="FX42" s="85" t="s">
        <v>1295</v>
      </c>
      <c r="FY42" s="85" t="s">
        <v>1287</v>
      </c>
      <c r="FZ42" s="85" t="s">
        <v>1288</v>
      </c>
      <c r="GA42" s="85" t="s">
        <v>1295</v>
      </c>
      <c r="GB42" s="85" t="s">
        <v>1287</v>
      </c>
      <c r="GC42" s="85" t="s">
        <v>1287</v>
      </c>
      <c r="GD42" s="85" t="s">
        <v>1287</v>
      </c>
      <c r="GE42" s="85" t="s">
        <v>1287</v>
      </c>
      <c r="GF42" s="85" t="s">
        <v>1287</v>
      </c>
      <c r="GG42" s="85" t="s">
        <v>1287</v>
      </c>
      <c r="GH42" s="85" t="s">
        <v>1287</v>
      </c>
      <c r="GI42" s="85" t="s">
        <v>1287</v>
      </c>
      <c r="GJ42" s="85" t="s">
        <v>1287</v>
      </c>
      <c r="GK42" s="85" t="s">
        <v>1297</v>
      </c>
      <c r="GL42" s="85" t="s">
        <v>1288</v>
      </c>
      <c r="GM42" s="85" t="s">
        <v>1297</v>
      </c>
      <c r="GN42" s="85" t="s">
        <v>1297</v>
      </c>
      <c r="GO42" s="85" t="s">
        <v>1295</v>
      </c>
      <c r="GP42" s="85" t="s">
        <v>1297</v>
      </c>
      <c r="GQ42" s="85" t="s">
        <v>1295</v>
      </c>
      <c r="GR42" s="85" t="s">
        <v>1297</v>
      </c>
      <c r="GS42" s="85" t="s">
        <v>1297</v>
      </c>
      <c r="GT42" s="85" t="s">
        <v>1295</v>
      </c>
      <c r="GU42" s="85" t="s">
        <v>1297</v>
      </c>
      <c r="GV42" s="85" t="s">
        <v>1295</v>
      </c>
      <c r="GW42" s="85" t="s">
        <v>1295</v>
      </c>
      <c r="GX42" s="85" t="s">
        <v>1297</v>
      </c>
      <c r="GY42" s="85" t="s">
        <v>1287</v>
      </c>
      <c r="GZ42" s="85" t="s">
        <v>1295</v>
      </c>
      <c r="HA42" s="85" t="s">
        <v>1295</v>
      </c>
      <c r="HB42" s="85" t="s">
        <v>1295</v>
      </c>
      <c r="HC42" s="85" t="s">
        <v>1295</v>
      </c>
      <c r="HD42" s="85" t="s">
        <v>1287</v>
      </c>
      <c r="HE42" s="85" t="s">
        <v>1288</v>
      </c>
      <c r="HF42" s="85" t="s">
        <v>1297</v>
      </c>
      <c r="HG42" s="85" t="s">
        <v>1297</v>
      </c>
      <c r="HH42" s="85" t="s">
        <v>1297</v>
      </c>
      <c r="HI42" s="85" t="s">
        <v>1297</v>
      </c>
      <c r="HJ42" s="85" t="s">
        <v>1288</v>
      </c>
      <c r="HK42" s="85" t="s">
        <v>1288</v>
      </c>
      <c r="HL42" s="85" t="s">
        <v>1295</v>
      </c>
      <c r="HM42" s="85" t="s">
        <v>1287</v>
      </c>
      <c r="HN42" s="85" t="s">
        <v>1287</v>
      </c>
      <c r="HO42" s="85" t="s">
        <v>1287</v>
      </c>
      <c r="HP42" s="85" t="s">
        <v>1288</v>
      </c>
      <c r="HQ42" s="85" t="s">
        <v>1287</v>
      </c>
      <c r="HR42" s="85" t="s">
        <v>1288</v>
      </c>
      <c r="HS42" s="85" t="s">
        <v>1295</v>
      </c>
      <c r="HT42" s="85" t="s">
        <v>1295</v>
      </c>
      <c r="HU42" s="85" t="s">
        <v>1297</v>
      </c>
      <c r="HV42" s="85" t="s">
        <v>1287</v>
      </c>
      <c r="HW42" s="85" t="s">
        <v>1287</v>
      </c>
      <c r="HX42" s="85" t="s">
        <v>1287</v>
      </c>
      <c r="HY42" s="85" t="s">
        <v>1287</v>
      </c>
      <c r="HZ42" s="85" t="s">
        <v>1288</v>
      </c>
      <c r="IA42" s="85" t="s">
        <v>1295</v>
      </c>
      <c r="IB42" s="85" t="s">
        <v>1287</v>
      </c>
      <c r="IC42" s="85" t="s">
        <v>1297</v>
      </c>
      <c r="ID42" s="85" t="s">
        <v>1295</v>
      </c>
      <c r="IE42" s="85" t="s">
        <v>1297</v>
      </c>
      <c r="IF42" s="85" t="s">
        <v>1297</v>
      </c>
      <c r="IG42" s="85" t="s">
        <v>1288</v>
      </c>
      <c r="IH42" s="85" t="s">
        <v>1297</v>
      </c>
      <c r="II42" s="85" t="s">
        <v>1295</v>
      </c>
      <c r="IJ42" s="85" t="s">
        <v>1287</v>
      </c>
      <c r="IK42" s="85" t="s">
        <v>1288</v>
      </c>
      <c r="IL42" s="85" t="s">
        <v>1288</v>
      </c>
      <c r="IM42" s="85" t="s">
        <v>1287</v>
      </c>
      <c r="IN42" s="85" t="s">
        <v>1287</v>
      </c>
      <c r="IO42" s="85" t="s">
        <v>1287</v>
      </c>
      <c r="IP42" s="85" t="s">
        <v>1295</v>
      </c>
      <c r="IQ42" s="85" t="s">
        <v>1288</v>
      </c>
      <c r="IR42" s="85" t="s">
        <v>1297</v>
      </c>
      <c r="IS42" s="85" t="s">
        <v>1297</v>
      </c>
      <c r="IT42" s="85" t="s">
        <v>1295</v>
      </c>
      <c r="IU42" s="85" t="s">
        <v>1297</v>
      </c>
      <c r="IV42" s="85" t="s">
        <v>1288</v>
      </c>
      <c r="IW42" s="85" t="s">
        <v>1297</v>
      </c>
      <c r="IX42" s="85" t="s">
        <v>1297</v>
      </c>
      <c r="IY42" s="85" t="s">
        <v>1297</v>
      </c>
      <c r="IZ42" s="85" t="s">
        <v>1288</v>
      </c>
      <c r="JA42" s="85" t="s">
        <v>1297</v>
      </c>
      <c r="JB42" s="85" t="s">
        <v>1297</v>
      </c>
      <c r="JC42" s="85" t="s">
        <v>1297</v>
      </c>
      <c r="JD42" s="85" t="s">
        <v>1297</v>
      </c>
      <c r="JE42" s="85" t="s">
        <v>1297</v>
      </c>
      <c r="JF42" s="85" t="s">
        <v>1297</v>
      </c>
      <c r="JG42" s="85" t="s">
        <v>1297</v>
      </c>
      <c r="JH42" s="85" t="s">
        <v>1295</v>
      </c>
      <c r="JI42" s="85" t="s">
        <v>1288</v>
      </c>
      <c r="JJ42" s="85" t="s">
        <v>1287</v>
      </c>
      <c r="JK42" s="85" t="s">
        <v>1288</v>
      </c>
      <c r="JL42" s="85" t="s">
        <v>1295</v>
      </c>
      <c r="JM42" s="85" t="s">
        <v>1295</v>
      </c>
      <c r="JN42" s="85" t="s">
        <v>1295</v>
      </c>
      <c r="JO42" s="85" t="s">
        <v>1287</v>
      </c>
      <c r="JP42" s="85" t="s">
        <v>1287</v>
      </c>
      <c r="JQ42" s="85" t="s">
        <v>1297</v>
      </c>
      <c r="JR42" s="85" t="s">
        <v>1288</v>
      </c>
      <c r="JS42" s="85" t="s">
        <v>1287</v>
      </c>
      <c r="JT42" s="85" t="s">
        <v>1288</v>
      </c>
      <c r="JU42" s="85" t="s">
        <v>1287</v>
      </c>
      <c r="JV42" s="85" t="s">
        <v>1287</v>
      </c>
      <c r="JW42" s="85" t="s">
        <v>1297</v>
      </c>
      <c r="JX42" s="85" t="s">
        <v>1295</v>
      </c>
      <c r="JY42" s="85" t="s">
        <v>1295</v>
      </c>
      <c r="JZ42" s="85" t="s">
        <v>1287</v>
      </c>
      <c r="KA42" s="85" t="s">
        <v>1288</v>
      </c>
      <c r="KB42" s="85" t="s">
        <v>1295</v>
      </c>
      <c r="KC42" s="85" t="s">
        <v>1287</v>
      </c>
      <c r="KD42" s="85" t="s">
        <v>1288</v>
      </c>
      <c r="KE42" s="85" t="s">
        <v>1288</v>
      </c>
      <c r="KF42" s="85" t="s">
        <v>1295</v>
      </c>
      <c r="KG42" s="85" t="s">
        <v>1295</v>
      </c>
      <c r="KH42" s="85" t="s">
        <v>1288</v>
      </c>
      <c r="KI42" s="85" t="s">
        <v>1297</v>
      </c>
      <c r="KJ42" s="85" t="s">
        <v>1297</v>
      </c>
      <c r="KK42" s="85" t="s">
        <v>1297</v>
      </c>
      <c r="KL42" s="85" t="s">
        <v>1297</v>
      </c>
      <c r="KM42" s="85" t="s">
        <v>1297</v>
      </c>
      <c r="KN42" s="85" t="s">
        <v>1287</v>
      </c>
      <c r="KO42" s="85" t="s">
        <v>1297</v>
      </c>
      <c r="KP42" s="85" t="s">
        <v>1288</v>
      </c>
    </row>
    <row r="43" spans="1:302" hidden="1">
      <c r="A43" s="150" t="s">
        <v>1337</v>
      </c>
      <c r="B43" s="87" t="s">
        <v>1338</v>
      </c>
      <c r="C43" s="87" t="s">
        <v>1703</v>
      </c>
      <c r="D43" s="88">
        <v>2023</v>
      </c>
      <c r="E43" s="86">
        <v>100</v>
      </c>
      <c r="F43" s="86">
        <v>0</v>
      </c>
      <c r="G43" s="86">
        <v>100</v>
      </c>
      <c r="H43" s="86">
        <v>100</v>
      </c>
      <c r="I43" s="86">
        <v>0</v>
      </c>
      <c r="J43" s="86">
        <v>100</v>
      </c>
      <c r="K43" s="86">
        <v>0</v>
      </c>
      <c r="L43" s="86">
        <v>0</v>
      </c>
      <c r="M43" s="86">
        <v>0</v>
      </c>
      <c r="N43" s="86">
        <v>0</v>
      </c>
      <c r="O43" s="86">
        <v>0</v>
      </c>
      <c r="P43" s="86">
        <v>0</v>
      </c>
      <c r="Q43" s="86">
        <v>0</v>
      </c>
      <c r="R43" s="86">
        <v>0</v>
      </c>
      <c r="S43" s="86">
        <v>0</v>
      </c>
      <c r="T43" s="86">
        <v>0</v>
      </c>
      <c r="U43" s="86">
        <v>0</v>
      </c>
      <c r="V43" s="86">
        <v>0</v>
      </c>
      <c r="W43" s="86">
        <v>0</v>
      </c>
      <c r="X43" s="86">
        <v>0</v>
      </c>
      <c r="Y43" s="86">
        <v>0</v>
      </c>
      <c r="Z43" s="86">
        <v>0</v>
      </c>
      <c r="AA43" s="86">
        <v>0</v>
      </c>
      <c r="AB43" s="86">
        <v>0</v>
      </c>
      <c r="AC43" s="86">
        <v>0</v>
      </c>
      <c r="AD43" s="86">
        <v>0</v>
      </c>
      <c r="AE43" s="86">
        <v>0</v>
      </c>
      <c r="AF43" s="86">
        <v>0</v>
      </c>
      <c r="AG43" s="86">
        <v>0</v>
      </c>
      <c r="AH43" s="86">
        <v>0</v>
      </c>
      <c r="AI43" s="86">
        <v>0</v>
      </c>
      <c r="AJ43" s="86">
        <v>0</v>
      </c>
      <c r="AK43" s="86">
        <v>0</v>
      </c>
      <c r="AL43" s="86">
        <v>0</v>
      </c>
      <c r="AM43" s="86">
        <v>0</v>
      </c>
      <c r="AN43" s="86">
        <v>0</v>
      </c>
      <c r="AO43" s="86">
        <v>0</v>
      </c>
      <c r="AP43" s="86">
        <v>0</v>
      </c>
      <c r="AQ43" s="86">
        <v>0</v>
      </c>
      <c r="AR43" s="86">
        <v>0</v>
      </c>
      <c r="AS43" s="86">
        <v>0</v>
      </c>
      <c r="AT43" s="86">
        <v>0</v>
      </c>
      <c r="AU43" s="86">
        <v>0</v>
      </c>
      <c r="AV43" s="86">
        <v>0</v>
      </c>
      <c r="AW43" s="86">
        <v>0</v>
      </c>
      <c r="AX43" s="86">
        <v>0</v>
      </c>
      <c r="AY43" s="86">
        <v>0</v>
      </c>
      <c r="AZ43" s="86">
        <v>0</v>
      </c>
      <c r="BA43" s="86">
        <v>0</v>
      </c>
      <c r="BB43" s="86">
        <v>0</v>
      </c>
      <c r="BC43" s="86">
        <v>0</v>
      </c>
      <c r="BD43" s="86">
        <v>0</v>
      </c>
      <c r="BE43" s="86">
        <v>0</v>
      </c>
      <c r="BF43" s="86">
        <v>0</v>
      </c>
      <c r="BG43" s="86">
        <v>0</v>
      </c>
      <c r="BH43" s="86">
        <v>0</v>
      </c>
      <c r="BI43" s="86">
        <v>0</v>
      </c>
      <c r="BJ43" s="86">
        <v>0</v>
      </c>
      <c r="BK43" s="86">
        <v>0</v>
      </c>
      <c r="BL43" s="86">
        <v>0</v>
      </c>
      <c r="BM43" s="86">
        <v>33</v>
      </c>
      <c r="BN43" s="86">
        <v>33</v>
      </c>
      <c r="BO43" s="86">
        <v>0</v>
      </c>
      <c r="BP43" s="86">
        <v>33</v>
      </c>
      <c r="BQ43" s="86">
        <v>0</v>
      </c>
      <c r="BR43" s="86">
        <v>100</v>
      </c>
      <c r="BS43" s="86">
        <v>100</v>
      </c>
      <c r="BT43" s="86">
        <v>100</v>
      </c>
      <c r="BU43" s="86">
        <v>100</v>
      </c>
      <c r="BV43" s="86">
        <v>67</v>
      </c>
      <c r="BW43" s="86">
        <v>33</v>
      </c>
      <c r="BX43" s="86">
        <v>33</v>
      </c>
      <c r="BY43" s="86">
        <v>0</v>
      </c>
      <c r="BZ43" s="86">
        <v>33</v>
      </c>
      <c r="CA43" s="86">
        <v>67</v>
      </c>
      <c r="CB43" s="86">
        <v>0</v>
      </c>
      <c r="CC43" s="86">
        <v>100</v>
      </c>
      <c r="CD43" s="86">
        <v>100</v>
      </c>
      <c r="CE43" s="86">
        <v>100</v>
      </c>
      <c r="CF43" s="86">
        <v>100</v>
      </c>
      <c r="CG43" s="86">
        <v>67</v>
      </c>
      <c r="CH43" s="86">
        <v>33</v>
      </c>
      <c r="CI43" s="86">
        <v>0</v>
      </c>
      <c r="CJ43" s="86">
        <v>0</v>
      </c>
      <c r="CK43" s="86">
        <v>0</v>
      </c>
      <c r="CL43" s="86">
        <v>0</v>
      </c>
      <c r="CM43" s="86">
        <v>0</v>
      </c>
      <c r="CN43" s="86">
        <v>0</v>
      </c>
      <c r="CO43" s="86">
        <v>0</v>
      </c>
      <c r="CP43" s="86">
        <v>0</v>
      </c>
      <c r="CQ43" s="86">
        <v>100</v>
      </c>
      <c r="CR43" s="86">
        <v>100</v>
      </c>
      <c r="CS43" s="86">
        <v>100</v>
      </c>
      <c r="CT43" s="86">
        <v>100</v>
      </c>
      <c r="CU43" s="86">
        <v>100</v>
      </c>
      <c r="CV43" s="86">
        <v>100</v>
      </c>
      <c r="CW43" s="86">
        <v>33</v>
      </c>
      <c r="CX43" s="86">
        <v>0</v>
      </c>
      <c r="CY43" s="86">
        <v>0</v>
      </c>
      <c r="CZ43" s="86">
        <v>0</v>
      </c>
      <c r="DA43" s="86">
        <v>0</v>
      </c>
      <c r="DB43" s="86">
        <v>100</v>
      </c>
      <c r="DC43" s="86">
        <v>100</v>
      </c>
      <c r="DD43" s="86">
        <v>100</v>
      </c>
      <c r="DE43" s="86">
        <v>0</v>
      </c>
      <c r="DF43" s="86">
        <v>0</v>
      </c>
      <c r="DG43" s="86">
        <v>0</v>
      </c>
      <c r="DH43" s="86">
        <v>0</v>
      </c>
      <c r="DI43" s="86">
        <v>0</v>
      </c>
      <c r="DJ43" s="86">
        <v>0</v>
      </c>
      <c r="DK43" s="86">
        <v>0</v>
      </c>
      <c r="DL43" s="86">
        <v>0</v>
      </c>
      <c r="DM43" s="86">
        <v>0</v>
      </c>
      <c r="DN43" s="86">
        <v>0</v>
      </c>
      <c r="DO43" s="86">
        <v>100</v>
      </c>
      <c r="DP43" s="86">
        <v>67</v>
      </c>
      <c r="DQ43" s="86">
        <v>67</v>
      </c>
      <c r="DR43" s="86">
        <v>100</v>
      </c>
      <c r="DS43" s="86">
        <v>100</v>
      </c>
      <c r="DT43" s="86">
        <v>0</v>
      </c>
      <c r="DU43" s="86">
        <v>33</v>
      </c>
      <c r="DV43" s="86">
        <v>100</v>
      </c>
      <c r="DW43" s="86">
        <v>100</v>
      </c>
      <c r="DX43" s="86">
        <v>0</v>
      </c>
      <c r="DY43" s="86">
        <v>0</v>
      </c>
      <c r="DZ43" s="86">
        <v>100</v>
      </c>
      <c r="EA43" s="86">
        <v>100</v>
      </c>
      <c r="EB43" s="86">
        <v>100</v>
      </c>
      <c r="EC43" s="86">
        <v>100</v>
      </c>
      <c r="ED43" s="86">
        <v>33</v>
      </c>
      <c r="EE43" s="86">
        <v>0</v>
      </c>
      <c r="EF43" s="86">
        <v>0</v>
      </c>
      <c r="EG43" s="86">
        <v>0</v>
      </c>
      <c r="EH43" s="86">
        <v>0</v>
      </c>
      <c r="EI43" s="86">
        <v>0</v>
      </c>
      <c r="EJ43" s="86">
        <v>0</v>
      </c>
      <c r="EK43" s="86">
        <v>0</v>
      </c>
      <c r="EL43" s="86">
        <v>0</v>
      </c>
      <c r="EM43" s="86">
        <v>0</v>
      </c>
      <c r="EN43" s="86">
        <v>0</v>
      </c>
      <c r="EO43" s="86">
        <v>0</v>
      </c>
      <c r="EP43" s="86">
        <v>0</v>
      </c>
      <c r="EQ43" s="86">
        <v>33</v>
      </c>
      <c r="ER43" s="86">
        <v>0</v>
      </c>
      <c r="ES43" s="86">
        <v>0</v>
      </c>
      <c r="ET43" s="86">
        <v>0</v>
      </c>
      <c r="EU43" s="86">
        <v>100</v>
      </c>
      <c r="EV43" s="86">
        <v>0</v>
      </c>
      <c r="EW43" s="86">
        <v>100</v>
      </c>
      <c r="EX43" s="85" t="s">
        <v>1287</v>
      </c>
      <c r="EY43" s="85" t="s">
        <v>1297</v>
      </c>
      <c r="EZ43" s="85" t="s">
        <v>1287</v>
      </c>
      <c r="FA43" s="85" t="s">
        <v>1287</v>
      </c>
      <c r="FB43" s="85" t="s">
        <v>1297</v>
      </c>
      <c r="FC43" s="85" t="s">
        <v>1287</v>
      </c>
      <c r="FD43" s="85" t="s">
        <v>1297</v>
      </c>
      <c r="FE43" s="85" t="s">
        <v>1297</v>
      </c>
      <c r="FF43" s="85" t="s">
        <v>1288</v>
      </c>
      <c r="FG43" s="85" t="s">
        <v>1288</v>
      </c>
      <c r="FH43" s="85" t="s">
        <v>1288</v>
      </c>
      <c r="FI43" s="85" t="s">
        <v>1288</v>
      </c>
      <c r="FJ43" s="85" t="s">
        <v>1297</v>
      </c>
      <c r="FK43" s="85" t="s">
        <v>1297</v>
      </c>
      <c r="FL43" s="85" t="s">
        <v>1297</v>
      </c>
      <c r="FM43" s="85" t="s">
        <v>1297</v>
      </c>
      <c r="FN43" s="85" t="s">
        <v>1297</v>
      </c>
      <c r="FO43" s="85" t="s">
        <v>1288</v>
      </c>
      <c r="FP43" s="85" t="s">
        <v>1297</v>
      </c>
      <c r="FQ43" s="85" t="s">
        <v>1297</v>
      </c>
      <c r="FR43" s="85" t="s">
        <v>1297</v>
      </c>
      <c r="FS43" s="85" t="s">
        <v>1297</v>
      </c>
      <c r="FT43" s="85" t="s">
        <v>1297</v>
      </c>
      <c r="FU43" s="85" t="s">
        <v>1297</v>
      </c>
      <c r="FV43" s="85" t="s">
        <v>1297</v>
      </c>
      <c r="FW43" s="85" t="s">
        <v>1297</v>
      </c>
      <c r="FX43" s="85" t="s">
        <v>1297</v>
      </c>
      <c r="FY43" s="85" t="s">
        <v>1288</v>
      </c>
      <c r="FZ43" s="85" t="s">
        <v>1297</v>
      </c>
      <c r="GA43" s="85" t="s">
        <v>1297</v>
      </c>
      <c r="GB43" s="85" t="s">
        <v>1297</v>
      </c>
      <c r="GC43" s="85" t="s">
        <v>1288</v>
      </c>
      <c r="GD43" s="85" t="s">
        <v>1297</v>
      </c>
      <c r="GE43" s="85" t="s">
        <v>1288</v>
      </c>
      <c r="GF43" s="85" t="s">
        <v>1288</v>
      </c>
      <c r="GG43" s="85" t="s">
        <v>1297</v>
      </c>
      <c r="GH43" s="85" t="s">
        <v>1297</v>
      </c>
      <c r="GI43" s="85" t="s">
        <v>1297</v>
      </c>
      <c r="GJ43" s="85" t="s">
        <v>1297</v>
      </c>
      <c r="GK43" s="85" t="s">
        <v>1297</v>
      </c>
      <c r="GL43" s="85" t="s">
        <v>1288</v>
      </c>
      <c r="GM43" s="85" t="s">
        <v>1297</v>
      </c>
      <c r="GN43" s="85" t="s">
        <v>1297</v>
      </c>
      <c r="GO43" s="85" t="s">
        <v>1297</v>
      </c>
      <c r="GP43" s="85" t="s">
        <v>1297</v>
      </c>
      <c r="GQ43" s="85" t="s">
        <v>1297</v>
      </c>
      <c r="GR43" s="85" t="s">
        <v>1297</v>
      </c>
      <c r="GS43" s="85" t="s">
        <v>1297</v>
      </c>
      <c r="GT43" s="85" t="s">
        <v>1297</v>
      </c>
      <c r="GU43" s="85" t="s">
        <v>1297</v>
      </c>
      <c r="GV43" s="85" t="s">
        <v>1297</v>
      </c>
      <c r="GW43" s="85" t="s">
        <v>1297</v>
      </c>
      <c r="GX43" s="85" t="s">
        <v>1297</v>
      </c>
      <c r="GY43" s="85" t="s">
        <v>1297</v>
      </c>
      <c r="GZ43" s="85" t="s">
        <v>1297</v>
      </c>
      <c r="HA43" s="85" t="s">
        <v>1297</v>
      </c>
      <c r="HB43" s="85" t="s">
        <v>1297</v>
      </c>
      <c r="HC43" s="85" t="s">
        <v>1297</v>
      </c>
      <c r="HD43" s="85" t="s">
        <v>1297</v>
      </c>
      <c r="HE43" s="85" t="s">
        <v>1297</v>
      </c>
      <c r="HF43" s="85" t="s">
        <v>1295</v>
      </c>
      <c r="HG43" s="85" t="s">
        <v>1295</v>
      </c>
      <c r="HH43" s="85" t="s">
        <v>1297</v>
      </c>
      <c r="HI43" s="85" t="s">
        <v>1295</v>
      </c>
      <c r="HJ43" s="85" t="s">
        <v>1288</v>
      </c>
      <c r="HK43" s="85" t="s">
        <v>1287</v>
      </c>
      <c r="HL43" s="85" t="s">
        <v>1287</v>
      </c>
      <c r="HM43" s="85" t="s">
        <v>1287</v>
      </c>
      <c r="HN43" s="85" t="s">
        <v>1287</v>
      </c>
      <c r="HO43" s="85" t="s">
        <v>1288</v>
      </c>
      <c r="HP43" s="85" t="s">
        <v>1295</v>
      </c>
      <c r="HQ43" s="85" t="s">
        <v>1295</v>
      </c>
      <c r="HR43" s="85" t="s">
        <v>1297</v>
      </c>
      <c r="HS43" s="85" t="s">
        <v>1295</v>
      </c>
      <c r="HT43" s="85" t="s">
        <v>1288</v>
      </c>
      <c r="HU43" s="85" t="s">
        <v>1297</v>
      </c>
      <c r="HV43" s="85" t="s">
        <v>1287</v>
      </c>
      <c r="HW43" s="85" t="s">
        <v>1287</v>
      </c>
      <c r="HX43" s="85" t="s">
        <v>1287</v>
      </c>
      <c r="HY43" s="85" t="s">
        <v>1287</v>
      </c>
      <c r="HZ43" s="85" t="s">
        <v>1288</v>
      </c>
      <c r="IA43" s="85" t="s">
        <v>1295</v>
      </c>
      <c r="IB43" s="85" t="s">
        <v>1297</v>
      </c>
      <c r="IC43" s="85" t="s">
        <v>1297</v>
      </c>
      <c r="ID43" s="85" t="s">
        <v>1297</v>
      </c>
      <c r="IE43" s="85" t="s">
        <v>1297</v>
      </c>
      <c r="IF43" s="85" t="s">
        <v>1297</v>
      </c>
      <c r="IG43" s="85" t="s">
        <v>1288</v>
      </c>
      <c r="IH43" s="85" t="s">
        <v>1297</v>
      </c>
      <c r="II43" s="85" t="s">
        <v>1297</v>
      </c>
      <c r="IJ43" s="85" t="s">
        <v>1287</v>
      </c>
      <c r="IK43" s="85" t="s">
        <v>1287</v>
      </c>
      <c r="IL43" s="85" t="s">
        <v>1287</v>
      </c>
      <c r="IM43" s="85" t="s">
        <v>1287</v>
      </c>
      <c r="IN43" s="85" t="s">
        <v>1287</v>
      </c>
      <c r="IO43" s="85" t="s">
        <v>1287</v>
      </c>
      <c r="IP43" s="85" t="s">
        <v>1295</v>
      </c>
      <c r="IQ43" s="85" t="s">
        <v>1297</v>
      </c>
      <c r="IR43" s="85" t="s">
        <v>1297</v>
      </c>
      <c r="IS43" s="85" t="s">
        <v>1297</v>
      </c>
      <c r="IT43" s="85" t="s">
        <v>1297</v>
      </c>
      <c r="IU43" s="85" t="s">
        <v>1287</v>
      </c>
      <c r="IV43" s="85" t="s">
        <v>1287</v>
      </c>
      <c r="IW43" s="85" t="s">
        <v>1287</v>
      </c>
      <c r="IX43" s="85" t="s">
        <v>1297</v>
      </c>
      <c r="IY43" s="85" t="s">
        <v>1297</v>
      </c>
      <c r="IZ43" s="85" t="s">
        <v>1288</v>
      </c>
      <c r="JA43" s="85" t="s">
        <v>1297</v>
      </c>
      <c r="JB43" s="85" t="s">
        <v>1297</v>
      </c>
      <c r="JC43" s="85" t="s">
        <v>1297</v>
      </c>
      <c r="JD43" s="85" t="s">
        <v>1297</v>
      </c>
      <c r="JE43" s="85" t="s">
        <v>1297</v>
      </c>
      <c r="JF43" s="85" t="s">
        <v>1297</v>
      </c>
      <c r="JG43" s="85" t="s">
        <v>1297</v>
      </c>
      <c r="JH43" s="85" t="s">
        <v>1287</v>
      </c>
      <c r="JI43" s="85" t="s">
        <v>1288</v>
      </c>
      <c r="JJ43" s="85" t="s">
        <v>1288</v>
      </c>
      <c r="JK43" s="85" t="s">
        <v>1287</v>
      </c>
      <c r="JL43" s="85" t="s">
        <v>1287</v>
      </c>
      <c r="JM43" s="85" t="s">
        <v>1297</v>
      </c>
      <c r="JN43" s="85" t="s">
        <v>1295</v>
      </c>
      <c r="JO43" s="85" t="s">
        <v>1287</v>
      </c>
      <c r="JP43" s="85" t="s">
        <v>1287</v>
      </c>
      <c r="JQ43" s="85" t="s">
        <v>1297</v>
      </c>
      <c r="JR43" s="85" t="s">
        <v>1297</v>
      </c>
      <c r="JS43" s="85" t="s">
        <v>1287</v>
      </c>
      <c r="JT43" s="85" t="s">
        <v>1287</v>
      </c>
      <c r="JU43" s="85" t="s">
        <v>1287</v>
      </c>
      <c r="JV43" s="85" t="s">
        <v>1287</v>
      </c>
      <c r="JW43" s="85" t="s">
        <v>1295</v>
      </c>
      <c r="JX43" s="85" t="s">
        <v>1297</v>
      </c>
      <c r="JY43" s="85" t="s">
        <v>1297</v>
      </c>
      <c r="JZ43" s="85" t="s">
        <v>1288</v>
      </c>
      <c r="KA43" s="85" t="s">
        <v>1297</v>
      </c>
      <c r="KB43" s="85" t="s">
        <v>1297</v>
      </c>
      <c r="KC43" s="85" t="s">
        <v>1288</v>
      </c>
      <c r="KD43" s="85" t="s">
        <v>1297</v>
      </c>
      <c r="KE43" s="85" t="s">
        <v>1297</v>
      </c>
      <c r="KF43" s="85" t="s">
        <v>1297</v>
      </c>
      <c r="KG43" s="85" t="s">
        <v>1297</v>
      </c>
      <c r="KH43" s="85" t="s">
        <v>1288</v>
      </c>
      <c r="KI43" s="85" t="s">
        <v>1297</v>
      </c>
      <c r="KJ43" s="85" t="s">
        <v>1295</v>
      </c>
      <c r="KK43" s="85" t="s">
        <v>1297</v>
      </c>
      <c r="KL43" s="85" t="s">
        <v>1297</v>
      </c>
      <c r="KM43" s="85" t="s">
        <v>1297</v>
      </c>
      <c r="KN43" s="85" t="s">
        <v>1287</v>
      </c>
      <c r="KO43" s="85" t="s">
        <v>1297</v>
      </c>
      <c r="KP43" s="85" t="s">
        <v>1287</v>
      </c>
    </row>
    <row r="44" spans="1:302" hidden="1">
      <c r="A44" s="150" t="s">
        <v>1340</v>
      </c>
      <c r="B44" s="87" t="s">
        <v>1341</v>
      </c>
      <c r="C44" s="87" t="s">
        <v>1704</v>
      </c>
      <c r="D44" s="88">
        <v>2023</v>
      </c>
      <c r="E44" s="86">
        <v>100</v>
      </c>
      <c r="F44" s="86">
        <v>100</v>
      </c>
      <c r="G44" s="86">
        <v>33</v>
      </c>
      <c r="H44" s="86">
        <v>33</v>
      </c>
      <c r="I44" s="86">
        <v>33</v>
      </c>
      <c r="J44" s="86">
        <v>100</v>
      </c>
      <c r="K44" s="86">
        <v>100</v>
      </c>
      <c r="L44" s="86">
        <v>100</v>
      </c>
      <c r="M44" s="86">
        <v>100</v>
      </c>
      <c r="N44" s="86">
        <v>100</v>
      </c>
      <c r="O44" s="86">
        <v>100</v>
      </c>
      <c r="P44" s="86">
        <v>100</v>
      </c>
      <c r="Q44" s="86">
        <v>100</v>
      </c>
      <c r="R44" s="86">
        <v>67</v>
      </c>
      <c r="S44" s="86">
        <v>33</v>
      </c>
      <c r="T44" s="86">
        <v>100</v>
      </c>
      <c r="U44" s="86">
        <v>67</v>
      </c>
      <c r="V44" s="86">
        <v>100</v>
      </c>
      <c r="W44" s="86">
        <v>0</v>
      </c>
      <c r="X44" s="86">
        <v>100</v>
      </c>
      <c r="Y44" s="86">
        <v>33</v>
      </c>
      <c r="Z44" s="86">
        <v>67</v>
      </c>
      <c r="AA44" s="86">
        <v>33</v>
      </c>
      <c r="AB44" s="86">
        <v>33</v>
      </c>
      <c r="AC44" s="86">
        <v>33</v>
      </c>
      <c r="AD44" s="86">
        <v>67</v>
      </c>
      <c r="AE44" s="86">
        <v>100</v>
      </c>
      <c r="AF44" s="86">
        <v>100</v>
      </c>
      <c r="AG44" s="86">
        <v>67</v>
      </c>
      <c r="AH44" s="86">
        <v>0</v>
      </c>
      <c r="AI44" s="86">
        <v>100</v>
      </c>
      <c r="AJ44" s="86">
        <v>100</v>
      </c>
      <c r="AK44" s="86">
        <v>100</v>
      </c>
      <c r="AL44" s="86">
        <v>100</v>
      </c>
      <c r="AM44" s="86">
        <v>100</v>
      </c>
      <c r="AN44" s="86">
        <v>100</v>
      </c>
      <c r="AO44" s="86">
        <v>100</v>
      </c>
      <c r="AP44" s="86">
        <v>33</v>
      </c>
      <c r="AQ44" s="86">
        <v>100</v>
      </c>
      <c r="AR44" s="86">
        <v>0</v>
      </c>
      <c r="AS44" s="86">
        <v>0</v>
      </c>
      <c r="AT44" s="86">
        <v>33</v>
      </c>
      <c r="AU44" s="86">
        <v>33</v>
      </c>
      <c r="AV44" s="86">
        <v>67</v>
      </c>
      <c r="AW44" s="86">
        <v>0</v>
      </c>
      <c r="AX44" s="86">
        <v>0</v>
      </c>
      <c r="AY44" s="86">
        <v>0</v>
      </c>
      <c r="AZ44" s="86">
        <v>0</v>
      </c>
      <c r="BA44" s="86">
        <v>33</v>
      </c>
      <c r="BB44" s="86">
        <v>33</v>
      </c>
      <c r="BC44" s="86">
        <v>67</v>
      </c>
      <c r="BD44" s="86">
        <v>33</v>
      </c>
      <c r="BE44" s="86">
        <v>33</v>
      </c>
      <c r="BF44" s="86">
        <v>33</v>
      </c>
      <c r="BG44" s="86">
        <v>33</v>
      </c>
      <c r="BH44" s="86">
        <v>0</v>
      </c>
      <c r="BI44" s="86">
        <v>100</v>
      </c>
      <c r="BJ44" s="86">
        <v>100</v>
      </c>
      <c r="BK44" s="86">
        <v>67</v>
      </c>
      <c r="BL44" s="86">
        <v>100</v>
      </c>
      <c r="BM44" s="86">
        <v>100</v>
      </c>
      <c r="BN44" s="86">
        <v>33</v>
      </c>
      <c r="BO44" s="86">
        <v>33</v>
      </c>
      <c r="BP44" s="86">
        <v>0</v>
      </c>
      <c r="BQ44" s="86">
        <v>100</v>
      </c>
      <c r="BR44" s="86">
        <v>100</v>
      </c>
      <c r="BS44" s="86">
        <v>100</v>
      </c>
      <c r="BT44" s="86">
        <v>100</v>
      </c>
      <c r="BU44" s="86">
        <v>100</v>
      </c>
      <c r="BV44" s="86">
        <v>100</v>
      </c>
      <c r="BW44" s="86">
        <v>100</v>
      </c>
      <c r="BX44" s="86">
        <v>33</v>
      </c>
      <c r="BY44" s="86">
        <v>0</v>
      </c>
      <c r="BZ44" s="86">
        <v>67</v>
      </c>
      <c r="CA44" s="86">
        <v>33</v>
      </c>
      <c r="CB44" s="86">
        <v>100</v>
      </c>
      <c r="CC44" s="86">
        <v>100</v>
      </c>
      <c r="CD44" s="86">
        <v>0</v>
      </c>
      <c r="CE44" s="86">
        <v>67</v>
      </c>
      <c r="CF44" s="86">
        <v>100</v>
      </c>
      <c r="CG44" s="86">
        <v>100</v>
      </c>
      <c r="CH44" s="86">
        <v>67</v>
      </c>
      <c r="CI44" s="86">
        <v>33</v>
      </c>
      <c r="CJ44" s="86">
        <v>67</v>
      </c>
      <c r="CK44" s="86">
        <v>100</v>
      </c>
      <c r="CL44" s="86">
        <v>100</v>
      </c>
      <c r="CM44" s="86">
        <v>67</v>
      </c>
      <c r="CN44" s="86">
        <v>100</v>
      </c>
      <c r="CO44" s="86">
        <v>33</v>
      </c>
      <c r="CP44" s="86">
        <v>33</v>
      </c>
      <c r="CQ44" s="86">
        <v>100</v>
      </c>
      <c r="CR44" s="86">
        <v>100</v>
      </c>
      <c r="CS44" s="86">
        <v>100</v>
      </c>
      <c r="CT44" s="86">
        <v>100</v>
      </c>
      <c r="CU44" s="86">
        <v>100</v>
      </c>
      <c r="CV44" s="86">
        <v>100</v>
      </c>
      <c r="CW44" s="86">
        <v>33</v>
      </c>
      <c r="CX44" s="86">
        <v>0</v>
      </c>
      <c r="CY44" s="86">
        <v>0</v>
      </c>
      <c r="CZ44" s="86">
        <v>0</v>
      </c>
      <c r="DA44" s="86">
        <v>33</v>
      </c>
      <c r="DB44" s="86">
        <v>33</v>
      </c>
      <c r="DC44" s="86">
        <v>100</v>
      </c>
      <c r="DD44" s="86">
        <v>100</v>
      </c>
      <c r="DE44" s="86">
        <v>100</v>
      </c>
      <c r="DF44" s="86"/>
      <c r="DG44" s="86">
        <v>100</v>
      </c>
      <c r="DH44" s="86">
        <v>0</v>
      </c>
      <c r="DI44" s="86">
        <v>0</v>
      </c>
      <c r="DJ44" s="86">
        <v>0</v>
      </c>
      <c r="DK44" s="86">
        <v>0</v>
      </c>
      <c r="DL44" s="86">
        <v>0</v>
      </c>
      <c r="DM44" s="86">
        <v>0</v>
      </c>
      <c r="DN44" s="86">
        <v>0</v>
      </c>
      <c r="DO44" s="86">
        <v>100</v>
      </c>
      <c r="DP44" s="86">
        <v>100</v>
      </c>
      <c r="DQ44" s="86">
        <v>100</v>
      </c>
      <c r="DR44" s="86">
        <v>100</v>
      </c>
      <c r="DS44" s="86">
        <v>100</v>
      </c>
      <c r="DT44" s="86">
        <v>0</v>
      </c>
      <c r="DU44" s="86">
        <v>0</v>
      </c>
      <c r="DV44" s="86">
        <v>0</v>
      </c>
      <c r="DW44" s="86">
        <v>100</v>
      </c>
      <c r="DX44" s="86">
        <v>0</v>
      </c>
      <c r="DY44" s="86">
        <v>0</v>
      </c>
      <c r="DZ44" s="86">
        <v>100</v>
      </c>
      <c r="EA44" s="86">
        <v>100</v>
      </c>
      <c r="EB44" s="86">
        <v>100</v>
      </c>
      <c r="EC44" s="86">
        <v>100</v>
      </c>
      <c r="ED44" s="86">
        <v>0</v>
      </c>
      <c r="EE44" s="86">
        <v>0</v>
      </c>
      <c r="EF44" s="86">
        <v>33</v>
      </c>
      <c r="EG44" s="86">
        <v>0</v>
      </c>
      <c r="EH44" s="86">
        <v>67</v>
      </c>
      <c r="EI44" s="86">
        <v>0</v>
      </c>
      <c r="EJ44" s="86">
        <v>0</v>
      </c>
      <c r="EK44" s="86">
        <v>0</v>
      </c>
      <c r="EL44" s="86">
        <v>67</v>
      </c>
      <c r="EM44" s="86">
        <v>0</v>
      </c>
      <c r="EN44" s="86">
        <v>0</v>
      </c>
      <c r="EO44" s="86">
        <v>0</v>
      </c>
      <c r="EP44" s="86">
        <v>0</v>
      </c>
      <c r="EQ44" s="86">
        <v>33</v>
      </c>
      <c r="ER44" s="86">
        <v>0</v>
      </c>
      <c r="ES44" s="86">
        <v>0</v>
      </c>
      <c r="ET44" s="86">
        <v>0</v>
      </c>
      <c r="EU44" s="86">
        <v>100</v>
      </c>
      <c r="EV44" s="86">
        <v>33</v>
      </c>
      <c r="EW44" s="86">
        <v>0</v>
      </c>
      <c r="EX44" s="85" t="s">
        <v>1287</v>
      </c>
      <c r="EY44" s="85" t="s">
        <v>1287</v>
      </c>
      <c r="EZ44" s="85" t="s">
        <v>1295</v>
      </c>
      <c r="FA44" s="85" t="s">
        <v>1295</v>
      </c>
      <c r="FB44" s="85" t="s">
        <v>1295</v>
      </c>
      <c r="FC44" s="85" t="s">
        <v>1287</v>
      </c>
      <c r="FD44" s="85" t="s">
        <v>1287</v>
      </c>
      <c r="FE44" s="85" t="s">
        <v>1287</v>
      </c>
      <c r="FF44" s="85" t="s">
        <v>1287</v>
      </c>
      <c r="FG44" s="85" t="s">
        <v>1287</v>
      </c>
      <c r="FH44" s="85" t="s">
        <v>1287</v>
      </c>
      <c r="FI44" s="85" t="s">
        <v>1287</v>
      </c>
      <c r="FJ44" s="85" t="s">
        <v>1287</v>
      </c>
      <c r="FK44" s="85" t="s">
        <v>1288</v>
      </c>
      <c r="FL44" s="85" t="s">
        <v>1295</v>
      </c>
      <c r="FM44" s="85" t="s">
        <v>1287</v>
      </c>
      <c r="FN44" s="85" t="s">
        <v>1288</v>
      </c>
      <c r="FO44" s="85" t="s">
        <v>1287</v>
      </c>
      <c r="FP44" s="85" t="s">
        <v>1297</v>
      </c>
      <c r="FQ44" s="85" t="s">
        <v>1287</v>
      </c>
      <c r="FR44" s="85" t="s">
        <v>1295</v>
      </c>
      <c r="FS44" s="85" t="s">
        <v>1288</v>
      </c>
      <c r="FT44" s="85" t="s">
        <v>1295</v>
      </c>
      <c r="FU44" s="85" t="s">
        <v>1295</v>
      </c>
      <c r="FV44" s="85" t="s">
        <v>1295</v>
      </c>
      <c r="FW44" s="85" t="s">
        <v>1288</v>
      </c>
      <c r="FX44" s="85" t="s">
        <v>1287</v>
      </c>
      <c r="FY44" s="85" t="s">
        <v>1287</v>
      </c>
      <c r="FZ44" s="85" t="s">
        <v>1288</v>
      </c>
      <c r="GA44" s="85" t="s">
        <v>1297</v>
      </c>
      <c r="GB44" s="85" t="s">
        <v>1287</v>
      </c>
      <c r="GC44" s="85" t="s">
        <v>1287</v>
      </c>
      <c r="GD44" s="85" t="s">
        <v>1287</v>
      </c>
      <c r="GE44" s="85" t="s">
        <v>1287</v>
      </c>
      <c r="GF44" s="85" t="s">
        <v>1287</v>
      </c>
      <c r="GG44" s="85" t="s">
        <v>1287</v>
      </c>
      <c r="GH44" s="85" t="s">
        <v>1287</v>
      </c>
      <c r="GI44" s="85" t="s">
        <v>1295</v>
      </c>
      <c r="GJ44" s="85" t="s">
        <v>1287</v>
      </c>
      <c r="GK44" s="85" t="s">
        <v>1297</v>
      </c>
      <c r="GL44" s="85" t="s">
        <v>1288</v>
      </c>
      <c r="GM44" s="85" t="s">
        <v>1295</v>
      </c>
      <c r="GN44" s="85" t="s">
        <v>1295</v>
      </c>
      <c r="GO44" s="85" t="s">
        <v>1288</v>
      </c>
      <c r="GP44" s="85" t="s">
        <v>1297</v>
      </c>
      <c r="GQ44" s="85" t="s">
        <v>1297</v>
      </c>
      <c r="GR44" s="85" t="s">
        <v>1297</v>
      </c>
      <c r="GS44" s="85" t="s">
        <v>1297</v>
      </c>
      <c r="GT44" s="85" t="s">
        <v>1295</v>
      </c>
      <c r="GU44" s="85" t="s">
        <v>1295</v>
      </c>
      <c r="GV44" s="85" t="s">
        <v>1288</v>
      </c>
      <c r="GW44" s="85" t="s">
        <v>1295</v>
      </c>
      <c r="GX44" s="85" t="s">
        <v>1295</v>
      </c>
      <c r="GY44" s="85" t="s">
        <v>1295</v>
      </c>
      <c r="GZ44" s="85" t="s">
        <v>1295</v>
      </c>
      <c r="HA44" s="85" t="s">
        <v>1297</v>
      </c>
      <c r="HB44" s="85" t="s">
        <v>1287</v>
      </c>
      <c r="HC44" s="85" t="s">
        <v>1287</v>
      </c>
      <c r="HD44" s="85" t="s">
        <v>1288</v>
      </c>
      <c r="HE44" s="85" t="s">
        <v>1287</v>
      </c>
      <c r="HF44" s="85" t="s">
        <v>1287</v>
      </c>
      <c r="HG44" s="85" t="s">
        <v>1295</v>
      </c>
      <c r="HH44" s="85" t="s">
        <v>1295</v>
      </c>
      <c r="HI44" s="85" t="s">
        <v>1297</v>
      </c>
      <c r="HJ44" s="85" t="s">
        <v>1287</v>
      </c>
      <c r="HK44" s="85" t="s">
        <v>1287</v>
      </c>
      <c r="HL44" s="85" t="s">
        <v>1287</v>
      </c>
      <c r="HM44" s="85" t="s">
        <v>1287</v>
      </c>
      <c r="HN44" s="85" t="s">
        <v>1287</v>
      </c>
      <c r="HO44" s="85" t="s">
        <v>1287</v>
      </c>
      <c r="HP44" s="85" t="s">
        <v>1287</v>
      </c>
      <c r="HQ44" s="85" t="s">
        <v>1295</v>
      </c>
      <c r="HR44" s="85" t="s">
        <v>1297</v>
      </c>
      <c r="HS44" s="85" t="s">
        <v>1288</v>
      </c>
      <c r="HT44" s="85" t="s">
        <v>1295</v>
      </c>
      <c r="HU44" s="85" t="s">
        <v>1287</v>
      </c>
      <c r="HV44" s="85" t="s">
        <v>1287</v>
      </c>
      <c r="HW44" s="85" t="s">
        <v>1288</v>
      </c>
      <c r="HX44" s="85" t="s">
        <v>1288</v>
      </c>
      <c r="HY44" s="85" t="s">
        <v>1287</v>
      </c>
      <c r="HZ44" s="85" t="s">
        <v>1287</v>
      </c>
      <c r="IA44" s="85" t="s">
        <v>1288</v>
      </c>
      <c r="IB44" s="85" t="s">
        <v>1295</v>
      </c>
      <c r="IC44" s="85" t="s">
        <v>1288</v>
      </c>
      <c r="ID44" s="85" t="s">
        <v>1287</v>
      </c>
      <c r="IE44" s="85" t="s">
        <v>1287</v>
      </c>
      <c r="IF44" s="85" t="s">
        <v>1288</v>
      </c>
      <c r="IG44" s="85" t="s">
        <v>1287</v>
      </c>
      <c r="IH44" s="85" t="s">
        <v>1295</v>
      </c>
      <c r="II44" s="85" t="s">
        <v>1295</v>
      </c>
      <c r="IJ44" s="85" t="s">
        <v>1287</v>
      </c>
      <c r="IK44" s="85" t="s">
        <v>1287</v>
      </c>
      <c r="IL44" s="85" t="s">
        <v>1287</v>
      </c>
      <c r="IM44" s="85" t="s">
        <v>1287</v>
      </c>
      <c r="IN44" s="85" t="s">
        <v>1287</v>
      </c>
      <c r="IO44" s="85" t="s">
        <v>1287</v>
      </c>
      <c r="IP44" s="85" t="s">
        <v>1295</v>
      </c>
      <c r="IQ44" s="85" t="s">
        <v>1297</v>
      </c>
      <c r="IR44" s="85" t="s">
        <v>1297</v>
      </c>
      <c r="IS44" s="85" t="s">
        <v>1297</v>
      </c>
      <c r="IT44" s="85" t="s">
        <v>1295</v>
      </c>
      <c r="IU44" s="85" t="s">
        <v>1295</v>
      </c>
      <c r="IV44" s="85" t="s">
        <v>1287</v>
      </c>
      <c r="IW44" s="85" t="s">
        <v>1287</v>
      </c>
      <c r="IX44" s="85" t="s">
        <v>1287</v>
      </c>
      <c r="IY44" s="85" t="s">
        <v>1289</v>
      </c>
      <c r="IZ44" s="85" t="s">
        <v>1287</v>
      </c>
      <c r="JA44" s="85" t="s">
        <v>1297</v>
      </c>
      <c r="JB44" s="85" t="s">
        <v>1297</v>
      </c>
      <c r="JC44" s="85" t="s">
        <v>1297</v>
      </c>
      <c r="JD44" s="85" t="s">
        <v>1297</v>
      </c>
      <c r="JE44" s="85" t="s">
        <v>1297</v>
      </c>
      <c r="JF44" s="85" t="s">
        <v>1297</v>
      </c>
      <c r="JG44" s="85" t="s">
        <v>1297</v>
      </c>
      <c r="JH44" s="85" t="s">
        <v>1287</v>
      </c>
      <c r="JI44" s="85" t="s">
        <v>1287</v>
      </c>
      <c r="JJ44" s="85" t="s">
        <v>1287</v>
      </c>
      <c r="JK44" s="85" t="s">
        <v>1287</v>
      </c>
      <c r="JL44" s="85" t="s">
        <v>1287</v>
      </c>
      <c r="JM44" s="85" t="s">
        <v>1297</v>
      </c>
      <c r="JN44" s="85" t="s">
        <v>1297</v>
      </c>
      <c r="JO44" s="85" t="s">
        <v>1297</v>
      </c>
      <c r="JP44" s="85" t="s">
        <v>1287</v>
      </c>
      <c r="JQ44" s="85" t="s">
        <v>1297</v>
      </c>
      <c r="JR44" s="85" t="s">
        <v>1297</v>
      </c>
      <c r="JS44" s="85" t="s">
        <v>1287</v>
      </c>
      <c r="JT44" s="85" t="s">
        <v>1287</v>
      </c>
      <c r="JU44" s="85" t="s">
        <v>1287</v>
      </c>
      <c r="JV44" s="85" t="s">
        <v>1287</v>
      </c>
      <c r="JW44" s="85" t="s">
        <v>1297</v>
      </c>
      <c r="JX44" s="85" t="s">
        <v>1297</v>
      </c>
      <c r="JY44" s="85" t="s">
        <v>1295</v>
      </c>
      <c r="JZ44" s="85" t="s">
        <v>1288</v>
      </c>
      <c r="KA44" s="85" t="s">
        <v>1288</v>
      </c>
      <c r="KB44" s="85" t="s">
        <v>1297</v>
      </c>
      <c r="KC44" s="85" t="s">
        <v>1288</v>
      </c>
      <c r="KD44" s="85" t="s">
        <v>1297</v>
      </c>
      <c r="KE44" s="85" t="s">
        <v>1288</v>
      </c>
      <c r="KF44" s="85" t="s">
        <v>1297</v>
      </c>
      <c r="KG44" s="85" t="s">
        <v>1297</v>
      </c>
      <c r="KH44" s="85" t="s">
        <v>1288</v>
      </c>
      <c r="KI44" s="85" t="s">
        <v>1297</v>
      </c>
      <c r="KJ44" s="85" t="s">
        <v>1295</v>
      </c>
      <c r="KK44" s="85" t="s">
        <v>1297</v>
      </c>
      <c r="KL44" s="85" t="s">
        <v>1297</v>
      </c>
      <c r="KM44" s="85" t="s">
        <v>1297</v>
      </c>
      <c r="KN44" s="85" t="s">
        <v>1287</v>
      </c>
      <c r="KO44" s="85" t="s">
        <v>1295</v>
      </c>
      <c r="KP44" s="85" t="s">
        <v>1288</v>
      </c>
    </row>
    <row r="45" spans="1:302" hidden="1">
      <c r="A45" s="150" t="s">
        <v>1342</v>
      </c>
      <c r="B45" s="87" t="s">
        <v>1343</v>
      </c>
      <c r="C45" s="87" t="s">
        <v>1705</v>
      </c>
      <c r="D45" s="88">
        <v>2023</v>
      </c>
      <c r="E45" s="86">
        <v>100</v>
      </c>
      <c r="F45" s="86">
        <v>100</v>
      </c>
      <c r="G45" s="86">
        <v>67</v>
      </c>
      <c r="H45" s="86">
        <v>33</v>
      </c>
      <c r="I45" s="86">
        <v>67</v>
      </c>
      <c r="J45" s="86">
        <v>100</v>
      </c>
      <c r="K45" s="86">
        <v>67</v>
      </c>
      <c r="L45" s="86">
        <v>100</v>
      </c>
      <c r="M45" s="86">
        <v>100</v>
      </c>
      <c r="N45" s="86">
        <v>100</v>
      </c>
      <c r="O45" s="86">
        <v>100</v>
      </c>
      <c r="P45" s="86">
        <v>100</v>
      </c>
      <c r="Q45" s="86">
        <v>100</v>
      </c>
      <c r="R45" s="86">
        <v>100</v>
      </c>
      <c r="S45" s="86">
        <v>0</v>
      </c>
      <c r="T45" s="86">
        <v>100</v>
      </c>
      <c r="U45" s="86">
        <v>100</v>
      </c>
      <c r="V45" s="86">
        <v>100</v>
      </c>
      <c r="W45" s="86">
        <v>100</v>
      </c>
      <c r="X45" s="86">
        <v>100</v>
      </c>
      <c r="Y45" s="86">
        <v>33</v>
      </c>
      <c r="Z45" s="86">
        <v>100</v>
      </c>
      <c r="AA45" s="86">
        <v>33</v>
      </c>
      <c r="AB45" s="86">
        <v>0</v>
      </c>
      <c r="AC45" s="86">
        <v>0</v>
      </c>
      <c r="AD45" s="86">
        <v>100</v>
      </c>
      <c r="AE45" s="86">
        <v>100</v>
      </c>
      <c r="AF45" s="86">
        <v>100</v>
      </c>
      <c r="AG45" s="86">
        <v>100</v>
      </c>
      <c r="AH45" s="86">
        <v>100</v>
      </c>
      <c r="AI45" s="86">
        <v>67</v>
      </c>
      <c r="AJ45" s="86">
        <v>100</v>
      </c>
      <c r="AK45" s="86">
        <v>100</v>
      </c>
      <c r="AL45" s="86">
        <v>100</v>
      </c>
      <c r="AM45" s="86">
        <v>100</v>
      </c>
      <c r="AN45" s="86">
        <v>100</v>
      </c>
      <c r="AO45" s="86">
        <v>67</v>
      </c>
      <c r="AP45" s="86">
        <v>33</v>
      </c>
      <c r="AQ45" s="86">
        <v>100</v>
      </c>
      <c r="AR45" s="86">
        <v>0</v>
      </c>
      <c r="AS45" s="86">
        <v>0</v>
      </c>
      <c r="AT45" s="86">
        <v>100</v>
      </c>
      <c r="AU45" s="86">
        <v>67</v>
      </c>
      <c r="AV45" s="86">
        <v>67</v>
      </c>
      <c r="AW45" s="86">
        <v>0</v>
      </c>
      <c r="AX45" s="86">
        <v>67</v>
      </c>
      <c r="AY45" s="86">
        <v>0</v>
      </c>
      <c r="AZ45" s="86">
        <v>67</v>
      </c>
      <c r="BA45" s="86">
        <v>33</v>
      </c>
      <c r="BB45" s="86">
        <v>33</v>
      </c>
      <c r="BC45" s="86">
        <v>67</v>
      </c>
      <c r="BD45" s="86">
        <v>33</v>
      </c>
      <c r="BE45" s="86">
        <v>67</v>
      </c>
      <c r="BF45" s="86">
        <v>33</v>
      </c>
      <c r="BG45" s="86">
        <v>0</v>
      </c>
      <c r="BH45" s="86">
        <v>0</v>
      </c>
      <c r="BI45" s="86">
        <v>100</v>
      </c>
      <c r="BJ45" s="86">
        <v>0</v>
      </c>
      <c r="BK45" s="86">
        <v>33</v>
      </c>
      <c r="BL45" s="86">
        <v>100</v>
      </c>
      <c r="BM45" s="86">
        <v>33</v>
      </c>
      <c r="BN45" s="86">
        <v>33</v>
      </c>
      <c r="BO45" s="86">
        <v>33</v>
      </c>
      <c r="BP45" s="86">
        <v>33</v>
      </c>
      <c r="BQ45" s="86">
        <v>0</v>
      </c>
      <c r="BR45" s="86">
        <v>100</v>
      </c>
      <c r="BS45" s="86">
        <v>100</v>
      </c>
      <c r="BT45" s="86">
        <v>100</v>
      </c>
      <c r="BU45" s="86">
        <v>100</v>
      </c>
      <c r="BV45" s="86">
        <v>67</v>
      </c>
      <c r="BW45" s="86">
        <v>67</v>
      </c>
      <c r="BX45" s="86">
        <v>33</v>
      </c>
      <c r="BY45" s="86">
        <v>0</v>
      </c>
      <c r="BZ45" s="86">
        <v>67</v>
      </c>
      <c r="CA45" s="86">
        <v>100</v>
      </c>
      <c r="CB45" s="86">
        <v>100</v>
      </c>
      <c r="CC45" s="86">
        <v>100</v>
      </c>
      <c r="CD45" s="86">
        <v>100</v>
      </c>
      <c r="CE45" s="86">
        <v>100</v>
      </c>
      <c r="CF45" s="86">
        <v>100</v>
      </c>
      <c r="CG45" s="86">
        <v>100</v>
      </c>
      <c r="CH45" s="86">
        <v>67</v>
      </c>
      <c r="CI45" s="86">
        <v>0</v>
      </c>
      <c r="CJ45" s="86">
        <v>100</v>
      </c>
      <c r="CK45" s="86">
        <v>100</v>
      </c>
      <c r="CL45" s="86">
        <v>0</v>
      </c>
      <c r="CM45" s="86">
        <v>67</v>
      </c>
      <c r="CN45" s="86">
        <v>100</v>
      </c>
      <c r="CO45" s="86">
        <v>100</v>
      </c>
      <c r="CP45" s="86">
        <v>0</v>
      </c>
      <c r="CQ45" s="86">
        <v>100</v>
      </c>
      <c r="CR45" s="86">
        <v>100</v>
      </c>
      <c r="CS45" s="86">
        <v>100</v>
      </c>
      <c r="CT45" s="86">
        <v>100</v>
      </c>
      <c r="CU45" s="86">
        <v>100</v>
      </c>
      <c r="CV45" s="86">
        <v>100</v>
      </c>
      <c r="CW45" s="86">
        <v>33</v>
      </c>
      <c r="CX45" s="86">
        <v>0</v>
      </c>
      <c r="CY45" s="86">
        <v>0</v>
      </c>
      <c r="CZ45" s="86">
        <v>33</v>
      </c>
      <c r="DA45" s="86">
        <v>0</v>
      </c>
      <c r="DB45" s="86">
        <v>33</v>
      </c>
      <c r="DC45" s="86">
        <v>100</v>
      </c>
      <c r="DD45" s="86">
        <v>100</v>
      </c>
      <c r="DE45" s="86">
        <v>67</v>
      </c>
      <c r="DF45" s="86">
        <v>0</v>
      </c>
      <c r="DG45" s="86">
        <v>100</v>
      </c>
      <c r="DH45" s="86">
        <v>0</v>
      </c>
      <c r="DI45" s="86">
        <v>33</v>
      </c>
      <c r="DJ45" s="86">
        <v>0</v>
      </c>
      <c r="DK45" s="86">
        <v>0</v>
      </c>
      <c r="DL45" s="86">
        <v>0</v>
      </c>
      <c r="DM45" s="86">
        <v>0</v>
      </c>
      <c r="DN45" s="86">
        <v>0</v>
      </c>
      <c r="DO45" s="86">
        <v>100</v>
      </c>
      <c r="DP45" s="86">
        <v>67</v>
      </c>
      <c r="DQ45" s="86">
        <v>100</v>
      </c>
      <c r="DR45" s="86">
        <v>100</v>
      </c>
      <c r="DS45" s="86">
        <v>33</v>
      </c>
      <c r="DT45" s="86">
        <v>0</v>
      </c>
      <c r="DU45" s="86">
        <v>0</v>
      </c>
      <c r="DV45" s="86">
        <v>0</v>
      </c>
      <c r="DW45" s="86">
        <v>33</v>
      </c>
      <c r="DX45" s="86">
        <v>33</v>
      </c>
      <c r="DY45" s="86">
        <v>0</v>
      </c>
      <c r="DZ45" s="86">
        <v>100</v>
      </c>
      <c r="EA45" s="86">
        <v>100</v>
      </c>
      <c r="EB45" s="86">
        <v>100</v>
      </c>
      <c r="EC45" s="86">
        <v>100</v>
      </c>
      <c r="ED45" s="86">
        <v>0</v>
      </c>
      <c r="EE45" s="86">
        <v>33</v>
      </c>
      <c r="EF45" s="86">
        <v>0</v>
      </c>
      <c r="EG45" s="86">
        <v>0</v>
      </c>
      <c r="EH45" s="86">
        <v>0</v>
      </c>
      <c r="EI45" s="86">
        <v>0</v>
      </c>
      <c r="EJ45" s="86">
        <v>0</v>
      </c>
      <c r="EK45" s="86">
        <v>0</v>
      </c>
      <c r="EL45" s="86">
        <v>0</v>
      </c>
      <c r="EM45" s="86">
        <v>0</v>
      </c>
      <c r="EN45" s="86">
        <v>0</v>
      </c>
      <c r="EO45" s="86">
        <v>0</v>
      </c>
      <c r="EP45" s="86">
        <v>0</v>
      </c>
      <c r="EQ45" s="86">
        <v>33</v>
      </c>
      <c r="ER45" s="86">
        <v>67</v>
      </c>
      <c r="ES45" s="86">
        <v>33</v>
      </c>
      <c r="ET45" s="86">
        <v>0</v>
      </c>
      <c r="EU45" s="86">
        <v>100</v>
      </c>
      <c r="EV45" s="86">
        <v>0</v>
      </c>
      <c r="EW45" s="86">
        <v>0</v>
      </c>
      <c r="EX45" s="85" t="s">
        <v>1287</v>
      </c>
      <c r="EY45" s="85" t="s">
        <v>1287</v>
      </c>
      <c r="EZ45" s="85" t="s">
        <v>1288</v>
      </c>
      <c r="FA45" s="85" t="s">
        <v>1295</v>
      </c>
      <c r="FB45" s="85" t="s">
        <v>1288</v>
      </c>
      <c r="FC45" s="85" t="s">
        <v>1287</v>
      </c>
      <c r="FD45" s="85" t="s">
        <v>1288</v>
      </c>
      <c r="FE45" s="85" t="s">
        <v>1287</v>
      </c>
      <c r="FF45" s="85" t="s">
        <v>1287</v>
      </c>
      <c r="FG45" s="85" t="s">
        <v>1287</v>
      </c>
      <c r="FH45" s="85" t="s">
        <v>1287</v>
      </c>
      <c r="FI45" s="85" t="s">
        <v>1287</v>
      </c>
      <c r="FJ45" s="85" t="s">
        <v>1287</v>
      </c>
      <c r="FK45" s="85" t="s">
        <v>1287</v>
      </c>
      <c r="FL45" s="85" t="s">
        <v>1297</v>
      </c>
      <c r="FM45" s="85" t="s">
        <v>1287</v>
      </c>
      <c r="FN45" s="85" t="s">
        <v>1287</v>
      </c>
      <c r="FO45" s="85" t="s">
        <v>1287</v>
      </c>
      <c r="FP45" s="85" t="s">
        <v>1287</v>
      </c>
      <c r="FQ45" s="85" t="s">
        <v>1287</v>
      </c>
      <c r="FR45" s="85" t="s">
        <v>1295</v>
      </c>
      <c r="FS45" s="85" t="s">
        <v>1287</v>
      </c>
      <c r="FT45" s="85" t="s">
        <v>1295</v>
      </c>
      <c r="FU45" s="85" t="s">
        <v>1297</v>
      </c>
      <c r="FV45" s="85" t="s">
        <v>1297</v>
      </c>
      <c r="FW45" s="85" t="s">
        <v>1287</v>
      </c>
      <c r="FX45" s="85" t="s">
        <v>1287</v>
      </c>
      <c r="FY45" s="85" t="s">
        <v>1287</v>
      </c>
      <c r="FZ45" s="85" t="s">
        <v>1287</v>
      </c>
      <c r="GA45" s="85" t="s">
        <v>1287</v>
      </c>
      <c r="GB45" s="85" t="s">
        <v>1288</v>
      </c>
      <c r="GC45" s="85" t="s">
        <v>1287</v>
      </c>
      <c r="GD45" s="85" t="s">
        <v>1287</v>
      </c>
      <c r="GE45" s="85" t="s">
        <v>1287</v>
      </c>
      <c r="GF45" s="85" t="s">
        <v>1287</v>
      </c>
      <c r="GG45" s="85" t="s">
        <v>1287</v>
      </c>
      <c r="GH45" s="85" t="s">
        <v>1288</v>
      </c>
      <c r="GI45" s="85" t="s">
        <v>1295</v>
      </c>
      <c r="GJ45" s="85" t="s">
        <v>1287</v>
      </c>
      <c r="GK45" s="85" t="s">
        <v>1297</v>
      </c>
      <c r="GL45" s="85" t="s">
        <v>1288</v>
      </c>
      <c r="GM45" s="85" t="s">
        <v>1287</v>
      </c>
      <c r="GN45" s="85" t="s">
        <v>1288</v>
      </c>
      <c r="GO45" s="85" t="s">
        <v>1288</v>
      </c>
      <c r="GP45" s="85" t="s">
        <v>1297</v>
      </c>
      <c r="GQ45" s="85" t="s">
        <v>1288</v>
      </c>
      <c r="GR45" s="85" t="s">
        <v>1297</v>
      </c>
      <c r="GS45" s="85" t="s">
        <v>1288</v>
      </c>
      <c r="GT45" s="85" t="s">
        <v>1295</v>
      </c>
      <c r="GU45" s="85" t="s">
        <v>1295</v>
      </c>
      <c r="GV45" s="85" t="s">
        <v>1288</v>
      </c>
      <c r="GW45" s="85" t="s">
        <v>1295</v>
      </c>
      <c r="GX45" s="85" t="s">
        <v>1288</v>
      </c>
      <c r="GY45" s="85" t="s">
        <v>1295</v>
      </c>
      <c r="GZ45" s="85" t="s">
        <v>1297</v>
      </c>
      <c r="HA45" s="85" t="s">
        <v>1297</v>
      </c>
      <c r="HB45" s="85" t="s">
        <v>1287</v>
      </c>
      <c r="HC45" s="85" t="s">
        <v>1297</v>
      </c>
      <c r="HD45" s="85" t="s">
        <v>1295</v>
      </c>
      <c r="HE45" s="85" t="s">
        <v>1287</v>
      </c>
      <c r="HF45" s="85" t="s">
        <v>1295</v>
      </c>
      <c r="HG45" s="85" t="s">
        <v>1295</v>
      </c>
      <c r="HH45" s="85" t="s">
        <v>1295</v>
      </c>
      <c r="HI45" s="85" t="s">
        <v>1295</v>
      </c>
      <c r="HJ45" s="85" t="s">
        <v>1288</v>
      </c>
      <c r="HK45" s="85" t="s">
        <v>1287</v>
      </c>
      <c r="HL45" s="85" t="s">
        <v>1287</v>
      </c>
      <c r="HM45" s="85" t="s">
        <v>1287</v>
      </c>
      <c r="HN45" s="85" t="s">
        <v>1287</v>
      </c>
      <c r="HO45" s="85" t="s">
        <v>1288</v>
      </c>
      <c r="HP45" s="85" t="s">
        <v>1288</v>
      </c>
      <c r="HQ45" s="85" t="s">
        <v>1295</v>
      </c>
      <c r="HR45" s="85" t="s">
        <v>1297</v>
      </c>
      <c r="HS45" s="85" t="s">
        <v>1288</v>
      </c>
      <c r="HT45" s="85" t="s">
        <v>1287</v>
      </c>
      <c r="HU45" s="85" t="s">
        <v>1287</v>
      </c>
      <c r="HV45" s="85" t="s">
        <v>1287</v>
      </c>
      <c r="HW45" s="85" t="s">
        <v>1287</v>
      </c>
      <c r="HX45" s="85" t="s">
        <v>1287</v>
      </c>
      <c r="HY45" s="85" t="s">
        <v>1287</v>
      </c>
      <c r="HZ45" s="85" t="s">
        <v>1287</v>
      </c>
      <c r="IA45" s="85" t="s">
        <v>1288</v>
      </c>
      <c r="IB45" s="85" t="s">
        <v>1297</v>
      </c>
      <c r="IC45" s="85" t="s">
        <v>1287</v>
      </c>
      <c r="ID45" s="85" t="s">
        <v>1287</v>
      </c>
      <c r="IE45" s="85" t="s">
        <v>1297</v>
      </c>
      <c r="IF45" s="85" t="s">
        <v>1288</v>
      </c>
      <c r="IG45" s="85" t="s">
        <v>1287</v>
      </c>
      <c r="IH45" s="85" t="s">
        <v>1287</v>
      </c>
      <c r="II45" s="85" t="s">
        <v>1297</v>
      </c>
      <c r="IJ45" s="85" t="s">
        <v>1287</v>
      </c>
      <c r="IK45" s="85" t="s">
        <v>1287</v>
      </c>
      <c r="IL45" s="85" t="s">
        <v>1287</v>
      </c>
      <c r="IM45" s="85" t="s">
        <v>1287</v>
      </c>
      <c r="IN45" s="85" t="s">
        <v>1287</v>
      </c>
      <c r="IO45" s="85" t="s">
        <v>1287</v>
      </c>
      <c r="IP45" s="85" t="s">
        <v>1295</v>
      </c>
      <c r="IQ45" s="85" t="s">
        <v>1297</v>
      </c>
      <c r="IR45" s="85" t="s">
        <v>1297</v>
      </c>
      <c r="IS45" s="85" t="s">
        <v>1295</v>
      </c>
      <c r="IT45" s="85" t="s">
        <v>1297</v>
      </c>
      <c r="IU45" s="85" t="s">
        <v>1295</v>
      </c>
      <c r="IV45" s="85" t="s">
        <v>1287</v>
      </c>
      <c r="IW45" s="85" t="s">
        <v>1287</v>
      </c>
      <c r="IX45" s="85" t="s">
        <v>1288</v>
      </c>
      <c r="IY45" s="85" t="s">
        <v>1297</v>
      </c>
      <c r="IZ45" s="85" t="s">
        <v>1287</v>
      </c>
      <c r="JA45" s="85" t="s">
        <v>1297</v>
      </c>
      <c r="JB45" s="85" t="s">
        <v>1295</v>
      </c>
      <c r="JC45" s="85" t="s">
        <v>1297</v>
      </c>
      <c r="JD45" s="85" t="s">
        <v>1297</v>
      </c>
      <c r="JE45" s="85" t="s">
        <v>1297</v>
      </c>
      <c r="JF45" s="85" t="s">
        <v>1297</v>
      </c>
      <c r="JG45" s="85" t="s">
        <v>1297</v>
      </c>
      <c r="JH45" s="85" t="s">
        <v>1287</v>
      </c>
      <c r="JI45" s="85" t="s">
        <v>1288</v>
      </c>
      <c r="JJ45" s="85" t="s">
        <v>1287</v>
      </c>
      <c r="JK45" s="85" t="s">
        <v>1287</v>
      </c>
      <c r="JL45" s="85" t="s">
        <v>1295</v>
      </c>
      <c r="JM45" s="85" t="s">
        <v>1297</v>
      </c>
      <c r="JN45" s="85" t="s">
        <v>1297</v>
      </c>
      <c r="JO45" s="85" t="s">
        <v>1297</v>
      </c>
      <c r="JP45" s="85" t="s">
        <v>1295</v>
      </c>
      <c r="JQ45" s="85" t="s">
        <v>1295</v>
      </c>
      <c r="JR45" s="85" t="s">
        <v>1297</v>
      </c>
      <c r="JS45" s="85" t="s">
        <v>1287</v>
      </c>
      <c r="JT45" s="85" t="s">
        <v>1287</v>
      </c>
      <c r="JU45" s="85" t="s">
        <v>1287</v>
      </c>
      <c r="JV45" s="85" t="s">
        <v>1287</v>
      </c>
      <c r="JW45" s="85" t="s">
        <v>1297</v>
      </c>
      <c r="JX45" s="85" t="s">
        <v>1295</v>
      </c>
      <c r="JY45" s="85" t="s">
        <v>1297</v>
      </c>
      <c r="JZ45" s="85" t="s">
        <v>1288</v>
      </c>
      <c r="KA45" s="85" t="s">
        <v>1297</v>
      </c>
      <c r="KB45" s="85" t="s">
        <v>1297</v>
      </c>
      <c r="KC45" s="85" t="s">
        <v>1288</v>
      </c>
      <c r="KD45" s="85" t="s">
        <v>1297</v>
      </c>
      <c r="KE45" s="85" t="s">
        <v>1297</v>
      </c>
      <c r="KF45" s="85" t="s">
        <v>1297</v>
      </c>
      <c r="KG45" s="85" t="s">
        <v>1297</v>
      </c>
      <c r="KH45" s="85" t="s">
        <v>1288</v>
      </c>
      <c r="KI45" s="85" t="s">
        <v>1297</v>
      </c>
      <c r="KJ45" s="85" t="s">
        <v>1295</v>
      </c>
      <c r="KK45" s="85" t="s">
        <v>1288</v>
      </c>
      <c r="KL45" s="85" t="s">
        <v>1295</v>
      </c>
      <c r="KM45" s="85" t="s">
        <v>1297</v>
      </c>
      <c r="KN45" s="85" t="s">
        <v>1287</v>
      </c>
      <c r="KO45" s="85" t="s">
        <v>1297</v>
      </c>
      <c r="KP45" s="85" t="s">
        <v>1288</v>
      </c>
    </row>
    <row r="46" spans="1:302" hidden="1">
      <c r="A46" s="150" t="s">
        <v>1344</v>
      </c>
      <c r="B46" s="87" t="s">
        <v>1345</v>
      </c>
      <c r="C46" s="87" t="s">
        <v>1706</v>
      </c>
      <c r="D46" s="88">
        <v>2023</v>
      </c>
      <c r="E46" s="86">
        <v>0</v>
      </c>
      <c r="F46" s="86">
        <v>0</v>
      </c>
      <c r="G46" s="86">
        <v>100</v>
      </c>
      <c r="H46" s="86">
        <v>100</v>
      </c>
      <c r="I46" s="86">
        <v>0</v>
      </c>
      <c r="J46" s="86">
        <v>33</v>
      </c>
      <c r="K46" s="86">
        <v>67</v>
      </c>
      <c r="L46" s="86">
        <v>0</v>
      </c>
      <c r="M46" s="86">
        <v>0</v>
      </c>
      <c r="N46" s="86">
        <v>0</v>
      </c>
      <c r="O46" s="86">
        <v>0</v>
      </c>
      <c r="P46" s="86">
        <v>0</v>
      </c>
      <c r="Q46" s="86">
        <v>0</v>
      </c>
      <c r="R46" s="86">
        <v>0</v>
      </c>
      <c r="S46" s="86">
        <v>0</v>
      </c>
      <c r="T46" s="86">
        <v>0</v>
      </c>
      <c r="U46" s="86">
        <v>0</v>
      </c>
      <c r="V46" s="86">
        <v>0</v>
      </c>
      <c r="W46" s="86">
        <v>0</v>
      </c>
      <c r="X46" s="86">
        <v>0</v>
      </c>
      <c r="Y46" s="86">
        <v>0</v>
      </c>
      <c r="Z46" s="86">
        <v>0</v>
      </c>
      <c r="AA46" s="86">
        <v>0</v>
      </c>
      <c r="AB46" s="86">
        <v>0</v>
      </c>
      <c r="AC46" s="86">
        <v>0</v>
      </c>
      <c r="AD46" s="86">
        <v>0</v>
      </c>
      <c r="AE46" s="86">
        <v>0</v>
      </c>
      <c r="AF46" s="86">
        <v>0</v>
      </c>
      <c r="AG46" s="86">
        <v>0</v>
      </c>
      <c r="AH46" s="86">
        <v>0</v>
      </c>
      <c r="AI46" s="86">
        <v>0</v>
      </c>
      <c r="AJ46" s="86">
        <v>0</v>
      </c>
      <c r="AK46" s="86">
        <v>0</v>
      </c>
      <c r="AL46" s="86">
        <v>0</v>
      </c>
      <c r="AM46" s="86">
        <v>0</v>
      </c>
      <c r="AN46" s="86">
        <v>0</v>
      </c>
      <c r="AO46" s="86">
        <v>0</v>
      </c>
      <c r="AP46" s="86">
        <v>0</v>
      </c>
      <c r="AQ46" s="86">
        <v>0</v>
      </c>
      <c r="AR46" s="86">
        <v>0</v>
      </c>
      <c r="AS46" s="86">
        <v>0</v>
      </c>
      <c r="AT46" s="86">
        <v>0</v>
      </c>
      <c r="AU46" s="86">
        <v>0</v>
      </c>
      <c r="AV46" s="86">
        <v>0</v>
      </c>
      <c r="AW46" s="86">
        <v>0</v>
      </c>
      <c r="AX46" s="86">
        <v>0</v>
      </c>
      <c r="AY46" s="86">
        <v>0</v>
      </c>
      <c r="AZ46" s="86">
        <v>0</v>
      </c>
      <c r="BA46" s="86">
        <v>0</v>
      </c>
      <c r="BB46" s="86">
        <v>0</v>
      </c>
      <c r="BC46" s="86">
        <v>0</v>
      </c>
      <c r="BD46" s="86">
        <v>0</v>
      </c>
      <c r="BE46" s="86">
        <v>0</v>
      </c>
      <c r="BF46" s="86">
        <v>0</v>
      </c>
      <c r="BG46" s="86">
        <v>0</v>
      </c>
      <c r="BH46" s="86">
        <v>0</v>
      </c>
      <c r="BI46" s="86">
        <v>0</v>
      </c>
      <c r="BJ46" s="86">
        <v>0</v>
      </c>
      <c r="BK46" s="86">
        <v>0</v>
      </c>
      <c r="BL46" s="86">
        <v>0</v>
      </c>
      <c r="BM46" s="86">
        <v>0</v>
      </c>
      <c r="BN46" s="86">
        <v>0</v>
      </c>
      <c r="BO46" s="86">
        <v>0</v>
      </c>
      <c r="BP46" s="86">
        <v>0</v>
      </c>
      <c r="BQ46" s="86">
        <v>0</v>
      </c>
      <c r="BR46" s="86">
        <v>33</v>
      </c>
      <c r="BS46" s="86">
        <v>100</v>
      </c>
      <c r="BT46" s="86">
        <v>0</v>
      </c>
      <c r="BU46" s="86">
        <v>100</v>
      </c>
      <c r="BV46" s="86">
        <v>67</v>
      </c>
      <c r="BW46" s="86">
        <v>0</v>
      </c>
      <c r="BX46" s="86">
        <v>0</v>
      </c>
      <c r="BY46" s="86">
        <v>0</v>
      </c>
      <c r="BZ46" s="86">
        <v>0</v>
      </c>
      <c r="CA46" s="86">
        <v>33</v>
      </c>
      <c r="CB46" s="86">
        <v>100</v>
      </c>
      <c r="CC46" s="86">
        <v>100</v>
      </c>
      <c r="CD46" s="86">
        <v>100</v>
      </c>
      <c r="CE46" s="86">
        <v>100</v>
      </c>
      <c r="CF46" s="86">
        <v>100</v>
      </c>
      <c r="CG46" s="86">
        <v>100</v>
      </c>
      <c r="CH46" s="86">
        <v>33</v>
      </c>
      <c r="CI46" s="86">
        <v>0</v>
      </c>
      <c r="CJ46" s="86">
        <v>0</v>
      </c>
      <c r="CK46" s="86">
        <v>0</v>
      </c>
      <c r="CL46" s="86">
        <v>0</v>
      </c>
      <c r="CM46" s="86">
        <v>0</v>
      </c>
      <c r="CN46" s="86">
        <v>0</v>
      </c>
      <c r="CO46" s="86">
        <v>0</v>
      </c>
      <c r="CP46" s="86">
        <v>0</v>
      </c>
      <c r="CQ46" s="86">
        <v>100</v>
      </c>
      <c r="CR46" s="86">
        <v>100</v>
      </c>
      <c r="CS46" s="86">
        <v>100</v>
      </c>
      <c r="CT46" s="86">
        <v>100</v>
      </c>
      <c r="CU46" s="86">
        <v>100</v>
      </c>
      <c r="CV46" s="86">
        <v>67</v>
      </c>
      <c r="CW46" s="86">
        <v>33</v>
      </c>
      <c r="CX46" s="86">
        <v>0</v>
      </c>
      <c r="CY46" s="86">
        <v>33</v>
      </c>
      <c r="CZ46" s="86">
        <v>0</v>
      </c>
      <c r="DA46" s="86">
        <v>33</v>
      </c>
      <c r="DB46" s="86">
        <v>0</v>
      </c>
      <c r="DC46" s="86">
        <v>100</v>
      </c>
      <c r="DD46" s="86">
        <v>100</v>
      </c>
      <c r="DE46" s="86">
        <v>100</v>
      </c>
      <c r="DF46" s="86">
        <v>67</v>
      </c>
      <c r="DG46" s="86">
        <v>100</v>
      </c>
      <c r="DH46" s="86">
        <v>0</v>
      </c>
      <c r="DI46" s="86">
        <v>0</v>
      </c>
      <c r="DJ46" s="86">
        <v>100</v>
      </c>
      <c r="DK46" s="86">
        <v>33</v>
      </c>
      <c r="DL46" s="86">
        <v>0</v>
      </c>
      <c r="DM46" s="86">
        <v>0</v>
      </c>
      <c r="DN46" s="86">
        <v>0</v>
      </c>
      <c r="DO46" s="86">
        <v>0</v>
      </c>
      <c r="DP46" s="86">
        <v>0</v>
      </c>
      <c r="DQ46" s="86">
        <v>100</v>
      </c>
      <c r="DR46" s="86">
        <v>33</v>
      </c>
      <c r="DS46" s="86">
        <v>0</v>
      </c>
      <c r="DT46" s="86">
        <v>0</v>
      </c>
      <c r="DU46" s="86">
        <v>0</v>
      </c>
      <c r="DV46" s="86">
        <v>0</v>
      </c>
      <c r="DW46" s="86">
        <v>0</v>
      </c>
      <c r="DX46" s="86">
        <v>0</v>
      </c>
      <c r="DY46" s="86">
        <v>0</v>
      </c>
      <c r="DZ46" s="86">
        <v>100</v>
      </c>
      <c r="EA46" s="86">
        <v>100</v>
      </c>
      <c r="EB46" s="86">
        <v>100</v>
      </c>
      <c r="EC46" s="86">
        <v>100</v>
      </c>
      <c r="ED46" s="86">
        <v>33</v>
      </c>
      <c r="EE46" s="86">
        <v>33</v>
      </c>
      <c r="EF46" s="86">
        <v>0</v>
      </c>
      <c r="EG46" s="86">
        <v>0</v>
      </c>
      <c r="EH46" s="86">
        <v>0</v>
      </c>
      <c r="EI46" s="86">
        <v>0</v>
      </c>
      <c r="EJ46" s="86">
        <v>0</v>
      </c>
      <c r="EK46" s="86">
        <v>0</v>
      </c>
      <c r="EL46" s="86">
        <v>0</v>
      </c>
      <c r="EM46" s="86">
        <v>0</v>
      </c>
      <c r="EN46" s="86">
        <v>0</v>
      </c>
      <c r="EO46" s="86">
        <v>0</v>
      </c>
      <c r="EP46" s="86">
        <v>0</v>
      </c>
      <c r="EQ46" s="86">
        <v>0</v>
      </c>
      <c r="ER46" s="86">
        <v>0</v>
      </c>
      <c r="ES46" s="86">
        <v>0</v>
      </c>
      <c r="ET46" s="86">
        <v>0</v>
      </c>
      <c r="EU46" s="86">
        <v>100</v>
      </c>
      <c r="EV46" s="86">
        <v>0</v>
      </c>
      <c r="EW46" s="86">
        <v>0</v>
      </c>
      <c r="EX46" s="85" t="s">
        <v>1297</v>
      </c>
      <c r="EY46" s="85" t="s">
        <v>1297</v>
      </c>
      <c r="EZ46" s="85" t="s">
        <v>1287</v>
      </c>
      <c r="FA46" s="85" t="s">
        <v>1287</v>
      </c>
      <c r="FB46" s="85" t="s">
        <v>1297</v>
      </c>
      <c r="FC46" s="85" t="s">
        <v>1295</v>
      </c>
      <c r="FD46" s="85" t="s">
        <v>1288</v>
      </c>
      <c r="FE46" s="85" t="s">
        <v>1297</v>
      </c>
      <c r="FF46" s="85" t="s">
        <v>1288</v>
      </c>
      <c r="FG46" s="85" t="s">
        <v>1288</v>
      </c>
      <c r="FH46" s="85" t="s">
        <v>1288</v>
      </c>
      <c r="FI46" s="85" t="s">
        <v>1288</v>
      </c>
      <c r="FJ46" s="85" t="s">
        <v>1297</v>
      </c>
      <c r="FK46" s="85" t="s">
        <v>1297</v>
      </c>
      <c r="FL46" s="85" t="s">
        <v>1297</v>
      </c>
      <c r="FM46" s="85" t="s">
        <v>1297</v>
      </c>
      <c r="FN46" s="85" t="s">
        <v>1297</v>
      </c>
      <c r="FO46" s="85" t="s">
        <v>1288</v>
      </c>
      <c r="FP46" s="85" t="s">
        <v>1297</v>
      </c>
      <c r="FQ46" s="85" t="s">
        <v>1297</v>
      </c>
      <c r="FR46" s="85" t="s">
        <v>1297</v>
      </c>
      <c r="FS46" s="85" t="s">
        <v>1297</v>
      </c>
      <c r="FT46" s="85" t="s">
        <v>1297</v>
      </c>
      <c r="FU46" s="85" t="s">
        <v>1297</v>
      </c>
      <c r="FV46" s="85" t="s">
        <v>1297</v>
      </c>
      <c r="FW46" s="85" t="s">
        <v>1297</v>
      </c>
      <c r="FX46" s="85" t="s">
        <v>1297</v>
      </c>
      <c r="FY46" s="85" t="s">
        <v>1288</v>
      </c>
      <c r="FZ46" s="85" t="s">
        <v>1297</v>
      </c>
      <c r="GA46" s="85" t="s">
        <v>1297</v>
      </c>
      <c r="GB46" s="85" t="s">
        <v>1297</v>
      </c>
      <c r="GC46" s="85" t="s">
        <v>1288</v>
      </c>
      <c r="GD46" s="85" t="s">
        <v>1297</v>
      </c>
      <c r="GE46" s="85" t="s">
        <v>1288</v>
      </c>
      <c r="GF46" s="85" t="s">
        <v>1288</v>
      </c>
      <c r="GG46" s="85" t="s">
        <v>1297</v>
      </c>
      <c r="GH46" s="85" t="s">
        <v>1297</v>
      </c>
      <c r="GI46" s="85" t="s">
        <v>1297</v>
      </c>
      <c r="GJ46" s="85" t="s">
        <v>1297</v>
      </c>
      <c r="GK46" s="85" t="s">
        <v>1297</v>
      </c>
      <c r="GL46" s="85" t="s">
        <v>1288</v>
      </c>
      <c r="GM46" s="85" t="s">
        <v>1297</v>
      </c>
      <c r="GN46" s="85" t="s">
        <v>1297</v>
      </c>
      <c r="GO46" s="85" t="s">
        <v>1297</v>
      </c>
      <c r="GP46" s="85" t="s">
        <v>1297</v>
      </c>
      <c r="GQ46" s="85" t="s">
        <v>1297</v>
      </c>
      <c r="GR46" s="85" t="s">
        <v>1297</v>
      </c>
      <c r="GS46" s="85" t="s">
        <v>1297</v>
      </c>
      <c r="GT46" s="85" t="s">
        <v>1297</v>
      </c>
      <c r="GU46" s="85" t="s">
        <v>1297</v>
      </c>
      <c r="GV46" s="85" t="s">
        <v>1297</v>
      </c>
      <c r="GW46" s="85" t="s">
        <v>1297</v>
      </c>
      <c r="GX46" s="85" t="s">
        <v>1297</v>
      </c>
      <c r="GY46" s="85" t="s">
        <v>1297</v>
      </c>
      <c r="GZ46" s="85" t="s">
        <v>1297</v>
      </c>
      <c r="HA46" s="85" t="s">
        <v>1297</v>
      </c>
      <c r="HB46" s="85" t="s">
        <v>1297</v>
      </c>
      <c r="HC46" s="85" t="s">
        <v>1297</v>
      </c>
      <c r="HD46" s="85" t="s">
        <v>1297</v>
      </c>
      <c r="HE46" s="85" t="s">
        <v>1297</v>
      </c>
      <c r="HF46" s="85" t="s">
        <v>1297</v>
      </c>
      <c r="HG46" s="85" t="s">
        <v>1297</v>
      </c>
      <c r="HH46" s="85" t="s">
        <v>1297</v>
      </c>
      <c r="HI46" s="85" t="s">
        <v>1297</v>
      </c>
      <c r="HJ46" s="85" t="s">
        <v>1288</v>
      </c>
      <c r="HK46" s="85" t="s">
        <v>1295</v>
      </c>
      <c r="HL46" s="85" t="s">
        <v>1287</v>
      </c>
      <c r="HM46" s="85" t="s">
        <v>1288</v>
      </c>
      <c r="HN46" s="85" t="s">
        <v>1287</v>
      </c>
      <c r="HO46" s="85" t="s">
        <v>1288</v>
      </c>
      <c r="HP46" s="85" t="s">
        <v>1297</v>
      </c>
      <c r="HQ46" s="85" t="s">
        <v>1297</v>
      </c>
      <c r="HR46" s="85" t="s">
        <v>1297</v>
      </c>
      <c r="HS46" s="85" t="s">
        <v>1297</v>
      </c>
      <c r="HT46" s="85" t="s">
        <v>1295</v>
      </c>
      <c r="HU46" s="85" t="s">
        <v>1287</v>
      </c>
      <c r="HV46" s="85" t="s">
        <v>1287</v>
      </c>
      <c r="HW46" s="85" t="s">
        <v>1287</v>
      </c>
      <c r="HX46" s="85" t="s">
        <v>1287</v>
      </c>
      <c r="HY46" s="85" t="s">
        <v>1287</v>
      </c>
      <c r="HZ46" s="85" t="s">
        <v>1287</v>
      </c>
      <c r="IA46" s="85" t="s">
        <v>1295</v>
      </c>
      <c r="IB46" s="85" t="s">
        <v>1297</v>
      </c>
      <c r="IC46" s="85" t="s">
        <v>1297</v>
      </c>
      <c r="ID46" s="85" t="s">
        <v>1297</v>
      </c>
      <c r="IE46" s="85" t="s">
        <v>1297</v>
      </c>
      <c r="IF46" s="85" t="s">
        <v>1297</v>
      </c>
      <c r="IG46" s="85" t="s">
        <v>1288</v>
      </c>
      <c r="IH46" s="85" t="s">
        <v>1297</v>
      </c>
      <c r="II46" s="85" t="s">
        <v>1297</v>
      </c>
      <c r="IJ46" s="85" t="s">
        <v>1287</v>
      </c>
      <c r="IK46" s="85" t="s">
        <v>1287</v>
      </c>
      <c r="IL46" s="85" t="s">
        <v>1287</v>
      </c>
      <c r="IM46" s="85" t="s">
        <v>1287</v>
      </c>
      <c r="IN46" s="85" t="s">
        <v>1287</v>
      </c>
      <c r="IO46" s="85" t="s">
        <v>1288</v>
      </c>
      <c r="IP46" s="85" t="s">
        <v>1295</v>
      </c>
      <c r="IQ46" s="85" t="s">
        <v>1297</v>
      </c>
      <c r="IR46" s="85" t="s">
        <v>1295</v>
      </c>
      <c r="IS46" s="85" t="s">
        <v>1297</v>
      </c>
      <c r="IT46" s="85" t="s">
        <v>1295</v>
      </c>
      <c r="IU46" s="85" t="s">
        <v>1297</v>
      </c>
      <c r="IV46" s="85" t="s">
        <v>1287</v>
      </c>
      <c r="IW46" s="85" t="s">
        <v>1287</v>
      </c>
      <c r="IX46" s="85" t="s">
        <v>1287</v>
      </c>
      <c r="IY46" s="85" t="s">
        <v>1288</v>
      </c>
      <c r="IZ46" s="85" t="s">
        <v>1287</v>
      </c>
      <c r="JA46" s="85" t="s">
        <v>1297</v>
      </c>
      <c r="JB46" s="85" t="s">
        <v>1297</v>
      </c>
      <c r="JC46" s="85" t="s">
        <v>1287</v>
      </c>
      <c r="JD46" s="85" t="s">
        <v>1295</v>
      </c>
      <c r="JE46" s="85" t="s">
        <v>1297</v>
      </c>
      <c r="JF46" s="85" t="s">
        <v>1297</v>
      </c>
      <c r="JG46" s="85" t="s">
        <v>1297</v>
      </c>
      <c r="JH46" s="85" t="s">
        <v>1297</v>
      </c>
      <c r="JI46" s="85" t="s">
        <v>1297</v>
      </c>
      <c r="JJ46" s="85" t="s">
        <v>1287</v>
      </c>
      <c r="JK46" s="85" t="s">
        <v>1295</v>
      </c>
      <c r="JL46" s="85" t="s">
        <v>1297</v>
      </c>
      <c r="JM46" s="85" t="s">
        <v>1297</v>
      </c>
      <c r="JN46" s="85" t="s">
        <v>1297</v>
      </c>
      <c r="JO46" s="85" t="s">
        <v>1297</v>
      </c>
      <c r="JP46" s="85" t="s">
        <v>1297</v>
      </c>
      <c r="JQ46" s="85" t="s">
        <v>1297</v>
      </c>
      <c r="JR46" s="85" t="s">
        <v>1297</v>
      </c>
      <c r="JS46" s="85" t="s">
        <v>1287</v>
      </c>
      <c r="JT46" s="85" t="s">
        <v>1287</v>
      </c>
      <c r="JU46" s="85" t="s">
        <v>1287</v>
      </c>
      <c r="JV46" s="85" t="s">
        <v>1287</v>
      </c>
      <c r="JW46" s="85" t="s">
        <v>1295</v>
      </c>
      <c r="JX46" s="85" t="s">
        <v>1295</v>
      </c>
      <c r="JY46" s="85" t="s">
        <v>1297</v>
      </c>
      <c r="JZ46" s="85" t="s">
        <v>1288</v>
      </c>
      <c r="KA46" s="85" t="s">
        <v>1297</v>
      </c>
      <c r="KB46" s="85" t="s">
        <v>1297</v>
      </c>
      <c r="KC46" s="85" t="s">
        <v>1288</v>
      </c>
      <c r="KD46" s="85" t="s">
        <v>1297</v>
      </c>
      <c r="KE46" s="85" t="s">
        <v>1297</v>
      </c>
      <c r="KF46" s="85" t="s">
        <v>1297</v>
      </c>
      <c r="KG46" s="85" t="s">
        <v>1297</v>
      </c>
      <c r="KH46" s="85" t="s">
        <v>1288</v>
      </c>
      <c r="KI46" s="85" t="s">
        <v>1297</v>
      </c>
      <c r="KJ46" s="85" t="s">
        <v>1297</v>
      </c>
      <c r="KK46" s="85" t="s">
        <v>1297</v>
      </c>
      <c r="KL46" s="85" t="s">
        <v>1297</v>
      </c>
      <c r="KM46" s="85" t="s">
        <v>1297</v>
      </c>
      <c r="KN46" s="85" t="s">
        <v>1287</v>
      </c>
      <c r="KO46" s="85" t="s">
        <v>1297</v>
      </c>
      <c r="KP46" s="85" t="s">
        <v>1288</v>
      </c>
    </row>
    <row r="47" spans="1:302" hidden="1">
      <c r="A47" s="150" t="s">
        <v>1346</v>
      </c>
      <c r="B47" s="87" t="s">
        <v>1347</v>
      </c>
      <c r="C47" s="87" t="s">
        <v>1707</v>
      </c>
      <c r="D47" s="88">
        <v>2023</v>
      </c>
      <c r="E47" s="86">
        <v>0</v>
      </c>
      <c r="F47" s="86">
        <v>33</v>
      </c>
      <c r="G47" s="86">
        <v>33</v>
      </c>
      <c r="H47" s="86">
        <v>100</v>
      </c>
      <c r="I47" s="86">
        <v>100</v>
      </c>
      <c r="J47" s="86">
        <v>67</v>
      </c>
      <c r="K47" s="86">
        <v>67</v>
      </c>
      <c r="L47" s="86">
        <v>100</v>
      </c>
      <c r="M47" s="86">
        <v>100</v>
      </c>
      <c r="N47" s="86">
        <v>100</v>
      </c>
      <c r="O47" s="86">
        <v>100</v>
      </c>
      <c r="P47" s="86">
        <v>0</v>
      </c>
      <c r="Q47" s="86">
        <v>100</v>
      </c>
      <c r="R47" s="86">
        <v>100</v>
      </c>
      <c r="S47" s="86">
        <v>100</v>
      </c>
      <c r="T47" s="86">
        <v>100</v>
      </c>
      <c r="U47" s="86">
        <v>67</v>
      </c>
      <c r="V47" s="86">
        <v>100</v>
      </c>
      <c r="W47" s="86">
        <v>0</v>
      </c>
      <c r="X47" s="86">
        <v>100</v>
      </c>
      <c r="Y47" s="86">
        <v>0</v>
      </c>
      <c r="Z47" s="86">
        <v>67</v>
      </c>
      <c r="AA47" s="86">
        <v>0</v>
      </c>
      <c r="AB47" s="86">
        <v>33</v>
      </c>
      <c r="AC47" s="86">
        <v>0</v>
      </c>
      <c r="AD47" s="86">
        <v>100</v>
      </c>
      <c r="AE47" s="86">
        <v>100</v>
      </c>
      <c r="AF47" s="86">
        <v>100</v>
      </c>
      <c r="AG47" s="86">
        <v>100</v>
      </c>
      <c r="AH47" s="86">
        <v>100</v>
      </c>
      <c r="AI47" s="86">
        <v>100</v>
      </c>
      <c r="AJ47" s="86">
        <v>100</v>
      </c>
      <c r="AK47" s="86">
        <v>100</v>
      </c>
      <c r="AL47" s="86">
        <v>0</v>
      </c>
      <c r="AM47" s="86">
        <v>100</v>
      </c>
      <c r="AN47" s="86">
        <v>100</v>
      </c>
      <c r="AO47" s="86">
        <v>100</v>
      </c>
      <c r="AP47" s="86">
        <v>67</v>
      </c>
      <c r="AQ47" s="86">
        <v>100</v>
      </c>
      <c r="AR47" s="86">
        <v>33</v>
      </c>
      <c r="AS47" s="86">
        <v>100</v>
      </c>
      <c r="AT47" s="86">
        <v>33</v>
      </c>
      <c r="AU47" s="86">
        <v>0</v>
      </c>
      <c r="AV47" s="86">
        <v>100</v>
      </c>
      <c r="AW47" s="86">
        <v>33</v>
      </c>
      <c r="AX47" s="86">
        <v>0</v>
      </c>
      <c r="AY47" s="86">
        <v>0</v>
      </c>
      <c r="AZ47" s="86">
        <v>0</v>
      </c>
      <c r="BA47" s="86">
        <v>33</v>
      </c>
      <c r="BB47" s="86">
        <v>0</v>
      </c>
      <c r="BC47" s="86">
        <v>100</v>
      </c>
      <c r="BD47" s="86">
        <v>33</v>
      </c>
      <c r="BE47" s="86">
        <v>33</v>
      </c>
      <c r="BF47" s="86">
        <v>33</v>
      </c>
      <c r="BG47" s="86">
        <v>33</v>
      </c>
      <c r="BH47" s="86">
        <v>0</v>
      </c>
      <c r="BI47" s="86">
        <v>33</v>
      </c>
      <c r="BJ47" s="86">
        <v>33</v>
      </c>
      <c r="BK47" s="86">
        <v>100</v>
      </c>
      <c r="BL47" s="86">
        <v>100</v>
      </c>
      <c r="BM47" s="86">
        <v>0</v>
      </c>
      <c r="BN47" s="86">
        <v>0</v>
      </c>
      <c r="BO47" s="86">
        <v>0</v>
      </c>
      <c r="BP47" s="86">
        <v>0</v>
      </c>
      <c r="BQ47" s="86">
        <v>0</v>
      </c>
      <c r="BR47" s="86">
        <v>33</v>
      </c>
      <c r="BS47" s="86">
        <v>0</v>
      </c>
      <c r="BT47" s="86">
        <v>0</v>
      </c>
      <c r="BU47" s="86">
        <v>0</v>
      </c>
      <c r="BV47" s="86">
        <v>0</v>
      </c>
      <c r="BW47" s="86">
        <v>100</v>
      </c>
      <c r="BX47" s="86">
        <v>100</v>
      </c>
      <c r="BY47" s="86">
        <v>0</v>
      </c>
      <c r="BZ47" s="86">
        <v>33</v>
      </c>
      <c r="CA47" s="86">
        <v>33</v>
      </c>
      <c r="CB47" s="86">
        <v>0</v>
      </c>
      <c r="CC47" s="86">
        <v>100</v>
      </c>
      <c r="CD47" s="86">
        <v>100</v>
      </c>
      <c r="CE47" s="86">
        <v>67</v>
      </c>
      <c r="CF47" s="86">
        <v>100</v>
      </c>
      <c r="CG47" s="86">
        <v>67</v>
      </c>
      <c r="CH47" s="86">
        <v>0</v>
      </c>
      <c r="CI47" s="86">
        <v>67</v>
      </c>
      <c r="CJ47" s="86">
        <v>67</v>
      </c>
      <c r="CK47" s="86">
        <v>33</v>
      </c>
      <c r="CL47" s="86">
        <v>0</v>
      </c>
      <c r="CM47" s="86">
        <v>67</v>
      </c>
      <c r="CN47" s="86">
        <v>100</v>
      </c>
      <c r="CO47" s="86">
        <v>0</v>
      </c>
      <c r="CP47" s="86">
        <v>67</v>
      </c>
      <c r="CQ47" s="86">
        <v>100</v>
      </c>
      <c r="CR47" s="86">
        <v>33</v>
      </c>
      <c r="CS47" s="86">
        <v>0</v>
      </c>
      <c r="CT47" s="86">
        <v>100</v>
      </c>
      <c r="CU47" s="86">
        <v>100</v>
      </c>
      <c r="CV47" s="86">
        <v>0</v>
      </c>
      <c r="CW47" s="86">
        <v>33</v>
      </c>
      <c r="CX47" s="86">
        <v>0</v>
      </c>
      <c r="CY47" s="86">
        <v>0</v>
      </c>
      <c r="CZ47" s="86">
        <v>0</v>
      </c>
      <c r="DA47" s="86">
        <v>0</v>
      </c>
      <c r="DB47" s="86">
        <v>0</v>
      </c>
      <c r="DC47" s="86">
        <v>0</v>
      </c>
      <c r="DD47" s="86">
        <v>100</v>
      </c>
      <c r="DE47" s="86">
        <v>67</v>
      </c>
      <c r="DF47" s="86">
        <v>33</v>
      </c>
      <c r="DG47" s="86">
        <v>100</v>
      </c>
      <c r="DH47" s="86">
        <v>0</v>
      </c>
      <c r="DI47" s="86">
        <v>0</v>
      </c>
      <c r="DJ47" s="86">
        <v>0</v>
      </c>
      <c r="DK47" s="86">
        <v>0</v>
      </c>
      <c r="DL47" s="86">
        <v>0</v>
      </c>
      <c r="DM47" s="86">
        <v>0</v>
      </c>
      <c r="DN47" s="86">
        <v>0</v>
      </c>
      <c r="DO47" s="86">
        <v>33</v>
      </c>
      <c r="DP47" s="86">
        <v>67</v>
      </c>
      <c r="DQ47" s="86">
        <v>67</v>
      </c>
      <c r="DR47" s="86">
        <v>100</v>
      </c>
      <c r="DS47" s="86">
        <v>33</v>
      </c>
      <c r="DT47" s="86">
        <v>0</v>
      </c>
      <c r="DU47" s="86">
        <v>67</v>
      </c>
      <c r="DV47" s="86">
        <v>100</v>
      </c>
      <c r="DW47" s="86">
        <v>100</v>
      </c>
      <c r="DX47" s="86">
        <v>0</v>
      </c>
      <c r="DY47" s="86">
        <v>67</v>
      </c>
      <c r="DZ47" s="86">
        <v>0</v>
      </c>
      <c r="EA47" s="86">
        <v>0</v>
      </c>
      <c r="EB47" s="86">
        <v>67</v>
      </c>
      <c r="EC47" s="86">
        <v>100</v>
      </c>
      <c r="ED47" s="86">
        <v>67</v>
      </c>
      <c r="EE47" s="86">
        <v>100</v>
      </c>
      <c r="EF47" s="86">
        <v>0</v>
      </c>
      <c r="EG47" s="86">
        <v>0</v>
      </c>
      <c r="EH47" s="86">
        <v>0</v>
      </c>
      <c r="EI47" s="86">
        <v>33</v>
      </c>
      <c r="EJ47" s="86">
        <v>0</v>
      </c>
      <c r="EK47" s="86">
        <v>33</v>
      </c>
      <c r="EL47" s="86">
        <v>33</v>
      </c>
      <c r="EM47" s="86">
        <v>0</v>
      </c>
      <c r="EN47" s="86">
        <v>0</v>
      </c>
      <c r="EO47" s="86">
        <v>0</v>
      </c>
      <c r="EP47" s="86">
        <v>0</v>
      </c>
      <c r="EQ47" s="86">
        <v>33</v>
      </c>
      <c r="ER47" s="86">
        <v>0</v>
      </c>
      <c r="ES47" s="86">
        <v>0</v>
      </c>
      <c r="ET47" s="86">
        <v>0</v>
      </c>
      <c r="EU47" s="86">
        <v>100</v>
      </c>
      <c r="EV47" s="86">
        <v>0</v>
      </c>
      <c r="EW47" s="86">
        <v>100</v>
      </c>
      <c r="EX47" s="85" t="s">
        <v>1297</v>
      </c>
      <c r="EY47" s="85" t="s">
        <v>1295</v>
      </c>
      <c r="EZ47" s="85" t="s">
        <v>1295</v>
      </c>
      <c r="FA47" s="85" t="s">
        <v>1287</v>
      </c>
      <c r="FB47" s="85" t="s">
        <v>1287</v>
      </c>
      <c r="FC47" s="85" t="s">
        <v>1288</v>
      </c>
      <c r="FD47" s="85" t="s">
        <v>1288</v>
      </c>
      <c r="FE47" s="85" t="s">
        <v>1287</v>
      </c>
      <c r="FF47" s="85" t="s">
        <v>1287</v>
      </c>
      <c r="FG47" s="85" t="s">
        <v>1287</v>
      </c>
      <c r="FH47" s="85" t="s">
        <v>1287</v>
      </c>
      <c r="FI47" s="85" t="s">
        <v>1288</v>
      </c>
      <c r="FJ47" s="85" t="s">
        <v>1287</v>
      </c>
      <c r="FK47" s="85" t="s">
        <v>1287</v>
      </c>
      <c r="FL47" s="85" t="s">
        <v>1287</v>
      </c>
      <c r="FM47" s="85" t="s">
        <v>1287</v>
      </c>
      <c r="FN47" s="85" t="s">
        <v>1288</v>
      </c>
      <c r="FO47" s="85" t="s">
        <v>1287</v>
      </c>
      <c r="FP47" s="85" t="s">
        <v>1297</v>
      </c>
      <c r="FQ47" s="85" t="s">
        <v>1287</v>
      </c>
      <c r="FR47" s="85" t="s">
        <v>1297</v>
      </c>
      <c r="FS47" s="85" t="s">
        <v>1288</v>
      </c>
      <c r="FT47" s="85" t="s">
        <v>1297</v>
      </c>
      <c r="FU47" s="85" t="s">
        <v>1295</v>
      </c>
      <c r="FV47" s="85" t="s">
        <v>1297</v>
      </c>
      <c r="FW47" s="85" t="s">
        <v>1287</v>
      </c>
      <c r="FX47" s="85" t="s">
        <v>1287</v>
      </c>
      <c r="FY47" s="85" t="s">
        <v>1287</v>
      </c>
      <c r="FZ47" s="85" t="s">
        <v>1287</v>
      </c>
      <c r="GA47" s="85" t="s">
        <v>1287</v>
      </c>
      <c r="GB47" s="85" t="s">
        <v>1287</v>
      </c>
      <c r="GC47" s="85" t="s">
        <v>1287</v>
      </c>
      <c r="GD47" s="85" t="s">
        <v>1287</v>
      </c>
      <c r="GE47" s="85" t="s">
        <v>1288</v>
      </c>
      <c r="GF47" s="85" t="s">
        <v>1287</v>
      </c>
      <c r="GG47" s="85" t="s">
        <v>1287</v>
      </c>
      <c r="GH47" s="85" t="s">
        <v>1287</v>
      </c>
      <c r="GI47" s="85" t="s">
        <v>1288</v>
      </c>
      <c r="GJ47" s="85" t="s">
        <v>1287</v>
      </c>
      <c r="GK47" s="85" t="s">
        <v>1295</v>
      </c>
      <c r="GL47" s="85" t="s">
        <v>1287</v>
      </c>
      <c r="GM47" s="85" t="s">
        <v>1295</v>
      </c>
      <c r="GN47" s="85" t="s">
        <v>1297</v>
      </c>
      <c r="GO47" s="85" t="s">
        <v>1287</v>
      </c>
      <c r="GP47" s="85" t="s">
        <v>1295</v>
      </c>
      <c r="GQ47" s="85" t="s">
        <v>1297</v>
      </c>
      <c r="GR47" s="85" t="s">
        <v>1297</v>
      </c>
      <c r="GS47" s="85" t="s">
        <v>1297</v>
      </c>
      <c r="GT47" s="85" t="s">
        <v>1295</v>
      </c>
      <c r="GU47" s="85" t="s">
        <v>1297</v>
      </c>
      <c r="GV47" s="85" t="s">
        <v>1287</v>
      </c>
      <c r="GW47" s="85" t="s">
        <v>1295</v>
      </c>
      <c r="GX47" s="85" t="s">
        <v>1295</v>
      </c>
      <c r="GY47" s="85" t="s">
        <v>1295</v>
      </c>
      <c r="GZ47" s="85" t="s">
        <v>1295</v>
      </c>
      <c r="HA47" s="85" t="s">
        <v>1297</v>
      </c>
      <c r="HB47" s="85" t="s">
        <v>1295</v>
      </c>
      <c r="HC47" s="85" t="s">
        <v>1295</v>
      </c>
      <c r="HD47" s="85" t="s">
        <v>1287</v>
      </c>
      <c r="HE47" s="85" t="s">
        <v>1287</v>
      </c>
      <c r="HF47" s="85" t="s">
        <v>1297</v>
      </c>
      <c r="HG47" s="85" t="s">
        <v>1297</v>
      </c>
      <c r="HH47" s="85" t="s">
        <v>1297</v>
      </c>
      <c r="HI47" s="85" t="s">
        <v>1297</v>
      </c>
      <c r="HJ47" s="85" t="s">
        <v>1288</v>
      </c>
      <c r="HK47" s="85" t="s">
        <v>1295</v>
      </c>
      <c r="HL47" s="85" t="s">
        <v>1297</v>
      </c>
      <c r="HM47" s="85" t="s">
        <v>1288</v>
      </c>
      <c r="HN47" s="85" t="s">
        <v>1297</v>
      </c>
      <c r="HO47" s="85" t="s">
        <v>1297</v>
      </c>
      <c r="HP47" s="85" t="s">
        <v>1287</v>
      </c>
      <c r="HQ47" s="85" t="s">
        <v>1287</v>
      </c>
      <c r="HR47" s="85" t="s">
        <v>1297</v>
      </c>
      <c r="HS47" s="85" t="s">
        <v>1295</v>
      </c>
      <c r="HT47" s="85" t="s">
        <v>1295</v>
      </c>
      <c r="HU47" s="85" t="s">
        <v>1297</v>
      </c>
      <c r="HV47" s="85" t="s">
        <v>1287</v>
      </c>
      <c r="HW47" s="85" t="s">
        <v>1287</v>
      </c>
      <c r="HX47" s="85" t="s">
        <v>1288</v>
      </c>
      <c r="HY47" s="85" t="s">
        <v>1287</v>
      </c>
      <c r="HZ47" s="85" t="s">
        <v>1288</v>
      </c>
      <c r="IA47" s="85" t="s">
        <v>1297</v>
      </c>
      <c r="IB47" s="85" t="s">
        <v>1288</v>
      </c>
      <c r="IC47" s="85" t="s">
        <v>1288</v>
      </c>
      <c r="ID47" s="85" t="s">
        <v>1295</v>
      </c>
      <c r="IE47" s="85" t="s">
        <v>1297</v>
      </c>
      <c r="IF47" s="85" t="s">
        <v>1288</v>
      </c>
      <c r="IG47" s="85" t="s">
        <v>1287</v>
      </c>
      <c r="IH47" s="85" t="s">
        <v>1297</v>
      </c>
      <c r="II47" s="85" t="s">
        <v>1288</v>
      </c>
      <c r="IJ47" s="85" t="s">
        <v>1287</v>
      </c>
      <c r="IK47" s="85" t="s">
        <v>1295</v>
      </c>
      <c r="IL47" s="85" t="s">
        <v>1297</v>
      </c>
      <c r="IM47" s="85" t="s">
        <v>1287</v>
      </c>
      <c r="IN47" s="85" t="s">
        <v>1287</v>
      </c>
      <c r="IO47" s="85" t="s">
        <v>1297</v>
      </c>
      <c r="IP47" s="85" t="s">
        <v>1295</v>
      </c>
      <c r="IQ47" s="85" t="s">
        <v>1297</v>
      </c>
      <c r="IR47" s="85" t="s">
        <v>1297</v>
      </c>
      <c r="IS47" s="85" t="s">
        <v>1297</v>
      </c>
      <c r="IT47" s="85" t="s">
        <v>1297</v>
      </c>
      <c r="IU47" s="85" t="s">
        <v>1297</v>
      </c>
      <c r="IV47" s="85" t="s">
        <v>1288</v>
      </c>
      <c r="IW47" s="85" t="s">
        <v>1287</v>
      </c>
      <c r="IX47" s="85" t="s">
        <v>1288</v>
      </c>
      <c r="IY47" s="85" t="s">
        <v>1295</v>
      </c>
      <c r="IZ47" s="85" t="s">
        <v>1287</v>
      </c>
      <c r="JA47" s="85" t="s">
        <v>1297</v>
      </c>
      <c r="JB47" s="85" t="s">
        <v>1297</v>
      </c>
      <c r="JC47" s="85" t="s">
        <v>1297</v>
      </c>
      <c r="JD47" s="85" t="s">
        <v>1297</v>
      </c>
      <c r="JE47" s="85" t="s">
        <v>1297</v>
      </c>
      <c r="JF47" s="85" t="s">
        <v>1297</v>
      </c>
      <c r="JG47" s="85" t="s">
        <v>1297</v>
      </c>
      <c r="JH47" s="85" t="s">
        <v>1295</v>
      </c>
      <c r="JI47" s="85" t="s">
        <v>1288</v>
      </c>
      <c r="JJ47" s="85" t="s">
        <v>1288</v>
      </c>
      <c r="JK47" s="85" t="s">
        <v>1287</v>
      </c>
      <c r="JL47" s="85" t="s">
        <v>1295</v>
      </c>
      <c r="JM47" s="85" t="s">
        <v>1297</v>
      </c>
      <c r="JN47" s="85" t="s">
        <v>1288</v>
      </c>
      <c r="JO47" s="85" t="s">
        <v>1287</v>
      </c>
      <c r="JP47" s="85" t="s">
        <v>1287</v>
      </c>
      <c r="JQ47" s="85" t="s">
        <v>1297</v>
      </c>
      <c r="JR47" s="85" t="s">
        <v>1288</v>
      </c>
      <c r="JS47" s="85" t="s">
        <v>1288</v>
      </c>
      <c r="JT47" s="85" t="s">
        <v>1288</v>
      </c>
      <c r="JU47" s="85" t="s">
        <v>1288</v>
      </c>
      <c r="JV47" s="85" t="s">
        <v>1287</v>
      </c>
      <c r="JW47" s="85" t="s">
        <v>1288</v>
      </c>
      <c r="JX47" s="85" t="s">
        <v>1287</v>
      </c>
      <c r="JY47" s="85" t="s">
        <v>1297</v>
      </c>
      <c r="JZ47" s="85" t="s">
        <v>1288</v>
      </c>
      <c r="KA47" s="85" t="s">
        <v>1297</v>
      </c>
      <c r="KB47" s="85" t="s">
        <v>1295</v>
      </c>
      <c r="KC47" s="85" t="s">
        <v>1288</v>
      </c>
      <c r="KD47" s="85" t="s">
        <v>1295</v>
      </c>
      <c r="KE47" s="85" t="s">
        <v>1295</v>
      </c>
      <c r="KF47" s="85" t="s">
        <v>1297</v>
      </c>
      <c r="KG47" s="85" t="s">
        <v>1297</v>
      </c>
      <c r="KH47" s="85" t="s">
        <v>1288</v>
      </c>
      <c r="KI47" s="85" t="s">
        <v>1297</v>
      </c>
      <c r="KJ47" s="85" t="s">
        <v>1295</v>
      </c>
      <c r="KK47" s="85" t="s">
        <v>1297</v>
      </c>
      <c r="KL47" s="85" t="s">
        <v>1297</v>
      </c>
      <c r="KM47" s="85" t="s">
        <v>1297</v>
      </c>
      <c r="KN47" s="85" t="s">
        <v>1287</v>
      </c>
      <c r="KO47" s="85" t="s">
        <v>1297</v>
      </c>
      <c r="KP47" s="85" t="s">
        <v>1287</v>
      </c>
    </row>
    <row r="48" spans="1:302" hidden="1">
      <c r="A48" s="150" t="s">
        <v>1348</v>
      </c>
      <c r="B48" s="87" t="s">
        <v>1349</v>
      </c>
      <c r="C48" s="87" t="s">
        <v>1708</v>
      </c>
      <c r="D48" s="88">
        <v>2023</v>
      </c>
      <c r="E48" s="86">
        <v>0</v>
      </c>
      <c r="F48" s="86">
        <v>33</v>
      </c>
      <c r="G48" s="86">
        <v>100</v>
      </c>
      <c r="H48" s="86">
        <v>33</v>
      </c>
      <c r="I48" s="86">
        <v>0</v>
      </c>
      <c r="J48" s="86">
        <v>100</v>
      </c>
      <c r="K48" s="86">
        <v>67</v>
      </c>
      <c r="L48" s="86">
        <v>100</v>
      </c>
      <c r="M48" s="86">
        <v>100</v>
      </c>
      <c r="N48" s="86">
        <v>100</v>
      </c>
      <c r="O48" s="86">
        <v>100</v>
      </c>
      <c r="P48" s="86">
        <v>100</v>
      </c>
      <c r="Q48" s="86">
        <v>100</v>
      </c>
      <c r="R48" s="86">
        <v>100</v>
      </c>
      <c r="S48" s="86">
        <v>100</v>
      </c>
      <c r="T48" s="86">
        <v>100</v>
      </c>
      <c r="U48" s="86">
        <v>67</v>
      </c>
      <c r="V48" s="86">
        <v>100</v>
      </c>
      <c r="W48" s="86">
        <v>100</v>
      </c>
      <c r="X48" s="86">
        <v>67</v>
      </c>
      <c r="Y48" s="86">
        <v>33</v>
      </c>
      <c r="Z48" s="86">
        <v>33</v>
      </c>
      <c r="AA48" s="86">
        <v>0</v>
      </c>
      <c r="AB48" s="86">
        <v>33</v>
      </c>
      <c r="AC48" s="86">
        <v>0</v>
      </c>
      <c r="AD48" s="86">
        <v>100</v>
      </c>
      <c r="AE48" s="86">
        <v>100</v>
      </c>
      <c r="AF48" s="86">
        <v>100</v>
      </c>
      <c r="AG48" s="86">
        <v>100</v>
      </c>
      <c r="AH48" s="86">
        <v>100</v>
      </c>
      <c r="AI48" s="86">
        <v>100</v>
      </c>
      <c r="AJ48" s="86">
        <v>100</v>
      </c>
      <c r="AK48" s="86">
        <v>67</v>
      </c>
      <c r="AL48" s="86">
        <v>100</v>
      </c>
      <c r="AM48" s="86">
        <v>100</v>
      </c>
      <c r="AN48" s="86">
        <v>100</v>
      </c>
      <c r="AO48" s="86">
        <v>100</v>
      </c>
      <c r="AP48" s="86">
        <v>33</v>
      </c>
      <c r="AQ48" s="86">
        <v>100</v>
      </c>
      <c r="AR48" s="86">
        <v>33</v>
      </c>
      <c r="AS48" s="86">
        <v>0</v>
      </c>
      <c r="AT48" s="86">
        <v>33</v>
      </c>
      <c r="AU48" s="86">
        <v>100</v>
      </c>
      <c r="AV48" s="86">
        <v>67</v>
      </c>
      <c r="AW48" s="86">
        <v>33</v>
      </c>
      <c r="AX48" s="86">
        <v>0</v>
      </c>
      <c r="AY48" s="86">
        <v>0</v>
      </c>
      <c r="AZ48" s="86">
        <v>33</v>
      </c>
      <c r="BA48" s="86">
        <v>0</v>
      </c>
      <c r="BB48" s="86">
        <v>0</v>
      </c>
      <c r="BC48" s="86">
        <v>33</v>
      </c>
      <c r="BD48" s="86">
        <v>0</v>
      </c>
      <c r="BE48" s="86">
        <v>33</v>
      </c>
      <c r="BF48" s="86">
        <v>100</v>
      </c>
      <c r="BG48" s="86">
        <v>100</v>
      </c>
      <c r="BH48" s="86">
        <v>100</v>
      </c>
      <c r="BI48" s="86">
        <v>100</v>
      </c>
      <c r="BJ48" s="86">
        <v>100</v>
      </c>
      <c r="BK48" s="86">
        <v>100</v>
      </c>
      <c r="BL48" s="86">
        <v>100</v>
      </c>
      <c r="BM48" s="86">
        <v>0</v>
      </c>
      <c r="BN48" s="86">
        <v>0</v>
      </c>
      <c r="BO48" s="86">
        <v>0</v>
      </c>
      <c r="BP48" s="86">
        <v>0</v>
      </c>
      <c r="BQ48" s="86">
        <v>0</v>
      </c>
      <c r="BR48" s="86">
        <v>100</v>
      </c>
      <c r="BS48" s="86">
        <v>100</v>
      </c>
      <c r="BT48" s="86">
        <v>100</v>
      </c>
      <c r="BU48" s="86">
        <v>100</v>
      </c>
      <c r="BV48" s="86">
        <v>67</v>
      </c>
      <c r="BW48" s="86">
        <v>100</v>
      </c>
      <c r="BX48" s="86">
        <v>100</v>
      </c>
      <c r="BY48" s="86">
        <v>33</v>
      </c>
      <c r="BZ48" s="86">
        <v>33</v>
      </c>
      <c r="CA48" s="86">
        <v>67</v>
      </c>
      <c r="CB48" s="86">
        <v>0</v>
      </c>
      <c r="CC48" s="86">
        <v>100</v>
      </c>
      <c r="CD48" s="86">
        <v>100</v>
      </c>
      <c r="CE48" s="86">
        <v>100</v>
      </c>
      <c r="CF48" s="86">
        <v>100</v>
      </c>
      <c r="CG48" s="86">
        <v>100</v>
      </c>
      <c r="CH48" s="86">
        <v>67</v>
      </c>
      <c r="CI48" s="86">
        <v>0</v>
      </c>
      <c r="CJ48" s="86">
        <v>0</v>
      </c>
      <c r="CK48" s="86">
        <v>0</v>
      </c>
      <c r="CL48" s="86">
        <v>0</v>
      </c>
      <c r="CM48" s="86">
        <v>0</v>
      </c>
      <c r="CN48" s="86">
        <v>0</v>
      </c>
      <c r="CO48" s="86">
        <v>0</v>
      </c>
      <c r="CP48" s="86">
        <v>0</v>
      </c>
      <c r="CQ48" s="86">
        <v>67</v>
      </c>
      <c r="CR48" s="86">
        <v>67</v>
      </c>
      <c r="CS48" s="86">
        <v>100</v>
      </c>
      <c r="CT48" s="86">
        <v>67</v>
      </c>
      <c r="CU48" s="86">
        <v>100</v>
      </c>
      <c r="CV48" s="86">
        <v>100</v>
      </c>
      <c r="CW48" s="86">
        <v>33</v>
      </c>
      <c r="CX48" s="86">
        <v>0</v>
      </c>
      <c r="CY48" s="86">
        <v>0</v>
      </c>
      <c r="CZ48" s="86">
        <v>0</v>
      </c>
      <c r="DA48" s="86">
        <v>67</v>
      </c>
      <c r="DB48" s="86">
        <v>67</v>
      </c>
      <c r="DC48" s="86">
        <v>100</v>
      </c>
      <c r="DD48" s="86">
        <v>100</v>
      </c>
      <c r="DE48" s="86">
        <v>67</v>
      </c>
      <c r="DF48" s="86">
        <v>100</v>
      </c>
      <c r="DG48" s="86">
        <v>100</v>
      </c>
      <c r="DH48" s="86">
        <v>0</v>
      </c>
      <c r="DI48" s="86">
        <v>0</v>
      </c>
      <c r="DJ48" s="86">
        <v>0</v>
      </c>
      <c r="DK48" s="86">
        <v>0</v>
      </c>
      <c r="DL48" s="86">
        <v>0</v>
      </c>
      <c r="DM48" s="86">
        <v>0</v>
      </c>
      <c r="DN48" s="86">
        <v>0</v>
      </c>
      <c r="DO48" s="86">
        <v>33</v>
      </c>
      <c r="DP48" s="86">
        <v>0</v>
      </c>
      <c r="DQ48" s="86">
        <v>67</v>
      </c>
      <c r="DR48" s="86">
        <v>100</v>
      </c>
      <c r="DS48" s="86">
        <v>33</v>
      </c>
      <c r="DT48" s="86">
        <v>0</v>
      </c>
      <c r="DU48" s="86">
        <v>33</v>
      </c>
      <c r="DV48" s="86">
        <v>100</v>
      </c>
      <c r="DW48" s="86">
        <v>100</v>
      </c>
      <c r="DX48" s="86">
        <v>0</v>
      </c>
      <c r="DY48" s="86">
        <v>33</v>
      </c>
      <c r="DZ48" s="86">
        <v>0</v>
      </c>
      <c r="EA48" s="86">
        <v>0</v>
      </c>
      <c r="EB48" s="86">
        <v>33</v>
      </c>
      <c r="EC48" s="86">
        <v>67</v>
      </c>
      <c r="ED48" s="86">
        <v>33</v>
      </c>
      <c r="EE48" s="86">
        <v>67</v>
      </c>
      <c r="EF48" s="86">
        <v>0</v>
      </c>
      <c r="EG48" s="86">
        <v>0</v>
      </c>
      <c r="EH48" s="86">
        <v>0</v>
      </c>
      <c r="EI48" s="86">
        <v>0</v>
      </c>
      <c r="EJ48" s="86">
        <v>0</v>
      </c>
      <c r="EK48" s="86">
        <v>0</v>
      </c>
      <c r="EL48" s="86">
        <v>0</v>
      </c>
      <c r="EM48" s="86">
        <v>0</v>
      </c>
      <c r="EN48" s="86">
        <v>0</v>
      </c>
      <c r="EO48" s="86">
        <v>0</v>
      </c>
      <c r="EP48" s="86">
        <v>0</v>
      </c>
      <c r="EQ48" s="86">
        <v>33</v>
      </c>
      <c r="ER48" s="86">
        <v>33</v>
      </c>
      <c r="ES48" s="86">
        <v>0</v>
      </c>
      <c r="ET48" s="86">
        <v>0</v>
      </c>
      <c r="EU48" s="86">
        <v>0</v>
      </c>
      <c r="EV48" s="86">
        <v>0</v>
      </c>
      <c r="EW48" s="86">
        <v>0</v>
      </c>
      <c r="EX48" s="85" t="s">
        <v>1297</v>
      </c>
      <c r="EY48" s="85" t="s">
        <v>1295</v>
      </c>
      <c r="EZ48" s="85" t="s">
        <v>1287</v>
      </c>
      <c r="FA48" s="85" t="s">
        <v>1295</v>
      </c>
      <c r="FB48" s="85" t="s">
        <v>1297</v>
      </c>
      <c r="FC48" s="85" t="s">
        <v>1287</v>
      </c>
      <c r="FD48" s="85" t="s">
        <v>1288</v>
      </c>
      <c r="FE48" s="85" t="s">
        <v>1287</v>
      </c>
      <c r="FF48" s="85" t="s">
        <v>1287</v>
      </c>
      <c r="FG48" s="85" t="s">
        <v>1287</v>
      </c>
      <c r="FH48" s="85" t="s">
        <v>1287</v>
      </c>
      <c r="FI48" s="85" t="s">
        <v>1287</v>
      </c>
      <c r="FJ48" s="85" t="s">
        <v>1287</v>
      </c>
      <c r="FK48" s="85" t="s">
        <v>1287</v>
      </c>
      <c r="FL48" s="85" t="s">
        <v>1287</v>
      </c>
      <c r="FM48" s="85" t="s">
        <v>1287</v>
      </c>
      <c r="FN48" s="85" t="s">
        <v>1288</v>
      </c>
      <c r="FO48" s="85" t="s">
        <v>1287</v>
      </c>
      <c r="FP48" s="85" t="s">
        <v>1287</v>
      </c>
      <c r="FQ48" s="85" t="s">
        <v>1288</v>
      </c>
      <c r="FR48" s="85" t="s">
        <v>1295</v>
      </c>
      <c r="FS48" s="85" t="s">
        <v>1295</v>
      </c>
      <c r="FT48" s="85" t="s">
        <v>1297</v>
      </c>
      <c r="FU48" s="85" t="s">
        <v>1295</v>
      </c>
      <c r="FV48" s="85" t="s">
        <v>1297</v>
      </c>
      <c r="FW48" s="85" t="s">
        <v>1287</v>
      </c>
      <c r="FX48" s="85" t="s">
        <v>1287</v>
      </c>
      <c r="FY48" s="85" t="s">
        <v>1287</v>
      </c>
      <c r="FZ48" s="85" t="s">
        <v>1287</v>
      </c>
      <c r="GA48" s="85" t="s">
        <v>1287</v>
      </c>
      <c r="GB48" s="85" t="s">
        <v>1287</v>
      </c>
      <c r="GC48" s="85" t="s">
        <v>1287</v>
      </c>
      <c r="GD48" s="85" t="s">
        <v>1288</v>
      </c>
      <c r="GE48" s="85" t="s">
        <v>1287</v>
      </c>
      <c r="GF48" s="85" t="s">
        <v>1287</v>
      </c>
      <c r="GG48" s="85" t="s">
        <v>1287</v>
      </c>
      <c r="GH48" s="85" t="s">
        <v>1287</v>
      </c>
      <c r="GI48" s="85" t="s">
        <v>1295</v>
      </c>
      <c r="GJ48" s="85" t="s">
        <v>1287</v>
      </c>
      <c r="GK48" s="85" t="s">
        <v>1295</v>
      </c>
      <c r="GL48" s="85" t="s">
        <v>1288</v>
      </c>
      <c r="GM48" s="85" t="s">
        <v>1295</v>
      </c>
      <c r="GN48" s="85" t="s">
        <v>1287</v>
      </c>
      <c r="GO48" s="85" t="s">
        <v>1288</v>
      </c>
      <c r="GP48" s="85" t="s">
        <v>1295</v>
      </c>
      <c r="GQ48" s="85" t="s">
        <v>1297</v>
      </c>
      <c r="GR48" s="85" t="s">
        <v>1297</v>
      </c>
      <c r="GS48" s="85" t="s">
        <v>1295</v>
      </c>
      <c r="GT48" s="85" t="s">
        <v>1297</v>
      </c>
      <c r="GU48" s="85" t="s">
        <v>1297</v>
      </c>
      <c r="GV48" s="85" t="s">
        <v>1295</v>
      </c>
      <c r="GW48" s="85" t="s">
        <v>1297</v>
      </c>
      <c r="GX48" s="85" t="s">
        <v>1295</v>
      </c>
      <c r="GY48" s="85" t="s">
        <v>1287</v>
      </c>
      <c r="GZ48" s="85" t="s">
        <v>1287</v>
      </c>
      <c r="HA48" s="85" t="s">
        <v>1287</v>
      </c>
      <c r="HB48" s="85" t="s">
        <v>1287</v>
      </c>
      <c r="HC48" s="85" t="s">
        <v>1287</v>
      </c>
      <c r="HD48" s="85" t="s">
        <v>1287</v>
      </c>
      <c r="HE48" s="85" t="s">
        <v>1287</v>
      </c>
      <c r="HF48" s="85" t="s">
        <v>1297</v>
      </c>
      <c r="HG48" s="85" t="s">
        <v>1297</v>
      </c>
      <c r="HH48" s="85" t="s">
        <v>1297</v>
      </c>
      <c r="HI48" s="85" t="s">
        <v>1297</v>
      </c>
      <c r="HJ48" s="85" t="s">
        <v>1288</v>
      </c>
      <c r="HK48" s="85" t="s">
        <v>1287</v>
      </c>
      <c r="HL48" s="85" t="s">
        <v>1287</v>
      </c>
      <c r="HM48" s="85" t="s">
        <v>1287</v>
      </c>
      <c r="HN48" s="85" t="s">
        <v>1287</v>
      </c>
      <c r="HO48" s="85" t="s">
        <v>1288</v>
      </c>
      <c r="HP48" s="85" t="s">
        <v>1287</v>
      </c>
      <c r="HQ48" s="85" t="s">
        <v>1287</v>
      </c>
      <c r="HR48" s="85" t="s">
        <v>1295</v>
      </c>
      <c r="HS48" s="85" t="s">
        <v>1295</v>
      </c>
      <c r="HT48" s="85" t="s">
        <v>1288</v>
      </c>
      <c r="HU48" s="85" t="s">
        <v>1297</v>
      </c>
      <c r="HV48" s="85" t="s">
        <v>1287</v>
      </c>
      <c r="HW48" s="85" t="s">
        <v>1287</v>
      </c>
      <c r="HX48" s="85" t="s">
        <v>1287</v>
      </c>
      <c r="HY48" s="85" t="s">
        <v>1287</v>
      </c>
      <c r="HZ48" s="85" t="s">
        <v>1287</v>
      </c>
      <c r="IA48" s="85" t="s">
        <v>1288</v>
      </c>
      <c r="IB48" s="85" t="s">
        <v>1297</v>
      </c>
      <c r="IC48" s="85" t="s">
        <v>1297</v>
      </c>
      <c r="ID48" s="85" t="s">
        <v>1297</v>
      </c>
      <c r="IE48" s="85" t="s">
        <v>1297</v>
      </c>
      <c r="IF48" s="85" t="s">
        <v>1297</v>
      </c>
      <c r="IG48" s="85" t="s">
        <v>1288</v>
      </c>
      <c r="IH48" s="85" t="s">
        <v>1297</v>
      </c>
      <c r="II48" s="85" t="s">
        <v>1297</v>
      </c>
      <c r="IJ48" s="85" t="s">
        <v>1288</v>
      </c>
      <c r="IK48" s="85" t="s">
        <v>1288</v>
      </c>
      <c r="IL48" s="85" t="s">
        <v>1287</v>
      </c>
      <c r="IM48" s="85" t="s">
        <v>1288</v>
      </c>
      <c r="IN48" s="85" t="s">
        <v>1287</v>
      </c>
      <c r="IO48" s="85" t="s">
        <v>1287</v>
      </c>
      <c r="IP48" s="85" t="s">
        <v>1295</v>
      </c>
      <c r="IQ48" s="85" t="s">
        <v>1297</v>
      </c>
      <c r="IR48" s="85" t="s">
        <v>1297</v>
      </c>
      <c r="IS48" s="85" t="s">
        <v>1297</v>
      </c>
      <c r="IT48" s="85" t="s">
        <v>1288</v>
      </c>
      <c r="IU48" s="85" t="s">
        <v>1288</v>
      </c>
      <c r="IV48" s="85" t="s">
        <v>1287</v>
      </c>
      <c r="IW48" s="85" t="s">
        <v>1287</v>
      </c>
      <c r="IX48" s="85" t="s">
        <v>1288</v>
      </c>
      <c r="IY48" s="85" t="s">
        <v>1287</v>
      </c>
      <c r="IZ48" s="85" t="s">
        <v>1287</v>
      </c>
      <c r="JA48" s="85" t="s">
        <v>1297</v>
      </c>
      <c r="JB48" s="85" t="s">
        <v>1297</v>
      </c>
      <c r="JC48" s="85" t="s">
        <v>1297</v>
      </c>
      <c r="JD48" s="85" t="s">
        <v>1297</v>
      </c>
      <c r="JE48" s="85" t="s">
        <v>1297</v>
      </c>
      <c r="JF48" s="85" t="s">
        <v>1297</v>
      </c>
      <c r="JG48" s="85" t="s">
        <v>1297</v>
      </c>
      <c r="JH48" s="85" t="s">
        <v>1295</v>
      </c>
      <c r="JI48" s="85" t="s">
        <v>1297</v>
      </c>
      <c r="JJ48" s="85" t="s">
        <v>1288</v>
      </c>
      <c r="JK48" s="85" t="s">
        <v>1287</v>
      </c>
      <c r="JL48" s="85" t="s">
        <v>1295</v>
      </c>
      <c r="JM48" s="85" t="s">
        <v>1297</v>
      </c>
      <c r="JN48" s="85" t="s">
        <v>1295</v>
      </c>
      <c r="JO48" s="85" t="s">
        <v>1287</v>
      </c>
      <c r="JP48" s="85" t="s">
        <v>1287</v>
      </c>
      <c r="JQ48" s="85" t="s">
        <v>1297</v>
      </c>
      <c r="JR48" s="85" t="s">
        <v>1295</v>
      </c>
      <c r="JS48" s="85" t="s">
        <v>1288</v>
      </c>
      <c r="JT48" s="85" t="s">
        <v>1288</v>
      </c>
      <c r="JU48" s="85" t="s">
        <v>1295</v>
      </c>
      <c r="JV48" s="85" t="s">
        <v>1288</v>
      </c>
      <c r="JW48" s="85" t="s">
        <v>1295</v>
      </c>
      <c r="JX48" s="85" t="s">
        <v>1288</v>
      </c>
      <c r="JY48" s="85" t="s">
        <v>1297</v>
      </c>
      <c r="JZ48" s="85" t="s">
        <v>1288</v>
      </c>
      <c r="KA48" s="85" t="s">
        <v>1297</v>
      </c>
      <c r="KB48" s="85" t="s">
        <v>1297</v>
      </c>
      <c r="KC48" s="85" t="s">
        <v>1288</v>
      </c>
      <c r="KD48" s="85" t="s">
        <v>1297</v>
      </c>
      <c r="KE48" s="85" t="s">
        <v>1297</v>
      </c>
      <c r="KF48" s="85" t="s">
        <v>1297</v>
      </c>
      <c r="KG48" s="85" t="s">
        <v>1297</v>
      </c>
      <c r="KH48" s="85" t="s">
        <v>1288</v>
      </c>
      <c r="KI48" s="85" t="s">
        <v>1297</v>
      </c>
      <c r="KJ48" s="85" t="s">
        <v>1295</v>
      </c>
      <c r="KK48" s="85" t="s">
        <v>1295</v>
      </c>
      <c r="KL48" s="85" t="s">
        <v>1297</v>
      </c>
      <c r="KM48" s="85" t="s">
        <v>1297</v>
      </c>
      <c r="KN48" s="85" t="s">
        <v>1288</v>
      </c>
      <c r="KO48" s="85" t="s">
        <v>1297</v>
      </c>
      <c r="KP48" s="85" t="s">
        <v>1288</v>
      </c>
    </row>
    <row r="49" spans="1:302" hidden="1">
      <c r="A49" s="150" t="s">
        <v>1353</v>
      </c>
      <c r="B49" s="87" t="s">
        <v>1354</v>
      </c>
      <c r="C49" s="87" t="s">
        <v>1710</v>
      </c>
      <c r="D49" s="88">
        <v>2023</v>
      </c>
      <c r="E49" s="86">
        <v>0</v>
      </c>
      <c r="F49" s="86">
        <v>33</v>
      </c>
      <c r="G49" s="86">
        <v>0</v>
      </c>
      <c r="H49" s="86">
        <v>0</v>
      </c>
      <c r="I49" s="86">
        <v>0</v>
      </c>
      <c r="J49" s="86">
        <v>0</v>
      </c>
      <c r="K49" s="86">
        <v>0</v>
      </c>
      <c r="L49" s="86">
        <v>100</v>
      </c>
      <c r="M49" s="86">
        <v>100</v>
      </c>
      <c r="N49" s="86">
        <v>100</v>
      </c>
      <c r="O49" s="86">
        <v>100</v>
      </c>
      <c r="P49" s="86">
        <v>100</v>
      </c>
      <c r="Q49" s="86">
        <v>100</v>
      </c>
      <c r="R49" s="86">
        <v>0</v>
      </c>
      <c r="S49" s="86">
        <v>0</v>
      </c>
      <c r="T49" s="86">
        <v>100</v>
      </c>
      <c r="U49" s="86">
        <v>100</v>
      </c>
      <c r="V49" s="86">
        <v>0</v>
      </c>
      <c r="W49" s="86">
        <v>0</v>
      </c>
      <c r="X49" s="86">
        <v>100</v>
      </c>
      <c r="Y49" s="86">
        <v>0</v>
      </c>
      <c r="Z49" s="86">
        <v>0</v>
      </c>
      <c r="AA49" s="86">
        <v>0</v>
      </c>
      <c r="AB49" s="86">
        <v>33</v>
      </c>
      <c r="AC49" s="86">
        <v>0</v>
      </c>
      <c r="AD49" s="86">
        <v>100</v>
      </c>
      <c r="AE49" s="86">
        <v>100</v>
      </c>
      <c r="AF49" s="86">
        <v>100</v>
      </c>
      <c r="AG49" s="86">
        <v>0</v>
      </c>
      <c r="AH49" s="86">
        <v>0</v>
      </c>
      <c r="AI49" s="86">
        <v>0</v>
      </c>
      <c r="AJ49" s="86">
        <v>100</v>
      </c>
      <c r="AK49" s="86">
        <v>100</v>
      </c>
      <c r="AL49" s="86">
        <v>100</v>
      </c>
      <c r="AM49" s="86">
        <v>0</v>
      </c>
      <c r="AN49" s="86">
        <v>0</v>
      </c>
      <c r="AO49" s="86">
        <v>0</v>
      </c>
      <c r="AP49" s="86">
        <v>33</v>
      </c>
      <c r="AQ49" s="86">
        <v>0</v>
      </c>
      <c r="AR49" s="86">
        <v>33</v>
      </c>
      <c r="AS49" s="86">
        <v>0</v>
      </c>
      <c r="AT49" s="86">
        <v>33</v>
      </c>
      <c r="AU49" s="86">
        <v>0</v>
      </c>
      <c r="AV49" s="86">
        <v>67</v>
      </c>
      <c r="AW49" s="86">
        <v>0</v>
      </c>
      <c r="AX49" s="86">
        <v>0</v>
      </c>
      <c r="AY49" s="86">
        <v>0</v>
      </c>
      <c r="AZ49" s="86">
        <v>0</v>
      </c>
      <c r="BA49" s="86">
        <v>0</v>
      </c>
      <c r="BB49" s="86">
        <v>0</v>
      </c>
      <c r="BC49" s="86">
        <v>0</v>
      </c>
      <c r="BD49" s="86">
        <v>0</v>
      </c>
      <c r="BE49" s="86">
        <v>0</v>
      </c>
      <c r="BF49" s="86">
        <v>33</v>
      </c>
      <c r="BG49" s="86">
        <v>0</v>
      </c>
      <c r="BH49" s="86">
        <v>0</v>
      </c>
      <c r="BI49" s="86">
        <v>0</v>
      </c>
      <c r="BJ49" s="86">
        <v>0</v>
      </c>
      <c r="BK49" s="86">
        <v>0</v>
      </c>
      <c r="BL49" s="86">
        <v>0</v>
      </c>
      <c r="BM49" s="86">
        <v>0</v>
      </c>
      <c r="BN49" s="86">
        <v>0</v>
      </c>
      <c r="BO49" s="86">
        <v>0</v>
      </c>
      <c r="BP49" s="86">
        <v>0</v>
      </c>
      <c r="BQ49" s="86">
        <v>0</v>
      </c>
      <c r="BR49" s="86">
        <v>0</v>
      </c>
      <c r="BS49" s="86">
        <v>0</v>
      </c>
      <c r="BT49" s="86">
        <v>0</v>
      </c>
      <c r="BU49" s="86">
        <v>0</v>
      </c>
      <c r="BV49" s="86">
        <v>0</v>
      </c>
      <c r="BW49" s="86">
        <v>0</v>
      </c>
      <c r="BX49" s="86">
        <v>0</v>
      </c>
      <c r="BY49" s="86">
        <v>0</v>
      </c>
      <c r="BZ49" s="86">
        <v>0</v>
      </c>
      <c r="CA49" s="86">
        <v>0</v>
      </c>
      <c r="CB49" s="86">
        <v>0</v>
      </c>
      <c r="CC49" s="86">
        <v>0</v>
      </c>
      <c r="CD49" s="86">
        <v>0</v>
      </c>
      <c r="CE49" s="86">
        <v>0</v>
      </c>
      <c r="CF49" s="86">
        <v>0</v>
      </c>
      <c r="CG49" s="86">
        <v>0</v>
      </c>
      <c r="CH49" s="86">
        <v>0</v>
      </c>
      <c r="CI49" s="86">
        <v>0</v>
      </c>
      <c r="CJ49" s="86">
        <v>0</v>
      </c>
      <c r="CK49" s="86">
        <v>0</v>
      </c>
      <c r="CL49" s="86">
        <v>0</v>
      </c>
      <c r="CM49" s="86">
        <v>0</v>
      </c>
      <c r="CN49" s="86">
        <v>0</v>
      </c>
      <c r="CO49" s="86">
        <v>0</v>
      </c>
      <c r="CP49" s="86">
        <v>0</v>
      </c>
      <c r="CQ49" s="86">
        <v>0</v>
      </c>
      <c r="CR49" s="86">
        <v>0</v>
      </c>
      <c r="CS49" s="86">
        <v>0</v>
      </c>
      <c r="CT49" s="86">
        <v>0</v>
      </c>
      <c r="CU49" s="86">
        <v>0</v>
      </c>
      <c r="CV49" s="86">
        <v>0</v>
      </c>
      <c r="CW49" s="86">
        <v>0</v>
      </c>
      <c r="CX49" s="86">
        <v>0</v>
      </c>
      <c r="CY49" s="86">
        <v>0</v>
      </c>
      <c r="CZ49" s="86">
        <v>0</v>
      </c>
      <c r="DA49" s="86">
        <v>0</v>
      </c>
      <c r="DB49" s="86">
        <v>0</v>
      </c>
      <c r="DC49" s="86">
        <v>100</v>
      </c>
      <c r="DD49" s="86">
        <v>0</v>
      </c>
      <c r="DE49" s="86">
        <v>0</v>
      </c>
      <c r="DF49" s="86">
        <v>0</v>
      </c>
      <c r="DG49" s="86">
        <v>0</v>
      </c>
      <c r="DH49" s="86">
        <v>0</v>
      </c>
      <c r="DI49" s="86">
        <v>0</v>
      </c>
      <c r="DJ49" s="86">
        <v>0</v>
      </c>
      <c r="DK49" s="86">
        <v>0</v>
      </c>
      <c r="DL49" s="86">
        <v>0</v>
      </c>
      <c r="DM49" s="86">
        <v>0</v>
      </c>
      <c r="DN49" s="86">
        <v>0</v>
      </c>
      <c r="DO49" s="86">
        <v>0</v>
      </c>
      <c r="DP49" s="86">
        <v>0</v>
      </c>
      <c r="DQ49" s="86">
        <v>33</v>
      </c>
      <c r="DR49" s="86">
        <v>100</v>
      </c>
      <c r="DS49" s="86">
        <v>100</v>
      </c>
      <c r="DT49" s="86">
        <v>33</v>
      </c>
      <c r="DU49" s="86">
        <v>0</v>
      </c>
      <c r="DV49" s="86">
        <v>0</v>
      </c>
      <c r="DW49" s="86">
        <v>33</v>
      </c>
      <c r="DX49" s="86">
        <v>0</v>
      </c>
      <c r="DY49" s="86">
        <v>0</v>
      </c>
      <c r="DZ49" s="86">
        <v>0</v>
      </c>
      <c r="EA49" s="86">
        <v>100</v>
      </c>
      <c r="EB49" s="86">
        <v>0</v>
      </c>
      <c r="EC49" s="86">
        <v>67</v>
      </c>
      <c r="ED49" s="86">
        <v>0</v>
      </c>
      <c r="EE49" s="86">
        <v>0</v>
      </c>
      <c r="EF49" s="86">
        <v>0</v>
      </c>
      <c r="EG49" s="86">
        <v>0</v>
      </c>
      <c r="EH49" s="86">
        <v>0</v>
      </c>
      <c r="EI49" s="86">
        <v>0</v>
      </c>
      <c r="EJ49" s="86">
        <v>0</v>
      </c>
      <c r="EK49" s="86">
        <v>0</v>
      </c>
      <c r="EL49" s="86">
        <v>0</v>
      </c>
      <c r="EM49" s="86">
        <v>0</v>
      </c>
      <c r="EN49" s="86">
        <v>0</v>
      </c>
      <c r="EO49" s="86">
        <v>0</v>
      </c>
      <c r="EP49" s="86">
        <v>0</v>
      </c>
      <c r="EQ49" s="86">
        <v>0</v>
      </c>
      <c r="ER49" s="86">
        <v>0</v>
      </c>
      <c r="ES49" s="86">
        <v>0</v>
      </c>
      <c r="ET49" s="86">
        <v>0</v>
      </c>
      <c r="EU49" s="86">
        <v>0</v>
      </c>
      <c r="EV49" s="86">
        <v>0</v>
      </c>
      <c r="EW49" s="86">
        <v>0</v>
      </c>
      <c r="EX49" s="85" t="s">
        <v>1297</v>
      </c>
      <c r="EY49" s="85" t="s">
        <v>1295</v>
      </c>
      <c r="EZ49" s="85" t="s">
        <v>1297</v>
      </c>
      <c r="FA49" s="85" t="s">
        <v>1297</v>
      </c>
      <c r="FB49" s="85" t="s">
        <v>1297</v>
      </c>
      <c r="FC49" s="85" t="s">
        <v>1297</v>
      </c>
      <c r="FD49" s="85" t="s">
        <v>1297</v>
      </c>
      <c r="FE49" s="85" t="s">
        <v>1287</v>
      </c>
      <c r="FF49" s="85" t="s">
        <v>1287</v>
      </c>
      <c r="FG49" s="85" t="s">
        <v>1287</v>
      </c>
      <c r="FH49" s="85" t="s">
        <v>1287</v>
      </c>
      <c r="FI49" s="85" t="s">
        <v>1287</v>
      </c>
      <c r="FJ49" s="85" t="s">
        <v>1287</v>
      </c>
      <c r="FK49" s="85" t="s">
        <v>1297</v>
      </c>
      <c r="FL49" s="85" t="s">
        <v>1297</v>
      </c>
      <c r="FM49" s="85" t="s">
        <v>1287</v>
      </c>
      <c r="FN49" s="85" t="s">
        <v>1287</v>
      </c>
      <c r="FO49" s="85" t="s">
        <v>1288</v>
      </c>
      <c r="FP49" s="85" t="s">
        <v>1297</v>
      </c>
      <c r="FQ49" s="85" t="s">
        <v>1287</v>
      </c>
      <c r="FR49" s="85" t="s">
        <v>1297</v>
      </c>
      <c r="FS49" s="85" t="s">
        <v>1297</v>
      </c>
      <c r="FT49" s="85" t="s">
        <v>1297</v>
      </c>
      <c r="FU49" s="85" t="s">
        <v>1295</v>
      </c>
      <c r="FV49" s="85" t="s">
        <v>1297</v>
      </c>
      <c r="FW49" s="85" t="s">
        <v>1287</v>
      </c>
      <c r="FX49" s="85" t="s">
        <v>1287</v>
      </c>
      <c r="FY49" s="85" t="s">
        <v>1287</v>
      </c>
      <c r="FZ49" s="85" t="s">
        <v>1297</v>
      </c>
      <c r="GA49" s="85" t="s">
        <v>1297</v>
      </c>
      <c r="GB49" s="85" t="s">
        <v>1297</v>
      </c>
      <c r="GC49" s="85" t="s">
        <v>1287</v>
      </c>
      <c r="GD49" s="85" t="s">
        <v>1287</v>
      </c>
      <c r="GE49" s="85" t="s">
        <v>1287</v>
      </c>
      <c r="GF49" s="85" t="s">
        <v>1288</v>
      </c>
      <c r="GG49" s="85" t="s">
        <v>1297</v>
      </c>
      <c r="GH49" s="85" t="s">
        <v>1297</v>
      </c>
      <c r="GI49" s="85" t="s">
        <v>1295</v>
      </c>
      <c r="GJ49" s="85" t="s">
        <v>1297</v>
      </c>
      <c r="GK49" s="85" t="s">
        <v>1295</v>
      </c>
      <c r="GL49" s="85" t="s">
        <v>1288</v>
      </c>
      <c r="GM49" s="85" t="s">
        <v>1295</v>
      </c>
      <c r="GN49" s="85" t="s">
        <v>1297</v>
      </c>
      <c r="GO49" s="85" t="s">
        <v>1288</v>
      </c>
      <c r="GP49" s="85" t="s">
        <v>1297</v>
      </c>
      <c r="GQ49" s="85" t="s">
        <v>1297</v>
      </c>
      <c r="GR49" s="85" t="s">
        <v>1297</v>
      </c>
      <c r="GS49" s="85" t="s">
        <v>1297</v>
      </c>
      <c r="GT49" s="85" t="s">
        <v>1297</v>
      </c>
      <c r="GU49" s="85" t="s">
        <v>1297</v>
      </c>
      <c r="GV49" s="85" t="s">
        <v>1297</v>
      </c>
      <c r="GW49" s="85" t="s">
        <v>1297</v>
      </c>
      <c r="GX49" s="85" t="s">
        <v>1297</v>
      </c>
      <c r="GY49" s="85" t="s">
        <v>1295</v>
      </c>
      <c r="GZ49" s="85" t="s">
        <v>1297</v>
      </c>
      <c r="HA49" s="85" t="s">
        <v>1297</v>
      </c>
      <c r="HB49" s="85" t="s">
        <v>1297</v>
      </c>
      <c r="HC49" s="85" t="s">
        <v>1297</v>
      </c>
      <c r="HD49" s="85" t="s">
        <v>1297</v>
      </c>
      <c r="HE49" s="85" t="s">
        <v>1297</v>
      </c>
      <c r="HF49" s="85" t="s">
        <v>1297</v>
      </c>
      <c r="HG49" s="85" t="s">
        <v>1297</v>
      </c>
      <c r="HH49" s="85" t="s">
        <v>1297</v>
      </c>
      <c r="HI49" s="85" t="s">
        <v>1297</v>
      </c>
      <c r="HJ49" s="85" t="s">
        <v>1288</v>
      </c>
      <c r="HK49" s="85" t="s">
        <v>1297</v>
      </c>
      <c r="HL49" s="85" t="s">
        <v>1297</v>
      </c>
      <c r="HM49" s="85" t="s">
        <v>1288</v>
      </c>
      <c r="HN49" s="85" t="s">
        <v>1297</v>
      </c>
      <c r="HO49" s="85" t="s">
        <v>1297</v>
      </c>
      <c r="HP49" s="85" t="s">
        <v>1297</v>
      </c>
      <c r="HQ49" s="85" t="s">
        <v>1297</v>
      </c>
      <c r="HR49" s="85" t="s">
        <v>1297</v>
      </c>
      <c r="HS49" s="85" t="s">
        <v>1297</v>
      </c>
      <c r="HT49" s="85" t="s">
        <v>1297</v>
      </c>
      <c r="HU49" s="85" t="s">
        <v>1297</v>
      </c>
      <c r="HV49" s="85" t="s">
        <v>1288</v>
      </c>
      <c r="HW49" s="85" t="s">
        <v>1288</v>
      </c>
      <c r="HX49" s="85" t="s">
        <v>1297</v>
      </c>
      <c r="HY49" s="85" t="s">
        <v>1288</v>
      </c>
      <c r="HZ49" s="85" t="s">
        <v>1297</v>
      </c>
      <c r="IA49" s="85" t="s">
        <v>1297</v>
      </c>
      <c r="IB49" s="85" t="s">
        <v>1297</v>
      </c>
      <c r="IC49" s="85" t="s">
        <v>1297</v>
      </c>
      <c r="ID49" s="85" t="s">
        <v>1297</v>
      </c>
      <c r="IE49" s="85" t="s">
        <v>1297</v>
      </c>
      <c r="IF49" s="85" t="s">
        <v>1297</v>
      </c>
      <c r="IG49" s="85" t="s">
        <v>1288</v>
      </c>
      <c r="IH49" s="85" t="s">
        <v>1297</v>
      </c>
      <c r="II49" s="85" t="s">
        <v>1297</v>
      </c>
      <c r="IJ49" s="85" t="s">
        <v>1297</v>
      </c>
      <c r="IK49" s="85" t="s">
        <v>1297</v>
      </c>
      <c r="IL49" s="85" t="s">
        <v>1297</v>
      </c>
      <c r="IM49" s="85" t="s">
        <v>1297</v>
      </c>
      <c r="IN49" s="85" t="s">
        <v>1288</v>
      </c>
      <c r="IO49" s="85" t="s">
        <v>1297</v>
      </c>
      <c r="IP49" s="85" t="s">
        <v>1297</v>
      </c>
      <c r="IQ49" s="85" t="s">
        <v>1297</v>
      </c>
      <c r="IR49" s="85" t="s">
        <v>1297</v>
      </c>
      <c r="IS49" s="85" t="s">
        <v>1297</v>
      </c>
      <c r="IT49" s="85" t="s">
        <v>1297</v>
      </c>
      <c r="IU49" s="85" t="s">
        <v>1297</v>
      </c>
      <c r="IV49" s="85" t="s">
        <v>1287</v>
      </c>
      <c r="IW49" s="85" t="s">
        <v>1297</v>
      </c>
      <c r="IX49" s="85" t="s">
        <v>1297</v>
      </c>
      <c r="IY49" s="85" t="s">
        <v>1297</v>
      </c>
      <c r="IZ49" s="85" t="s">
        <v>1288</v>
      </c>
      <c r="JA49" s="85" t="s">
        <v>1297</v>
      </c>
      <c r="JB49" s="85" t="s">
        <v>1297</v>
      </c>
      <c r="JC49" s="85" t="s">
        <v>1297</v>
      </c>
      <c r="JD49" s="85" t="s">
        <v>1297</v>
      </c>
      <c r="JE49" s="85" t="s">
        <v>1297</v>
      </c>
      <c r="JF49" s="85" t="s">
        <v>1297</v>
      </c>
      <c r="JG49" s="85" t="s">
        <v>1297</v>
      </c>
      <c r="JH49" s="85" t="s">
        <v>1297</v>
      </c>
      <c r="JI49" s="85" t="s">
        <v>1297</v>
      </c>
      <c r="JJ49" s="85" t="s">
        <v>1295</v>
      </c>
      <c r="JK49" s="85" t="s">
        <v>1287</v>
      </c>
      <c r="JL49" s="85" t="s">
        <v>1287</v>
      </c>
      <c r="JM49" s="85" t="s">
        <v>1295</v>
      </c>
      <c r="JN49" s="85" t="s">
        <v>1297</v>
      </c>
      <c r="JO49" s="85" t="s">
        <v>1297</v>
      </c>
      <c r="JP49" s="85" t="s">
        <v>1295</v>
      </c>
      <c r="JQ49" s="85" t="s">
        <v>1297</v>
      </c>
      <c r="JR49" s="85" t="s">
        <v>1297</v>
      </c>
      <c r="JS49" s="85" t="s">
        <v>1288</v>
      </c>
      <c r="JT49" s="85" t="s">
        <v>1287</v>
      </c>
      <c r="JU49" s="85" t="s">
        <v>1297</v>
      </c>
      <c r="JV49" s="85" t="s">
        <v>1288</v>
      </c>
      <c r="JW49" s="85" t="s">
        <v>1297</v>
      </c>
      <c r="JX49" s="85" t="s">
        <v>1297</v>
      </c>
      <c r="JY49" s="85" t="s">
        <v>1297</v>
      </c>
      <c r="JZ49" s="85" t="s">
        <v>1288</v>
      </c>
      <c r="KA49" s="85" t="s">
        <v>1297</v>
      </c>
      <c r="KB49" s="85" t="s">
        <v>1297</v>
      </c>
      <c r="KC49" s="85" t="s">
        <v>1288</v>
      </c>
      <c r="KD49" s="85" t="s">
        <v>1297</v>
      </c>
      <c r="KE49" s="85" t="s">
        <v>1297</v>
      </c>
      <c r="KF49" s="85" t="s">
        <v>1297</v>
      </c>
      <c r="KG49" s="85" t="s">
        <v>1297</v>
      </c>
      <c r="KH49" s="85" t="s">
        <v>1288</v>
      </c>
      <c r="KI49" s="85" t="s">
        <v>1297</v>
      </c>
      <c r="KJ49" s="85" t="s">
        <v>1297</v>
      </c>
      <c r="KK49" s="85" t="s">
        <v>1297</v>
      </c>
      <c r="KL49" s="85" t="s">
        <v>1297</v>
      </c>
      <c r="KM49" s="85" t="s">
        <v>1297</v>
      </c>
      <c r="KN49" s="85" t="s">
        <v>1288</v>
      </c>
      <c r="KO49" s="85" t="s">
        <v>1297</v>
      </c>
      <c r="KP49" s="85" t="s">
        <v>1288</v>
      </c>
    </row>
    <row r="50" spans="1:302" hidden="1">
      <c r="A50" s="150" t="s">
        <v>1357</v>
      </c>
      <c r="B50" s="87" t="s">
        <v>1358</v>
      </c>
      <c r="C50" s="87" t="s">
        <v>1712</v>
      </c>
      <c r="D50" s="88">
        <v>2023</v>
      </c>
      <c r="E50" s="86">
        <v>100</v>
      </c>
      <c r="F50" s="86">
        <v>33</v>
      </c>
      <c r="G50" s="86">
        <v>100</v>
      </c>
      <c r="H50" s="86">
        <v>33</v>
      </c>
      <c r="I50" s="86">
        <v>0</v>
      </c>
      <c r="J50" s="86">
        <v>100</v>
      </c>
      <c r="K50" s="86">
        <v>67</v>
      </c>
      <c r="L50" s="86">
        <v>100</v>
      </c>
      <c r="M50" s="86">
        <v>100</v>
      </c>
      <c r="N50" s="86">
        <v>100</v>
      </c>
      <c r="O50" s="86">
        <v>100</v>
      </c>
      <c r="P50" s="86">
        <v>100</v>
      </c>
      <c r="Q50" s="86">
        <v>100</v>
      </c>
      <c r="R50" s="86">
        <v>67</v>
      </c>
      <c r="S50" s="86">
        <v>100</v>
      </c>
      <c r="T50" s="86">
        <v>100</v>
      </c>
      <c r="U50" s="86">
        <v>100</v>
      </c>
      <c r="V50" s="86">
        <v>100</v>
      </c>
      <c r="W50" s="86">
        <v>100</v>
      </c>
      <c r="X50" s="86">
        <v>67</v>
      </c>
      <c r="Y50" s="86">
        <v>0</v>
      </c>
      <c r="Z50" s="86">
        <v>67</v>
      </c>
      <c r="AA50" s="86">
        <v>0</v>
      </c>
      <c r="AB50" s="86">
        <v>33</v>
      </c>
      <c r="AC50" s="86">
        <v>33</v>
      </c>
      <c r="AD50" s="86">
        <v>33</v>
      </c>
      <c r="AE50" s="86">
        <v>0</v>
      </c>
      <c r="AF50" s="86">
        <v>0</v>
      </c>
      <c r="AG50" s="86">
        <v>0</v>
      </c>
      <c r="AH50" s="86">
        <v>0</v>
      </c>
      <c r="AI50" s="86">
        <v>0</v>
      </c>
      <c r="AJ50" s="86">
        <v>100</v>
      </c>
      <c r="AK50" s="86">
        <v>100</v>
      </c>
      <c r="AL50" s="86">
        <v>0</v>
      </c>
      <c r="AM50" s="86">
        <v>0</v>
      </c>
      <c r="AN50" s="86">
        <v>0</v>
      </c>
      <c r="AO50" s="86">
        <v>0</v>
      </c>
      <c r="AP50" s="86">
        <v>33</v>
      </c>
      <c r="AQ50" s="86">
        <v>0</v>
      </c>
      <c r="AR50" s="86">
        <v>100</v>
      </c>
      <c r="AS50" s="86">
        <v>100</v>
      </c>
      <c r="AT50" s="86">
        <v>33</v>
      </c>
      <c r="AU50" s="86">
        <v>33</v>
      </c>
      <c r="AV50" s="86">
        <v>33</v>
      </c>
      <c r="AW50" s="86">
        <v>0</v>
      </c>
      <c r="AX50" s="86">
        <v>0</v>
      </c>
      <c r="AY50" s="86">
        <v>0</v>
      </c>
      <c r="AZ50" s="86">
        <v>33</v>
      </c>
      <c r="BA50" s="86">
        <v>100</v>
      </c>
      <c r="BB50" s="86">
        <v>0</v>
      </c>
      <c r="BC50" s="86">
        <v>100</v>
      </c>
      <c r="BD50" s="86">
        <v>0</v>
      </c>
      <c r="BE50" s="86">
        <v>0</v>
      </c>
      <c r="BF50" s="86">
        <v>0</v>
      </c>
      <c r="BG50" s="86">
        <v>0</v>
      </c>
      <c r="BH50" s="86">
        <v>0</v>
      </c>
      <c r="BI50" s="86">
        <v>33</v>
      </c>
      <c r="BJ50" s="86">
        <v>67</v>
      </c>
      <c r="BK50" s="86">
        <v>0</v>
      </c>
      <c r="BL50" s="86">
        <v>0</v>
      </c>
      <c r="BM50" s="86">
        <v>33</v>
      </c>
      <c r="BN50" s="86">
        <v>100</v>
      </c>
      <c r="BO50" s="86">
        <v>67</v>
      </c>
      <c r="BP50" s="86">
        <v>67</v>
      </c>
      <c r="BQ50" s="86">
        <v>100</v>
      </c>
      <c r="BR50" s="86">
        <v>100</v>
      </c>
      <c r="BS50" s="86">
        <v>100</v>
      </c>
      <c r="BT50" s="86">
        <v>100</v>
      </c>
      <c r="BU50" s="86">
        <v>100</v>
      </c>
      <c r="BV50" s="86">
        <v>100</v>
      </c>
      <c r="BW50" s="86">
        <v>0</v>
      </c>
      <c r="BX50" s="86">
        <v>0</v>
      </c>
      <c r="BY50" s="86">
        <v>0</v>
      </c>
      <c r="BZ50" s="86">
        <v>0</v>
      </c>
      <c r="CA50" s="86">
        <v>33</v>
      </c>
      <c r="CB50" s="86">
        <v>0</v>
      </c>
      <c r="CC50" s="86">
        <v>100</v>
      </c>
      <c r="CD50" s="86">
        <v>100</v>
      </c>
      <c r="CE50" s="86">
        <v>100</v>
      </c>
      <c r="CF50" s="86">
        <v>100</v>
      </c>
      <c r="CG50" s="86">
        <v>67</v>
      </c>
      <c r="CH50" s="86">
        <v>33</v>
      </c>
      <c r="CI50" s="86">
        <v>0</v>
      </c>
      <c r="CJ50" s="86">
        <v>0</v>
      </c>
      <c r="CK50" s="86">
        <v>0</v>
      </c>
      <c r="CL50" s="86">
        <v>0</v>
      </c>
      <c r="CM50" s="86">
        <v>0</v>
      </c>
      <c r="CN50" s="86">
        <v>0</v>
      </c>
      <c r="CO50" s="86">
        <v>0</v>
      </c>
      <c r="CP50" s="86">
        <v>0</v>
      </c>
      <c r="CQ50" s="86">
        <v>100</v>
      </c>
      <c r="CR50" s="86">
        <v>67</v>
      </c>
      <c r="CS50" s="86">
        <v>100</v>
      </c>
      <c r="CT50" s="86">
        <v>100</v>
      </c>
      <c r="CU50" s="86">
        <v>100</v>
      </c>
      <c r="CV50" s="86">
        <v>100</v>
      </c>
      <c r="CW50" s="86">
        <v>33</v>
      </c>
      <c r="CX50" s="86">
        <v>0</v>
      </c>
      <c r="CY50" s="86">
        <v>33</v>
      </c>
      <c r="CZ50" s="86">
        <v>33</v>
      </c>
      <c r="DA50" s="86">
        <v>0</v>
      </c>
      <c r="DB50" s="86">
        <v>67</v>
      </c>
      <c r="DC50" s="86">
        <v>0</v>
      </c>
      <c r="DD50" s="86">
        <v>100</v>
      </c>
      <c r="DE50" s="86">
        <v>100</v>
      </c>
      <c r="DF50" s="86">
        <v>33</v>
      </c>
      <c r="DG50" s="86">
        <v>100</v>
      </c>
      <c r="DH50" s="86">
        <v>33</v>
      </c>
      <c r="DI50" s="86">
        <v>67</v>
      </c>
      <c r="DJ50" s="86">
        <v>0</v>
      </c>
      <c r="DK50" s="86">
        <v>0</v>
      </c>
      <c r="DL50" s="86">
        <v>0</v>
      </c>
      <c r="DM50" s="86">
        <v>0</v>
      </c>
      <c r="DN50" s="86">
        <v>0</v>
      </c>
      <c r="DO50" s="86">
        <v>33</v>
      </c>
      <c r="DP50" s="86">
        <v>67</v>
      </c>
      <c r="DQ50" s="86">
        <v>100</v>
      </c>
      <c r="DR50" s="86">
        <v>100</v>
      </c>
      <c r="DS50" s="86">
        <v>100</v>
      </c>
      <c r="DT50" s="86">
        <v>100</v>
      </c>
      <c r="DU50" s="86">
        <v>0</v>
      </c>
      <c r="DV50" s="86">
        <v>100</v>
      </c>
      <c r="DW50" s="86">
        <v>100</v>
      </c>
      <c r="DX50" s="86">
        <v>0</v>
      </c>
      <c r="DY50" s="86">
        <v>100</v>
      </c>
      <c r="DZ50" s="86">
        <v>100</v>
      </c>
      <c r="EA50" s="86">
        <v>100</v>
      </c>
      <c r="EB50" s="86">
        <v>100</v>
      </c>
      <c r="EC50" s="86">
        <v>100</v>
      </c>
      <c r="ED50" s="86">
        <v>33</v>
      </c>
      <c r="EE50" s="86">
        <v>100</v>
      </c>
      <c r="EF50" s="86">
        <v>0</v>
      </c>
      <c r="EG50" s="86">
        <v>0</v>
      </c>
      <c r="EH50" s="86">
        <v>0</v>
      </c>
      <c r="EI50" s="86">
        <v>0</v>
      </c>
      <c r="EJ50" s="86">
        <v>0</v>
      </c>
      <c r="EK50" s="86">
        <v>0</v>
      </c>
      <c r="EL50" s="86">
        <v>0</v>
      </c>
      <c r="EM50" s="86">
        <v>0</v>
      </c>
      <c r="EN50" s="86">
        <v>0</v>
      </c>
      <c r="EO50" s="86">
        <v>0</v>
      </c>
      <c r="EP50" s="86">
        <v>0</v>
      </c>
      <c r="EQ50" s="86">
        <v>100</v>
      </c>
      <c r="ER50" s="86">
        <v>100</v>
      </c>
      <c r="ES50" s="86">
        <v>33</v>
      </c>
      <c r="ET50" s="86">
        <v>0</v>
      </c>
      <c r="EU50" s="86">
        <v>0</v>
      </c>
      <c r="EV50" s="86">
        <v>0</v>
      </c>
      <c r="EW50" s="86">
        <v>0</v>
      </c>
      <c r="EX50" s="85" t="s">
        <v>1287</v>
      </c>
      <c r="EY50" s="85" t="s">
        <v>1295</v>
      </c>
      <c r="EZ50" s="85" t="s">
        <v>1287</v>
      </c>
      <c r="FA50" s="85" t="s">
        <v>1295</v>
      </c>
      <c r="FB50" s="85" t="s">
        <v>1297</v>
      </c>
      <c r="FC50" s="85" t="s">
        <v>1287</v>
      </c>
      <c r="FD50" s="85" t="s">
        <v>1288</v>
      </c>
      <c r="FE50" s="85" t="s">
        <v>1287</v>
      </c>
      <c r="FF50" s="85" t="s">
        <v>1287</v>
      </c>
      <c r="FG50" s="85" t="s">
        <v>1287</v>
      </c>
      <c r="FH50" s="85" t="s">
        <v>1287</v>
      </c>
      <c r="FI50" s="85" t="s">
        <v>1287</v>
      </c>
      <c r="FJ50" s="85" t="s">
        <v>1287</v>
      </c>
      <c r="FK50" s="85" t="s">
        <v>1288</v>
      </c>
      <c r="FL50" s="85" t="s">
        <v>1287</v>
      </c>
      <c r="FM50" s="85" t="s">
        <v>1287</v>
      </c>
      <c r="FN50" s="85" t="s">
        <v>1287</v>
      </c>
      <c r="FO50" s="85" t="s">
        <v>1287</v>
      </c>
      <c r="FP50" s="85" t="s">
        <v>1287</v>
      </c>
      <c r="FQ50" s="85" t="s">
        <v>1288</v>
      </c>
      <c r="FR50" s="85" t="s">
        <v>1297</v>
      </c>
      <c r="FS50" s="85" t="s">
        <v>1288</v>
      </c>
      <c r="FT50" s="85" t="s">
        <v>1297</v>
      </c>
      <c r="FU50" s="85" t="s">
        <v>1295</v>
      </c>
      <c r="FV50" s="85" t="s">
        <v>1295</v>
      </c>
      <c r="FW50" s="85" t="s">
        <v>1295</v>
      </c>
      <c r="FX50" s="85" t="s">
        <v>1297</v>
      </c>
      <c r="FY50" s="85" t="s">
        <v>1288</v>
      </c>
      <c r="FZ50" s="85" t="s">
        <v>1297</v>
      </c>
      <c r="GA50" s="85" t="s">
        <v>1297</v>
      </c>
      <c r="GB50" s="85" t="s">
        <v>1297</v>
      </c>
      <c r="GC50" s="85" t="s">
        <v>1287</v>
      </c>
      <c r="GD50" s="85" t="s">
        <v>1287</v>
      </c>
      <c r="GE50" s="85" t="s">
        <v>1288</v>
      </c>
      <c r="GF50" s="85" t="s">
        <v>1288</v>
      </c>
      <c r="GG50" s="85" t="s">
        <v>1297</v>
      </c>
      <c r="GH50" s="85" t="s">
        <v>1297</v>
      </c>
      <c r="GI50" s="85" t="s">
        <v>1295</v>
      </c>
      <c r="GJ50" s="85" t="s">
        <v>1297</v>
      </c>
      <c r="GK50" s="85" t="s">
        <v>1287</v>
      </c>
      <c r="GL50" s="85" t="s">
        <v>1287</v>
      </c>
      <c r="GM50" s="85" t="s">
        <v>1295</v>
      </c>
      <c r="GN50" s="85" t="s">
        <v>1295</v>
      </c>
      <c r="GO50" s="85" t="s">
        <v>1295</v>
      </c>
      <c r="GP50" s="85" t="s">
        <v>1297</v>
      </c>
      <c r="GQ50" s="85" t="s">
        <v>1297</v>
      </c>
      <c r="GR50" s="85" t="s">
        <v>1297</v>
      </c>
      <c r="GS50" s="85" t="s">
        <v>1295</v>
      </c>
      <c r="GT50" s="85" t="s">
        <v>1287</v>
      </c>
      <c r="GU50" s="85" t="s">
        <v>1297</v>
      </c>
      <c r="GV50" s="85" t="s">
        <v>1287</v>
      </c>
      <c r="GW50" s="85" t="s">
        <v>1297</v>
      </c>
      <c r="GX50" s="85" t="s">
        <v>1297</v>
      </c>
      <c r="GY50" s="85" t="s">
        <v>1297</v>
      </c>
      <c r="GZ50" s="85" t="s">
        <v>1297</v>
      </c>
      <c r="HA50" s="85" t="s">
        <v>1297</v>
      </c>
      <c r="HB50" s="85" t="s">
        <v>1295</v>
      </c>
      <c r="HC50" s="85" t="s">
        <v>1288</v>
      </c>
      <c r="HD50" s="85" t="s">
        <v>1297</v>
      </c>
      <c r="HE50" s="85" t="s">
        <v>1297</v>
      </c>
      <c r="HF50" s="85" t="s">
        <v>1295</v>
      </c>
      <c r="HG50" s="85" t="s">
        <v>1287</v>
      </c>
      <c r="HH50" s="85" t="s">
        <v>1288</v>
      </c>
      <c r="HI50" s="85" t="s">
        <v>1288</v>
      </c>
      <c r="HJ50" s="85" t="s">
        <v>1287</v>
      </c>
      <c r="HK50" s="85" t="s">
        <v>1287</v>
      </c>
      <c r="HL50" s="85" t="s">
        <v>1287</v>
      </c>
      <c r="HM50" s="85" t="s">
        <v>1287</v>
      </c>
      <c r="HN50" s="85" t="s">
        <v>1287</v>
      </c>
      <c r="HO50" s="85" t="s">
        <v>1287</v>
      </c>
      <c r="HP50" s="85" t="s">
        <v>1297</v>
      </c>
      <c r="HQ50" s="85" t="s">
        <v>1297</v>
      </c>
      <c r="HR50" s="85" t="s">
        <v>1297</v>
      </c>
      <c r="HS50" s="85" t="s">
        <v>1297</v>
      </c>
      <c r="HT50" s="85" t="s">
        <v>1295</v>
      </c>
      <c r="HU50" s="85" t="s">
        <v>1297</v>
      </c>
      <c r="HV50" s="85" t="s">
        <v>1287</v>
      </c>
      <c r="HW50" s="85" t="s">
        <v>1287</v>
      </c>
      <c r="HX50" s="85" t="s">
        <v>1287</v>
      </c>
      <c r="HY50" s="85" t="s">
        <v>1287</v>
      </c>
      <c r="HZ50" s="85" t="s">
        <v>1288</v>
      </c>
      <c r="IA50" s="85" t="s">
        <v>1295</v>
      </c>
      <c r="IB50" s="85" t="s">
        <v>1297</v>
      </c>
      <c r="IC50" s="85" t="s">
        <v>1297</v>
      </c>
      <c r="ID50" s="85" t="s">
        <v>1297</v>
      </c>
      <c r="IE50" s="85" t="s">
        <v>1297</v>
      </c>
      <c r="IF50" s="85" t="s">
        <v>1297</v>
      </c>
      <c r="IG50" s="85" t="s">
        <v>1288</v>
      </c>
      <c r="IH50" s="85" t="s">
        <v>1297</v>
      </c>
      <c r="II50" s="85" t="s">
        <v>1297</v>
      </c>
      <c r="IJ50" s="85" t="s">
        <v>1287</v>
      </c>
      <c r="IK50" s="85" t="s">
        <v>1288</v>
      </c>
      <c r="IL50" s="85" t="s">
        <v>1287</v>
      </c>
      <c r="IM50" s="85" t="s">
        <v>1287</v>
      </c>
      <c r="IN50" s="85" t="s">
        <v>1287</v>
      </c>
      <c r="IO50" s="85" t="s">
        <v>1287</v>
      </c>
      <c r="IP50" s="85" t="s">
        <v>1295</v>
      </c>
      <c r="IQ50" s="85" t="s">
        <v>1297</v>
      </c>
      <c r="IR50" s="85" t="s">
        <v>1295</v>
      </c>
      <c r="IS50" s="85" t="s">
        <v>1295</v>
      </c>
      <c r="IT50" s="85" t="s">
        <v>1297</v>
      </c>
      <c r="IU50" s="85" t="s">
        <v>1288</v>
      </c>
      <c r="IV50" s="85" t="s">
        <v>1288</v>
      </c>
      <c r="IW50" s="85" t="s">
        <v>1287</v>
      </c>
      <c r="IX50" s="85" t="s">
        <v>1287</v>
      </c>
      <c r="IY50" s="85" t="s">
        <v>1295</v>
      </c>
      <c r="IZ50" s="85" t="s">
        <v>1287</v>
      </c>
      <c r="JA50" s="85" t="s">
        <v>1295</v>
      </c>
      <c r="JB50" s="85" t="s">
        <v>1288</v>
      </c>
      <c r="JC50" s="85" t="s">
        <v>1297</v>
      </c>
      <c r="JD50" s="85" t="s">
        <v>1297</v>
      </c>
      <c r="JE50" s="85" t="s">
        <v>1297</v>
      </c>
      <c r="JF50" s="85" t="s">
        <v>1297</v>
      </c>
      <c r="JG50" s="85" t="s">
        <v>1297</v>
      </c>
      <c r="JH50" s="85" t="s">
        <v>1295</v>
      </c>
      <c r="JI50" s="85" t="s">
        <v>1288</v>
      </c>
      <c r="JJ50" s="85" t="s">
        <v>1287</v>
      </c>
      <c r="JK50" s="85" t="s">
        <v>1287</v>
      </c>
      <c r="JL50" s="85" t="s">
        <v>1287</v>
      </c>
      <c r="JM50" s="85" t="s">
        <v>1287</v>
      </c>
      <c r="JN50" s="85" t="s">
        <v>1297</v>
      </c>
      <c r="JO50" s="85" t="s">
        <v>1287</v>
      </c>
      <c r="JP50" s="85" t="s">
        <v>1287</v>
      </c>
      <c r="JQ50" s="85" t="s">
        <v>1297</v>
      </c>
      <c r="JR50" s="85" t="s">
        <v>1287</v>
      </c>
      <c r="JS50" s="85" t="s">
        <v>1287</v>
      </c>
      <c r="JT50" s="85" t="s">
        <v>1287</v>
      </c>
      <c r="JU50" s="85" t="s">
        <v>1287</v>
      </c>
      <c r="JV50" s="85" t="s">
        <v>1287</v>
      </c>
      <c r="JW50" s="85" t="s">
        <v>1295</v>
      </c>
      <c r="JX50" s="85" t="s">
        <v>1287</v>
      </c>
      <c r="JY50" s="85" t="s">
        <v>1297</v>
      </c>
      <c r="JZ50" s="85" t="s">
        <v>1288</v>
      </c>
      <c r="KA50" s="85" t="s">
        <v>1297</v>
      </c>
      <c r="KB50" s="85" t="s">
        <v>1297</v>
      </c>
      <c r="KC50" s="85" t="s">
        <v>1288</v>
      </c>
      <c r="KD50" s="85" t="s">
        <v>1297</v>
      </c>
      <c r="KE50" s="85" t="s">
        <v>1297</v>
      </c>
      <c r="KF50" s="85" t="s">
        <v>1297</v>
      </c>
      <c r="KG50" s="85" t="s">
        <v>1297</v>
      </c>
      <c r="KH50" s="85" t="s">
        <v>1288</v>
      </c>
      <c r="KI50" s="85" t="s">
        <v>1297</v>
      </c>
      <c r="KJ50" s="85" t="s">
        <v>1287</v>
      </c>
      <c r="KK50" s="85" t="s">
        <v>1287</v>
      </c>
      <c r="KL50" s="85" t="s">
        <v>1295</v>
      </c>
      <c r="KM50" s="85" t="s">
        <v>1297</v>
      </c>
      <c r="KN50" s="85" t="s">
        <v>1288</v>
      </c>
      <c r="KO50" s="85" t="s">
        <v>1297</v>
      </c>
      <c r="KP50" s="85" t="s">
        <v>1288</v>
      </c>
    </row>
    <row r="51" spans="1:302" hidden="1">
      <c r="A51" s="150" t="s">
        <v>1359</v>
      </c>
      <c r="B51" s="87" t="s">
        <v>1360</v>
      </c>
      <c r="C51" s="87" t="s">
        <v>1713</v>
      </c>
      <c r="D51" s="88">
        <v>2023</v>
      </c>
      <c r="E51" s="86">
        <v>0</v>
      </c>
      <c r="F51" s="86">
        <v>67</v>
      </c>
      <c r="G51" s="86">
        <v>100</v>
      </c>
      <c r="H51" s="86">
        <v>100</v>
      </c>
      <c r="I51" s="86">
        <v>67</v>
      </c>
      <c r="J51" s="86">
        <v>0</v>
      </c>
      <c r="K51" s="86">
        <v>0</v>
      </c>
      <c r="L51" s="86">
        <v>100</v>
      </c>
      <c r="M51" s="86">
        <v>0</v>
      </c>
      <c r="N51" s="86">
        <v>0</v>
      </c>
      <c r="O51" s="86">
        <v>100</v>
      </c>
      <c r="P51" s="86">
        <v>100</v>
      </c>
      <c r="Q51" s="86">
        <v>33</v>
      </c>
      <c r="R51" s="86">
        <v>33</v>
      </c>
      <c r="S51" s="86">
        <v>0</v>
      </c>
      <c r="T51" s="86">
        <v>100</v>
      </c>
      <c r="U51" s="86">
        <v>100</v>
      </c>
      <c r="V51" s="86">
        <v>100</v>
      </c>
      <c r="W51" s="86">
        <v>67</v>
      </c>
      <c r="X51" s="86">
        <v>100</v>
      </c>
      <c r="Y51" s="86">
        <v>0</v>
      </c>
      <c r="Z51" s="86">
        <v>33</v>
      </c>
      <c r="AA51" s="86">
        <v>0</v>
      </c>
      <c r="AB51" s="86">
        <v>33</v>
      </c>
      <c r="AC51" s="86">
        <v>0</v>
      </c>
      <c r="AD51" s="86">
        <v>67</v>
      </c>
      <c r="AE51" s="86">
        <v>0</v>
      </c>
      <c r="AF51" s="86">
        <v>100</v>
      </c>
      <c r="AG51" s="86">
        <v>33</v>
      </c>
      <c r="AH51" s="86">
        <v>0</v>
      </c>
      <c r="AI51" s="86">
        <v>100</v>
      </c>
      <c r="AJ51" s="86">
        <v>100</v>
      </c>
      <c r="AK51" s="86">
        <v>100</v>
      </c>
      <c r="AL51" s="86">
        <v>0</v>
      </c>
      <c r="AM51" s="86">
        <v>100</v>
      </c>
      <c r="AN51" s="86">
        <v>100</v>
      </c>
      <c r="AO51" s="86">
        <v>100</v>
      </c>
      <c r="AP51" s="86">
        <v>33</v>
      </c>
      <c r="AQ51" s="86">
        <v>100</v>
      </c>
      <c r="AR51" s="86">
        <v>100</v>
      </c>
      <c r="AS51" s="86">
        <v>100</v>
      </c>
      <c r="AT51" s="86">
        <v>67</v>
      </c>
      <c r="AU51" s="86">
        <v>100</v>
      </c>
      <c r="AV51" s="86">
        <v>100</v>
      </c>
      <c r="AW51" s="86">
        <v>33</v>
      </c>
      <c r="AX51" s="86">
        <v>33</v>
      </c>
      <c r="AY51" s="86">
        <v>0</v>
      </c>
      <c r="AZ51" s="86">
        <v>0</v>
      </c>
      <c r="BA51" s="86">
        <v>0</v>
      </c>
      <c r="BB51" s="86">
        <v>33</v>
      </c>
      <c r="BC51" s="86">
        <v>33</v>
      </c>
      <c r="BD51" s="86">
        <v>0</v>
      </c>
      <c r="BE51" s="86">
        <v>33</v>
      </c>
      <c r="BF51" s="86">
        <v>33</v>
      </c>
      <c r="BG51" s="86">
        <v>33</v>
      </c>
      <c r="BH51" s="86">
        <v>0</v>
      </c>
      <c r="BI51" s="86">
        <v>33</v>
      </c>
      <c r="BJ51" s="86">
        <v>0</v>
      </c>
      <c r="BK51" s="86">
        <v>100</v>
      </c>
      <c r="BL51" s="86">
        <v>100</v>
      </c>
      <c r="BM51" s="86">
        <v>0</v>
      </c>
      <c r="BN51" s="86">
        <v>0</v>
      </c>
      <c r="BO51" s="86">
        <v>0</v>
      </c>
      <c r="BP51" s="86">
        <v>0</v>
      </c>
      <c r="BQ51" s="86">
        <v>0</v>
      </c>
      <c r="BR51" s="86">
        <v>67</v>
      </c>
      <c r="BS51" s="86">
        <v>100</v>
      </c>
      <c r="BT51" s="86">
        <v>100</v>
      </c>
      <c r="BU51" s="86">
        <v>100</v>
      </c>
      <c r="BV51" s="86">
        <v>67</v>
      </c>
      <c r="BW51" s="86">
        <v>100</v>
      </c>
      <c r="BX51" s="86">
        <v>100</v>
      </c>
      <c r="BY51" s="86">
        <v>67</v>
      </c>
      <c r="BZ51" s="86">
        <v>67</v>
      </c>
      <c r="CA51" s="86">
        <v>67</v>
      </c>
      <c r="CB51" s="86">
        <v>0</v>
      </c>
      <c r="CC51" s="86">
        <v>100</v>
      </c>
      <c r="CD51" s="86">
        <v>100</v>
      </c>
      <c r="CE51" s="86">
        <v>100</v>
      </c>
      <c r="CF51" s="86">
        <v>100</v>
      </c>
      <c r="CG51" s="86">
        <v>100</v>
      </c>
      <c r="CH51" s="86">
        <v>67</v>
      </c>
      <c r="CI51" s="86">
        <v>67</v>
      </c>
      <c r="CJ51" s="86">
        <v>100</v>
      </c>
      <c r="CK51" s="86">
        <v>33</v>
      </c>
      <c r="CL51" s="86">
        <v>0</v>
      </c>
      <c r="CM51" s="86">
        <v>100</v>
      </c>
      <c r="CN51" s="86">
        <v>100</v>
      </c>
      <c r="CO51" s="86">
        <v>100</v>
      </c>
      <c r="CP51" s="86">
        <v>67</v>
      </c>
      <c r="CQ51" s="86">
        <v>0</v>
      </c>
      <c r="CR51" s="86">
        <v>0</v>
      </c>
      <c r="CS51" s="86">
        <v>0</v>
      </c>
      <c r="CT51" s="86">
        <v>0</v>
      </c>
      <c r="CU51" s="86">
        <v>0</v>
      </c>
      <c r="CV51" s="86">
        <v>0</v>
      </c>
      <c r="CW51" s="86">
        <v>0</v>
      </c>
      <c r="CX51" s="86">
        <v>0</v>
      </c>
      <c r="CY51" s="86">
        <v>0</v>
      </c>
      <c r="CZ51" s="86">
        <v>0</v>
      </c>
      <c r="DA51" s="86">
        <v>0</v>
      </c>
      <c r="DB51" s="86">
        <v>0</v>
      </c>
      <c r="DC51" s="86">
        <v>0</v>
      </c>
      <c r="DD51" s="86">
        <v>33</v>
      </c>
      <c r="DE51" s="86">
        <v>0</v>
      </c>
      <c r="DF51" s="86">
        <v>0</v>
      </c>
      <c r="DG51" s="86">
        <v>0</v>
      </c>
      <c r="DH51" s="86">
        <v>0</v>
      </c>
      <c r="DI51" s="86">
        <v>0</v>
      </c>
      <c r="DJ51" s="86">
        <v>0</v>
      </c>
      <c r="DK51" s="86">
        <v>0</v>
      </c>
      <c r="DL51" s="86">
        <v>0</v>
      </c>
      <c r="DM51" s="86">
        <v>0</v>
      </c>
      <c r="DN51" s="86">
        <v>33</v>
      </c>
      <c r="DO51" s="86">
        <v>67</v>
      </c>
      <c r="DP51" s="86">
        <v>67</v>
      </c>
      <c r="DQ51" s="86">
        <v>33</v>
      </c>
      <c r="DR51" s="86">
        <v>100</v>
      </c>
      <c r="DS51" s="86">
        <v>67</v>
      </c>
      <c r="DT51" s="86">
        <v>67</v>
      </c>
      <c r="DU51" s="86">
        <v>33</v>
      </c>
      <c r="DV51" s="86">
        <v>33</v>
      </c>
      <c r="DW51" s="86">
        <v>0</v>
      </c>
      <c r="DX51" s="86">
        <v>0</v>
      </c>
      <c r="DY51" s="86">
        <v>0</v>
      </c>
      <c r="DZ51" s="86">
        <v>0</v>
      </c>
      <c r="EA51" s="86">
        <v>0</v>
      </c>
      <c r="EB51" s="86">
        <v>100</v>
      </c>
      <c r="EC51" s="86">
        <v>100</v>
      </c>
      <c r="ED51" s="86">
        <v>33</v>
      </c>
      <c r="EE51" s="86">
        <v>33</v>
      </c>
      <c r="EF51" s="86">
        <v>33</v>
      </c>
      <c r="EG51" s="86">
        <v>0</v>
      </c>
      <c r="EH51" s="86">
        <v>33</v>
      </c>
      <c r="EI51" s="86">
        <v>67</v>
      </c>
      <c r="EJ51" s="86">
        <v>0</v>
      </c>
      <c r="EK51" s="86">
        <v>33</v>
      </c>
      <c r="EL51" s="86">
        <v>33</v>
      </c>
      <c r="EM51" s="86">
        <v>0</v>
      </c>
      <c r="EN51" s="86">
        <v>0</v>
      </c>
      <c r="EO51" s="86">
        <v>0</v>
      </c>
      <c r="EP51" s="86">
        <v>33</v>
      </c>
      <c r="EQ51" s="86">
        <v>33</v>
      </c>
      <c r="ER51" s="86">
        <v>0</v>
      </c>
      <c r="ES51" s="86">
        <v>0</v>
      </c>
      <c r="ET51" s="86">
        <v>0</v>
      </c>
      <c r="EU51" s="86">
        <v>0</v>
      </c>
      <c r="EV51" s="86">
        <v>0</v>
      </c>
      <c r="EW51" s="86">
        <v>0</v>
      </c>
      <c r="EX51" s="85" t="s">
        <v>1297</v>
      </c>
      <c r="EY51" s="85" t="s">
        <v>1288</v>
      </c>
      <c r="EZ51" s="85" t="s">
        <v>1287</v>
      </c>
      <c r="FA51" s="85" t="s">
        <v>1287</v>
      </c>
      <c r="FB51" s="85" t="s">
        <v>1288</v>
      </c>
      <c r="FC51" s="85" t="s">
        <v>1297</v>
      </c>
      <c r="FD51" s="85" t="s">
        <v>1297</v>
      </c>
      <c r="FE51" s="85" t="s">
        <v>1287</v>
      </c>
      <c r="FF51" s="85" t="s">
        <v>1288</v>
      </c>
      <c r="FG51" s="85" t="s">
        <v>1288</v>
      </c>
      <c r="FH51" s="85" t="s">
        <v>1287</v>
      </c>
      <c r="FI51" s="85" t="s">
        <v>1287</v>
      </c>
      <c r="FJ51" s="85" t="s">
        <v>1295</v>
      </c>
      <c r="FK51" s="85" t="s">
        <v>1295</v>
      </c>
      <c r="FL51" s="85" t="s">
        <v>1297</v>
      </c>
      <c r="FM51" s="85" t="s">
        <v>1287</v>
      </c>
      <c r="FN51" s="85" t="s">
        <v>1287</v>
      </c>
      <c r="FO51" s="85" t="s">
        <v>1287</v>
      </c>
      <c r="FP51" s="85" t="s">
        <v>1288</v>
      </c>
      <c r="FQ51" s="85" t="s">
        <v>1287</v>
      </c>
      <c r="FR51" s="85" t="s">
        <v>1297</v>
      </c>
      <c r="FS51" s="85" t="s">
        <v>1295</v>
      </c>
      <c r="FT51" s="85" t="s">
        <v>1297</v>
      </c>
      <c r="FU51" s="85" t="s">
        <v>1295</v>
      </c>
      <c r="FV51" s="85" t="s">
        <v>1297</v>
      </c>
      <c r="FW51" s="85" t="s">
        <v>1288</v>
      </c>
      <c r="FX51" s="85" t="s">
        <v>1297</v>
      </c>
      <c r="FY51" s="85" t="s">
        <v>1287</v>
      </c>
      <c r="FZ51" s="85" t="s">
        <v>1295</v>
      </c>
      <c r="GA51" s="85" t="s">
        <v>1297</v>
      </c>
      <c r="GB51" s="85" t="s">
        <v>1287</v>
      </c>
      <c r="GC51" s="85" t="s">
        <v>1287</v>
      </c>
      <c r="GD51" s="85" t="s">
        <v>1287</v>
      </c>
      <c r="GE51" s="85" t="s">
        <v>1288</v>
      </c>
      <c r="GF51" s="85" t="s">
        <v>1287</v>
      </c>
      <c r="GG51" s="85" t="s">
        <v>1287</v>
      </c>
      <c r="GH51" s="85" t="s">
        <v>1287</v>
      </c>
      <c r="GI51" s="85" t="s">
        <v>1295</v>
      </c>
      <c r="GJ51" s="85" t="s">
        <v>1287</v>
      </c>
      <c r="GK51" s="85" t="s">
        <v>1287</v>
      </c>
      <c r="GL51" s="85" t="s">
        <v>1287</v>
      </c>
      <c r="GM51" s="85" t="s">
        <v>1288</v>
      </c>
      <c r="GN51" s="85" t="s">
        <v>1287</v>
      </c>
      <c r="GO51" s="85" t="s">
        <v>1287</v>
      </c>
      <c r="GP51" s="85" t="s">
        <v>1295</v>
      </c>
      <c r="GQ51" s="85" t="s">
        <v>1295</v>
      </c>
      <c r="GR51" s="85" t="s">
        <v>1297</v>
      </c>
      <c r="GS51" s="85" t="s">
        <v>1297</v>
      </c>
      <c r="GT51" s="85" t="s">
        <v>1297</v>
      </c>
      <c r="GU51" s="85" t="s">
        <v>1295</v>
      </c>
      <c r="GV51" s="85" t="s">
        <v>1295</v>
      </c>
      <c r="GW51" s="85" t="s">
        <v>1297</v>
      </c>
      <c r="GX51" s="85" t="s">
        <v>1295</v>
      </c>
      <c r="GY51" s="85" t="s">
        <v>1295</v>
      </c>
      <c r="GZ51" s="85" t="s">
        <v>1295</v>
      </c>
      <c r="HA51" s="85" t="s">
        <v>1297</v>
      </c>
      <c r="HB51" s="85" t="s">
        <v>1295</v>
      </c>
      <c r="HC51" s="85" t="s">
        <v>1297</v>
      </c>
      <c r="HD51" s="85" t="s">
        <v>1287</v>
      </c>
      <c r="HE51" s="85" t="s">
        <v>1287</v>
      </c>
      <c r="HF51" s="85" t="s">
        <v>1297</v>
      </c>
      <c r="HG51" s="85" t="s">
        <v>1297</v>
      </c>
      <c r="HH51" s="85" t="s">
        <v>1297</v>
      </c>
      <c r="HI51" s="85" t="s">
        <v>1297</v>
      </c>
      <c r="HJ51" s="85" t="s">
        <v>1288</v>
      </c>
      <c r="HK51" s="85" t="s">
        <v>1288</v>
      </c>
      <c r="HL51" s="85" t="s">
        <v>1287</v>
      </c>
      <c r="HM51" s="85" t="s">
        <v>1287</v>
      </c>
      <c r="HN51" s="85" t="s">
        <v>1287</v>
      </c>
      <c r="HO51" s="85" t="s">
        <v>1288</v>
      </c>
      <c r="HP51" s="85" t="s">
        <v>1287</v>
      </c>
      <c r="HQ51" s="85" t="s">
        <v>1287</v>
      </c>
      <c r="HR51" s="85" t="s">
        <v>1288</v>
      </c>
      <c r="HS51" s="85" t="s">
        <v>1288</v>
      </c>
      <c r="HT51" s="85" t="s">
        <v>1288</v>
      </c>
      <c r="HU51" s="85" t="s">
        <v>1297</v>
      </c>
      <c r="HV51" s="85" t="s">
        <v>1287</v>
      </c>
      <c r="HW51" s="85" t="s">
        <v>1287</v>
      </c>
      <c r="HX51" s="85" t="s">
        <v>1287</v>
      </c>
      <c r="HY51" s="85" t="s">
        <v>1287</v>
      </c>
      <c r="HZ51" s="85" t="s">
        <v>1287</v>
      </c>
      <c r="IA51" s="85" t="s">
        <v>1288</v>
      </c>
      <c r="IB51" s="85" t="s">
        <v>1288</v>
      </c>
      <c r="IC51" s="85" t="s">
        <v>1287</v>
      </c>
      <c r="ID51" s="85" t="s">
        <v>1295</v>
      </c>
      <c r="IE51" s="85" t="s">
        <v>1297</v>
      </c>
      <c r="IF51" s="85" t="s">
        <v>1287</v>
      </c>
      <c r="IG51" s="85" t="s">
        <v>1287</v>
      </c>
      <c r="IH51" s="85" t="s">
        <v>1287</v>
      </c>
      <c r="II51" s="85" t="s">
        <v>1288</v>
      </c>
      <c r="IJ51" s="85" t="s">
        <v>1297</v>
      </c>
      <c r="IK51" s="85" t="s">
        <v>1297</v>
      </c>
      <c r="IL51" s="85" t="s">
        <v>1297</v>
      </c>
      <c r="IM51" s="85" t="s">
        <v>1297</v>
      </c>
      <c r="IN51" s="85" t="s">
        <v>1288</v>
      </c>
      <c r="IO51" s="85" t="s">
        <v>1297</v>
      </c>
      <c r="IP51" s="85" t="s">
        <v>1297</v>
      </c>
      <c r="IQ51" s="85" t="s">
        <v>1297</v>
      </c>
      <c r="IR51" s="85" t="s">
        <v>1297</v>
      </c>
      <c r="IS51" s="85" t="s">
        <v>1297</v>
      </c>
      <c r="IT51" s="85" t="s">
        <v>1297</v>
      </c>
      <c r="IU51" s="85" t="s">
        <v>1297</v>
      </c>
      <c r="IV51" s="85" t="s">
        <v>1288</v>
      </c>
      <c r="IW51" s="85" t="s">
        <v>1295</v>
      </c>
      <c r="IX51" s="85" t="s">
        <v>1297</v>
      </c>
      <c r="IY51" s="85" t="s">
        <v>1297</v>
      </c>
      <c r="IZ51" s="85" t="s">
        <v>1288</v>
      </c>
      <c r="JA51" s="85" t="s">
        <v>1297</v>
      </c>
      <c r="JB51" s="85" t="s">
        <v>1297</v>
      </c>
      <c r="JC51" s="85" t="s">
        <v>1297</v>
      </c>
      <c r="JD51" s="85" t="s">
        <v>1297</v>
      </c>
      <c r="JE51" s="85" t="s">
        <v>1297</v>
      </c>
      <c r="JF51" s="85" t="s">
        <v>1297</v>
      </c>
      <c r="JG51" s="85" t="s">
        <v>1295</v>
      </c>
      <c r="JH51" s="85" t="s">
        <v>1288</v>
      </c>
      <c r="JI51" s="85" t="s">
        <v>1288</v>
      </c>
      <c r="JJ51" s="85" t="s">
        <v>1295</v>
      </c>
      <c r="JK51" s="85" t="s">
        <v>1287</v>
      </c>
      <c r="JL51" s="85" t="s">
        <v>1288</v>
      </c>
      <c r="JM51" s="85" t="s">
        <v>1288</v>
      </c>
      <c r="JN51" s="85" t="s">
        <v>1295</v>
      </c>
      <c r="JO51" s="85" t="s">
        <v>1295</v>
      </c>
      <c r="JP51" s="85" t="s">
        <v>1297</v>
      </c>
      <c r="JQ51" s="85" t="s">
        <v>1297</v>
      </c>
      <c r="JR51" s="85" t="s">
        <v>1297</v>
      </c>
      <c r="JS51" s="85" t="s">
        <v>1288</v>
      </c>
      <c r="JT51" s="85" t="s">
        <v>1288</v>
      </c>
      <c r="JU51" s="85" t="s">
        <v>1287</v>
      </c>
      <c r="JV51" s="85" t="s">
        <v>1287</v>
      </c>
      <c r="JW51" s="85" t="s">
        <v>1295</v>
      </c>
      <c r="JX51" s="85" t="s">
        <v>1295</v>
      </c>
      <c r="JY51" s="85" t="s">
        <v>1295</v>
      </c>
      <c r="JZ51" s="85" t="s">
        <v>1288</v>
      </c>
      <c r="KA51" s="85" t="s">
        <v>1295</v>
      </c>
      <c r="KB51" s="85" t="s">
        <v>1288</v>
      </c>
      <c r="KC51" s="85" t="s">
        <v>1288</v>
      </c>
      <c r="KD51" s="85" t="s">
        <v>1295</v>
      </c>
      <c r="KE51" s="85" t="s">
        <v>1295</v>
      </c>
      <c r="KF51" s="85" t="s">
        <v>1297</v>
      </c>
      <c r="KG51" s="85" t="s">
        <v>1297</v>
      </c>
      <c r="KH51" s="85" t="s">
        <v>1288</v>
      </c>
      <c r="KI51" s="85" t="s">
        <v>1295</v>
      </c>
      <c r="KJ51" s="85" t="s">
        <v>1295</v>
      </c>
      <c r="KK51" s="85" t="s">
        <v>1297</v>
      </c>
      <c r="KL51" s="85" t="s">
        <v>1297</v>
      </c>
      <c r="KM51" s="85" t="s">
        <v>1297</v>
      </c>
      <c r="KN51" s="85" t="s">
        <v>1288</v>
      </c>
      <c r="KO51" s="85" t="s">
        <v>1297</v>
      </c>
      <c r="KP51" s="85" t="s">
        <v>1288</v>
      </c>
    </row>
    <row r="52" spans="1:302" hidden="1">
      <c r="A52" s="150" t="s">
        <v>1361</v>
      </c>
      <c r="B52" s="87" t="s">
        <v>1362</v>
      </c>
      <c r="C52" s="87" t="s">
        <v>1714</v>
      </c>
      <c r="D52" s="88">
        <v>2023</v>
      </c>
      <c r="E52" s="86">
        <v>0</v>
      </c>
      <c r="F52" s="86">
        <v>67</v>
      </c>
      <c r="G52" s="86">
        <v>100</v>
      </c>
      <c r="H52" s="86">
        <v>33</v>
      </c>
      <c r="I52" s="86">
        <v>0</v>
      </c>
      <c r="J52" s="86">
        <v>100</v>
      </c>
      <c r="K52" s="86">
        <v>0</v>
      </c>
      <c r="L52" s="86">
        <v>100</v>
      </c>
      <c r="M52" s="86">
        <v>100</v>
      </c>
      <c r="N52" s="86">
        <v>100</v>
      </c>
      <c r="O52" s="86">
        <v>100</v>
      </c>
      <c r="P52" s="86">
        <v>100</v>
      </c>
      <c r="Q52" s="86">
        <v>67</v>
      </c>
      <c r="R52" s="86">
        <v>100</v>
      </c>
      <c r="S52" s="86">
        <v>67</v>
      </c>
      <c r="T52" s="86">
        <v>67</v>
      </c>
      <c r="U52" s="86">
        <v>100</v>
      </c>
      <c r="V52" s="86">
        <v>100</v>
      </c>
      <c r="W52" s="86">
        <v>33</v>
      </c>
      <c r="X52" s="86">
        <v>67</v>
      </c>
      <c r="Y52" s="86">
        <v>0</v>
      </c>
      <c r="Z52" s="86">
        <v>67</v>
      </c>
      <c r="AA52" s="86">
        <v>0</v>
      </c>
      <c r="AB52" s="86">
        <v>33</v>
      </c>
      <c r="AC52" s="86">
        <v>0</v>
      </c>
      <c r="AD52" s="86">
        <v>100</v>
      </c>
      <c r="AE52" s="86">
        <v>67</v>
      </c>
      <c r="AF52" s="86">
        <v>100</v>
      </c>
      <c r="AG52" s="86">
        <v>100</v>
      </c>
      <c r="AH52" s="86">
        <v>67</v>
      </c>
      <c r="AI52" s="86">
        <v>100</v>
      </c>
      <c r="AJ52" s="86">
        <v>100</v>
      </c>
      <c r="AK52" s="86">
        <v>33</v>
      </c>
      <c r="AL52" s="86">
        <v>100</v>
      </c>
      <c r="AM52" s="86">
        <v>100</v>
      </c>
      <c r="AN52" s="86">
        <v>33</v>
      </c>
      <c r="AO52" s="86">
        <v>100</v>
      </c>
      <c r="AP52" s="86">
        <v>33</v>
      </c>
      <c r="AQ52" s="86">
        <v>100</v>
      </c>
      <c r="AR52" s="86">
        <v>33</v>
      </c>
      <c r="AS52" s="86">
        <v>0</v>
      </c>
      <c r="AT52" s="86">
        <v>67</v>
      </c>
      <c r="AU52" s="86">
        <v>100</v>
      </c>
      <c r="AV52" s="86">
        <v>100</v>
      </c>
      <c r="AW52" s="86">
        <v>0</v>
      </c>
      <c r="AX52" s="86">
        <v>0</v>
      </c>
      <c r="AY52" s="86">
        <v>0</v>
      </c>
      <c r="AZ52" s="86">
        <v>0</v>
      </c>
      <c r="BA52" s="86">
        <v>0</v>
      </c>
      <c r="BB52" s="86">
        <v>33</v>
      </c>
      <c r="BC52" s="86">
        <v>33</v>
      </c>
      <c r="BD52" s="86">
        <v>33</v>
      </c>
      <c r="BE52" s="86">
        <v>33</v>
      </c>
      <c r="BF52" s="86">
        <v>33</v>
      </c>
      <c r="BG52" s="86">
        <v>33</v>
      </c>
      <c r="BH52" s="86">
        <v>33</v>
      </c>
      <c r="BI52" s="86">
        <v>33</v>
      </c>
      <c r="BJ52" s="86">
        <v>33</v>
      </c>
      <c r="BK52" s="86">
        <v>33</v>
      </c>
      <c r="BL52" s="86">
        <v>0</v>
      </c>
      <c r="BM52" s="86">
        <v>0</v>
      </c>
      <c r="BN52" s="86">
        <v>0</v>
      </c>
      <c r="BO52" s="86">
        <v>0</v>
      </c>
      <c r="BP52" s="86">
        <v>0</v>
      </c>
      <c r="BQ52" s="86">
        <v>0</v>
      </c>
      <c r="BR52" s="86">
        <v>0</v>
      </c>
      <c r="BS52" s="86">
        <v>0</v>
      </c>
      <c r="BT52" s="86">
        <v>0</v>
      </c>
      <c r="BU52" s="86">
        <v>0</v>
      </c>
      <c r="BV52" s="86">
        <v>33</v>
      </c>
      <c r="BW52" s="86">
        <v>67</v>
      </c>
      <c r="BX52" s="86">
        <v>33</v>
      </c>
      <c r="BY52" s="86">
        <v>0</v>
      </c>
      <c r="BZ52" s="86">
        <v>33</v>
      </c>
      <c r="CA52" s="86">
        <v>100</v>
      </c>
      <c r="CB52" s="86">
        <v>33</v>
      </c>
      <c r="CC52" s="86">
        <v>100</v>
      </c>
      <c r="CD52" s="86">
        <v>100</v>
      </c>
      <c r="CE52" s="86">
        <v>67</v>
      </c>
      <c r="CF52" s="86">
        <v>100</v>
      </c>
      <c r="CG52" s="86">
        <v>67</v>
      </c>
      <c r="CH52" s="86">
        <v>33</v>
      </c>
      <c r="CI52" s="86">
        <v>0</v>
      </c>
      <c r="CJ52" s="86">
        <v>0</v>
      </c>
      <c r="CK52" s="86">
        <v>0</v>
      </c>
      <c r="CL52" s="86">
        <v>0</v>
      </c>
      <c r="CM52" s="86">
        <v>0</v>
      </c>
      <c r="CN52" s="86">
        <v>0</v>
      </c>
      <c r="CO52" s="86">
        <v>0</v>
      </c>
      <c r="CP52" s="86">
        <v>0</v>
      </c>
      <c r="CQ52" s="86">
        <v>100</v>
      </c>
      <c r="CR52" s="86">
        <v>100</v>
      </c>
      <c r="CS52" s="86">
        <v>33</v>
      </c>
      <c r="CT52" s="86">
        <v>100</v>
      </c>
      <c r="CU52" s="86">
        <v>100</v>
      </c>
      <c r="CV52" s="86">
        <v>67</v>
      </c>
      <c r="CW52" s="86">
        <v>33</v>
      </c>
      <c r="CX52" s="86">
        <v>0</v>
      </c>
      <c r="CY52" s="86">
        <v>33</v>
      </c>
      <c r="CZ52" s="86">
        <v>33</v>
      </c>
      <c r="DA52" s="86">
        <v>33</v>
      </c>
      <c r="DB52" s="86">
        <v>0</v>
      </c>
      <c r="DC52" s="86">
        <v>100</v>
      </c>
      <c r="DD52" s="86">
        <v>0</v>
      </c>
      <c r="DE52" s="86">
        <v>0</v>
      </c>
      <c r="DF52" s="86">
        <v>0</v>
      </c>
      <c r="DG52" s="86">
        <v>0</v>
      </c>
      <c r="DH52" s="86">
        <v>0</v>
      </c>
      <c r="DI52" s="86">
        <v>0</v>
      </c>
      <c r="DJ52" s="86">
        <v>0</v>
      </c>
      <c r="DK52" s="86">
        <v>0</v>
      </c>
      <c r="DL52" s="86">
        <v>0</v>
      </c>
      <c r="DM52" s="86">
        <v>0</v>
      </c>
      <c r="DN52" s="86">
        <v>0</v>
      </c>
      <c r="DO52" s="86">
        <v>67</v>
      </c>
      <c r="DP52" s="86">
        <v>100</v>
      </c>
      <c r="DQ52" s="86">
        <v>67</v>
      </c>
      <c r="DR52" s="86">
        <v>100</v>
      </c>
      <c r="DS52" s="86">
        <v>100</v>
      </c>
      <c r="DT52" s="86">
        <v>0</v>
      </c>
      <c r="DU52" s="86">
        <v>33</v>
      </c>
      <c r="DV52" s="86">
        <v>100</v>
      </c>
      <c r="DW52" s="86">
        <v>100</v>
      </c>
      <c r="DX52" s="86">
        <v>100</v>
      </c>
      <c r="DY52" s="86">
        <v>0</v>
      </c>
      <c r="DZ52" s="86">
        <v>0</v>
      </c>
      <c r="EA52" s="86">
        <v>100</v>
      </c>
      <c r="EB52" s="86">
        <v>0</v>
      </c>
      <c r="EC52" s="86">
        <v>100</v>
      </c>
      <c r="ED52" s="86">
        <v>0</v>
      </c>
      <c r="EE52" s="86">
        <v>0</v>
      </c>
      <c r="EF52" s="86">
        <v>0</v>
      </c>
      <c r="EG52" s="86">
        <v>0</v>
      </c>
      <c r="EH52" s="86">
        <v>0</v>
      </c>
      <c r="EI52" s="86">
        <v>0</v>
      </c>
      <c r="EJ52" s="86">
        <v>0</v>
      </c>
      <c r="EK52" s="86">
        <v>0</v>
      </c>
      <c r="EL52" s="86">
        <v>0</v>
      </c>
      <c r="EM52" s="86">
        <v>0</v>
      </c>
      <c r="EN52" s="86">
        <v>0</v>
      </c>
      <c r="EO52" s="86">
        <v>0</v>
      </c>
      <c r="EP52" s="86">
        <v>0</v>
      </c>
      <c r="EQ52" s="86">
        <v>33</v>
      </c>
      <c r="ER52" s="86">
        <v>0</v>
      </c>
      <c r="ES52" s="86">
        <v>0</v>
      </c>
      <c r="ET52" s="86">
        <v>0</v>
      </c>
      <c r="EU52" s="86">
        <v>100</v>
      </c>
      <c r="EV52" s="86">
        <v>0</v>
      </c>
      <c r="EW52" s="86">
        <v>0</v>
      </c>
      <c r="EX52" s="85" t="s">
        <v>1297</v>
      </c>
      <c r="EY52" s="85" t="s">
        <v>1288</v>
      </c>
      <c r="EZ52" s="85" t="s">
        <v>1287</v>
      </c>
      <c r="FA52" s="85" t="s">
        <v>1295</v>
      </c>
      <c r="FB52" s="85" t="s">
        <v>1297</v>
      </c>
      <c r="FC52" s="85" t="s">
        <v>1287</v>
      </c>
      <c r="FD52" s="85" t="s">
        <v>1297</v>
      </c>
      <c r="FE52" s="85" t="s">
        <v>1287</v>
      </c>
      <c r="FF52" s="85" t="s">
        <v>1287</v>
      </c>
      <c r="FG52" s="85" t="s">
        <v>1287</v>
      </c>
      <c r="FH52" s="85" t="s">
        <v>1287</v>
      </c>
      <c r="FI52" s="85" t="s">
        <v>1287</v>
      </c>
      <c r="FJ52" s="85" t="s">
        <v>1288</v>
      </c>
      <c r="FK52" s="85" t="s">
        <v>1287</v>
      </c>
      <c r="FL52" s="85" t="s">
        <v>1288</v>
      </c>
      <c r="FM52" s="85" t="s">
        <v>1288</v>
      </c>
      <c r="FN52" s="85" t="s">
        <v>1287</v>
      </c>
      <c r="FO52" s="85" t="s">
        <v>1287</v>
      </c>
      <c r="FP52" s="85" t="s">
        <v>1295</v>
      </c>
      <c r="FQ52" s="85" t="s">
        <v>1288</v>
      </c>
      <c r="FR52" s="85" t="s">
        <v>1297</v>
      </c>
      <c r="FS52" s="85" t="s">
        <v>1288</v>
      </c>
      <c r="FT52" s="85" t="s">
        <v>1297</v>
      </c>
      <c r="FU52" s="85" t="s">
        <v>1295</v>
      </c>
      <c r="FV52" s="85" t="s">
        <v>1297</v>
      </c>
      <c r="FW52" s="85" t="s">
        <v>1287</v>
      </c>
      <c r="FX52" s="85" t="s">
        <v>1288</v>
      </c>
      <c r="FY52" s="85" t="s">
        <v>1287</v>
      </c>
      <c r="FZ52" s="85" t="s">
        <v>1287</v>
      </c>
      <c r="GA52" s="85" t="s">
        <v>1288</v>
      </c>
      <c r="GB52" s="85" t="s">
        <v>1287</v>
      </c>
      <c r="GC52" s="85" t="s">
        <v>1287</v>
      </c>
      <c r="GD52" s="85" t="s">
        <v>1295</v>
      </c>
      <c r="GE52" s="85" t="s">
        <v>1287</v>
      </c>
      <c r="GF52" s="85" t="s">
        <v>1287</v>
      </c>
      <c r="GG52" s="85" t="s">
        <v>1295</v>
      </c>
      <c r="GH52" s="85" t="s">
        <v>1287</v>
      </c>
      <c r="GI52" s="85" t="s">
        <v>1295</v>
      </c>
      <c r="GJ52" s="85" t="s">
        <v>1287</v>
      </c>
      <c r="GK52" s="85" t="s">
        <v>1295</v>
      </c>
      <c r="GL52" s="85" t="s">
        <v>1288</v>
      </c>
      <c r="GM52" s="85" t="s">
        <v>1288</v>
      </c>
      <c r="GN52" s="85" t="s">
        <v>1287</v>
      </c>
      <c r="GO52" s="85" t="s">
        <v>1287</v>
      </c>
      <c r="GP52" s="85" t="s">
        <v>1297</v>
      </c>
      <c r="GQ52" s="85" t="s">
        <v>1297</v>
      </c>
      <c r="GR52" s="85" t="s">
        <v>1297</v>
      </c>
      <c r="GS52" s="85" t="s">
        <v>1297</v>
      </c>
      <c r="GT52" s="85" t="s">
        <v>1297</v>
      </c>
      <c r="GU52" s="85" t="s">
        <v>1295</v>
      </c>
      <c r="GV52" s="85" t="s">
        <v>1295</v>
      </c>
      <c r="GW52" s="85" t="s">
        <v>1295</v>
      </c>
      <c r="GX52" s="85" t="s">
        <v>1295</v>
      </c>
      <c r="GY52" s="85" t="s">
        <v>1295</v>
      </c>
      <c r="GZ52" s="85" t="s">
        <v>1295</v>
      </c>
      <c r="HA52" s="85" t="s">
        <v>1295</v>
      </c>
      <c r="HB52" s="85" t="s">
        <v>1295</v>
      </c>
      <c r="HC52" s="85" t="s">
        <v>1295</v>
      </c>
      <c r="HD52" s="85" t="s">
        <v>1295</v>
      </c>
      <c r="HE52" s="85" t="s">
        <v>1297</v>
      </c>
      <c r="HF52" s="85" t="s">
        <v>1297</v>
      </c>
      <c r="HG52" s="85" t="s">
        <v>1297</v>
      </c>
      <c r="HH52" s="85" t="s">
        <v>1297</v>
      </c>
      <c r="HI52" s="85" t="s">
        <v>1297</v>
      </c>
      <c r="HJ52" s="85" t="s">
        <v>1288</v>
      </c>
      <c r="HK52" s="85" t="s">
        <v>1297</v>
      </c>
      <c r="HL52" s="85" t="s">
        <v>1297</v>
      </c>
      <c r="HM52" s="85" t="s">
        <v>1288</v>
      </c>
      <c r="HN52" s="85" t="s">
        <v>1297</v>
      </c>
      <c r="HO52" s="85" t="s">
        <v>1295</v>
      </c>
      <c r="HP52" s="85" t="s">
        <v>1288</v>
      </c>
      <c r="HQ52" s="85" t="s">
        <v>1295</v>
      </c>
      <c r="HR52" s="85" t="s">
        <v>1297</v>
      </c>
      <c r="HS52" s="85" t="s">
        <v>1295</v>
      </c>
      <c r="HT52" s="85" t="s">
        <v>1287</v>
      </c>
      <c r="HU52" s="85" t="s">
        <v>1295</v>
      </c>
      <c r="HV52" s="85" t="s">
        <v>1287</v>
      </c>
      <c r="HW52" s="85" t="s">
        <v>1287</v>
      </c>
      <c r="HX52" s="85" t="s">
        <v>1288</v>
      </c>
      <c r="HY52" s="85" t="s">
        <v>1287</v>
      </c>
      <c r="HZ52" s="85" t="s">
        <v>1288</v>
      </c>
      <c r="IA52" s="85" t="s">
        <v>1295</v>
      </c>
      <c r="IB52" s="85" t="s">
        <v>1297</v>
      </c>
      <c r="IC52" s="85" t="s">
        <v>1297</v>
      </c>
      <c r="ID52" s="85" t="s">
        <v>1297</v>
      </c>
      <c r="IE52" s="85" t="s">
        <v>1297</v>
      </c>
      <c r="IF52" s="85" t="s">
        <v>1297</v>
      </c>
      <c r="IG52" s="85" t="s">
        <v>1288</v>
      </c>
      <c r="IH52" s="85" t="s">
        <v>1297</v>
      </c>
      <c r="II52" s="85" t="s">
        <v>1297</v>
      </c>
      <c r="IJ52" s="85" t="s">
        <v>1287</v>
      </c>
      <c r="IK52" s="85" t="s">
        <v>1287</v>
      </c>
      <c r="IL52" s="85" t="s">
        <v>1295</v>
      </c>
      <c r="IM52" s="85" t="s">
        <v>1287</v>
      </c>
      <c r="IN52" s="85" t="s">
        <v>1287</v>
      </c>
      <c r="IO52" s="85" t="s">
        <v>1288</v>
      </c>
      <c r="IP52" s="85" t="s">
        <v>1295</v>
      </c>
      <c r="IQ52" s="85" t="s">
        <v>1297</v>
      </c>
      <c r="IR52" s="85" t="s">
        <v>1295</v>
      </c>
      <c r="IS52" s="85" t="s">
        <v>1295</v>
      </c>
      <c r="IT52" s="85" t="s">
        <v>1295</v>
      </c>
      <c r="IU52" s="85" t="s">
        <v>1297</v>
      </c>
      <c r="IV52" s="85" t="s">
        <v>1287</v>
      </c>
      <c r="IW52" s="85" t="s">
        <v>1297</v>
      </c>
      <c r="IX52" s="85" t="s">
        <v>1297</v>
      </c>
      <c r="IY52" s="85" t="s">
        <v>1297</v>
      </c>
      <c r="IZ52" s="85" t="s">
        <v>1288</v>
      </c>
      <c r="JA52" s="85" t="s">
        <v>1297</v>
      </c>
      <c r="JB52" s="85" t="s">
        <v>1297</v>
      </c>
      <c r="JC52" s="85" t="s">
        <v>1297</v>
      </c>
      <c r="JD52" s="85" t="s">
        <v>1297</v>
      </c>
      <c r="JE52" s="85" t="s">
        <v>1297</v>
      </c>
      <c r="JF52" s="85" t="s">
        <v>1297</v>
      </c>
      <c r="JG52" s="85" t="s">
        <v>1297</v>
      </c>
      <c r="JH52" s="85" t="s">
        <v>1288</v>
      </c>
      <c r="JI52" s="85" t="s">
        <v>1287</v>
      </c>
      <c r="JJ52" s="85" t="s">
        <v>1288</v>
      </c>
      <c r="JK52" s="85" t="s">
        <v>1287</v>
      </c>
      <c r="JL52" s="85" t="s">
        <v>1287</v>
      </c>
      <c r="JM52" s="85" t="s">
        <v>1297</v>
      </c>
      <c r="JN52" s="85" t="s">
        <v>1295</v>
      </c>
      <c r="JO52" s="85" t="s">
        <v>1287</v>
      </c>
      <c r="JP52" s="85" t="s">
        <v>1287</v>
      </c>
      <c r="JQ52" s="85" t="s">
        <v>1287</v>
      </c>
      <c r="JR52" s="85" t="s">
        <v>1297</v>
      </c>
      <c r="JS52" s="85" t="s">
        <v>1288</v>
      </c>
      <c r="JT52" s="85" t="s">
        <v>1287</v>
      </c>
      <c r="JU52" s="85" t="s">
        <v>1297</v>
      </c>
      <c r="JV52" s="85" t="s">
        <v>1287</v>
      </c>
      <c r="JW52" s="85" t="s">
        <v>1297</v>
      </c>
      <c r="JX52" s="85" t="s">
        <v>1297</v>
      </c>
      <c r="JY52" s="85" t="s">
        <v>1297</v>
      </c>
      <c r="JZ52" s="85" t="s">
        <v>1288</v>
      </c>
      <c r="KA52" s="85" t="s">
        <v>1297</v>
      </c>
      <c r="KB52" s="85" t="s">
        <v>1297</v>
      </c>
      <c r="KC52" s="85" t="s">
        <v>1288</v>
      </c>
      <c r="KD52" s="85" t="s">
        <v>1297</v>
      </c>
      <c r="KE52" s="85" t="s">
        <v>1297</v>
      </c>
      <c r="KF52" s="85" t="s">
        <v>1297</v>
      </c>
      <c r="KG52" s="85" t="s">
        <v>1297</v>
      </c>
      <c r="KH52" s="85" t="s">
        <v>1288</v>
      </c>
      <c r="KI52" s="85" t="s">
        <v>1297</v>
      </c>
      <c r="KJ52" s="85" t="s">
        <v>1295</v>
      </c>
      <c r="KK52" s="85" t="s">
        <v>1297</v>
      </c>
      <c r="KL52" s="85" t="s">
        <v>1297</v>
      </c>
      <c r="KM52" s="85" t="s">
        <v>1297</v>
      </c>
      <c r="KN52" s="85" t="s">
        <v>1287</v>
      </c>
      <c r="KO52" s="85" t="s">
        <v>1297</v>
      </c>
      <c r="KP52" s="85" t="s">
        <v>1288</v>
      </c>
    </row>
    <row r="53" spans="1:302" hidden="1">
      <c r="A53" s="150" t="s">
        <v>1364</v>
      </c>
      <c r="B53" s="87" t="s">
        <v>1365</v>
      </c>
      <c r="C53" s="87" t="s">
        <v>1715</v>
      </c>
      <c r="D53" s="88">
        <v>2023</v>
      </c>
      <c r="E53" s="86">
        <v>0</v>
      </c>
      <c r="F53" s="86">
        <v>33</v>
      </c>
      <c r="G53" s="86">
        <v>100</v>
      </c>
      <c r="H53" s="86">
        <v>100</v>
      </c>
      <c r="I53" s="86">
        <v>0</v>
      </c>
      <c r="J53" s="86">
        <v>67</v>
      </c>
      <c r="K53" s="86">
        <v>67</v>
      </c>
      <c r="L53" s="86">
        <v>100</v>
      </c>
      <c r="M53" s="86">
        <v>100</v>
      </c>
      <c r="N53" s="86">
        <v>100</v>
      </c>
      <c r="O53" s="86">
        <v>100</v>
      </c>
      <c r="P53" s="86">
        <v>100</v>
      </c>
      <c r="Q53" s="86">
        <v>100</v>
      </c>
      <c r="R53" s="86">
        <v>0</v>
      </c>
      <c r="S53" s="86">
        <v>33</v>
      </c>
      <c r="T53" s="86">
        <v>67</v>
      </c>
      <c r="U53" s="86">
        <v>67</v>
      </c>
      <c r="V53" s="86">
        <v>0</v>
      </c>
      <c r="W53" s="86">
        <v>0</v>
      </c>
      <c r="X53" s="86">
        <v>100</v>
      </c>
      <c r="Y53" s="86">
        <v>0</v>
      </c>
      <c r="Z53" s="86">
        <v>33</v>
      </c>
      <c r="AA53" s="86">
        <v>0</v>
      </c>
      <c r="AB53" s="86">
        <v>0</v>
      </c>
      <c r="AC53" s="86">
        <v>0</v>
      </c>
      <c r="AD53" s="86">
        <v>67</v>
      </c>
      <c r="AE53" s="86">
        <v>0</v>
      </c>
      <c r="AF53" s="86">
        <v>100</v>
      </c>
      <c r="AG53" s="86">
        <v>0</v>
      </c>
      <c r="AH53" s="86">
        <v>0</v>
      </c>
      <c r="AI53" s="86">
        <v>0</v>
      </c>
      <c r="AJ53" s="86">
        <v>100</v>
      </c>
      <c r="AK53" s="86">
        <v>67</v>
      </c>
      <c r="AL53" s="86">
        <v>100</v>
      </c>
      <c r="AM53" s="86">
        <v>0</v>
      </c>
      <c r="AN53" s="86">
        <v>0</v>
      </c>
      <c r="AO53" s="86">
        <v>0</v>
      </c>
      <c r="AP53" s="86">
        <v>33</v>
      </c>
      <c r="AQ53" s="86">
        <v>0</v>
      </c>
      <c r="AR53" s="86">
        <v>100</v>
      </c>
      <c r="AS53" s="86">
        <v>0</v>
      </c>
      <c r="AT53" s="86">
        <v>33</v>
      </c>
      <c r="AU53" s="86">
        <v>0</v>
      </c>
      <c r="AV53" s="86">
        <v>33</v>
      </c>
      <c r="AW53" s="86">
        <v>0</v>
      </c>
      <c r="AX53" s="86">
        <v>0</v>
      </c>
      <c r="AY53" s="86">
        <v>0</v>
      </c>
      <c r="AZ53" s="86">
        <v>0</v>
      </c>
      <c r="BA53" s="86">
        <v>0</v>
      </c>
      <c r="BB53" s="86">
        <v>0</v>
      </c>
      <c r="BC53" s="86">
        <v>33</v>
      </c>
      <c r="BD53" s="86">
        <v>0</v>
      </c>
      <c r="BE53" s="86">
        <v>0</v>
      </c>
      <c r="BF53" s="86">
        <v>0</v>
      </c>
      <c r="BG53" s="86">
        <v>0</v>
      </c>
      <c r="BH53" s="86">
        <v>0</v>
      </c>
      <c r="BI53" s="86">
        <v>33</v>
      </c>
      <c r="BJ53" s="86">
        <v>0</v>
      </c>
      <c r="BK53" s="86">
        <v>33</v>
      </c>
      <c r="BL53" s="86">
        <v>67</v>
      </c>
      <c r="BM53" s="86">
        <v>0</v>
      </c>
      <c r="BN53" s="86">
        <v>0</v>
      </c>
      <c r="BO53" s="86">
        <v>0</v>
      </c>
      <c r="BP53" s="86">
        <v>0</v>
      </c>
      <c r="BQ53" s="86">
        <v>0</v>
      </c>
      <c r="BR53" s="86">
        <v>100</v>
      </c>
      <c r="BS53" s="86">
        <v>100</v>
      </c>
      <c r="BT53" s="86">
        <v>100</v>
      </c>
      <c r="BU53" s="86">
        <v>67</v>
      </c>
      <c r="BV53" s="86">
        <v>100</v>
      </c>
      <c r="BW53" s="86">
        <v>0</v>
      </c>
      <c r="BX53" s="86">
        <v>0</v>
      </c>
      <c r="BY53" s="86">
        <v>0</v>
      </c>
      <c r="BZ53" s="86">
        <v>0</v>
      </c>
      <c r="CA53" s="86">
        <v>33</v>
      </c>
      <c r="CB53" s="86">
        <v>0</v>
      </c>
      <c r="CC53" s="86">
        <v>0</v>
      </c>
      <c r="CD53" s="86">
        <v>100</v>
      </c>
      <c r="CE53" s="86">
        <v>67</v>
      </c>
      <c r="CF53" s="86">
        <v>0</v>
      </c>
      <c r="CG53" s="86">
        <v>67</v>
      </c>
      <c r="CH53" s="86">
        <v>0</v>
      </c>
      <c r="CI53" s="86">
        <v>0</v>
      </c>
      <c r="CJ53" s="86">
        <v>0</v>
      </c>
      <c r="CK53" s="86">
        <v>0</v>
      </c>
      <c r="CL53" s="86">
        <v>0</v>
      </c>
      <c r="CM53" s="86">
        <v>0</v>
      </c>
      <c r="CN53" s="86">
        <v>0</v>
      </c>
      <c r="CO53" s="86">
        <v>0</v>
      </c>
      <c r="CP53" s="86">
        <v>0</v>
      </c>
      <c r="CQ53" s="86">
        <v>67</v>
      </c>
      <c r="CR53" s="86">
        <v>100</v>
      </c>
      <c r="CS53" s="86">
        <v>100</v>
      </c>
      <c r="CT53" s="86">
        <v>67</v>
      </c>
      <c r="CU53" s="86">
        <v>100</v>
      </c>
      <c r="CV53" s="86">
        <v>67</v>
      </c>
      <c r="CW53" s="86">
        <v>33</v>
      </c>
      <c r="CX53" s="86">
        <v>33</v>
      </c>
      <c r="CY53" s="86">
        <v>0</v>
      </c>
      <c r="CZ53" s="86">
        <v>0</v>
      </c>
      <c r="DA53" s="86">
        <v>33</v>
      </c>
      <c r="DB53" s="86">
        <v>67</v>
      </c>
      <c r="DC53" s="86">
        <v>0</v>
      </c>
      <c r="DD53" s="86">
        <v>100</v>
      </c>
      <c r="DE53" s="86">
        <v>67</v>
      </c>
      <c r="DF53" s="86">
        <v>100</v>
      </c>
      <c r="DG53" s="86">
        <v>100</v>
      </c>
      <c r="DH53" s="86">
        <v>0</v>
      </c>
      <c r="DI53" s="86">
        <v>0</v>
      </c>
      <c r="DJ53" s="86">
        <v>0</v>
      </c>
      <c r="DK53" s="86">
        <v>0</v>
      </c>
      <c r="DL53" s="86">
        <v>0</v>
      </c>
      <c r="DM53" s="86">
        <v>0</v>
      </c>
      <c r="DN53" s="86">
        <v>0</v>
      </c>
      <c r="DO53" s="86">
        <v>33</v>
      </c>
      <c r="DP53" s="86">
        <v>67</v>
      </c>
      <c r="DQ53" s="86">
        <v>100</v>
      </c>
      <c r="DR53" s="86">
        <v>100</v>
      </c>
      <c r="DS53" s="86">
        <v>67</v>
      </c>
      <c r="DT53" s="86">
        <v>0</v>
      </c>
      <c r="DU53" s="86">
        <v>0</v>
      </c>
      <c r="DV53" s="86">
        <v>100</v>
      </c>
      <c r="DW53" s="86">
        <v>0</v>
      </c>
      <c r="DX53" s="86">
        <v>100</v>
      </c>
      <c r="DY53" s="86">
        <v>0</v>
      </c>
      <c r="DZ53" s="86">
        <v>100</v>
      </c>
      <c r="EA53" s="86">
        <v>100</v>
      </c>
      <c r="EB53" s="86">
        <v>100</v>
      </c>
      <c r="EC53" s="86">
        <v>100</v>
      </c>
      <c r="ED53" s="86">
        <v>0</v>
      </c>
      <c r="EE53" s="86">
        <v>0</v>
      </c>
      <c r="EF53" s="86">
        <v>0</v>
      </c>
      <c r="EG53" s="86">
        <v>0</v>
      </c>
      <c r="EH53" s="86">
        <v>0</v>
      </c>
      <c r="EI53" s="86">
        <v>0</v>
      </c>
      <c r="EJ53" s="86">
        <v>0</v>
      </c>
      <c r="EK53" s="86">
        <v>0</v>
      </c>
      <c r="EL53" s="86">
        <v>0</v>
      </c>
      <c r="EM53" s="86">
        <v>0</v>
      </c>
      <c r="EN53" s="86">
        <v>0</v>
      </c>
      <c r="EO53" s="86">
        <v>0</v>
      </c>
      <c r="EP53" s="86">
        <v>0</v>
      </c>
      <c r="EQ53" s="86">
        <v>0</v>
      </c>
      <c r="ER53" s="86">
        <v>0</v>
      </c>
      <c r="ES53" s="86">
        <v>0</v>
      </c>
      <c r="ET53" s="86">
        <v>0</v>
      </c>
      <c r="EU53" s="86">
        <v>100</v>
      </c>
      <c r="EV53" s="86">
        <v>33</v>
      </c>
      <c r="EW53" s="86">
        <v>0</v>
      </c>
      <c r="EX53" s="85" t="s">
        <v>1297</v>
      </c>
      <c r="EY53" s="85" t="s">
        <v>1295</v>
      </c>
      <c r="EZ53" s="85" t="s">
        <v>1287</v>
      </c>
      <c r="FA53" s="85" t="s">
        <v>1287</v>
      </c>
      <c r="FB53" s="85" t="s">
        <v>1297</v>
      </c>
      <c r="FC53" s="85" t="s">
        <v>1288</v>
      </c>
      <c r="FD53" s="85" t="s">
        <v>1288</v>
      </c>
      <c r="FE53" s="85" t="s">
        <v>1287</v>
      </c>
      <c r="FF53" s="85" t="s">
        <v>1287</v>
      </c>
      <c r="FG53" s="85" t="s">
        <v>1287</v>
      </c>
      <c r="FH53" s="85" t="s">
        <v>1287</v>
      </c>
      <c r="FI53" s="85" t="s">
        <v>1287</v>
      </c>
      <c r="FJ53" s="85" t="s">
        <v>1287</v>
      </c>
      <c r="FK53" s="85" t="s">
        <v>1297</v>
      </c>
      <c r="FL53" s="85" t="s">
        <v>1295</v>
      </c>
      <c r="FM53" s="85" t="s">
        <v>1288</v>
      </c>
      <c r="FN53" s="85" t="s">
        <v>1288</v>
      </c>
      <c r="FO53" s="85" t="s">
        <v>1288</v>
      </c>
      <c r="FP53" s="85" t="s">
        <v>1297</v>
      </c>
      <c r="FQ53" s="85" t="s">
        <v>1287</v>
      </c>
      <c r="FR53" s="85" t="s">
        <v>1297</v>
      </c>
      <c r="FS53" s="85" t="s">
        <v>1295</v>
      </c>
      <c r="FT53" s="85" t="s">
        <v>1297</v>
      </c>
      <c r="FU53" s="85" t="s">
        <v>1297</v>
      </c>
      <c r="FV53" s="85" t="s">
        <v>1297</v>
      </c>
      <c r="FW53" s="85" t="s">
        <v>1288</v>
      </c>
      <c r="FX53" s="85" t="s">
        <v>1297</v>
      </c>
      <c r="FY53" s="85" t="s">
        <v>1287</v>
      </c>
      <c r="FZ53" s="85" t="s">
        <v>1297</v>
      </c>
      <c r="GA53" s="85" t="s">
        <v>1297</v>
      </c>
      <c r="GB53" s="85" t="s">
        <v>1297</v>
      </c>
      <c r="GC53" s="85" t="s">
        <v>1287</v>
      </c>
      <c r="GD53" s="85" t="s">
        <v>1288</v>
      </c>
      <c r="GE53" s="85" t="s">
        <v>1287</v>
      </c>
      <c r="GF53" s="85" t="s">
        <v>1288</v>
      </c>
      <c r="GG53" s="85" t="s">
        <v>1297</v>
      </c>
      <c r="GH53" s="85" t="s">
        <v>1297</v>
      </c>
      <c r="GI53" s="85" t="s">
        <v>1295</v>
      </c>
      <c r="GJ53" s="85" t="s">
        <v>1297</v>
      </c>
      <c r="GK53" s="85" t="s">
        <v>1287</v>
      </c>
      <c r="GL53" s="85" t="s">
        <v>1288</v>
      </c>
      <c r="GM53" s="85" t="s">
        <v>1295</v>
      </c>
      <c r="GN53" s="85" t="s">
        <v>1297</v>
      </c>
      <c r="GO53" s="85" t="s">
        <v>1295</v>
      </c>
      <c r="GP53" s="85" t="s">
        <v>1297</v>
      </c>
      <c r="GQ53" s="85" t="s">
        <v>1297</v>
      </c>
      <c r="GR53" s="85" t="s">
        <v>1297</v>
      </c>
      <c r="GS53" s="85" t="s">
        <v>1297</v>
      </c>
      <c r="GT53" s="85" t="s">
        <v>1297</v>
      </c>
      <c r="GU53" s="85" t="s">
        <v>1297</v>
      </c>
      <c r="GV53" s="85" t="s">
        <v>1295</v>
      </c>
      <c r="GW53" s="85" t="s">
        <v>1297</v>
      </c>
      <c r="GX53" s="85" t="s">
        <v>1297</v>
      </c>
      <c r="GY53" s="85" t="s">
        <v>1297</v>
      </c>
      <c r="GZ53" s="85" t="s">
        <v>1297</v>
      </c>
      <c r="HA53" s="85" t="s">
        <v>1297</v>
      </c>
      <c r="HB53" s="85" t="s">
        <v>1295</v>
      </c>
      <c r="HC53" s="85" t="s">
        <v>1297</v>
      </c>
      <c r="HD53" s="85" t="s">
        <v>1295</v>
      </c>
      <c r="HE53" s="85" t="s">
        <v>1288</v>
      </c>
      <c r="HF53" s="85" t="s">
        <v>1297</v>
      </c>
      <c r="HG53" s="85" t="s">
        <v>1297</v>
      </c>
      <c r="HH53" s="85" t="s">
        <v>1297</v>
      </c>
      <c r="HI53" s="85" t="s">
        <v>1297</v>
      </c>
      <c r="HJ53" s="85" t="s">
        <v>1288</v>
      </c>
      <c r="HK53" s="85" t="s">
        <v>1287</v>
      </c>
      <c r="HL53" s="85" t="s">
        <v>1287</v>
      </c>
      <c r="HM53" s="85" t="s">
        <v>1287</v>
      </c>
      <c r="HN53" s="85" t="s">
        <v>1288</v>
      </c>
      <c r="HO53" s="85" t="s">
        <v>1287</v>
      </c>
      <c r="HP53" s="85" t="s">
        <v>1297</v>
      </c>
      <c r="HQ53" s="85" t="s">
        <v>1297</v>
      </c>
      <c r="HR53" s="85" t="s">
        <v>1297</v>
      </c>
      <c r="HS53" s="85" t="s">
        <v>1297</v>
      </c>
      <c r="HT53" s="85" t="s">
        <v>1295</v>
      </c>
      <c r="HU53" s="85" t="s">
        <v>1297</v>
      </c>
      <c r="HV53" s="85" t="s">
        <v>1288</v>
      </c>
      <c r="HW53" s="85" t="s">
        <v>1287</v>
      </c>
      <c r="HX53" s="85" t="s">
        <v>1288</v>
      </c>
      <c r="HY53" s="85" t="s">
        <v>1288</v>
      </c>
      <c r="HZ53" s="85" t="s">
        <v>1288</v>
      </c>
      <c r="IA53" s="85" t="s">
        <v>1297</v>
      </c>
      <c r="IB53" s="85" t="s">
        <v>1297</v>
      </c>
      <c r="IC53" s="85" t="s">
        <v>1297</v>
      </c>
      <c r="ID53" s="85" t="s">
        <v>1297</v>
      </c>
      <c r="IE53" s="85" t="s">
        <v>1297</v>
      </c>
      <c r="IF53" s="85" t="s">
        <v>1297</v>
      </c>
      <c r="IG53" s="85" t="s">
        <v>1288</v>
      </c>
      <c r="IH53" s="85" t="s">
        <v>1297</v>
      </c>
      <c r="II53" s="85" t="s">
        <v>1297</v>
      </c>
      <c r="IJ53" s="85" t="s">
        <v>1288</v>
      </c>
      <c r="IK53" s="85" t="s">
        <v>1287</v>
      </c>
      <c r="IL53" s="85" t="s">
        <v>1287</v>
      </c>
      <c r="IM53" s="85" t="s">
        <v>1288</v>
      </c>
      <c r="IN53" s="85" t="s">
        <v>1287</v>
      </c>
      <c r="IO53" s="85" t="s">
        <v>1288</v>
      </c>
      <c r="IP53" s="85" t="s">
        <v>1295</v>
      </c>
      <c r="IQ53" s="85" t="s">
        <v>1295</v>
      </c>
      <c r="IR53" s="85" t="s">
        <v>1297</v>
      </c>
      <c r="IS53" s="85" t="s">
        <v>1297</v>
      </c>
      <c r="IT53" s="85" t="s">
        <v>1295</v>
      </c>
      <c r="IU53" s="85" t="s">
        <v>1288</v>
      </c>
      <c r="IV53" s="85" t="s">
        <v>1288</v>
      </c>
      <c r="IW53" s="85" t="s">
        <v>1287</v>
      </c>
      <c r="IX53" s="85" t="s">
        <v>1288</v>
      </c>
      <c r="IY53" s="85" t="s">
        <v>1287</v>
      </c>
      <c r="IZ53" s="85" t="s">
        <v>1287</v>
      </c>
      <c r="JA53" s="85" t="s">
        <v>1297</v>
      </c>
      <c r="JB53" s="85" t="s">
        <v>1297</v>
      </c>
      <c r="JC53" s="85" t="s">
        <v>1297</v>
      </c>
      <c r="JD53" s="85" t="s">
        <v>1297</v>
      </c>
      <c r="JE53" s="85" t="s">
        <v>1297</v>
      </c>
      <c r="JF53" s="85" t="s">
        <v>1297</v>
      </c>
      <c r="JG53" s="85" t="s">
        <v>1297</v>
      </c>
      <c r="JH53" s="85" t="s">
        <v>1295</v>
      </c>
      <c r="JI53" s="85" t="s">
        <v>1288</v>
      </c>
      <c r="JJ53" s="85" t="s">
        <v>1287</v>
      </c>
      <c r="JK53" s="85" t="s">
        <v>1287</v>
      </c>
      <c r="JL53" s="85" t="s">
        <v>1288</v>
      </c>
      <c r="JM53" s="85" t="s">
        <v>1297</v>
      </c>
      <c r="JN53" s="85" t="s">
        <v>1297</v>
      </c>
      <c r="JO53" s="85" t="s">
        <v>1287</v>
      </c>
      <c r="JP53" s="85" t="s">
        <v>1297</v>
      </c>
      <c r="JQ53" s="85" t="s">
        <v>1287</v>
      </c>
      <c r="JR53" s="85" t="s">
        <v>1297</v>
      </c>
      <c r="JS53" s="85" t="s">
        <v>1287</v>
      </c>
      <c r="JT53" s="85" t="s">
        <v>1287</v>
      </c>
      <c r="JU53" s="85" t="s">
        <v>1287</v>
      </c>
      <c r="JV53" s="85" t="s">
        <v>1287</v>
      </c>
      <c r="JW53" s="85" t="s">
        <v>1297</v>
      </c>
      <c r="JX53" s="85" t="s">
        <v>1297</v>
      </c>
      <c r="JY53" s="85" t="s">
        <v>1297</v>
      </c>
      <c r="JZ53" s="85" t="s">
        <v>1288</v>
      </c>
      <c r="KA53" s="85" t="s">
        <v>1297</v>
      </c>
      <c r="KB53" s="85" t="s">
        <v>1297</v>
      </c>
      <c r="KC53" s="85" t="s">
        <v>1288</v>
      </c>
      <c r="KD53" s="85" t="s">
        <v>1297</v>
      </c>
      <c r="KE53" s="85" t="s">
        <v>1297</v>
      </c>
      <c r="KF53" s="85" t="s">
        <v>1297</v>
      </c>
      <c r="KG53" s="85" t="s">
        <v>1297</v>
      </c>
      <c r="KH53" s="85" t="s">
        <v>1288</v>
      </c>
      <c r="KI53" s="85" t="s">
        <v>1297</v>
      </c>
      <c r="KJ53" s="85" t="s">
        <v>1297</v>
      </c>
      <c r="KK53" s="85" t="s">
        <v>1297</v>
      </c>
      <c r="KL53" s="85" t="s">
        <v>1297</v>
      </c>
      <c r="KM53" s="85" t="s">
        <v>1297</v>
      </c>
      <c r="KN53" s="85" t="s">
        <v>1287</v>
      </c>
      <c r="KO53" s="85" t="s">
        <v>1295</v>
      </c>
      <c r="KP53" s="85" t="s">
        <v>1288</v>
      </c>
    </row>
    <row r="54" spans="1:302" hidden="1">
      <c r="A54" s="150" t="s">
        <v>1366</v>
      </c>
      <c r="B54" s="87" t="s">
        <v>1367</v>
      </c>
      <c r="C54" s="87" t="s">
        <v>1716</v>
      </c>
      <c r="D54" s="88">
        <v>2023</v>
      </c>
      <c r="E54" s="86">
        <v>0</v>
      </c>
      <c r="F54" s="86">
        <v>67</v>
      </c>
      <c r="G54" s="86">
        <v>67</v>
      </c>
      <c r="H54" s="86">
        <v>100</v>
      </c>
      <c r="I54" s="86">
        <v>100</v>
      </c>
      <c r="J54" s="86">
        <v>100</v>
      </c>
      <c r="K54" s="86">
        <v>67</v>
      </c>
      <c r="L54" s="86">
        <v>100</v>
      </c>
      <c r="M54" s="86">
        <v>100</v>
      </c>
      <c r="N54" s="86">
        <v>100</v>
      </c>
      <c r="O54" s="86">
        <v>100</v>
      </c>
      <c r="P54" s="86">
        <v>100</v>
      </c>
      <c r="Q54" s="86">
        <v>100</v>
      </c>
      <c r="R54" s="86">
        <v>100</v>
      </c>
      <c r="S54" s="86">
        <v>33</v>
      </c>
      <c r="T54" s="86">
        <v>100</v>
      </c>
      <c r="U54" s="86">
        <v>100</v>
      </c>
      <c r="V54" s="86">
        <v>0</v>
      </c>
      <c r="W54" s="86">
        <v>0</v>
      </c>
      <c r="X54" s="86">
        <v>67</v>
      </c>
      <c r="Y54" s="86">
        <v>0</v>
      </c>
      <c r="Z54" s="86">
        <v>100</v>
      </c>
      <c r="AA54" s="86">
        <v>33</v>
      </c>
      <c r="AB54" s="86">
        <v>100</v>
      </c>
      <c r="AC54" s="86">
        <v>100</v>
      </c>
      <c r="AD54" s="86">
        <v>100</v>
      </c>
      <c r="AE54" s="86">
        <v>100</v>
      </c>
      <c r="AF54" s="86">
        <v>100</v>
      </c>
      <c r="AG54" s="86">
        <v>100</v>
      </c>
      <c r="AH54" s="86">
        <v>100</v>
      </c>
      <c r="AI54" s="86">
        <v>100</v>
      </c>
      <c r="AJ54" s="86">
        <v>100</v>
      </c>
      <c r="AK54" s="86">
        <v>100</v>
      </c>
      <c r="AL54" s="86">
        <v>100</v>
      </c>
      <c r="AM54" s="86">
        <v>100</v>
      </c>
      <c r="AN54" s="86">
        <v>100</v>
      </c>
      <c r="AO54" s="86">
        <v>100</v>
      </c>
      <c r="AP54" s="86">
        <v>33</v>
      </c>
      <c r="AQ54" s="86">
        <v>100</v>
      </c>
      <c r="AR54" s="86">
        <v>100</v>
      </c>
      <c r="AS54" s="86">
        <v>100</v>
      </c>
      <c r="AT54" s="86">
        <v>100</v>
      </c>
      <c r="AU54" s="86">
        <v>100</v>
      </c>
      <c r="AV54" s="86">
        <v>100</v>
      </c>
      <c r="AW54" s="86">
        <v>100</v>
      </c>
      <c r="AX54" s="86">
        <v>33</v>
      </c>
      <c r="AY54" s="86">
        <v>33</v>
      </c>
      <c r="AZ54" s="86"/>
      <c r="BA54" s="86">
        <v>100</v>
      </c>
      <c r="BB54" s="86">
        <v>100</v>
      </c>
      <c r="BC54" s="86"/>
      <c r="BD54" s="86">
        <v>33</v>
      </c>
      <c r="BE54" s="86">
        <v>100</v>
      </c>
      <c r="BF54" s="86">
        <v>100</v>
      </c>
      <c r="BG54" s="86">
        <v>100</v>
      </c>
      <c r="BH54" s="86">
        <v>100</v>
      </c>
      <c r="BI54" s="86">
        <v>100</v>
      </c>
      <c r="BJ54" s="86">
        <v>100</v>
      </c>
      <c r="BK54" s="86">
        <v>33</v>
      </c>
      <c r="BL54" s="86">
        <v>100</v>
      </c>
      <c r="BM54" s="86">
        <v>0</v>
      </c>
      <c r="BN54" s="86">
        <v>0</v>
      </c>
      <c r="BO54" s="86">
        <v>0</v>
      </c>
      <c r="BP54" s="86">
        <v>0</v>
      </c>
      <c r="BQ54" s="86">
        <v>0</v>
      </c>
      <c r="BR54" s="86">
        <v>100</v>
      </c>
      <c r="BS54" s="86">
        <v>100</v>
      </c>
      <c r="BT54" s="86">
        <v>100</v>
      </c>
      <c r="BU54" s="86">
        <v>100</v>
      </c>
      <c r="BV54" s="86">
        <v>67</v>
      </c>
      <c r="BW54" s="86">
        <v>33</v>
      </c>
      <c r="BX54" s="86">
        <v>100</v>
      </c>
      <c r="BY54" s="86">
        <v>0</v>
      </c>
      <c r="BZ54" s="86">
        <v>67</v>
      </c>
      <c r="CA54" s="86">
        <v>100</v>
      </c>
      <c r="CB54" s="86">
        <v>100</v>
      </c>
      <c r="CC54" s="86">
        <v>100</v>
      </c>
      <c r="CD54" s="86">
        <v>100</v>
      </c>
      <c r="CE54" s="86">
        <v>100</v>
      </c>
      <c r="CF54" s="86">
        <v>100</v>
      </c>
      <c r="CG54" s="86">
        <v>100</v>
      </c>
      <c r="CH54" s="86">
        <v>100</v>
      </c>
      <c r="CI54" s="86">
        <v>100</v>
      </c>
      <c r="CJ54" s="86">
        <v>100</v>
      </c>
      <c r="CK54" s="86">
        <v>100</v>
      </c>
      <c r="CL54" s="86">
        <v>100</v>
      </c>
      <c r="CM54" s="86">
        <v>100</v>
      </c>
      <c r="CN54" s="86">
        <v>100</v>
      </c>
      <c r="CO54" s="86">
        <v>100</v>
      </c>
      <c r="CP54" s="86">
        <v>67</v>
      </c>
      <c r="CQ54" s="86">
        <v>100</v>
      </c>
      <c r="CR54" s="86">
        <v>100</v>
      </c>
      <c r="CS54" s="86">
        <v>100</v>
      </c>
      <c r="CT54" s="86">
        <v>100</v>
      </c>
      <c r="CU54" s="86">
        <v>100</v>
      </c>
      <c r="CV54" s="86">
        <v>100</v>
      </c>
      <c r="CW54" s="86">
        <v>100</v>
      </c>
      <c r="CX54" s="86">
        <v>33</v>
      </c>
      <c r="CY54" s="86">
        <v>0</v>
      </c>
      <c r="CZ54" s="86">
        <v>0</v>
      </c>
      <c r="DA54" s="86">
        <v>0</v>
      </c>
      <c r="DB54" s="86">
        <v>100</v>
      </c>
      <c r="DC54" s="86">
        <v>100</v>
      </c>
      <c r="DD54" s="86">
        <v>100</v>
      </c>
      <c r="DE54" s="86">
        <v>100</v>
      </c>
      <c r="DF54" s="86">
        <v>100</v>
      </c>
      <c r="DG54" s="86">
        <v>100</v>
      </c>
      <c r="DH54" s="86">
        <v>100</v>
      </c>
      <c r="DI54" s="86">
        <v>100</v>
      </c>
      <c r="DJ54" s="86">
        <v>0</v>
      </c>
      <c r="DK54" s="86">
        <v>0</v>
      </c>
      <c r="DL54" s="86">
        <v>0</v>
      </c>
      <c r="DM54" s="86">
        <v>0</v>
      </c>
      <c r="DN54" s="86">
        <v>0</v>
      </c>
      <c r="DO54" s="86">
        <v>67</v>
      </c>
      <c r="DP54" s="86">
        <v>67</v>
      </c>
      <c r="DQ54" s="86">
        <v>100</v>
      </c>
      <c r="DR54" s="86">
        <v>100</v>
      </c>
      <c r="DS54" s="86">
        <v>100</v>
      </c>
      <c r="DT54" s="86">
        <v>100</v>
      </c>
      <c r="DU54" s="86">
        <v>100</v>
      </c>
      <c r="DV54" s="86">
        <v>100</v>
      </c>
      <c r="DW54" s="86">
        <v>100</v>
      </c>
      <c r="DX54" s="86">
        <v>100</v>
      </c>
      <c r="DY54" s="86">
        <v>100</v>
      </c>
      <c r="DZ54" s="86">
        <v>100</v>
      </c>
      <c r="EA54" s="86">
        <v>100</v>
      </c>
      <c r="EB54" s="86">
        <v>100</v>
      </c>
      <c r="EC54" s="86">
        <v>100</v>
      </c>
      <c r="ED54" s="86">
        <v>33</v>
      </c>
      <c r="EE54" s="86">
        <v>100</v>
      </c>
      <c r="EF54" s="86">
        <v>0</v>
      </c>
      <c r="EG54" s="86">
        <v>0</v>
      </c>
      <c r="EH54" s="86">
        <v>0</v>
      </c>
      <c r="EI54" s="86">
        <v>0</v>
      </c>
      <c r="EJ54" s="86">
        <v>0</v>
      </c>
      <c r="EK54" s="86">
        <v>0</v>
      </c>
      <c r="EL54" s="86">
        <v>0</v>
      </c>
      <c r="EM54" s="86">
        <v>0</v>
      </c>
      <c r="EN54" s="86">
        <v>0</v>
      </c>
      <c r="EO54" s="86">
        <v>0</v>
      </c>
      <c r="EP54" s="86">
        <v>67</v>
      </c>
      <c r="EQ54" s="86">
        <v>100</v>
      </c>
      <c r="ER54" s="86">
        <v>100</v>
      </c>
      <c r="ES54" s="86">
        <v>33</v>
      </c>
      <c r="ET54" s="86">
        <v>33</v>
      </c>
      <c r="EU54" s="86">
        <v>100</v>
      </c>
      <c r="EV54" s="86">
        <v>0</v>
      </c>
      <c r="EW54" s="86">
        <v>0</v>
      </c>
      <c r="EX54" s="85" t="s">
        <v>1297</v>
      </c>
      <c r="EY54" s="85" t="s">
        <v>1288</v>
      </c>
      <c r="EZ54" s="85" t="s">
        <v>1288</v>
      </c>
      <c r="FA54" s="85" t="s">
        <v>1287</v>
      </c>
      <c r="FB54" s="85" t="s">
        <v>1287</v>
      </c>
      <c r="FC54" s="85" t="s">
        <v>1287</v>
      </c>
      <c r="FD54" s="85" t="s">
        <v>1288</v>
      </c>
      <c r="FE54" s="85" t="s">
        <v>1287</v>
      </c>
      <c r="FF54" s="85" t="s">
        <v>1287</v>
      </c>
      <c r="FG54" s="85" t="s">
        <v>1287</v>
      </c>
      <c r="FH54" s="85" t="s">
        <v>1287</v>
      </c>
      <c r="FI54" s="85" t="s">
        <v>1287</v>
      </c>
      <c r="FJ54" s="85" t="s">
        <v>1287</v>
      </c>
      <c r="FK54" s="85" t="s">
        <v>1287</v>
      </c>
      <c r="FL54" s="85" t="s">
        <v>1295</v>
      </c>
      <c r="FM54" s="85" t="s">
        <v>1287</v>
      </c>
      <c r="FN54" s="85" t="s">
        <v>1287</v>
      </c>
      <c r="FO54" s="85" t="s">
        <v>1288</v>
      </c>
      <c r="FP54" s="85" t="s">
        <v>1297</v>
      </c>
      <c r="FQ54" s="85" t="s">
        <v>1288</v>
      </c>
      <c r="FR54" s="85" t="s">
        <v>1297</v>
      </c>
      <c r="FS54" s="85" t="s">
        <v>1287</v>
      </c>
      <c r="FT54" s="85" t="s">
        <v>1295</v>
      </c>
      <c r="FU54" s="85" t="s">
        <v>1287</v>
      </c>
      <c r="FV54" s="85" t="s">
        <v>1287</v>
      </c>
      <c r="FW54" s="85" t="s">
        <v>1287</v>
      </c>
      <c r="FX54" s="85" t="s">
        <v>1287</v>
      </c>
      <c r="FY54" s="85" t="s">
        <v>1287</v>
      </c>
      <c r="FZ54" s="85" t="s">
        <v>1287</v>
      </c>
      <c r="GA54" s="85" t="s">
        <v>1287</v>
      </c>
      <c r="GB54" s="85" t="s">
        <v>1287</v>
      </c>
      <c r="GC54" s="85" t="s">
        <v>1287</v>
      </c>
      <c r="GD54" s="85" t="s">
        <v>1287</v>
      </c>
      <c r="GE54" s="85" t="s">
        <v>1287</v>
      </c>
      <c r="GF54" s="85" t="s">
        <v>1287</v>
      </c>
      <c r="GG54" s="85" t="s">
        <v>1287</v>
      </c>
      <c r="GH54" s="85" t="s">
        <v>1287</v>
      </c>
      <c r="GI54" s="85" t="s">
        <v>1295</v>
      </c>
      <c r="GJ54" s="85" t="s">
        <v>1287</v>
      </c>
      <c r="GK54" s="85" t="s">
        <v>1287</v>
      </c>
      <c r="GL54" s="85" t="s">
        <v>1287</v>
      </c>
      <c r="GM54" s="85" t="s">
        <v>1287</v>
      </c>
      <c r="GN54" s="85" t="s">
        <v>1287</v>
      </c>
      <c r="GO54" s="85" t="s">
        <v>1287</v>
      </c>
      <c r="GP54" s="85" t="s">
        <v>1287</v>
      </c>
      <c r="GQ54" s="85" t="s">
        <v>1295</v>
      </c>
      <c r="GR54" s="85" t="s">
        <v>1295</v>
      </c>
      <c r="GS54" s="85" t="s">
        <v>1289</v>
      </c>
      <c r="GT54" s="85" t="s">
        <v>1287</v>
      </c>
      <c r="GU54" s="85" t="s">
        <v>1287</v>
      </c>
      <c r="GV54" s="85" t="s">
        <v>1289</v>
      </c>
      <c r="GW54" s="85" t="s">
        <v>1295</v>
      </c>
      <c r="GX54" s="85" t="s">
        <v>1287</v>
      </c>
      <c r="GY54" s="85" t="s">
        <v>1287</v>
      </c>
      <c r="GZ54" s="85" t="s">
        <v>1287</v>
      </c>
      <c r="HA54" s="85" t="s">
        <v>1287</v>
      </c>
      <c r="HB54" s="85" t="s">
        <v>1287</v>
      </c>
      <c r="HC54" s="85" t="s">
        <v>1287</v>
      </c>
      <c r="HD54" s="85" t="s">
        <v>1295</v>
      </c>
      <c r="HE54" s="85" t="s">
        <v>1287</v>
      </c>
      <c r="HF54" s="85" t="s">
        <v>1297</v>
      </c>
      <c r="HG54" s="85" t="s">
        <v>1297</v>
      </c>
      <c r="HH54" s="85" t="s">
        <v>1297</v>
      </c>
      <c r="HI54" s="85" t="s">
        <v>1297</v>
      </c>
      <c r="HJ54" s="85" t="s">
        <v>1288</v>
      </c>
      <c r="HK54" s="85" t="s">
        <v>1287</v>
      </c>
      <c r="HL54" s="85" t="s">
        <v>1287</v>
      </c>
      <c r="HM54" s="85" t="s">
        <v>1287</v>
      </c>
      <c r="HN54" s="85" t="s">
        <v>1287</v>
      </c>
      <c r="HO54" s="85" t="s">
        <v>1288</v>
      </c>
      <c r="HP54" s="85" t="s">
        <v>1295</v>
      </c>
      <c r="HQ54" s="85" t="s">
        <v>1287</v>
      </c>
      <c r="HR54" s="85" t="s">
        <v>1297</v>
      </c>
      <c r="HS54" s="85" t="s">
        <v>1288</v>
      </c>
      <c r="HT54" s="85" t="s">
        <v>1287</v>
      </c>
      <c r="HU54" s="85" t="s">
        <v>1287</v>
      </c>
      <c r="HV54" s="85" t="s">
        <v>1287</v>
      </c>
      <c r="HW54" s="85" t="s">
        <v>1287</v>
      </c>
      <c r="HX54" s="85" t="s">
        <v>1287</v>
      </c>
      <c r="HY54" s="85" t="s">
        <v>1287</v>
      </c>
      <c r="HZ54" s="85" t="s">
        <v>1287</v>
      </c>
      <c r="IA54" s="85" t="s">
        <v>1287</v>
      </c>
      <c r="IB54" s="85" t="s">
        <v>1287</v>
      </c>
      <c r="IC54" s="85" t="s">
        <v>1287</v>
      </c>
      <c r="ID54" s="85" t="s">
        <v>1287</v>
      </c>
      <c r="IE54" s="85" t="s">
        <v>1287</v>
      </c>
      <c r="IF54" s="85" t="s">
        <v>1287</v>
      </c>
      <c r="IG54" s="85" t="s">
        <v>1287</v>
      </c>
      <c r="IH54" s="85" t="s">
        <v>1287</v>
      </c>
      <c r="II54" s="85" t="s">
        <v>1288</v>
      </c>
      <c r="IJ54" s="85" t="s">
        <v>1287</v>
      </c>
      <c r="IK54" s="85" t="s">
        <v>1287</v>
      </c>
      <c r="IL54" s="85" t="s">
        <v>1287</v>
      </c>
      <c r="IM54" s="85" t="s">
        <v>1287</v>
      </c>
      <c r="IN54" s="85" t="s">
        <v>1287</v>
      </c>
      <c r="IO54" s="85" t="s">
        <v>1287</v>
      </c>
      <c r="IP54" s="85" t="s">
        <v>1287</v>
      </c>
      <c r="IQ54" s="85" t="s">
        <v>1295</v>
      </c>
      <c r="IR54" s="85" t="s">
        <v>1297</v>
      </c>
      <c r="IS54" s="85" t="s">
        <v>1297</v>
      </c>
      <c r="IT54" s="85" t="s">
        <v>1297</v>
      </c>
      <c r="IU54" s="85" t="s">
        <v>1287</v>
      </c>
      <c r="IV54" s="85" t="s">
        <v>1287</v>
      </c>
      <c r="IW54" s="85" t="s">
        <v>1287</v>
      </c>
      <c r="IX54" s="85" t="s">
        <v>1287</v>
      </c>
      <c r="IY54" s="85" t="s">
        <v>1287</v>
      </c>
      <c r="IZ54" s="85" t="s">
        <v>1287</v>
      </c>
      <c r="JA54" s="85" t="s">
        <v>1287</v>
      </c>
      <c r="JB54" s="85" t="s">
        <v>1287</v>
      </c>
      <c r="JC54" s="85" t="s">
        <v>1297</v>
      </c>
      <c r="JD54" s="85" t="s">
        <v>1297</v>
      </c>
      <c r="JE54" s="85" t="s">
        <v>1297</v>
      </c>
      <c r="JF54" s="85" t="s">
        <v>1297</v>
      </c>
      <c r="JG54" s="85" t="s">
        <v>1297</v>
      </c>
      <c r="JH54" s="85" t="s">
        <v>1288</v>
      </c>
      <c r="JI54" s="85" t="s">
        <v>1288</v>
      </c>
      <c r="JJ54" s="85" t="s">
        <v>1287</v>
      </c>
      <c r="JK54" s="85" t="s">
        <v>1287</v>
      </c>
      <c r="JL54" s="85" t="s">
        <v>1287</v>
      </c>
      <c r="JM54" s="85" t="s">
        <v>1287</v>
      </c>
      <c r="JN54" s="85" t="s">
        <v>1287</v>
      </c>
      <c r="JO54" s="85" t="s">
        <v>1287</v>
      </c>
      <c r="JP54" s="85" t="s">
        <v>1287</v>
      </c>
      <c r="JQ54" s="85" t="s">
        <v>1287</v>
      </c>
      <c r="JR54" s="85" t="s">
        <v>1287</v>
      </c>
      <c r="JS54" s="85" t="s">
        <v>1287</v>
      </c>
      <c r="JT54" s="85" t="s">
        <v>1287</v>
      </c>
      <c r="JU54" s="85" t="s">
        <v>1287</v>
      </c>
      <c r="JV54" s="85" t="s">
        <v>1287</v>
      </c>
      <c r="JW54" s="85" t="s">
        <v>1295</v>
      </c>
      <c r="JX54" s="85" t="s">
        <v>1287</v>
      </c>
      <c r="JY54" s="85" t="s">
        <v>1297</v>
      </c>
      <c r="JZ54" s="85" t="s">
        <v>1288</v>
      </c>
      <c r="KA54" s="85" t="s">
        <v>1297</v>
      </c>
      <c r="KB54" s="85" t="s">
        <v>1297</v>
      </c>
      <c r="KC54" s="85" t="s">
        <v>1288</v>
      </c>
      <c r="KD54" s="85" t="s">
        <v>1297</v>
      </c>
      <c r="KE54" s="85" t="s">
        <v>1297</v>
      </c>
      <c r="KF54" s="85" t="s">
        <v>1297</v>
      </c>
      <c r="KG54" s="85" t="s">
        <v>1297</v>
      </c>
      <c r="KH54" s="85" t="s">
        <v>1288</v>
      </c>
      <c r="KI54" s="85" t="s">
        <v>1288</v>
      </c>
      <c r="KJ54" s="85" t="s">
        <v>1287</v>
      </c>
      <c r="KK54" s="85" t="s">
        <v>1287</v>
      </c>
      <c r="KL54" s="85" t="s">
        <v>1295</v>
      </c>
      <c r="KM54" s="85" t="s">
        <v>1295</v>
      </c>
      <c r="KN54" s="85" t="s">
        <v>1287</v>
      </c>
      <c r="KO54" s="85" t="s">
        <v>1297</v>
      </c>
      <c r="KP54" s="85" t="s">
        <v>1288</v>
      </c>
    </row>
    <row r="55" spans="1:302" hidden="1">
      <c r="A55" s="150" t="s">
        <v>1370</v>
      </c>
      <c r="B55" s="87" t="s">
        <v>1371</v>
      </c>
      <c r="C55" s="87" t="s">
        <v>1717</v>
      </c>
      <c r="D55" s="88">
        <v>2023</v>
      </c>
      <c r="E55" s="86">
        <v>0</v>
      </c>
      <c r="F55" s="86">
        <v>0</v>
      </c>
      <c r="G55" s="86">
        <v>0</v>
      </c>
      <c r="H55" s="86">
        <v>33</v>
      </c>
      <c r="I55" s="86">
        <v>0</v>
      </c>
      <c r="J55" s="86">
        <v>33</v>
      </c>
      <c r="K55" s="86">
        <v>33</v>
      </c>
      <c r="L55" s="86">
        <v>0</v>
      </c>
      <c r="M55" s="86">
        <v>0</v>
      </c>
      <c r="N55" s="86">
        <v>0</v>
      </c>
      <c r="O55" s="86">
        <v>0</v>
      </c>
      <c r="P55" s="86">
        <v>0</v>
      </c>
      <c r="Q55" s="86">
        <v>0</v>
      </c>
      <c r="R55" s="86">
        <v>0</v>
      </c>
      <c r="S55" s="86">
        <v>0</v>
      </c>
      <c r="T55" s="86">
        <v>0</v>
      </c>
      <c r="U55" s="86">
        <v>0</v>
      </c>
      <c r="V55" s="86">
        <v>0</v>
      </c>
      <c r="W55" s="86">
        <v>0</v>
      </c>
      <c r="X55" s="86">
        <v>0</v>
      </c>
      <c r="Y55" s="86">
        <v>0</v>
      </c>
      <c r="Z55" s="86">
        <v>0</v>
      </c>
      <c r="AA55" s="86">
        <v>0</v>
      </c>
      <c r="AB55" s="86">
        <v>0</v>
      </c>
      <c r="AC55" s="86">
        <v>0</v>
      </c>
      <c r="AD55" s="86">
        <v>0</v>
      </c>
      <c r="AE55" s="86">
        <v>0</v>
      </c>
      <c r="AF55" s="86">
        <v>0</v>
      </c>
      <c r="AG55" s="86">
        <v>0</v>
      </c>
      <c r="AH55" s="86">
        <v>0</v>
      </c>
      <c r="AI55" s="86">
        <v>0</v>
      </c>
      <c r="AJ55" s="86">
        <v>0</v>
      </c>
      <c r="AK55" s="86">
        <v>0</v>
      </c>
      <c r="AL55" s="86">
        <v>0</v>
      </c>
      <c r="AM55" s="86">
        <v>0</v>
      </c>
      <c r="AN55" s="86">
        <v>0</v>
      </c>
      <c r="AO55" s="86">
        <v>0</v>
      </c>
      <c r="AP55" s="86">
        <v>0</v>
      </c>
      <c r="AQ55" s="86">
        <v>0</v>
      </c>
      <c r="AR55" s="86">
        <v>0</v>
      </c>
      <c r="AS55" s="86">
        <v>0</v>
      </c>
      <c r="AT55" s="86">
        <v>0</v>
      </c>
      <c r="AU55" s="86">
        <v>0</v>
      </c>
      <c r="AV55" s="86">
        <v>0</v>
      </c>
      <c r="AW55" s="86">
        <v>0</v>
      </c>
      <c r="AX55" s="86">
        <v>0</v>
      </c>
      <c r="AY55" s="86">
        <v>0</v>
      </c>
      <c r="AZ55" s="86">
        <v>0</v>
      </c>
      <c r="BA55" s="86">
        <v>0</v>
      </c>
      <c r="BB55" s="86">
        <v>0</v>
      </c>
      <c r="BC55" s="86">
        <v>0</v>
      </c>
      <c r="BD55" s="86">
        <v>0</v>
      </c>
      <c r="BE55" s="86">
        <v>0</v>
      </c>
      <c r="BF55" s="86">
        <v>0</v>
      </c>
      <c r="BG55" s="86">
        <v>0</v>
      </c>
      <c r="BH55" s="86">
        <v>0</v>
      </c>
      <c r="BI55" s="86">
        <v>0</v>
      </c>
      <c r="BJ55" s="86">
        <v>0</v>
      </c>
      <c r="BK55" s="86">
        <v>0</v>
      </c>
      <c r="BL55" s="86">
        <v>0</v>
      </c>
      <c r="BM55" s="86">
        <v>0</v>
      </c>
      <c r="BN55" s="86">
        <v>0</v>
      </c>
      <c r="BO55" s="86">
        <v>0</v>
      </c>
      <c r="BP55" s="86">
        <v>0</v>
      </c>
      <c r="BQ55" s="86">
        <v>0</v>
      </c>
      <c r="BR55" s="86">
        <v>0</v>
      </c>
      <c r="BS55" s="86">
        <v>0</v>
      </c>
      <c r="BT55" s="86">
        <v>0</v>
      </c>
      <c r="BU55" s="86">
        <v>0</v>
      </c>
      <c r="BV55" s="86">
        <v>0</v>
      </c>
      <c r="BW55" s="86">
        <v>0</v>
      </c>
      <c r="BX55" s="86">
        <v>0</v>
      </c>
      <c r="BY55" s="86">
        <v>0</v>
      </c>
      <c r="BZ55" s="86">
        <v>0</v>
      </c>
      <c r="CA55" s="86">
        <v>100</v>
      </c>
      <c r="CB55" s="86">
        <v>0</v>
      </c>
      <c r="CC55" s="86">
        <v>0</v>
      </c>
      <c r="CD55" s="86">
        <v>100</v>
      </c>
      <c r="CE55" s="86">
        <v>100</v>
      </c>
      <c r="CF55" s="86">
        <v>0</v>
      </c>
      <c r="CG55" s="86">
        <v>100</v>
      </c>
      <c r="CH55" s="86">
        <v>33</v>
      </c>
      <c r="CI55" s="86">
        <v>0</v>
      </c>
      <c r="CJ55" s="86">
        <v>0</v>
      </c>
      <c r="CK55" s="86">
        <v>0</v>
      </c>
      <c r="CL55" s="86">
        <v>0</v>
      </c>
      <c r="CM55" s="86">
        <v>0</v>
      </c>
      <c r="CN55" s="86">
        <v>0</v>
      </c>
      <c r="CO55" s="86">
        <v>0</v>
      </c>
      <c r="CP55" s="86">
        <v>0</v>
      </c>
      <c r="CQ55" s="86">
        <v>33</v>
      </c>
      <c r="CR55" s="86">
        <v>33</v>
      </c>
      <c r="CS55" s="86">
        <v>0</v>
      </c>
      <c r="CT55" s="86">
        <v>33</v>
      </c>
      <c r="CU55" s="86">
        <v>100</v>
      </c>
      <c r="CV55" s="86">
        <v>0</v>
      </c>
      <c r="CW55" s="86">
        <v>33</v>
      </c>
      <c r="CX55" s="86">
        <v>0</v>
      </c>
      <c r="CY55" s="86">
        <v>0</v>
      </c>
      <c r="CZ55" s="86">
        <v>0</v>
      </c>
      <c r="DA55" s="86">
        <v>0</v>
      </c>
      <c r="DB55" s="86">
        <v>0</v>
      </c>
      <c r="DC55" s="86">
        <v>0</v>
      </c>
      <c r="DD55" s="86">
        <v>33</v>
      </c>
      <c r="DE55" s="86">
        <v>100</v>
      </c>
      <c r="DF55" s="86">
        <v>0</v>
      </c>
      <c r="DG55" s="86">
        <v>0</v>
      </c>
      <c r="DH55" s="86">
        <v>0</v>
      </c>
      <c r="DI55" s="86">
        <v>0</v>
      </c>
      <c r="DJ55" s="86">
        <v>0</v>
      </c>
      <c r="DK55" s="86">
        <v>0</v>
      </c>
      <c r="DL55" s="86">
        <v>0</v>
      </c>
      <c r="DM55" s="86">
        <v>0</v>
      </c>
      <c r="DN55" s="86">
        <v>0</v>
      </c>
      <c r="DO55" s="86">
        <v>0</v>
      </c>
      <c r="DP55" s="86">
        <v>0</v>
      </c>
      <c r="DQ55" s="86">
        <v>0</v>
      </c>
      <c r="DR55" s="86">
        <v>0</v>
      </c>
      <c r="DS55" s="86">
        <v>0</v>
      </c>
      <c r="DT55" s="86">
        <v>0</v>
      </c>
      <c r="DU55" s="86">
        <v>0</v>
      </c>
      <c r="DV55" s="86">
        <v>0</v>
      </c>
      <c r="DW55" s="86">
        <v>0</v>
      </c>
      <c r="DX55" s="86">
        <v>0</v>
      </c>
      <c r="DY55" s="86">
        <v>0</v>
      </c>
      <c r="DZ55" s="86">
        <v>0</v>
      </c>
      <c r="EA55" s="86">
        <v>100</v>
      </c>
      <c r="EB55" s="86">
        <v>100</v>
      </c>
      <c r="EC55" s="86">
        <v>100</v>
      </c>
      <c r="ED55" s="86">
        <v>0</v>
      </c>
      <c r="EE55" s="86">
        <v>0</v>
      </c>
      <c r="EF55" s="86">
        <v>0</v>
      </c>
      <c r="EG55" s="86">
        <v>0</v>
      </c>
      <c r="EH55" s="86">
        <v>0</v>
      </c>
      <c r="EI55" s="86">
        <v>0</v>
      </c>
      <c r="EJ55" s="86">
        <v>0</v>
      </c>
      <c r="EK55" s="86">
        <v>0</v>
      </c>
      <c r="EL55" s="86">
        <v>0</v>
      </c>
      <c r="EM55" s="86">
        <v>0</v>
      </c>
      <c r="EN55" s="86">
        <v>0</v>
      </c>
      <c r="EO55" s="86">
        <v>0</v>
      </c>
      <c r="EP55" s="86">
        <v>0</v>
      </c>
      <c r="EQ55" s="86">
        <v>0</v>
      </c>
      <c r="ER55" s="86">
        <v>0</v>
      </c>
      <c r="ES55" s="86">
        <v>0</v>
      </c>
      <c r="ET55" s="86">
        <v>0</v>
      </c>
      <c r="EU55" s="86">
        <v>0</v>
      </c>
      <c r="EV55" s="86">
        <v>0</v>
      </c>
      <c r="EW55" s="86">
        <v>0</v>
      </c>
      <c r="EX55" s="85" t="s">
        <v>1297</v>
      </c>
      <c r="EY55" s="85" t="s">
        <v>1297</v>
      </c>
      <c r="EZ55" s="85" t="s">
        <v>1297</v>
      </c>
      <c r="FA55" s="85" t="s">
        <v>1295</v>
      </c>
      <c r="FB55" s="85" t="s">
        <v>1297</v>
      </c>
      <c r="FC55" s="85" t="s">
        <v>1295</v>
      </c>
      <c r="FD55" s="85" t="s">
        <v>1295</v>
      </c>
      <c r="FE55" s="85" t="s">
        <v>1297</v>
      </c>
      <c r="FF55" s="85" t="s">
        <v>1288</v>
      </c>
      <c r="FG55" s="85" t="s">
        <v>1288</v>
      </c>
      <c r="FH55" s="85" t="s">
        <v>1288</v>
      </c>
      <c r="FI55" s="85" t="s">
        <v>1288</v>
      </c>
      <c r="FJ55" s="85" t="s">
        <v>1297</v>
      </c>
      <c r="FK55" s="85" t="s">
        <v>1297</v>
      </c>
      <c r="FL55" s="85" t="s">
        <v>1297</v>
      </c>
      <c r="FM55" s="85" t="s">
        <v>1297</v>
      </c>
      <c r="FN55" s="85" t="s">
        <v>1297</v>
      </c>
      <c r="FO55" s="85" t="s">
        <v>1288</v>
      </c>
      <c r="FP55" s="85" t="s">
        <v>1297</v>
      </c>
      <c r="FQ55" s="85" t="s">
        <v>1297</v>
      </c>
      <c r="FR55" s="85" t="s">
        <v>1297</v>
      </c>
      <c r="FS55" s="85" t="s">
        <v>1297</v>
      </c>
      <c r="FT55" s="85" t="s">
        <v>1297</v>
      </c>
      <c r="FU55" s="85" t="s">
        <v>1297</v>
      </c>
      <c r="FV55" s="85" t="s">
        <v>1297</v>
      </c>
      <c r="FW55" s="85" t="s">
        <v>1297</v>
      </c>
      <c r="FX55" s="85" t="s">
        <v>1297</v>
      </c>
      <c r="FY55" s="85" t="s">
        <v>1288</v>
      </c>
      <c r="FZ55" s="85" t="s">
        <v>1297</v>
      </c>
      <c r="GA55" s="85" t="s">
        <v>1297</v>
      </c>
      <c r="GB55" s="85" t="s">
        <v>1297</v>
      </c>
      <c r="GC55" s="85" t="s">
        <v>1288</v>
      </c>
      <c r="GD55" s="85" t="s">
        <v>1297</v>
      </c>
      <c r="GE55" s="85" t="s">
        <v>1288</v>
      </c>
      <c r="GF55" s="85" t="s">
        <v>1288</v>
      </c>
      <c r="GG55" s="85" t="s">
        <v>1297</v>
      </c>
      <c r="GH55" s="85" t="s">
        <v>1297</v>
      </c>
      <c r="GI55" s="85" t="s">
        <v>1297</v>
      </c>
      <c r="GJ55" s="85" t="s">
        <v>1297</v>
      </c>
      <c r="GK55" s="85" t="s">
        <v>1297</v>
      </c>
      <c r="GL55" s="85" t="s">
        <v>1288</v>
      </c>
      <c r="GM55" s="85" t="s">
        <v>1297</v>
      </c>
      <c r="GN55" s="85" t="s">
        <v>1297</v>
      </c>
      <c r="GO55" s="85" t="s">
        <v>1297</v>
      </c>
      <c r="GP55" s="85" t="s">
        <v>1297</v>
      </c>
      <c r="GQ55" s="85" t="s">
        <v>1297</v>
      </c>
      <c r="GR55" s="85" t="s">
        <v>1297</v>
      </c>
      <c r="GS55" s="85" t="s">
        <v>1297</v>
      </c>
      <c r="GT55" s="85" t="s">
        <v>1297</v>
      </c>
      <c r="GU55" s="85" t="s">
        <v>1297</v>
      </c>
      <c r="GV55" s="85" t="s">
        <v>1297</v>
      </c>
      <c r="GW55" s="85" t="s">
        <v>1297</v>
      </c>
      <c r="GX55" s="85" t="s">
        <v>1297</v>
      </c>
      <c r="GY55" s="85" t="s">
        <v>1297</v>
      </c>
      <c r="GZ55" s="85" t="s">
        <v>1297</v>
      </c>
      <c r="HA55" s="85" t="s">
        <v>1297</v>
      </c>
      <c r="HB55" s="85" t="s">
        <v>1297</v>
      </c>
      <c r="HC55" s="85" t="s">
        <v>1297</v>
      </c>
      <c r="HD55" s="85" t="s">
        <v>1297</v>
      </c>
      <c r="HE55" s="85" t="s">
        <v>1297</v>
      </c>
      <c r="HF55" s="85" t="s">
        <v>1297</v>
      </c>
      <c r="HG55" s="85" t="s">
        <v>1297</v>
      </c>
      <c r="HH55" s="85" t="s">
        <v>1297</v>
      </c>
      <c r="HI55" s="85" t="s">
        <v>1297</v>
      </c>
      <c r="HJ55" s="85" t="s">
        <v>1288</v>
      </c>
      <c r="HK55" s="85" t="s">
        <v>1297</v>
      </c>
      <c r="HL55" s="85" t="s">
        <v>1297</v>
      </c>
      <c r="HM55" s="85" t="s">
        <v>1288</v>
      </c>
      <c r="HN55" s="85" t="s">
        <v>1297</v>
      </c>
      <c r="HO55" s="85" t="s">
        <v>1297</v>
      </c>
      <c r="HP55" s="85" t="s">
        <v>1297</v>
      </c>
      <c r="HQ55" s="85" t="s">
        <v>1297</v>
      </c>
      <c r="HR55" s="85" t="s">
        <v>1297</v>
      </c>
      <c r="HS55" s="85" t="s">
        <v>1297</v>
      </c>
      <c r="HT55" s="85" t="s">
        <v>1287</v>
      </c>
      <c r="HU55" s="85" t="s">
        <v>1297</v>
      </c>
      <c r="HV55" s="85" t="s">
        <v>1288</v>
      </c>
      <c r="HW55" s="85" t="s">
        <v>1287</v>
      </c>
      <c r="HX55" s="85" t="s">
        <v>1287</v>
      </c>
      <c r="HY55" s="85" t="s">
        <v>1288</v>
      </c>
      <c r="HZ55" s="85" t="s">
        <v>1287</v>
      </c>
      <c r="IA55" s="85" t="s">
        <v>1295</v>
      </c>
      <c r="IB55" s="85" t="s">
        <v>1297</v>
      </c>
      <c r="IC55" s="85" t="s">
        <v>1297</v>
      </c>
      <c r="ID55" s="85" t="s">
        <v>1297</v>
      </c>
      <c r="IE55" s="85" t="s">
        <v>1297</v>
      </c>
      <c r="IF55" s="85" t="s">
        <v>1297</v>
      </c>
      <c r="IG55" s="85" t="s">
        <v>1288</v>
      </c>
      <c r="IH55" s="85" t="s">
        <v>1297</v>
      </c>
      <c r="II55" s="85" t="s">
        <v>1297</v>
      </c>
      <c r="IJ55" s="85" t="s">
        <v>1295</v>
      </c>
      <c r="IK55" s="85" t="s">
        <v>1295</v>
      </c>
      <c r="IL55" s="85" t="s">
        <v>1297</v>
      </c>
      <c r="IM55" s="85" t="s">
        <v>1295</v>
      </c>
      <c r="IN55" s="85" t="s">
        <v>1287</v>
      </c>
      <c r="IO55" s="85" t="s">
        <v>1297</v>
      </c>
      <c r="IP55" s="85" t="s">
        <v>1295</v>
      </c>
      <c r="IQ55" s="85" t="s">
        <v>1297</v>
      </c>
      <c r="IR55" s="85" t="s">
        <v>1297</v>
      </c>
      <c r="IS55" s="85" t="s">
        <v>1297</v>
      </c>
      <c r="IT55" s="85" t="s">
        <v>1297</v>
      </c>
      <c r="IU55" s="85" t="s">
        <v>1297</v>
      </c>
      <c r="IV55" s="85" t="s">
        <v>1288</v>
      </c>
      <c r="IW55" s="85" t="s">
        <v>1295</v>
      </c>
      <c r="IX55" s="85" t="s">
        <v>1287</v>
      </c>
      <c r="IY55" s="85" t="s">
        <v>1297</v>
      </c>
      <c r="IZ55" s="85" t="s">
        <v>1288</v>
      </c>
      <c r="JA55" s="85" t="s">
        <v>1297</v>
      </c>
      <c r="JB55" s="85" t="s">
        <v>1297</v>
      </c>
      <c r="JC55" s="85" t="s">
        <v>1297</v>
      </c>
      <c r="JD55" s="85" t="s">
        <v>1297</v>
      </c>
      <c r="JE55" s="85" t="s">
        <v>1297</v>
      </c>
      <c r="JF55" s="85" t="s">
        <v>1297</v>
      </c>
      <c r="JG55" s="85" t="s">
        <v>1297</v>
      </c>
      <c r="JH55" s="85" t="s">
        <v>1297</v>
      </c>
      <c r="JI55" s="85" t="s">
        <v>1297</v>
      </c>
      <c r="JJ55" s="85" t="s">
        <v>1297</v>
      </c>
      <c r="JK55" s="85" t="s">
        <v>1297</v>
      </c>
      <c r="JL55" s="85" t="s">
        <v>1297</v>
      </c>
      <c r="JM55" s="85" t="s">
        <v>1297</v>
      </c>
      <c r="JN55" s="85" t="s">
        <v>1297</v>
      </c>
      <c r="JO55" s="85" t="s">
        <v>1297</v>
      </c>
      <c r="JP55" s="85" t="s">
        <v>1297</v>
      </c>
      <c r="JQ55" s="85" t="s">
        <v>1297</v>
      </c>
      <c r="JR55" s="85" t="s">
        <v>1297</v>
      </c>
      <c r="JS55" s="85" t="s">
        <v>1288</v>
      </c>
      <c r="JT55" s="85" t="s">
        <v>1287</v>
      </c>
      <c r="JU55" s="85" t="s">
        <v>1287</v>
      </c>
      <c r="JV55" s="85" t="s">
        <v>1287</v>
      </c>
      <c r="JW55" s="85" t="s">
        <v>1297</v>
      </c>
      <c r="JX55" s="85" t="s">
        <v>1297</v>
      </c>
      <c r="JY55" s="85" t="s">
        <v>1297</v>
      </c>
      <c r="JZ55" s="85" t="s">
        <v>1288</v>
      </c>
      <c r="KA55" s="85" t="s">
        <v>1297</v>
      </c>
      <c r="KB55" s="85" t="s">
        <v>1297</v>
      </c>
      <c r="KC55" s="85" t="s">
        <v>1288</v>
      </c>
      <c r="KD55" s="85" t="s">
        <v>1297</v>
      </c>
      <c r="KE55" s="85" t="s">
        <v>1297</v>
      </c>
      <c r="KF55" s="85" t="s">
        <v>1297</v>
      </c>
      <c r="KG55" s="85" t="s">
        <v>1297</v>
      </c>
      <c r="KH55" s="85" t="s">
        <v>1288</v>
      </c>
      <c r="KI55" s="85" t="s">
        <v>1297</v>
      </c>
      <c r="KJ55" s="85" t="s">
        <v>1297</v>
      </c>
      <c r="KK55" s="85" t="s">
        <v>1297</v>
      </c>
      <c r="KL55" s="85" t="s">
        <v>1297</v>
      </c>
      <c r="KM55" s="85" t="s">
        <v>1297</v>
      </c>
      <c r="KN55" s="85" t="s">
        <v>1288</v>
      </c>
      <c r="KO55" s="85" t="s">
        <v>1297</v>
      </c>
      <c r="KP55" s="85" t="s">
        <v>1288</v>
      </c>
    </row>
    <row r="56" spans="1:302" hidden="1">
      <c r="A56" s="150" t="s">
        <v>1372</v>
      </c>
      <c r="B56" s="87" t="s">
        <v>1373</v>
      </c>
      <c r="C56" s="87" t="s">
        <v>1718</v>
      </c>
      <c r="D56" s="88">
        <v>2023</v>
      </c>
      <c r="E56" s="86">
        <v>100</v>
      </c>
      <c r="F56" s="86">
        <v>100</v>
      </c>
      <c r="G56" s="86">
        <v>100</v>
      </c>
      <c r="H56" s="86">
        <v>67</v>
      </c>
      <c r="I56" s="86">
        <v>67</v>
      </c>
      <c r="J56" s="86">
        <v>67</v>
      </c>
      <c r="K56" s="86">
        <v>67</v>
      </c>
      <c r="L56" s="86">
        <v>100</v>
      </c>
      <c r="M56" s="86">
        <v>100</v>
      </c>
      <c r="N56" s="86">
        <v>100</v>
      </c>
      <c r="O56" s="86">
        <v>100</v>
      </c>
      <c r="P56" s="86">
        <v>100</v>
      </c>
      <c r="Q56" s="86">
        <v>100</v>
      </c>
      <c r="R56" s="86">
        <v>33</v>
      </c>
      <c r="S56" s="86">
        <v>0</v>
      </c>
      <c r="T56" s="86">
        <v>67</v>
      </c>
      <c r="U56" s="86">
        <v>100</v>
      </c>
      <c r="V56" s="86">
        <v>100</v>
      </c>
      <c r="W56" s="86">
        <v>67</v>
      </c>
      <c r="X56" s="86">
        <v>100</v>
      </c>
      <c r="Y56" s="86">
        <v>100</v>
      </c>
      <c r="Z56" s="86">
        <v>100</v>
      </c>
      <c r="AA56" s="86">
        <v>67</v>
      </c>
      <c r="AB56" s="86">
        <v>100</v>
      </c>
      <c r="AC56" s="86">
        <v>0</v>
      </c>
      <c r="AD56" s="86">
        <v>100</v>
      </c>
      <c r="AE56" s="86">
        <v>100</v>
      </c>
      <c r="AF56" s="86">
        <v>100</v>
      </c>
      <c r="AG56" s="86">
        <v>100</v>
      </c>
      <c r="AH56" s="86">
        <v>100</v>
      </c>
      <c r="AI56" s="86">
        <v>100</v>
      </c>
      <c r="AJ56" s="86">
        <v>100</v>
      </c>
      <c r="AK56" s="86">
        <v>100</v>
      </c>
      <c r="AL56" s="86">
        <v>100</v>
      </c>
      <c r="AM56" s="86">
        <v>100</v>
      </c>
      <c r="AN56" s="86">
        <v>100</v>
      </c>
      <c r="AO56" s="86">
        <v>100</v>
      </c>
      <c r="AP56" s="86">
        <v>100</v>
      </c>
      <c r="AQ56" s="86">
        <v>100</v>
      </c>
      <c r="AR56" s="86">
        <v>33</v>
      </c>
      <c r="AS56" s="86">
        <v>100</v>
      </c>
      <c r="AT56" s="86">
        <v>100</v>
      </c>
      <c r="AU56" s="86">
        <v>33</v>
      </c>
      <c r="AV56" s="86">
        <v>100</v>
      </c>
      <c r="AW56" s="86">
        <v>33</v>
      </c>
      <c r="AX56" s="86">
        <v>0</v>
      </c>
      <c r="AY56" s="86">
        <v>0</v>
      </c>
      <c r="AZ56" s="86">
        <v>0</v>
      </c>
      <c r="BA56" s="86">
        <v>33</v>
      </c>
      <c r="BB56" s="86">
        <v>33</v>
      </c>
      <c r="BC56" s="86">
        <v>33</v>
      </c>
      <c r="BD56" s="86">
        <v>33</v>
      </c>
      <c r="BE56" s="86">
        <v>100</v>
      </c>
      <c r="BF56" s="86">
        <v>100</v>
      </c>
      <c r="BG56" s="86">
        <v>33</v>
      </c>
      <c r="BH56" s="86">
        <v>0</v>
      </c>
      <c r="BI56" s="86">
        <v>33</v>
      </c>
      <c r="BJ56" s="86">
        <v>33</v>
      </c>
      <c r="BK56" s="86">
        <v>100</v>
      </c>
      <c r="BL56" s="86">
        <v>100</v>
      </c>
      <c r="BM56" s="86">
        <v>100</v>
      </c>
      <c r="BN56" s="86">
        <v>100</v>
      </c>
      <c r="BO56" s="86">
        <v>100</v>
      </c>
      <c r="BP56" s="86">
        <v>100</v>
      </c>
      <c r="BQ56" s="86">
        <v>100</v>
      </c>
      <c r="BR56" s="86">
        <v>100</v>
      </c>
      <c r="BS56" s="86">
        <v>100</v>
      </c>
      <c r="BT56" s="86">
        <v>100</v>
      </c>
      <c r="BU56" s="86">
        <v>33</v>
      </c>
      <c r="BV56" s="86">
        <v>33</v>
      </c>
      <c r="BW56" s="86">
        <v>100</v>
      </c>
      <c r="BX56" s="86">
        <v>100</v>
      </c>
      <c r="BY56" s="86">
        <v>0</v>
      </c>
      <c r="BZ56" s="86">
        <v>33</v>
      </c>
      <c r="CA56" s="86">
        <v>100</v>
      </c>
      <c r="CB56" s="86">
        <v>100</v>
      </c>
      <c r="CC56" s="86">
        <v>100</v>
      </c>
      <c r="CD56" s="86">
        <v>100</v>
      </c>
      <c r="CE56" s="86">
        <v>100</v>
      </c>
      <c r="CF56" s="86">
        <v>100</v>
      </c>
      <c r="CG56" s="86">
        <v>100</v>
      </c>
      <c r="CH56" s="86">
        <v>100</v>
      </c>
      <c r="CI56" s="86">
        <v>67</v>
      </c>
      <c r="CJ56" s="86">
        <v>33</v>
      </c>
      <c r="CK56" s="86">
        <v>33</v>
      </c>
      <c r="CL56" s="86">
        <v>0</v>
      </c>
      <c r="CM56" s="86">
        <v>67</v>
      </c>
      <c r="CN56" s="86">
        <v>100</v>
      </c>
      <c r="CO56" s="86">
        <v>67</v>
      </c>
      <c r="CP56" s="86">
        <v>67</v>
      </c>
      <c r="CQ56" s="86">
        <v>100</v>
      </c>
      <c r="CR56" s="86">
        <v>67</v>
      </c>
      <c r="CS56" s="86">
        <v>0</v>
      </c>
      <c r="CT56" s="86">
        <v>100</v>
      </c>
      <c r="CU56" s="86">
        <v>100</v>
      </c>
      <c r="CV56" s="86">
        <v>67</v>
      </c>
      <c r="CW56" s="86">
        <v>33</v>
      </c>
      <c r="CX56" s="86">
        <v>0</v>
      </c>
      <c r="CY56" s="86">
        <v>0</v>
      </c>
      <c r="CZ56" s="86">
        <v>33</v>
      </c>
      <c r="DA56" s="86">
        <v>0</v>
      </c>
      <c r="DB56" s="86">
        <v>0</v>
      </c>
      <c r="DC56" s="86">
        <v>100</v>
      </c>
      <c r="DD56" s="86">
        <v>100</v>
      </c>
      <c r="DE56" s="86">
        <v>67</v>
      </c>
      <c r="DF56" s="86">
        <v>33</v>
      </c>
      <c r="DG56" s="86">
        <v>0</v>
      </c>
      <c r="DH56" s="86">
        <v>100</v>
      </c>
      <c r="DI56" s="86">
        <v>100</v>
      </c>
      <c r="DJ56" s="86">
        <v>100</v>
      </c>
      <c r="DK56" s="86">
        <v>33</v>
      </c>
      <c r="DL56" s="86">
        <v>0</v>
      </c>
      <c r="DM56" s="86">
        <v>33</v>
      </c>
      <c r="DN56" s="86">
        <v>0</v>
      </c>
      <c r="DO56" s="86">
        <v>100</v>
      </c>
      <c r="DP56" s="86">
        <v>100</v>
      </c>
      <c r="DQ56" s="86">
        <v>33</v>
      </c>
      <c r="DR56" s="86">
        <v>100</v>
      </c>
      <c r="DS56" s="86">
        <v>100</v>
      </c>
      <c r="DT56" s="86">
        <v>0</v>
      </c>
      <c r="DU56" s="86">
        <v>33</v>
      </c>
      <c r="DV56" s="86">
        <v>100</v>
      </c>
      <c r="DW56" s="86">
        <v>100</v>
      </c>
      <c r="DX56" s="86">
        <v>100</v>
      </c>
      <c r="DY56" s="86">
        <v>100</v>
      </c>
      <c r="DZ56" s="86">
        <v>100</v>
      </c>
      <c r="EA56" s="86">
        <v>100</v>
      </c>
      <c r="EB56" s="86">
        <v>67</v>
      </c>
      <c r="EC56" s="86">
        <v>100</v>
      </c>
      <c r="ED56" s="86">
        <v>33</v>
      </c>
      <c r="EE56" s="86">
        <v>100</v>
      </c>
      <c r="EF56" s="86">
        <v>33</v>
      </c>
      <c r="EG56" s="86">
        <v>100</v>
      </c>
      <c r="EH56" s="86">
        <v>33</v>
      </c>
      <c r="EI56" s="86">
        <v>0</v>
      </c>
      <c r="EJ56" s="86">
        <v>0</v>
      </c>
      <c r="EK56" s="86">
        <v>0</v>
      </c>
      <c r="EL56" s="86">
        <v>33</v>
      </c>
      <c r="EM56" s="86">
        <v>33</v>
      </c>
      <c r="EN56" s="86">
        <v>0</v>
      </c>
      <c r="EO56" s="86">
        <v>0</v>
      </c>
      <c r="EP56" s="86">
        <v>0</v>
      </c>
      <c r="EQ56" s="86">
        <v>67</v>
      </c>
      <c r="ER56" s="86">
        <v>100</v>
      </c>
      <c r="ES56" s="86">
        <v>0</v>
      </c>
      <c r="ET56" s="86">
        <v>33</v>
      </c>
      <c r="EU56" s="86">
        <v>100</v>
      </c>
      <c r="EV56" s="86">
        <v>0</v>
      </c>
      <c r="EW56" s="86">
        <v>100</v>
      </c>
      <c r="EX56" s="85" t="s">
        <v>1287</v>
      </c>
      <c r="EY56" s="85" t="s">
        <v>1287</v>
      </c>
      <c r="EZ56" s="85" t="s">
        <v>1287</v>
      </c>
      <c r="FA56" s="85" t="s">
        <v>1288</v>
      </c>
      <c r="FB56" s="85" t="s">
        <v>1288</v>
      </c>
      <c r="FC56" s="85" t="s">
        <v>1288</v>
      </c>
      <c r="FD56" s="85" t="s">
        <v>1288</v>
      </c>
      <c r="FE56" s="85" t="s">
        <v>1287</v>
      </c>
      <c r="FF56" s="85" t="s">
        <v>1287</v>
      </c>
      <c r="FG56" s="85" t="s">
        <v>1287</v>
      </c>
      <c r="FH56" s="85" t="s">
        <v>1287</v>
      </c>
      <c r="FI56" s="85" t="s">
        <v>1287</v>
      </c>
      <c r="FJ56" s="85" t="s">
        <v>1287</v>
      </c>
      <c r="FK56" s="85" t="s">
        <v>1295</v>
      </c>
      <c r="FL56" s="85" t="s">
        <v>1297</v>
      </c>
      <c r="FM56" s="85" t="s">
        <v>1288</v>
      </c>
      <c r="FN56" s="85" t="s">
        <v>1287</v>
      </c>
      <c r="FO56" s="85" t="s">
        <v>1287</v>
      </c>
      <c r="FP56" s="85" t="s">
        <v>1288</v>
      </c>
      <c r="FQ56" s="85" t="s">
        <v>1287</v>
      </c>
      <c r="FR56" s="85" t="s">
        <v>1287</v>
      </c>
      <c r="FS56" s="85" t="s">
        <v>1287</v>
      </c>
      <c r="FT56" s="85" t="s">
        <v>1288</v>
      </c>
      <c r="FU56" s="85" t="s">
        <v>1287</v>
      </c>
      <c r="FV56" s="85" t="s">
        <v>1297</v>
      </c>
      <c r="FW56" s="85" t="s">
        <v>1287</v>
      </c>
      <c r="FX56" s="85" t="s">
        <v>1287</v>
      </c>
      <c r="FY56" s="85" t="s">
        <v>1287</v>
      </c>
      <c r="FZ56" s="85" t="s">
        <v>1287</v>
      </c>
      <c r="GA56" s="85" t="s">
        <v>1287</v>
      </c>
      <c r="GB56" s="85" t="s">
        <v>1287</v>
      </c>
      <c r="GC56" s="85" t="s">
        <v>1287</v>
      </c>
      <c r="GD56" s="85" t="s">
        <v>1287</v>
      </c>
      <c r="GE56" s="85" t="s">
        <v>1287</v>
      </c>
      <c r="GF56" s="85" t="s">
        <v>1287</v>
      </c>
      <c r="GG56" s="85" t="s">
        <v>1287</v>
      </c>
      <c r="GH56" s="85" t="s">
        <v>1287</v>
      </c>
      <c r="GI56" s="85" t="s">
        <v>1287</v>
      </c>
      <c r="GJ56" s="85" t="s">
        <v>1287</v>
      </c>
      <c r="GK56" s="85" t="s">
        <v>1295</v>
      </c>
      <c r="GL56" s="85" t="s">
        <v>1287</v>
      </c>
      <c r="GM56" s="85" t="s">
        <v>1287</v>
      </c>
      <c r="GN56" s="85" t="s">
        <v>1295</v>
      </c>
      <c r="GO56" s="85" t="s">
        <v>1287</v>
      </c>
      <c r="GP56" s="85" t="s">
        <v>1295</v>
      </c>
      <c r="GQ56" s="85" t="s">
        <v>1297</v>
      </c>
      <c r="GR56" s="85" t="s">
        <v>1297</v>
      </c>
      <c r="GS56" s="85" t="s">
        <v>1297</v>
      </c>
      <c r="GT56" s="85" t="s">
        <v>1295</v>
      </c>
      <c r="GU56" s="85" t="s">
        <v>1295</v>
      </c>
      <c r="GV56" s="85" t="s">
        <v>1295</v>
      </c>
      <c r="GW56" s="85" t="s">
        <v>1295</v>
      </c>
      <c r="GX56" s="85" t="s">
        <v>1287</v>
      </c>
      <c r="GY56" s="85" t="s">
        <v>1287</v>
      </c>
      <c r="GZ56" s="85" t="s">
        <v>1295</v>
      </c>
      <c r="HA56" s="85" t="s">
        <v>1297</v>
      </c>
      <c r="HB56" s="85" t="s">
        <v>1295</v>
      </c>
      <c r="HC56" s="85" t="s">
        <v>1295</v>
      </c>
      <c r="HD56" s="85" t="s">
        <v>1287</v>
      </c>
      <c r="HE56" s="85" t="s">
        <v>1287</v>
      </c>
      <c r="HF56" s="85" t="s">
        <v>1287</v>
      </c>
      <c r="HG56" s="85" t="s">
        <v>1287</v>
      </c>
      <c r="HH56" s="85" t="s">
        <v>1287</v>
      </c>
      <c r="HI56" s="85" t="s">
        <v>1287</v>
      </c>
      <c r="HJ56" s="85" t="s">
        <v>1287</v>
      </c>
      <c r="HK56" s="85" t="s">
        <v>1287</v>
      </c>
      <c r="HL56" s="85" t="s">
        <v>1287</v>
      </c>
      <c r="HM56" s="85" t="s">
        <v>1287</v>
      </c>
      <c r="HN56" s="85" t="s">
        <v>1295</v>
      </c>
      <c r="HO56" s="85" t="s">
        <v>1295</v>
      </c>
      <c r="HP56" s="85" t="s">
        <v>1287</v>
      </c>
      <c r="HQ56" s="85" t="s">
        <v>1287</v>
      </c>
      <c r="HR56" s="85" t="s">
        <v>1297</v>
      </c>
      <c r="HS56" s="85" t="s">
        <v>1295</v>
      </c>
      <c r="HT56" s="85" t="s">
        <v>1287</v>
      </c>
      <c r="HU56" s="85" t="s">
        <v>1287</v>
      </c>
      <c r="HV56" s="85" t="s">
        <v>1287</v>
      </c>
      <c r="HW56" s="85" t="s">
        <v>1287</v>
      </c>
      <c r="HX56" s="85" t="s">
        <v>1287</v>
      </c>
      <c r="HY56" s="85" t="s">
        <v>1287</v>
      </c>
      <c r="HZ56" s="85" t="s">
        <v>1287</v>
      </c>
      <c r="IA56" s="85" t="s">
        <v>1287</v>
      </c>
      <c r="IB56" s="85" t="s">
        <v>1288</v>
      </c>
      <c r="IC56" s="85" t="s">
        <v>1295</v>
      </c>
      <c r="ID56" s="85" t="s">
        <v>1295</v>
      </c>
      <c r="IE56" s="85" t="s">
        <v>1297</v>
      </c>
      <c r="IF56" s="85" t="s">
        <v>1288</v>
      </c>
      <c r="IG56" s="85" t="s">
        <v>1287</v>
      </c>
      <c r="IH56" s="85" t="s">
        <v>1288</v>
      </c>
      <c r="II56" s="85" t="s">
        <v>1288</v>
      </c>
      <c r="IJ56" s="85" t="s">
        <v>1287</v>
      </c>
      <c r="IK56" s="85" t="s">
        <v>1288</v>
      </c>
      <c r="IL56" s="85" t="s">
        <v>1297</v>
      </c>
      <c r="IM56" s="85" t="s">
        <v>1287</v>
      </c>
      <c r="IN56" s="85" t="s">
        <v>1287</v>
      </c>
      <c r="IO56" s="85" t="s">
        <v>1288</v>
      </c>
      <c r="IP56" s="85" t="s">
        <v>1295</v>
      </c>
      <c r="IQ56" s="85" t="s">
        <v>1297</v>
      </c>
      <c r="IR56" s="85" t="s">
        <v>1297</v>
      </c>
      <c r="IS56" s="85" t="s">
        <v>1295</v>
      </c>
      <c r="IT56" s="85" t="s">
        <v>1297</v>
      </c>
      <c r="IU56" s="85" t="s">
        <v>1297</v>
      </c>
      <c r="IV56" s="85" t="s">
        <v>1287</v>
      </c>
      <c r="IW56" s="85" t="s">
        <v>1287</v>
      </c>
      <c r="IX56" s="85" t="s">
        <v>1288</v>
      </c>
      <c r="IY56" s="85" t="s">
        <v>1295</v>
      </c>
      <c r="IZ56" s="85" t="s">
        <v>1288</v>
      </c>
      <c r="JA56" s="85" t="s">
        <v>1287</v>
      </c>
      <c r="JB56" s="85" t="s">
        <v>1287</v>
      </c>
      <c r="JC56" s="85" t="s">
        <v>1287</v>
      </c>
      <c r="JD56" s="85" t="s">
        <v>1295</v>
      </c>
      <c r="JE56" s="85" t="s">
        <v>1297</v>
      </c>
      <c r="JF56" s="85" t="s">
        <v>1295</v>
      </c>
      <c r="JG56" s="85" t="s">
        <v>1297</v>
      </c>
      <c r="JH56" s="85" t="s">
        <v>1287</v>
      </c>
      <c r="JI56" s="85" t="s">
        <v>1287</v>
      </c>
      <c r="JJ56" s="85" t="s">
        <v>1295</v>
      </c>
      <c r="JK56" s="85" t="s">
        <v>1287</v>
      </c>
      <c r="JL56" s="85" t="s">
        <v>1287</v>
      </c>
      <c r="JM56" s="85" t="s">
        <v>1297</v>
      </c>
      <c r="JN56" s="85" t="s">
        <v>1295</v>
      </c>
      <c r="JO56" s="85" t="s">
        <v>1287</v>
      </c>
      <c r="JP56" s="85" t="s">
        <v>1287</v>
      </c>
      <c r="JQ56" s="85" t="s">
        <v>1287</v>
      </c>
      <c r="JR56" s="85" t="s">
        <v>1287</v>
      </c>
      <c r="JS56" s="85" t="s">
        <v>1287</v>
      </c>
      <c r="JT56" s="85" t="s">
        <v>1287</v>
      </c>
      <c r="JU56" s="85" t="s">
        <v>1288</v>
      </c>
      <c r="JV56" s="85" t="s">
        <v>1287</v>
      </c>
      <c r="JW56" s="85" t="s">
        <v>1295</v>
      </c>
      <c r="JX56" s="85" t="s">
        <v>1287</v>
      </c>
      <c r="JY56" s="85" t="s">
        <v>1295</v>
      </c>
      <c r="JZ56" s="85" t="s">
        <v>1287</v>
      </c>
      <c r="KA56" s="85" t="s">
        <v>1295</v>
      </c>
      <c r="KB56" s="85" t="s">
        <v>1297</v>
      </c>
      <c r="KC56" s="85" t="s">
        <v>1288</v>
      </c>
      <c r="KD56" s="85" t="s">
        <v>1297</v>
      </c>
      <c r="KE56" s="85" t="s">
        <v>1295</v>
      </c>
      <c r="KF56" s="85" t="s">
        <v>1295</v>
      </c>
      <c r="KG56" s="85" t="s">
        <v>1297</v>
      </c>
      <c r="KH56" s="85" t="s">
        <v>1288</v>
      </c>
      <c r="KI56" s="85" t="s">
        <v>1297</v>
      </c>
      <c r="KJ56" s="85" t="s">
        <v>1288</v>
      </c>
      <c r="KK56" s="85" t="s">
        <v>1287</v>
      </c>
      <c r="KL56" s="85" t="s">
        <v>1297</v>
      </c>
      <c r="KM56" s="85" t="s">
        <v>1295</v>
      </c>
      <c r="KN56" s="85" t="s">
        <v>1287</v>
      </c>
      <c r="KO56" s="85" t="s">
        <v>1297</v>
      </c>
      <c r="KP56" s="85" t="s">
        <v>1287</v>
      </c>
    </row>
    <row r="57" spans="1:302" hidden="1">
      <c r="A57" s="150" t="s">
        <v>1375</v>
      </c>
      <c r="B57" s="87" t="s">
        <v>1376</v>
      </c>
      <c r="C57" s="87" t="s">
        <v>1719</v>
      </c>
      <c r="D57" s="88">
        <v>2023</v>
      </c>
      <c r="E57" s="86">
        <v>0</v>
      </c>
      <c r="F57" s="86">
        <v>33</v>
      </c>
      <c r="G57" s="86">
        <v>100</v>
      </c>
      <c r="H57" s="86">
        <v>100</v>
      </c>
      <c r="I57" s="86">
        <v>100</v>
      </c>
      <c r="J57" s="86">
        <v>100</v>
      </c>
      <c r="K57" s="86">
        <v>33</v>
      </c>
      <c r="L57" s="86">
        <v>100</v>
      </c>
      <c r="M57" s="86">
        <v>100</v>
      </c>
      <c r="N57" s="86">
        <v>100</v>
      </c>
      <c r="O57" s="86">
        <v>100</v>
      </c>
      <c r="P57" s="86">
        <v>100</v>
      </c>
      <c r="Q57" s="86">
        <v>100</v>
      </c>
      <c r="R57" s="86">
        <v>100</v>
      </c>
      <c r="S57" s="86">
        <v>100</v>
      </c>
      <c r="T57" s="86">
        <v>100</v>
      </c>
      <c r="U57" s="86">
        <v>100</v>
      </c>
      <c r="V57" s="86">
        <v>100</v>
      </c>
      <c r="W57" s="86">
        <v>100</v>
      </c>
      <c r="X57" s="86">
        <v>100</v>
      </c>
      <c r="Y57" s="86">
        <v>0</v>
      </c>
      <c r="Z57" s="86">
        <v>67</v>
      </c>
      <c r="AA57" s="86">
        <v>0</v>
      </c>
      <c r="AB57" s="86">
        <v>100</v>
      </c>
      <c r="AC57" s="86">
        <v>33</v>
      </c>
      <c r="AD57" s="86">
        <v>100</v>
      </c>
      <c r="AE57" s="86">
        <v>100</v>
      </c>
      <c r="AF57" s="86">
        <v>100</v>
      </c>
      <c r="AG57" s="86">
        <v>100</v>
      </c>
      <c r="AH57" s="86">
        <v>100</v>
      </c>
      <c r="AI57" s="86">
        <v>100</v>
      </c>
      <c r="AJ57" s="86">
        <v>100</v>
      </c>
      <c r="AK57" s="86">
        <v>100</v>
      </c>
      <c r="AL57" s="86">
        <v>100</v>
      </c>
      <c r="AM57" s="86">
        <v>100</v>
      </c>
      <c r="AN57" s="86">
        <v>100</v>
      </c>
      <c r="AO57" s="86">
        <v>100</v>
      </c>
      <c r="AP57" s="86">
        <v>33</v>
      </c>
      <c r="AQ57" s="86">
        <v>100</v>
      </c>
      <c r="AR57" s="86">
        <v>33</v>
      </c>
      <c r="AS57" s="86">
        <v>100</v>
      </c>
      <c r="AT57" s="86">
        <v>67</v>
      </c>
      <c r="AU57" s="86">
        <v>0</v>
      </c>
      <c r="AV57" s="86">
        <v>67</v>
      </c>
      <c r="AW57" s="86">
        <v>0</v>
      </c>
      <c r="AX57" s="86">
        <v>0</v>
      </c>
      <c r="AY57" s="86">
        <v>0</v>
      </c>
      <c r="AZ57" s="86">
        <v>0</v>
      </c>
      <c r="BA57" s="86">
        <v>0</v>
      </c>
      <c r="BB57" s="86">
        <v>0</v>
      </c>
      <c r="BC57" s="86">
        <v>33</v>
      </c>
      <c r="BD57" s="86">
        <v>33</v>
      </c>
      <c r="BE57" s="86"/>
      <c r="BF57" s="86">
        <v>33</v>
      </c>
      <c r="BG57" s="86">
        <v>33</v>
      </c>
      <c r="BH57" s="86">
        <v>33</v>
      </c>
      <c r="BI57" s="86">
        <v>33</v>
      </c>
      <c r="BJ57" s="86">
        <v>33</v>
      </c>
      <c r="BK57" s="86">
        <v>33</v>
      </c>
      <c r="BL57" s="86">
        <v>0</v>
      </c>
      <c r="BM57" s="86">
        <v>0</v>
      </c>
      <c r="BN57" s="86">
        <v>0</v>
      </c>
      <c r="BO57" s="86">
        <v>0</v>
      </c>
      <c r="BP57" s="86">
        <v>0</v>
      </c>
      <c r="BQ57" s="86">
        <v>0</v>
      </c>
      <c r="BR57" s="86">
        <v>100</v>
      </c>
      <c r="BS57" s="86">
        <v>100</v>
      </c>
      <c r="BT57" s="86">
        <v>100</v>
      </c>
      <c r="BU57" s="86">
        <v>100</v>
      </c>
      <c r="BV57" s="86">
        <v>67</v>
      </c>
      <c r="BW57" s="86">
        <v>0</v>
      </c>
      <c r="BX57" s="86">
        <v>0</v>
      </c>
      <c r="BY57" s="86">
        <v>0</v>
      </c>
      <c r="BZ57" s="86">
        <v>0</v>
      </c>
      <c r="CA57" s="86">
        <v>100</v>
      </c>
      <c r="CB57" s="86">
        <v>0</v>
      </c>
      <c r="CC57" s="86">
        <v>100</v>
      </c>
      <c r="CD57" s="86">
        <v>100</v>
      </c>
      <c r="CE57" s="86">
        <v>100</v>
      </c>
      <c r="CF57" s="86">
        <v>100</v>
      </c>
      <c r="CG57" s="86">
        <v>100</v>
      </c>
      <c r="CH57" s="86">
        <v>100</v>
      </c>
      <c r="CI57" s="86">
        <v>67</v>
      </c>
      <c r="CJ57" s="86">
        <v>100</v>
      </c>
      <c r="CK57" s="86">
        <v>67</v>
      </c>
      <c r="CL57" s="86">
        <v>0</v>
      </c>
      <c r="CM57" s="86">
        <v>100</v>
      </c>
      <c r="CN57" s="86">
        <v>100</v>
      </c>
      <c r="CO57" s="86">
        <v>100</v>
      </c>
      <c r="CP57" s="86">
        <v>33</v>
      </c>
      <c r="CQ57" s="86">
        <v>100</v>
      </c>
      <c r="CR57" s="86">
        <v>100</v>
      </c>
      <c r="CS57" s="86">
        <v>0</v>
      </c>
      <c r="CT57" s="86">
        <v>100</v>
      </c>
      <c r="CU57" s="86">
        <v>100</v>
      </c>
      <c r="CV57" s="86">
        <v>100</v>
      </c>
      <c r="CW57" s="86">
        <v>0</v>
      </c>
      <c r="CX57" s="86">
        <v>67</v>
      </c>
      <c r="CY57" s="86">
        <v>0</v>
      </c>
      <c r="CZ57" s="86">
        <v>0</v>
      </c>
      <c r="DA57" s="86">
        <v>0</v>
      </c>
      <c r="DB57" s="86">
        <v>33</v>
      </c>
      <c r="DC57" s="86">
        <v>100</v>
      </c>
      <c r="DD57" s="86">
        <v>100</v>
      </c>
      <c r="DE57" s="86">
        <v>100</v>
      </c>
      <c r="DF57" s="86">
        <v>100</v>
      </c>
      <c r="DG57" s="86">
        <v>100</v>
      </c>
      <c r="DH57" s="86">
        <v>0</v>
      </c>
      <c r="DI57" s="86">
        <v>33</v>
      </c>
      <c r="DJ57" s="86">
        <v>100</v>
      </c>
      <c r="DK57" s="86">
        <v>100</v>
      </c>
      <c r="DL57" s="86">
        <v>67</v>
      </c>
      <c r="DM57" s="86">
        <v>0</v>
      </c>
      <c r="DN57" s="86">
        <v>0</v>
      </c>
      <c r="DO57" s="86">
        <v>0</v>
      </c>
      <c r="DP57" s="86">
        <v>67</v>
      </c>
      <c r="DQ57" s="86">
        <v>67</v>
      </c>
      <c r="DR57" s="86">
        <v>100</v>
      </c>
      <c r="DS57" s="86">
        <v>67</v>
      </c>
      <c r="DT57" s="86">
        <v>67</v>
      </c>
      <c r="DU57" s="86">
        <v>0</v>
      </c>
      <c r="DV57" s="86">
        <v>33</v>
      </c>
      <c r="DW57" s="86">
        <v>33</v>
      </c>
      <c r="DX57" s="86">
        <v>33</v>
      </c>
      <c r="DY57" s="86">
        <v>0</v>
      </c>
      <c r="DZ57" s="86">
        <v>100</v>
      </c>
      <c r="EA57" s="86">
        <v>100</v>
      </c>
      <c r="EB57" s="86">
        <v>100</v>
      </c>
      <c r="EC57" s="86">
        <v>67</v>
      </c>
      <c r="ED57" s="86">
        <v>33</v>
      </c>
      <c r="EE57" s="86">
        <v>0</v>
      </c>
      <c r="EF57" s="86">
        <v>0</v>
      </c>
      <c r="EG57" s="86">
        <v>0</v>
      </c>
      <c r="EH57" s="86">
        <v>0</v>
      </c>
      <c r="EI57" s="86">
        <v>0</v>
      </c>
      <c r="EJ57" s="86">
        <v>0</v>
      </c>
      <c r="EK57" s="86">
        <v>0</v>
      </c>
      <c r="EL57" s="86">
        <v>0</v>
      </c>
      <c r="EM57" s="86">
        <v>0</v>
      </c>
      <c r="EN57" s="86">
        <v>0</v>
      </c>
      <c r="EO57" s="86">
        <v>0</v>
      </c>
      <c r="EP57" s="86">
        <v>33</v>
      </c>
      <c r="EQ57" s="86">
        <v>0</v>
      </c>
      <c r="ER57" s="86">
        <v>0</v>
      </c>
      <c r="ES57" s="86">
        <v>0</v>
      </c>
      <c r="ET57" s="86">
        <v>0</v>
      </c>
      <c r="EU57" s="86">
        <v>100</v>
      </c>
      <c r="EV57" s="86">
        <v>0</v>
      </c>
      <c r="EW57" s="86">
        <v>0</v>
      </c>
      <c r="EX57" s="85" t="s">
        <v>1297</v>
      </c>
      <c r="EY57" s="85" t="s">
        <v>1295</v>
      </c>
      <c r="EZ57" s="85" t="s">
        <v>1287</v>
      </c>
      <c r="FA57" s="85" t="s">
        <v>1287</v>
      </c>
      <c r="FB57" s="85" t="s">
        <v>1287</v>
      </c>
      <c r="FC57" s="85" t="s">
        <v>1287</v>
      </c>
      <c r="FD57" s="85" t="s">
        <v>1295</v>
      </c>
      <c r="FE57" s="85" t="s">
        <v>1287</v>
      </c>
      <c r="FF57" s="85" t="s">
        <v>1287</v>
      </c>
      <c r="FG57" s="85" t="s">
        <v>1287</v>
      </c>
      <c r="FH57" s="85" t="s">
        <v>1287</v>
      </c>
      <c r="FI57" s="85" t="s">
        <v>1287</v>
      </c>
      <c r="FJ57" s="85" t="s">
        <v>1287</v>
      </c>
      <c r="FK57" s="85" t="s">
        <v>1287</v>
      </c>
      <c r="FL57" s="85" t="s">
        <v>1287</v>
      </c>
      <c r="FM57" s="85" t="s">
        <v>1287</v>
      </c>
      <c r="FN57" s="85" t="s">
        <v>1287</v>
      </c>
      <c r="FO57" s="85" t="s">
        <v>1287</v>
      </c>
      <c r="FP57" s="85" t="s">
        <v>1287</v>
      </c>
      <c r="FQ57" s="85" t="s">
        <v>1287</v>
      </c>
      <c r="FR57" s="85" t="s">
        <v>1297</v>
      </c>
      <c r="FS57" s="85" t="s">
        <v>1288</v>
      </c>
      <c r="FT57" s="85" t="s">
        <v>1297</v>
      </c>
      <c r="FU57" s="85" t="s">
        <v>1287</v>
      </c>
      <c r="FV57" s="85" t="s">
        <v>1295</v>
      </c>
      <c r="FW57" s="85" t="s">
        <v>1287</v>
      </c>
      <c r="FX57" s="85" t="s">
        <v>1287</v>
      </c>
      <c r="FY57" s="85" t="s">
        <v>1287</v>
      </c>
      <c r="FZ57" s="85" t="s">
        <v>1287</v>
      </c>
      <c r="GA57" s="85" t="s">
        <v>1287</v>
      </c>
      <c r="GB57" s="85" t="s">
        <v>1287</v>
      </c>
      <c r="GC57" s="85" t="s">
        <v>1287</v>
      </c>
      <c r="GD57" s="85" t="s">
        <v>1287</v>
      </c>
      <c r="GE57" s="85" t="s">
        <v>1287</v>
      </c>
      <c r="GF57" s="85" t="s">
        <v>1287</v>
      </c>
      <c r="GG57" s="85" t="s">
        <v>1287</v>
      </c>
      <c r="GH57" s="85" t="s">
        <v>1287</v>
      </c>
      <c r="GI57" s="85" t="s">
        <v>1295</v>
      </c>
      <c r="GJ57" s="85" t="s">
        <v>1287</v>
      </c>
      <c r="GK57" s="85" t="s">
        <v>1295</v>
      </c>
      <c r="GL57" s="85" t="s">
        <v>1287</v>
      </c>
      <c r="GM57" s="85" t="s">
        <v>1288</v>
      </c>
      <c r="GN57" s="85" t="s">
        <v>1297</v>
      </c>
      <c r="GO57" s="85" t="s">
        <v>1288</v>
      </c>
      <c r="GP57" s="85" t="s">
        <v>1297</v>
      </c>
      <c r="GQ57" s="85" t="s">
        <v>1297</v>
      </c>
      <c r="GR57" s="85" t="s">
        <v>1297</v>
      </c>
      <c r="GS57" s="85" t="s">
        <v>1297</v>
      </c>
      <c r="GT57" s="85" t="s">
        <v>1297</v>
      </c>
      <c r="GU57" s="85" t="s">
        <v>1297</v>
      </c>
      <c r="GV57" s="85" t="s">
        <v>1295</v>
      </c>
      <c r="GW57" s="85" t="s">
        <v>1295</v>
      </c>
      <c r="GX57" s="85" t="s">
        <v>1289</v>
      </c>
      <c r="GY57" s="85" t="s">
        <v>1295</v>
      </c>
      <c r="GZ57" s="85" t="s">
        <v>1295</v>
      </c>
      <c r="HA57" s="85" t="s">
        <v>1295</v>
      </c>
      <c r="HB57" s="85" t="s">
        <v>1295</v>
      </c>
      <c r="HC57" s="85" t="s">
        <v>1295</v>
      </c>
      <c r="HD57" s="85" t="s">
        <v>1295</v>
      </c>
      <c r="HE57" s="85" t="s">
        <v>1297</v>
      </c>
      <c r="HF57" s="85" t="s">
        <v>1297</v>
      </c>
      <c r="HG57" s="85" t="s">
        <v>1297</v>
      </c>
      <c r="HH57" s="85" t="s">
        <v>1297</v>
      </c>
      <c r="HI57" s="85" t="s">
        <v>1297</v>
      </c>
      <c r="HJ57" s="85" t="s">
        <v>1288</v>
      </c>
      <c r="HK57" s="85" t="s">
        <v>1287</v>
      </c>
      <c r="HL57" s="85" t="s">
        <v>1287</v>
      </c>
      <c r="HM57" s="85" t="s">
        <v>1287</v>
      </c>
      <c r="HN57" s="85" t="s">
        <v>1287</v>
      </c>
      <c r="HO57" s="85" t="s">
        <v>1288</v>
      </c>
      <c r="HP57" s="85" t="s">
        <v>1297</v>
      </c>
      <c r="HQ57" s="85" t="s">
        <v>1297</v>
      </c>
      <c r="HR57" s="85" t="s">
        <v>1297</v>
      </c>
      <c r="HS57" s="85" t="s">
        <v>1297</v>
      </c>
      <c r="HT57" s="85" t="s">
        <v>1287</v>
      </c>
      <c r="HU57" s="85" t="s">
        <v>1297</v>
      </c>
      <c r="HV57" s="85" t="s">
        <v>1287</v>
      </c>
      <c r="HW57" s="85" t="s">
        <v>1287</v>
      </c>
      <c r="HX57" s="85" t="s">
        <v>1287</v>
      </c>
      <c r="HY57" s="85" t="s">
        <v>1287</v>
      </c>
      <c r="HZ57" s="85" t="s">
        <v>1287</v>
      </c>
      <c r="IA57" s="85" t="s">
        <v>1287</v>
      </c>
      <c r="IB57" s="85" t="s">
        <v>1288</v>
      </c>
      <c r="IC57" s="85" t="s">
        <v>1287</v>
      </c>
      <c r="ID57" s="85" t="s">
        <v>1288</v>
      </c>
      <c r="IE57" s="85" t="s">
        <v>1297</v>
      </c>
      <c r="IF57" s="85" t="s">
        <v>1287</v>
      </c>
      <c r="IG57" s="85" t="s">
        <v>1287</v>
      </c>
      <c r="IH57" s="85" t="s">
        <v>1287</v>
      </c>
      <c r="II57" s="85" t="s">
        <v>1295</v>
      </c>
      <c r="IJ57" s="85" t="s">
        <v>1287</v>
      </c>
      <c r="IK57" s="85" t="s">
        <v>1287</v>
      </c>
      <c r="IL57" s="85" t="s">
        <v>1297</v>
      </c>
      <c r="IM57" s="85" t="s">
        <v>1287</v>
      </c>
      <c r="IN57" s="85" t="s">
        <v>1287</v>
      </c>
      <c r="IO57" s="85" t="s">
        <v>1287</v>
      </c>
      <c r="IP57" s="85" t="s">
        <v>1297</v>
      </c>
      <c r="IQ57" s="85" t="s">
        <v>1288</v>
      </c>
      <c r="IR57" s="85" t="s">
        <v>1297</v>
      </c>
      <c r="IS57" s="85" t="s">
        <v>1297</v>
      </c>
      <c r="IT57" s="85" t="s">
        <v>1297</v>
      </c>
      <c r="IU57" s="85" t="s">
        <v>1295</v>
      </c>
      <c r="IV57" s="85" t="s">
        <v>1287</v>
      </c>
      <c r="IW57" s="85" t="s">
        <v>1287</v>
      </c>
      <c r="IX57" s="85" t="s">
        <v>1287</v>
      </c>
      <c r="IY57" s="85" t="s">
        <v>1287</v>
      </c>
      <c r="IZ57" s="85" t="s">
        <v>1287</v>
      </c>
      <c r="JA57" s="85" t="s">
        <v>1297</v>
      </c>
      <c r="JB57" s="85" t="s">
        <v>1295</v>
      </c>
      <c r="JC57" s="85" t="s">
        <v>1287</v>
      </c>
      <c r="JD57" s="85" t="s">
        <v>1287</v>
      </c>
      <c r="JE57" s="85" t="s">
        <v>1288</v>
      </c>
      <c r="JF57" s="85" t="s">
        <v>1297</v>
      </c>
      <c r="JG57" s="85" t="s">
        <v>1297</v>
      </c>
      <c r="JH57" s="85" t="s">
        <v>1297</v>
      </c>
      <c r="JI57" s="85" t="s">
        <v>1288</v>
      </c>
      <c r="JJ57" s="85" t="s">
        <v>1288</v>
      </c>
      <c r="JK57" s="85" t="s">
        <v>1287</v>
      </c>
      <c r="JL57" s="85" t="s">
        <v>1288</v>
      </c>
      <c r="JM57" s="85" t="s">
        <v>1288</v>
      </c>
      <c r="JN57" s="85" t="s">
        <v>1297</v>
      </c>
      <c r="JO57" s="85" t="s">
        <v>1295</v>
      </c>
      <c r="JP57" s="85" t="s">
        <v>1295</v>
      </c>
      <c r="JQ57" s="85" t="s">
        <v>1295</v>
      </c>
      <c r="JR57" s="85" t="s">
        <v>1297</v>
      </c>
      <c r="JS57" s="85" t="s">
        <v>1287</v>
      </c>
      <c r="JT57" s="85" t="s">
        <v>1287</v>
      </c>
      <c r="JU57" s="85" t="s">
        <v>1287</v>
      </c>
      <c r="JV57" s="85" t="s">
        <v>1288</v>
      </c>
      <c r="JW57" s="85" t="s">
        <v>1295</v>
      </c>
      <c r="JX57" s="85" t="s">
        <v>1297</v>
      </c>
      <c r="JY57" s="85" t="s">
        <v>1297</v>
      </c>
      <c r="JZ57" s="85" t="s">
        <v>1288</v>
      </c>
      <c r="KA57" s="85" t="s">
        <v>1297</v>
      </c>
      <c r="KB57" s="85" t="s">
        <v>1297</v>
      </c>
      <c r="KC57" s="85" t="s">
        <v>1288</v>
      </c>
      <c r="KD57" s="85" t="s">
        <v>1297</v>
      </c>
      <c r="KE57" s="85" t="s">
        <v>1297</v>
      </c>
      <c r="KF57" s="85" t="s">
        <v>1297</v>
      </c>
      <c r="KG57" s="85" t="s">
        <v>1297</v>
      </c>
      <c r="KH57" s="85" t="s">
        <v>1288</v>
      </c>
      <c r="KI57" s="85" t="s">
        <v>1295</v>
      </c>
      <c r="KJ57" s="85" t="s">
        <v>1297</v>
      </c>
      <c r="KK57" s="85" t="s">
        <v>1297</v>
      </c>
      <c r="KL57" s="85" t="s">
        <v>1297</v>
      </c>
      <c r="KM57" s="85" t="s">
        <v>1297</v>
      </c>
      <c r="KN57" s="85" t="s">
        <v>1287</v>
      </c>
      <c r="KO57" s="85" t="s">
        <v>1297</v>
      </c>
      <c r="KP57" s="85" t="s">
        <v>1288</v>
      </c>
    </row>
    <row r="58" spans="1:302" hidden="1">
      <c r="A58" s="150" t="s">
        <v>1377</v>
      </c>
      <c r="B58" s="87" t="s">
        <v>1378</v>
      </c>
      <c r="C58" s="87" t="s">
        <v>1720</v>
      </c>
      <c r="D58" s="88">
        <v>2023</v>
      </c>
      <c r="E58" s="86">
        <v>100</v>
      </c>
      <c r="F58" s="86">
        <v>33</v>
      </c>
      <c r="G58" s="86">
        <v>100</v>
      </c>
      <c r="H58" s="86">
        <v>33</v>
      </c>
      <c r="I58" s="86">
        <v>0</v>
      </c>
      <c r="J58" s="86">
        <v>33</v>
      </c>
      <c r="K58" s="86">
        <v>67</v>
      </c>
      <c r="L58" s="86">
        <v>100</v>
      </c>
      <c r="M58" s="86">
        <v>100</v>
      </c>
      <c r="N58" s="86">
        <v>100</v>
      </c>
      <c r="O58" s="86">
        <v>100</v>
      </c>
      <c r="P58" s="86">
        <v>100</v>
      </c>
      <c r="Q58" s="86">
        <v>100</v>
      </c>
      <c r="R58" s="86">
        <v>0</v>
      </c>
      <c r="S58" s="86">
        <v>33</v>
      </c>
      <c r="T58" s="86">
        <v>100</v>
      </c>
      <c r="U58" s="86">
        <v>67</v>
      </c>
      <c r="V58" s="86">
        <v>100</v>
      </c>
      <c r="W58" s="86">
        <v>33</v>
      </c>
      <c r="X58" s="86">
        <v>100</v>
      </c>
      <c r="Y58" s="86">
        <v>100</v>
      </c>
      <c r="Z58" s="86">
        <v>100</v>
      </c>
      <c r="AA58" s="86">
        <v>33</v>
      </c>
      <c r="AB58" s="86">
        <v>33</v>
      </c>
      <c r="AC58" s="86">
        <v>33</v>
      </c>
      <c r="AD58" s="86">
        <v>33</v>
      </c>
      <c r="AE58" s="86">
        <v>0</v>
      </c>
      <c r="AF58" s="86">
        <v>100</v>
      </c>
      <c r="AG58" s="86">
        <v>0</v>
      </c>
      <c r="AH58" s="86">
        <v>0</v>
      </c>
      <c r="AI58" s="86">
        <v>100</v>
      </c>
      <c r="AJ58" s="86">
        <v>100</v>
      </c>
      <c r="AK58" s="86">
        <v>33</v>
      </c>
      <c r="AL58" s="86">
        <v>100</v>
      </c>
      <c r="AM58" s="86">
        <v>0</v>
      </c>
      <c r="AN58" s="86">
        <v>0</v>
      </c>
      <c r="AO58" s="86">
        <v>0</v>
      </c>
      <c r="AP58" s="86">
        <v>33</v>
      </c>
      <c r="AQ58" s="86">
        <v>100</v>
      </c>
      <c r="AR58" s="86">
        <v>67</v>
      </c>
      <c r="AS58" s="86">
        <v>100</v>
      </c>
      <c r="AT58" s="86">
        <v>67</v>
      </c>
      <c r="AU58" s="86">
        <v>0</v>
      </c>
      <c r="AV58" s="86">
        <v>100</v>
      </c>
      <c r="AW58" s="86">
        <v>0</v>
      </c>
      <c r="AX58" s="86">
        <v>0</v>
      </c>
      <c r="AY58" s="86">
        <v>0</v>
      </c>
      <c r="AZ58" s="86">
        <v>33</v>
      </c>
      <c r="BA58" s="86">
        <v>67</v>
      </c>
      <c r="BB58" s="86">
        <v>0</v>
      </c>
      <c r="BC58" s="86">
        <v>33</v>
      </c>
      <c r="BD58" s="86">
        <v>0</v>
      </c>
      <c r="BE58" s="86">
        <v>0</v>
      </c>
      <c r="BF58" s="86">
        <v>33</v>
      </c>
      <c r="BG58" s="86">
        <v>33</v>
      </c>
      <c r="BH58" s="86">
        <v>0</v>
      </c>
      <c r="BI58" s="86">
        <v>100</v>
      </c>
      <c r="BJ58" s="86">
        <v>100</v>
      </c>
      <c r="BK58" s="86">
        <v>67</v>
      </c>
      <c r="BL58" s="86">
        <v>100</v>
      </c>
      <c r="BM58" s="86">
        <v>100</v>
      </c>
      <c r="BN58" s="86">
        <v>33</v>
      </c>
      <c r="BO58" s="86">
        <v>33</v>
      </c>
      <c r="BP58" s="86">
        <v>100</v>
      </c>
      <c r="BQ58" s="86">
        <v>100</v>
      </c>
      <c r="BR58" s="86">
        <v>100</v>
      </c>
      <c r="BS58" s="86">
        <v>100</v>
      </c>
      <c r="BT58" s="86">
        <v>100</v>
      </c>
      <c r="BU58" s="86">
        <v>67</v>
      </c>
      <c r="BV58" s="86">
        <v>100</v>
      </c>
      <c r="BW58" s="86">
        <v>33</v>
      </c>
      <c r="BX58" s="86">
        <v>33</v>
      </c>
      <c r="BY58" s="86">
        <v>0</v>
      </c>
      <c r="BZ58" s="86">
        <v>33</v>
      </c>
      <c r="CA58" s="86">
        <v>33</v>
      </c>
      <c r="CB58" s="86">
        <v>0</v>
      </c>
      <c r="CC58" s="86">
        <v>100</v>
      </c>
      <c r="CD58" s="86">
        <v>100</v>
      </c>
      <c r="CE58" s="86">
        <v>67</v>
      </c>
      <c r="CF58" s="86">
        <v>100</v>
      </c>
      <c r="CG58" s="86">
        <v>67</v>
      </c>
      <c r="CH58" s="86">
        <v>33</v>
      </c>
      <c r="CI58" s="86">
        <v>0</v>
      </c>
      <c r="CJ58" s="86">
        <v>0</v>
      </c>
      <c r="CK58" s="86">
        <v>0</v>
      </c>
      <c r="CL58" s="86">
        <v>0</v>
      </c>
      <c r="CM58" s="86">
        <v>0</v>
      </c>
      <c r="CN58" s="86">
        <v>0</v>
      </c>
      <c r="CO58" s="86">
        <v>0</v>
      </c>
      <c r="CP58" s="86">
        <v>0</v>
      </c>
      <c r="CQ58" s="86">
        <v>67</v>
      </c>
      <c r="CR58" s="86">
        <v>100</v>
      </c>
      <c r="CS58" s="86">
        <v>100</v>
      </c>
      <c r="CT58" s="86">
        <v>67</v>
      </c>
      <c r="CU58" s="86">
        <v>100</v>
      </c>
      <c r="CV58" s="86">
        <v>67</v>
      </c>
      <c r="CW58" s="86">
        <v>33</v>
      </c>
      <c r="CX58" s="86">
        <v>0</v>
      </c>
      <c r="CY58" s="86">
        <v>0</v>
      </c>
      <c r="CZ58" s="86">
        <v>0</v>
      </c>
      <c r="DA58" s="86">
        <v>33</v>
      </c>
      <c r="DB58" s="86">
        <v>33</v>
      </c>
      <c r="DC58" s="86">
        <v>0</v>
      </c>
      <c r="DD58" s="86">
        <v>100</v>
      </c>
      <c r="DE58" s="86">
        <v>33</v>
      </c>
      <c r="DF58" s="86">
        <v>100</v>
      </c>
      <c r="DG58" s="86">
        <v>100</v>
      </c>
      <c r="DH58" s="86">
        <v>0</v>
      </c>
      <c r="DI58" s="86">
        <v>33</v>
      </c>
      <c r="DJ58" s="86">
        <v>100</v>
      </c>
      <c r="DK58" s="86">
        <v>67</v>
      </c>
      <c r="DL58" s="86">
        <v>67</v>
      </c>
      <c r="DM58" s="86">
        <v>67</v>
      </c>
      <c r="DN58" s="86">
        <v>0</v>
      </c>
      <c r="DO58" s="86">
        <v>33</v>
      </c>
      <c r="DP58" s="86">
        <v>67</v>
      </c>
      <c r="DQ58" s="86">
        <v>67</v>
      </c>
      <c r="DR58" s="86">
        <v>67</v>
      </c>
      <c r="DS58" s="86">
        <v>33</v>
      </c>
      <c r="DT58" s="86">
        <v>33</v>
      </c>
      <c r="DU58" s="86">
        <v>0</v>
      </c>
      <c r="DV58" s="86">
        <v>0</v>
      </c>
      <c r="DW58" s="86">
        <v>100</v>
      </c>
      <c r="DX58" s="86">
        <v>100</v>
      </c>
      <c r="DY58" s="86">
        <v>0</v>
      </c>
      <c r="DZ58" s="86">
        <v>100</v>
      </c>
      <c r="EA58" s="86">
        <v>100</v>
      </c>
      <c r="EB58" s="86">
        <v>100</v>
      </c>
      <c r="EC58" s="86">
        <v>100</v>
      </c>
      <c r="ED58" s="86">
        <v>33</v>
      </c>
      <c r="EE58" s="86">
        <v>67</v>
      </c>
      <c r="EF58" s="86">
        <v>0</v>
      </c>
      <c r="EG58" s="86">
        <v>0</v>
      </c>
      <c r="EH58" s="86">
        <v>0</v>
      </c>
      <c r="EI58" s="86">
        <v>0</v>
      </c>
      <c r="EJ58" s="86">
        <v>0</v>
      </c>
      <c r="EK58" s="86">
        <v>0</v>
      </c>
      <c r="EL58" s="86">
        <v>0</v>
      </c>
      <c r="EM58" s="86">
        <v>0</v>
      </c>
      <c r="EN58" s="86">
        <v>0</v>
      </c>
      <c r="EO58" s="86">
        <v>0</v>
      </c>
      <c r="EP58" s="86">
        <v>0</v>
      </c>
      <c r="EQ58" s="86">
        <v>33</v>
      </c>
      <c r="ER58" s="86">
        <v>0</v>
      </c>
      <c r="ES58" s="86">
        <v>0</v>
      </c>
      <c r="ET58" s="86">
        <v>0</v>
      </c>
      <c r="EU58" s="86">
        <v>0</v>
      </c>
      <c r="EV58" s="86">
        <v>0</v>
      </c>
      <c r="EW58" s="86">
        <v>0</v>
      </c>
      <c r="EX58" s="85" t="s">
        <v>1287</v>
      </c>
      <c r="EY58" s="85" t="s">
        <v>1295</v>
      </c>
      <c r="EZ58" s="85" t="s">
        <v>1287</v>
      </c>
      <c r="FA58" s="85" t="s">
        <v>1295</v>
      </c>
      <c r="FB58" s="85" t="s">
        <v>1297</v>
      </c>
      <c r="FC58" s="85" t="s">
        <v>1295</v>
      </c>
      <c r="FD58" s="85" t="s">
        <v>1288</v>
      </c>
      <c r="FE58" s="85" t="s">
        <v>1287</v>
      </c>
      <c r="FF58" s="85" t="s">
        <v>1287</v>
      </c>
      <c r="FG58" s="85" t="s">
        <v>1287</v>
      </c>
      <c r="FH58" s="85" t="s">
        <v>1287</v>
      </c>
      <c r="FI58" s="85" t="s">
        <v>1287</v>
      </c>
      <c r="FJ58" s="85" t="s">
        <v>1287</v>
      </c>
      <c r="FK58" s="85" t="s">
        <v>1297</v>
      </c>
      <c r="FL58" s="85" t="s">
        <v>1295</v>
      </c>
      <c r="FM58" s="85" t="s">
        <v>1287</v>
      </c>
      <c r="FN58" s="85" t="s">
        <v>1288</v>
      </c>
      <c r="FO58" s="85" t="s">
        <v>1287</v>
      </c>
      <c r="FP58" s="85" t="s">
        <v>1295</v>
      </c>
      <c r="FQ58" s="85" t="s">
        <v>1287</v>
      </c>
      <c r="FR58" s="85" t="s">
        <v>1287</v>
      </c>
      <c r="FS58" s="85" t="s">
        <v>1287</v>
      </c>
      <c r="FT58" s="85" t="s">
        <v>1295</v>
      </c>
      <c r="FU58" s="85" t="s">
        <v>1295</v>
      </c>
      <c r="FV58" s="85" t="s">
        <v>1295</v>
      </c>
      <c r="FW58" s="85" t="s">
        <v>1295</v>
      </c>
      <c r="FX58" s="85" t="s">
        <v>1297</v>
      </c>
      <c r="FY58" s="85" t="s">
        <v>1287</v>
      </c>
      <c r="FZ58" s="85" t="s">
        <v>1297</v>
      </c>
      <c r="GA58" s="85" t="s">
        <v>1297</v>
      </c>
      <c r="GB58" s="85" t="s">
        <v>1287</v>
      </c>
      <c r="GC58" s="85" t="s">
        <v>1287</v>
      </c>
      <c r="GD58" s="85" t="s">
        <v>1295</v>
      </c>
      <c r="GE58" s="85" t="s">
        <v>1287</v>
      </c>
      <c r="GF58" s="85" t="s">
        <v>1288</v>
      </c>
      <c r="GG58" s="85" t="s">
        <v>1297</v>
      </c>
      <c r="GH58" s="85" t="s">
        <v>1297</v>
      </c>
      <c r="GI58" s="85" t="s">
        <v>1295</v>
      </c>
      <c r="GJ58" s="85" t="s">
        <v>1287</v>
      </c>
      <c r="GK58" s="85" t="s">
        <v>1288</v>
      </c>
      <c r="GL58" s="85" t="s">
        <v>1287</v>
      </c>
      <c r="GM58" s="85" t="s">
        <v>1288</v>
      </c>
      <c r="GN58" s="85" t="s">
        <v>1297</v>
      </c>
      <c r="GO58" s="85" t="s">
        <v>1287</v>
      </c>
      <c r="GP58" s="85" t="s">
        <v>1297</v>
      </c>
      <c r="GQ58" s="85" t="s">
        <v>1297</v>
      </c>
      <c r="GR58" s="85" t="s">
        <v>1297</v>
      </c>
      <c r="GS58" s="85" t="s">
        <v>1295</v>
      </c>
      <c r="GT58" s="85" t="s">
        <v>1288</v>
      </c>
      <c r="GU58" s="85" t="s">
        <v>1297</v>
      </c>
      <c r="GV58" s="85" t="s">
        <v>1295</v>
      </c>
      <c r="GW58" s="85" t="s">
        <v>1297</v>
      </c>
      <c r="GX58" s="85" t="s">
        <v>1297</v>
      </c>
      <c r="GY58" s="85" t="s">
        <v>1295</v>
      </c>
      <c r="GZ58" s="85" t="s">
        <v>1295</v>
      </c>
      <c r="HA58" s="85" t="s">
        <v>1297</v>
      </c>
      <c r="HB58" s="85" t="s">
        <v>1287</v>
      </c>
      <c r="HC58" s="85" t="s">
        <v>1287</v>
      </c>
      <c r="HD58" s="85" t="s">
        <v>1288</v>
      </c>
      <c r="HE58" s="85" t="s">
        <v>1287</v>
      </c>
      <c r="HF58" s="85" t="s">
        <v>1287</v>
      </c>
      <c r="HG58" s="85" t="s">
        <v>1295</v>
      </c>
      <c r="HH58" s="85" t="s">
        <v>1295</v>
      </c>
      <c r="HI58" s="85" t="s">
        <v>1287</v>
      </c>
      <c r="HJ58" s="85" t="s">
        <v>1287</v>
      </c>
      <c r="HK58" s="85" t="s">
        <v>1287</v>
      </c>
      <c r="HL58" s="85" t="s">
        <v>1287</v>
      </c>
      <c r="HM58" s="85" t="s">
        <v>1287</v>
      </c>
      <c r="HN58" s="85" t="s">
        <v>1288</v>
      </c>
      <c r="HO58" s="85" t="s">
        <v>1287</v>
      </c>
      <c r="HP58" s="85" t="s">
        <v>1295</v>
      </c>
      <c r="HQ58" s="85" t="s">
        <v>1295</v>
      </c>
      <c r="HR58" s="85" t="s">
        <v>1297</v>
      </c>
      <c r="HS58" s="85" t="s">
        <v>1295</v>
      </c>
      <c r="HT58" s="85" t="s">
        <v>1295</v>
      </c>
      <c r="HU58" s="85" t="s">
        <v>1297</v>
      </c>
      <c r="HV58" s="85" t="s">
        <v>1287</v>
      </c>
      <c r="HW58" s="85" t="s">
        <v>1287</v>
      </c>
      <c r="HX58" s="85" t="s">
        <v>1288</v>
      </c>
      <c r="HY58" s="85" t="s">
        <v>1287</v>
      </c>
      <c r="HZ58" s="85" t="s">
        <v>1288</v>
      </c>
      <c r="IA58" s="85" t="s">
        <v>1295</v>
      </c>
      <c r="IB58" s="85" t="s">
        <v>1297</v>
      </c>
      <c r="IC58" s="85" t="s">
        <v>1297</v>
      </c>
      <c r="ID58" s="85" t="s">
        <v>1297</v>
      </c>
      <c r="IE58" s="85" t="s">
        <v>1297</v>
      </c>
      <c r="IF58" s="85" t="s">
        <v>1297</v>
      </c>
      <c r="IG58" s="85" t="s">
        <v>1288</v>
      </c>
      <c r="IH58" s="85" t="s">
        <v>1297</v>
      </c>
      <c r="II58" s="85" t="s">
        <v>1297</v>
      </c>
      <c r="IJ58" s="85" t="s">
        <v>1288</v>
      </c>
      <c r="IK58" s="85" t="s">
        <v>1287</v>
      </c>
      <c r="IL58" s="85" t="s">
        <v>1287</v>
      </c>
      <c r="IM58" s="85" t="s">
        <v>1288</v>
      </c>
      <c r="IN58" s="85" t="s">
        <v>1287</v>
      </c>
      <c r="IO58" s="85" t="s">
        <v>1288</v>
      </c>
      <c r="IP58" s="85" t="s">
        <v>1295</v>
      </c>
      <c r="IQ58" s="85" t="s">
        <v>1297</v>
      </c>
      <c r="IR58" s="85" t="s">
        <v>1297</v>
      </c>
      <c r="IS58" s="85" t="s">
        <v>1297</v>
      </c>
      <c r="IT58" s="85" t="s">
        <v>1295</v>
      </c>
      <c r="IU58" s="85" t="s">
        <v>1295</v>
      </c>
      <c r="IV58" s="85" t="s">
        <v>1288</v>
      </c>
      <c r="IW58" s="85" t="s">
        <v>1287</v>
      </c>
      <c r="IX58" s="85" t="s">
        <v>1295</v>
      </c>
      <c r="IY58" s="85" t="s">
        <v>1287</v>
      </c>
      <c r="IZ58" s="85" t="s">
        <v>1287</v>
      </c>
      <c r="JA58" s="85" t="s">
        <v>1297</v>
      </c>
      <c r="JB58" s="85" t="s">
        <v>1295</v>
      </c>
      <c r="JC58" s="85" t="s">
        <v>1287</v>
      </c>
      <c r="JD58" s="85" t="s">
        <v>1288</v>
      </c>
      <c r="JE58" s="85" t="s">
        <v>1288</v>
      </c>
      <c r="JF58" s="85" t="s">
        <v>1288</v>
      </c>
      <c r="JG58" s="85" t="s">
        <v>1297</v>
      </c>
      <c r="JH58" s="85" t="s">
        <v>1295</v>
      </c>
      <c r="JI58" s="85" t="s">
        <v>1288</v>
      </c>
      <c r="JJ58" s="85" t="s">
        <v>1288</v>
      </c>
      <c r="JK58" s="85" t="s">
        <v>1288</v>
      </c>
      <c r="JL58" s="85" t="s">
        <v>1295</v>
      </c>
      <c r="JM58" s="85" t="s">
        <v>1295</v>
      </c>
      <c r="JN58" s="85" t="s">
        <v>1297</v>
      </c>
      <c r="JO58" s="85" t="s">
        <v>1297</v>
      </c>
      <c r="JP58" s="85" t="s">
        <v>1287</v>
      </c>
      <c r="JQ58" s="85" t="s">
        <v>1287</v>
      </c>
      <c r="JR58" s="85" t="s">
        <v>1297</v>
      </c>
      <c r="JS58" s="85" t="s">
        <v>1287</v>
      </c>
      <c r="JT58" s="85" t="s">
        <v>1287</v>
      </c>
      <c r="JU58" s="85" t="s">
        <v>1287</v>
      </c>
      <c r="JV58" s="85" t="s">
        <v>1287</v>
      </c>
      <c r="JW58" s="85" t="s">
        <v>1295</v>
      </c>
      <c r="JX58" s="85" t="s">
        <v>1288</v>
      </c>
      <c r="JY58" s="85" t="s">
        <v>1297</v>
      </c>
      <c r="JZ58" s="85" t="s">
        <v>1288</v>
      </c>
      <c r="KA58" s="85" t="s">
        <v>1297</v>
      </c>
      <c r="KB58" s="85" t="s">
        <v>1297</v>
      </c>
      <c r="KC58" s="85" t="s">
        <v>1288</v>
      </c>
      <c r="KD58" s="85" t="s">
        <v>1297</v>
      </c>
      <c r="KE58" s="85" t="s">
        <v>1297</v>
      </c>
      <c r="KF58" s="85" t="s">
        <v>1297</v>
      </c>
      <c r="KG58" s="85" t="s">
        <v>1297</v>
      </c>
      <c r="KH58" s="85" t="s">
        <v>1288</v>
      </c>
      <c r="KI58" s="85" t="s">
        <v>1297</v>
      </c>
      <c r="KJ58" s="85" t="s">
        <v>1295</v>
      </c>
      <c r="KK58" s="85" t="s">
        <v>1297</v>
      </c>
      <c r="KL58" s="85" t="s">
        <v>1297</v>
      </c>
      <c r="KM58" s="85" t="s">
        <v>1297</v>
      </c>
      <c r="KN58" s="85" t="s">
        <v>1288</v>
      </c>
      <c r="KO58" s="85" t="s">
        <v>1297</v>
      </c>
      <c r="KP58" s="85" t="s">
        <v>1288</v>
      </c>
    </row>
    <row r="59" spans="1:302" hidden="1">
      <c r="A59" s="150" t="s">
        <v>1379</v>
      </c>
      <c r="B59" s="87" t="s">
        <v>1380</v>
      </c>
      <c r="C59" s="87" t="s">
        <v>1721</v>
      </c>
      <c r="D59" s="88">
        <v>2023</v>
      </c>
      <c r="E59" s="86">
        <v>0</v>
      </c>
      <c r="F59" s="86">
        <v>0</v>
      </c>
      <c r="G59" s="86">
        <v>100</v>
      </c>
      <c r="H59" s="86">
        <v>33</v>
      </c>
      <c r="I59" s="86">
        <v>0</v>
      </c>
      <c r="J59" s="86">
        <v>100</v>
      </c>
      <c r="K59" s="86">
        <v>0</v>
      </c>
      <c r="L59" s="86">
        <v>0</v>
      </c>
      <c r="M59" s="86">
        <v>0</v>
      </c>
      <c r="N59" s="86">
        <v>0</v>
      </c>
      <c r="O59" s="86">
        <v>0</v>
      </c>
      <c r="P59" s="86">
        <v>0</v>
      </c>
      <c r="Q59" s="86">
        <v>0</v>
      </c>
      <c r="R59" s="86">
        <v>0</v>
      </c>
      <c r="S59" s="86">
        <v>0</v>
      </c>
      <c r="T59" s="86">
        <v>0</v>
      </c>
      <c r="U59" s="86">
        <v>0</v>
      </c>
      <c r="V59" s="86">
        <v>0</v>
      </c>
      <c r="W59" s="86">
        <v>0</v>
      </c>
      <c r="X59" s="86">
        <v>0</v>
      </c>
      <c r="Y59" s="86">
        <v>0</v>
      </c>
      <c r="Z59" s="86">
        <v>0</v>
      </c>
      <c r="AA59" s="86">
        <v>0</v>
      </c>
      <c r="AB59" s="86">
        <v>0</v>
      </c>
      <c r="AC59" s="86">
        <v>0</v>
      </c>
      <c r="AD59" s="86">
        <v>0</v>
      </c>
      <c r="AE59" s="86">
        <v>0</v>
      </c>
      <c r="AF59" s="86">
        <v>0</v>
      </c>
      <c r="AG59" s="86">
        <v>0</v>
      </c>
      <c r="AH59" s="86">
        <v>0</v>
      </c>
      <c r="AI59" s="86">
        <v>0</v>
      </c>
      <c r="AJ59" s="86">
        <v>0</v>
      </c>
      <c r="AK59" s="86">
        <v>0</v>
      </c>
      <c r="AL59" s="86">
        <v>0</v>
      </c>
      <c r="AM59" s="86">
        <v>0</v>
      </c>
      <c r="AN59" s="86">
        <v>0</v>
      </c>
      <c r="AO59" s="86">
        <v>0</v>
      </c>
      <c r="AP59" s="86">
        <v>0</v>
      </c>
      <c r="AQ59" s="86">
        <v>0</v>
      </c>
      <c r="AR59" s="86">
        <v>0</v>
      </c>
      <c r="AS59" s="86">
        <v>0</v>
      </c>
      <c r="AT59" s="86">
        <v>0</v>
      </c>
      <c r="AU59" s="86">
        <v>0</v>
      </c>
      <c r="AV59" s="86">
        <v>0</v>
      </c>
      <c r="AW59" s="86">
        <v>0</v>
      </c>
      <c r="AX59" s="86">
        <v>0</v>
      </c>
      <c r="AY59" s="86">
        <v>0</v>
      </c>
      <c r="AZ59" s="86">
        <v>0</v>
      </c>
      <c r="BA59" s="86">
        <v>0</v>
      </c>
      <c r="BB59" s="86">
        <v>0</v>
      </c>
      <c r="BC59" s="86">
        <v>0</v>
      </c>
      <c r="BD59" s="86">
        <v>0</v>
      </c>
      <c r="BE59" s="86">
        <v>0</v>
      </c>
      <c r="BF59" s="86">
        <v>0</v>
      </c>
      <c r="BG59" s="86">
        <v>0</v>
      </c>
      <c r="BH59" s="86">
        <v>0</v>
      </c>
      <c r="BI59" s="86">
        <v>0</v>
      </c>
      <c r="BJ59" s="86">
        <v>0</v>
      </c>
      <c r="BK59" s="86">
        <v>0</v>
      </c>
      <c r="BL59" s="86">
        <v>67</v>
      </c>
      <c r="BM59" s="86">
        <v>0</v>
      </c>
      <c r="BN59" s="86">
        <v>0</v>
      </c>
      <c r="BO59" s="86">
        <v>0</v>
      </c>
      <c r="BP59" s="86">
        <v>0</v>
      </c>
      <c r="BQ59" s="86">
        <v>0</v>
      </c>
      <c r="BR59" s="86">
        <v>67</v>
      </c>
      <c r="BS59" s="86">
        <v>100</v>
      </c>
      <c r="BT59" s="86">
        <v>100</v>
      </c>
      <c r="BU59" s="86">
        <v>100</v>
      </c>
      <c r="BV59" s="86">
        <v>33</v>
      </c>
      <c r="BW59" s="86">
        <v>0</v>
      </c>
      <c r="BX59" s="86">
        <v>0</v>
      </c>
      <c r="BY59" s="86">
        <v>0</v>
      </c>
      <c r="BZ59" s="86">
        <v>0</v>
      </c>
      <c r="CA59" s="86">
        <v>33</v>
      </c>
      <c r="CB59" s="86">
        <v>0</v>
      </c>
      <c r="CC59" s="86">
        <v>100</v>
      </c>
      <c r="CD59" s="86">
        <v>100</v>
      </c>
      <c r="CE59" s="86">
        <v>100</v>
      </c>
      <c r="CF59" s="86">
        <v>100</v>
      </c>
      <c r="CG59" s="86">
        <v>100</v>
      </c>
      <c r="CH59" s="86">
        <v>33</v>
      </c>
      <c r="CI59" s="86">
        <v>0</v>
      </c>
      <c r="CJ59" s="86">
        <v>0</v>
      </c>
      <c r="CK59" s="86">
        <v>0</v>
      </c>
      <c r="CL59" s="86">
        <v>0</v>
      </c>
      <c r="CM59" s="86">
        <v>0</v>
      </c>
      <c r="CN59" s="86">
        <v>0</v>
      </c>
      <c r="CO59" s="86">
        <v>0</v>
      </c>
      <c r="CP59" s="86">
        <v>0</v>
      </c>
      <c r="CQ59" s="86">
        <v>100</v>
      </c>
      <c r="CR59" s="86">
        <v>33</v>
      </c>
      <c r="CS59" s="86">
        <v>0</v>
      </c>
      <c r="CT59" s="86">
        <v>100</v>
      </c>
      <c r="CU59" s="86">
        <v>100</v>
      </c>
      <c r="CV59" s="86">
        <v>100</v>
      </c>
      <c r="CW59" s="86">
        <v>33</v>
      </c>
      <c r="CX59" s="86">
        <v>33</v>
      </c>
      <c r="CY59" s="86">
        <v>0</v>
      </c>
      <c r="CZ59" s="86">
        <v>0</v>
      </c>
      <c r="DA59" s="86">
        <v>33</v>
      </c>
      <c r="DB59" s="86">
        <v>0</v>
      </c>
      <c r="DC59" s="86">
        <v>0</v>
      </c>
      <c r="DD59" s="86">
        <v>0</v>
      </c>
      <c r="DE59" s="86">
        <v>0</v>
      </c>
      <c r="DF59" s="86">
        <v>0</v>
      </c>
      <c r="DG59" s="86">
        <v>0</v>
      </c>
      <c r="DH59" s="86">
        <v>0</v>
      </c>
      <c r="DI59" s="86">
        <v>0</v>
      </c>
      <c r="DJ59" s="86">
        <v>0</v>
      </c>
      <c r="DK59" s="86">
        <v>0</v>
      </c>
      <c r="DL59" s="86">
        <v>0</v>
      </c>
      <c r="DM59" s="86">
        <v>0</v>
      </c>
      <c r="DN59" s="86">
        <v>0</v>
      </c>
      <c r="DO59" s="86">
        <v>0</v>
      </c>
      <c r="DP59" s="86">
        <v>0</v>
      </c>
      <c r="DQ59" s="86">
        <v>0</v>
      </c>
      <c r="DR59" s="86">
        <v>0</v>
      </c>
      <c r="DS59" s="86">
        <v>0</v>
      </c>
      <c r="DT59" s="86">
        <v>0</v>
      </c>
      <c r="DU59" s="86">
        <v>0</v>
      </c>
      <c r="DV59" s="86">
        <v>0</v>
      </c>
      <c r="DW59" s="86">
        <v>0</v>
      </c>
      <c r="DX59" s="86">
        <v>0</v>
      </c>
      <c r="DY59" s="86">
        <v>0</v>
      </c>
      <c r="DZ59" s="86">
        <v>0</v>
      </c>
      <c r="EA59" s="86"/>
      <c r="EB59" s="86">
        <v>100</v>
      </c>
      <c r="EC59" s="86">
        <v>100</v>
      </c>
      <c r="ED59" s="86">
        <v>0</v>
      </c>
      <c r="EE59" s="86">
        <v>0</v>
      </c>
      <c r="EF59" s="86">
        <v>33</v>
      </c>
      <c r="EG59" s="86">
        <v>0</v>
      </c>
      <c r="EH59" s="86">
        <v>33</v>
      </c>
      <c r="EI59" s="86">
        <v>0</v>
      </c>
      <c r="EJ59" s="86">
        <v>0</v>
      </c>
      <c r="EK59" s="86">
        <v>0</v>
      </c>
      <c r="EL59" s="86">
        <v>0</v>
      </c>
      <c r="EM59" s="86">
        <v>0</v>
      </c>
      <c r="EN59" s="86">
        <v>0</v>
      </c>
      <c r="EO59" s="86">
        <v>0</v>
      </c>
      <c r="EP59" s="86">
        <v>0</v>
      </c>
      <c r="EQ59" s="86">
        <v>0</v>
      </c>
      <c r="ER59" s="86">
        <v>0</v>
      </c>
      <c r="ES59" s="86">
        <v>0</v>
      </c>
      <c r="ET59" s="86">
        <v>0</v>
      </c>
      <c r="EU59" s="86">
        <v>0</v>
      </c>
      <c r="EV59" s="86">
        <v>0</v>
      </c>
      <c r="EW59" s="86">
        <v>0</v>
      </c>
      <c r="EX59" s="85" t="s">
        <v>1297</v>
      </c>
      <c r="EY59" s="85" t="s">
        <v>1297</v>
      </c>
      <c r="EZ59" s="85" t="s">
        <v>1287</v>
      </c>
      <c r="FA59" s="85" t="s">
        <v>1295</v>
      </c>
      <c r="FB59" s="85" t="s">
        <v>1297</v>
      </c>
      <c r="FC59" s="85" t="s">
        <v>1287</v>
      </c>
      <c r="FD59" s="85" t="s">
        <v>1297</v>
      </c>
      <c r="FE59" s="85" t="s">
        <v>1297</v>
      </c>
      <c r="FF59" s="85" t="s">
        <v>1288</v>
      </c>
      <c r="FG59" s="85" t="s">
        <v>1288</v>
      </c>
      <c r="FH59" s="85" t="s">
        <v>1288</v>
      </c>
      <c r="FI59" s="85" t="s">
        <v>1288</v>
      </c>
      <c r="FJ59" s="85" t="s">
        <v>1297</v>
      </c>
      <c r="FK59" s="85" t="s">
        <v>1297</v>
      </c>
      <c r="FL59" s="85" t="s">
        <v>1297</v>
      </c>
      <c r="FM59" s="85" t="s">
        <v>1297</v>
      </c>
      <c r="FN59" s="85" t="s">
        <v>1297</v>
      </c>
      <c r="FO59" s="85" t="s">
        <v>1288</v>
      </c>
      <c r="FP59" s="85" t="s">
        <v>1297</v>
      </c>
      <c r="FQ59" s="85" t="s">
        <v>1297</v>
      </c>
      <c r="FR59" s="85" t="s">
        <v>1297</v>
      </c>
      <c r="FS59" s="85" t="s">
        <v>1297</v>
      </c>
      <c r="FT59" s="85" t="s">
        <v>1297</v>
      </c>
      <c r="FU59" s="85" t="s">
        <v>1297</v>
      </c>
      <c r="FV59" s="85" t="s">
        <v>1297</v>
      </c>
      <c r="FW59" s="85" t="s">
        <v>1297</v>
      </c>
      <c r="FX59" s="85" t="s">
        <v>1297</v>
      </c>
      <c r="FY59" s="85" t="s">
        <v>1288</v>
      </c>
      <c r="FZ59" s="85" t="s">
        <v>1297</v>
      </c>
      <c r="GA59" s="85" t="s">
        <v>1297</v>
      </c>
      <c r="GB59" s="85" t="s">
        <v>1297</v>
      </c>
      <c r="GC59" s="85" t="s">
        <v>1288</v>
      </c>
      <c r="GD59" s="85" t="s">
        <v>1297</v>
      </c>
      <c r="GE59" s="85" t="s">
        <v>1288</v>
      </c>
      <c r="GF59" s="85" t="s">
        <v>1288</v>
      </c>
      <c r="GG59" s="85" t="s">
        <v>1297</v>
      </c>
      <c r="GH59" s="85" t="s">
        <v>1297</v>
      </c>
      <c r="GI59" s="85" t="s">
        <v>1297</v>
      </c>
      <c r="GJ59" s="85" t="s">
        <v>1297</v>
      </c>
      <c r="GK59" s="85" t="s">
        <v>1297</v>
      </c>
      <c r="GL59" s="85" t="s">
        <v>1288</v>
      </c>
      <c r="GM59" s="85" t="s">
        <v>1297</v>
      </c>
      <c r="GN59" s="85" t="s">
        <v>1297</v>
      </c>
      <c r="GO59" s="85" t="s">
        <v>1297</v>
      </c>
      <c r="GP59" s="85" t="s">
        <v>1297</v>
      </c>
      <c r="GQ59" s="85" t="s">
        <v>1297</v>
      </c>
      <c r="GR59" s="85" t="s">
        <v>1297</v>
      </c>
      <c r="GS59" s="85" t="s">
        <v>1297</v>
      </c>
      <c r="GT59" s="85" t="s">
        <v>1297</v>
      </c>
      <c r="GU59" s="85" t="s">
        <v>1297</v>
      </c>
      <c r="GV59" s="85" t="s">
        <v>1297</v>
      </c>
      <c r="GW59" s="85" t="s">
        <v>1297</v>
      </c>
      <c r="GX59" s="85" t="s">
        <v>1297</v>
      </c>
      <c r="GY59" s="85" t="s">
        <v>1297</v>
      </c>
      <c r="GZ59" s="85" t="s">
        <v>1297</v>
      </c>
      <c r="HA59" s="85" t="s">
        <v>1297</v>
      </c>
      <c r="HB59" s="85" t="s">
        <v>1297</v>
      </c>
      <c r="HC59" s="85" t="s">
        <v>1297</v>
      </c>
      <c r="HD59" s="85" t="s">
        <v>1297</v>
      </c>
      <c r="HE59" s="85" t="s">
        <v>1288</v>
      </c>
      <c r="HF59" s="85" t="s">
        <v>1297</v>
      </c>
      <c r="HG59" s="85" t="s">
        <v>1297</v>
      </c>
      <c r="HH59" s="85" t="s">
        <v>1297</v>
      </c>
      <c r="HI59" s="85" t="s">
        <v>1297</v>
      </c>
      <c r="HJ59" s="85" t="s">
        <v>1288</v>
      </c>
      <c r="HK59" s="85" t="s">
        <v>1288</v>
      </c>
      <c r="HL59" s="85" t="s">
        <v>1287</v>
      </c>
      <c r="HM59" s="85" t="s">
        <v>1287</v>
      </c>
      <c r="HN59" s="85" t="s">
        <v>1287</v>
      </c>
      <c r="HO59" s="85" t="s">
        <v>1295</v>
      </c>
      <c r="HP59" s="85" t="s">
        <v>1297</v>
      </c>
      <c r="HQ59" s="85" t="s">
        <v>1297</v>
      </c>
      <c r="HR59" s="85" t="s">
        <v>1297</v>
      </c>
      <c r="HS59" s="85" t="s">
        <v>1297</v>
      </c>
      <c r="HT59" s="85" t="s">
        <v>1295</v>
      </c>
      <c r="HU59" s="85" t="s">
        <v>1297</v>
      </c>
      <c r="HV59" s="85" t="s">
        <v>1287</v>
      </c>
      <c r="HW59" s="85" t="s">
        <v>1287</v>
      </c>
      <c r="HX59" s="85" t="s">
        <v>1287</v>
      </c>
      <c r="HY59" s="85" t="s">
        <v>1287</v>
      </c>
      <c r="HZ59" s="85" t="s">
        <v>1287</v>
      </c>
      <c r="IA59" s="85" t="s">
        <v>1295</v>
      </c>
      <c r="IB59" s="85" t="s">
        <v>1297</v>
      </c>
      <c r="IC59" s="85" t="s">
        <v>1297</v>
      </c>
      <c r="ID59" s="85" t="s">
        <v>1297</v>
      </c>
      <c r="IE59" s="85" t="s">
        <v>1297</v>
      </c>
      <c r="IF59" s="85" t="s">
        <v>1297</v>
      </c>
      <c r="IG59" s="85" t="s">
        <v>1288</v>
      </c>
      <c r="IH59" s="85" t="s">
        <v>1297</v>
      </c>
      <c r="II59" s="85" t="s">
        <v>1297</v>
      </c>
      <c r="IJ59" s="85" t="s">
        <v>1287</v>
      </c>
      <c r="IK59" s="85" t="s">
        <v>1295</v>
      </c>
      <c r="IL59" s="85" t="s">
        <v>1297</v>
      </c>
      <c r="IM59" s="85" t="s">
        <v>1287</v>
      </c>
      <c r="IN59" s="85" t="s">
        <v>1287</v>
      </c>
      <c r="IO59" s="85" t="s">
        <v>1287</v>
      </c>
      <c r="IP59" s="85" t="s">
        <v>1295</v>
      </c>
      <c r="IQ59" s="85" t="s">
        <v>1295</v>
      </c>
      <c r="IR59" s="85" t="s">
        <v>1297</v>
      </c>
      <c r="IS59" s="85" t="s">
        <v>1297</v>
      </c>
      <c r="IT59" s="85" t="s">
        <v>1295</v>
      </c>
      <c r="IU59" s="85" t="s">
        <v>1297</v>
      </c>
      <c r="IV59" s="85" t="s">
        <v>1288</v>
      </c>
      <c r="IW59" s="85" t="s">
        <v>1297</v>
      </c>
      <c r="IX59" s="85" t="s">
        <v>1297</v>
      </c>
      <c r="IY59" s="85" t="s">
        <v>1297</v>
      </c>
      <c r="IZ59" s="85" t="s">
        <v>1288</v>
      </c>
      <c r="JA59" s="85" t="s">
        <v>1297</v>
      </c>
      <c r="JB59" s="85" t="s">
        <v>1297</v>
      </c>
      <c r="JC59" s="85" t="s">
        <v>1297</v>
      </c>
      <c r="JD59" s="85" t="s">
        <v>1297</v>
      </c>
      <c r="JE59" s="85" t="s">
        <v>1297</v>
      </c>
      <c r="JF59" s="85" t="s">
        <v>1297</v>
      </c>
      <c r="JG59" s="85" t="s">
        <v>1297</v>
      </c>
      <c r="JH59" s="85" t="s">
        <v>1297</v>
      </c>
      <c r="JI59" s="85" t="s">
        <v>1297</v>
      </c>
      <c r="JJ59" s="85" t="s">
        <v>1297</v>
      </c>
      <c r="JK59" s="85" t="s">
        <v>1297</v>
      </c>
      <c r="JL59" s="85" t="s">
        <v>1297</v>
      </c>
      <c r="JM59" s="85" t="s">
        <v>1297</v>
      </c>
      <c r="JN59" s="85" t="s">
        <v>1297</v>
      </c>
      <c r="JO59" s="85" t="s">
        <v>1297</v>
      </c>
      <c r="JP59" s="85" t="s">
        <v>1297</v>
      </c>
      <c r="JQ59" s="85" t="s">
        <v>1297</v>
      </c>
      <c r="JR59" s="85" t="s">
        <v>1297</v>
      </c>
      <c r="JS59" s="85" t="s">
        <v>1288</v>
      </c>
      <c r="JT59" s="85" t="s">
        <v>1295</v>
      </c>
      <c r="JU59" s="85" t="s">
        <v>1287</v>
      </c>
      <c r="JV59" s="85" t="s">
        <v>1287</v>
      </c>
      <c r="JW59" s="85" t="s">
        <v>1297</v>
      </c>
      <c r="JX59" s="85" t="s">
        <v>1297</v>
      </c>
      <c r="JY59" s="85" t="s">
        <v>1295</v>
      </c>
      <c r="JZ59" s="85" t="s">
        <v>1288</v>
      </c>
      <c r="KA59" s="85" t="s">
        <v>1295</v>
      </c>
      <c r="KB59" s="85" t="s">
        <v>1297</v>
      </c>
      <c r="KC59" s="85" t="s">
        <v>1288</v>
      </c>
      <c r="KD59" s="85" t="s">
        <v>1297</v>
      </c>
      <c r="KE59" s="85" t="s">
        <v>1297</v>
      </c>
      <c r="KF59" s="85" t="s">
        <v>1297</v>
      </c>
      <c r="KG59" s="85" t="s">
        <v>1297</v>
      </c>
      <c r="KH59" s="85" t="s">
        <v>1288</v>
      </c>
      <c r="KI59" s="85" t="s">
        <v>1297</v>
      </c>
      <c r="KJ59" s="85" t="s">
        <v>1297</v>
      </c>
      <c r="KK59" s="85" t="s">
        <v>1297</v>
      </c>
      <c r="KL59" s="85" t="s">
        <v>1297</v>
      </c>
      <c r="KM59" s="85" t="s">
        <v>1297</v>
      </c>
      <c r="KN59" s="85" t="s">
        <v>1288</v>
      </c>
      <c r="KO59" s="85" t="s">
        <v>1297</v>
      </c>
      <c r="KP59" s="85" t="s">
        <v>1288</v>
      </c>
    </row>
    <row r="60" spans="1:302" hidden="1">
      <c r="A60" s="150" t="s">
        <v>1381</v>
      </c>
      <c r="B60" s="87" t="s">
        <v>1382</v>
      </c>
      <c r="C60" s="87" t="s">
        <v>1722</v>
      </c>
      <c r="D60" s="88">
        <v>2023</v>
      </c>
      <c r="E60" s="86">
        <v>67</v>
      </c>
      <c r="F60" s="86">
        <v>67</v>
      </c>
      <c r="G60" s="86">
        <v>100</v>
      </c>
      <c r="H60" s="86">
        <v>100</v>
      </c>
      <c r="I60" s="86">
        <v>100</v>
      </c>
      <c r="J60" s="86">
        <v>100</v>
      </c>
      <c r="K60" s="86">
        <v>67</v>
      </c>
      <c r="L60" s="86">
        <v>100</v>
      </c>
      <c r="M60" s="86">
        <v>100</v>
      </c>
      <c r="N60" s="86">
        <v>100</v>
      </c>
      <c r="O60" s="86">
        <v>100</v>
      </c>
      <c r="P60" s="86">
        <v>0</v>
      </c>
      <c r="Q60" s="86">
        <v>100</v>
      </c>
      <c r="R60" s="86">
        <v>100</v>
      </c>
      <c r="S60" s="86">
        <v>100</v>
      </c>
      <c r="T60" s="86">
        <v>100</v>
      </c>
      <c r="U60" s="86">
        <v>100</v>
      </c>
      <c r="V60" s="86">
        <v>100</v>
      </c>
      <c r="W60" s="86">
        <v>100</v>
      </c>
      <c r="X60" s="86">
        <v>100</v>
      </c>
      <c r="Y60" s="86">
        <v>33</v>
      </c>
      <c r="Z60" s="86">
        <v>33</v>
      </c>
      <c r="AA60" s="86">
        <v>0</v>
      </c>
      <c r="AB60" s="86">
        <v>33</v>
      </c>
      <c r="AC60" s="86">
        <v>33</v>
      </c>
      <c r="AD60" s="86">
        <v>100</v>
      </c>
      <c r="AE60" s="86">
        <v>100</v>
      </c>
      <c r="AF60" s="86">
        <v>100</v>
      </c>
      <c r="AG60" s="86">
        <v>67</v>
      </c>
      <c r="AH60" s="86">
        <v>33</v>
      </c>
      <c r="AI60" s="86">
        <v>100</v>
      </c>
      <c r="AJ60" s="86">
        <v>100</v>
      </c>
      <c r="AK60" s="86">
        <v>100</v>
      </c>
      <c r="AL60" s="86">
        <v>100</v>
      </c>
      <c r="AM60" s="86">
        <v>100</v>
      </c>
      <c r="AN60" s="86">
        <v>100</v>
      </c>
      <c r="AO60" s="86">
        <v>100</v>
      </c>
      <c r="AP60" s="86">
        <v>67</v>
      </c>
      <c r="AQ60" s="86">
        <v>100</v>
      </c>
      <c r="AR60" s="86">
        <v>33</v>
      </c>
      <c r="AS60" s="86">
        <v>100</v>
      </c>
      <c r="AT60" s="86">
        <v>33</v>
      </c>
      <c r="AU60" s="86">
        <v>0</v>
      </c>
      <c r="AV60" s="86">
        <v>33</v>
      </c>
      <c r="AW60" s="86">
        <v>33</v>
      </c>
      <c r="AX60" s="86">
        <v>0</v>
      </c>
      <c r="AY60" s="86">
        <v>0</v>
      </c>
      <c r="AZ60" s="86">
        <v>0</v>
      </c>
      <c r="BA60" s="86">
        <v>33</v>
      </c>
      <c r="BB60" s="86">
        <v>0</v>
      </c>
      <c r="BC60" s="86">
        <v>33</v>
      </c>
      <c r="BD60" s="86">
        <v>33</v>
      </c>
      <c r="BE60" s="86"/>
      <c r="BF60" s="86">
        <v>67</v>
      </c>
      <c r="BG60" s="86">
        <v>67</v>
      </c>
      <c r="BH60" s="86">
        <v>0</v>
      </c>
      <c r="BI60" s="86">
        <v>100</v>
      </c>
      <c r="BJ60" s="86">
        <v>100</v>
      </c>
      <c r="BK60" s="86">
        <v>100</v>
      </c>
      <c r="BL60" s="86">
        <v>100</v>
      </c>
      <c r="BM60" s="86">
        <v>33</v>
      </c>
      <c r="BN60" s="86">
        <v>67</v>
      </c>
      <c r="BO60" s="86">
        <v>67</v>
      </c>
      <c r="BP60" s="86">
        <v>67</v>
      </c>
      <c r="BQ60" s="86">
        <v>100</v>
      </c>
      <c r="BR60" s="86">
        <v>67</v>
      </c>
      <c r="BS60" s="86">
        <v>100</v>
      </c>
      <c r="BT60" s="86">
        <v>100</v>
      </c>
      <c r="BU60" s="86">
        <v>100</v>
      </c>
      <c r="BV60" s="86">
        <v>67</v>
      </c>
      <c r="BW60" s="86">
        <v>0</v>
      </c>
      <c r="BX60" s="86">
        <v>0</v>
      </c>
      <c r="BY60" s="86">
        <v>0</v>
      </c>
      <c r="BZ60" s="86">
        <v>0</v>
      </c>
      <c r="CA60" s="86">
        <v>100</v>
      </c>
      <c r="CB60" s="86">
        <v>100</v>
      </c>
      <c r="CC60" s="86">
        <v>100</v>
      </c>
      <c r="CD60" s="86">
        <v>100</v>
      </c>
      <c r="CE60" s="86">
        <v>100</v>
      </c>
      <c r="CF60" s="86">
        <v>100</v>
      </c>
      <c r="CG60" s="86">
        <v>100</v>
      </c>
      <c r="CH60" s="86">
        <v>100</v>
      </c>
      <c r="CI60" s="86">
        <v>0</v>
      </c>
      <c r="CJ60" s="86">
        <v>33</v>
      </c>
      <c r="CK60" s="86">
        <v>67</v>
      </c>
      <c r="CL60" s="86">
        <v>0</v>
      </c>
      <c r="CM60" s="86">
        <v>33</v>
      </c>
      <c r="CN60" s="86">
        <v>100</v>
      </c>
      <c r="CO60" s="86">
        <v>67</v>
      </c>
      <c r="CP60" s="86">
        <v>33</v>
      </c>
      <c r="CQ60" s="86">
        <v>100</v>
      </c>
      <c r="CR60" s="86">
        <v>100</v>
      </c>
      <c r="CS60" s="86">
        <v>100</v>
      </c>
      <c r="CT60" s="86">
        <v>100</v>
      </c>
      <c r="CU60" s="86">
        <v>100</v>
      </c>
      <c r="CV60" s="86">
        <v>33</v>
      </c>
      <c r="CW60" s="86">
        <v>33</v>
      </c>
      <c r="CX60" s="86">
        <v>33</v>
      </c>
      <c r="CY60" s="86">
        <v>0</v>
      </c>
      <c r="CZ60" s="86">
        <v>0</v>
      </c>
      <c r="DA60" s="86">
        <v>33</v>
      </c>
      <c r="DB60" s="86">
        <v>0</v>
      </c>
      <c r="DC60" s="86">
        <v>100</v>
      </c>
      <c r="DD60" s="86">
        <v>67</v>
      </c>
      <c r="DE60" s="86">
        <v>67</v>
      </c>
      <c r="DF60" s="86">
        <v>33</v>
      </c>
      <c r="DG60" s="86">
        <v>0</v>
      </c>
      <c r="DH60" s="86">
        <v>0</v>
      </c>
      <c r="DI60" s="86">
        <v>33</v>
      </c>
      <c r="DJ60" s="86">
        <v>0</v>
      </c>
      <c r="DK60" s="86">
        <v>0</v>
      </c>
      <c r="DL60" s="86">
        <v>0</v>
      </c>
      <c r="DM60" s="86">
        <v>0</v>
      </c>
      <c r="DN60" s="86">
        <v>0</v>
      </c>
      <c r="DO60" s="86">
        <v>67</v>
      </c>
      <c r="DP60" s="86">
        <v>67</v>
      </c>
      <c r="DQ60" s="86">
        <v>100</v>
      </c>
      <c r="DR60" s="86">
        <v>100</v>
      </c>
      <c r="DS60" s="86">
        <v>100</v>
      </c>
      <c r="DT60" s="86">
        <v>0</v>
      </c>
      <c r="DU60" s="86">
        <v>0</v>
      </c>
      <c r="DV60" s="86">
        <v>33</v>
      </c>
      <c r="DW60" s="86">
        <v>33</v>
      </c>
      <c r="DX60" s="86">
        <v>0</v>
      </c>
      <c r="DY60" s="86">
        <v>100</v>
      </c>
      <c r="DZ60" s="86">
        <v>100</v>
      </c>
      <c r="EA60" s="86">
        <v>100</v>
      </c>
      <c r="EB60" s="86">
        <v>100</v>
      </c>
      <c r="EC60" s="86">
        <v>100</v>
      </c>
      <c r="ED60" s="86">
        <v>67</v>
      </c>
      <c r="EE60" s="86">
        <v>33</v>
      </c>
      <c r="EF60" s="86">
        <v>0</v>
      </c>
      <c r="EG60" s="86">
        <v>0</v>
      </c>
      <c r="EH60" s="86">
        <v>0</v>
      </c>
      <c r="EI60" s="86">
        <v>0</v>
      </c>
      <c r="EJ60" s="86">
        <v>0</v>
      </c>
      <c r="EK60" s="86">
        <v>0</v>
      </c>
      <c r="EL60" s="86">
        <v>0</v>
      </c>
      <c r="EM60" s="86">
        <v>0</v>
      </c>
      <c r="EN60" s="86">
        <v>0</v>
      </c>
      <c r="EO60" s="86">
        <v>0</v>
      </c>
      <c r="EP60" s="86">
        <v>0</v>
      </c>
      <c r="EQ60" s="86">
        <v>0</v>
      </c>
      <c r="ER60" s="86">
        <v>0</v>
      </c>
      <c r="ES60" s="86">
        <v>0</v>
      </c>
      <c r="ET60" s="86">
        <v>0</v>
      </c>
      <c r="EU60" s="86">
        <v>0</v>
      </c>
      <c r="EV60" s="86">
        <v>0</v>
      </c>
      <c r="EW60" s="86">
        <v>0</v>
      </c>
      <c r="EX60" s="85" t="s">
        <v>1288</v>
      </c>
      <c r="EY60" s="85" t="s">
        <v>1288</v>
      </c>
      <c r="EZ60" s="85" t="s">
        <v>1287</v>
      </c>
      <c r="FA60" s="85" t="s">
        <v>1287</v>
      </c>
      <c r="FB60" s="85" t="s">
        <v>1287</v>
      </c>
      <c r="FC60" s="85" t="s">
        <v>1287</v>
      </c>
      <c r="FD60" s="85" t="s">
        <v>1288</v>
      </c>
      <c r="FE60" s="85" t="s">
        <v>1287</v>
      </c>
      <c r="FF60" s="85" t="s">
        <v>1287</v>
      </c>
      <c r="FG60" s="85" t="s">
        <v>1287</v>
      </c>
      <c r="FH60" s="85" t="s">
        <v>1287</v>
      </c>
      <c r="FI60" s="85" t="s">
        <v>1288</v>
      </c>
      <c r="FJ60" s="85" t="s">
        <v>1287</v>
      </c>
      <c r="FK60" s="85" t="s">
        <v>1287</v>
      </c>
      <c r="FL60" s="85" t="s">
        <v>1287</v>
      </c>
      <c r="FM60" s="85" t="s">
        <v>1287</v>
      </c>
      <c r="FN60" s="85" t="s">
        <v>1287</v>
      </c>
      <c r="FO60" s="85" t="s">
        <v>1287</v>
      </c>
      <c r="FP60" s="85" t="s">
        <v>1287</v>
      </c>
      <c r="FQ60" s="85" t="s">
        <v>1287</v>
      </c>
      <c r="FR60" s="85" t="s">
        <v>1295</v>
      </c>
      <c r="FS60" s="85" t="s">
        <v>1295</v>
      </c>
      <c r="FT60" s="85" t="s">
        <v>1297</v>
      </c>
      <c r="FU60" s="85" t="s">
        <v>1295</v>
      </c>
      <c r="FV60" s="85" t="s">
        <v>1295</v>
      </c>
      <c r="FW60" s="85" t="s">
        <v>1287</v>
      </c>
      <c r="FX60" s="85" t="s">
        <v>1287</v>
      </c>
      <c r="FY60" s="85" t="s">
        <v>1287</v>
      </c>
      <c r="FZ60" s="85" t="s">
        <v>1288</v>
      </c>
      <c r="GA60" s="85" t="s">
        <v>1295</v>
      </c>
      <c r="GB60" s="85" t="s">
        <v>1287</v>
      </c>
      <c r="GC60" s="85" t="s">
        <v>1287</v>
      </c>
      <c r="GD60" s="85" t="s">
        <v>1287</v>
      </c>
      <c r="GE60" s="85" t="s">
        <v>1287</v>
      </c>
      <c r="GF60" s="85" t="s">
        <v>1287</v>
      </c>
      <c r="GG60" s="85" t="s">
        <v>1287</v>
      </c>
      <c r="GH60" s="85" t="s">
        <v>1287</v>
      </c>
      <c r="GI60" s="85" t="s">
        <v>1288</v>
      </c>
      <c r="GJ60" s="85" t="s">
        <v>1287</v>
      </c>
      <c r="GK60" s="85" t="s">
        <v>1295</v>
      </c>
      <c r="GL60" s="85" t="s">
        <v>1287</v>
      </c>
      <c r="GM60" s="85" t="s">
        <v>1295</v>
      </c>
      <c r="GN60" s="85" t="s">
        <v>1297</v>
      </c>
      <c r="GO60" s="85" t="s">
        <v>1295</v>
      </c>
      <c r="GP60" s="85" t="s">
        <v>1295</v>
      </c>
      <c r="GQ60" s="85" t="s">
        <v>1297</v>
      </c>
      <c r="GR60" s="85" t="s">
        <v>1297</v>
      </c>
      <c r="GS60" s="85" t="s">
        <v>1297</v>
      </c>
      <c r="GT60" s="85" t="s">
        <v>1295</v>
      </c>
      <c r="GU60" s="85" t="s">
        <v>1297</v>
      </c>
      <c r="GV60" s="85" t="s">
        <v>1295</v>
      </c>
      <c r="GW60" s="85" t="s">
        <v>1295</v>
      </c>
      <c r="GX60" s="85" t="s">
        <v>1289</v>
      </c>
      <c r="GY60" s="85" t="s">
        <v>1288</v>
      </c>
      <c r="GZ60" s="85" t="s">
        <v>1288</v>
      </c>
      <c r="HA60" s="85" t="s">
        <v>1297</v>
      </c>
      <c r="HB60" s="85" t="s">
        <v>1287</v>
      </c>
      <c r="HC60" s="85" t="s">
        <v>1287</v>
      </c>
      <c r="HD60" s="85" t="s">
        <v>1287</v>
      </c>
      <c r="HE60" s="85" t="s">
        <v>1287</v>
      </c>
      <c r="HF60" s="85" t="s">
        <v>1295</v>
      </c>
      <c r="HG60" s="85" t="s">
        <v>1288</v>
      </c>
      <c r="HH60" s="85" t="s">
        <v>1288</v>
      </c>
      <c r="HI60" s="85" t="s">
        <v>1288</v>
      </c>
      <c r="HJ60" s="85" t="s">
        <v>1287</v>
      </c>
      <c r="HK60" s="85" t="s">
        <v>1288</v>
      </c>
      <c r="HL60" s="85" t="s">
        <v>1287</v>
      </c>
      <c r="HM60" s="85" t="s">
        <v>1287</v>
      </c>
      <c r="HN60" s="85" t="s">
        <v>1287</v>
      </c>
      <c r="HO60" s="85" t="s">
        <v>1288</v>
      </c>
      <c r="HP60" s="85" t="s">
        <v>1297</v>
      </c>
      <c r="HQ60" s="85" t="s">
        <v>1297</v>
      </c>
      <c r="HR60" s="85" t="s">
        <v>1297</v>
      </c>
      <c r="HS60" s="85" t="s">
        <v>1297</v>
      </c>
      <c r="HT60" s="85" t="s">
        <v>1287</v>
      </c>
      <c r="HU60" s="85" t="s">
        <v>1287</v>
      </c>
      <c r="HV60" s="85" t="s">
        <v>1287</v>
      </c>
      <c r="HW60" s="85" t="s">
        <v>1287</v>
      </c>
      <c r="HX60" s="85" t="s">
        <v>1287</v>
      </c>
      <c r="HY60" s="85" t="s">
        <v>1287</v>
      </c>
      <c r="HZ60" s="85" t="s">
        <v>1287</v>
      </c>
      <c r="IA60" s="85" t="s">
        <v>1287</v>
      </c>
      <c r="IB60" s="85" t="s">
        <v>1297</v>
      </c>
      <c r="IC60" s="85" t="s">
        <v>1295</v>
      </c>
      <c r="ID60" s="85" t="s">
        <v>1288</v>
      </c>
      <c r="IE60" s="85" t="s">
        <v>1297</v>
      </c>
      <c r="IF60" s="85" t="s">
        <v>1295</v>
      </c>
      <c r="IG60" s="85" t="s">
        <v>1287</v>
      </c>
      <c r="IH60" s="85" t="s">
        <v>1288</v>
      </c>
      <c r="II60" s="85" t="s">
        <v>1295</v>
      </c>
      <c r="IJ60" s="85" t="s">
        <v>1287</v>
      </c>
      <c r="IK60" s="85" t="s">
        <v>1287</v>
      </c>
      <c r="IL60" s="85" t="s">
        <v>1287</v>
      </c>
      <c r="IM60" s="85" t="s">
        <v>1287</v>
      </c>
      <c r="IN60" s="85" t="s">
        <v>1287</v>
      </c>
      <c r="IO60" s="85" t="s">
        <v>1295</v>
      </c>
      <c r="IP60" s="85" t="s">
        <v>1295</v>
      </c>
      <c r="IQ60" s="85" t="s">
        <v>1295</v>
      </c>
      <c r="IR60" s="85" t="s">
        <v>1297</v>
      </c>
      <c r="IS60" s="85" t="s">
        <v>1297</v>
      </c>
      <c r="IT60" s="85" t="s">
        <v>1295</v>
      </c>
      <c r="IU60" s="85" t="s">
        <v>1297</v>
      </c>
      <c r="IV60" s="85" t="s">
        <v>1287</v>
      </c>
      <c r="IW60" s="85" t="s">
        <v>1288</v>
      </c>
      <c r="IX60" s="85" t="s">
        <v>1288</v>
      </c>
      <c r="IY60" s="85" t="s">
        <v>1295</v>
      </c>
      <c r="IZ60" s="85" t="s">
        <v>1288</v>
      </c>
      <c r="JA60" s="85" t="s">
        <v>1297</v>
      </c>
      <c r="JB60" s="85" t="s">
        <v>1295</v>
      </c>
      <c r="JC60" s="85" t="s">
        <v>1297</v>
      </c>
      <c r="JD60" s="85" t="s">
        <v>1297</v>
      </c>
      <c r="JE60" s="85" t="s">
        <v>1297</v>
      </c>
      <c r="JF60" s="85" t="s">
        <v>1297</v>
      </c>
      <c r="JG60" s="85" t="s">
        <v>1297</v>
      </c>
      <c r="JH60" s="85" t="s">
        <v>1288</v>
      </c>
      <c r="JI60" s="85" t="s">
        <v>1288</v>
      </c>
      <c r="JJ60" s="85" t="s">
        <v>1287</v>
      </c>
      <c r="JK60" s="85" t="s">
        <v>1287</v>
      </c>
      <c r="JL60" s="85" t="s">
        <v>1287</v>
      </c>
      <c r="JM60" s="85" t="s">
        <v>1297</v>
      </c>
      <c r="JN60" s="85" t="s">
        <v>1297</v>
      </c>
      <c r="JO60" s="85" t="s">
        <v>1295</v>
      </c>
      <c r="JP60" s="85" t="s">
        <v>1295</v>
      </c>
      <c r="JQ60" s="85" t="s">
        <v>1297</v>
      </c>
      <c r="JR60" s="85" t="s">
        <v>1287</v>
      </c>
      <c r="JS60" s="85" t="s">
        <v>1287</v>
      </c>
      <c r="JT60" s="85" t="s">
        <v>1287</v>
      </c>
      <c r="JU60" s="85" t="s">
        <v>1287</v>
      </c>
      <c r="JV60" s="85" t="s">
        <v>1287</v>
      </c>
      <c r="JW60" s="85" t="s">
        <v>1288</v>
      </c>
      <c r="JX60" s="85" t="s">
        <v>1295</v>
      </c>
      <c r="JY60" s="85" t="s">
        <v>1297</v>
      </c>
      <c r="JZ60" s="85" t="s">
        <v>1288</v>
      </c>
      <c r="KA60" s="85" t="s">
        <v>1297</v>
      </c>
      <c r="KB60" s="85" t="s">
        <v>1297</v>
      </c>
      <c r="KC60" s="85" t="s">
        <v>1288</v>
      </c>
      <c r="KD60" s="85" t="s">
        <v>1297</v>
      </c>
      <c r="KE60" s="85" t="s">
        <v>1297</v>
      </c>
      <c r="KF60" s="85" t="s">
        <v>1297</v>
      </c>
      <c r="KG60" s="85" t="s">
        <v>1297</v>
      </c>
      <c r="KH60" s="85" t="s">
        <v>1288</v>
      </c>
      <c r="KI60" s="85" t="s">
        <v>1297</v>
      </c>
      <c r="KJ60" s="85" t="s">
        <v>1297</v>
      </c>
      <c r="KK60" s="85" t="s">
        <v>1297</v>
      </c>
      <c r="KL60" s="85" t="s">
        <v>1297</v>
      </c>
      <c r="KM60" s="85" t="s">
        <v>1297</v>
      </c>
      <c r="KN60" s="85" t="s">
        <v>1288</v>
      </c>
      <c r="KO60" s="85" t="s">
        <v>1297</v>
      </c>
      <c r="KP60" s="85" t="s">
        <v>1288</v>
      </c>
    </row>
    <row r="61" spans="1:302" hidden="1">
      <c r="A61" s="150" t="s">
        <v>1383</v>
      </c>
      <c r="B61" s="87" t="s">
        <v>1384</v>
      </c>
      <c r="C61" s="87" t="s">
        <v>1723</v>
      </c>
      <c r="D61" s="88">
        <v>2023</v>
      </c>
      <c r="E61" s="86">
        <v>0</v>
      </c>
      <c r="F61" s="86">
        <v>100</v>
      </c>
      <c r="G61" s="86">
        <v>67</v>
      </c>
      <c r="H61" s="86">
        <v>0</v>
      </c>
      <c r="I61" s="86">
        <v>0</v>
      </c>
      <c r="J61" s="86">
        <v>0</v>
      </c>
      <c r="K61" s="86">
        <v>0</v>
      </c>
      <c r="L61" s="86">
        <v>100</v>
      </c>
      <c r="M61" s="86">
        <v>100</v>
      </c>
      <c r="N61" s="86">
        <v>100</v>
      </c>
      <c r="O61" s="86">
        <v>100</v>
      </c>
      <c r="P61" s="86">
        <v>100</v>
      </c>
      <c r="Q61" s="86">
        <v>100</v>
      </c>
      <c r="R61" s="86">
        <v>0</v>
      </c>
      <c r="S61" s="86">
        <v>0</v>
      </c>
      <c r="T61" s="86">
        <v>100</v>
      </c>
      <c r="U61" s="86">
        <v>100</v>
      </c>
      <c r="V61" s="86">
        <v>0</v>
      </c>
      <c r="W61" s="86">
        <v>0</v>
      </c>
      <c r="X61" s="86">
        <v>100</v>
      </c>
      <c r="Y61" s="86">
        <v>67</v>
      </c>
      <c r="Z61" s="86">
        <v>100</v>
      </c>
      <c r="AA61" s="86">
        <v>0</v>
      </c>
      <c r="AB61" s="86">
        <v>33</v>
      </c>
      <c r="AC61" s="86">
        <v>33</v>
      </c>
      <c r="AD61" s="86">
        <v>100</v>
      </c>
      <c r="AE61" s="86">
        <v>100</v>
      </c>
      <c r="AF61" s="86">
        <v>100</v>
      </c>
      <c r="AG61" s="86">
        <v>100</v>
      </c>
      <c r="AH61" s="86">
        <v>100</v>
      </c>
      <c r="AI61" s="86">
        <v>100</v>
      </c>
      <c r="AJ61" s="86">
        <v>100</v>
      </c>
      <c r="AK61" s="86">
        <v>100</v>
      </c>
      <c r="AL61" s="86">
        <v>100</v>
      </c>
      <c r="AM61" s="86">
        <v>100</v>
      </c>
      <c r="AN61" s="86">
        <v>100</v>
      </c>
      <c r="AO61" s="86">
        <v>100</v>
      </c>
      <c r="AP61" s="86">
        <v>33</v>
      </c>
      <c r="AQ61" s="86">
        <v>0</v>
      </c>
      <c r="AR61" s="86">
        <v>67</v>
      </c>
      <c r="AS61" s="86">
        <v>0</v>
      </c>
      <c r="AT61" s="86">
        <v>100</v>
      </c>
      <c r="AU61" s="86">
        <v>33</v>
      </c>
      <c r="AV61" s="86">
        <v>0</v>
      </c>
      <c r="AW61" s="86">
        <v>33</v>
      </c>
      <c r="AX61" s="86">
        <v>0</v>
      </c>
      <c r="AY61" s="86">
        <v>0</v>
      </c>
      <c r="AZ61" s="86">
        <v>33</v>
      </c>
      <c r="BA61" s="86">
        <v>33</v>
      </c>
      <c r="BB61" s="86">
        <v>0</v>
      </c>
      <c r="BC61" s="86">
        <v>33</v>
      </c>
      <c r="BD61" s="86">
        <v>33</v>
      </c>
      <c r="BE61" s="86">
        <v>100</v>
      </c>
      <c r="BF61" s="86">
        <v>67</v>
      </c>
      <c r="BG61" s="86">
        <v>0</v>
      </c>
      <c r="BH61" s="86">
        <v>100</v>
      </c>
      <c r="BI61" s="86">
        <v>100</v>
      </c>
      <c r="BJ61" s="86">
        <v>100</v>
      </c>
      <c r="BK61" s="86">
        <v>67</v>
      </c>
      <c r="BL61" s="86">
        <v>100</v>
      </c>
      <c r="BM61" s="86">
        <v>0</v>
      </c>
      <c r="BN61" s="86">
        <v>0</v>
      </c>
      <c r="BO61" s="86">
        <v>0</v>
      </c>
      <c r="BP61" s="86">
        <v>0</v>
      </c>
      <c r="BQ61" s="86">
        <v>0</v>
      </c>
      <c r="BR61" s="86">
        <v>67</v>
      </c>
      <c r="BS61" s="86">
        <v>100</v>
      </c>
      <c r="BT61" s="86">
        <v>100</v>
      </c>
      <c r="BU61" s="86">
        <v>100</v>
      </c>
      <c r="BV61" s="86">
        <v>100</v>
      </c>
      <c r="BW61" s="86">
        <v>0</v>
      </c>
      <c r="BX61" s="86">
        <v>0</v>
      </c>
      <c r="BY61" s="86">
        <v>67</v>
      </c>
      <c r="BZ61" s="86">
        <v>33</v>
      </c>
      <c r="CA61" s="86">
        <v>0</v>
      </c>
      <c r="CB61" s="86">
        <v>0</v>
      </c>
      <c r="CC61" s="86">
        <v>0</v>
      </c>
      <c r="CD61" s="86">
        <v>0</v>
      </c>
      <c r="CE61" s="86">
        <v>0</v>
      </c>
      <c r="CF61" s="86">
        <v>0</v>
      </c>
      <c r="CG61" s="86">
        <v>0</v>
      </c>
      <c r="CH61" s="86">
        <v>0</v>
      </c>
      <c r="CI61" s="86">
        <v>0</v>
      </c>
      <c r="CJ61" s="86">
        <v>0</v>
      </c>
      <c r="CK61" s="86">
        <v>0</v>
      </c>
      <c r="CL61" s="86">
        <v>0</v>
      </c>
      <c r="CM61" s="86">
        <v>0</v>
      </c>
      <c r="CN61" s="86">
        <v>0</v>
      </c>
      <c r="CO61" s="86">
        <v>0</v>
      </c>
      <c r="CP61" s="86">
        <v>0</v>
      </c>
      <c r="CQ61" s="86">
        <v>0</v>
      </c>
      <c r="CR61" s="86">
        <v>0</v>
      </c>
      <c r="CS61" s="86">
        <v>0</v>
      </c>
      <c r="CT61" s="86">
        <v>0</v>
      </c>
      <c r="CU61" s="86">
        <v>0</v>
      </c>
      <c r="CV61" s="86">
        <v>0</v>
      </c>
      <c r="CW61" s="86">
        <v>0</v>
      </c>
      <c r="CX61" s="86">
        <v>0</v>
      </c>
      <c r="CY61" s="86">
        <v>0</v>
      </c>
      <c r="CZ61" s="86">
        <v>0</v>
      </c>
      <c r="DA61" s="86">
        <v>0</v>
      </c>
      <c r="DB61" s="86">
        <v>0</v>
      </c>
      <c r="DC61" s="86">
        <v>0</v>
      </c>
      <c r="DD61" s="86">
        <v>0</v>
      </c>
      <c r="DE61" s="86">
        <v>0</v>
      </c>
      <c r="DF61" s="86">
        <v>0</v>
      </c>
      <c r="DG61" s="86">
        <v>0</v>
      </c>
      <c r="DH61" s="86">
        <v>0</v>
      </c>
      <c r="DI61" s="86">
        <v>0</v>
      </c>
      <c r="DJ61" s="86">
        <v>0</v>
      </c>
      <c r="DK61" s="86">
        <v>0</v>
      </c>
      <c r="DL61" s="86">
        <v>0</v>
      </c>
      <c r="DM61" s="86">
        <v>0</v>
      </c>
      <c r="DN61" s="86">
        <v>0</v>
      </c>
      <c r="DO61" s="86">
        <v>100</v>
      </c>
      <c r="DP61" s="86">
        <v>100</v>
      </c>
      <c r="DQ61" s="86">
        <v>100</v>
      </c>
      <c r="DR61" s="86">
        <v>100</v>
      </c>
      <c r="DS61" s="86">
        <v>100</v>
      </c>
      <c r="DT61" s="86">
        <v>67</v>
      </c>
      <c r="DU61" s="86">
        <v>67</v>
      </c>
      <c r="DV61" s="86">
        <v>100</v>
      </c>
      <c r="DW61" s="86">
        <v>67</v>
      </c>
      <c r="DX61" s="86">
        <v>67</v>
      </c>
      <c r="DY61" s="86">
        <v>0</v>
      </c>
      <c r="DZ61" s="86">
        <v>100</v>
      </c>
      <c r="EA61" s="86">
        <v>100</v>
      </c>
      <c r="EB61" s="86">
        <v>100</v>
      </c>
      <c r="EC61" s="86">
        <v>67</v>
      </c>
      <c r="ED61" s="86">
        <v>33</v>
      </c>
      <c r="EE61" s="86">
        <v>100</v>
      </c>
      <c r="EF61" s="86">
        <v>33</v>
      </c>
      <c r="EG61" s="86">
        <v>0</v>
      </c>
      <c r="EH61" s="86">
        <v>67</v>
      </c>
      <c r="EI61" s="86">
        <v>33</v>
      </c>
      <c r="EJ61" s="86">
        <v>0</v>
      </c>
      <c r="EK61" s="86">
        <v>33</v>
      </c>
      <c r="EL61" s="86">
        <v>33</v>
      </c>
      <c r="EM61" s="86">
        <v>0</v>
      </c>
      <c r="EN61" s="86">
        <v>0</v>
      </c>
      <c r="EO61" s="86">
        <v>0</v>
      </c>
      <c r="EP61" s="86">
        <v>100</v>
      </c>
      <c r="EQ61" s="86">
        <v>33</v>
      </c>
      <c r="ER61" s="86">
        <v>0</v>
      </c>
      <c r="ES61" s="86">
        <v>0</v>
      </c>
      <c r="ET61" s="86">
        <v>0</v>
      </c>
      <c r="EU61" s="86">
        <v>100</v>
      </c>
      <c r="EV61" s="86">
        <v>0</v>
      </c>
      <c r="EW61" s="86">
        <v>0</v>
      </c>
      <c r="EX61" s="85" t="s">
        <v>1297</v>
      </c>
      <c r="EY61" s="85" t="s">
        <v>1287</v>
      </c>
      <c r="EZ61" s="85" t="s">
        <v>1288</v>
      </c>
      <c r="FA61" s="85" t="s">
        <v>1297</v>
      </c>
      <c r="FB61" s="85" t="s">
        <v>1297</v>
      </c>
      <c r="FC61" s="85" t="s">
        <v>1297</v>
      </c>
      <c r="FD61" s="85" t="s">
        <v>1297</v>
      </c>
      <c r="FE61" s="85" t="s">
        <v>1287</v>
      </c>
      <c r="FF61" s="85" t="s">
        <v>1287</v>
      </c>
      <c r="FG61" s="85" t="s">
        <v>1287</v>
      </c>
      <c r="FH61" s="85" t="s">
        <v>1287</v>
      </c>
      <c r="FI61" s="85" t="s">
        <v>1287</v>
      </c>
      <c r="FJ61" s="85" t="s">
        <v>1287</v>
      </c>
      <c r="FK61" s="85" t="s">
        <v>1297</v>
      </c>
      <c r="FL61" s="85" t="s">
        <v>1297</v>
      </c>
      <c r="FM61" s="85" t="s">
        <v>1287</v>
      </c>
      <c r="FN61" s="85" t="s">
        <v>1287</v>
      </c>
      <c r="FO61" s="85" t="s">
        <v>1288</v>
      </c>
      <c r="FP61" s="85" t="s">
        <v>1297</v>
      </c>
      <c r="FQ61" s="85" t="s">
        <v>1287</v>
      </c>
      <c r="FR61" s="85" t="s">
        <v>1288</v>
      </c>
      <c r="FS61" s="85" t="s">
        <v>1287</v>
      </c>
      <c r="FT61" s="85" t="s">
        <v>1297</v>
      </c>
      <c r="FU61" s="85" t="s">
        <v>1295</v>
      </c>
      <c r="FV61" s="85" t="s">
        <v>1295</v>
      </c>
      <c r="FW61" s="85" t="s">
        <v>1287</v>
      </c>
      <c r="FX61" s="85" t="s">
        <v>1287</v>
      </c>
      <c r="FY61" s="85" t="s">
        <v>1287</v>
      </c>
      <c r="FZ61" s="85" t="s">
        <v>1287</v>
      </c>
      <c r="GA61" s="85" t="s">
        <v>1287</v>
      </c>
      <c r="GB61" s="85" t="s">
        <v>1287</v>
      </c>
      <c r="GC61" s="85" t="s">
        <v>1287</v>
      </c>
      <c r="GD61" s="85" t="s">
        <v>1287</v>
      </c>
      <c r="GE61" s="85" t="s">
        <v>1287</v>
      </c>
      <c r="GF61" s="85" t="s">
        <v>1287</v>
      </c>
      <c r="GG61" s="85" t="s">
        <v>1287</v>
      </c>
      <c r="GH61" s="85" t="s">
        <v>1287</v>
      </c>
      <c r="GI61" s="85" t="s">
        <v>1295</v>
      </c>
      <c r="GJ61" s="85" t="s">
        <v>1297</v>
      </c>
      <c r="GK61" s="85" t="s">
        <v>1288</v>
      </c>
      <c r="GL61" s="85" t="s">
        <v>1288</v>
      </c>
      <c r="GM61" s="85" t="s">
        <v>1287</v>
      </c>
      <c r="GN61" s="85" t="s">
        <v>1295</v>
      </c>
      <c r="GO61" s="85" t="s">
        <v>1297</v>
      </c>
      <c r="GP61" s="85" t="s">
        <v>1295</v>
      </c>
      <c r="GQ61" s="85" t="s">
        <v>1297</v>
      </c>
      <c r="GR61" s="85" t="s">
        <v>1297</v>
      </c>
      <c r="GS61" s="85" t="s">
        <v>1295</v>
      </c>
      <c r="GT61" s="85" t="s">
        <v>1295</v>
      </c>
      <c r="GU61" s="85" t="s">
        <v>1297</v>
      </c>
      <c r="GV61" s="85" t="s">
        <v>1295</v>
      </c>
      <c r="GW61" s="85" t="s">
        <v>1295</v>
      </c>
      <c r="GX61" s="85" t="s">
        <v>1287</v>
      </c>
      <c r="GY61" s="85" t="s">
        <v>1288</v>
      </c>
      <c r="GZ61" s="85" t="s">
        <v>1297</v>
      </c>
      <c r="HA61" s="85" t="s">
        <v>1287</v>
      </c>
      <c r="HB61" s="85" t="s">
        <v>1287</v>
      </c>
      <c r="HC61" s="85" t="s">
        <v>1287</v>
      </c>
      <c r="HD61" s="85" t="s">
        <v>1288</v>
      </c>
      <c r="HE61" s="85" t="s">
        <v>1287</v>
      </c>
      <c r="HF61" s="85" t="s">
        <v>1297</v>
      </c>
      <c r="HG61" s="85" t="s">
        <v>1297</v>
      </c>
      <c r="HH61" s="85" t="s">
        <v>1297</v>
      </c>
      <c r="HI61" s="85" t="s">
        <v>1297</v>
      </c>
      <c r="HJ61" s="85" t="s">
        <v>1288</v>
      </c>
      <c r="HK61" s="85" t="s">
        <v>1288</v>
      </c>
      <c r="HL61" s="85" t="s">
        <v>1287</v>
      </c>
      <c r="HM61" s="85" t="s">
        <v>1287</v>
      </c>
      <c r="HN61" s="85" t="s">
        <v>1287</v>
      </c>
      <c r="HO61" s="85" t="s">
        <v>1287</v>
      </c>
      <c r="HP61" s="85" t="s">
        <v>1297</v>
      </c>
      <c r="HQ61" s="85" t="s">
        <v>1297</v>
      </c>
      <c r="HR61" s="85" t="s">
        <v>1288</v>
      </c>
      <c r="HS61" s="85" t="s">
        <v>1295</v>
      </c>
      <c r="HT61" s="85" t="s">
        <v>1297</v>
      </c>
      <c r="HU61" s="85" t="s">
        <v>1297</v>
      </c>
      <c r="HV61" s="85" t="s">
        <v>1288</v>
      </c>
      <c r="HW61" s="85" t="s">
        <v>1288</v>
      </c>
      <c r="HX61" s="85" t="s">
        <v>1297</v>
      </c>
      <c r="HY61" s="85" t="s">
        <v>1288</v>
      </c>
      <c r="HZ61" s="85" t="s">
        <v>1297</v>
      </c>
      <c r="IA61" s="85" t="s">
        <v>1297</v>
      </c>
      <c r="IB61" s="85" t="s">
        <v>1297</v>
      </c>
      <c r="IC61" s="85" t="s">
        <v>1297</v>
      </c>
      <c r="ID61" s="85" t="s">
        <v>1297</v>
      </c>
      <c r="IE61" s="85" t="s">
        <v>1297</v>
      </c>
      <c r="IF61" s="85" t="s">
        <v>1297</v>
      </c>
      <c r="IG61" s="85" t="s">
        <v>1288</v>
      </c>
      <c r="IH61" s="85" t="s">
        <v>1297</v>
      </c>
      <c r="II61" s="85" t="s">
        <v>1297</v>
      </c>
      <c r="IJ61" s="85" t="s">
        <v>1297</v>
      </c>
      <c r="IK61" s="85" t="s">
        <v>1297</v>
      </c>
      <c r="IL61" s="85" t="s">
        <v>1297</v>
      </c>
      <c r="IM61" s="85" t="s">
        <v>1297</v>
      </c>
      <c r="IN61" s="85" t="s">
        <v>1288</v>
      </c>
      <c r="IO61" s="85" t="s">
        <v>1297</v>
      </c>
      <c r="IP61" s="85" t="s">
        <v>1297</v>
      </c>
      <c r="IQ61" s="85" t="s">
        <v>1297</v>
      </c>
      <c r="IR61" s="85" t="s">
        <v>1297</v>
      </c>
      <c r="IS61" s="85" t="s">
        <v>1297</v>
      </c>
      <c r="IT61" s="85" t="s">
        <v>1297</v>
      </c>
      <c r="IU61" s="85" t="s">
        <v>1297</v>
      </c>
      <c r="IV61" s="85" t="s">
        <v>1288</v>
      </c>
      <c r="IW61" s="85" t="s">
        <v>1297</v>
      </c>
      <c r="IX61" s="85" t="s">
        <v>1297</v>
      </c>
      <c r="IY61" s="85" t="s">
        <v>1297</v>
      </c>
      <c r="IZ61" s="85" t="s">
        <v>1288</v>
      </c>
      <c r="JA61" s="85" t="s">
        <v>1297</v>
      </c>
      <c r="JB61" s="85" t="s">
        <v>1297</v>
      </c>
      <c r="JC61" s="85" t="s">
        <v>1297</v>
      </c>
      <c r="JD61" s="85" t="s">
        <v>1297</v>
      </c>
      <c r="JE61" s="85" t="s">
        <v>1297</v>
      </c>
      <c r="JF61" s="85" t="s">
        <v>1297</v>
      </c>
      <c r="JG61" s="85" t="s">
        <v>1297</v>
      </c>
      <c r="JH61" s="85" t="s">
        <v>1287</v>
      </c>
      <c r="JI61" s="85" t="s">
        <v>1287</v>
      </c>
      <c r="JJ61" s="85" t="s">
        <v>1287</v>
      </c>
      <c r="JK61" s="85" t="s">
        <v>1287</v>
      </c>
      <c r="JL61" s="85" t="s">
        <v>1287</v>
      </c>
      <c r="JM61" s="85" t="s">
        <v>1288</v>
      </c>
      <c r="JN61" s="85" t="s">
        <v>1288</v>
      </c>
      <c r="JO61" s="85" t="s">
        <v>1287</v>
      </c>
      <c r="JP61" s="85" t="s">
        <v>1288</v>
      </c>
      <c r="JQ61" s="85" t="s">
        <v>1288</v>
      </c>
      <c r="JR61" s="85" t="s">
        <v>1297</v>
      </c>
      <c r="JS61" s="85" t="s">
        <v>1287</v>
      </c>
      <c r="JT61" s="85" t="s">
        <v>1287</v>
      </c>
      <c r="JU61" s="85" t="s">
        <v>1287</v>
      </c>
      <c r="JV61" s="85" t="s">
        <v>1288</v>
      </c>
      <c r="JW61" s="85" t="s">
        <v>1295</v>
      </c>
      <c r="JX61" s="85" t="s">
        <v>1287</v>
      </c>
      <c r="JY61" s="85" t="s">
        <v>1295</v>
      </c>
      <c r="JZ61" s="85" t="s">
        <v>1288</v>
      </c>
      <c r="KA61" s="85" t="s">
        <v>1288</v>
      </c>
      <c r="KB61" s="85" t="s">
        <v>1295</v>
      </c>
      <c r="KC61" s="85" t="s">
        <v>1288</v>
      </c>
      <c r="KD61" s="85" t="s">
        <v>1295</v>
      </c>
      <c r="KE61" s="85" t="s">
        <v>1295</v>
      </c>
      <c r="KF61" s="85" t="s">
        <v>1297</v>
      </c>
      <c r="KG61" s="85" t="s">
        <v>1297</v>
      </c>
      <c r="KH61" s="85" t="s">
        <v>1288</v>
      </c>
      <c r="KI61" s="85" t="s">
        <v>1287</v>
      </c>
      <c r="KJ61" s="85" t="s">
        <v>1295</v>
      </c>
      <c r="KK61" s="85" t="s">
        <v>1297</v>
      </c>
      <c r="KL61" s="85" t="s">
        <v>1297</v>
      </c>
      <c r="KM61" s="85" t="s">
        <v>1297</v>
      </c>
      <c r="KN61" s="85" t="s">
        <v>1287</v>
      </c>
      <c r="KO61" s="85" t="s">
        <v>1297</v>
      </c>
      <c r="KP61" s="85" t="s">
        <v>1288</v>
      </c>
    </row>
    <row r="62" spans="1:302" hidden="1">
      <c r="A62" s="84" t="s">
        <v>1273</v>
      </c>
      <c r="B62" s="87" t="s">
        <v>1274</v>
      </c>
      <c r="C62" s="87" t="s">
        <v>1693</v>
      </c>
      <c r="D62" s="87">
        <v>2021</v>
      </c>
      <c r="E62" s="85">
        <v>100</v>
      </c>
      <c r="F62" s="85">
        <v>67</v>
      </c>
      <c r="G62" s="85">
        <v>67</v>
      </c>
      <c r="H62" s="85">
        <v>33</v>
      </c>
      <c r="I62" s="85">
        <v>100</v>
      </c>
      <c r="J62" s="85">
        <v>33</v>
      </c>
      <c r="K62" s="85">
        <v>0</v>
      </c>
      <c r="L62" s="85">
        <v>100</v>
      </c>
      <c r="M62" s="85">
        <v>100</v>
      </c>
      <c r="N62" s="85">
        <v>100</v>
      </c>
      <c r="O62" s="85">
        <v>100</v>
      </c>
      <c r="P62" s="85">
        <v>100</v>
      </c>
      <c r="Q62" s="85">
        <v>100</v>
      </c>
      <c r="R62" s="85">
        <v>67</v>
      </c>
      <c r="S62" s="85">
        <v>33</v>
      </c>
      <c r="T62" s="85">
        <v>100</v>
      </c>
      <c r="U62" s="85">
        <v>67</v>
      </c>
      <c r="V62" s="85">
        <v>100</v>
      </c>
      <c r="W62" s="85">
        <v>67</v>
      </c>
      <c r="X62" s="85">
        <v>100</v>
      </c>
      <c r="Y62" s="85">
        <v>33</v>
      </c>
      <c r="Z62" s="85">
        <v>33</v>
      </c>
      <c r="AA62" s="85">
        <v>0</v>
      </c>
      <c r="AB62" s="85">
        <v>0</v>
      </c>
      <c r="AC62" s="85">
        <v>0</v>
      </c>
      <c r="AD62" s="85">
        <v>33</v>
      </c>
      <c r="AE62" s="85">
        <v>0</v>
      </c>
      <c r="AF62" s="85">
        <v>100</v>
      </c>
      <c r="AG62" s="85">
        <v>33</v>
      </c>
      <c r="AH62" s="85">
        <v>0</v>
      </c>
      <c r="AI62" s="85">
        <v>100</v>
      </c>
      <c r="AJ62" s="85">
        <v>100</v>
      </c>
      <c r="AK62" s="85">
        <v>100</v>
      </c>
      <c r="AL62" s="85">
        <v>100</v>
      </c>
      <c r="AM62" s="85">
        <v>100</v>
      </c>
      <c r="AN62" s="85">
        <v>100</v>
      </c>
      <c r="AO62" s="85">
        <v>100</v>
      </c>
      <c r="AP62" s="85">
        <v>33</v>
      </c>
      <c r="AQ62" s="85">
        <v>0</v>
      </c>
      <c r="AR62" s="85">
        <v>33</v>
      </c>
      <c r="AS62" s="85">
        <v>100</v>
      </c>
      <c r="AT62" s="85">
        <v>100</v>
      </c>
      <c r="AU62" s="85">
        <v>0</v>
      </c>
      <c r="AV62" s="85">
        <v>33</v>
      </c>
      <c r="AW62" s="85">
        <v>0</v>
      </c>
      <c r="AX62" s="85">
        <v>0</v>
      </c>
      <c r="AY62" s="85">
        <v>0</v>
      </c>
      <c r="AZ62" s="85">
        <v>0</v>
      </c>
      <c r="BA62" s="85">
        <v>33</v>
      </c>
      <c r="BB62" s="85">
        <v>0</v>
      </c>
      <c r="BC62" s="85">
        <v>67</v>
      </c>
      <c r="BD62" s="85">
        <v>33</v>
      </c>
      <c r="BE62" s="85">
        <v>0</v>
      </c>
      <c r="BF62" s="85">
        <v>33</v>
      </c>
      <c r="BG62" s="85">
        <v>33</v>
      </c>
      <c r="BH62" s="85">
        <v>0</v>
      </c>
      <c r="BI62" s="85">
        <v>33</v>
      </c>
      <c r="BJ62" s="85">
        <v>67</v>
      </c>
      <c r="BK62" s="85">
        <v>33</v>
      </c>
      <c r="BL62" s="85">
        <v>100</v>
      </c>
      <c r="BM62" s="85">
        <v>100</v>
      </c>
      <c r="BN62" s="85">
        <v>67</v>
      </c>
      <c r="BO62" s="85">
        <v>100</v>
      </c>
      <c r="BP62" s="85">
        <v>100</v>
      </c>
      <c r="BQ62" s="85">
        <v>100</v>
      </c>
      <c r="BR62" s="85">
        <v>100</v>
      </c>
      <c r="BS62" s="85">
        <v>100</v>
      </c>
      <c r="BT62" s="85">
        <v>100</v>
      </c>
      <c r="BU62" s="85">
        <v>100</v>
      </c>
      <c r="BV62" s="85">
        <v>100</v>
      </c>
      <c r="BW62" s="85">
        <v>67</v>
      </c>
      <c r="BX62" s="85">
        <v>33</v>
      </c>
      <c r="BY62" s="85">
        <v>0</v>
      </c>
      <c r="BZ62" s="85">
        <v>33</v>
      </c>
      <c r="CA62" s="85">
        <v>100</v>
      </c>
      <c r="CB62" s="85">
        <v>0</v>
      </c>
      <c r="CC62" s="85">
        <v>100</v>
      </c>
      <c r="CD62" s="85">
        <v>100</v>
      </c>
      <c r="CE62" s="85">
        <v>100</v>
      </c>
      <c r="CF62" s="85">
        <v>100</v>
      </c>
      <c r="CG62" s="85">
        <v>100</v>
      </c>
      <c r="CH62" s="85">
        <v>33</v>
      </c>
      <c r="CI62" s="85">
        <v>0</v>
      </c>
      <c r="CJ62" s="85">
        <v>0</v>
      </c>
      <c r="CK62" s="85">
        <v>0</v>
      </c>
      <c r="CL62" s="85">
        <v>0</v>
      </c>
      <c r="CM62" s="85">
        <v>67</v>
      </c>
      <c r="CN62" s="85">
        <v>0</v>
      </c>
      <c r="CO62" s="85">
        <v>0</v>
      </c>
      <c r="CP62" s="85">
        <v>0</v>
      </c>
      <c r="CQ62" s="85">
        <v>100</v>
      </c>
      <c r="CR62" s="85">
        <v>100</v>
      </c>
      <c r="CS62" s="85">
        <v>33</v>
      </c>
      <c r="CT62" s="85">
        <v>100</v>
      </c>
      <c r="CU62" s="85">
        <v>100</v>
      </c>
      <c r="CV62" s="85">
        <v>100</v>
      </c>
      <c r="CW62" s="85">
        <v>0</v>
      </c>
      <c r="CX62" s="85">
        <v>0</v>
      </c>
      <c r="CY62" s="85">
        <v>0</v>
      </c>
      <c r="CZ62" s="85">
        <v>0</v>
      </c>
      <c r="DA62" s="85">
        <v>0</v>
      </c>
      <c r="DB62" s="85">
        <v>33</v>
      </c>
      <c r="DC62" s="85">
        <v>0</v>
      </c>
      <c r="DD62" s="85">
        <v>0</v>
      </c>
      <c r="DE62" s="85">
        <v>0</v>
      </c>
      <c r="DF62" s="85">
        <v>0</v>
      </c>
      <c r="DG62" s="85">
        <v>0</v>
      </c>
      <c r="DH62" s="85">
        <v>0</v>
      </c>
      <c r="DI62" s="85">
        <v>67</v>
      </c>
      <c r="DJ62" s="85">
        <v>0</v>
      </c>
      <c r="DK62" s="85">
        <v>0</v>
      </c>
      <c r="DL62" s="85">
        <v>0</v>
      </c>
      <c r="DM62" s="85">
        <v>0</v>
      </c>
      <c r="DN62" s="85">
        <v>33</v>
      </c>
      <c r="DO62" s="85">
        <v>67</v>
      </c>
      <c r="DP62" s="85">
        <v>100</v>
      </c>
      <c r="DQ62" s="85">
        <v>100</v>
      </c>
      <c r="DR62" s="85">
        <v>100</v>
      </c>
      <c r="DS62" s="85">
        <v>67</v>
      </c>
      <c r="DT62" s="85">
        <v>67</v>
      </c>
      <c r="DU62" s="85">
        <v>0</v>
      </c>
      <c r="DV62" s="85">
        <v>0</v>
      </c>
      <c r="DW62" s="85">
        <v>100</v>
      </c>
      <c r="DX62" s="85">
        <v>100</v>
      </c>
      <c r="DY62" s="85">
        <v>33</v>
      </c>
      <c r="DZ62" s="85">
        <v>100</v>
      </c>
      <c r="EA62" s="85">
        <v>100</v>
      </c>
      <c r="EB62" s="85">
        <v>100</v>
      </c>
      <c r="EC62" s="85">
        <v>100</v>
      </c>
      <c r="ED62" s="85">
        <v>0</v>
      </c>
      <c r="EE62" s="85">
        <v>33</v>
      </c>
      <c r="EF62" s="85">
        <v>0</v>
      </c>
      <c r="EG62" s="85">
        <v>0</v>
      </c>
      <c r="EH62" s="85">
        <v>0</v>
      </c>
      <c r="EI62" s="85">
        <v>0</v>
      </c>
      <c r="EJ62" s="85">
        <v>0</v>
      </c>
      <c r="EK62" s="85">
        <v>0</v>
      </c>
      <c r="EL62" s="85">
        <v>0</v>
      </c>
      <c r="EM62" s="85">
        <v>0</v>
      </c>
      <c r="EN62" s="85">
        <v>0</v>
      </c>
      <c r="EO62" s="85">
        <v>0</v>
      </c>
      <c r="EP62" s="85">
        <v>33</v>
      </c>
      <c r="EQ62" s="85">
        <v>33</v>
      </c>
      <c r="ER62" s="85">
        <v>33</v>
      </c>
      <c r="ES62" s="85">
        <v>0</v>
      </c>
      <c r="ET62" s="85">
        <v>0</v>
      </c>
      <c r="EU62" s="85">
        <v>0</v>
      </c>
      <c r="EV62" s="85">
        <v>0</v>
      </c>
      <c r="EW62" s="85">
        <v>0</v>
      </c>
      <c r="EX62" s="85" t="s">
        <v>1287</v>
      </c>
      <c r="EY62" s="85" t="s">
        <v>1288</v>
      </c>
      <c r="EZ62" s="85" t="s">
        <v>1288</v>
      </c>
      <c r="FA62" s="85" t="s">
        <v>1295</v>
      </c>
      <c r="FB62" s="85" t="s">
        <v>1287</v>
      </c>
      <c r="FC62" s="85" t="s">
        <v>1295</v>
      </c>
      <c r="FD62" s="85" t="s">
        <v>1297</v>
      </c>
      <c r="FE62" s="85" t="s">
        <v>1287</v>
      </c>
      <c r="FF62" s="85" t="s">
        <v>1287</v>
      </c>
      <c r="FG62" s="85" t="s">
        <v>1287</v>
      </c>
      <c r="FH62" s="85" t="s">
        <v>1287</v>
      </c>
      <c r="FI62" s="85" t="s">
        <v>1287</v>
      </c>
      <c r="FJ62" s="85" t="s">
        <v>1287</v>
      </c>
      <c r="FK62" s="85" t="s">
        <v>1288</v>
      </c>
      <c r="FL62" s="85" t="s">
        <v>1295</v>
      </c>
      <c r="FM62" s="85" t="s">
        <v>1287</v>
      </c>
      <c r="FN62" s="85" t="s">
        <v>1288</v>
      </c>
      <c r="FO62" s="85" t="s">
        <v>1287</v>
      </c>
      <c r="FP62" s="85" t="s">
        <v>1288</v>
      </c>
      <c r="FQ62" s="85" t="s">
        <v>1287</v>
      </c>
      <c r="FR62" s="85" t="s">
        <v>1295</v>
      </c>
      <c r="FS62" s="85" t="s">
        <v>1295</v>
      </c>
      <c r="FT62" s="85" t="s">
        <v>1297</v>
      </c>
      <c r="FU62" s="85" t="s">
        <v>1297</v>
      </c>
      <c r="FV62" s="85" t="s">
        <v>1297</v>
      </c>
      <c r="FW62" s="85" t="s">
        <v>1295</v>
      </c>
      <c r="FX62" s="85" t="s">
        <v>1297</v>
      </c>
      <c r="FY62" s="85" t="s">
        <v>1287</v>
      </c>
      <c r="FZ62" s="85" t="s">
        <v>1295</v>
      </c>
      <c r="GA62" s="85" t="s">
        <v>1297</v>
      </c>
      <c r="GB62" s="85" t="s">
        <v>1287</v>
      </c>
      <c r="GC62" s="85" t="s">
        <v>1287</v>
      </c>
      <c r="GD62" s="85" t="s">
        <v>1287</v>
      </c>
      <c r="GE62" s="85" t="s">
        <v>1287</v>
      </c>
      <c r="GF62" s="85" t="s">
        <v>1287</v>
      </c>
      <c r="GG62" s="85" t="s">
        <v>1287</v>
      </c>
      <c r="GH62" s="85" t="s">
        <v>1287</v>
      </c>
      <c r="GI62" s="85" t="s">
        <v>1295</v>
      </c>
      <c r="GJ62" s="85" t="s">
        <v>1297</v>
      </c>
      <c r="GK62" s="85" t="s">
        <v>1295</v>
      </c>
      <c r="GL62" s="85" t="s">
        <v>1287</v>
      </c>
      <c r="GM62" s="85" t="s">
        <v>1287</v>
      </c>
      <c r="GN62" s="85" t="s">
        <v>1297</v>
      </c>
      <c r="GO62" s="85" t="s">
        <v>1295</v>
      </c>
      <c r="GP62" s="85" t="s">
        <v>1297</v>
      </c>
      <c r="GQ62" s="85" t="s">
        <v>1297</v>
      </c>
      <c r="GR62" s="85" t="s">
        <v>1297</v>
      </c>
      <c r="GS62" s="85" t="s">
        <v>1297</v>
      </c>
      <c r="GT62" s="85" t="s">
        <v>1295</v>
      </c>
      <c r="GU62" s="85" t="s">
        <v>1297</v>
      </c>
      <c r="GV62" s="85" t="s">
        <v>1288</v>
      </c>
      <c r="GW62" s="85" t="s">
        <v>1295</v>
      </c>
      <c r="GX62" s="85" t="s">
        <v>1297</v>
      </c>
      <c r="GY62" s="85" t="s">
        <v>1295</v>
      </c>
      <c r="GZ62" s="85" t="s">
        <v>1295</v>
      </c>
      <c r="HA62" s="85" t="s">
        <v>1297</v>
      </c>
      <c r="HB62" s="85" t="s">
        <v>1295</v>
      </c>
      <c r="HC62" s="85" t="s">
        <v>1288</v>
      </c>
      <c r="HD62" s="85" t="s">
        <v>1295</v>
      </c>
      <c r="HE62" s="85" t="s">
        <v>1287</v>
      </c>
      <c r="HF62" s="85" t="s">
        <v>1287</v>
      </c>
      <c r="HG62" s="85" t="s">
        <v>1288</v>
      </c>
      <c r="HH62" s="85" t="s">
        <v>1287</v>
      </c>
      <c r="HI62" s="85" t="s">
        <v>1287</v>
      </c>
      <c r="HJ62" s="85" t="s">
        <v>1287</v>
      </c>
      <c r="HK62" s="85" t="s">
        <v>1287</v>
      </c>
      <c r="HL62" s="85" t="s">
        <v>1287</v>
      </c>
      <c r="HM62" s="85" t="s">
        <v>1287</v>
      </c>
      <c r="HN62" s="85" t="s">
        <v>1287</v>
      </c>
      <c r="HO62" s="85" t="s">
        <v>1287</v>
      </c>
      <c r="HP62" s="85" t="s">
        <v>1288</v>
      </c>
      <c r="HQ62" s="85" t="s">
        <v>1295</v>
      </c>
      <c r="HR62" s="85" t="s">
        <v>1297</v>
      </c>
      <c r="HS62" s="85" t="s">
        <v>1295</v>
      </c>
      <c r="HT62" s="85" t="s">
        <v>1287</v>
      </c>
      <c r="HU62" s="85" t="s">
        <v>1297</v>
      </c>
      <c r="HV62" s="85" t="s">
        <v>1287</v>
      </c>
      <c r="HW62" s="85" t="s">
        <v>1287</v>
      </c>
      <c r="HX62" s="85" t="s">
        <v>1287</v>
      </c>
      <c r="HY62" s="85" t="s">
        <v>1287</v>
      </c>
      <c r="HZ62" s="85" t="s">
        <v>1287</v>
      </c>
      <c r="IA62" s="85" t="s">
        <v>1295</v>
      </c>
      <c r="IB62" s="85" t="s">
        <v>1297</v>
      </c>
      <c r="IC62" s="85" t="s">
        <v>1297</v>
      </c>
      <c r="ID62" s="85" t="s">
        <v>1297</v>
      </c>
      <c r="IE62" s="85" t="s">
        <v>1297</v>
      </c>
      <c r="IF62" s="85" t="s">
        <v>1288</v>
      </c>
      <c r="IG62" s="85" t="s">
        <v>1297</v>
      </c>
      <c r="IH62" s="85" t="s">
        <v>1297</v>
      </c>
      <c r="II62" s="85" t="s">
        <v>1297</v>
      </c>
      <c r="IJ62" s="85" t="s">
        <v>1287</v>
      </c>
      <c r="IK62" s="85" t="s">
        <v>1287</v>
      </c>
      <c r="IL62" s="85" t="s">
        <v>1295</v>
      </c>
      <c r="IM62" s="85" t="s">
        <v>1287</v>
      </c>
      <c r="IN62" s="85" t="s">
        <v>1287</v>
      </c>
      <c r="IO62" s="85" t="s">
        <v>1287</v>
      </c>
      <c r="IP62" s="85" t="s">
        <v>1297</v>
      </c>
      <c r="IQ62" s="85" t="s">
        <v>1297</v>
      </c>
      <c r="IR62" s="85" t="s">
        <v>1297</v>
      </c>
      <c r="IS62" s="85" t="s">
        <v>1297</v>
      </c>
      <c r="IT62" s="85" t="s">
        <v>1297</v>
      </c>
      <c r="IU62" s="85" t="s">
        <v>1295</v>
      </c>
      <c r="IV62" s="85" t="s">
        <v>1297</v>
      </c>
      <c r="IW62" s="85" t="s">
        <v>1297</v>
      </c>
      <c r="IX62" s="85" t="s">
        <v>1297</v>
      </c>
      <c r="IY62" s="85" t="s">
        <v>1297</v>
      </c>
      <c r="IZ62" s="85" t="s">
        <v>1297</v>
      </c>
      <c r="JA62" s="85" t="s">
        <v>1297</v>
      </c>
      <c r="JB62" s="85" t="s">
        <v>1288</v>
      </c>
      <c r="JC62" s="85" t="s">
        <v>1297</v>
      </c>
      <c r="JD62" s="85" t="s">
        <v>1297</v>
      </c>
      <c r="JE62" s="85" t="s">
        <v>1297</v>
      </c>
      <c r="JF62" s="85" t="s">
        <v>1297</v>
      </c>
      <c r="JG62" s="85" t="s">
        <v>1295</v>
      </c>
      <c r="JH62" s="85" t="s">
        <v>1288</v>
      </c>
      <c r="JI62" s="85" t="s">
        <v>1287</v>
      </c>
      <c r="JJ62" s="85" t="s">
        <v>1287</v>
      </c>
      <c r="JK62" s="85" t="s">
        <v>1287</v>
      </c>
      <c r="JL62" s="85" t="s">
        <v>1288</v>
      </c>
      <c r="JM62" s="85" t="s">
        <v>1288</v>
      </c>
      <c r="JN62" s="85" t="s">
        <v>1297</v>
      </c>
      <c r="JO62" s="85" t="s">
        <v>1297</v>
      </c>
      <c r="JP62" s="85" t="s">
        <v>1287</v>
      </c>
      <c r="JQ62" s="85" t="s">
        <v>1287</v>
      </c>
      <c r="JR62" s="85" t="s">
        <v>1295</v>
      </c>
      <c r="JS62" s="85" t="s">
        <v>1287</v>
      </c>
      <c r="JT62" s="85" t="s">
        <v>1287</v>
      </c>
      <c r="JU62" s="85" t="s">
        <v>1287</v>
      </c>
      <c r="JV62" s="85" t="s">
        <v>1287</v>
      </c>
      <c r="JW62" s="85" t="s">
        <v>1297</v>
      </c>
      <c r="JX62" s="85" t="s">
        <v>1295</v>
      </c>
      <c r="JY62" s="85" t="s">
        <v>1297</v>
      </c>
      <c r="JZ62" s="85" t="s">
        <v>1297</v>
      </c>
      <c r="KA62" s="85" t="s">
        <v>1297</v>
      </c>
      <c r="KB62" s="85" t="s">
        <v>1297</v>
      </c>
      <c r="KC62" s="85" t="s">
        <v>1297</v>
      </c>
      <c r="KD62" s="85" t="s">
        <v>1297</v>
      </c>
      <c r="KE62" s="85" t="s">
        <v>1297</v>
      </c>
      <c r="KF62" s="85" t="s">
        <v>1297</v>
      </c>
      <c r="KG62" s="85" t="s">
        <v>1297</v>
      </c>
      <c r="KH62" s="85" t="s">
        <v>1297</v>
      </c>
      <c r="KI62" s="85" t="s">
        <v>1295</v>
      </c>
      <c r="KJ62" s="85" t="s">
        <v>1295</v>
      </c>
      <c r="KK62" s="85" t="s">
        <v>1295</v>
      </c>
      <c r="KL62" s="85" t="s">
        <v>1297</v>
      </c>
      <c r="KM62" s="85" t="s">
        <v>1297</v>
      </c>
      <c r="KN62" s="85" t="s">
        <v>1297</v>
      </c>
      <c r="KO62" s="85" t="s">
        <v>1297</v>
      </c>
      <c r="KP62" s="85" t="s">
        <v>1297</v>
      </c>
    </row>
    <row r="63" spans="1:302" hidden="1">
      <c r="A63" s="84" t="s">
        <v>1307</v>
      </c>
      <c r="B63" s="87" t="s">
        <v>1308</v>
      </c>
      <c r="C63" s="87" t="s">
        <v>1694</v>
      </c>
      <c r="D63" s="88">
        <v>2021</v>
      </c>
      <c r="E63" s="86">
        <v>0</v>
      </c>
      <c r="F63" s="86">
        <v>0</v>
      </c>
      <c r="G63" s="86">
        <v>67</v>
      </c>
      <c r="H63" s="86">
        <v>0</v>
      </c>
      <c r="I63" s="86">
        <v>0</v>
      </c>
      <c r="J63" s="86">
        <v>0</v>
      </c>
      <c r="K63" s="86">
        <v>0</v>
      </c>
      <c r="L63" s="86">
        <v>0</v>
      </c>
      <c r="M63" s="86">
        <v>0</v>
      </c>
      <c r="N63" s="86">
        <v>0</v>
      </c>
      <c r="O63" s="86">
        <v>0</v>
      </c>
      <c r="P63" s="86">
        <v>0</v>
      </c>
      <c r="Q63" s="86">
        <v>0</v>
      </c>
      <c r="R63" s="86">
        <v>0</v>
      </c>
      <c r="S63" s="86">
        <v>0</v>
      </c>
      <c r="T63" s="86">
        <v>0</v>
      </c>
      <c r="U63" s="86">
        <v>0</v>
      </c>
      <c r="V63" s="86">
        <v>0</v>
      </c>
      <c r="W63" s="86">
        <v>0</v>
      </c>
      <c r="X63" s="86">
        <v>0</v>
      </c>
      <c r="Y63" s="86">
        <v>0</v>
      </c>
      <c r="Z63" s="86">
        <v>0</v>
      </c>
      <c r="AA63" s="86">
        <v>0</v>
      </c>
      <c r="AB63" s="86">
        <v>0</v>
      </c>
      <c r="AC63" s="86">
        <v>0</v>
      </c>
      <c r="AD63" s="86">
        <v>0</v>
      </c>
      <c r="AE63" s="86">
        <v>0</v>
      </c>
      <c r="AF63" s="86">
        <v>0</v>
      </c>
      <c r="AG63" s="86">
        <v>0</v>
      </c>
      <c r="AH63" s="86">
        <v>0</v>
      </c>
      <c r="AI63" s="86">
        <v>0</v>
      </c>
      <c r="AJ63" s="86">
        <v>0</v>
      </c>
      <c r="AK63" s="86">
        <v>0</v>
      </c>
      <c r="AL63" s="86">
        <v>0</v>
      </c>
      <c r="AM63" s="86">
        <v>0</v>
      </c>
      <c r="AN63" s="86">
        <v>0</v>
      </c>
      <c r="AO63" s="86">
        <v>0</v>
      </c>
      <c r="AP63" s="86">
        <v>0</v>
      </c>
      <c r="AQ63" s="86">
        <v>0</v>
      </c>
      <c r="AR63" s="86">
        <v>0</v>
      </c>
      <c r="AS63" s="86">
        <v>0</v>
      </c>
      <c r="AT63" s="86">
        <v>0</v>
      </c>
      <c r="AU63" s="86">
        <v>0</v>
      </c>
      <c r="AV63" s="86">
        <v>0</v>
      </c>
      <c r="AW63" s="86">
        <v>0</v>
      </c>
      <c r="AX63" s="86">
        <v>0</v>
      </c>
      <c r="AY63" s="86">
        <v>0</v>
      </c>
      <c r="AZ63" s="86">
        <v>0</v>
      </c>
      <c r="BA63" s="86">
        <v>0</v>
      </c>
      <c r="BB63" s="86">
        <v>0</v>
      </c>
      <c r="BC63" s="86">
        <v>0</v>
      </c>
      <c r="BD63" s="86">
        <v>0</v>
      </c>
      <c r="BE63" s="86">
        <v>0</v>
      </c>
      <c r="BF63" s="86">
        <v>0</v>
      </c>
      <c r="BG63" s="86">
        <v>0</v>
      </c>
      <c r="BH63" s="86">
        <v>0</v>
      </c>
      <c r="BI63" s="86">
        <v>0</v>
      </c>
      <c r="BJ63" s="86">
        <v>0</v>
      </c>
      <c r="BK63" s="86">
        <v>0</v>
      </c>
      <c r="BL63" s="86">
        <v>0</v>
      </c>
      <c r="BM63" s="86">
        <v>0</v>
      </c>
      <c r="BN63" s="86">
        <v>0</v>
      </c>
      <c r="BO63" s="86">
        <v>0</v>
      </c>
      <c r="BP63" s="86">
        <v>0</v>
      </c>
      <c r="BQ63" s="86">
        <v>0</v>
      </c>
      <c r="BR63" s="86">
        <v>67</v>
      </c>
      <c r="BS63" s="86">
        <v>0</v>
      </c>
      <c r="BT63" s="86">
        <v>100</v>
      </c>
      <c r="BU63" s="86">
        <v>0</v>
      </c>
      <c r="BV63" s="86">
        <v>0</v>
      </c>
      <c r="BW63" s="86">
        <v>67</v>
      </c>
      <c r="BX63" s="86">
        <v>33</v>
      </c>
      <c r="BY63" s="86">
        <v>0</v>
      </c>
      <c r="BZ63" s="86">
        <v>33</v>
      </c>
      <c r="CA63" s="86">
        <v>0</v>
      </c>
      <c r="CB63" s="86">
        <v>0</v>
      </c>
      <c r="CC63" s="86">
        <v>0</v>
      </c>
      <c r="CD63" s="86">
        <v>0</v>
      </c>
      <c r="CE63" s="86">
        <v>0</v>
      </c>
      <c r="CF63" s="86">
        <v>0</v>
      </c>
      <c r="CG63" s="86">
        <v>0</v>
      </c>
      <c r="CH63" s="86">
        <v>0</v>
      </c>
      <c r="CI63" s="86">
        <v>0</v>
      </c>
      <c r="CJ63" s="86">
        <v>0</v>
      </c>
      <c r="CK63" s="86">
        <v>0</v>
      </c>
      <c r="CL63" s="86">
        <v>0</v>
      </c>
      <c r="CM63" s="86">
        <v>0</v>
      </c>
      <c r="CN63" s="86">
        <v>0</v>
      </c>
      <c r="CO63" s="86">
        <v>0</v>
      </c>
      <c r="CP63" s="86">
        <v>0</v>
      </c>
      <c r="CQ63" s="86">
        <v>0</v>
      </c>
      <c r="CR63" s="86">
        <v>0</v>
      </c>
      <c r="CS63" s="86">
        <v>0</v>
      </c>
      <c r="CT63" s="86">
        <v>0</v>
      </c>
      <c r="CU63" s="86">
        <v>0</v>
      </c>
      <c r="CV63" s="86">
        <v>0</v>
      </c>
      <c r="CW63" s="86">
        <v>0</v>
      </c>
      <c r="CX63" s="86">
        <v>0</v>
      </c>
      <c r="CY63" s="86">
        <v>0</v>
      </c>
      <c r="CZ63" s="86">
        <v>0</v>
      </c>
      <c r="DA63" s="86">
        <v>0</v>
      </c>
      <c r="DB63" s="86">
        <v>0</v>
      </c>
      <c r="DC63" s="86">
        <v>0</v>
      </c>
      <c r="DD63" s="86">
        <v>0</v>
      </c>
      <c r="DE63" s="86">
        <v>0</v>
      </c>
      <c r="DF63" s="86">
        <v>0</v>
      </c>
      <c r="DG63" s="86">
        <v>0</v>
      </c>
      <c r="DH63" s="86">
        <v>0</v>
      </c>
      <c r="DI63" s="86">
        <v>0</v>
      </c>
      <c r="DJ63" s="86">
        <v>0</v>
      </c>
      <c r="DK63" s="86">
        <v>0</v>
      </c>
      <c r="DL63" s="86">
        <v>0</v>
      </c>
      <c r="DM63" s="86">
        <v>0</v>
      </c>
      <c r="DN63" s="86">
        <v>0</v>
      </c>
      <c r="DO63" s="86">
        <v>67</v>
      </c>
      <c r="DP63" s="86">
        <v>100</v>
      </c>
      <c r="DQ63" s="86">
        <v>67</v>
      </c>
      <c r="DR63" s="86">
        <v>100</v>
      </c>
      <c r="DS63" s="86">
        <v>33</v>
      </c>
      <c r="DT63" s="86">
        <v>0</v>
      </c>
      <c r="DU63" s="86">
        <v>0</v>
      </c>
      <c r="DV63" s="86">
        <v>0</v>
      </c>
      <c r="DW63" s="86">
        <v>0</v>
      </c>
      <c r="DX63" s="86">
        <v>0</v>
      </c>
      <c r="DY63" s="86">
        <v>33</v>
      </c>
      <c r="DZ63" s="86">
        <v>0</v>
      </c>
      <c r="EA63" s="86">
        <v>0</v>
      </c>
      <c r="EB63" s="86">
        <v>67</v>
      </c>
      <c r="EC63" s="86">
        <v>67</v>
      </c>
      <c r="ED63" s="86">
        <v>0</v>
      </c>
      <c r="EE63" s="86">
        <v>33</v>
      </c>
      <c r="EF63" s="86">
        <v>0</v>
      </c>
      <c r="EG63" s="86">
        <v>0</v>
      </c>
      <c r="EH63" s="86">
        <v>0</v>
      </c>
      <c r="EI63" s="86">
        <v>0</v>
      </c>
      <c r="EJ63" s="86">
        <v>0</v>
      </c>
      <c r="EK63" s="86">
        <v>0</v>
      </c>
      <c r="EL63" s="86">
        <v>0</v>
      </c>
      <c r="EM63" s="86">
        <v>0</v>
      </c>
      <c r="EN63" s="86">
        <v>0</v>
      </c>
      <c r="EO63" s="86">
        <v>0</v>
      </c>
      <c r="EP63" s="86">
        <v>0</v>
      </c>
      <c r="EQ63" s="86">
        <v>0</v>
      </c>
      <c r="ER63" s="86">
        <v>0</v>
      </c>
      <c r="ES63" s="86">
        <v>0</v>
      </c>
      <c r="ET63" s="86">
        <v>0</v>
      </c>
      <c r="EU63" s="86">
        <v>0</v>
      </c>
      <c r="EV63" s="86">
        <v>0</v>
      </c>
      <c r="EW63" s="86">
        <v>0</v>
      </c>
      <c r="EX63" s="85" t="s">
        <v>1297</v>
      </c>
      <c r="EY63" s="85" t="s">
        <v>1297</v>
      </c>
      <c r="EZ63" s="85" t="s">
        <v>1288</v>
      </c>
      <c r="FA63" s="85" t="s">
        <v>1297</v>
      </c>
      <c r="FB63" s="85" t="s">
        <v>1297</v>
      </c>
      <c r="FC63" s="85" t="s">
        <v>1297</v>
      </c>
      <c r="FD63" s="85" t="s">
        <v>1297</v>
      </c>
      <c r="FE63" s="85" t="s">
        <v>1297</v>
      </c>
      <c r="FF63" s="85" t="s">
        <v>1297</v>
      </c>
      <c r="FG63" s="85" t="s">
        <v>1297</v>
      </c>
      <c r="FH63" s="85" t="s">
        <v>1297</v>
      </c>
      <c r="FI63" s="85" t="s">
        <v>1297</v>
      </c>
      <c r="FJ63" s="85" t="s">
        <v>1297</v>
      </c>
      <c r="FK63" s="85" t="s">
        <v>1297</v>
      </c>
      <c r="FL63" s="85" t="s">
        <v>1297</v>
      </c>
      <c r="FM63" s="85" t="s">
        <v>1297</v>
      </c>
      <c r="FN63" s="85" t="s">
        <v>1297</v>
      </c>
      <c r="FO63" s="85" t="s">
        <v>1297</v>
      </c>
      <c r="FP63" s="85" t="s">
        <v>1297</v>
      </c>
      <c r="FQ63" s="85" t="s">
        <v>1297</v>
      </c>
      <c r="FR63" s="85" t="s">
        <v>1297</v>
      </c>
      <c r="FS63" s="85" t="s">
        <v>1297</v>
      </c>
      <c r="FT63" s="85" t="s">
        <v>1297</v>
      </c>
      <c r="FU63" s="85" t="s">
        <v>1297</v>
      </c>
      <c r="FV63" s="85" t="s">
        <v>1297</v>
      </c>
      <c r="FW63" s="85" t="s">
        <v>1297</v>
      </c>
      <c r="FX63" s="85" t="s">
        <v>1297</v>
      </c>
      <c r="FY63" s="85" t="s">
        <v>1297</v>
      </c>
      <c r="FZ63" s="85" t="s">
        <v>1297</v>
      </c>
      <c r="GA63" s="85" t="s">
        <v>1297</v>
      </c>
      <c r="GB63" s="85" t="s">
        <v>1297</v>
      </c>
      <c r="GC63" s="85" t="s">
        <v>1297</v>
      </c>
      <c r="GD63" s="85" t="s">
        <v>1297</v>
      </c>
      <c r="GE63" s="85" t="s">
        <v>1297</v>
      </c>
      <c r="GF63" s="85" t="s">
        <v>1297</v>
      </c>
      <c r="GG63" s="85" t="s">
        <v>1297</v>
      </c>
      <c r="GH63" s="85" t="s">
        <v>1297</v>
      </c>
      <c r="GI63" s="85" t="s">
        <v>1297</v>
      </c>
      <c r="GJ63" s="85" t="s">
        <v>1297</v>
      </c>
      <c r="GK63" s="85" t="s">
        <v>1297</v>
      </c>
      <c r="GL63" s="85" t="s">
        <v>1297</v>
      </c>
      <c r="GM63" s="85" t="s">
        <v>1297</v>
      </c>
      <c r="GN63" s="85" t="s">
        <v>1297</v>
      </c>
      <c r="GO63" s="85" t="s">
        <v>1297</v>
      </c>
      <c r="GP63" s="85" t="s">
        <v>1297</v>
      </c>
      <c r="GQ63" s="85" t="s">
        <v>1297</v>
      </c>
      <c r="GR63" s="85" t="s">
        <v>1297</v>
      </c>
      <c r="GS63" s="85" t="s">
        <v>1297</v>
      </c>
      <c r="GT63" s="85" t="s">
        <v>1297</v>
      </c>
      <c r="GU63" s="85" t="s">
        <v>1297</v>
      </c>
      <c r="GV63" s="85" t="s">
        <v>1297</v>
      </c>
      <c r="GW63" s="85" t="s">
        <v>1297</v>
      </c>
      <c r="GX63" s="85" t="s">
        <v>1297</v>
      </c>
      <c r="GY63" s="85" t="s">
        <v>1297</v>
      </c>
      <c r="GZ63" s="85" t="s">
        <v>1297</v>
      </c>
      <c r="HA63" s="85" t="s">
        <v>1297</v>
      </c>
      <c r="HB63" s="85" t="s">
        <v>1297</v>
      </c>
      <c r="HC63" s="85" t="s">
        <v>1297</v>
      </c>
      <c r="HD63" s="85" t="s">
        <v>1297</v>
      </c>
      <c r="HE63" s="85" t="s">
        <v>1297</v>
      </c>
      <c r="HF63" s="85" t="s">
        <v>1297</v>
      </c>
      <c r="HG63" s="85" t="s">
        <v>1297</v>
      </c>
      <c r="HH63" s="85" t="s">
        <v>1297</v>
      </c>
      <c r="HI63" s="85" t="s">
        <v>1297</v>
      </c>
      <c r="HJ63" s="85" t="s">
        <v>1297</v>
      </c>
      <c r="HK63" s="85" t="s">
        <v>1288</v>
      </c>
      <c r="HL63" s="85" t="s">
        <v>1297</v>
      </c>
      <c r="HM63" s="85" t="s">
        <v>1287</v>
      </c>
      <c r="HN63" s="85" t="s">
        <v>1297</v>
      </c>
      <c r="HO63" s="85" t="s">
        <v>1297</v>
      </c>
      <c r="HP63" s="85" t="s">
        <v>1288</v>
      </c>
      <c r="HQ63" s="85" t="s">
        <v>1295</v>
      </c>
      <c r="HR63" s="85" t="s">
        <v>1297</v>
      </c>
      <c r="HS63" s="85" t="s">
        <v>1295</v>
      </c>
      <c r="HT63" s="85" t="s">
        <v>1297</v>
      </c>
      <c r="HU63" s="85" t="s">
        <v>1297</v>
      </c>
      <c r="HV63" s="85" t="s">
        <v>1297</v>
      </c>
      <c r="HW63" s="85" t="s">
        <v>1297</v>
      </c>
      <c r="HX63" s="85" t="s">
        <v>1297</v>
      </c>
      <c r="HY63" s="85" t="s">
        <v>1297</v>
      </c>
      <c r="HZ63" s="85" t="s">
        <v>1297</v>
      </c>
      <c r="IA63" s="85" t="s">
        <v>1297</v>
      </c>
      <c r="IB63" s="85" t="s">
        <v>1297</v>
      </c>
      <c r="IC63" s="85" t="s">
        <v>1297</v>
      </c>
      <c r="ID63" s="85" t="s">
        <v>1297</v>
      </c>
      <c r="IE63" s="85" t="s">
        <v>1297</v>
      </c>
      <c r="IF63" s="85" t="s">
        <v>1297</v>
      </c>
      <c r="IG63" s="85" t="s">
        <v>1297</v>
      </c>
      <c r="IH63" s="85" t="s">
        <v>1297</v>
      </c>
      <c r="II63" s="85" t="s">
        <v>1297</v>
      </c>
      <c r="IJ63" s="85" t="s">
        <v>1297</v>
      </c>
      <c r="IK63" s="85" t="s">
        <v>1297</v>
      </c>
      <c r="IL63" s="85" t="s">
        <v>1297</v>
      </c>
      <c r="IM63" s="85" t="s">
        <v>1297</v>
      </c>
      <c r="IN63" s="85" t="s">
        <v>1297</v>
      </c>
      <c r="IO63" s="85" t="s">
        <v>1297</v>
      </c>
      <c r="IP63" s="85" t="s">
        <v>1297</v>
      </c>
      <c r="IQ63" s="85" t="s">
        <v>1297</v>
      </c>
      <c r="IR63" s="85" t="s">
        <v>1297</v>
      </c>
      <c r="IS63" s="85" t="s">
        <v>1297</v>
      </c>
      <c r="IT63" s="85" t="s">
        <v>1297</v>
      </c>
      <c r="IU63" s="85" t="s">
        <v>1297</v>
      </c>
      <c r="IV63" s="85" t="s">
        <v>1297</v>
      </c>
      <c r="IW63" s="85" t="s">
        <v>1297</v>
      </c>
      <c r="IX63" s="85" t="s">
        <v>1297</v>
      </c>
      <c r="IY63" s="85" t="s">
        <v>1297</v>
      </c>
      <c r="IZ63" s="85" t="s">
        <v>1297</v>
      </c>
      <c r="JA63" s="85" t="s">
        <v>1297</v>
      </c>
      <c r="JB63" s="85" t="s">
        <v>1297</v>
      </c>
      <c r="JC63" s="85" t="s">
        <v>1297</v>
      </c>
      <c r="JD63" s="85" t="s">
        <v>1297</v>
      </c>
      <c r="JE63" s="85" t="s">
        <v>1297</v>
      </c>
      <c r="JF63" s="85" t="s">
        <v>1297</v>
      </c>
      <c r="JG63" s="85" t="s">
        <v>1297</v>
      </c>
      <c r="JH63" s="85" t="s">
        <v>1288</v>
      </c>
      <c r="JI63" s="85" t="s">
        <v>1287</v>
      </c>
      <c r="JJ63" s="85" t="s">
        <v>1288</v>
      </c>
      <c r="JK63" s="85" t="s">
        <v>1287</v>
      </c>
      <c r="JL63" s="85" t="s">
        <v>1295</v>
      </c>
      <c r="JM63" s="85" t="s">
        <v>1297</v>
      </c>
      <c r="JN63" s="85" t="s">
        <v>1297</v>
      </c>
      <c r="JO63" s="85" t="s">
        <v>1297</v>
      </c>
      <c r="JP63" s="85" t="s">
        <v>1297</v>
      </c>
      <c r="JQ63" s="85" t="s">
        <v>1297</v>
      </c>
      <c r="JR63" s="85" t="s">
        <v>1295</v>
      </c>
      <c r="JS63" s="85" t="s">
        <v>1297</v>
      </c>
      <c r="JT63" s="85" t="s">
        <v>1297</v>
      </c>
      <c r="JU63" s="85" t="s">
        <v>1288</v>
      </c>
      <c r="JV63" s="85" t="s">
        <v>1288</v>
      </c>
      <c r="JW63" s="85" t="s">
        <v>1297</v>
      </c>
      <c r="JX63" s="85" t="s">
        <v>1295</v>
      </c>
      <c r="JY63" s="85" t="s">
        <v>1297</v>
      </c>
      <c r="JZ63" s="85" t="s">
        <v>1297</v>
      </c>
      <c r="KA63" s="85" t="s">
        <v>1297</v>
      </c>
      <c r="KB63" s="85" t="s">
        <v>1297</v>
      </c>
      <c r="KC63" s="85" t="s">
        <v>1297</v>
      </c>
      <c r="KD63" s="85" t="s">
        <v>1297</v>
      </c>
      <c r="KE63" s="85" t="s">
        <v>1297</v>
      </c>
      <c r="KF63" s="85" t="s">
        <v>1297</v>
      </c>
      <c r="KG63" s="85" t="s">
        <v>1297</v>
      </c>
      <c r="KH63" s="85" t="s">
        <v>1297</v>
      </c>
      <c r="KI63" s="85" t="s">
        <v>1297</v>
      </c>
      <c r="KJ63" s="85" t="s">
        <v>1297</v>
      </c>
      <c r="KK63" s="85" t="s">
        <v>1297</v>
      </c>
      <c r="KL63" s="85" t="s">
        <v>1297</v>
      </c>
      <c r="KM63" s="85" t="s">
        <v>1297</v>
      </c>
      <c r="KN63" s="85" t="s">
        <v>1297</v>
      </c>
      <c r="KO63" s="85" t="s">
        <v>1297</v>
      </c>
      <c r="KP63" s="85" t="s">
        <v>1297</v>
      </c>
    </row>
    <row r="64" spans="1:302" hidden="1">
      <c r="A64" s="84" t="s">
        <v>1313</v>
      </c>
      <c r="B64" s="87" t="s">
        <v>1314</v>
      </c>
      <c r="C64" s="87" t="s">
        <v>1695</v>
      </c>
      <c r="D64" s="88">
        <v>2021</v>
      </c>
      <c r="E64" s="86">
        <v>100</v>
      </c>
      <c r="F64" s="86">
        <v>100</v>
      </c>
      <c r="G64" s="86">
        <v>100</v>
      </c>
      <c r="H64" s="86">
        <v>33</v>
      </c>
      <c r="I64" s="86">
        <v>0</v>
      </c>
      <c r="J64" s="86">
        <v>67</v>
      </c>
      <c r="K64" s="86">
        <v>0</v>
      </c>
      <c r="L64" s="86">
        <v>100</v>
      </c>
      <c r="M64" s="86">
        <v>100</v>
      </c>
      <c r="N64" s="86">
        <v>0</v>
      </c>
      <c r="O64" s="86">
        <v>100</v>
      </c>
      <c r="P64" s="86">
        <v>100</v>
      </c>
      <c r="Q64" s="86">
        <v>100</v>
      </c>
      <c r="R64" s="86">
        <v>0</v>
      </c>
      <c r="S64" s="86">
        <v>0</v>
      </c>
      <c r="T64" s="86">
        <v>100</v>
      </c>
      <c r="U64" s="86">
        <v>100</v>
      </c>
      <c r="V64" s="86">
        <v>0</v>
      </c>
      <c r="W64" s="86">
        <v>0</v>
      </c>
      <c r="X64" s="86">
        <v>100</v>
      </c>
      <c r="Y64" s="86">
        <v>67</v>
      </c>
      <c r="Z64" s="86">
        <v>67</v>
      </c>
      <c r="AA64" s="86">
        <v>0</v>
      </c>
      <c r="AB64" s="86">
        <v>100</v>
      </c>
      <c r="AC64" s="86">
        <v>0</v>
      </c>
      <c r="AD64" s="86">
        <v>100</v>
      </c>
      <c r="AE64" s="86">
        <v>0</v>
      </c>
      <c r="AF64" s="86">
        <v>100</v>
      </c>
      <c r="AG64" s="86">
        <v>33</v>
      </c>
      <c r="AH64" s="86">
        <v>0</v>
      </c>
      <c r="AI64" s="86">
        <v>0</v>
      </c>
      <c r="AJ64" s="86">
        <v>100</v>
      </c>
      <c r="AK64" s="86">
        <v>100</v>
      </c>
      <c r="AL64" s="86">
        <v>100</v>
      </c>
      <c r="AM64" s="86">
        <v>0</v>
      </c>
      <c r="AN64" s="86">
        <v>0</v>
      </c>
      <c r="AO64" s="86">
        <v>0</v>
      </c>
      <c r="AP64" s="86">
        <v>33</v>
      </c>
      <c r="AQ64" s="86">
        <v>100</v>
      </c>
      <c r="AR64" s="86">
        <v>100</v>
      </c>
      <c r="AS64" s="86">
        <v>100</v>
      </c>
      <c r="AT64" s="86">
        <v>67</v>
      </c>
      <c r="AU64" s="86">
        <v>100</v>
      </c>
      <c r="AV64" s="86">
        <v>100</v>
      </c>
      <c r="AW64" s="86">
        <v>67</v>
      </c>
      <c r="AX64" s="86">
        <v>0</v>
      </c>
      <c r="AY64" s="86">
        <v>0</v>
      </c>
      <c r="AZ64" s="86">
        <v>0</v>
      </c>
      <c r="BA64" s="86">
        <v>33</v>
      </c>
      <c r="BB64" s="86">
        <v>0</v>
      </c>
      <c r="BC64" s="86">
        <v>67</v>
      </c>
      <c r="BD64" s="86">
        <v>100</v>
      </c>
      <c r="BE64" s="86">
        <v>33</v>
      </c>
      <c r="BF64" s="86">
        <v>33</v>
      </c>
      <c r="BG64" s="86">
        <v>0</v>
      </c>
      <c r="BH64" s="86">
        <v>0</v>
      </c>
      <c r="BI64" s="86">
        <v>33</v>
      </c>
      <c r="BJ64" s="86">
        <v>33</v>
      </c>
      <c r="BK64" s="86">
        <v>100</v>
      </c>
      <c r="BL64" s="86">
        <v>100</v>
      </c>
      <c r="BM64" s="86">
        <v>0</v>
      </c>
      <c r="BN64" s="86">
        <v>33</v>
      </c>
      <c r="BO64" s="86">
        <v>0</v>
      </c>
      <c r="BP64" s="86">
        <v>0</v>
      </c>
      <c r="BQ64" s="86">
        <v>0</v>
      </c>
      <c r="BR64" s="86">
        <v>100</v>
      </c>
      <c r="BS64" s="86">
        <v>100</v>
      </c>
      <c r="BT64" s="86">
        <v>100</v>
      </c>
      <c r="BU64" s="86">
        <v>100</v>
      </c>
      <c r="BV64" s="86">
        <v>67</v>
      </c>
      <c r="BW64" s="86">
        <v>100</v>
      </c>
      <c r="BX64" s="86">
        <v>67</v>
      </c>
      <c r="BY64" s="86">
        <v>0</v>
      </c>
      <c r="BZ64" s="86">
        <v>67</v>
      </c>
      <c r="CA64" s="86">
        <v>100</v>
      </c>
      <c r="CB64" s="86">
        <v>100</v>
      </c>
      <c r="CC64" s="86">
        <v>100</v>
      </c>
      <c r="CD64" s="86">
        <v>100</v>
      </c>
      <c r="CE64" s="86">
        <v>100</v>
      </c>
      <c r="CF64" s="86">
        <v>100</v>
      </c>
      <c r="CG64" s="86">
        <v>33</v>
      </c>
      <c r="CH64" s="86">
        <v>0</v>
      </c>
      <c r="CI64" s="86">
        <v>0</v>
      </c>
      <c r="CJ64" s="86">
        <v>0</v>
      </c>
      <c r="CK64" s="86">
        <v>0</v>
      </c>
      <c r="CL64" s="86">
        <v>0</v>
      </c>
      <c r="CM64" s="86">
        <v>0</v>
      </c>
      <c r="CN64" s="86">
        <v>0</v>
      </c>
      <c r="CO64" s="86">
        <v>0</v>
      </c>
      <c r="CP64" s="86">
        <v>0</v>
      </c>
      <c r="CQ64" s="86">
        <v>100</v>
      </c>
      <c r="CR64" s="86">
        <v>100</v>
      </c>
      <c r="CS64" s="86">
        <v>100</v>
      </c>
      <c r="CT64" s="86">
        <v>100</v>
      </c>
      <c r="CU64" s="86">
        <v>100</v>
      </c>
      <c r="CV64" s="86">
        <v>67</v>
      </c>
      <c r="CW64" s="86">
        <v>33</v>
      </c>
      <c r="CX64" s="86">
        <v>0</v>
      </c>
      <c r="CY64" s="86">
        <v>0</v>
      </c>
      <c r="CZ64" s="86">
        <v>33</v>
      </c>
      <c r="DA64" s="86">
        <v>33</v>
      </c>
      <c r="DB64" s="86">
        <v>67</v>
      </c>
      <c r="DC64" s="86">
        <v>100</v>
      </c>
      <c r="DD64" s="86">
        <v>100</v>
      </c>
      <c r="DE64" s="86">
        <v>0</v>
      </c>
      <c r="DF64" s="86">
        <v>0</v>
      </c>
      <c r="DG64" s="86">
        <v>0</v>
      </c>
      <c r="DH64" s="86">
        <v>0</v>
      </c>
      <c r="DI64" s="86">
        <v>0</v>
      </c>
      <c r="DJ64" s="86">
        <v>67</v>
      </c>
      <c r="DK64" s="86">
        <v>67</v>
      </c>
      <c r="DL64" s="86">
        <v>67</v>
      </c>
      <c r="DM64" s="86">
        <v>100</v>
      </c>
      <c r="DN64" s="86">
        <v>0</v>
      </c>
      <c r="DO64" s="86">
        <v>100</v>
      </c>
      <c r="DP64" s="86">
        <v>100</v>
      </c>
      <c r="DQ64" s="86">
        <v>67</v>
      </c>
      <c r="DR64" s="86">
        <v>100</v>
      </c>
      <c r="DS64" s="86">
        <v>100</v>
      </c>
      <c r="DT64" s="86">
        <v>33</v>
      </c>
      <c r="DU64" s="86">
        <v>0</v>
      </c>
      <c r="DV64" s="86">
        <v>0</v>
      </c>
      <c r="DW64" s="86">
        <v>0</v>
      </c>
      <c r="DX64" s="86">
        <v>0</v>
      </c>
      <c r="DY64" s="86">
        <v>0</v>
      </c>
      <c r="DZ64" s="86">
        <v>100</v>
      </c>
      <c r="EA64" s="86">
        <v>100</v>
      </c>
      <c r="EB64" s="86">
        <v>100</v>
      </c>
      <c r="EC64" s="86">
        <v>100</v>
      </c>
      <c r="ED64" s="86">
        <v>33</v>
      </c>
      <c r="EE64" s="86">
        <v>33</v>
      </c>
      <c r="EF64" s="86">
        <v>0</v>
      </c>
      <c r="EG64" s="86">
        <v>0</v>
      </c>
      <c r="EH64" s="86">
        <v>0</v>
      </c>
      <c r="EI64" s="86">
        <v>0</v>
      </c>
      <c r="EJ64" s="86">
        <v>0</v>
      </c>
      <c r="EK64" s="86">
        <v>0</v>
      </c>
      <c r="EL64" s="86">
        <v>0</v>
      </c>
      <c r="EM64" s="86">
        <v>0</v>
      </c>
      <c r="EN64" s="86">
        <v>0</v>
      </c>
      <c r="EO64" s="86">
        <v>0</v>
      </c>
      <c r="EP64" s="86">
        <v>0</v>
      </c>
      <c r="EQ64" s="86">
        <v>33</v>
      </c>
      <c r="ER64" s="86">
        <v>33</v>
      </c>
      <c r="ES64" s="86">
        <v>0</v>
      </c>
      <c r="ET64" s="86">
        <v>0</v>
      </c>
      <c r="EU64" s="86">
        <v>100</v>
      </c>
      <c r="EV64" s="86">
        <v>100</v>
      </c>
      <c r="EW64" s="86">
        <v>0</v>
      </c>
      <c r="EX64" s="85" t="s">
        <v>1287</v>
      </c>
      <c r="EY64" s="85" t="s">
        <v>1287</v>
      </c>
      <c r="EZ64" s="85" t="s">
        <v>1287</v>
      </c>
      <c r="FA64" s="85" t="s">
        <v>1295</v>
      </c>
      <c r="FB64" s="85" t="s">
        <v>1297</v>
      </c>
      <c r="FC64" s="85" t="s">
        <v>1288</v>
      </c>
      <c r="FD64" s="85" t="s">
        <v>1297</v>
      </c>
      <c r="FE64" s="85" t="s">
        <v>1287</v>
      </c>
      <c r="FF64" s="85" t="s">
        <v>1287</v>
      </c>
      <c r="FG64" s="85" t="s">
        <v>1297</v>
      </c>
      <c r="FH64" s="85" t="s">
        <v>1287</v>
      </c>
      <c r="FI64" s="85" t="s">
        <v>1287</v>
      </c>
      <c r="FJ64" s="85" t="s">
        <v>1287</v>
      </c>
      <c r="FK64" s="85" t="s">
        <v>1297</v>
      </c>
      <c r="FL64" s="85" t="s">
        <v>1297</v>
      </c>
      <c r="FM64" s="85" t="s">
        <v>1287</v>
      </c>
      <c r="FN64" s="85" t="s">
        <v>1287</v>
      </c>
      <c r="FO64" s="85" t="s">
        <v>1297</v>
      </c>
      <c r="FP64" s="85" t="s">
        <v>1297</v>
      </c>
      <c r="FQ64" s="85" t="s">
        <v>1287</v>
      </c>
      <c r="FR64" s="85" t="s">
        <v>1288</v>
      </c>
      <c r="FS64" s="85" t="s">
        <v>1288</v>
      </c>
      <c r="FT64" s="85" t="s">
        <v>1297</v>
      </c>
      <c r="FU64" s="85" t="s">
        <v>1287</v>
      </c>
      <c r="FV64" s="85" t="s">
        <v>1297</v>
      </c>
      <c r="FW64" s="85" t="s">
        <v>1287</v>
      </c>
      <c r="FX64" s="85" t="s">
        <v>1297</v>
      </c>
      <c r="FY64" s="85" t="s">
        <v>1287</v>
      </c>
      <c r="FZ64" s="85" t="s">
        <v>1295</v>
      </c>
      <c r="GA64" s="85" t="s">
        <v>1297</v>
      </c>
      <c r="GB64" s="85" t="s">
        <v>1297</v>
      </c>
      <c r="GC64" s="85" t="s">
        <v>1287</v>
      </c>
      <c r="GD64" s="85" t="s">
        <v>1287</v>
      </c>
      <c r="GE64" s="85" t="s">
        <v>1287</v>
      </c>
      <c r="GF64" s="85" t="s">
        <v>1297</v>
      </c>
      <c r="GG64" s="85" t="s">
        <v>1297</v>
      </c>
      <c r="GH64" s="85" t="s">
        <v>1297</v>
      </c>
      <c r="GI64" s="85" t="s">
        <v>1295</v>
      </c>
      <c r="GJ64" s="85" t="s">
        <v>1287</v>
      </c>
      <c r="GK64" s="85" t="s">
        <v>1287</v>
      </c>
      <c r="GL64" s="85" t="s">
        <v>1287</v>
      </c>
      <c r="GM64" s="85" t="s">
        <v>1288</v>
      </c>
      <c r="GN64" s="85" t="s">
        <v>1287</v>
      </c>
      <c r="GO64" s="85" t="s">
        <v>1287</v>
      </c>
      <c r="GP64" s="85" t="s">
        <v>1288</v>
      </c>
      <c r="GQ64" s="85" t="s">
        <v>1297</v>
      </c>
      <c r="GR64" s="85" t="s">
        <v>1297</v>
      </c>
      <c r="GS64" s="85" t="s">
        <v>1297</v>
      </c>
      <c r="GT64" s="85" t="s">
        <v>1295</v>
      </c>
      <c r="GU64" s="85" t="s">
        <v>1297</v>
      </c>
      <c r="GV64" s="85" t="s">
        <v>1288</v>
      </c>
      <c r="GW64" s="85" t="s">
        <v>1287</v>
      </c>
      <c r="GX64" s="85" t="s">
        <v>1295</v>
      </c>
      <c r="GY64" s="85" t="s">
        <v>1295</v>
      </c>
      <c r="GZ64" s="85" t="s">
        <v>1297</v>
      </c>
      <c r="HA64" s="85" t="s">
        <v>1297</v>
      </c>
      <c r="HB64" s="85" t="s">
        <v>1295</v>
      </c>
      <c r="HC64" s="85" t="s">
        <v>1295</v>
      </c>
      <c r="HD64" s="85" t="s">
        <v>1287</v>
      </c>
      <c r="HE64" s="85" t="s">
        <v>1287</v>
      </c>
      <c r="HF64" s="85" t="s">
        <v>1297</v>
      </c>
      <c r="HG64" s="85" t="s">
        <v>1295</v>
      </c>
      <c r="HH64" s="85" t="s">
        <v>1297</v>
      </c>
      <c r="HI64" s="85" t="s">
        <v>1297</v>
      </c>
      <c r="HJ64" s="85" t="s">
        <v>1297</v>
      </c>
      <c r="HK64" s="85" t="s">
        <v>1287</v>
      </c>
      <c r="HL64" s="85" t="s">
        <v>1287</v>
      </c>
      <c r="HM64" s="85" t="s">
        <v>1287</v>
      </c>
      <c r="HN64" s="85" t="s">
        <v>1287</v>
      </c>
      <c r="HO64" s="85" t="s">
        <v>1288</v>
      </c>
      <c r="HP64" s="85" t="s">
        <v>1287</v>
      </c>
      <c r="HQ64" s="85" t="s">
        <v>1288</v>
      </c>
      <c r="HR64" s="85" t="s">
        <v>1297</v>
      </c>
      <c r="HS64" s="85" t="s">
        <v>1288</v>
      </c>
      <c r="HT64" s="85" t="s">
        <v>1287</v>
      </c>
      <c r="HU64" s="85" t="s">
        <v>1287</v>
      </c>
      <c r="HV64" s="85" t="s">
        <v>1287</v>
      </c>
      <c r="HW64" s="85" t="s">
        <v>1287</v>
      </c>
      <c r="HX64" s="85" t="s">
        <v>1287</v>
      </c>
      <c r="HY64" s="85" t="s">
        <v>1287</v>
      </c>
      <c r="HZ64" s="85" t="s">
        <v>1295</v>
      </c>
      <c r="IA64" s="85" t="s">
        <v>1297</v>
      </c>
      <c r="IB64" s="85" t="s">
        <v>1297</v>
      </c>
      <c r="IC64" s="85" t="s">
        <v>1297</v>
      </c>
      <c r="ID64" s="85" t="s">
        <v>1297</v>
      </c>
      <c r="IE64" s="85" t="s">
        <v>1297</v>
      </c>
      <c r="IF64" s="85" t="s">
        <v>1297</v>
      </c>
      <c r="IG64" s="85" t="s">
        <v>1297</v>
      </c>
      <c r="IH64" s="85" t="s">
        <v>1297</v>
      </c>
      <c r="II64" s="85" t="s">
        <v>1297</v>
      </c>
      <c r="IJ64" s="85" t="s">
        <v>1287</v>
      </c>
      <c r="IK64" s="85" t="s">
        <v>1287</v>
      </c>
      <c r="IL64" s="85" t="s">
        <v>1287</v>
      </c>
      <c r="IM64" s="85" t="s">
        <v>1287</v>
      </c>
      <c r="IN64" s="85" t="s">
        <v>1287</v>
      </c>
      <c r="IO64" s="85" t="s">
        <v>1288</v>
      </c>
      <c r="IP64" s="85" t="s">
        <v>1295</v>
      </c>
      <c r="IQ64" s="85" t="s">
        <v>1297</v>
      </c>
      <c r="IR64" s="85" t="s">
        <v>1297</v>
      </c>
      <c r="IS64" s="85" t="s">
        <v>1295</v>
      </c>
      <c r="IT64" s="85" t="s">
        <v>1295</v>
      </c>
      <c r="IU64" s="85" t="s">
        <v>1288</v>
      </c>
      <c r="IV64" s="85" t="s">
        <v>1287</v>
      </c>
      <c r="IW64" s="85" t="s">
        <v>1287</v>
      </c>
      <c r="IX64" s="85" t="s">
        <v>1297</v>
      </c>
      <c r="IY64" s="85" t="s">
        <v>1297</v>
      </c>
      <c r="IZ64" s="85" t="s">
        <v>1297</v>
      </c>
      <c r="JA64" s="85" t="s">
        <v>1297</v>
      </c>
      <c r="JB64" s="85" t="s">
        <v>1297</v>
      </c>
      <c r="JC64" s="85" t="s">
        <v>1288</v>
      </c>
      <c r="JD64" s="85" t="s">
        <v>1288</v>
      </c>
      <c r="JE64" s="85" t="s">
        <v>1288</v>
      </c>
      <c r="JF64" s="85" t="s">
        <v>1287</v>
      </c>
      <c r="JG64" s="85" t="s">
        <v>1297</v>
      </c>
      <c r="JH64" s="85" t="s">
        <v>1287</v>
      </c>
      <c r="JI64" s="85" t="s">
        <v>1287</v>
      </c>
      <c r="JJ64" s="85" t="s">
        <v>1288</v>
      </c>
      <c r="JK64" s="85" t="s">
        <v>1287</v>
      </c>
      <c r="JL64" s="85" t="s">
        <v>1287</v>
      </c>
      <c r="JM64" s="85" t="s">
        <v>1295</v>
      </c>
      <c r="JN64" s="85" t="s">
        <v>1297</v>
      </c>
      <c r="JO64" s="85" t="s">
        <v>1297</v>
      </c>
      <c r="JP64" s="85" t="s">
        <v>1297</v>
      </c>
      <c r="JQ64" s="85" t="s">
        <v>1297</v>
      </c>
      <c r="JR64" s="85" t="s">
        <v>1297</v>
      </c>
      <c r="JS64" s="85" t="s">
        <v>1287</v>
      </c>
      <c r="JT64" s="85" t="s">
        <v>1287</v>
      </c>
      <c r="JU64" s="85" t="s">
        <v>1287</v>
      </c>
      <c r="JV64" s="85" t="s">
        <v>1287</v>
      </c>
      <c r="JW64" s="85" t="s">
        <v>1295</v>
      </c>
      <c r="JX64" s="85" t="s">
        <v>1295</v>
      </c>
      <c r="JY64" s="85" t="s">
        <v>1297</v>
      </c>
      <c r="JZ64" s="85" t="s">
        <v>1297</v>
      </c>
      <c r="KA64" s="85" t="s">
        <v>1297</v>
      </c>
      <c r="KB64" s="85" t="s">
        <v>1297</v>
      </c>
      <c r="KC64" s="85" t="s">
        <v>1297</v>
      </c>
      <c r="KD64" s="85" t="s">
        <v>1297</v>
      </c>
      <c r="KE64" s="85" t="s">
        <v>1297</v>
      </c>
      <c r="KF64" s="85" t="s">
        <v>1297</v>
      </c>
      <c r="KG64" s="85" t="s">
        <v>1297</v>
      </c>
      <c r="KH64" s="85" t="s">
        <v>1297</v>
      </c>
      <c r="KI64" s="85" t="s">
        <v>1297</v>
      </c>
      <c r="KJ64" s="85" t="s">
        <v>1295</v>
      </c>
      <c r="KK64" s="85" t="s">
        <v>1295</v>
      </c>
      <c r="KL64" s="85" t="s">
        <v>1297</v>
      </c>
      <c r="KM64" s="85" t="s">
        <v>1297</v>
      </c>
      <c r="KN64" s="85" t="s">
        <v>1287</v>
      </c>
      <c r="KO64" s="85" t="s">
        <v>1287</v>
      </c>
      <c r="KP64" s="85" t="s">
        <v>1297</v>
      </c>
    </row>
    <row r="65" spans="1:302" hidden="1">
      <c r="A65" s="84" t="s">
        <v>1317</v>
      </c>
      <c r="B65" s="87" t="s">
        <v>1318</v>
      </c>
      <c r="C65" s="87" t="s">
        <v>1696</v>
      </c>
      <c r="D65" s="88">
        <v>2021</v>
      </c>
      <c r="E65" s="86">
        <v>0</v>
      </c>
      <c r="F65" s="86">
        <v>33</v>
      </c>
      <c r="G65" s="86">
        <v>100</v>
      </c>
      <c r="H65" s="86">
        <v>0</v>
      </c>
      <c r="I65" s="86">
        <v>0</v>
      </c>
      <c r="J65" s="86">
        <v>67</v>
      </c>
      <c r="K65" s="86">
        <v>0</v>
      </c>
      <c r="L65" s="86">
        <v>100</v>
      </c>
      <c r="M65" s="86">
        <v>0</v>
      </c>
      <c r="N65" s="86">
        <v>0</v>
      </c>
      <c r="O65" s="86">
        <v>100</v>
      </c>
      <c r="P65" s="86">
        <v>100</v>
      </c>
      <c r="Q65" s="86">
        <v>0</v>
      </c>
      <c r="R65" s="86">
        <v>0</v>
      </c>
      <c r="S65" s="86">
        <v>0</v>
      </c>
      <c r="T65" s="86">
        <v>0</v>
      </c>
      <c r="U65" s="86">
        <v>100</v>
      </c>
      <c r="V65" s="86">
        <v>0</v>
      </c>
      <c r="W65" s="86">
        <v>0</v>
      </c>
      <c r="X65" s="86">
        <v>67</v>
      </c>
      <c r="Y65" s="86">
        <v>0</v>
      </c>
      <c r="Z65" s="86">
        <v>67</v>
      </c>
      <c r="AA65" s="86">
        <v>0</v>
      </c>
      <c r="AB65" s="86">
        <v>0</v>
      </c>
      <c r="AC65" s="86">
        <v>0</v>
      </c>
      <c r="AD65" s="86">
        <v>0</v>
      </c>
      <c r="AE65" s="86">
        <v>0</v>
      </c>
      <c r="AF65" s="86">
        <v>0</v>
      </c>
      <c r="AG65" s="86">
        <v>0</v>
      </c>
      <c r="AH65" s="86">
        <v>0</v>
      </c>
      <c r="AI65" s="86">
        <v>0</v>
      </c>
      <c r="AJ65" s="86">
        <v>0</v>
      </c>
      <c r="AK65" s="86">
        <v>0</v>
      </c>
      <c r="AL65" s="86">
        <v>0</v>
      </c>
      <c r="AM65" s="86">
        <v>0</v>
      </c>
      <c r="AN65" s="86">
        <v>0</v>
      </c>
      <c r="AO65" s="86">
        <v>0</v>
      </c>
      <c r="AP65" s="86">
        <v>0</v>
      </c>
      <c r="AQ65" s="86">
        <v>0</v>
      </c>
      <c r="AR65" s="86"/>
      <c r="AS65" s="86"/>
      <c r="AT65" s="86">
        <v>67</v>
      </c>
      <c r="AU65" s="86">
        <v>0</v>
      </c>
      <c r="AV65" s="86">
        <v>67</v>
      </c>
      <c r="AW65" s="86">
        <v>0</v>
      </c>
      <c r="AX65" s="86">
        <v>0</v>
      </c>
      <c r="AY65" s="86">
        <v>0</v>
      </c>
      <c r="AZ65" s="86">
        <v>67</v>
      </c>
      <c r="BA65" s="86">
        <v>33</v>
      </c>
      <c r="BB65" s="86">
        <v>0</v>
      </c>
      <c r="BC65" s="86">
        <v>67</v>
      </c>
      <c r="BD65" s="86">
        <v>33</v>
      </c>
      <c r="BE65" s="86">
        <v>67</v>
      </c>
      <c r="BF65" s="86">
        <v>0</v>
      </c>
      <c r="BG65" s="86">
        <v>0</v>
      </c>
      <c r="BH65" s="86">
        <v>0</v>
      </c>
      <c r="BI65" s="86">
        <v>0</v>
      </c>
      <c r="BJ65" s="86">
        <v>0</v>
      </c>
      <c r="BK65" s="86">
        <v>33</v>
      </c>
      <c r="BL65" s="86">
        <v>100</v>
      </c>
      <c r="BM65" s="86">
        <v>0</v>
      </c>
      <c r="BN65" s="86">
        <v>0</v>
      </c>
      <c r="BO65" s="86">
        <v>0</v>
      </c>
      <c r="BP65" s="86">
        <v>0</v>
      </c>
      <c r="BQ65" s="86">
        <v>0</v>
      </c>
      <c r="BR65" s="86">
        <v>67</v>
      </c>
      <c r="BS65" s="86">
        <v>100</v>
      </c>
      <c r="BT65" s="86">
        <v>100</v>
      </c>
      <c r="BU65" s="86">
        <v>100</v>
      </c>
      <c r="BV65" s="86">
        <v>67</v>
      </c>
      <c r="BW65" s="86">
        <v>0</v>
      </c>
      <c r="BX65" s="86">
        <v>0</v>
      </c>
      <c r="BY65" s="86">
        <v>0</v>
      </c>
      <c r="BZ65" s="86">
        <v>0</v>
      </c>
      <c r="CA65" s="86">
        <v>0</v>
      </c>
      <c r="CB65" s="86">
        <v>0</v>
      </c>
      <c r="CC65" s="86">
        <v>0</v>
      </c>
      <c r="CD65" s="86">
        <v>0</v>
      </c>
      <c r="CE65" s="86">
        <v>0</v>
      </c>
      <c r="CF65" s="86">
        <v>0</v>
      </c>
      <c r="CG65" s="86">
        <v>0</v>
      </c>
      <c r="CH65" s="86">
        <v>0</v>
      </c>
      <c r="CI65" s="86">
        <v>0</v>
      </c>
      <c r="CJ65" s="86">
        <v>0</v>
      </c>
      <c r="CK65" s="86">
        <v>0</v>
      </c>
      <c r="CL65" s="86">
        <v>0</v>
      </c>
      <c r="CM65" s="86">
        <v>0</v>
      </c>
      <c r="CN65" s="86">
        <v>0</v>
      </c>
      <c r="CO65" s="86">
        <v>0</v>
      </c>
      <c r="CP65" s="86">
        <v>0</v>
      </c>
      <c r="CQ65" s="86">
        <v>0</v>
      </c>
      <c r="CR65" s="86">
        <v>67</v>
      </c>
      <c r="CS65" s="86">
        <v>33</v>
      </c>
      <c r="CT65" s="86">
        <v>0</v>
      </c>
      <c r="CU65" s="86">
        <v>100</v>
      </c>
      <c r="CV65" s="86">
        <v>67</v>
      </c>
      <c r="CW65" s="86">
        <v>0</v>
      </c>
      <c r="CX65" s="86">
        <v>0</v>
      </c>
      <c r="CY65" s="86">
        <v>0</v>
      </c>
      <c r="CZ65" s="86">
        <v>0</v>
      </c>
      <c r="DA65" s="86">
        <v>0</v>
      </c>
      <c r="DB65" s="86"/>
      <c r="DC65" s="86">
        <v>100</v>
      </c>
      <c r="DD65" s="86">
        <v>100</v>
      </c>
      <c r="DE65" s="86">
        <v>0</v>
      </c>
      <c r="DF65" s="86">
        <v>0</v>
      </c>
      <c r="DG65" s="86">
        <v>0</v>
      </c>
      <c r="DH65" s="86">
        <v>0</v>
      </c>
      <c r="DI65" s="86">
        <v>0</v>
      </c>
      <c r="DJ65" s="86">
        <v>0</v>
      </c>
      <c r="DK65" s="86">
        <v>0</v>
      </c>
      <c r="DL65" s="86">
        <v>0</v>
      </c>
      <c r="DM65" s="86">
        <v>0</v>
      </c>
      <c r="DN65" s="86">
        <v>0</v>
      </c>
      <c r="DO65" s="86">
        <v>67</v>
      </c>
      <c r="DP65" s="86">
        <v>67</v>
      </c>
      <c r="DQ65" s="86">
        <v>100</v>
      </c>
      <c r="DR65" s="86">
        <v>33</v>
      </c>
      <c r="DS65" s="86">
        <v>67</v>
      </c>
      <c r="DT65" s="86">
        <v>0</v>
      </c>
      <c r="DU65" s="86">
        <v>33</v>
      </c>
      <c r="DV65" s="86">
        <v>0</v>
      </c>
      <c r="DW65" s="86">
        <v>100</v>
      </c>
      <c r="DX65" s="86">
        <v>0</v>
      </c>
      <c r="DY65" s="86">
        <v>0</v>
      </c>
      <c r="DZ65" s="86">
        <v>100</v>
      </c>
      <c r="EA65" s="86">
        <v>100</v>
      </c>
      <c r="EB65" s="86">
        <v>67</v>
      </c>
      <c r="EC65" s="86">
        <v>100</v>
      </c>
      <c r="ED65" s="86">
        <v>33</v>
      </c>
      <c r="EE65" s="86">
        <v>0</v>
      </c>
      <c r="EF65" s="86">
        <v>0</v>
      </c>
      <c r="EG65" s="86">
        <v>0</v>
      </c>
      <c r="EH65" s="86">
        <v>0</v>
      </c>
      <c r="EI65" s="86">
        <v>33</v>
      </c>
      <c r="EJ65" s="86">
        <v>0</v>
      </c>
      <c r="EK65" s="86">
        <v>67</v>
      </c>
      <c r="EL65" s="86">
        <v>0</v>
      </c>
      <c r="EM65" s="86">
        <v>0</v>
      </c>
      <c r="EN65" s="86">
        <v>33</v>
      </c>
      <c r="EO65" s="86">
        <v>0</v>
      </c>
      <c r="EP65" s="86">
        <v>0</v>
      </c>
      <c r="EQ65" s="86">
        <v>0</v>
      </c>
      <c r="ER65" s="86">
        <v>0</v>
      </c>
      <c r="ES65" s="86">
        <v>0</v>
      </c>
      <c r="ET65" s="86">
        <v>0</v>
      </c>
      <c r="EU65" s="86">
        <v>100</v>
      </c>
      <c r="EV65" s="86">
        <v>33</v>
      </c>
      <c r="EW65" s="86">
        <v>100</v>
      </c>
      <c r="EX65" s="85" t="s">
        <v>1297</v>
      </c>
      <c r="EY65" s="85" t="s">
        <v>1295</v>
      </c>
      <c r="EZ65" s="85" t="s">
        <v>1287</v>
      </c>
      <c r="FA65" s="85" t="s">
        <v>1297</v>
      </c>
      <c r="FB65" s="85" t="s">
        <v>1297</v>
      </c>
      <c r="FC65" s="85" t="s">
        <v>1288</v>
      </c>
      <c r="FD65" s="85" t="s">
        <v>1297</v>
      </c>
      <c r="FE65" s="85" t="s">
        <v>1287</v>
      </c>
      <c r="FF65" s="85" t="s">
        <v>1297</v>
      </c>
      <c r="FG65" s="85" t="s">
        <v>1297</v>
      </c>
      <c r="FH65" s="85" t="s">
        <v>1287</v>
      </c>
      <c r="FI65" s="85" t="s">
        <v>1287</v>
      </c>
      <c r="FJ65" s="85" t="s">
        <v>1297</v>
      </c>
      <c r="FK65" s="85" t="s">
        <v>1297</v>
      </c>
      <c r="FL65" s="85" t="s">
        <v>1297</v>
      </c>
      <c r="FM65" s="85" t="s">
        <v>1297</v>
      </c>
      <c r="FN65" s="85" t="s">
        <v>1287</v>
      </c>
      <c r="FO65" s="85" t="s">
        <v>1297</v>
      </c>
      <c r="FP65" s="85" t="s">
        <v>1297</v>
      </c>
      <c r="FQ65" s="85" t="s">
        <v>1288</v>
      </c>
      <c r="FR65" s="85" t="s">
        <v>1297</v>
      </c>
      <c r="FS65" s="85" t="s">
        <v>1288</v>
      </c>
      <c r="FT65" s="85" t="s">
        <v>1297</v>
      </c>
      <c r="FU65" s="85" t="s">
        <v>1297</v>
      </c>
      <c r="FV65" s="85" t="s">
        <v>1297</v>
      </c>
      <c r="FW65" s="85" t="s">
        <v>1297</v>
      </c>
      <c r="FX65" s="85" t="s">
        <v>1297</v>
      </c>
      <c r="FY65" s="85" t="s">
        <v>1297</v>
      </c>
      <c r="FZ65" s="85" t="s">
        <v>1297</v>
      </c>
      <c r="GA65" s="85" t="s">
        <v>1297</v>
      </c>
      <c r="GB65" s="85" t="s">
        <v>1297</v>
      </c>
      <c r="GC65" s="85" t="s">
        <v>1297</v>
      </c>
      <c r="GD65" s="85" t="s">
        <v>1297</v>
      </c>
      <c r="GE65" s="85" t="s">
        <v>1297</v>
      </c>
      <c r="GF65" s="85" t="s">
        <v>1297</v>
      </c>
      <c r="GG65" s="85" t="s">
        <v>1297</v>
      </c>
      <c r="GH65" s="85" t="s">
        <v>1297</v>
      </c>
      <c r="GI65" s="85" t="s">
        <v>1297</v>
      </c>
      <c r="GJ65" s="85" t="s">
        <v>1297</v>
      </c>
      <c r="GK65" s="85" t="s">
        <v>1289</v>
      </c>
      <c r="GL65" s="85" t="s">
        <v>1289</v>
      </c>
      <c r="GM65" s="85" t="s">
        <v>1288</v>
      </c>
      <c r="GN65" s="85" t="s">
        <v>1297</v>
      </c>
      <c r="GO65" s="85" t="s">
        <v>1288</v>
      </c>
      <c r="GP65" s="85" t="s">
        <v>1297</v>
      </c>
      <c r="GQ65" s="85" t="s">
        <v>1297</v>
      </c>
      <c r="GR65" s="85" t="s">
        <v>1297</v>
      </c>
      <c r="GS65" s="85" t="s">
        <v>1288</v>
      </c>
      <c r="GT65" s="85" t="s">
        <v>1295</v>
      </c>
      <c r="GU65" s="85" t="s">
        <v>1297</v>
      </c>
      <c r="GV65" s="85" t="s">
        <v>1288</v>
      </c>
      <c r="GW65" s="85" t="s">
        <v>1295</v>
      </c>
      <c r="GX65" s="85" t="s">
        <v>1288</v>
      </c>
      <c r="GY65" s="85" t="s">
        <v>1297</v>
      </c>
      <c r="GZ65" s="85" t="s">
        <v>1297</v>
      </c>
      <c r="HA65" s="85" t="s">
        <v>1297</v>
      </c>
      <c r="HB65" s="85" t="s">
        <v>1297</v>
      </c>
      <c r="HC65" s="85" t="s">
        <v>1297</v>
      </c>
      <c r="HD65" s="85" t="s">
        <v>1295</v>
      </c>
      <c r="HE65" s="85" t="s">
        <v>1287</v>
      </c>
      <c r="HF65" s="85" t="s">
        <v>1297</v>
      </c>
      <c r="HG65" s="85" t="s">
        <v>1297</v>
      </c>
      <c r="HH65" s="85" t="s">
        <v>1297</v>
      </c>
      <c r="HI65" s="85" t="s">
        <v>1297</v>
      </c>
      <c r="HJ65" s="85" t="s">
        <v>1297</v>
      </c>
      <c r="HK65" s="85" t="s">
        <v>1288</v>
      </c>
      <c r="HL65" s="85" t="s">
        <v>1287</v>
      </c>
      <c r="HM65" s="85" t="s">
        <v>1287</v>
      </c>
      <c r="HN65" s="85" t="s">
        <v>1287</v>
      </c>
      <c r="HO65" s="85" t="s">
        <v>1288</v>
      </c>
      <c r="HP65" s="85" t="s">
        <v>1297</v>
      </c>
      <c r="HQ65" s="85" t="s">
        <v>1297</v>
      </c>
      <c r="HR65" s="85" t="s">
        <v>1297</v>
      </c>
      <c r="HS65" s="85" t="s">
        <v>1297</v>
      </c>
      <c r="HT65" s="85" t="s">
        <v>1297</v>
      </c>
      <c r="HU65" s="85" t="s">
        <v>1297</v>
      </c>
      <c r="HV65" s="85" t="s">
        <v>1297</v>
      </c>
      <c r="HW65" s="85" t="s">
        <v>1297</v>
      </c>
      <c r="HX65" s="85" t="s">
        <v>1297</v>
      </c>
      <c r="HY65" s="85" t="s">
        <v>1297</v>
      </c>
      <c r="HZ65" s="85" t="s">
        <v>1297</v>
      </c>
      <c r="IA65" s="85" t="s">
        <v>1297</v>
      </c>
      <c r="IB65" s="85" t="s">
        <v>1297</v>
      </c>
      <c r="IC65" s="85" t="s">
        <v>1297</v>
      </c>
      <c r="ID65" s="85" t="s">
        <v>1297</v>
      </c>
      <c r="IE65" s="85" t="s">
        <v>1297</v>
      </c>
      <c r="IF65" s="85" t="s">
        <v>1297</v>
      </c>
      <c r="IG65" s="85" t="s">
        <v>1297</v>
      </c>
      <c r="IH65" s="85" t="s">
        <v>1297</v>
      </c>
      <c r="II65" s="85" t="s">
        <v>1297</v>
      </c>
      <c r="IJ65" s="85" t="s">
        <v>1297</v>
      </c>
      <c r="IK65" s="85" t="s">
        <v>1288</v>
      </c>
      <c r="IL65" s="85" t="s">
        <v>1295</v>
      </c>
      <c r="IM65" s="85" t="s">
        <v>1297</v>
      </c>
      <c r="IN65" s="85" t="s">
        <v>1287</v>
      </c>
      <c r="IO65" s="85" t="s">
        <v>1288</v>
      </c>
      <c r="IP65" s="85" t="s">
        <v>1297</v>
      </c>
      <c r="IQ65" s="85" t="s">
        <v>1297</v>
      </c>
      <c r="IR65" s="85" t="s">
        <v>1297</v>
      </c>
      <c r="IS65" s="85" t="s">
        <v>1297</v>
      </c>
      <c r="IT65" s="85" t="s">
        <v>1297</v>
      </c>
      <c r="IU65" s="85" t="s">
        <v>1289</v>
      </c>
      <c r="IV65" s="85" t="s">
        <v>1287</v>
      </c>
      <c r="IW65" s="85" t="s">
        <v>1287</v>
      </c>
      <c r="IX65" s="85" t="s">
        <v>1297</v>
      </c>
      <c r="IY65" s="85" t="s">
        <v>1297</v>
      </c>
      <c r="IZ65" s="85" t="s">
        <v>1297</v>
      </c>
      <c r="JA65" s="85" t="s">
        <v>1297</v>
      </c>
      <c r="JB65" s="85" t="s">
        <v>1297</v>
      </c>
      <c r="JC65" s="85" t="s">
        <v>1297</v>
      </c>
      <c r="JD65" s="85" t="s">
        <v>1297</v>
      </c>
      <c r="JE65" s="85" t="s">
        <v>1297</v>
      </c>
      <c r="JF65" s="85" t="s">
        <v>1297</v>
      </c>
      <c r="JG65" s="85" t="s">
        <v>1297</v>
      </c>
      <c r="JH65" s="85" t="s">
        <v>1288</v>
      </c>
      <c r="JI65" s="85" t="s">
        <v>1288</v>
      </c>
      <c r="JJ65" s="85" t="s">
        <v>1287</v>
      </c>
      <c r="JK65" s="85" t="s">
        <v>1295</v>
      </c>
      <c r="JL65" s="85" t="s">
        <v>1288</v>
      </c>
      <c r="JM65" s="85" t="s">
        <v>1297</v>
      </c>
      <c r="JN65" s="85" t="s">
        <v>1295</v>
      </c>
      <c r="JO65" s="85" t="s">
        <v>1297</v>
      </c>
      <c r="JP65" s="85" t="s">
        <v>1287</v>
      </c>
      <c r="JQ65" s="85" t="s">
        <v>1297</v>
      </c>
      <c r="JR65" s="85" t="s">
        <v>1297</v>
      </c>
      <c r="JS65" s="85" t="s">
        <v>1287</v>
      </c>
      <c r="JT65" s="85" t="s">
        <v>1287</v>
      </c>
      <c r="JU65" s="85" t="s">
        <v>1288</v>
      </c>
      <c r="JV65" s="85" t="s">
        <v>1287</v>
      </c>
      <c r="JW65" s="85" t="s">
        <v>1295</v>
      </c>
      <c r="JX65" s="85" t="s">
        <v>1297</v>
      </c>
      <c r="JY65" s="85" t="s">
        <v>1297</v>
      </c>
      <c r="JZ65" s="85" t="s">
        <v>1297</v>
      </c>
      <c r="KA65" s="85" t="s">
        <v>1297</v>
      </c>
      <c r="KB65" s="85" t="s">
        <v>1295</v>
      </c>
      <c r="KC65" s="85" t="s">
        <v>1297</v>
      </c>
      <c r="KD65" s="85" t="s">
        <v>1288</v>
      </c>
      <c r="KE65" s="85" t="s">
        <v>1297</v>
      </c>
      <c r="KF65" s="85" t="s">
        <v>1297</v>
      </c>
      <c r="KG65" s="85" t="s">
        <v>1295</v>
      </c>
      <c r="KH65" s="85" t="s">
        <v>1297</v>
      </c>
      <c r="KI65" s="85" t="s">
        <v>1297</v>
      </c>
      <c r="KJ65" s="85" t="s">
        <v>1297</v>
      </c>
      <c r="KK65" s="85" t="s">
        <v>1297</v>
      </c>
      <c r="KL65" s="85" t="s">
        <v>1297</v>
      </c>
      <c r="KM65" s="85" t="s">
        <v>1297</v>
      </c>
      <c r="KN65" s="85" t="s">
        <v>1287</v>
      </c>
      <c r="KO65" s="85" t="s">
        <v>1295</v>
      </c>
      <c r="KP65" s="85" t="s">
        <v>1287</v>
      </c>
    </row>
    <row r="66" spans="1:302" hidden="1">
      <c r="A66" s="84" t="s">
        <v>1319</v>
      </c>
      <c r="B66" s="87" t="s">
        <v>1320</v>
      </c>
      <c r="C66" s="87" t="s">
        <v>1697</v>
      </c>
      <c r="D66" s="88">
        <v>2021</v>
      </c>
      <c r="E66" s="86">
        <v>33</v>
      </c>
      <c r="F66" s="86">
        <v>33</v>
      </c>
      <c r="G66" s="86">
        <v>67</v>
      </c>
      <c r="H66" s="86">
        <v>0</v>
      </c>
      <c r="I66" s="86">
        <v>0</v>
      </c>
      <c r="J66" s="86">
        <v>100</v>
      </c>
      <c r="K66" s="86">
        <v>67</v>
      </c>
      <c r="L66" s="86">
        <v>100</v>
      </c>
      <c r="M66" s="86">
        <v>0</v>
      </c>
      <c r="N66" s="86">
        <v>0</v>
      </c>
      <c r="O66" s="86">
        <v>100</v>
      </c>
      <c r="P66" s="86">
        <v>100</v>
      </c>
      <c r="Q66" s="86">
        <v>100</v>
      </c>
      <c r="R66" s="86">
        <v>0</v>
      </c>
      <c r="S66" s="86">
        <v>0</v>
      </c>
      <c r="T66" s="86">
        <v>0</v>
      </c>
      <c r="U66" s="86">
        <v>67</v>
      </c>
      <c r="V66" s="86">
        <v>0</v>
      </c>
      <c r="W66" s="86">
        <v>0</v>
      </c>
      <c r="X66" s="86">
        <v>33</v>
      </c>
      <c r="Y66" s="86">
        <v>0</v>
      </c>
      <c r="Z66" s="86">
        <v>67</v>
      </c>
      <c r="AA66" s="86">
        <v>0</v>
      </c>
      <c r="AB66" s="86">
        <v>100</v>
      </c>
      <c r="AC66" s="86">
        <v>100</v>
      </c>
      <c r="AD66" s="86">
        <v>67</v>
      </c>
      <c r="AE66" s="86">
        <v>0</v>
      </c>
      <c r="AF66" s="86">
        <v>0</v>
      </c>
      <c r="AG66" s="86">
        <v>0</v>
      </c>
      <c r="AH66" s="86">
        <v>0</v>
      </c>
      <c r="AI66" s="86">
        <v>0</v>
      </c>
      <c r="AJ66" s="86">
        <v>100</v>
      </c>
      <c r="AK66" s="86">
        <v>33</v>
      </c>
      <c r="AL66" s="86">
        <v>0</v>
      </c>
      <c r="AM66" s="86">
        <v>0</v>
      </c>
      <c r="AN66" s="86">
        <v>0</v>
      </c>
      <c r="AO66" s="86">
        <v>0</v>
      </c>
      <c r="AP66" s="86">
        <v>0</v>
      </c>
      <c r="AQ66" s="86">
        <v>0</v>
      </c>
      <c r="AR66" s="86"/>
      <c r="AS66" s="86"/>
      <c r="AT66" s="86">
        <v>100</v>
      </c>
      <c r="AU66" s="86">
        <v>0</v>
      </c>
      <c r="AV66" s="86"/>
      <c r="AW66" s="86">
        <v>0</v>
      </c>
      <c r="AX66" s="86">
        <v>0</v>
      </c>
      <c r="AY66" s="86">
        <v>0</v>
      </c>
      <c r="AZ66" s="86"/>
      <c r="BA66" s="86">
        <v>0</v>
      </c>
      <c r="BB66" s="86">
        <v>0</v>
      </c>
      <c r="BC66" s="86">
        <v>33</v>
      </c>
      <c r="BD66" s="86">
        <v>0</v>
      </c>
      <c r="BE66" s="86">
        <v>100</v>
      </c>
      <c r="BF66" s="86">
        <v>33</v>
      </c>
      <c r="BG66" s="86">
        <v>0</v>
      </c>
      <c r="BH66" s="86">
        <v>33</v>
      </c>
      <c r="BI66" s="86">
        <v>67</v>
      </c>
      <c r="BJ66" s="86">
        <v>0</v>
      </c>
      <c r="BK66" s="86">
        <v>0</v>
      </c>
      <c r="BL66" s="86">
        <v>100</v>
      </c>
      <c r="BM66" s="86">
        <v>67</v>
      </c>
      <c r="BN66" s="86">
        <v>100</v>
      </c>
      <c r="BO66" s="86">
        <v>100</v>
      </c>
      <c r="BP66" s="86">
        <v>0</v>
      </c>
      <c r="BQ66" s="86">
        <v>100</v>
      </c>
      <c r="BR66" s="86">
        <v>67</v>
      </c>
      <c r="BS66" s="86">
        <v>0</v>
      </c>
      <c r="BT66" s="86">
        <v>100</v>
      </c>
      <c r="BU66" s="86">
        <v>33</v>
      </c>
      <c r="BV66" s="86">
        <v>33</v>
      </c>
      <c r="BW66" s="86">
        <v>0</v>
      </c>
      <c r="BX66" s="86">
        <v>0</v>
      </c>
      <c r="BY66" s="86">
        <v>0</v>
      </c>
      <c r="BZ66" s="86">
        <v>0</v>
      </c>
      <c r="CA66" s="86">
        <v>0</v>
      </c>
      <c r="CB66" s="86">
        <v>0</v>
      </c>
      <c r="CC66" s="86">
        <v>0</v>
      </c>
      <c r="CD66" s="86">
        <v>0</v>
      </c>
      <c r="CE66" s="86">
        <v>0</v>
      </c>
      <c r="CF66" s="86">
        <v>0</v>
      </c>
      <c r="CG66" s="86">
        <v>0</v>
      </c>
      <c r="CH66" s="86">
        <v>0</v>
      </c>
      <c r="CI66" s="86">
        <v>0</v>
      </c>
      <c r="CJ66" s="86">
        <v>0</v>
      </c>
      <c r="CK66" s="86">
        <v>0</v>
      </c>
      <c r="CL66" s="86">
        <v>0</v>
      </c>
      <c r="CM66" s="86">
        <v>0</v>
      </c>
      <c r="CN66" s="86">
        <v>0</v>
      </c>
      <c r="CO66" s="86">
        <v>0</v>
      </c>
      <c r="CP66" s="86">
        <v>0</v>
      </c>
      <c r="CQ66" s="86">
        <v>100</v>
      </c>
      <c r="CR66" s="86">
        <v>100</v>
      </c>
      <c r="CS66" s="86">
        <v>33</v>
      </c>
      <c r="CT66" s="86">
        <v>100</v>
      </c>
      <c r="CU66" s="86">
        <v>100</v>
      </c>
      <c r="CV66" s="86">
        <v>33</v>
      </c>
      <c r="CW66" s="86">
        <v>33</v>
      </c>
      <c r="CX66" s="86">
        <v>0</v>
      </c>
      <c r="CY66" s="86">
        <v>0</v>
      </c>
      <c r="CZ66" s="86">
        <v>0</v>
      </c>
      <c r="DA66" s="86">
        <v>0</v>
      </c>
      <c r="DB66" s="86"/>
      <c r="DC66" s="86">
        <v>100</v>
      </c>
      <c r="DD66" s="86">
        <v>100</v>
      </c>
      <c r="DE66" s="86">
        <v>100</v>
      </c>
      <c r="DF66" s="86"/>
      <c r="DG66" s="86">
        <v>100</v>
      </c>
      <c r="DH66" s="86">
        <v>0</v>
      </c>
      <c r="DI66" s="86">
        <v>100</v>
      </c>
      <c r="DJ66" s="86">
        <v>0</v>
      </c>
      <c r="DK66" s="86">
        <v>0</v>
      </c>
      <c r="DL66" s="86">
        <v>0</v>
      </c>
      <c r="DM66" s="86">
        <v>0</v>
      </c>
      <c r="DN66" s="86">
        <v>33</v>
      </c>
      <c r="DO66" s="86">
        <v>0</v>
      </c>
      <c r="DP66" s="86">
        <v>0</v>
      </c>
      <c r="DQ66" s="86">
        <v>100</v>
      </c>
      <c r="DR66" s="86">
        <v>100</v>
      </c>
      <c r="DS66" s="86">
        <v>33</v>
      </c>
      <c r="DT66" s="86">
        <v>0</v>
      </c>
      <c r="DU66" s="86">
        <v>0</v>
      </c>
      <c r="DV66" s="86">
        <v>0</v>
      </c>
      <c r="DW66" s="86">
        <v>0</v>
      </c>
      <c r="DX66" s="86">
        <v>100</v>
      </c>
      <c r="DY66" s="86">
        <v>100</v>
      </c>
      <c r="DZ66" s="86">
        <v>100</v>
      </c>
      <c r="EA66" s="86">
        <v>100</v>
      </c>
      <c r="EB66" s="86">
        <v>100</v>
      </c>
      <c r="EC66" s="86">
        <v>100</v>
      </c>
      <c r="ED66" s="86">
        <v>67</v>
      </c>
      <c r="EE66" s="86">
        <v>100</v>
      </c>
      <c r="EF66" s="86">
        <v>0</v>
      </c>
      <c r="EG66" s="86">
        <v>0</v>
      </c>
      <c r="EH66" s="86">
        <v>0</v>
      </c>
      <c r="EI66" s="86">
        <v>0</v>
      </c>
      <c r="EJ66" s="86">
        <v>0</v>
      </c>
      <c r="EK66" s="86">
        <v>0</v>
      </c>
      <c r="EL66" s="86">
        <v>0</v>
      </c>
      <c r="EM66" s="86">
        <v>0</v>
      </c>
      <c r="EN66" s="86">
        <v>0</v>
      </c>
      <c r="EO66" s="86">
        <v>0</v>
      </c>
      <c r="EP66" s="86">
        <v>0</v>
      </c>
      <c r="EQ66" s="86">
        <v>33</v>
      </c>
      <c r="ER66" s="86">
        <v>0</v>
      </c>
      <c r="ES66" s="86">
        <v>0</v>
      </c>
      <c r="ET66" s="86">
        <v>33</v>
      </c>
      <c r="EU66" s="86">
        <v>100</v>
      </c>
      <c r="EV66" s="86">
        <v>0</v>
      </c>
      <c r="EW66" s="86">
        <v>0</v>
      </c>
      <c r="EX66" s="85" t="s">
        <v>1295</v>
      </c>
      <c r="EY66" s="85" t="s">
        <v>1295</v>
      </c>
      <c r="EZ66" s="85" t="s">
        <v>1288</v>
      </c>
      <c r="FA66" s="85" t="s">
        <v>1297</v>
      </c>
      <c r="FB66" s="85" t="s">
        <v>1297</v>
      </c>
      <c r="FC66" s="85" t="s">
        <v>1287</v>
      </c>
      <c r="FD66" s="85" t="s">
        <v>1288</v>
      </c>
      <c r="FE66" s="85" t="s">
        <v>1287</v>
      </c>
      <c r="FF66" s="85" t="s">
        <v>1297</v>
      </c>
      <c r="FG66" s="85" t="s">
        <v>1297</v>
      </c>
      <c r="FH66" s="85" t="s">
        <v>1287</v>
      </c>
      <c r="FI66" s="85" t="s">
        <v>1287</v>
      </c>
      <c r="FJ66" s="85" t="s">
        <v>1287</v>
      </c>
      <c r="FK66" s="85" t="s">
        <v>1297</v>
      </c>
      <c r="FL66" s="85" t="s">
        <v>1297</v>
      </c>
      <c r="FM66" s="85" t="s">
        <v>1297</v>
      </c>
      <c r="FN66" s="85" t="s">
        <v>1288</v>
      </c>
      <c r="FO66" s="85" t="s">
        <v>1297</v>
      </c>
      <c r="FP66" s="85" t="s">
        <v>1297</v>
      </c>
      <c r="FQ66" s="85" t="s">
        <v>1295</v>
      </c>
      <c r="FR66" s="85" t="s">
        <v>1297</v>
      </c>
      <c r="FS66" s="85" t="s">
        <v>1288</v>
      </c>
      <c r="FT66" s="85" t="s">
        <v>1297</v>
      </c>
      <c r="FU66" s="85" t="s">
        <v>1287</v>
      </c>
      <c r="FV66" s="85" t="s">
        <v>1287</v>
      </c>
      <c r="FW66" s="85" t="s">
        <v>1288</v>
      </c>
      <c r="FX66" s="85" t="s">
        <v>1297</v>
      </c>
      <c r="FY66" s="85" t="s">
        <v>1297</v>
      </c>
      <c r="FZ66" s="85" t="s">
        <v>1297</v>
      </c>
      <c r="GA66" s="85" t="s">
        <v>1297</v>
      </c>
      <c r="GB66" s="85" t="s">
        <v>1297</v>
      </c>
      <c r="GC66" s="85" t="s">
        <v>1287</v>
      </c>
      <c r="GD66" s="85" t="s">
        <v>1295</v>
      </c>
      <c r="GE66" s="85" t="s">
        <v>1297</v>
      </c>
      <c r="GF66" s="85" t="s">
        <v>1297</v>
      </c>
      <c r="GG66" s="85" t="s">
        <v>1297</v>
      </c>
      <c r="GH66" s="85" t="s">
        <v>1297</v>
      </c>
      <c r="GI66" s="85" t="s">
        <v>1297</v>
      </c>
      <c r="GJ66" s="85" t="s">
        <v>1297</v>
      </c>
      <c r="GK66" s="85" t="s">
        <v>1289</v>
      </c>
      <c r="GL66" s="85" t="s">
        <v>1289</v>
      </c>
      <c r="GM66" s="85" t="s">
        <v>1287</v>
      </c>
      <c r="GN66" s="85" t="s">
        <v>1297</v>
      </c>
      <c r="GO66" s="85" t="s">
        <v>1289</v>
      </c>
      <c r="GP66" s="85" t="s">
        <v>1297</v>
      </c>
      <c r="GQ66" s="85" t="s">
        <v>1297</v>
      </c>
      <c r="GR66" s="85" t="s">
        <v>1297</v>
      </c>
      <c r="GS66" s="85" t="s">
        <v>1289</v>
      </c>
      <c r="GT66" s="85" t="s">
        <v>1297</v>
      </c>
      <c r="GU66" s="85" t="s">
        <v>1297</v>
      </c>
      <c r="GV66" s="85" t="s">
        <v>1295</v>
      </c>
      <c r="GW66" s="85" t="s">
        <v>1297</v>
      </c>
      <c r="GX66" s="85" t="s">
        <v>1287</v>
      </c>
      <c r="GY66" s="85" t="s">
        <v>1295</v>
      </c>
      <c r="GZ66" s="85" t="s">
        <v>1297</v>
      </c>
      <c r="HA66" s="85" t="s">
        <v>1295</v>
      </c>
      <c r="HB66" s="85" t="s">
        <v>1288</v>
      </c>
      <c r="HC66" s="85" t="s">
        <v>1297</v>
      </c>
      <c r="HD66" s="85" t="s">
        <v>1297</v>
      </c>
      <c r="HE66" s="85" t="s">
        <v>1287</v>
      </c>
      <c r="HF66" s="85" t="s">
        <v>1288</v>
      </c>
      <c r="HG66" s="85" t="s">
        <v>1287</v>
      </c>
      <c r="HH66" s="85" t="s">
        <v>1287</v>
      </c>
      <c r="HI66" s="85" t="s">
        <v>1297</v>
      </c>
      <c r="HJ66" s="85" t="s">
        <v>1287</v>
      </c>
      <c r="HK66" s="85" t="s">
        <v>1288</v>
      </c>
      <c r="HL66" s="85" t="s">
        <v>1297</v>
      </c>
      <c r="HM66" s="85" t="s">
        <v>1287</v>
      </c>
      <c r="HN66" s="85" t="s">
        <v>1295</v>
      </c>
      <c r="HO66" s="85" t="s">
        <v>1295</v>
      </c>
      <c r="HP66" s="85" t="s">
        <v>1297</v>
      </c>
      <c r="HQ66" s="85" t="s">
        <v>1297</v>
      </c>
      <c r="HR66" s="85" t="s">
        <v>1297</v>
      </c>
      <c r="HS66" s="85" t="s">
        <v>1297</v>
      </c>
      <c r="HT66" s="85" t="s">
        <v>1297</v>
      </c>
      <c r="HU66" s="85" t="s">
        <v>1297</v>
      </c>
      <c r="HV66" s="85" t="s">
        <v>1297</v>
      </c>
      <c r="HW66" s="85" t="s">
        <v>1297</v>
      </c>
      <c r="HX66" s="85" t="s">
        <v>1297</v>
      </c>
      <c r="HY66" s="85" t="s">
        <v>1297</v>
      </c>
      <c r="HZ66" s="85" t="s">
        <v>1297</v>
      </c>
      <c r="IA66" s="85" t="s">
        <v>1297</v>
      </c>
      <c r="IB66" s="85" t="s">
        <v>1297</v>
      </c>
      <c r="IC66" s="85" t="s">
        <v>1297</v>
      </c>
      <c r="ID66" s="85" t="s">
        <v>1297</v>
      </c>
      <c r="IE66" s="85" t="s">
        <v>1297</v>
      </c>
      <c r="IF66" s="85" t="s">
        <v>1297</v>
      </c>
      <c r="IG66" s="85" t="s">
        <v>1297</v>
      </c>
      <c r="IH66" s="85" t="s">
        <v>1297</v>
      </c>
      <c r="II66" s="85" t="s">
        <v>1297</v>
      </c>
      <c r="IJ66" s="85" t="s">
        <v>1287</v>
      </c>
      <c r="IK66" s="85" t="s">
        <v>1287</v>
      </c>
      <c r="IL66" s="85" t="s">
        <v>1295</v>
      </c>
      <c r="IM66" s="85" t="s">
        <v>1287</v>
      </c>
      <c r="IN66" s="85" t="s">
        <v>1287</v>
      </c>
      <c r="IO66" s="85" t="s">
        <v>1295</v>
      </c>
      <c r="IP66" s="85" t="s">
        <v>1295</v>
      </c>
      <c r="IQ66" s="85" t="s">
        <v>1297</v>
      </c>
      <c r="IR66" s="85" t="s">
        <v>1297</v>
      </c>
      <c r="IS66" s="85" t="s">
        <v>1297</v>
      </c>
      <c r="IT66" s="85" t="s">
        <v>1297</v>
      </c>
      <c r="IU66" s="85" t="s">
        <v>1289</v>
      </c>
      <c r="IV66" s="85" t="s">
        <v>1287</v>
      </c>
      <c r="IW66" s="85" t="s">
        <v>1287</v>
      </c>
      <c r="IX66" s="85" t="s">
        <v>1287</v>
      </c>
      <c r="IY66" s="85" t="s">
        <v>1289</v>
      </c>
      <c r="IZ66" s="85" t="s">
        <v>1287</v>
      </c>
      <c r="JA66" s="85" t="s">
        <v>1297</v>
      </c>
      <c r="JB66" s="85" t="s">
        <v>1287</v>
      </c>
      <c r="JC66" s="85" t="s">
        <v>1297</v>
      </c>
      <c r="JD66" s="85" t="s">
        <v>1297</v>
      </c>
      <c r="JE66" s="85" t="s">
        <v>1297</v>
      </c>
      <c r="JF66" s="85" t="s">
        <v>1297</v>
      </c>
      <c r="JG66" s="85" t="s">
        <v>1295</v>
      </c>
      <c r="JH66" s="85" t="s">
        <v>1297</v>
      </c>
      <c r="JI66" s="85" t="s">
        <v>1297</v>
      </c>
      <c r="JJ66" s="85" t="s">
        <v>1287</v>
      </c>
      <c r="JK66" s="85" t="s">
        <v>1287</v>
      </c>
      <c r="JL66" s="85" t="s">
        <v>1295</v>
      </c>
      <c r="JM66" s="85" t="s">
        <v>1297</v>
      </c>
      <c r="JN66" s="85" t="s">
        <v>1297</v>
      </c>
      <c r="JO66" s="85" t="s">
        <v>1297</v>
      </c>
      <c r="JP66" s="85" t="s">
        <v>1297</v>
      </c>
      <c r="JQ66" s="85" t="s">
        <v>1287</v>
      </c>
      <c r="JR66" s="85" t="s">
        <v>1287</v>
      </c>
      <c r="JS66" s="85" t="s">
        <v>1287</v>
      </c>
      <c r="JT66" s="85" t="s">
        <v>1287</v>
      </c>
      <c r="JU66" s="85" t="s">
        <v>1287</v>
      </c>
      <c r="JV66" s="85" t="s">
        <v>1287</v>
      </c>
      <c r="JW66" s="85" t="s">
        <v>1288</v>
      </c>
      <c r="JX66" s="85" t="s">
        <v>1287</v>
      </c>
      <c r="JY66" s="85" t="s">
        <v>1297</v>
      </c>
      <c r="JZ66" s="85" t="s">
        <v>1297</v>
      </c>
      <c r="KA66" s="85" t="s">
        <v>1297</v>
      </c>
      <c r="KB66" s="85" t="s">
        <v>1297</v>
      </c>
      <c r="KC66" s="85" t="s">
        <v>1297</v>
      </c>
      <c r="KD66" s="85" t="s">
        <v>1297</v>
      </c>
      <c r="KE66" s="85" t="s">
        <v>1297</v>
      </c>
      <c r="KF66" s="85" t="s">
        <v>1297</v>
      </c>
      <c r="KG66" s="85" t="s">
        <v>1297</v>
      </c>
      <c r="KH66" s="85" t="s">
        <v>1297</v>
      </c>
      <c r="KI66" s="85" t="s">
        <v>1297</v>
      </c>
      <c r="KJ66" s="85" t="s">
        <v>1295</v>
      </c>
      <c r="KK66" s="85" t="s">
        <v>1297</v>
      </c>
      <c r="KL66" s="85" t="s">
        <v>1297</v>
      </c>
      <c r="KM66" s="85" t="s">
        <v>1295</v>
      </c>
      <c r="KN66" s="85" t="s">
        <v>1287</v>
      </c>
      <c r="KO66" s="85" t="s">
        <v>1297</v>
      </c>
      <c r="KP66" s="85" t="s">
        <v>1297</v>
      </c>
    </row>
    <row r="67" spans="1:302" hidden="1">
      <c r="A67" s="84" t="s">
        <v>1321</v>
      </c>
      <c r="B67" s="87" t="s">
        <v>1322</v>
      </c>
      <c r="C67" s="87" t="s">
        <v>1698</v>
      </c>
      <c r="D67" s="88">
        <v>2021</v>
      </c>
      <c r="E67" s="86">
        <v>100</v>
      </c>
      <c r="F67" s="86">
        <v>100</v>
      </c>
      <c r="G67" s="86">
        <v>100</v>
      </c>
      <c r="H67" s="86">
        <v>100</v>
      </c>
      <c r="I67" s="86">
        <v>100</v>
      </c>
      <c r="J67" s="86">
        <v>100</v>
      </c>
      <c r="K67" s="86">
        <v>100</v>
      </c>
      <c r="L67" s="86">
        <v>100</v>
      </c>
      <c r="M67" s="86">
        <v>100</v>
      </c>
      <c r="N67" s="86">
        <v>100</v>
      </c>
      <c r="O67" s="86">
        <v>100</v>
      </c>
      <c r="P67" s="86">
        <v>100</v>
      </c>
      <c r="Q67" s="86">
        <v>100</v>
      </c>
      <c r="R67" s="86">
        <v>33</v>
      </c>
      <c r="S67" s="86">
        <v>0</v>
      </c>
      <c r="T67" s="86">
        <v>100</v>
      </c>
      <c r="U67" s="86">
        <v>100</v>
      </c>
      <c r="V67" s="86">
        <v>100</v>
      </c>
      <c r="W67" s="86">
        <v>100</v>
      </c>
      <c r="X67" s="86">
        <v>100</v>
      </c>
      <c r="Y67" s="86">
        <v>100</v>
      </c>
      <c r="Z67" s="86">
        <v>100</v>
      </c>
      <c r="AA67" s="86">
        <v>100</v>
      </c>
      <c r="AB67" s="86">
        <v>33</v>
      </c>
      <c r="AC67" s="86">
        <v>33</v>
      </c>
      <c r="AD67" s="86">
        <v>100</v>
      </c>
      <c r="AE67" s="86">
        <v>100</v>
      </c>
      <c r="AF67" s="86">
        <v>100</v>
      </c>
      <c r="AG67" s="86">
        <v>100</v>
      </c>
      <c r="AH67" s="86">
        <v>100</v>
      </c>
      <c r="AI67" s="86">
        <v>100</v>
      </c>
      <c r="AJ67" s="86">
        <v>100</v>
      </c>
      <c r="AK67" s="86">
        <v>100</v>
      </c>
      <c r="AL67" s="86">
        <v>100</v>
      </c>
      <c r="AM67" s="86">
        <v>100</v>
      </c>
      <c r="AN67" s="86">
        <v>100</v>
      </c>
      <c r="AO67" s="86">
        <v>100</v>
      </c>
      <c r="AP67" s="86">
        <v>100</v>
      </c>
      <c r="AQ67" s="86">
        <v>100</v>
      </c>
      <c r="AR67" s="86">
        <v>33</v>
      </c>
      <c r="AS67" s="86">
        <v>100</v>
      </c>
      <c r="AT67" s="86">
        <v>100</v>
      </c>
      <c r="AU67" s="86">
        <v>0</v>
      </c>
      <c r="AV67" s="86">
        <v>67</v>
      </c>
      <c r="AW67" s="86">
        <v>33</v>
      </c>
      <c r="AX67" s="86">
        <v>0</v>
      </c>
      <c r="AY67" s="86">
        <v>0</v>
      </c>
      <c r="AZ67" s="86">
        <v>0</v>
      </c>
      <c r="BA67" s="86">
        <v>67</v>
      </c>
      <c r="BB67" s="86">
        <v>0</v>
      </c>
      <c r="BC67" s="86">
        <v>67</v>
      </c>
      <c r="BD67" s="86">
        <v>67</v>
      </c>
      <c r="BE67" s="86">
        <v>67</v>
      </c>
      <c r="BF67" s="86">
        <v>33</v>
      </c>
      <c r="BG67" s="86">
        <v>0</v>
      </c>
      <c r="BH67" s="86">
        <v>0</v>
      </c>
      <c r="BI67" s="86">
        <v>100</v>
      </c>
      <c r="BJ67" s="86">
        <v>100</v>
      </c>
      <c r="BK67" s="86">
        <v>33</v>
      </c>
      <c r="BL67" s="86">
        <v>100</v>
      </c>
      <c r="BM67" s="86">
        <v>100</v>
      </c>
      <c r="BN67" s="86">
        <v>67</v>
      </c>
      <c r="BO67" s="86">
        <v>67</v>
      </c>
      <c r="BP67" s="86">
        <v>67</v>
      </c>
      <c r="BQ67" s="86">
        <v>100</v>
      </c>
      <c r="BR67" s="86">
        <v>100</v>
      </c>
      <c r="BS67" s="86">
        <v>100</v>
      </c>
      <c r="BT67" s="86">
        <v>100</v>
      </c>
      <c r="BU67" s="86">
        <v>100</v>
      </c>
      <c r="BV67" s="86">
        <v>67</v>
      </c>
      <c r="BW67" s="86">
        <v>100</v>
      </c>
      <c r="BX67" s="86">
        <v>33</v>
      </c>
      <c r="BY67" s="86">
        <v>0</v>
      </c>
      <c r="BZ67" s="86">
        <v>33</v>
      </c>
      <c r="CA67" s="86">
        <v>100</v>
      </c>
      <c r="CB67" s="86">
        <v>100</v>
      </c>
      <c r="CC67" s="86">
        <v>100</v>
      </c>
      <c r="CD67" s="86">
        <v>100</v>
      </c>
      <c r="CE67" s="86">
        <v>100</v>
      </c>
      <c r="CF67" s="86">
        <v>100</v>
      </c>
      <c r="CG67" s="86">
        <v>100</v>
      </c>
      <c r="CH67" s="86">
        <v>100</v>
      </c>
      <c r="CI67" s="86">
        <v>100</v>
      </c>
      <c r="CJ67" s="86">
        <v>100</v>
      </c>
      <c r="CK67" s="86">
        <v>67</v>
      </c>
      <c r="CL67" s="86">
        <v>0</v>
      </c>
      <c r="CM67" s="86">
        <v>100</v>
      </c>
      <c r="CN67" s="86">
        <v>100</v>
      </c>
      <c r="CO67" s="86">
        <v>100</v>
      </c>
      <c r="CP67" s="86">
        <v>67</v>
      </c>
      <c r="CQ67" s="86">
        <v>100</v>
      </c>
      <c r="CR67" s="86">
        <v>100</v>
      </c>
      <c r="CS67" s="86">
        <v>100</v>
      </c>
      <c r="CT67" s="86">
        <v>100</v>
      </c>
      <c r="CU67" s="86">
        <v>100</v>
      </c>
      <c r="CV67" s="86">
        <v>100</v>
      </c>
      <c r="CW67" s="86">
        <v>100</v>
      </c>
      <c r="CX67" s="86">
        <v>100</v>
      </c>
      <c r="CY67" s="86">
        <v>33</v>
      </c>
      <c r="CZ67" s="86">
        <v>100</v>
      </c>
      <c r="DA67" s="86">
        <v>100</v>
      </c>
      <c r="DB67" s="86">
        <v>0</v>
      </c>
      <c r="DC67" s="86">
        <v>100</v>
      </c>
      <c r="DD67" s="86">
        <v>100</v>
      </c>
      <c r="DE67" s="86">
        <v>100</v>
      </c>
      <c r="DF67" s="86">
        <v>100</v>
      </c>
      <c r="DG67" s="86">
        <v>0</v>
      </c>
      <c r="DH67" s="86">
        <v>100</v>
      </c>
      <c r="DI67" s="86">
        <v>100</v>
      </c>
      <c r="DJ67" s="86">
        <v>100</v>
      </c>
      <c r="DK67" s="86">
        <v>100</v>
      </c>
      <c r="DL67" s="86">
        <v>67</v>
      </c>
      <c r="DM67" s="86">
        <v>67</v>
      </c>
      <c r="DN67" s="86">
        <v>100</v>
      </c>
      <c r="DO67" s="86">
        <v>100</v>
      </c>
      <c r="DP67" s="86">
        <v>33</v>
      </c>
      <c r="DQ67" s="86">
        <v>67</v>
      </c>
      <c r="DR67" s="86">
        <v>100</v>
      </c>
      <c r="DS67" s="86">
        <v>100</v>
      </c>
      <c r="DT67" s="86">
        <v>100</v>
      </c>
      <c r="DU67" s="86">
        <v>33</v>
      </c>
      <c r="DV67" s="86">
        <v>100</v>
      </c>
      <c r="DW67" s="86">
        <v>100</v>
      </c>
      <c r="DX67" s="86">
        <v>33</v>
      </c>
      <c r="DY67" s="86">
        <v>0</v>
      </c>
      <c r="DZ67" s="86">
        <v>100</v>
      </c>
      <c r="EA67" s="86">
        <v>100</v>
      </c>
      <c r="EB67" s="86">
        <v>100</v>
      </c>
      <c r="EC67" s="86">
        <v>100</v>
      </c>
      <c r="ED67" s="86">
        <v>33</v>
      </c>
      <c r="EE67" s="86">
        <v>100</v>
      </c>
      <c r="EF67" s="86">
        <v>0</v>
      </c>
      <c r="EG67" s="86">
        <v>0</v>
      </c>
      <c r="EH67" s="86">
        <v>0</v>
      </c>
      <c r="EI67" s="86">
        <v>0</v>
      </c>
      <c r="EJ67" s="86">
        <v>0</v>
      </c>
      <c r="EK67" s="86">
        <v>0</v>
      </c>
      <c r="EL67" s="86">
        <v>0</v>
      </c>
      <c r="EM67" s="86">
        <v>0</v>
      </c>
      <c r="EN67" s="86">
        <v>0</v>
      </c>
      <c r="EO67" s="86">
        <v>0</v>
      </c>
      <c r="EP67" s="86">
        <v>33</v>
      </c>
      <c r="EQ67" s="86">
        <v>0</v>
      </c>
      <c r="ER67" s="86">
        <v>0</v>
      </c>
      <c r="ES67" s="86">
        <v>0</v>
      </c>
      <c r="ET67" s="86">
        <v>0</v>
      </c>
      <c r="EU67" s="86">
        <v>100</v>
      </c>
      <c r="EV67" s="86">
        <v>33</v>
      </c>
      <c r="EW67" s="86">
        <v>100</v>
      </c>
      <c r="EX67" s="85" t="s">
        <v>1287</v>
      </c>
      <c r="EY67" s="85" t="s">
        <v>1287</v>
      </c>
      <c r="EZ67" s="85" t="s">
        <v>1287</v>
      </c>
      <c r="FA67" s="85" t="s">
        <v>1287</v>
      </c>
      <c r="FB67" s="85" t="s">
        <v>1287</v>
      </c>
      <c r="FC67" s="85" t="s">
        <v>1287</v>
      </c>
      <c r="FD67" s="85" t="s">
        <v>1287</v>
      </c>
      <c r="FE67" s="85" t="s">
        <v>1287</v>
      </c>
      <c r="FF67" s="85" t="s">
        <v>1287</v>
      </c>
      <c r="FG67" s="85" t="s">
        <v>1287</v>
      </c>
      <c r="FH67" s="85" t="s">
        <v>1287</v>
      </c>
      <c r="FI67" s="85" t="s">
        <v>1287</v>
      </c>
      <c r="FJ67" s="85" t="s">
        <v>1287</v>
      </c>
      <c r="FK67" s="85" t="s">
        <v>1295</v>
      </c>
      <c r="FL67" s="85" t="s">
        <v>1297</v>
      </c>
      <c r="FM67" s="85" t="s">
        <v>1287</v>
      </c>
      <c r="FN67" s="85" t="s">
        <v>1287</v>
      </c>
      <c r="FO67" s="85" t="s">
        <v>1287</v>
      </c>
      <c r="FP67" s="85" t="s">
        <v>1287</v>
      </c>
      <c r="FQ67" s="85" t="s">
        <v>1287</v>
      </c>
      <c r="FR67" s="85" t="s">
        <v>1287</v>
      </c>
      <c r="FS67" s="85" t="s">
        <v>1287</v>
      </c>
      <c r="FT67" s="85" t="s">
        <v>1287</v>
      </c>
      <c r="FU67" s="85" t="s">
        <v>1295</v>
      </c>
      <c r="FV67" s="85" t="s">
        <v>1295</v>
      </c>
      <c r="FW67" s="85" t="s">
        <v>1287</v>
      </c>
      <c r="FX67" s="85" t="s">
        <v>1287</v>
      </c>
      <c r="FY67" s="85" t="s">
        <v>1287</v>
      </c>
      <c r="FZ67" s="85" t="s">
        <v>1287</v>
      </c>
      <c r="GA67" s="85" t="s">
        <v>1287</v>
      </c>
      <c r="GB67" s="85" t="s">
        <v>1287</v>
      </c>
      <c r="GC67" s="85" t="s">
        <v>1287</v>
      </c>
      <c r="GD67" s="85" t="s">
        <v>1287</v>
      </c>
      <c r="GE67" s="85" t="s">
        <v>1287</v>
      </c>
      <c r="GF67" s="85" t="s">
        <v>1287</v>
      </c>
      <c r="GG67" s="85" t="s">
        <v>1287</v>
      </c>
      <c r="GH67" s="85" t="s">
        <v>1287</v>
      </c>
      <c r="GI67" s="85" t="s">
        <v>1287</v>
      </c>
      <c r="GJ67" s="85" t="s">
        <v>1287</v>
      </c>
      <c r="GK67" s="85" t="s">
        <v>1295</v>
      </c>
      <c r="GL67" s="85" t="s">
        <v>1287</v>
      </c>
      <c r="GM67" s="85" t="s">
        <v>1287</v>
      </c>
      <c r="GN67" s="85" t="s">
        <v>1297</v>
      </c>
      <c r="GO67" s="85" t="s">
        <v>1288</v>
      </c>
      <c r="GP67" s="85" t="s">
        <v>1295</v>
      </c>
      <c r="GQ67" s="85" t="s">
        <v>1297</v>
      </c>
      <c r="GR67" s="85" t="s">
        <v>1297</v>
      </c>
      <c r="GS67" s="85" t="s">
        <v>1297</v>
      </c>
      <c r="GT67" s="85" t="s">
        <v>1288</v>
      </c>
      <c r="GU67" s="85" t="s">
        <v>1297</v>
      </c>
      <c r="GV67" s="85" t="s">
        <v>1288</v>
      </c>
      <c r="GW67" s="85" t="s">
        <v>1288</v>
      </c>
      <c r="GX67" s="85" t="s">
        <v>1288</v>
      </c>
      <c r="GY67" s="85" t="s">
        <v>1295</v>
      </c>
      <c r="GZ67" s="85" t="s">
        <v>1297</v>
      </c>
      <c r="HA67" s="85" t="s">
        <v>1297</v>
      </c>
      <c r="HB67" s="85" t="s">
        <v>1287</v>
      </c>
      <c r="HC67" s="85" t="s">
        <v>1287</v>
      </c>
      <c r="HD67" s="85" t="s">
        <v>1295</v>
      </c>
      <c r="HE67" s="85" t="s">
        <v>1287</v>
      </c>
      <c r="HF67" s="85" t="s">
        <v>1287</v>
      </c>
      <c r="HG67" s="85" t="s">
        <v>1288</v>
      </c>
      <c r="HH67" s="85" t="s">
        <v>1288</v>
      </c>
      <c r="HI67" s="85" t="s">
        <v>1288</v>
      </c>
      <c r="HJ67" s="85" t="s">
        <v>1287</v>
      </c>
      <c r="HK67" s="85" t="s">
        <v>1287</v>
      </c>
      <c r="HL67" s="85" t="s">
        <v>1287</v>
      </c>
      <c r="HM67" s="85" t="s">
        <v>1287</v>
      </c>
      <c r="HN67" s="85" t="s">
        <v>1287</v>
      </c>
      <c r="HO67" s="85" t="s">
        <v>1288</v>
      </c>
      <c r="HP67" s="85" t="s">
        <v>1287</v>
      </c>
      <c r="HQ67" s="85" t="s">
        <v>1295</v>
      </c>
      <c r="HR67" s="85" t="s">
        <v>1297</v>
      </c>
      <c r="HS67" s="85" t="s">
        <v>1295</v>
      </c>
      <c r="HT67" s="85" t="s">
        <v>1287</v>
      </c>
      <c r="HU67" s="85" t="s">
        <v>1287</v>
      </c>
      <c r="HV67" s="85" t="s">
        <v>1287</v>
      </c>
      <c r="HW67" s="85" t="s">
        <v>1287</v>
      </c>
      <c r="HX67" s="85" t="s">
        <v>1287</v>
      </c>
      <c r="HY67" s="85" t="s">
        <v>1287</v>
      </c>
      <c r="HZ67" s="85" t="s">
        <v>1287</v>
      </c>
      <c r="IA67" s="85" t="s">
        <v>1287</v>
      </c>
      <c r="IB67" s="85" t="s">
        <v>1287</v>
      </c>
      <c r="IC67" s="85" t="s">
        <v>1287</v>
      </c>
      <c r="ID67" s="85" t="s">
        <v>1288</v>
      </c>
      <c r="IE67" s="85" t="s">
        <v>1297</v>
      </c>
      <c r="IF67" s="85" t="s">
        <v>1287</v>
      </c>
      <c r="IG67" s="85" t="s">
        <v>1287</v>
      </c>
      <c r="IH67" s="85" t="s">
        <v>1287</v>
      </c>
      <c r="II67" s="85" t="s">
        <v>1288</v>
      </c>
      <c r="IJ67" s="85" t="s">
        <v>1287</v>
      </c>
      <c r="IK67" s="85" t="s">
        <v>1287</v>
      </c>
      <c r="IL67" s="85" t="s">
        <v>1287</v>
      </c>
      <c r="IM67" s="85" t="s">
        <v>1287</v>
      </c>
      <c r="IN67" s="85" t="s">
        <v>1287</v>
      </c>
      <c r="IO67" s="85" t="s">
        <v>1287</v>
      </c>
      <c r="IP67" s="85" t="s">
        <v>1287</v>
      </c>
      <c r="IQ67" s="85" t="s">
        <v>1287</v>
      </c>
      <c r="IR67" s="85" t="s">
        <v>1295</v>
      </c>
      <c r="IS67" s="85" t="s">
        <v>1287</v>
      </c>
      <c r="IT67" s="85" t="s">
        <v>1287</v>
      </c>
      <c r="IU67" s="85" t="s">
        <v>1297</v>
      </c>
      <c r="IV67" s="85" t="s">
        <v>1287</v>
      </c>
      <c r="IW67" s="85" t="s">
        <v>1287</v>
      </c>
      <c r="IX67" s="85" t="s">
        <v>1287</v>
      </c>
      <c r="IY67" s="85" t="s">
        <v>1287</v>
      </c>
      <c r="IZ67" s="85" t="s">
        <v>1297</v>
      </c>
      <c r="JA67" s="85" t="s">
        <v>1287</v>
      </c>
      <c r="JB67" s="85" t="s">
        <v>1287</v>
      </c>
      <c r="JC67" s="85" t="s">
        <v>1287</v>
      </c>
      <c r="JD67" s="85" t="s">
        <v>1287</v>
      </c>
      <c r="JE67" s="85" t="s">
        <v>1288</v>
      </c>
      <c r="JF67" s="85" t="s">
        <v>1288</v>
      </c>
      <c r="JG67" s="85" t="s">
        <v>1287</v>
      </c>
      <c r="JH67" s="85" t="s">
        <v>1287</v>
      </c>
      <c r="JI67" s="85" t="s">
        <v>1295</v>
      </c>
      <c r="JJ67" s="85" t="s">
        <v>1288</v>
      </c>
      <c r="JK67" s="85" t="s">
        <v>1287</v>
      </c>
      <c r="JL67" s="85" t="s">
        <v>1287</v>
      </c>
      <c r="JM67" s="85" t="s">
        <v>1287</v>
      </c>
      <c r="JN67" s="85" t="s">
        <v>1295</v>
      </c>
      <c r="JO67" s="85" t="s">
        <v>1287</v>
      </c>
      <c r="JP67" s="85" t="s">
        <v>1287</v>
      </c>
      <c r="JQ67" s="85" t="s">
        <v>1295</v>
      </c>
      <c r="JR67" s="85" t="s">
        <v>1297</v>
      </c>
      <c r="JS67" s="85" t="s">
        <v>1287</v>
      </c>
      <c r="JT67" s="85" t="s">
        <v>1287</v>
      </c>
      <c r="JU67" s="85" t="s">
        <v>1287</v>
      </c>
      <c r="JV67" s="85" t="s">
        <v>1287</v>
      </c>
      <c r="JW67" s="85" t="s">
        <v>1295</v>
      </c>
      <c r="JX67" s="85" t="s">
        <v>1287</v>
      </c>
      <c r="JY67" s="85" t="s">
        <v>1297</v>
      </c>
      <c r="JZ67" s="85" t="s">
        <v>1297</v>
      </c>
      <c r="KA67" s="85" t="s">
        <v>1297</v>
      </c>
      <c r="KB67" s="85" t="s">
        <v>1297</v>
      </c>
      <c r="KC67" s="85" t="s">
        <v>1297</v>
      </c>
      <c r="KD67" s="85" t="s">
        <v>1297</v>
      </c>
      <c r="KE67" s="85" t="s">
        <v>1297</v>
      </c>
      <c r="KF67" s="85" t="s">
        <v>1297</v>
      </c>
      <c r="KG67" s="85" t="s">
        <v>1297</v>
      </c>
      <c r="KH67" s="85" t="s">
        <v>1297</v>
      </c>
      <c r="KI67" s="85" t="s">
        <v>1295</v>
      </c>
      <c r="KJ67" s="85" t="s">
        <v>1297</v>
      </c>
      <c r="KK67" s="85" t="s">
        <v>1297</v>
      </c>
      <c r="KL67" s="85" t="s">
        <v>1297</v>
      </c>
      <c r="KM67" s="85" t="s">
        <v>1297</v>
      </c>
      <c r="KN67" s="85" t="s">
        <v>1287</v>
      </c>
      <c r="KO67" s="85" t="s">
        <v>1295</v>
      </c>
      <c r="KP67" s="85" t="s">
        <v>1287</v>
      </c>
    </row>
    <row r="68" spans="1:302" hidden="1">
      <c r="A68" s="150" t="s">
        <v>1326</v>
      </c>
      <c r="B68" s="87" t="s">
        <v>1327</v>
      </c>
      <c r="C68" s="87" t="s">
        <v>1699</v>
      </c>
      <c r="D68" s="88">
        <v>2021</v>
      </c>
      <c r="E68" s="86">
        <v>100</v>
      </c>
      <c r="F68" s="86">
        <v>67</v>
      </c>
      <c r="G68" s="86">
        <v>100</v>
      </c>
      <c r="H68" s="86">
        <v>100</v>
      </c>
      <c r="I68" s="86">
        <v>100</v>
      </c>
      <c r="J68" s="86">
        <v>100</v>
      </c>
      <c r="K68" s="86">
        <v>0</v>
      </c>
      <c r="L68" s="86">
        <v>100</v>
      </c>
      <c r="M68" s="86">
        <v>0</v>
      </c>
      <c r="N68" s="86">
        <v>0</v>
      </c>
      <c r="O68" s="86">
        <v>100</v>
      </c>
      <c r="P68" s="86">
        <v>100</v>
      </c>
      <c r="Q68" s="86">
        <v>100</v>
      </c>
      <c r="R68" s="86">
        <v>33</v>
      </c>
      <c r="S68" s="86">
        <v>0</v>
      </c>
      <c r="T68" s="86">
        <v>100</v>
      </c>
      <c r="U68" s="86">
        <v>67</v>
      </c>
      <c r="V68" s="86">
        <v>100</v>
      </c>
      <c r="W68" s="86">
        <v>0</v>
      </c>
      <c r="X68" s="86">
        <v>100</v>
      </c>
      <c r="Y68" s="86">
        <v>0</v>
      </c>
      <c r="Z68" s="86">
        <v>33</v>
      </c>
      <c r="AA68" s="86">
        <v>0</v>
      </c>
      <c r="AB68" s="86">
        <v>100</v>
      </c>
      <c r="AC68" s="86">
        <v>100</v>
      </c>
      <c r="AD68" s="86">
        <v>67</v>
      </c>
      <c r="AE68" s="86">
        <v>100</v>
      </c>
      <c r="AF68" s="86">
        <v>100</v>
      </c>
      <c r="AG68" s="86">
        <v>100</v>
      </c>
      <c r="AH68" s="86">
        <v>100</v>
      </c>
      <c r="AI68" s="86">
        <v>100</v>
      </c>
      <c r="AJ68" s="86">
        <v>100</v>
      </c>
      <c r="AK68" s="86">
        <v>100</v>
      </c>
      <c r="AL68" s="86">
        <v>100</v>
      </c>
      <c r="AM68" s="86">
        <v>100</v>
      </c>
      <c r="AN68" s="86">
        <v>0</v>
      </c>
      <c r="AO68" s="86">
        <v>100</v>
      </c>
      <c r="AP68" s="86">
        <v>33</v>
      </c>
      <c r="AQ68" s="86">
        <v>100</v>
      </c>
      <c r="AR68" s="86">
        <v>33</v>
      </c>
      <c r="AS68" s="86">
        <v>0</v>
      </c>
      <c r="AT68" s="86">
        <v>100</v>
      </c>
      <c r="AU68" s="86">
        <v>33</v>
      </c>
      <c r="AV68" s="86">
        <v>100</v>
      </c>
      <c r="AW68" s="86">
        <v>33</v>
      </c>
      <c r="AX68" s="86">
        <v>33</v>
      </c>
      <c r="AY68" s="86">
        <v>0</v>
      </c>
      <c r="AZ68" s="86">
        <v>0</v>
      </c>
      <c r="BA68" s="86">
        <v>0</v>
      </c>
      <c r="BB68" s="86">
        <v>0</v>
      </c>
      <c r="BC68" s="86">
        <v>33</v>
      </c>
      <c r="BD68" s="86">
        <v>0</v>
      </c>
      <c r="BE68" s="86"/>
      <c r="BF68" s="86">
        <v>100</v>
      </c>
      <c r="BG68" s="86">
        <v>0</v>
      </c>
      <c r="BH68" s="86">
        <v>0</v>
      </c>
      <c r="BI68" s="86">
        <v>67</v>
      </c>
      <c r="BJ68" s="86">
        <v>67</v>
      </c>
      <c r="BK68" s="86">
        <v>33</v>
      </c>
      <c r="BL68" s="86">
        <v>67</v>
      </c>
      <c r="BM68" s="86">
        <v>33</v>
      </c>
      <c r="BN68" s="86">
        <v>67</v>
      </c>
      <c r="BO68" s="86">
        <v>67</v>
      </c>
      <c r="BP68" s="86">
        <v>33</v>
      </c>
      <c r="BQ68" s="86">
        <v>100</v>
      </c>
      <c r="BR68" s="86">
        <v>67</v>
      </c>
      <c r="BS68" s="86">
        <v>100</v>
      </c>
      <c r="BT68" s="86">
        <v>100</v>
      </c>
      <c r="BU68" s="86">
        <v>100</v>
      </c>
      <c r="BV68" s="86">
        <v>67</v>
      </c>
      <c r="BW68" s="86">
        <v>33</v>
      </c>
      <c r="BX68" s="86">
        <v>33</v>
      </c>
      <c r="BY68" s="86">
        <v>0</v>
      </c>
      <c r="BZ68" s="86">
        <v>33</v>
      </c>
      <c r="CA68" s="86">
        <v>67</v>
      </c>
      <c r="CB68" s="86">
        <v>100</v>
      </c>
      <c r="CC68" s="86">
        <v>100</v>
      </c>
      <c r="CD68" s="86">
        <v>100</v>
      </c>
      <c r="CE68" s="86">
        <v>100</v>
      </c>
      <c r="CF68" s="86">
        <v>100</v>
      </c>
      <c r="CG68" s="86">
        <v>100</v>
      </c>
      <c r="CH68" s="86">
        <v>33</v>
      </c>
      <c r="CI68" s="86">
        <v>67</v>
      </c>
      <c r="CJ68" s="86">
        <v>100</v>
      </c>
      <c r="CK68" s="86">
        <v>67</v>
      </c>
      <c r="CL68" s="86">
        <v>0</v>
      </c>
      <c r="CM68" s="86">
        <v>100</v>
      </c>
      <c r="CN68" s="86">
        <v>100</v>
      </c>
      <c r="CO68" s="86">
        <v>100</v>
      </c>
      <c r="CP68" s="86">
        <v>33</v>
      </c>
      <c r="CQ68" s="86">
        <v>100</v>
      </c>
      <c r="CR68" s="86">
        <v>100</v>
      </c>
      <c r="CS68" s="86">
        <v>100</v>
      </c>
      <c r="CT68" s="86">
        <v>100</v>
      </c>
      <c r="CU68" s="86">
        <v>100</v>
      </c>
      <c r="CV68" s="86">
        <v>100</v>
      </c>
      <c r="CW68" s="86">
        <v>33</v>
      </c>
      <c r="CX68" s="86">
        <v>33</v>
      </c>
      <c r="CY68" s="86">
        <v>0</v>
      </c>
      <c r="CZ68" s="86">
        <v>0</v>
      </c>
      <c r="DA68" s="86">
        <v>0</v>
      </c>
      <c r="DB68" s="86">
        <v>33</v>
      </c>
      <c r="DC68" s="86">
        <v>100</v>
      </c>
      <c r="DD68" s="86">
        <v>33</v>
      </c>
      <c r="DE68" s="86">
        <v>0</v>
      </c>
      <c r="DF68" s="86">
        <v>0</v>
      </c>
      <c r="DG68" s="86">
        <v>0</v>
      </c>
      <c r="DH68" s="86">
        <v>0</v>
      </c>
      <c r="DI68" s="86">
        <v>0</v>
      </c>
      <c r="DJ68" s="86">
        <v>67</v>
      </c>
      <c r="DK68" s="86">
        <v>33</v>
      </c>
      <c r="DL68" s="86">
        <v>0</v>
      </c>
      <c r="DM68" s="86">
        <v>67</v>
      </c>
      <c r="DN68" s="86">
        <v>33</v>
      </c>
      <c r="DO68" s="86">
        <v>100</v>
      </c>
      <c r="DP68" s="86">
        <v>100</v>
      </c>
      <c r="DQ68" s="86">
        <v>33</v>
      </c>
      <c r="DR68" s="86">
        <v>100</v>
      </c>
      <c r="DS68" s="86">
        <v>100</v>
      </c>
      <c r="DT68" s="86">
        <v>100</v>
      </c>
      <c r="DU68" s="86">
        <v>33</v>
      </c>
      <c r="DV68" s="86">
        <v>33</v>
      </c>
      <c r="DW68" s="86">
        <v>0</v>
      </c>
      <c r="DX68" s="86">
        <v>0</v>
      </c>
      <c r="DY68" s="86">
        <v>0</v>
      </c>
      <c r="DZ68" s="86">
        <v>100</v>
      </c>
      <c r="EA68" s="86">
        <v>100</v>
      </c>
      <c r="EB68" s="86">
        <v>33</v>
      </c>
      <c r="EC68" s="86">
        <v>67</v>
      </c>
      <c r="ED68" s="86">
        <v>0</v>
      </c>
      <c r="EE68" s="86">
        <v>100</v>
      </c>
      <c r="EF68" s="86">
        <v>0</v>
      </c>
      <c r="EG68" s="86">
        <v>0</v>
      </c>
      <c r="EH68" s="86">
        <v>0</v>
      </c>
      <c r="EI68" s="86">
        <v>33</v>
      </c>
      <c r="EJ68" s="86">
        <v>0</v>
      </c>
      <c r="EK68" s="86">
        <v>100</v>
      </c>
      <c r="EL68" s="86">
        <v>67</v>
      </c>
      <c r="EM68" s="86">
        <v>0</v>
      </c>
      <c r="EN68" s="86">
        <v>33</v>
      </c>
      <c r="EO68" s="86">
        <v>0</v>
      </c>
      <c r="EP68" s="86">
        <v>0</v>
      </c>
      <c r="EQ68" s="86">
        <v>33</v>
      </c>
      <c r="ER68" s="86">
        <v>33</v>
      </c>
      <c r="ES68" s="86">
        <v>0</v>
      </c>
      <c r="ET68" s="86">
        <v>0</v>
      </c>
      <c r="EU68" s="86">
        <v>100</v>
      </c>
      <c r="EV68" s="86">
        <v>33</v>
      </c>
      <c r="EW68" s="86">
        <v>0</v>
      </c>
      <c r="EX68" s="85" t="s">
        <v>1287</v>
      </c>
      <c r="EY68" s="85" t="s">
        <v>1288</v>
      </c>
      <c r="EZ68" s="85" t="s">
        <v>1287</v>
      </c>
      <c r="FA68" s="85" t="s">
        <v>1287</v>
      </c>
      <c r="FB68" s="85" t="s">
        <v>1287</v>
      </c>
      <c r="FC68" s="85" t="s">
        <v>1287</v>
      </c>
      <c r="FD68" s="85" t="s">
        <v>1297</v>
      </c>
      <c r="FE68" s="85" t="s">
        <v>1287</v>
      </c>
      <c r="FF68" s="85" t="s">
        <v>1297</v>
      </c>
      <c r="FG68" s="85" t="s">
        <v>1297</v>
      </c>
      <c r="FH68" s="85" t="s">
        <v>1287</v>
      </c>
      <c r="FI68" s="85" t="s">
        <v>1287</v>
      </c>
      <c r="FJ68" s="85" t="s">
        <v>1287</v>
      </c>
      <c r="FK68" s="85" t="s">
        <v>1295</v>
      </c>
      <c r="FL68" s="85" t="s">
        <v>1297</v>
      </c>
      <c r="FM68" s="85" t="s">
        <v>1287</v>
      </c>
      <c r="FN68" s="85" t="s">
        <v>1288</v>
      </c>
      <c r="FO68" s="85" t="s">
        <v>1287</v>
      </c>
      <c r="FP68" s="85" t="s">
        <v>1297</v>
      </c>
      <c r="FQ68" s="85" t="s">
        <v>1287</v>
      </c>
      <c r="FR68" s="85" t="s">
        <v>1297</v>
      </c>
      <c r="FS68" s="85" t="s">
        <v>1295</v>
      </c>
      <c r="FT68" s="85" t="s">
        <v>1297</v>
      </c>
      <c r="FU68" s="85" t="s">
        <v>1287</v>
      </c>
      <c r="FV68" s="85" t="s">
        <v>1287</v>
      </c>
      <c r="FW68" s="85" t="s">
        <v>1288</v>
      </c>
      <c r="FX68" s="85" t="s">
        <v>1287</v>
      </c>
      <c r="FY68" s="85" t="s">
        <v>1287</v>
      </c>
      <c r="FZ68" s="85" t="s">
        <v>1287</v>
      </c>
      <c r="GA68" s="85" t="s">
        <v>1287</v>
      </c>
      <c r="GB68" s="85" t="s">
        <v>1287</v>
      </c>
      <c r="GC68" s="85" t="s">
        <v>1287</v>
      </c>
      <c r="GD68" s="85" t="s">
        <v>1287</v>
      </c>
      <c r="GE68" s="85" t="s">
        <v>1287</v>
      </c>
      <c r="GF68" s="85" t="s">
        <v>1287</v>
      </c>
      <c r="GG68" s="85" t="s">
        <v>1297</v>
      </c>
      <c r="GH68" s="85" t="s">
        <v>1287</v>
      </c>
      <c r="GI68" s="85" t="s">
        <v>1295</v>
      </c>
      <c r="GJ68" s="85" t="s">
        <v>1287</v>
      </c>
      <c r="GK68" s="85" t="s">
        <v>1295</v>
      </c>
      <c r="GL68" s="85" t="s">
        <v>1297</v>
      </c>
      <c r="GM68" s="85" t="s">
        <v>1287</v>
      </c>
      <c r="GN68" s="85" t="s">
        <v>1295</v>
      </c>
      <c r="GO68" s="85" t="s">
        <v>1287</v>
      </c>
      <c r="GP68" s="85" t="s">
        <v>1295</v>
      </c>
      <c r="GQ68" s="85" t="s">
        <v>1295</v>
      </c>
      <c r="GR68" s="85" t="s">
        <v>1297</v>
      </c>
      <c r="GS68" s="85" t="s">
        <v>1297</v>
      </c>
      <c r="GT68" s="85" t="s">
        <v>1297</v>
      </c>
      <c r="GU68" s="85" t="s">
        <v>1297</v>
      </c>
      <c r="GV68" s="85" t="s">
        <v>1295</v>
      </c>
      <c r="GW68" s="85" t="s">
        <v>1297</v>
      </c>
      <c r="GX68" s="85" t="s">
        <v>1289</v>
      </c>
      <c r="GY68" s="85" t="s">
        <v>1287</v>
      </c>
      <c r="GZ68" s="85" t="s">
        <v>1297</v>
      </c>
      <c r="HA68" s="85" t="s">
        <v>1297</v>
      </c>
      <c r="HB68" s="85" t="s">
        <v>1288</v>
      </c>
      <c r="HC68" s="85" t="s">
        <v>1288</v>
      </c>
      <c r="HD68" s="85" t="s">
        <v>1295</v>
      </c>
      <c r="HE68" s="85" t="s">
        <v>1288</v>
      </c>
      <c r="HF68" s="85" t="s">
        <v>1295</v>
      </c>
      <c r="HG68" s="85" t="s">
        <v>1288</v>
      </c>
      <c r="HH68" s="85" t="s">
        <v>1288</v>
      </c>
      <c r="HI68" s="85" t="s">
        <v>1295</v>
      </c>
      <c r="HJ68" s="85" t="s">
        <v>1287</v>
      </c>
      <c r="HK68" s="85" t="s">
        <v>1288</v>
      </c>
      <c r="HL68" s="85" t="s">
        <v>1287</v>
      </c>
      <c r="HM68" s="85" t="s">
        <v>1287</v>
      </c>
      <c r="HN68" s="85" t="s">
        <v>1287</v>
      </c>
      <c r="HO68" s="85" t="s">
        <v>1288</v>
      </c>
      <c r="HP68" s="85" t="s">
        <v>1295</v>
      </c>
      <c r="HQ68" s="85" t="s">
        <v>1295</v>
      </c>
      <c r="HR68" s="85" t="s">
        <v>1297</v>
      </c>
      <c r="HS68" s="85" t="s">
        <v>1295</v>
      </c>
      <c r="HT68" s="85" t="s">
        <v>1288</v>
      </c>
      <c r="HU68" s="85" t="s">
        <v>1287</v>
      </c>
      <c r="HV68" s="85" t="s">
        <v>1287</v>
      </c>
      <c r="HW68" s="85" t="s">
        <v>1287</v>
      </c>
      <c r="HX68" s="85" t="s">
        <v>1287</v>
      </c>
      <c r="HY68" s="85" t="s">
        <v>1287</v>
      </c>
      <c r="HZ68" s="85" t="s">
        <v>1287</v>
      </c>
      <c r="IA68" s="85" t="s">
        <v>1295</v>
      </c>
      <c r="IB68" s="85" t="s">
        <v>1288</v>
      </c>
      <c r="IC68" s="85" t="s">
        <v>1287</v>
      </c>
      <c r="ID68" s="85" t="s">
        <v>1288</v>
      </c>
      <c r="IE68" s="85" t="s">
        <v>1297</v>
      </c>
      <c r="IF68" s="85" t="s">
        <v>1287</v>
      </c>
      <c r="IG68" s="85" t="s">
        <v>1287</v>
      </c>
      <c r="IH68" s="85" t="s">
        <v>1287</v>
      </c>
      <c r="II68" s="85" t="s">
        <v>1295</v>
      </c>
      <c r="IJ68" s="85" t="s">
        <v>1287</v>
      </c>
      <c r="IK68" s="85" t="s">
        <v>1287</v>
      </c>
      <c r="IL68" s="85" t="s">
        <v>1287</v>
      </c>
      <c r="IM68" s="85" t="s">
        <v>1287</v>
      </c>
      <c r="IN68" s="85" t="s">
        <v>1287</v>
      </c>
      <c r="IO68" s="85" t="s">
        <v>1287</v>
      </c>
      <c r="IP68" s="85" t="s">
        <v>1295</v>
      </c>
      <c r="IQ68" s="85" t="s">
        <v>1295</v>
      </c>
      <c r="IR68" s="85" t="s">
        <v>1297</v>
      </c>
      <c r="IS68" s="85" t="s">
        <v>1297</v>
      </c>
      <c r="IT68" s="85" t="s">
        <v>1297</v>
      </c>
      <c r="IU68" s="85" t="s">
        <v>1295</v>
      </c>
      <c r="IV68" s="85" t="s">
        <v>1287</v>
      </c>
      <c r="IW68" s="85" t="s">
        <v>1295</v>
      </c>
      <c r="IX68" s="85" t="s">
        <v>1297</v>
      </c>
      <c r="IY68" s="85" t="s">
        <v>1297</v>
      </c>
      <c r="IZ68" s="85" t="s">
        <v>1297</v>
      </c>
      <c r="JA68" s="85" t="s">
        <v>1297</v>
      </c>
      <c r="JB68" s="85" t="s">
        <v>1297</v>
      </c>
      <c r="JC68" s="85" t="s">
        <v>1288</v>
      </c>
      <c r="JD68" s="85" t="s">
        <v>1295</v>
      </c>
      <c r="JE68" s="85" t="s">
        <v>1297</v>
      </c>
      <c r="JF68" s="85" t="s">
        <v>1288</v>
      </c>
      <c r="JG68" s="85" t="s">
        <v>1295</v>
      </c>
      <c r="JH68" s="85" t="s">
        <v>1287</v>
      </c>
      <c r="JI68" s="85" t="s">
        <v>1287</v>
      </c>
      <c r="JJ68" s="85" t="s">
        <v>1295</v>
      </c>
      <c r="JK68" s="85" t="s">
        <v>1287</v>
      </c>
      <c r="JL68" s="85" t="s">
        <v>1287</v>
      </c>
      <c r="JM68" s="85" t="s">
        <v>1287</v>
      </c>
      <c r="JN68" s="85" t="s">
        <v>1295</v>
      </c>
      <c r="JO68" s="85" t="s">
        <v>1295</v>
      </c>
      <c r="JP68" s="85" t="s">
        <v>1297</v>
      </c>
      <c r="JQ68" s="85" t="s">
        <v>1297</v>
      </c>
      <c r="JR68" s="85" t="s">
        <v>1297</v>
      </c>
      <c r="JS68" s="85" t="s">
        <v>1287</v>
      </c>
      <c r="JT68" s="85" t="s">
        <v>1287</v>
      </c>
      <c r="JU68" s="85" t="s">
        <v>1295</v>
      </c>
      <c r="JV68" s="85" t="s">
        <v>1288</v>
      </c>
      <c r="JW68" s="85" t="s">
        <v>1297</v>
      </c>
      <c r="JX68" s="85" t="s">
        <v>1287</v>
      </c>
      <c r="JY68" s="85" t="s">
        <v>1297</v>
      </c>
      <c r="JZ68" s="85" t="s">
        <v>1297</v>
      </c>
      <c r="KA68" s="85" t="s">
        <v>1297</v>
      </c>
      <c r="KB68" s="85" t="s">
        <v>1295</v>
      </c>
      <c r="KC68" s="85" t="s">
        <v>1297</v>
      </c>
      <c r="KD68" s="85" t="s">
        <v>1287</v>
      </c>
      <c r="KE68" s="85" t="s">
        <v>1288</v>
      </c>
      <c r="KF68" s="85" t="s">
        <v>1297</v>
      </c>
      <c r="KG68" s="85" t="s">
        <v>1295</v>
      </c>
      <c r="KH68" s="85" t="s">
        <v>1297</v>
      </c>
      <c r="KI68" s="85" t="s">
        <v>1297</v>
      </c>
      <c r="KJ68" s="85" t="s">
        <v>1295</v>
      </c>
      <c r="KK68" s="85" t="s">
        <v>1295</v>
      </c>
      <c r="KL68" s="85" t="s">
        <v>1297</v>
      </c>
      <c r="KM68" s="85" t="s">
        <v>1297</v>
      </c>
      <c r="KN68" s="85" t="s">
        <v>1287</v>
      </c>
      <c r="KO68" s="85" t="s">
        <v>1295</v>
      </c>
      <c r="KP68" s="85" t="s">
        <v>1297</v>
      </c>
    </row>
    <row r="69" spans="1:302" hidden="1">
      <c r="A69" s="150" t="s">
        <v>1328</v>
      </c>
      <c r="B69" s="87" t="s">
        <v>1329</v>
      </c>
      <c r="C69" s="87" t="s">
        <v>1700</v>
      </c>
      <c r="D69" s="88">
        <v>2021</v>
      </c>
      <c r="E69" s="86">
        <v>67</v>
      </c>
      <c r="F69" s="86">
        <v>67</v>
      </c>
      <c r="G69" s="86">
        <v>100</v>
      </c>
      <c r="H69" s="86">
        <v>33</v>
      </c>
      <c r="I69" s="86">
        <v>33</v>
      </c>
      <c r="J69" s="86">
        <v>100</v>
      </c>
      <c r="K69" s="86">
        <v>100</v>
      </c>
      <c r="L69" s="86">
        <v>100</v>
      </c>
      <c r="M69" s="86">
        <v>100</v>
      </c>
      <c r="N69" s="86">
        <v>100</v>
      </c>
      <c r="O69" s="86">
        <v>100</v>
      </c>
      <c r="P69" s="86">
        <v>100</v>
      </c>
      <c r="Q69" s="86">
        <v>100</v>
      </c>
      <c r="R69" s="86">
        <v>100</v>
      </c>
      <c r="S69" s="86">
        <v>100</v>
      </c>
      <c r="T69" s="86">
        <v>100</v>
      </c>
      <c r="U69" s="86">
        <v>100</v>
      </c>
      <c r="V69" s="86">
        <v>100</v>
      </c>
      <c r="W69" s="86">
        <v>100</v>
      </c>
      <c r="X69" s="86">
        <v>100</v>
      </c>
      <c r="Y69" s="86">
        <v>0</v>
      </c>
      <c r="Z69" s="86">
        <v>33</v>
      </c>
      <c r="AA69" s="86">
        <v>0</v>
      </c>
      <c r="AB69" s="86">
        <v>100</v>
      </c>
      <c r="AC69" s="86">
        <v>33</v>
      </c>
      <c r="AD69" s="86">
        <v>100</v>
      </c>
      <c r="AE69" s="86">
        <v>100</v>
      </c>
      <c r="AF69" s="86">
        <v>100</v>
      </c>
      <c r="AG69" s="86">
        <v>100</v>
      </c>
      <c r="AH69" s="86">
        <v>100</v>
      </c>
      <c r="AI69" s="86">
        <v>100</v>
      </c>
      <c r="AJ69" s="86">
        <v>100</v>
      </c>
      <c r="AK69" s="86">
        <v>100</v>
      </c>
      <c r="AL69" s="86">
        <v>100</v>
      </c>
      <c r="AM69" s="86">
        <v>100</v>
      </c>
      <c r="AN69" s="86">
        <v>100</v>
      </c>
      <c r="AO69" s="86">
        <v>100</v>
      </c>
      <c r="AP69" s="86">
        <v>33</v>
      </c>
      <c r="AQ69" s="86">
        <v>0</v>
      </c>
      <c r="AR69" s="86">
        <v>100</v>
      </c>
      <c r="AS69" s="86">
        <v>0</v>
      </c>
      <c r="AT69" s="86">
        <v>100</v>
      </c>
      <c r="AU69" s="86">
        <v>0</v>
      </c>
      <c r="AV69" s="86">
        <v>33</v>
      </c>
      <c r="AW69" s="86">
        <v>0</v>
      </c>
      <c r="AX69" s="86">
        <v>0</v>
      </c>
      <c r="AY69" s="86">
        <v>0</v>
      </c>
      <c r="AZ69" s="86">
        <v>0</v>
      </c>
      <c r="BA69" s="86">
        <v>0</v>
      </c>
      <c r="BB69" s="86">
        <v>0</v>
      </c>
      <c r="BC69" s="86">
        <v>33</v>
      </c>
      <c r="BD69" s="86">
        <v>0</v>
      </c>
      <c r="BE69" s="86">
        <v>33</v>
      </c>
      <c r="BF69" s="86">
        <v>100</v>
      </c>
      <c r="BG69" s="86">
        <v>100</v>
      </c>
      <c r="BH69" s="86">
        <v>0</v>
      </c>
      <c r="BI69" s="86">
        <v>33</v>
      </c>
      <c r="BJ69" s="86">
        <v>33</v>
      </c>
      <c r="BK69" s="86">
        <v>33</v>
      </c>
      <c r="BL69" s="86">
        <v>100</v>
      </c>
      <c r="BM69" s="86">
        <v>33</v>
      </c>
      <c r="BN69" s="86">
        <v>100</v>
      </c>
      <c r="BO69" s="86">
        <v>100</v>
      </c>
      <c r="BP69" s="86">
        <v>33</v>
      </c>
      <c r="BQ69" s="86">
        <v>100</v>
      </c>
      <c r="BR69" s="86">
        <v>100</v>
      </c>
      <c r="BS69" s="86">
        <v>100</v>
      </c>
      <c r="BT69" s="86">
        <v>100</v>
      </c>
      <c r="BU69" s="86">
        <v>100</v>
      </c>
      <c r="BV69" s="86">
        <v>67</v>
      </c>
      <c r="BW69" s="86">
        <v>33</v>
      </c>
      <c r="BX69" s="86">
        <v>33</v>
      </c>
      <c r="BY69" s="86">
        <v>0</v>
      </c>
      <c r="BZ69" s="86">
        <v>67</v>
      </c>
      <c r="CA69" s="86">
        <v>67</v>
      </c>
      <c r="CB69" s="86">
        <v>0</v>
      </c>
      <c r="CC69" s="86">
        <v>100</v>
      </c>
      <c r="CD69" s="86">
        <v>100</v>
      </c>
      <c r="CE69" s="86">
        <v>100</v>
      </c>
      <c r="CF69" s="86">
        <v>100</v>
      </c>
      <c r="CG69" s="86">
        <v>33</v>
      </c>
      <c r="CH69" s="86">
        <v>0</v>
      </c>
      <c r="CI69" s="86">
        <v>0</v>
      </c>
      <c r="CJ69" s="86">
        <v>67</v>
      </c>
      <c r="CK69" s="86">
        <v>100</v>
      </c>
      <c r="CL69" s="86">
        <v>100</v>
      </c>
      <c r="CM69" s="86">
        <v>0</v>
      </c>
      <c r="CN69" s="86">
        <v>0</v>
      </c>
      <c r="CO69" s="86">
        <v>0</v>
      </c>
      <c r="CP69" s="86">
        <v>0</v>
      </c>
      <c r="CQ69" s="86">
        <v>100</v>
      </c>
      <c r="CR69" s="86">
        <v>100</v>
      </c>
      <c r="CS69" s="86">
        <v>100</v>
      </c>
      <c r="CT69" s="86">
        <v>100</v>
      </c>
      <c r="CU69" s="86">
        <v>100</v>
      </c>
      <c r="CV69" s="86">
        <v>100</v>
      </c>
      <c r="CW69" s="86">
        <v>33</v>
      </c>
      <c r="CX69" s="86">
        <v>0</v>
      </c>
      <c r="CY69" s="86">
        <v>0</v>
      </c>
      <c r="CZ69" s="86">
        <v>100</v>
      </c>
      <c r="DA69" s="86">
        <v>100</v>
      </c>
      <c r="DB69" s="86">
        <v>100</v>
      </c>
      <c r="DC69" s="86">
        <v>0</v>
      </c>
      <c r="DD69" s="86">
        <v>100</v>
      </c>
      <c r="DE69" s="86">
        <v>100</v>
      </c>
      <c r="DF69" s="86">
        <v>33</v>
      </c>
      <c r="DG69" s="86">
        <v>100</v>
      </c>
      <c r="DH69" s="86">
        <v>0</v>
      </c>
      <c r="DI69" s="86">
        <v>100</v>
      </c>
      <c r="DJ69" s="86">
        <v>67</v>
      </c>
      <c r="DK69" s="86">
        <v>33</v>
      </c>
      <c r="DL69" s="86">
        <v>0</v>
      </c>
      <c r="DM69" s="86">
        <v>0</v>
      </c>
      <c r="DN69" s="86">
        <v>0</v>
      </c>
      <c r="DO69" s="86">
        <v>67</v>
      </c>
      <c r="DP69" s="86">
        <v>100</v>
      </c>
      <c r="DQ69" s="86">
        <v>67</v>
      </c>
      <c r="DR69" s="86">
        <v>100</v>
      </c>
      <c r="DS69" s="86">
        <v>67</v>
      </c>
      <c r="DT69" s="86">
        <v>67</v>
      </c>
      <c r="DU69" s="86">
        <v>67</v>
      </c>
      <c r="DV69" s="86">
        <v>0</v>
      </c>
      <c r="DW69" s="86">
        <v>0</v>
      </c>
      <c r="DX69" s="86">
        <v>0</v>
      </c>
      <c r="DY69" s="86">
        <v>100</v>
      </c>
      <c r="DZ69" s="86">
        <v>100</v>
      </c>
      <c r="EA69" s="86">
        <v>100</v>
      </c>
      <c r="EB69" s="86">
        <v>100</v>
      </c>
      <c r="EC69" s="86">
        <v>100</v>
      </c>
      <c r="ED69" s="86">
        <v>33</v>
      </c>
      <c r="EE69" s="86">
        <v>100</v>
      </c>
      <c r="EF69" s="86">
        <v>0</v>
      </c>
      <c r="EG69" s="86">
        <v>0</v>
      </c>
      <c r="EH69" s="86">
        <v>0</v>
      </c>
      <c r="EI69" s="86">
        <v>33</v>
      </c>
      <c r="EJ69" s="86">
        <v>0</v>
      </c>
      <c r="EK69" s="86">
        <v>67</v>
      </c>
      <c r="EL69" s="86">
        <v>0</v>
      </c>
      <c r="EM69" s="86">
        <v>0</v>
      </c>
      <c r="EN69" s="86">
        <v>0</v>
      </c>
      <c r="EO69" s="86">
        <v>0</v>
      </c>
      <c r="EP69" s="86">
        <v>0</v>
      </c>
      <c r="EQ69" s="86">
        <v>33</v>
      </c>
      <c r="ER69" s="86">
        <v>100</v>
      </c>
      <c r="ES69" s="86">
        <v>33</v>
      </c>
      <c r="ET69" s="86">
        <v>33</v>
      </c>
      <c r="EU69" s="86">
        <v>0</v>
      </c>
      <c r="EV69" s="86">
        <v>0</v>
      </c>
      <c r="EW69" s="86">
        <v>0</v>
      </c>
      <c r="EX69" s="85" t="s">
        <v>1288</v>
      </c>
      <c r="EY69" s="85" t="s">
        <v>1288</v>
      </c>
      <c r="EZ69" s="85" t="s">
        <v>1287</v>
      </c>
      <c r="FA69" s="85" t="s">
        <v>1295</v>
      </c>
      <c r="FB69" s="85" t="s">
        <v>1295</v>
      </c>
      <c r="FC69" s="85" t="s">
        <v>1287</v>
      </c>
      <c r="FD69" s="85" t="s">
        <v>1287</v>
      </c>
      <c r="FE69" s="85" t="s">
        <v>1287</v>
      </c>
      <c r="FF69" s="85" t="s">
        <v>1287</v>
      </c>
      <c r="FG69" s="85" t="s">
        <v>1287</v>
      </c>
      <c r="FH69" s="85" t="s">
        <v>1287</v>
      </c>
      <c r="FI69" s="85" t="s">
        <v>1287</v>
      </c>
      <c r="FJ69" s="85" t="s">
        <v>1287</v>
      </c>
      <c r="FK69" s="85" t="s">
        <v>1287</v>
      </c>
      <c r="FL69" s="85" t="s">
        <v>1287</v>
      </c>
      <c r="FM69" s="85" t="s">
        <v>1287</v>
      </c>
      <c r="FN69" s="85" t="s">
        <v>1287</v>
      </c>
      <c r="FO69" s="85" t="s">
        <v>1287</v>
      </c>
      <c r="FP69" s="85" t="s">
        <v>1287</v>
      </c>
      <c r="FQ69" s="85" t="s">
        <v>1287</v>
      </c>
      <c r="FR69" s="85" t="s">
        <v>1297</v>
      </c>
      <c r="FS69" s="85" t="s">
        <v>1295</v>
      </c>
      <c r="FT69" s="85" t="s">
        <v>1297</v>
      </c>
      <c r="FU69" s="85" t="s">
        <v>1287</v>
      </c>
      <c r="FV69" s="85" t="s">
        <v>1295</v>
      </c>
      <c r="FW69" s="85" t="s">
        <v>1287</v>
      </c>
      <c r="FX69" s="85" t="s">
        <v>1287</v>
      </c>
      <c r="FY69" s="85" t="s">
        <v>1287</v>
      </c>
      <c r="FZ69" s="85" t="s">
        <v>1287</v>
      </c>
      <c r="GA69" s="85" t="s">
        <v>1287</v>
      </c>
      <c r="GB69" s="85" t="s">
        <v>1287</v>
      </c>
      <c r="GC69" s="85" t="s">
        <v>1287</v>
      </c>
      <c r="GD69" s="85" t="s">
        <v>1287</v>
      </c>
      <c r="GE69" s="85" t="s">
        <v>1287</v>
      </c>
      <c r="GF69" s="85" t="s">
        <v>1287</v>
      </c>
      <c r="GG69" s="85" t="s">
        <v>1287</v>
      </c>
      <c r="GH69" s="85" t="s">
        <v>1287</v>
      </c>
      <c r="GI69" s="85" t="s">
        <v>1295</v>
      </c>
      <c r="GJ69" s="85" t="s">
        <v>1297</v>
      </c>
      <c r="GK69" s="85" t="s">
        <v>1287</v>
      </c>
      <c r="GL69" s="85" t="s">
        <v>1297</v>
      </c>
      <c r="GM69" s="85" t="s">
        <v>1287</v>
      </c>
      <c r="GN69" s="85" t="s">
        <v>1297</v>
      </c>
      <c r="GO69" s="85" t="s">
        <v>1295</v>
      </c>
      <c r="GP69" s="85" t="s">
        <v>1297</v>
      </c>
      <c r="GQ69" s="85" t="s">
        <v>1297</v>
      </c>
      <c r="GR69" s="85" t="s">
        <v>1297</v>
      </c>
      <c r="GS69" s="85" t="s">
        <v>1297</v>
      </c>
      <c r="GT69" s="85" t="s">
        <v>1297</v>
      </c>
      <c r="GU69" s="85" t="s">
        <v>1297</v>
      </c>
      <c r="GV69" s="85" t="s">
        <v>1295</v>
      </c>
      <c r="GW69" s="85" t="s">
        <v>1297</v>
      </c>
      <c r="GX69" s="85" t="s">
        <v>1295</v>
      </c>
      <c r="GY69" s="85" t="s">
        <v>1287</v>
      </c>
      <c r="GZ69" s="85" t="s">
        <v>1287</v>
      </c>
      <c r="HA69" s="85" t="s">
        <v>1297</v>
      </c>
      <c r="HB69" s="85" t="s">
        <v>1295</v>
      </c>
      <c r="HC69" s="85" t="s">
        <v>1295</v>
      </c>
      <c r="HD69" s="85" t="s">
        <v>1295</v>
      </c>
      <c r="HE69" s="85" t="s">
        <v>1287</v>
      </c>
      <c r="HF69" s="85" t="s">
        <v>1295</v>
      </c>
      <c r="HG69" s="85" t="s">
        <v>1287</v>
      </c>
      <c r="HH69" s="85" t="s">
        <v>1287</v>
      </c>
      <c r="HI69" s="85" t="s">
        <v>1295</v>
      </c>
      <c r="HJ69" s="85" t="s">
        <v>1287</v>
      </c>
      <c r="HK69" s="85" t="s">
        <v>1287</v>
      </c>
      <c r="HL69" s="85" t="s">
        <v>1287</v>
      </c>
      <c r="HM69" s="85" t="s">
        <v>1287</v>
      </c>
      <c r="HN69" s="85" t="s">
        <v>1287</v>
      </c>
      <c r="HO69" s="85" t="s">
        <v>1288</v>
      </c>
      <c r="HP69" s="85" t="s">
        <v>1295</v>
      </c>
      <c r="HQ69" s="85" t="s">
        <v>1295</v>
      </c>
      <c r="HR69" s="85" t="s">
        <v>1297</v>
      </c>
      <c r="HS69" s="85" t="s">
        <v>1288</v>
      </c>
      <c r="HT69" s="85" t="s">
        <v>1288</v>
      </c>
      <c r="HU69" s="85" t="s">
        <v>1297</v>
      </c>
      <c r="HV69" s="85" t="s">
        <v>1287</v>
      </c>
      <c r="HW69" s="85" t="s">
        <v>1287</v>
      </c>
      <c r="HX69" s="85" t="s">
        <v>1287</v>
      </c>
      <c r="HY69" s="85" t="s">
        <v>1287</v>
      </c>
      <c r="HZ69" s="85" t="s">
        <v>1295</v>
      </c>
      <c r="IA69" s="85" t="s">
        <v>1297</v>
      </c>
      <c r="IB69" s="85" t="s">
        <v>1297</v>
      </c>
      <c r="IC69" s="85" t="s">
        <v>1288</v>
      </c>
      <c r="ID69" s="85" t="s">
        <v>1287</v>
      </c>
      <c r="IE69" s="85" t="s">
        <v>1287</v>
      </c>
      <c r="IF69" s="85" t="s">
        <v>1297</v>
      </c>
      <c r="IG69" s="85" t="s">
        <v>1297</v>
      </c>
      <c r="IH69" s="85" t="s">
        <v>1297</v>
      </c>
      <c r="II69" s="85" t="s">
        <v>1297</v>
      </c>
      <c r="IJ69" s="85" t="s">
        <v>1287</v>
      </c>
      <c r="IK69" s="85" t="s">
        <v>1287</v>
      </c>
      <c r="IL69" s="85" t="s">
        <v>1287</v>
      </c>
      <c r="IM69" s="85" t="s">
        <v>1287</v>
      </c>
      <c r="IN69" s="85" t="s">
        <v>1287</v>
      </c>
      <c r="IO69" s="85" t="s">
        <v>1287</v>
      </c>
      <c r="IP69" s="85" t="s">
        <v>1295</v>
      </c>
      <c r="IQ69" s="85" t="s">
        <v>1297</v>
      </c>
      <c r="IR69" s="85" t="s">
        <v>1297</v>
      </c>
      <c r="IS69" s="85" t="s">
        <v>1287</v>
      </c>
      <c r="IT69" s="85" t="s">
        <v>1287</v>
      </c>
      <c r="IU69" s="85" t="s">
        <v>1287</v>
      </c>
      <c r="IV69" s="85" t="s">
        <v>1297</v>
      </c>
      <c r="IW69" s="85" t="s">
        <v>1287</v>
      </c>
      <c r="IX69" s="85" t="s">
        <v>1287</v>
      </c>
      <c r="IY69" s="85" t="s">
        <v>1295</v>
      </c>
      <c r="IZ69" s="85" t="s">
        <v>1287</v>
      </c>
      <c r="JA69" s="85" t="s">
        <v>1297</v>
      </c>
      <c r="JB69" s="85" t="s">
        <v>1287</v>
      </c>
      <c r="JC69" s="85" t="s">
        <v>1288</v>
      </c>
      <c r="JD69" s="85" t="s">
        <v>1295</v>
      </c>
      <c r="JE69" s="85" t="s">
        <v>1297</v>
      </c>
      <c r="JF69" s="85" t="s">
        <v>1297</v>
      </c>
      <c r="JG69" s="85" t="s">
        <v>1297</v>
      </c>
      <c r="JH69" s="85" t="s">
        <v>1288</v>
      </c>
      <c r="JI69" s="85" t="s">
        <v>1287</v>
      </c>
      <c r="JJ69" s="85" t="s">
        <v>1288</v>
      </c>
      <c r="JK69" s="85" t="s">
        <v>1287</v>
      </c>
      <c r="JL69" s="85" t="s">
        <v>1288</v>
      </c>
      <c r="JM69" s="85" t="s">
        <v>1288</v>
      </c>
      <c r="JN69" s="85" t="s">
        <v>1288</v>
      </c>
      <c r="JO69" s="85" t="s">
        <v>1297</v>
      </c>
      <c r="JP69" s="85" t="s">
        <v>1297</v>
      </c>
      <c r="JQ69" s="85" t="s">
        <v>1297</v>
      </c>
      <c r="JR69" s="85" t="s">
        <v>1287</v>
      </c>
      <c r="JS69" s="85" t="s">
        <v>1287</v>
      </c>
      <c r="JT69" s="85" t="s">
        <v>1287</v>
      </c>
      <c r="JU69" s="85" t="s">
        <v>1287</v>
      </c>
      <c r="JV69" s="85" t="s">
        <v>1287</v>
      </c>
      <c r="JW69" s="85" t="s">
        <v>1295</v>
      </c>
      <c r="JX69" s="85" t="s">
        <v>1287</v>
      </c>
      <c r="JY69" s="85" t="s">
        <v>1297</v>
      </c>
      <c r="JZ69" s="85" t="s">
        <v>1297</v>
      </c>
      <c r="KA69" s="85" t="s">
        <v>1297</v>
      </c>
      <c r="KB69" s="85" t="s">
        <v>1295</v>
      </c>
      <c r="KC69" s="85" t="s">
        <v>1297</v>
      </c>
      <c r="KD69" s="85" t="s">
        <v>1288</v>
      </c>
      <c r="KE69" s="85" t="s">
        <v>1297</v>
      </c>
      <c r="KF69" s="85" t="s">
        <v>1297</v>
      </c>
      <c r="KG69" s="85" t="s">
        <v>1297</v>
      </c>
      <c r="KH69" s="85" t="s">
        <v>1297</v>
      </c>
      <c r="KI69" s="85" t="s">
        <v>1297</v>
      </c>
      <c r="KJ69" s="85" t="s">
        <v>1295</v>
      </c>
      <c r="KK69" s="85" t="s">
        <v>1287</v>
      </c>
      <c r="KL69" s="85" t="s">
        <v>1295</v>
      </c>
      <c r="KM69" s="85" t="s">
        <v>1295</v>
      </c>
      <c r="KN69" s="85" t="s">
        <v>1297</v>
      </c>
      <c r="KO69" s="85" t="s">
        <v>1297</v>
      </c>
      <c r="KP69" s="85" t="s">
        <v>1297</v>
      </c>
    </row>
    <row r="70" spans="1:302" hidden="1">
      <c r="A70" s="150" t="s">
        <v>1331</v>
      </c>
      <c r="B70" s="87" t="s">
        <v>1332</v>
      </c>
      <c r="C70" s="87" t="s">
        <v>1701</v>
      </c>
      <c r="D70" s="88">
        <v>2021</v>
      </c>
      <c r="E70" s="86">
        <v>100</v>
      </c>
      <c r="F70" s="86">
        <v>67</v>
      </c>
      <c r="G70" s="86">
        <v>100</v>
      </c>
      <c r="H70" s="86">
        <v>100</v>
      </c>
      <c r="I70" s="86">
        <v>100</v>
      </c>
      <c r="J70" s="86">
        <v>100</v>
      </c>
      <c r="K70" s="86">
        <v>67</v>
      </c>
      <c r="L70" s="86">
        <v>100</v>
      </c>
      <c r="M70" s="86">
        <v>100</v>
      </c>
      <c r="N70" s="86">
        <v>100</v>
      </c>
      <c r="O70" s="86">
        <v>100</v>
      </c>
      <c r="P70" s="86">
        <v>100</v>
      </c>
      <c r="Q70" s="86">
        <v>100</v>
      </c>
      <c r="R70" s="86">
        <v>100</v>
      </c>
      <c r="S70" s="86">
        <v>33</v>
      </c>
      <c r="T70" s="86">
        <v>100</v>
      </c>
      <c r="U70" s="86">
        <v>100</v>
      </c>
      <c r="V70" s="86">
        <v>0</v>
      </c>
      <c r="W70" s="86">
        <v>0</v>
      </c>
      <c r="X70" s="86">
        <v>100</v>
      </c>
      <c r="Y70" s="86">
        <v>33</v>
      </c>
      <c r="Z70" s="86">
        <v>67</v>
      </c>
      <c r="AA70" s="86">
        <v>0</v>
      </c>
      <c r="AB70" s="86">
        <v>100</v>
      </c>
      <c r="AC70" s="86">
        <v>33</v>
      </c>
      <c r="AD70" s="86">
        <v>100</v>
      </c>
      <c r="AE70" s="86">
        <v>100</v>
      </c>
      <c r="AF70" s="86">
        <v>100</v>
      </c>
      <c r="AG70" s="86">
        <v>100</v>
      </c>
      <c r="AH70" s="86">
        <v>100</v>
      </c>
      <c r="AI70" s="86">
        <v>100</v>
      </c>
      <c r="AJ70" s="86">
        <v>100</v>
      </c>
      <c r="AK70" s="86">
        <v>100</v>
      </c>
      <c r="AL70" s="86">
        <v>100</v>
      </c>
      <c r="AM70" s="86">
        <v>100</v>
      </c>
      <c r="AN70" s="86">
        <v>100</v>
      </c>
      <c r="AO70" s="86">
        <v>100</v>
      </c>
      <c r="AP70" s="86">
        <v>33</v>
      </c>
      <c r="AQ70" s="86">
        <v>100</v>
      </c>
      <c r="AR70" s="86">
        <v>33</v>
      </c>
      <c r="AS70" s="86">
        <v>0</v>
      </c>
      <c r="AT70" s="86">
        <v>100</v>
      </c>
      <c r="AU70" s="86">
        <v>33</v>
      </c>
      <c r="AV70" s="86">
        <v>67</v>
      </c>
      <c r="AW70" s="86">
        <v>33</v>
      </c>
      <c r="AX70" s="86">
        <v>67</v>
      </c>
      <c r="AY70" s="86">
        <v>100</v>
      </c>
      <c r="AZ70" s="86">
        <v>33</v>
      </c>
      <c r="BA70" s="86">
        <v>67</v>
      </c>
      <c r="BB70" s="86">
        <v>33</v>
      </c>
      <c r="BC70" s="86">
        <v>100</v>
      </c>
      <c r="BD70" s="86">
        <v>100</v>
      </c>
      <c r="BE70" s="86">
        <v>100</v>
      </c>
      <c r="BF70" s="86">
        <v>100</v>
      </c>
      <c r="BG70" s="86">
        <v>33</v>
      </c>
      <c r="BH70" s="86">
        <v>33</v>
      </c>
      <c r="BI70" s="86">
        <v>100</v>
      </c>
      <c r="BJ70" s="86">
        <v>100</v>
      </c>
      <c r="BK70" s="86">
        <v>100</v>
      </c>
      <c r="BL70" s="86">
        <v>100</v>
      </c>
      <c r="BM70" s="86">
        <v>67</v>
      </c>
      <c r="BN70" s="86">
        <v>67</v>
      </c>
      <c r="BO70" s="86">
        <v>67</v>
      </c>
      <c r="BP70" s="86">
        <v>67</v>
      </c>
      <c r="BQ70" s="86">
        <v>100</v>
      </c>
      <c r="BR70" s="86">
        <v>100</v>
      </c>
      <c r="BS70" s="86">
        <v>100</v>
      </c>
      <c r="BT70" s="86">
        <v>100</v>
      </c>
      <c r="BU70" s="86">
        <v>100</v>
      </c>
      <c r="BV70" s="86">
        <v>100</v>
      </c>
      <c r="BW70" s="86">
        <v>100</v>
      </c>
      <c r="BX70" s="86">
        <v>100</v>
      </c>
      <c r="BY70" s="86">
        <v>100</v>
      </c>
      <c r="BZ70" s="86">
        <v>67</v>
      </c>
      <c r="CA70" s="86">
        <v>100</v>
      </c>
      <c r="CB70" s="86">
        <v>67</v>
      </c>
      <c r="CC70" s="86">
        <v>100</v>
      </c>
      <c r="CD70" s="86">
        <v>100</v>
      </c>
      <c r="CE70" s="86">
        <v>67</v>
      </c>
      <c r="CF70" s="86">
        <v>100</v>
      </c>
      <c r="CG70" s="86">
        <v>100</v>
      </c>
      <c r="CH70" s="86">
        <v>100</v>
      </c>
      <c r="CI70" s="86">
        <v>67</v>
      </c>
      <c r="CJ70" s="86">
        <v>100</v>
      </c>
      <c r="CK70" s="86">
        <v>100</v>
      </c>
      <c r="CL70" s="86">
        <v>100</v>
      </c>
      <c r="CM70" s="86">
        <v>100</v>
      </c>
      <c r="CN70" s="86">
        <v>100</v>
      </c>
      <c r="CO70" s="86">
        <v>67</v>
      </c>
      <c r="CP70" s="86">
        <v>33</v>
      </c>
      <c r="CQ70" s="86">
        <v>100</v>
      </c>
      <c r="CR70" s="86">
        <v>100</v>
      </c>
      <c r="CS70" s="86">
        <v>100</v>
      </c>
      <c r="CT70" s="86">
        <v>100</v>
      </c>
      <c r="CU70" s="86">
        <v>100</v>
      </c>
      <c r="CV70" s="86">
        <v>67</v>
      </c>
      <c r="CW70" s="86">
        <v>33</v>
      </c>
      <c r="CX70" s="86">
        <v>33</v>
      </c>
      <c r="CY70" s="86">
        <v>33</v>
      </c>
      <c r="CZ70" s="86">
        <v>0</v>
      </c>
      <c r="DA70" s="86">
        <v>100</v>
      </c>
      <c r="DB70" s="86">
        <v>33</v>
      </c>
      <c r="DC70" s="86">
        <v>100</v>
      </c>
      <c r="DD70" s="86">
        <v>33</v>
      </c>
      <c r="DE70" s="86">
        <v>100</v>
      </c>
      <c r="DF70" s="86">
        <v>33</v>
      </c>
      <c r="DG70" s="86">
        <v>0</v>
      </c>
      <c r="DH70" s="86">
        <v>0</v>
      </c>
      <c r="DI70" s="86">
        <v>0</v>
      </c>
      <c r="DJ70" s="86">
        <v>0</v>
      </c>
      <c r="DK70" s="86">
        <v>0</v>
      </c>
      <c r="DL70" s="86">
        <v>0</v>
      </c>
      <c r="DM70" s="86">
        <v>0</v>
      </c>
      <c r="DN70" s="86">
        <v>0</v>
      </c>
      <c r="DO70" s="86">
        <v>100</v>
      </c>
      <c r="DP70" s="86">
        <v>100</v>
      </c>
      <c r="DQ70" s="86">
        <v>100</v>
      </c>
      <c r="DR70" s="86">
        <v>33</v>
      </c>
      <c r="DS70" s="86">
        <v>33</v>
      </c>
      <c r="DT70" s="86">
        <v>0</v>
      </c>
      <c r="DU70" s="86">
        <v>0</v>
      </c>
      <c r="DV70" s="86">
        <v>100</v>
      </c>
      <c r="DW70" s="86">
        <v>100</v>
      </c>
      <c r="DX70" s="86">
        <v>100</v>
      </c>
      <c r="DY70" s="86">
        <v>100</v>
      </c>
      <c r="DZ70" s="86">
        <v>100</v>
      </c>
      <c r="EA70" s="86">
        <v>100</v>
      </c>
      <c r="EB70" s="86">
        <v>33</v>
      </c>
      <c r="EC70" s="86">
        <v>100</v>
      </c>
      <c r="ED70" s="86">
        <v>0</v>
      </c>
      <c r="EE70" s="86">
        <v>33</v>
      </c>
      <c r="EF70" s="86">
        <v>0</v>
      </c>
      <c r="EG70" s="86">
        <v>0</v>
      </c>
      <c r="EH70" s="86">
        <v>0</v>
      </c>
      <c r="EI70" s="86">
        <v>33</v>
      </c>
      <c r="EJ70" s="86">
        <v>0</v>
      </c>
      <c r="EK70" s="86">
        <v>33</v>
      </c>
      <c r="EL70" s="86">
        <v>67</v>
      </c>
      <c r="EM70" s="86">
        <v>0</v>
      </c>
      <c r="EN70" s="86">
        <v>33</v>
      </c>
      <c r="EO70" s="86">
        <v>0</v>
      </c>
      <c r="EP70" s="86">
        <v>33</v>
      </c>
      <c r="EQ70" s="86">
        <v>0</v>
      </c>
      <c r="ER70" s="86">
        <v>0</v>
      </c>
      <c r="ES70" s="86">
        <v>0</v>
      </c>
      <c r="ET70" s="86">
        <v>0</v>
      </c>
      <c r="EU70" s="86">
        <v>100</v>
      </c>
      <c r="EV70" s="86">
        <v>0</v>
      </c>
      <c r="EW70" s="86">
        <v>100</v>
      </c>
      <c r="EX70" s="85" t="s">
        <v>1287</v>
      </c>
      <c r="EY70" s="85" t="s">
        <v>1288</v>
      </c>
      <c r="EZ70" s="85" t="s">
        <v>1287</v>
      </c>
      <c r="FA70" s="85" t="s">
        <v>1287</v>
      </c>
      <c r="FB70" s="85" t="s">
        <v>1287</v>
      </c>
      <c r="FC70" s="85" t="s">
        <v>1287</v>
      </c>
      <c r="FD70" s="85" t="s">
        <v>1288</v>
      </c>
      <c r="FE70" s="85" t="s">
        <v>1287</v>
      </c>
      <c r="FF70" s="85" t="s">
        <v>1287</v>
      </c>
      <c r="FG70" s="85" t="s">
        <v>1287</v>
      </c>
      <c r="FH70" s="85" t="s">
        <v>1287</v>
      </c>
      <c r="FI70" s="85" t="s">
        <v>1287</v>
      </c>
      <c r="FJ70" s="85" t="s">
        <v>1287</v>
      </c>
      <c r="FK70" s="85" t="s">
        <v>1287</v>
      </c>
      <c r="FL70" s="85" t="s">
        <v>1295</v>
      </c>
      <c r="FM70" s="85" t="s">
        <v>1287</v>
      </c>
      <c r="FN70" s="85" t="s">
        <v>1287</v>
      </c>
      <c r="FO70" s="85" t="s">
        <v>1297</v>
      </c>
      <c r="FP70" s="85" t="s">
        <v>1297</v>
      </c>
      <c r="FQ70" s="85" t="s">
        <v>1287</v>
      </c>
      <c r="FR70" s="85" t="s">
        <v>1295</v>
      </c>
      <c r="FS70" s="85" t="s">
        <v>1288</v>
      </c>
      <c r="FT70" s="85" t="s">
        <v>1297</v>
      </c>
      <c r="FU70" s="85" t="s">
        <v>1287</v>
      </c>
      <c r="FV70" s="85" t="s">
        <v>1295</v>
      </c>
      <c r="FW70" s="85" t="s">
        <v>1287</v>
      </c>
      <c r="FX70" s="85" t="s">
        <v>1287</v>
      </c>
      <c r="FY70" s="85" t="s">
        <v>1287</v>
      </c>
      <c r="FZ70" s="85" t="s">
        <v>1287</v>
      </c>
      <c r="GA70" s="85" t="s">
        <v>1287</v>
      </c>
      <c r="GB70" s="85" t="s">
        <v>1287</v>
      </c>
      <c r="GC70" s="85" t="s">
        <v>1287</v>
      </c>
      <c r="GD70" s="85" t="s">
        <v>1287</v>
      </c>
      <c r="GE70" s="85" t="s">
        <v>1287</v>
      </c>
      <c r="GF70" s="85" t="s">
        <v>1287</v>
      </c>
      <c r="GG70" s="85" t="s">
        <v>1287</v>
      </c>
      <c r="GH70" s="85" t="s">
        <v>1287</v>
      </c>
      <c r="GI70" s="85" t="s">
        <v>1295</v>
      </c>
      <c r="GJ70" s="85" t="s">
        <v>1287</v>
      </c>
      <c r="GK70" s="85" t="s">
        <v>1295</v>
      </c>
      <c r="GL70" s="85" t="s">
        <v>1297</v>
      </c>
      <c r="GM70" s="85" t="s">
        <v>1287</v>
      </c>
      <c r="GN70" s="85" t="s">
        <v>1295</v>
      </c>
      <c r="GO70" s="85" t="s">
        <v>1288</v>
      </c>
      <c r="GP70" s="85" t="s">
        <v>1295</v>
      </c>
      <c r="GQ70" s="85" t="s">
        <v>1288</v>
      </c>
      <c r="GR70" s="85" t="s">
        <v>1287</v>
      </c>
      <c r="GS70" s="85" t="s">
        <v>1295</v>
      </c>
      <c r="GT70" s="85" t="s">
        <v>1288</v>
      </c>
      <c r="GU70" s="85" t="s">
        <v>1295</v>
      </c>
      <c r="GV70" s="85" t="s">
        <v>1287</v>
      </c>
      <c r="GW70" s="85" t="s">
        <v>1287</v>
      </c>
      <c r="GX70" s="85" t="s">
        <v>1287</v>
      </c>
      <c r="GY70" s="85" t="s">
        <v>1287</v>
      </c>
      <c r="GZ70" s="85" t="s">
        <v>1295</v>
      </c>
      <c r="HA70" s="85" t="s">
        <v>1295</v>
      </c>
      <c r="HB70" s="85" t="s">
        <v>1287</v>
      </c>
      <c r="HC70" s="85" t="s">
        <v>1287</v>
      </c>
      <c r="HD70" s="85" t="s">
        <v>1287</v>
      </c>
      <c r="HE70" s="85" t="s">
        <v>1287</v>
      </c>
      <c r="HF70" s="85" t="s">
        <v>1288</v>
      </c>
      <c r="HG70" s="85" t="s">
        <v>1288</v>
      </c>
      <c r="HH70" s="85" t="s">
        <v>1288</v>
      </c>
      <c r="HI70" s="85" t="s">
        <v>1288</v>
      </c>
      <c r="HJ70" s="85" t="s">
        <v>1287</v>
      </c>
      <c r="HK70" s="85" t="s">
        <v>1287</v>
      </c>
      <c r="HL70" s="85" t="s">
        <v>1287</v>
      </c>
      <c r="HM70" s="85" t="s">
        <v>1287</v>
      </c>
      <c r="HN70" s="85" t="s">
        <v>1287</v>
      </c>
      <c r="HO70" s="85" t="s">
        <v>1287</v>
      </c>
      <c r="HP70" s="85" t="s">
        <v>1287</v>
      </c>
      <c r="HQ70" s="85" t="s">
        <v>1287</v>
      </c>
      <c r="HR70" s="85" t="s">
        <v>1287</v>
      </c>
      <c r="HS70" s="85" t="s">
        <v>1288</v>
      </c>
      <c r="HT70" s="85" t="s">
        <v>1287</v>
      </c>
      <c r="HU70" s="85" t="s">
        <v>1288</v>
      </c>
      <c r="HV70" s="85" t="s">
        <v>1287</v>
      </c>
      <c r="HW70" s="85" t="s">
        <v>1287</v>
      </c>
      <c r="HX70" s="85" t="s">
        <v>1288</v>
      </c>
      <c r="HY70" s="85" t="s">
        <v>1287</v>
      </c>
      <c r="HZ70" s="85" t="s">
        <v>1287</v>
      </c>
      <c r="IA70" s="85" t="s">
        <v>1287</v>
      </c>
      <c r="IB70" s="85" t="s">
        <v>1288</v>
      </c>
      <c r="IC70" s="85" t="s">
        <v>1287</v>
      </c>
      <c r="ID70" s="85" t="s">
        <v>1287</v>
      </c>
      <c r="IE70" s="85" t="s">
        <v>1287</v>
      </c>
      <c r="IF70" s="85" t="s">
        <v>1287</v>
      </c>
      <c r="IG70" s="85" t="s">
        <v>1287</v>
      </c>
      <c r="IH70" s="85" t="s">
        <v>1288</v>
      </c>
      <c r="II70" s="85" t="s">
        <v>1295</v>
      </c>
      <c r="IJ70" s="85" t="s">
        <v>1287</v>
      </c>
      <c r="IK70" s="85" t="s">
        <v>1287</v>
      </c>
      <c r="IL70" s="85" t="s">
        <v>1287</v>
      </c>
      <c r="IM70" s="85" t="s">
        <v>1287</v>
      </c>
      <c r="IN70" s="85" t="s">
        <v>1287</v>
      </c>
      <c r="IO70" s="85" t="s">
        <v>1288</v>
      </c>
      <c r="IP70" s="85" t="s">
        <v>1295</v>
      </c>
      <c r="IQ70" s="85" t="s">
        <v>1295</v>
      </c>
      <c r="IR70" s="85" t="s">
        <v>1295</v>
      </c>
      <c r="IS70" s="85" t="s">
        <v>1297</v>
      </c>
      <c r="IT70" s="85" t="s">
        <v>1287</v>
      </c>
      <c r="IU70" s="85" t="s">
        <v>1295</v>
      </c>
      <c r="IV70" s="85" t="s">
        <v>1287</v>
      </c>
      <c r="IW70" s="85" t="s">
        <v>1295</v>
      </c>
      <c r="IX70" s="85" t="s">
        <v>1287</v>
      </c>
      <c r="IY70" s="85" t="s">
        <v>1295</v>
      </c>
      <c r="IZ70" s="85" t="s">
        <v>1297</v>
      </c>
      <c r="JA70" s="85" t="s">
        <v>1297</v>
      </c>
      <c r="JB70" s="85" t="s">
        <v>1297</v>
      </c>
      <c r="JC70" s="85" t="s">
        <v>1297</v>
      </c>
      <c r="JD70" s="85" t="s">
        <v>1297</v>
      </c>
      <c r="JE70" s="85" t="s">
        <v>1297</v>
      </c>
      <c r="JF70" s="85" t="s">
        <v>1297</v>
      </c>
      <c r="JG70" s="85" t="s">
        <v>1297</v>
      </c>
      <c r="JH70" s="85" t="s">
        <v>1287</v>
      </c>
      <c r="JI70" s="85" t="s">
        <v>1287</v>
      </c>
      <c r="JJ70" s="85" t="s">
        <v>1287</v>
      </c>
      <c r="JK70" s="85" t="s">
        <v>1295</v>
      </c>
      <c r="JL70" s="85" t="s">
        <v>1295</v>
      </c>
      <c r="JM70" s="85" t="s">
        <v>1297</v>
      </c>
      <c r="JN70" s="85" t="s">
        <v>1297</v>
      </c>
      <c r="JO70" s="85" t="s">
        <v>1287</v>
      </c>
      <c r="JP70" s="85" t="s">
        <v>1287</v>
      </c>
      <c r="JQ70" s="85" t="s">
        <v>1287</v>
      </c>
      <c r="JR70" s="85" t="s">
        <v>1287</v>
      </c>
      <c r="JS70" s="85" t="s">
        <v>1287</v>
      </c>
      <c r="JT70" s="85" t="s">
        <v>1287</v>
      </c>
      <c r="JU70" s="85" t="s">
        <v>1295</v>
      </c>
      <c r="JV70" s="85" t="s">
        <v>1287</v>
      </c>
      <c r="JW70" s="85" t="s">
        <v>1297</v>
      </c>
      <c r="JX70" s="85" t="s">
        <v>1295</v>
      </c>
      <c r="JY70" s="85" t="s">
        <v>1297</v>
      </c>
      <c r="JZ70" s="85" t="s">
        <v>1297</v>
      </c>
      <c r="KA70" s="85" t="s">
        <v>1297</v>
      </c>
      <c r="KB70" s="85" t="s">
        <v>1295</v>
      </c>
      <c r="KC70" s="85" t="s">
        <v>1297</v>
      </c>
      <c r="KD70" s="85" t="s">
        <v>1295</v>
      </c>
      <c r="KE70" s="85" t="s">
        <v>1288</v>
      </c>
      <c r="KF70" s="85" t="s">
        <v>1297</v>
      </c>
      <c r="KG70" s="85" t="s">
        <v>1295</v>
      </c>
      <c r="KH70" s="85" t="s">
        <v>1297</v>
      </c>
      <c r="KI70" s="85" t="s">
        <v>1295</v>
      </c>
      <c r="KJ70" s="85" t="s">
        <v>1297</v>
      </c>
      <c r="KK70" s="85" t="s">
        <v>1297</v>
      </c>
      <c r="KL70" s="85" t="s">
        <v>1297</v>
      </c>
      <c r="KM70" s="85" t="s">
        <v>1297</v>
      </c>
      <c r="KN70" s="85" t="s">
        <v>1287</v>
      </c>
      <c r="KO70" s="85" t="s">
        <v>1297</v>
      </c>
      <c r="KP70" s="85" t="s">
        <v>1287</v>
      </c>
    </row>
    <row r="71" spans="1:302" hidden="1">
      <c r="A71" s="150" t="s">
        <v>1334</v>
      </c>
      <c r="B71" s="87" t="s">
        <v>1335</v>
      </c>
      <c r="C71" s="87" t="s">
        <v>1702</v>
      </c>
      <c r="D71" s="88">
        <v>2021</v>
      </c>
      <c r="E71" s="86">
        <v>0</v>
      </c>
      <c r="F71" s="86">
        <v>33</v>
      </c>
      <c r="G71" s="86">
        <v>100</v>
      </c>
      <c r="H71" s="86">
        <v>33</v>
      </c>
      <c r="I71" s="86">
        <v>100</v>
      </c>
      <c r="J71" s="86">
        <v>100</v>
      </c>
      <c r="K71" s="86">
        <v>0</v>
      </c>
      <c r="L71" s="86">
        <v>0</v>
      </c>
      <c r="M71" s="86">
        <v>100</v>
      </c>
      <c r="N71" s="86">
        <v>100</v>
      </c>
      <c r="O71" s="86">
        <v>100</v>
      </c>
      <c r="P71" s="86">
        <v>100</v>
      </c>
      <c r="Q71" s="86">
        <v>33</v>
      </c>
      <c r="R71" s="86">
        <v>0</v>
      </c>
      <c r="S71" s="86">
        <v>0</v>
      </c>
      <c r="T71" s="86">
        <v>100</v>
      </c>
      <c r="U71" s="86">
        <v>100</v>
      </c>
      <c r="V71" s="86">
        <v>0</v>
      </c>
      <c r="W71" s="86">
        <v>0</v>
      </c>
      <c r="X71" s="86">
        <v>100</v>
      </c>
      <c r="Y71" s="86">
        <v>33</v>
      </c>
      <c r="Z71" s="86">
        <v>100</v>
      </c>
      <c r="AA71" s="86">
        <v>67</v>
      </c>
      <c r="AB71" s="86">
        <v>100</v>
      </c>
      <c r="AC71" s="86">
        <v>100</v>
      </c>
      <c r="AD71" s="86">
        <v>67</v>
      </c>
      <c r="AE71" s="86">
        <v>0</v>
      </c>
      <c r="AF71" s="86">
        <v>0</v>
      </c>
      <c r="AG71" s="86">
        <v>67</v>
      </c>
      <c r="AH71" s="86">
        <v>0</v>
      </c>
      <c r="AI71" s="86">
        <v>100</v>
      </c>
      <c r="AJ71" s="86">
        <v>100</v>
      </c>
      <c r="AK71" s="86">
        <v>100</v>
      </c>
      <c r="AL71" s="86">
        <v>0</v>
      </c>
      <c r="AM71" s="86">
        <v>100</v>
      </c>
      <c r="AN71" s="86">
        <v>100</v>
      </c>
      <c r="AO71" s="86">
        <v>100</v>
      </c>
      <c r="AP71" s="86">
        <v>33</v>
      </c>
      <c r="AQ71" s="86">
        <v>100</v>
      </c>
      <c r="AR71" s="86">
        <v>0</v>
      </c>
      <c r="AS71" s="86">
        <v>0</v>
      </c>
      <c r="AT71" s="86">
        <v>0</v>
      </c>
      <c r="AU71" s="86">
        <v>0</v>
      </c>
      <c r="AV71" s="86">
        <v>33</v>
      </c>
      <c r="AW71" s="86">
        <v>0</v>
      </c>
      <c r="AX71" s="86">
        <v>67</v>
      </c>
      <c r="AY71" s="86">
        <v>0</v>
      </c>
      <c r="AZ71" s="86">
        <v>0</v>
      </c>
      <c r="BA71" s="86">
        <v>33</v>
      </c>
      <c r="BB71" s="86">
        <v>0</v>
      </c>
      <c r="BC71" s="86">
        <v>67</v>
      </c>
      <c r="BD71" s="86">
        <v>33</v>
      </c>
      <c r="BE71" s="86">
        <v>0</v>
      </c>
      <c r="BF71" s="86">
        <v>100</v>
      </c>
      <c r="BG71" s="86">
        <v>33</v>
      </c>
      <c r="BH71" s="86">
        <v>33</v>
      </c>
      <c r="BI71" s="86">
        <v>33</v>
      </c>
      <c r="BJ71" s="86">
        <v>33</v>
      </c>
      <c r="BK71" s="86">
        <v>100</v>
      </c>
      <c r="BL71" s="86">
        <v>67</v>
      </c>
      <c r="BM71" s="86">
        <v>0</v>
      </c>
      <c r="BN71" s="86">
        <v>0</v>
      </c>
      <c r="BO71" s="86">
        <v>0</v>
      </c>
      <c r="BP71" s="86">
        <v>0</v>
      </c>
      <c r="BQ71" s="86">
        <v>0</v>
      </c>
      <c r="BR71" s="86">
        <v>67</v>
      </c>
      <c r="BS71" s="86">
        <v>0</v>
      </c>
      <c r="BT71" s="86">
        <v>100</v>
      </c>
      <c r="BU71" s="86">
        <v>100</v>
      </c>
      <c r="BV71" s="86">
        <v>100</v>
      </c>
      <c r="BW71" s="86">
        <v>100</v>
      </c>
      <c r="BX71" s="86">
        <v>100</v>
      </c>
      <c r="BY71" s="86">
        <v>33</v>
      </c>
      <c r="BZ71" s="86">
        <v>67</v>
      </c>
      <c r="CA71" s="86">
        <v>33</v>
      </c>
      <c r="CB71" s="86">
        <v>0</v>
      </c>
      <c r="CC71" s="86">
        <v>100</v>
      </c>
      <c r="CD71" s="86">
        <v>100</v>
      </c>
      <c r="CE71" s="86">
        <v>100</v>
      </c>
      <c r="CF71" s="86">
        <v>100</v>
      </c>
      <c r="CG71" s="86">
        <v>67</v>
      </c>
      <c r="CH71" s="86">
        <v>33</v>
      </c>
      <c r="CI71" s="86">
        <v>33</v>
      </c>
      <c r="CJ71" s="86">
        <v>0</v>
      </c>
      <c r="CK71" s="86">
        <v>33</v>
      </c>
      <c r="CL71" s="86">
        <v>0</v>
      </c>
      <c r="CM71" s="86">
        <v>0</v>
      </c>
      <c r="CN71" s="86">
        <v>0</v>
      </c>
      <c r="CO71" s="86">
        <v>0</v>
      </c>
      <c r="CP71" s="86">
        <v>33</v>
      </c>
      <c r="CQ71" s="86">
        <v>67</v>
      </c>
      <c r="CR71" s="86">
        <v>33</v>
      </c>
      <c r="CS71" s="86">
        <v>0</v>
      </c>
      <c r="CT71" s="86">
        <v>67</v>
      </c>
      <c r="CU71" s="86">
        <v>100</v>
      </c>
      <c r="CV71" s="86">
        <v>100</v>
      </c>
      <c r="CW71" s="86">
        <v>33</v>
      </c>
      <c r="CX71" s="86">
        <v>0</v>
      </c>
      <c r="CY71" s="86">
        <v>0</v>
      </c>
      <c r="CZ71" s="86">
        <v>0</v>
      </c>
      <c r="DA71" s="86">
        <v>0</v>
      </c>
      <c r="DB71" s="86">
        <v>0</v>
      </c>
      <c r="DC71" s="86">
        <v>0</v>
      </c>
      <c r="DD71" s="86">
        <v>0</v>
      </c>
      <c r="DE71" s="86">
        <v>0</v>
      </c>
      <c r="DF71" s="86">
        <v>0</v>
      </c>
      <c r="DG71" s="86">
        <v>0</v>
      </c>
      <c r="DH71" s="86">
        <v>0</v>
      </c>
      <c r="DI71" s="86">
        <v>0</v>
      </c>
      <c r="DJ71" s="86">
        <v>0</v>
      </c>
      <c r="DK71" s="86">
        <v>0</v>
      </c>
      <c r="DL71" s="86">
        <v>0</v>
      </c>
      <c r="DM71" s="86">
        <v>0</v>
      </c>
      <c r="DN71" s="86">
        <v>0</v>
      </c>
      <c r="DO71" s="86">
        <v>67</v>
      </c>
      <c r="DP71" s="86">
        <v>67</v>
      </c>
      <c r="DQ71" s="86">
        <v>67</v>
      </c>
      <c r="DR71" s="86">
        <v>100</v>
      </c>
      <c r="DS71" s="86">
        <v>33</v>
      </c>
      <c r="DT71" s="86">
        <v>33</v>
      </c>
      <c r="DU71" s="86">
        <v>0</v>
      </c>
      <c r="DV71" s="86">
        <v>100</v>
      </c>
      <c r="DW71" s="86">
        <v>100</v>
      </c>
      <c r="DX71" s="86">
        <v>0</v>
      </c>
      <c r="DY71" s="86">
        <v>0</v>
      </c>
      <c r="DZ71" s="86">
        <v>100</v>
      </c>
      <c r="EA71" s="86">
        <v>0</v>
      </c>
      <c r="EB71" s="86">
        <v>33</v>
      </c>
      <c r="EC71" s="86">
        <v>100</v>
      </c>
      <c r="ED71" s="86">
        <v>0</v>
      </c>
      <c r="EE71" s="86">
        <v>0</v>
      </c>
      <c r="EF71" s="86">
        <v>33</v>
      </c>
      <c r="EG71" s="86">
        <v>100</v>
      </c>
      <c r="EH71" s="86">
        <v>67</v>
      </c>
      <c r="EI71" s="86">
        <v>0</v>
      </c>
      <c r="EJ71" s="86">
        <v>0</v>
      </c>
      <c r="EK71" s="86">
        <v>0</v>
      </c>
      <c r="EL71" s="86">
        <v>33</v>
      </c>
      <c r="EM71" s="86">
        <v>67</v>
      </c>
      <c r="EN71" s="86">
        <v>0</v>
      </c>
      <c r="EO71" s="86">
        <v>0</v>
      </c>
      <c r="EP71" s="86">
        <v>33</v>
      </c>
      <c r="EQ71" s="86">
        <v>0</v>
      </c>
      <c r="ER71" s="86">
        <v>0</v>
      </c>
      <c r="ES71" s="86">
        <v>0</v>
      </c>
      <c r="ET71" s="86">
        <v>0</v>
      </c>
      <c r="EU71" s="86">
        <v>0</v>
      </c>
      <c r="EV71" s="86">
        <v>0</v>
      </c>
      <c r="EW71" s="86">
        <v>0</v>
      </c>
      <c r="EX71" s="85" t="s">
        <v>1297</v>
      </c>
      <c r="EY71" s="85" t="s">
        <v>1295</v>
      </c>
      <c r="EZ71" s="85" t="s">
        <v>1287</v>
      </c>
      <c r="FA71" s="85" t="s">
        <v>1295</v>
      </c>
      <c r="FB71" s="85" t="s">
        <v>1287</v>
      </c>
      <c r="FC71" s="85" t="s">
        <v>1287</v>
      </c>
      <c r="FD71" s="85" t="s">
        <v>1297</v>
      </c>
      <c r="FE71" s="85" t="s">
        <v>1297</v>
      </c>
      <c r="FF71" s="85" t="s">
        <v>1287</v>
      </c>
      <c r="FG71" s="85" t="s">
        <v>1287</v>
      </c>
      <c r="FH71" s="85" t="s">
        <v>1287</v>
      </c>
      <c r="FI71" s="85" t="s">
        <v>1287</v>
      </c>
      <c r="FJ71" s="85" t="s">
        <v>1295</v>
      </c>
      <c r="FK71" s="85" t="s">
        <v>1297</v>
      </c>
      <c r="FL71" s="85" t="s">
        <v>1297</v>
      </c>
      <c r="FM71" s="85" t="s">
        <v>1287</v>
      </c>
      <c r="FN71" s="85" t="s">
        <v>1287</v>
      </c>
      <c r="FO71" s="85" t="s">
        <v>1297</v>
      </c>
      <c r="FP71" s="85" t="s">
        <v>1297</v>
      </c>
      <c r="FQ71" s="85" t="s">
        <v>1287</v>
      </c>
      <c r="FR71" s="85" t="s">
        <v>1295</v>
      </c>
      <c r="FS71" s="85" t="s">
        <v>1287</v>
      </c>
      <c r="FT71" s="85" t="s">
        <v>1288</v>
      </c>
      <c r="FU71" s="85" t="s">
        <v>1287</v>
      </c>
      <c r="FV71" s="85" t="s">
        <v>1287</v>
      </c>
      <c r="FW71" s="85" t="s">
        <v>1288</v>
      </c>
      <c r="FX71" s="85" t="s">
        <v>1297</v>
      </c>
      <c r="FY71" s="85" t="s">
        <v>1297</v>
      </c>
      <c r="FZ71" s="85" t="s">
        <v>1288</v>
      </c>
      <c r="GA71" s="85" t="s">
        <v>1297</v>
      </c>
      <c r="GB71" s="85" t="s">
        <v>1287</v>
      </c>
      <c r="GC71" s="85" t="s">
        <v>1287</v>
      </c>
      <c r="GD71" s="85" t="s">
        <v>1287</v>
      </c>
      <c r="GE71" s="85" t="s">
        <v>1297</v>
      </c>
      <c r="GF71" s="85" t="s">
        <v>1287</v>
      </c>
      <c r="GG71" s="85" t="s">
        <v>1287</v>
      </c>
      <c r="GH71" s="85" t="s">
        <v>1287</v>
      </c>
      <c r="GI71" s="85" t="s">
        <v>1295</v>
      </c>
      <c r="GJ71" s="85" t="s">
        <v>1287</v>
      </c>
      <c r="GK71" s="85" t="s">
        <v>1297</v>
      </c>
      <c r="GL71" s="85" t="s">
        <v>1297</v>
      </c>
      <c r="GM71" s="85" t="s">
        <v>1297</v>
      </c>
      <c r="GN71" s="85" t="s">
        <v>1297</v>
      </c>
      <c r="GO71" s="85" t="s">
        <v>1295</v>
      </c>
      <c r="GP71" s="85" t="s">
        <v>1297</v>
      </c>
      <c r="GQ71" s="85" t="s">
        <v>1288</v>
      </c>
      <c r="GR71" s="85" t="s">
        <v>1297</v>
      </c>
      <c r="GS71" s="85" t="s">
        <v>1297</v>
      </c>
      <c r="GT71" s="85" t="s">
        <v>1295</v>
      </c>
      <c r="GU71" s="85" t="s">
        <v>1297</v>
      </c>
      <c r="GV71" s="85" t="s">
        <v>1288</v>
      </c>
      <c r="GW71" s="85" t="s">
        <v>1295</v>
      </c>
      <c r="GX71" s="85" t="s">
        <v>1297</v>
      </c>
      <c r="GY71" s="85" t="s">
        <v>1287</v>
      </c>
      <c r="GZ71" s="85" t="s">
        <v>1295</v>
      </c>
      <c r="HA71" s="85" t="s">
        <v>1295</v>
      </c>
      <c r="HB71" s="85" t="s">
        <v>1295</v>
      </c>
      <c r="HC71" s="85" t="s">
        <v>1295</v>
      </c>
      <c r="HD71" s="85" t="s">
        <v>1287</v>
      </c>
      <c r="HE71" s="85" t="s">
        <v>1288</v>
      </c>
      <c r="HF71" s="85" t="s">
        <v>1297</v>
      </c>
      <c r="HG71" s="85" t="s">
        <v>1297</v>
      </c>
      <c r="HH71" s="85" t="s">
        <v>1297</v>
      </c>
      <c r="HI71" s="85" t="s">
        <v>1297</v>
      </c>
      <c r="HJ71" s="85" t="s">
        <v>1297</v>
      </c>
      <c r="HK71" s="85" t="s">
        <v>1288</v>
      </c>
      <c r="HL71" s="85" t="s">
        <v>1297</v>
      </c>
      <c r="HM71" s="85" t="s">
        <v>1287</v>
      </c>
      <c r="HN71" s="85" t="s">
        <v>1287</v>
      </c>
      <c r="HO71" s="85" t="s">
        <v>1287</v>
      </c>
      <c r="HP71" s="85" t="s">
        <v>1287</v>
      </c>
      <c r="HQ71" s="85" t="s">
        <v>1287</v>
      </c>
      <c r="HR71" s="85" t="s">
        <v>1295</v>
      </c>
      <c r="HS71" s="85" t="s">
        <v>1288</v>
      </c>
      <c r="HT71" s="85" t="s">
        <v>1295</v>
      </c>
      <c r="HU71" s="85" t="s">
        <v>1297</v>
      </c>
      <c r="HV71" s="85" t="s">
        <v>1287</v>
      </c>
      <c r="HW71" s="85" t="s">
        <v>1287</v>
      </c>
      <c r="HX71" s="85" t="s">
        <v>1287</v>
      </c>
      <c r="HY71" s="85" t="s">
        <v>1287</v>
      </c>
      <c r="HZ71" s="85" t="s">
        <v>1288</v>
      </c>
      <c r="IA71" s="85" t="s">
        <v>1295</v>
      </c>
      <c r="IB71" s="85" t="s">
        <v>1295</v>
      </c>
      <c r="IC71" s="85" t="s">
        <v>1297</v>
      </c>
      <c r="ID71" s="85" t="s">
        <v>1295</v>
      </c>
      <c r="IE71" s="85" t="s">
        <v>1297</v>
      </c>
      <c r="IF71" s="85" t="s">
        <v>1297</v>
      </c>
      <c r="IG71" s="85" t="s">
        <v>1297</v>
      </c>
      <c r="IH71" s="85" t="s">
        <v>1297</v>
      </c>
      <c r="II71" s="85" t="s">
        <v>1295</v>
      </c>
      <c r="IJ71" s="85" t="s">
        <v>1288</v>
      </c>
      <c r="IK71" s="85" t="s">
        <v>1295</v>
      </c>
      <c r="IL71" s="85" t="s">
        <v>1297</v>
      </c>
      <c r="IM71" s="85" t="s">
        <v>1288</v>
      </c>
      <c r="IN71" s="85" t="s">
        <v>1287</v>
      </c>
      <c r="IO71" s="85" t="s">
        <v>1287</v>
      </c>
      <c r="IP71" s="85" t="s">
        <v>1295</v>
      </c>
      <c r="IQ71" s="85" t="s">
        <v>1297</v>
      </c>
      <c r="IR71" s="85" t="s">
        <v>1297</v>
      </c>
      <c r="IS71" s="85" t="s">
        <v>1297</v>
      </c>
      <c r="IT71" s="85" t="s">
        <v>1297</v>
      </c>
      <c r="IU71" s="85" t="s">
        <v>1297</v>
      </c>
      <c r="IV71" s="85" t="s">
        <v>1297</v>
      </c>
      <c r="IW71" s="85" t="s">
        <v>1297</v>
      </c>
      <c r="IX71" s="85" t="s">
        <v>1297</v>
      </c>
      <c r="IY71" s="85" t="s">
        <v>1297</v>
      </c>
      <c r="IZ71" s="85" t="s">
        <v>1297</v>
      </c>
      <c r="JA71" s="85" t="s">
        <v>1297</v>
      </c>
      <c r="JB71" s="85" t="s">
        <v>1297</v>
      </c>
      <c r="JC71" s="85" t="s">
        <v>1297</v>
      </c>
      <c r="JD71" s="85" t="s">
        <v>1297</v>
      </c>
      <c r="JE71" s="85" t="s">
        <v>1297</v>
      </c>
      <c r="JF71" s="85" t="s">
        <v>1297</v>
      </c>
      <c r="JG71" s="85" t="s">
        <v>1297</v>
      </c>
      <c r="JH71" s="85" t="s">
        <v>1288</v>
      </c>
      <c r="JI71" s="85" t="s">
        <v>1288</v>
      </c>
      <c r="JJ71" s="85" t="s">
        <v>1288</v>
      </c>
      <c r="JK71" s="85" t="s">
        <v>1287</v>
      </c>
      <c r="JL71" s="85" t="s">
        <v>1295</v>
      </c>
      <c r="JM71" s="85" t="s">
        <v>1295</v>
      </c>
      <c r="JN71" s="85" t="s">
        <v>1297</v>
      </c>
      <c r="JO71" s="85" t="s">
        <v>1287</v>
      </c>
      <c r="JP71" s="85" t="s">
        <v>1287</v>
      </c>
      <c r="JQ71" s="85" t="s">
        <v>1297</v>
      </c>
      <c r="JR71" s="85" t="s">
        <v>1297</v>
      </c>
      <c r="JS71" s="85" t="s">
        <v>1287</v>
      </c>
      <c r="JT71" s="85" t="s">
        <v>1297</v>
      </c>
      <c r="JU71" s="85" t="s">
        <v>1295</v>
      </c>
      <c r="JV71" s="85" t="s">
        <v>1287</v>
      </c>
      <c r="JW71" s="85" t="s">
        <v>1297</v>
      </c>
      <c r="JX71" s="85" t="s">
        <v>1297</v>
      </c>
      <c r="JY71" s="85" t="s">
        <v>1295</v>
      </c>
      <c r="JZ71" s="85" t="s">
        <v>1287</v>
      </c>
      <c r="KA71" s="85" t="s">
        <v>1288</v>
      </c>
      <c r="KB71" s="85" t="s">
        <v>1297</v>
      </c>
      <c r="KC71" s="85" t="s">
        <v>1297</v>
      </c>
      <c r="KD71" s="85" t="s">
        <v>1297</v>
      </c>
      <c r="KE71" s="85" t="s">
        <v>1295</v>
      </c>
      <c r="KF71" s="85" t="s">
        <v>1288</v>
      </c>
      <c r="KG71" s="85" t="s">
        <v>1297</v>
      </c>
      <c r="KH71" s="85" t="s">
        <v>1297</v>
      </c>
      <c r="KI71" s="85" t="s">
        <v>1295</v>
      </c>
      <c r="KJ71" s="85" t="s">
        <v>1297</v>
      </c>
      <c r="KK71" s="85" t="s">
        <v>1297</v>
      </c>
      <c r="KL71" s="85" t="s">
        <v>1297</v>
      </c>
      <c r="KM71" s="85" t="s">
        <v>1297</v>
      </c>
      <c r="KN71" s="85" t="s">
        <v>1297</v>
      </c>
      <c r="KO71" s="85" t="s">
        <v>1297</v>
      </c>
      <c r="KP71" s="85" t="s">
        <v>1297</v>
      </c>
    </row>
    <row r="72" spans="1:302" hidden="1">
      <c r="A72" s="150" t="s">
        <v>1337</v>
      </c>
      <c r="B72" s="87" t="s">
        <v>1338</v>
      </c>
      <c r="C72" s="87" t="s">
        <v>1703</v>
      </c>
      <c r="D72" s="88">
        <v>2021</v>
      </c>
      <c r="E72" s="86">
        <v>0</v>
      </c>
      <c r="F72" s="86">
        <v>67</v>
      </c>
      <c r="G72" s="86">
        <v>100</v>
      </c>
      <c r="H72" s="86">
        <v>100</v>
      </c>
      <c r="I72" s="86">
        <v>0</v>
      </c>
      <c r="J72" s="86">
        <v>100</v>
      </c>
      <c r="K72" s="86">
        <v>0</v>
      </c>
      <c r="L72" s="86">
        <v>100</v>
      </c>
      <c r="M72" s="86">
        <v>0</v>
      </c>
      <c r="N72" s="86">
        <v>0</v>
      </c>
      <c r="O72" s="86">
        <v>100</v>
      </c>
      <c r="P72" s="86">
        <v>100</v>
      </c>
      <c r="Q72" s="86">
        <v>100</v>
      </c>
      <c r="R72" s="86">
        <v>0</v>
      </c>
      <c r="S72" s="86">
        <v>0</v>
      </c>
      <c r="T72" s="86">
        <v>100</v>
      </c>
      <c r="U72" s="86">
        <v>100</v>
      </c>
      <c r="V72" s="86">
        <v>0</v>
      </c>
      <c r="W72" s="86">
        <v>0</v>
      </c>
      <c r="X72" s="86">
        <v>67</v>
      </c>
      <c r="Y72" s="86">
        <v>0</v>
      </c>
      <c r="Z72" s="86">
        <v>33</v>
      </c>
      <c r="AA72" s="86">
        <v>0</v>
      </c>
      <c r="AB72" s="86">
        <v>0</v>
      </c>
      <c r="AC72" s="86">
        <v>0</v>
      </c>
      <c r="AD72" s="86">
        <v>67</v>
      </c>
      <c r="AE72" s="86">
        <v>0</v>
      </c>
      <c r="AF72" s="86">
        <v>100</v>
      </c>
      <c r="AG72" s="86">
        <v>67</v>
      </c>
      <c r="AH72" s="86">
        <v>0</v>
      </c>
      <c r="AI72" s="86">
        <v>100</v>
      </c>
      <c r="AJ72" s="86">
        <v>100</v>
      </c>
      <c r="AK72" s="86">
        <v>67</v>
      </c>
      <c r="AL72" s="86">
        <v>100</v>
      </c>
      <c r="AM72" s="86">
        <v>100</v>
      </c>
      <c r="AN72" s="86">
        <v>100</v>
      </c>
      <c r="AO72" s="86">
        <v>100</v>
      </c>
      <c r="AP72" s="86">
        <v>33</v>
      </c>
      <c r="AQ72" s="86">
        <v>100</v>
      </c>
      <c r="AR72" s="86">
        <v>0</v>
      </c>
      <c r="AS72" s="86">
        <v>0</v>
      </c>
      <c r="AT72" s="86">
        <v>67</v>
      </c>
      <c r="AU72" s="86">
        <v>0</v>
      </c>
      <c r="AV72" s="86">
        <v>67</v>
      </c>
      <c r="AW72" s="86">
        <v>0</v>
      </c>
      <c r="AX72" s="86">
        <v>0</v>
      </c>
      <c r="AY72" s="86">
        <v>0</v>
      </c>
      <c r="AZ72" s="86">
        <v>0</v>
      </c>
      <c r="BA72" s="86">
        <v>0</v>
      </c>
      <c r="BB72" s="86">
        <v>0</v>
      </c>
      <c r="BC72" s="86">
        <v>33</v>
      </c>
      <c r="BD72" s="86">
        <v>33</v>
      </c>
      <c r="BE72" s="86">
        <v>100</v>
      </c>
      <c r="BF72" s="86">
        <v>33</v>
      </c>
      <c r="BG72" s="86">
        <v>0</v>
      </c>
      <c r="BH72" s="86">
        <v>0</v>
      </c>
      <c r="BI72" s="86">
        <v>0</v>
      </c>
      <c r="BJ72" s="86">
        <v>0</v>
      </c>
      <c r="BK72" s="86">
        <v>0</v>
      </c>
      <c r="BL72" s="86">
        <v>100</v>
      </c>
      <c r="BM72" s="86">
        <v>0</v>
      </c>
      <c r="BN72" s="86">
        <v>0</v>
      </c>
      <c r="BO72" s="86">
        <v>0</v>
      </c>
      <c r="BP72" s="86">
        <v>0</v>
      </c>
      <c r="BQ72" s="86">
        <v>0</v>
      </c>
      <c r="BR72" s="86">
        <v>67</v>
      </c>
      <c r="BS72" s="86">
        <v>100</v>
      </c>
      <c r="BT72" s="86">
        <v>100</v>
      </c>
      <c r="BU72" s="86">
        <v>100</v>
      </c>
      <c r="BV72" s="86">
        <v>67</v>
      </c>
      <c r="BW72" s="86">
        <v>67</v>
      </c>
      <c r="BX72" s="86">
        <v>33</v>
      </c>
      <c r="BY72" s="86">
        <v>0</v>
      </c>
      <c r="BZ72" s="86">
        <v>33</v>
      </c>
      <c r="CA72" s="86">
        <v>67</v>
      </c>
      <c r="CB72" s="86">
        <v>0</v>
      </c>
      <c r="CC72" s="86">
        <v>100</v>
      </c>
      <c r="CD72" s="86">
        <v>100</v>
      </c>
      <c r="CE72" s="86">
        <v>100</v>
      </c>
      <c r="CF72" s="86">
        <v>100</v>
      </c>
      <c r="CG72" s="86">
        <v>0</v>
      </c>
      <c r="CH72" s="86">
        <v>0</v>
      </c>
      <c r="CI72" s="86">
        <v>0</v>
      </c>
      <c r="CJ72" s="86">
        <v>0</v>
      </c>
      <c r="CK72" s="86">
        <v>0</v>
      </c>
      <c r="CL72" s="86">
        <v>0</v>
      </c>
      <c r="CM72" s="86">
        <v>0</v>
      </c>
      <c r="CN72" s="86">
        <v>0</v>
      </c>
      <c r="CO72" s="86">
        <v>0</v>
      </c>
      <c r="CP72" s="86">
        <v>0</v>
      </c>
      <c r="CQ72" s="86">
        <v>100</v>
      </c>
      <c r="CR72" s="86">
        <v>100</v>
      </c>
      <c r="CS72" s="86">
        <v>100</v>
      </c>
      <c r="CT72" s="86">
        <v>100</v>
      </c>
      <c r="CU72" s="86">
        <v>100</v>
      </c>
      <c r="CV72" s="86">
        <v>100</v>
      </c>
      <c r="CW72" s="86">
        <v>33</v>
      </c>
      <c r="CX72" s="86">
        <v>0</v>
      </c>
      <c r="CY72" s="86">
        <v>0</v>
      </c>
      <c r="CZ72" s="86">
        <v>0</v>
      </c>
      <c r="DA72" s="86">
        <v>0</v>
      </c>
      <c r="DB72" s="86">
        <v>100</v>
      </c>
      <c r="DC72" s="86">
        <v>100</v>
      </c>
      <c r="DD72" s="86">
        <v>100</v>
      </c>
      <c r="DE72" s="86">
        <v>0</v>
      </c>
      <c r="DF72" s="86">
        <v>0</v>
      </c>
      <c r="DG72" s="86">
        <v>0</v>
      </c>
      <c r="DH72" s="86">
        <v>0</v>
      </c>
      <c r="DI72" s="86">
        <v>0</v>
      </c>
      <c r="DJ72" s="86">
        <v>0</v>
      </c>
      <c r="DK72" s="86">
        <v>0</v>
      </c>
      <c r="DL72" s="86">
        <v>0</v>
      </c>
      <c r="DM72" s="86">
        <v>0</v>
      </c>
      <c r="DN72" s="86">
        <v>0</v>
      </c>
      <c r="DO72" s="86">
        <v>100</v>
      </c>
      <c r="DP72" s="86">
        <v>67</v>
      </c>
      <c r="DQ72" s="86">
        <v>67</v>
      </c>
      <c r="DR72" s="86">
        <v>100</v>
      </c>
      <c r="DS72" s="86">
        <v>100</v>
      </c>
      <c r="DT72" s="86">
        <v>0</v>
      </c>
      <c r="DU72" s="86">
        <v>33</v>
      </c>
      <c r="DV72" s="86">
        <v>100</v>
      </c>
      <c r="DW72" s="86">
        <v>100</v>
      </c>
      <c r="DX72" s="86">
        <v>0</v>
      </c>
      <c r="DY72" s="86">
        <v>0</v>
      </c>
      <c r="DZ72" s="86">
        <v>100</v>
      </c>
      <c r="EA72" s="86">
        <v>100</v>
      </c>
      <c r="EB72" s="86">
        <v>100</v>
      </c>
      <c r="EC72" s="86">
        <v>100</v>
      </c>
      <c r="ED72" s="86">
        <v>33</v>
      </c>
      <c r="EE72" s="86">
        <v>0</v>
      </c>
      <c r="EF72" s="86">
        <v>0</v>
      </c>
      <c r="EG72" s="86">
        <v>0</v>
      </c>
      <c r="EH72" s="86">
        <v>0</v>
      </c>
      <c r="EI72" s="86">
        <v>0</v>
      </c>
      <c r="EJ72" s="86">
        <v>0</v>
      </c>
      <c r="EK72" s="86">
        <v>0</v>
      </c>
      <c r="EL72" s="86">
        <v>0</v>
      </c>
      <c r="EM72" s="86">
        <v>0</v>
      </c>
      <c r="EN72" s="86">
        <v>0</v>
      </c>
      <c r="EO72" s="86">
        <v>0</v>
      </c>
      <c r="EP72" s="86">
        <v>0</v>
      </c>
      <c r="EQ72" s="86">
        <v>33</v>
      </c>
      <c r="ER72" s="86">
        <v>100</v>
      </c>
      <c r="ES72" s="86">
        <v>0</v>
      </c>
      <c r="ET72" s="86">
        <v>0</v>
      </c>
      <c r="EU72" s="86">
        <v>100</v>
      </c>
      <c r="EV72" s="86">
        <v>33</v>
      </c>
      <c r="EW72" s="86">
        <v>100</v>
      </c>
      <c r="EX72" s="85" t="s">
        <v>1297</v>
      </c>
      <c r="EY72" s="85" t="s">
        <v>1288</v>
      </c>
      <c r="EZ72" s="85" t="s">
        <v>1287</v>
      </c>
      <c r="FA72" s="85" t="s">
        <v>1287</v>
      </c>
      <c r="FB72" s="85" t="s">
        <v>1297</v>
      </c>
      <c r="FC72" s="85" t="s">
        <v>1287</v>
      </c>
      <c r="FD72" s="85" t="s">
        <v>1297</v>
      </c>
      <c r="FE72" s="85" t="s">
        <v>1287</v>
      </c>
      <c r="FF72" s="85" t="s">
        <v>1297</v>
      </c>
      <c r="FG72" s="85" t="s">
        <v>1297</v>
      </c>
      <c r="FH72" s="85" t="s">
        <v>1287</v>
      </c>
      <c r="FI72" s="85" t="s">
        <v>1287</v>
      </c>
      <c r="FJ72" s="85" t="s">
        <v>1287</v>
      </c>
      <c r="FK72" s="85" t="s">
        <v>1297</v>
      </c>
      <c r="FL72" s="85" t="s">
        <v>1297</v>
      </c>
      <c r="FM72" s="85" t="s">
        <v>1287</v>
      </c>
      <c r="FN72" s="85" t="s">
        <v>1287</v>
      </c>
      <c r="FO72" s="85" t="s">
        <v>1297</v>
      </c>
      <c r="FP72" s="85" t="s">
        <v>1297</v>
      </c>
      <c r="FQ72" s="85" t="s">
        <v>1288</v>
      </c>
      <c r="FR72" s="85" t="s">
        <v>1297</v>
      </c>
      <c r="FS72" s="85" t="s">
        <v>1295</v>
      </c>
      <c r="FT72" s="85" t="s">
        <v>1297</v>
      </c>
      <c r="FU72" s="85" t="s">
        <v>1297</v>
      </c>
      <c r="FV72" s="85" t="s">
        <v>1297</v>
      </c>
      <c r="FW72" s="85" t="s">
        <v>1288</v>
      </c>
      <c r="FX72" s="85" t="s">
        <v>1297</v>
      </c>
      <c r="FY72" s="85" t="s">
        <v>1287</v>
      </c>
      <c r="FZ72" s="85" t="s">
        <v>1288</v>
      </c>
      <c r="GA72" s="85" t="s">
        <v>1297</v>
      </c>
      <c r="GB72" s="85" t="s">
        <v>1287</v>
      </c>
      <c r="GC72" s="85" t="s">
        <v>1287</v>
      </c>
      <c r="GD72" s="85" t="s">
        <v>1288</v>
      </c>
      <c r="GE72" s="85" t="s">
        <v>1287</v>
      </c>
      <c r="GF72" s="85" t="s">
        <v>1287</v>
      </c>
      <c r="GG72" s="85" t="s">
        <v>1287</v>
      </c>
      <c r="GH72" s="85" t="s">
        <v>1287</v>
      </c>
      <c r="GI72" s="85" t="s">
        <v>1295</v>
      </c>
      <c r="GJ72" s="85" t="s">
        <v>1287</v>
      </c>
      <c r="GK72" s="85" t="s">
        <v>1297</v>
      </c>
      <c r="GL72" s="85" t="s">
        <v>1297</v>
      </c>
      <c r="GM72" s="85" t="s">
        <v>1288</v>
      </c>
      <c r="GN72" s="85" t="s">
        <v>1297</v>
      </c>
      <c r="GO72" s="85" t="s">
        <v>1288</v>
      </c>
      <c r="GP72" s="85" t="s">
        <v>1297</v>
      </c>
      <c r="GQ72" s="85" t="s">
        <v>1297</v>
      </c>
      <c r="GR72" s="85" t="s">
        <v>1297</v>
      </c>
      <c r="GS72" s="85" t="s">
        <v>1297</v>
      </c>
      <c r="GT72" s="85" t="s">
        <v>1297</v>
      </c>
      <c r="GU72" s="85" t="s">
        <v>1297</v>
      </c>
      <c r="GV72" s="85" t="s">
        <v>1295</v>
      </c>
      <c r="GW72" s="85" t="s">
        <v>1295</v>
      </c>
      <c r="GX72" s="85" t="s">
        <v>1287</v>
      </c>
      <c r="GY72" s="85" t="s">
        <v>1295</v>
      </c>
      <c r="GZ72" s="85" t="s">
        <v>1297</v>
      </c>
      <c r="HA72" s="85" t="s">
        <v>1297</v>
      </c>
      <c r="HB72" s="85" t="s">
        <v>1297</v>
      </c>
      <c r="HC72" s="85" t="s">
        <v>1297</v>
      </c>
      <c r="HD72" s="85" t="s">
        <v>1297</v>
      </c>
      <c r="HE72" s="85" t="s">
        <v>1287</v>
      </c>
      <c r="HF72" s="85" t="s">
        <v>1297</v>
      </c>
      <c r="HG72" s="85" t="s">
        <v>1297</v>
      </c>
      <c r="HH72" s="85" t="s">
        <v>1297</v>
      </c>
      <c r="HI72" s="85" t="s">
        <v>1297</v>
      </c>
      <c r="HJ72" s="85" t="s">
        <v>1297</v>
      </c>
      <c r="HK72" s="85" t="s">
        <v>1288</v>
      </c>
      <c r="HL72" s="85" t="s">
        <v>1287</v>
      </c>
      <c r="HM72" s="85" t="s">
        <v>1287</v>
      </c>
      <c r="HN72" s="85" t="s">
        <v>1287</v>
      </c>
      <c r="HO72" s="85" t="s">
        <v>1288</v>
      </c>
      <c r="HP72" s="85" t="s">
        <v>1288</v>
      </c>
      <c r="HQ72" s="85" t="s">
        <v>1295</v>
      </c>
      <c r="HR72" s="85" t="s">
        <v>1297</v>
      </c>
      <c r="HS72" s="85" t="s">
        <v>1295</v>
      </c>
      <c r="HT72" s="85" t="s">
        <v>1288</v>
      </c>
      <c r="HU72" s="85" t="s">
        <v>1297</v>
      </c>
      <c r="HV72" s="85" t="s">
        <v>1287</v>
      </c>
      <c r="HW72" s="85" t="s">
        <v>1287</v>
      </c>
      <c r="HX72" s="85" t="s">
        <v>1287</v>
      </c>
      <c r="HY72" s="85" t="s">
        <v>1287</v>
      </c>
      <c r="HZ72" s="85" t="s">
        <v>1297</v>
      </c>
      <c r="IA72" s="85" t="s">
        <v>1297</v>
      </c>
      <c r="IB72" s="85" t="s">
        <v>1297</v>
      </c>
      <c r="IC72" s="85" t="s">
        <v>1297</v>
      </c>
      <c r="ID72" s="85" t="s">
        <v>1297</v>
      </c>
      <c r="IE72" s="85" t="s">
        <v>1297</v>
      </c>
      <c r="IF72" s="85" t="s">
        <v>1297</v>
      </c>
      <c r="IG72" s="85" t="s">
        <v>1297</v>
      </c>
      <c r="IH72" s="85" t="s">
        <v>1297</v>
      </c>
      <c r="II72" s="85" t="s">
        <v>1297</v>
      </c>
      <c r="IJ72" s="85" t="s">
        <v>1287</v>
      </c>
      <c r="IK72" s="85" t="s">
        <v>1287</v>
      </c>
      <c r="IL72" s="85" t="s">
        <v>1287</v>
      </c>
      <c r="IM72" s="85" t="s">
        <v>1287</v>
      </c>
      <c r="IN72" s="85" t="s">
        <v>1287</v>
      </c>
      <c r="IO72" s="85" t="s">
        <v>1287</v>
      </c>
      <c r="IP72" s="85" t="s">
        <v>1295</v>
      </c>
      <c r="IQ72" s="85" t="s">
        <v>1297</v>
      </c>
      <c r="IR72" s="85" t="s">
        <v>1297</v>
      </c>
      <c r="IS72" s="85" t="s">
        <v>1297</v>
      </c>
      <c r="IT72" s="85" t="s">
        <v>1297</v>
      </c>
      <c r="IU72" s="85" t="s">
        <v>1287</v>
      </c>
      <c r="IV72" s="85" t="s">
        <v>1287</v>
      </c>
      <c r="IW72" s="85" t="s">
        <v>1287</v>
      </c>
      <c r="IX72" s="85" t="s">
        <v>1297</v>
      </c>
      <c r="IY72" s="85" t="s">
        <v>1297</v>
      </c>
      <c r="IZ72" s="85" t="s">
        <v>1297</v>
      </c>
      <c r="JA72" s="85" t="s">
        <v>1297</v>
      </c>
      <c r="JB72" s="85" t="s">
        <v>1297</v>
      </c>
      <c r="JC72" s="85" t="s">
        <v>1297</v>
      </c>
      <c r="JD72" s="85" t="s">
        <v>1297</v>
      </c>
      <c r="JE72" s="85" t="s">
        <v>1297</v>
      </c>
      <c r="JF72" s="85" t="s">
        <v>1297</v>
      </c>
      <c r="JG72" s="85" t="s">
        <v>1297</v>
      </c>
      <c r="JH72" s="85" t="s">
        <v>1287</v>
      </c>
      <c r="JI72" s="85" t="s">
        <v>1288</v>
      </c>
      <c r="JJ72" s="85" t="s">
        <v>1288</v>
      </c>
      <c r="JK72" s="85" t="s">
        <v>1287</v>
      </c>
      <c r="JL72" s="85" t="s">
        <v>1287</v>
      </c>
      <c r="JM72" s="85" t="s">
        <v>1297</v>
      </c>
      <c r="JN72" s="85" t="s">
        <v>1295</v>
      </c>
      <c r="JO72" s="85" t="s">
        <v>1287</v>
      </c>
      <c r="JP72" s="85" t="s">
        <v>1287</v>
      </c>
      <c r="JQ72" s="85" t="s">
        <v>1297</v>
      </c>
      <c r="JR72" s="85" t="s">
        <v>1297</v>
      </c>
      <c r="JS72" s="85" t="s">
        <v>1287</v>
      </c>
      <c r="JT72" s="85" t="s">
        <v>1287</v>
      </c>
      <c r="JU72" s="85" t="s">
        <v>1287</v>
      </c>
      <c r="JV72" s="85" t="s">
        <v>1287</v>
      </c>
      <c r="JW72" s="85" t="s">
        <v>1295</v>
      </c>
      <c r="JX72" s="85" t="s">
        <v>1297</v>
      </c>
      <c r="JY72" s="85" t="s">
        <v>1297</v>
      </c>
      <c r="JZ72" s="85" t="s">
        <v>1297</v>
      </c>
      <c r="KA72" s="85" t="s">
        <v>1297</v>
      </c>
      <c r="KB72" s="85" t="s">
        <v>1297</v>
      </c>
      <c r="KC72" s="85" t="s">
        <v>1297</v>
      </c>
      <c r="KD72" s="85" t="s">
        <v>1297</v>
      </c>
      <c r="KE72" s="85" t="s">
        <v>1297</v>
      </c>
      <c r="KF72" s="85" t="s">
        <v>1297</v>
      </c>
      <c r="KG72" s="85" t="s">
        <v>1297</v>
      </c>
      <c r="KH72" s="85" t="s">
        <v>1297</v>
      </c>
      <c r="KI72" s="85" t="s">
        <v>1297</v>
      </c>
      <c r="KJ72" s="85" t="s">
        <v>1295</v>
      </c>
      <c r="KK72" s="85" t="s">
        <v>1287</v>
      </c>
      <c r="KL72" s="85" t="s">
        <v>1297</v>
      </c>
      <c r="KM72" s="85" t="s">
        <v>1297</v>
      </c>
      <c r="KN72" s="85" t="s">
        <v>1287</v>
      </c>
      <c r="KO72" s="85" t="s">
        <v>1295</v>
      </c>
      <c r="KP72" s="85" t="s">
        <v>1287</v>
      </c>
    </row>
    <row r="73" spans="1:302" hidden="1">
      <c r="A73" s="150" t="s">
        <v>1340</v>
      </c>
      <c r="B73" s="87" t="s">
        <v>1341</v>
      </c>
      <c r="C73" s="87" t="s">
        <v>1704</v>
      </c>
      <c r="D73" s="88">
        <v>2021</v>
      </c>
      <c r="E73" s="86">
        <v>100</v>
      </c>
      <c r="F73" s="86">
        <v>100</v>
      </c>
      <c r="G73" s="86">
        <v>67</v>
      </c>
      <c r="H73" s="86">
        <v>100</v>
      </c>
      <c r="I73" s="86">
        <v>33</v>
      </c>
      <c r="J73" s="86">
        <v>100</v>
      </c>
      <c r="K73" s="86">
        <v>100</v>
      </c>
      <c r="L73" s="86">
        <v>100</v>
      </c>
      <c r="M73" s="86">
        <v>100</v>
      </c>
      <c r="N73" s="86">
        <v>100</v>
      </c>
      <c r="O73" s="86">
        <v>100</v>
      </c>
      <c r="P73" s="86">
        <v>100</v>
      </c>
      <c r="Q73" s="86">
        <v>100</v>
      </c>
      <c r="R73" s="86">
        <v>33</v>
      </c>
      <c r="S73" s="86">
        <v>33</v>
      </c>
      <c r="T73" s="86">
        <v>100</v>
      </c>
      <c r="U73" s="86">
        <v>67</v>
      </c>
      <c r="V73" s="86">
        <v>100</v>
      </c>
      <c r="W73" s="86">
        <v>0</v>
      </c>
      <c r="X73" s="86">
        <v>100</v>
      </c>
      <c r="Y73" s="86">
        <v>33</v>
      </c>
      <c r="Z73" s="86">
        <v>67</v>
      </c>
      <c r="AA73" s="86">
        <v>33</v>
      </c>
      <c r="AB73" s="86">
        <v>33</v>
      </c>
      <c r="AC73" s="86">
        <v>33</v>
      </c>
      <c r="AD73" s="86">
        <v>67</v>
      </c>
      <c r="AE73" s="86">
        <v>100</v>
      </c>
      <c r="AF73" s="86">
        <v>100</v>
      </c>
      <c r="AG73" s="86">
        <v>67</v>
      </c>
      <c r="AH73" s="86">
        <v>0</v>
      </c>
      <c r="AI73" s="86">
        <v>100</v>
      </c>
      <c r="AJ73" s="86">
        <v>100</v>
      </c>
      <c r="AK73" s="86">
        <v>100</v>
      </c>
      <c r="AL73" s="86">
        <v>100</v>
      </c>
      <c r="AM73" s="86">
        <v>100</v>
      </c>
      <c r="AN73" s="86">
        <v>100</v>
      </c>
      <c r="AO73" s="86">
        <v>100</v>
      </c>
      <c r="AP73" s="86">
        <v>33</v>
      </c>
      <c r="AQ73" s="86">
        <v>100</v>
      </c>
      <c r="AR73" s="86">
        <v>0</v>
      </c>
      <c r="AS73" s="86">
        <v>0</v>
      </c>
      <c r="AT73" s="86">
        <v>33</v>
      </c>
      <c r="AU73" s="86">
        <v>33</v>
      </c>
      <c r="AV73" s="86">
        <v>67</v>
      </c>
      <c r="AW73" s="86">
        <v>0</v>
      </c>
      <c r="AX73" s="86">
        <v>0</v>
      </c>
      <c r="AY73" s="86">
        <v>0</v>
      </c>
      <c r="AZ73" s="86">
        <v>0</v>
      </c>
      <c r="BA73" s="86">
        <v>33</v>
      </c>
      <c r="BB73" s="86">
        <v>0</v>
      </c>
      <c r="BC73" s="86">
        <v>67</v>
      </c>
      <c r="BD73" s="86">
        <v>33</v>
      </c>
      <c r="BE73" s="86">
        <v>33</v>
      </c>
      <c r="BF73" s="86">
        <v>33</v>
      </c>
      <c r="BG73" s="86">
        <v>33</v>
      </c>
      <c r="BH73" s="86">
        <v>0</v>
      </c>
      <c r="BI73" s="86">
        <v>67</v>
      </c>
      <c r="BJ73" s="86">
        <v>67</v>
      </c>
      <c r="BK73" s="86">
        <v>67</v>
      </c>
      <c r="BL73" s="86">
        <v>100</v>
      </c>
      <c r="BM73" s="86">
        <v>100</v>
      </c>
      <c r="BN73" s="86">
        <v>33</v>
      </c>
      <c r="BO73" s="86">
        <v>33</v>
      </c>
      <c r="BP73" s="86">
        <v>0</v>
      </c>
      <c r="BQ73" s="86">
        <v>0</v>
      </c>
      <c r="BR73" s="86">
        <v>100</v>
      </c>
      <c r="BS73" s="86">
        <v>100</v>
      </c>
      <c r="BT73" s="86">
        <v>100</v>
      </c>
      <c r="BU73" s="86">
        <v>100</v>
      </c>
      <c r="BV73" s="86">
        <v>100</v>
      </c>
      <c r="BW73" s="86">
        <v>100</v>
      </c>
      <c r="BX73" s="86">
        <v>33</v>
      </c>
      <c r="BY73" s="86">
        <v>0</v>
      </c>
      <c r="BZ73" s="86">
        <v>67</v>
      </c>
      <c r="CA73" s="86">
        <v>100</v>
      </c>
      <c r="CB73" s="86">
        <v>100</v>
      </c>
      <c r="CC73" s="86">
        <v>100</v>
      </c>
      <c r="CD73" s="86">
        <v>100</v>
      </c>
      <c r="CE73" s="86">
        <v>67</v>
      </c>
      <c r="CF73" s="86">
        <v>100</v>
      </c>
      <c r="CG73" s="86">
        <v>100</v>
      </c>
      <c r="CH73" s="86">
        <v>67</v>
      </c>
      <c r="CI73" s="86">
        <v>33</v>
      </c>
      <c r="CJ73" s="86">
        <v>67</v>
      </c>
      <c r="CK73" s="86">
        <v>100</v>
      </c>
      <c r="CL73" s="86">
        <v>100</v>
      </c>
      <c r="CM73" s="86">
        <v>100</v>
      </c>
      <c r="CN73" s="86">
        <v>100</v>
      </c>
      <c r="CO73" s="86">
        <v>33</v>
      </c>
      <c r="CP73" s="86">
        <v>33</v>
      </c>
      <c r="CQ73" s="86">
        <v>100</v>
      </c>
      <c r="CR73" s="86">
        <v>100</v>
      </c>
      <c r="CS73" s="86">
        <v>100</v>
      </c>
      <c r="CT73" s="86">
        <v>100</v>
      </c>
      <c r="CU73" s="86">
        <v>100</v>
      </c>
      <c r="CV73" s="86">
        <v>100</v>
      </c>
      <c r="CW73" s="86">
        <v>33</v>
      </c>
      <c r="CX73" s="86">
        <v>0</v>
      </c>
      <c r="CY73" s="86">
        <v>0</v>
      </c>
      <c r="CZ73" s="86">
        <v>0</v>
      </c>
      <c r="DA73" s="86">
        <v>33</v>
      </c>
      <c r="DB73" s="86">
        <v>33</v>
      </c>
      <c r="DC73" s="86">
        <v>100</v>
      </c>
      <c r="DD73" s="86">
        <v>100</v>
      </c>
      <c r="DE73" s="86">
        <v>100</v>
      </c>
      <c r="DF73" s="86"/>
      <c r="DG73" s="86">
        <v>100</v>
      </c>
      <c r="DH73" s="86">
        <v>0</v>
      </c>
      <c r="DI73" s="86">
        <v>0</v>
      </c>
      <c r="DJ73" s="86">
        <v>0</v>
      </c>
      <c r="DK73" s="86">
        <v>0</v>
      </c>
      <c r="DL73" s="86">
        <v>0</v>
      </c>
      <c r="DM73" s="86">
        <v>0</v>
      </c>
      <c r="DN73" s="86">
        <v>0</v>
      </c>
      <c r="DO73" s="86">
        <v>100</v>
      </c>
      <c r="DP73" s="86">
        <v>0</v>
      </c>
      <c r="DQ73" s="86">
        <v>100</v>
      </c>
      <c r="DR73" s="86">
        <v>100</v>
      </c>
      <c r="DS73" s="86">
        <v>33</v>
      </c>
      <c r="DT73" s="86">
        <v>0</v>
      </c>
      <c r="DU73" s="86">
        <v>0</v>
      </c>
      <c r="DV73" s="86">
        <v>0</v>
      </c>
      <c r="DW73" s="86">
        <v>100</v>
      </c>
      <c r="DX73" s="86">
        <v>0</v>
      </c>
      <c r="DY73" s="86">
        <v>0</v>
      </c>
      <c r="DZ73" s="86">
        <v>100</v>
      </c>
      <c r="EA73" s="86">
        <v>100</v>
      </c>
      <c r="EB73" s="86">
        <v>100</v>
      </c>
      <c r="EC73" s="86">
        <v>100</v>
      </c>
      <c r="ED73" s="86">
        <v>0</v>
      </c>
      <c r="EE73" s="86">
        <v>0</v>
      </c>
      <c r="EF73" s="86">
        <v>33</v>
      </c>
      <c r="EG73" s="86">
        <v>0</v>
      </c>
      <c r="EH73" s="86">
        <v>100</v>
      </c>
      <c r="EI73" s="86">
        <v>0</v>
      </c>
      <c r="EJ73" s="86">
        <v>0</v>
      </c>
      <c r="EK73" s="86">
        <v>0</v>
      </c>
      <c r="EL73" s="86">
        <v>67</v>
      </c>
      <c r="EM73" s="86">
        <v>0</v>
      </c>
      <c r="EN73" s="86">
        <v>0</v>
      </c>
      <c r="EO73" s="86">
        <v>0</v>
      </c>
      <c r="EP73" s="86">
        <v>0</v>
      </c>
      <c r="EQ73" s="86">
        <v>0</v>
      </c>
      <c r="ER73" s="86">
        <v>0</v>
      </c>
      <c r="ES73" s="86">
        <v>0</v>
      </c>
      <c r="ET73" s="86">
        <v>0</v>
      </c>
      <c r="EU73" s="86">
        <v>100</v>
      </c>
      <c r="EV73" s="86">
        <v>33</v>
      </c>
      <c r="EW73" s="86">
        <v>0</v>
      </c>
      <c r="EX73" s="85" t="s">
        <v>1287</v>
      </c>
      <c r="EY73" s="85" t="s">
        <v>1287</v>
      </c>
      <c r="EZ73" s="85" t="s">
        <v>1288</v>
      </c>
      <c r="FA73" s="85" t="s">
        <v>1287</v>
      </c>
      <c r="FB73" s="85" t="s">
        <v>1295</v>
      </c>
      <c r="FC73" s="85" t="s">
        <v>1287</v>
      </c>
      <c r="FD73" s="85" t="s">
        <v>1287</v>
      </c>
      <c r="FE73" s="85" t="s">
        <v>1287</v>
      </c>
      <c r="FF73" s="85" t="s">
        <v>1287</v>
      </c>
      <c r="FG73" s="85" t="s">
        <v>1287</v>
      </c>
      <c r="FH73" s="85" t="s">
        <v>1287</v>
      </c>
      <c r="FI73" s="85" t="s">
        <v>1287</v>
      </c>
      <c r="FJ73" s="85" t="s">
        <v>1287</v>
      </c>
      <c r="FK73" s="85" t="s">
        <v>1295</v>
      </c>
      <c r="FL73" s="85" t="s">
        <v>1295</v>
      </c>
      <c r="FM73" s="85" t="s">
        <v>1287</v>
      </c>
      <c r="FN73" s="85" t="s">
        <v>1288</v>
      </c>
      <c r="FO73" s="85" t="s">
        <v>1287</v>
      </c>
      <c r="FP73" s="85" t="s">
        <v>1297</v>
      </c>
      <c r="FQ73" s="85" t="s">
        <v>1287</v>
      </c>
      <c r="FR73" s="85" t="s">
        <v>1295</v>
      </c>
      <c r="FS73" s="85" t="s">
        <v>1288</v>
      </c>
      <c r="FT73" s="85" t="s">
        <v>1295</v>
      </c>
      <c r="FU73" s="85" t="s">
        <v>1295</v>
      </c>
      <c r="FV73" s="85" t="s">
        <v>1295</v>
      </c>
      <c r="FW73" s="85" t="s">
        <v>1288</v>
      </c>
      <c r="FX73" s="85" t="s">
        <v>1287</v>
      </c>
      <c r="FY73" s="85" t="s">
        <v>1287</v>
      </c>
      <c r="FZ73" s="85" t="s">
        <v>1288</v>
      </c>
      <c r="GA73" s="85" t="s">
        <v>1297</v>
      </c>
      <c r="GB73" s="85" t="s">
        <v>1287</v>
      </c>
      <c r="GC73" s="85" t="s">
        <v>1287</v>
      </c>
      <c r="GD73" s="85" t="s">
        <v>1287</v>
      </c>
      <c r="GE73" s="85" t="s">
        <v>1287</v>
      </c>
      <c r="GF73" s="85" t="s">
        <v>1287</v>
      </c>
      <c r="GG73" s="85" t="s">
        <v>1287</v>
      </c>
      <c r="GH73" s="85" t="s">
        <v>1287</v>
      </c>
      <c r="GI73" s="85" t="s">
        <v>1295</v>
      </c>
      <c r="GJ73" s="85" t="s">
        <v>1287</v>
      </c>
      <c r="GK73" s="85" t="s">
        <v>1297</v>
      </c>
      <c r="GL73" s="85" t="s">
        <v>1297</v>
      </c>
      <c r="GM73" s="85" t="s">
        <v>1295</v>
      </c>
      <c r="GN73" s="85" t="s">
        <v>1295</v>
      </c>
      <c r="GO73" s="85" t="s">
        <v>1288</v>
      </c>
      <c r="GP73" s="85" t="s">
        <v>1297</v>
      </c>
      <c r="GQ73" s="85" t="s">
        <v>1297</v>
      </c>
      <c r="GR73" s="85" t="s">
        <v>1297</v>
      </c>
      <c r="GS73" s="85" t="s">
        <v>1297</v>
      </c>
      <c r="GT73" s="85" t="s">
        <v>1295</v>
      </c>
      <c r="GU73" s="85" t="s">
        <v>1297</v>
      </c>
      <c r="GV73" s="85" t="s">
        <v>1288</v>
      </c>
      <c r="GW73" s="85" t="s">
        <v>1295</v>
      </c>
      <c r="GX73" s="85" t="s">
        <v>1295</v>
      </c>
      <c r="GY73" s="85" t="s">
        <v>1295</v>
      </c>
      <c r="GZ73" s="85" t="s">
        <v>1295</v>
      </c>
      <c r="HA73" s="85" t="s">
        <v>1297</v>
      </c>
      <c r="HB73" s="85" t="s">
        <v>1288</v>
      </c>
      <c r="HC73" s="85" t="s">
        <v>1288</v>
      </c>
      <c r="HD73" s="85" t="s">
        <v>1288</v>
      </c>
      <c r="HE73" s="85" t="s">
        <v>1287</v>
      </c>
      <c r="HF73" s="85" t="s">
        <v>1287</v>
      </c>
      <c r="HG73" s="85" t="s">
        <v>1295</v>
      </c>
      <c r="HH73" s="85" t="s">
        <v>1295</v>
      </c>
      <c r="HI73" s="85" t="s">
        <v>1297</v>
      </c>
      <c r="HJ73" s="85" t="s">
        <v>1297</v>
      </c>
      <c r="HK73" s="85" t="s">
        <v>1287</v>
      </c>
      <c r="HL73" s="85" t="s">
        <v>1287</v>
      </c>
      <c r="HM73" s="85" t="s">
        <v>1287</v>
      </c>
      <c r="HN73" s="85" t="s">
        <v>1287</v>
      </c>
      <c r="HO73" s="85" t="s">
        <v>1287</v>
      </c>
      <c r="HP73" s="85" t="s">
        <v>1287</v>
      </c>
      <c r="HQ73" s="85" t="s">
        <v>1295</v>
      </c>
      <c r="HR73" s="85" t="s">
        <v>1297</v>
      </c>
      <c r="HS73" s="85" t="s">
        <v>1288</v>
      </c>
      <c r="HT73" s="85" t="s">
        <v>1287</v>
      </c>
      <c r="HU73" s="85" t="s">
        <v>1287</v>
      </c>
      <c r="HV73" s="85" t="s">
        <v>1287</v>
      </c>
      <c r="HW73" s="85" t="s">
        <v>1287</v>
      </c>
      <c r="HX73" s="85" t="s">
        <v>1288</v>
      </c>
      <c r="HY73" s="85" t="s">
        <v>1287</v>
      </c>
      <c r="HZ73" s="85" t="s">
        <v>1287</v>
      </c>
      <c r="IA73" s="85" t="s">
        <v>1288</v>
      </c>
      <c r="IB73" s="85" t="s">
        <v>1295</v>
      </c>
      <c r="IC73" s="85" t="s">
        <v>1288</v>
      </c>
      <c r="ID73" s="85" t="s">
        <v>1287</v>
      </c>
      <c r="IE73" s="85" t="s">
        <v>1287</v>
      </c>
      <c r="IF73" s="85" t="s">
        <v>1287</v>
      </c>
      <c r="IG73" s="85" t="s">
        <v>1287</v>
      </c>
      <c r="IH73" s="85" t="s">
        <v>1295</v>
      </c>
      <c r="II73" s="85" t="s">
        <v>1295</v>
      </c>
      <c r="IJ73" s="85" t="s">
        <v>1287</v>
      </c>
      <c r="IK73" s="85" t="s">
        <v>1287</v>
      </c>
      <c r="IL73" s="85" t="s">
        <v>1287</v>
      </c>
      <c r="IM73" s="85" t="s">
        <v>1287</v>
      </c>
      <c r="IN73" s="85" t="s">
        <v>1287</v>
      </c>
      <c r="IO73" s="85" t="s">
        <v>1287</v>
      </c>
      <c r="IP73" s="85" t="s">
        <v>1295</v>
      </c>
      <c r="IQ73" s="85" t="s">
        <v>1297</v>
      </c>
      <c r="IR73" s="85" t="s">
        <v>1297</v>
      </c>
      <c r="IS73" s="85" t="s">
        <v>1297</v>
      </c>
      <c r="IT73" s="85" t="s">
        <v>1295</v>
      </c>
      <c r="IU73" s="85" t="s">
        <v>1295</v>
      </c>
      <c r="IV73" s="85" t="s">
        <v>1287</v>
      </c>
      <c r="IW73" s="85" t="s">
        <v>1287</v>
      </c>
      <c r="IX73" s="85" t="s">
        <v>1287</v>
      </c>
      <c r="IY73" s="85" t="s">
        <v>1289</v>
      </c>
      <c r="IZ73" s="85" t="s">
        <v>1287</v>
      </c>
      <c r="JA73" s="85" t="s">
        <v>1297</v>
      </c>
      <c r="JB73" s="85" t="s">
        <v>1297</v>
      </c>
      <c r="JC73" s="85" t="s">
        <v>1297</v>
      </c>
      <c r="JD73" s="85" t="s">
        <v>1297</v>
      </c>
      <c r="JE73" s="85" t="s">
        <v>1297</v>
      </c>
      <c r="JF73" s="85" t="s">
        <v>1297</v>
      </c>
      <c r="JG73" s="85" t="s">
        <v>1297</v>
      </c>
      <c r="JH73" s="85" t="s">
        <v>1287</v>
      </c>
      <c r="JI73" s="85" t="s">
        <v>1297</v>
      </c>
      <c r="JJ73" s="85" t="s">
        <v>1287</v>
      </c>
      <c r="JK73" s="85" t="s">
        <v>1287</v>
      </c>
      <c r="JL73" s="85" t="s">
        <v>1295</v>
      </c>
      <c r="JM73" s="85" t="s">
        <v>1297</v>
      </c>
      <c r="JN73" s="85" t="s">
        <v>1297</v>
      </c>
      <c r="JO73" s="85" t="s">
        <v>1297</v>
      </c>
      <c r="JP73" s="85" t="s">
        <v>1287</v>
      </c>
      <c r="JQ73" s="85" t="s">
        <v>1297</v>
      </c>
      <c r="JR73" s="85" t="s">
        <v>1297</v>
      </c>
      <c r="JS73" s="85" t="s">
        <v>1287</v>
      </c>
      <c r="JT73" s="85" t="s">
        <v>1287</v>
      </c>
      <c r="JU73" s="85" t="s">
        <v>1287</v>
      </c>
      <c r="JV73" s="85" t="s">
        <v>1287</v>
      </c>
      <c r="JW73" s="85" t="s">
        <v>1297</v>
      </c>
      <c r="JX73" s="85" t="s">
        <v>1297</v>
      </c>
      <c r="JY73" s="85" t="s">
        <v>1295</v>
      </c>
      <c r="JZ73" s="85" t="s">
        <v>1297</v>
      </c>
      <c r="KA73" s="85" t="s">
        <v>1287</v>
      </c>
      <c r="KB73" s="85" t="s">
        <v>1297</v>
      </c>
      <c r="KC73" s="85" t="s">
        <v>1297</v>
      </c>
      <c r="KD73" s="85" t="s">
        <v>1297</v>
      </c>
      <c r="KE73" s="85" t="s">
        <v>1288</v>
      </c>
      <c r="KF73" s="85" t="s">
        <v>1297</v>
      </c>
      <c r="KG73" s="85" t="s">
        <v>1297</v>
      </c>
      <c r="KH73" s="85" t="s">
        <v>1297</v>
      </c>
      <c r="KI73" s="85" t="s">
        <v>1297</v>
      </c>
      <c r="KJ73" s="85" t="s">
        <v>1297</v>
      </c>
      <c r="KK73" s="85" t="s">
        <v>1297</v>
      </c>
      <c r="KL73" s="85" t="s">
        <v>1297</v>
      </c>
      <c r="KM73" s="85" t="s">
        <v>1297</v>
      </c>
      <c r="KN73" s="85" t="s">
        <v>1287</v>
      </c>
      <c r="KO73" s="85" t="s">
        <v>1295</v>
      </c>
      <c r="KP73" s="85" t="s">
        <v>1297</v>
      </c>
    </row>
    <row r="74" spans="1:302" hidden="1">
      <c r="A74" s="150" t="s">
        <v>1342</v>
      </c>
      <c r="B74" s="87" t="s">
        <v>1343</v>
      </c>
      <c r="C74" s="87" t="s">
        <v>1705</v>
      </c>
      <c r="D74" s="88">
        <v>2021</v>
      </c>
      <c r="E74" s="86">
        <v>100</v>
      </c>
      <c r="F74" s="86">
        <v>100</v>
      </c>
      <c r="G74" s="86">
        <v>100</v>
      </c>
      <c r="H74" s="86">
        <v>67</v>
      </c>
      <c r="I74" s="86">
        <v>0</v>
      </c>
      <c r="J74" s="86">
        <v>100</v>
      </c>
      <c r="K74" s="86">
        <v>67</v>
      </c>
      <c r="L74" s="86">
        <v>100</v>
      </c>
      <c r="M74" s="86">
        <v>100</v>
      </c>
      <c r="N74" s="86">
        <v>100</v>
      </c>
      <c r="O74" s="86">
        <v>100</v>
      </c>
      <c r="P74" s="86">
        <v>100</v>
      </c>
      <c r="Q74" s="86">
        <v>100</v>
      </c>
      <c r="R74" s="86">
        <v>100</v>
      </c>
      <c r="S74" s="86">
        <v>0</v>
      </c>
      <c r="T74" s="86">
        <v>100</v>
      </c>
      <c r="U74" s="86">
        <v>100</v>
      </c>
      <c r="V74" s="86">
        <v>100</v>
      </c>
      <c r="W74" s="86">
        <v>100</v>
      </c>
      <c r="X74" s="86">
        <v>67</v>
      </c>
      <c r="Y74" s="86">
        <v>0</v>
      </c>
      <c r="Z74" s="86">
        <v>67</v>
      </c>
      <c r="AA74" s="86">
        <v>0</v>
      </c>
      <c r="AB74" s="86">
        <v>0</v>
      </c>
      <c r="AC74" s="86">
        <v>0</v>
      </c>
      <c r="AD74" s="86">
        <v>100</v>
      </c>
      <c r="AE74" s="86">
        <v>100</v>
      </c>
      <c r="AF74" s="86">
        <v>100</v>
      </c>
      <c r="AG74" s="86">
        <v>100</v>
      </c>
      <c r="AH74" s="86">
        <v>100</v>
      </c>
      <c r="AI74" s="86">
        <v>0</v>
      </c>
      <c r="AJ74" s="86">
        <v>100</v>
      </c>
      <c r="AK74" s="86">
        <v>100</v>
      </c>
      <c r="AL74" s="86">
        <v>100</v>
      </c>
      <c r="AM74" s="86">
        <v>100</v>
      </c>
      <c r="AN74" s="86">
        <v>100</v>
      </c>
      <c r="AO74" s="86">
        <v>67</v>
      </c>
      <c r="AP74" s="86">
        <v>33</v>
      </c>
      <c r="AQ74" s="86">
        <v>100</v>
      </c>
      <c r="AR74" s="86">
        <v>67</v>
      </c>
      <c r="AS74" s="86">
        <v>0</v>
      </c>
      <c r="AT74" s="86">
        <v>100</v>
      </c>
      <c r="AU74" s="86">
        <v>33</v>
      </c>
      <c r="AV74" s="86">
        <v>67</v>
      </c>
      <c r="AW74" s="86">
        <v>0</v>
      </c>
      <c r="AX74" s="86">
        <v>67</v>
      </c>
      <c r="AY74" s="86">
        <v>0</v>
      </c>
      <c r="AZ74" s="86">
        <v>67</v>
      </c>
      <c r="BA74" s="86">
        <v>33</v>
      </c>
      <c r="BB74" s="86">
        <v>33</v>
      </c>
      <c r="BC74" s="86">
        <v>67</v>
      </c>
      <c r="BD74" s="86">
        <v>33</v>
      </c>
      <c r="BE74" s="86">
        <v>67</v>
      </c>
      <c r="BF74" s="86">
        <v>33</v>
      </c>
      <c r="BG74" s="86">
        <v>0</v>
      </c>
      <c r="BH74" s="86">
        <v>0</v>
      </c>
      <c r="BI74" s="86">
        <v>100</v>
      </c>
      <c r="BJ74" s="86">
        <v>0</v>
      </c>
      <c r="BK74" s="86">
        <v>33</v>
      </c>
      <c r="BL74" s="86">
        <v>100</v>
      </c>
      <c r="BM74" s="86">
        <v>67</v>
      </c>
      <c r="BN74" s="86">
        <v>67</v>
      </c>
      <c r="BO74" s="86">
        <v>100</v>
      </c>
      <c r="BP74" s="86">
        <v>67</v>
      </c>
      <c r="BQ74" s="86">
        <v>100</v>
      </c>
      <c r="BR74" s="86">
        <v>100</v>
      </c>
      <c r="BS74" s="86">
        <v>100</v>
      </c>
      <c r="BT74" s="86">
        <v>100</v>
      </c>
      <c r="BU74" s="86">
        <v>100</v>
      </c>
      <c r="BV74" s="86">
        <v>67</v>
      </c>
      <c r="BW74" s="86">
        <v>33</v>
      </c>
      <c r="BX74" s="86">
        <v>67</v>
      </c>
      <c r="BY74" s="86">
        <v>0</v>
      </c>
      <c r="BZ74" s="86">
        <v>67</v>
      </c>
      <c r="CA74" s="86">
        <v>100</v>
      </c>
      <c r="CB74" s="86">
        <v>100</v>
      </c>
      <c r="CC74" s="86">
        <v>100</v>
      </c>
      <c r="CD74" s="86">
        <v>100</v>
      </c>
      <c r="CE74" s="86">
        <v>100</v>
      </c>
      <c r="CF74" s="86">
        <v>100</v>
      </c>
      <c r="CG74" s="86">
        <v>100</v>
      </c>
      <c r="CH74" s="86">
        <v>67</v>
      </c>
      <c r="CI74" s="86">
        <v>0</v>
      </c>
      <c r="CJ74" s="86">
        <v>0</v>
      </c>
      <c r="CK74" s="86">
        <v>0</v>
      </c>
      <c r="CL74" s="86">
        <v>0</v>
      </c>
      <c r="CM74" s="86">
        <v>0</v>
      </c>
      <c r="CN74" s="86">
        <v>0</v>
      </c>
      <c r="CO74" s="86">
        <v>0</v>
      </c>
      <c r="CP74" s="86">
        <v>0</v>
      </c>
      <c r="CQ74" s="86">
        <v>100</v>
      </c>
      <c r="CR74" s="86">
        <v>100</v>
      </c>
      <c r="CS74" s="86">
        <v>100</v>
      </c>
      <c r="CT74" s="86">
        <v>100</v>
      </c>
      <c r="CU74" s="86">
        <v>100</v>
      </c>
      <c r="CV74" s="86">
        <v>100</v>
      </c>
      <c r="CW74" s="86">
        <v>33</v>
      </c>
      <c r="CX74" s="86">
        <v>0</v>
      </c>
      <c r="CY74" s="86">
        <v>0</v>
      </c>
      <c r="CZ74" s="86">
        <v>33</v>
      </c>
      <c r="DA74" s="86">
        <v>0</v>
      </c>
      <c r="DB74" s="86">
        <v>0</v>
      </c>
      <c r="DC74" s="86">
        <v>100</v>
      </c>
      <c r="DD74" s="86">
        <v>100</v>
      </c>
      <c r="DE74" s="86">
        <v>67</v>
      </c>
      <c r="DF74" s="86">
        <v>0</v>
      </c>
      <c r="DG74" s="86">
        <v>100</v>
      </c>
      <c r="DH74" s="86">
        <v>0</v>
      </c>
      <c r="DI74" s="86">
        <v>0</v>
      </c>
      <c r="DJ74" s="86">
        <v>0</v>
      </c>
      <c r="DK74" s="86">
        <v>0</v>
      </c>
      <c r="DL74" s="86">
        <v>0</v>
      </c>
      <c r="DM74" s="86">
        <v>0</v>
      </c>
      <c r="DN74" s="86">
        <v>0</v>
      </c>
      <c r="DO74" s="86">
        <v>100</v>
      </c>
      <c r="DP74" s="86">
        <v>67</v>
      </c>
      <c r="DQ74" s="86">
        <v>100</v>
      </c>
      <c r="DR74" s="86">
        <v>100</v>
      </c>
      <c r="DS74" s="86">
        <v>33</v>
      </c>
      <c r="DT74" s="86">
        <v>0</v>
      </c>
      <c r="DU74" s="86">
        <v>0</v>
      </c>
      <c r="DV74" s="86">
        <v>0</v>
      </c>
      <c r="DW74" s="86">
        <v>33</v>
      </c>
      <c r="DX74" s="86">
        <v>33</v>
      </c>
      <c r="DY74" s="86">
        <v>0</v>
      </c>
      <c r="DZ74" s="86">
        <v>100</v>
      </c>
      <c r="EA74" s="86">
        <v>100</v>
      </c>
      <c r="EB74" s="86">
        <v>100</v>
      </c>
      <c r="EC74" s="86">
        <v>100</v>
      </c>
      <c r="ED74" s="86">
        <v>0</v>
      </c>
      <c r="EE74" s="86">
        <v>0</v>
      </c>
      <c r="EF74" s="86">
        <v>33</v>
      </c>
      <c r="EG74" s="86">
        <v>0</v>
      </c>
      <c r="EH74" s="86">
        <v>67</v>
      </c>
      <c r="EI74" s="86">
        <v>0</v>
      </c>
      <c r="EJ74" s="86">
        <v>0</v>
      </c>
      <c r="EK74" s="86">
        <v>0</v>
      </c>
      <c r="EL74" s="86">
        <v>0</v>
      </c>
      <c r="EM74" s="86">
        <v>0</v>
      </c>
      <c r="EN74" s="86">
        <v>0</v>
      </c>
      <c r="EO74" s="86">
        <v>100</v>
      </c>
      <c r="EP74" s="86">
        <v>0</v>
      </c>
      <c r="EQ74" s="86">
        <v>0</v>
      </c>
      <c r="ER74" s="86">
        <v>0</v>
      </c>
      <c r="ES74" s="86">
        <v>0</v>
      </c>
      <c r="ET74" s="86">
        <v>0</v>
      </c>
      <c r="EU74" s="86">
        <v>100</v>
      </c>
      <c r="EV74" s="86">
        <v>0</v>
      </c>
      <c r="EW74" s="86">
        <v>0</v>
      </c>
      <c r="EX74" s="85" t="s">
        <v>1287</v>
      </c>
      <c r="EY74" s="85" t="s">
        <v>1287</v>
      </c>
      <c r="EZ74" s="85" t="s">
        <v>1287</v>
      </c>
      <c r="FA74" s="85" t="s">
        <v>1288</v>
      </c>
      <c r="FB74" s="85" t="s">
        <v>1297</v>
      </c>
      <c r="FC74" s="85" t="s">
        <v>1287</v>
      </c>
      <c r="FD74" s="85" t="s">
        <v>1288</v>
      </c>
      <c r="FE74" s="85" t="s">
        <v>1287</v>
      </c>
      <c r="FF74" s="85" t="s">
        <v>1287</v>
      </c>
      <c r="FG74" s="85" t="s">
        <v>1287</v>
      </c>
      <c r="FH74" s="85" t="s">
        <v>1287</v>
      </c>
      <c r="FI74" s="85" t="s">
        <v>1287</v>
      </c>
      <c r="FJ74" s="85" t="s">
        <v>1287</v>
      </c>
      <c r="FK74" s="85" t="s">
        <v>1287</v>
      </c>
      <c r="FL74" s="85" t="s">
        <v>1297</v>
      </c>
      <c r="FM74" s="85" t="s">
        <v>1287</v>
      </c>
      <c r="FN74" s="85" t="s">
        <v>1287</v>
      </c>
      <c r="FO74" s="85" t="s">
        <v>1287</v>
      </c>
      <c r="FP74" s="85" t="s">
        <v>1287</v>
      </c>
      <c r="FQ74" s="85" t="s">
        <v>1288</v>
      </c>
      <c r="FR74" s="85" t="s">
        <v>1297</v>
      </c>
      <c r="FS74" s="85" t="s">
        <v>1288</v>
      </c>
      <c r="FT74" s="85" t="s">
        <v>1297</v>
      </c>
      <c r="FU74" s="85" t="s">
        <v>1297</v>
      </c>
      <c r="FV74" s="85" t="s">
        <v>1297</v>
      </c>
      <c r="FW74" s="85" t="s">
        <v>1287</v>
      </c>
      <c r="FX74" s="85" t="s">
        <v>1287</v>
      </c>
      <c r="FY74" s="85" t="s">
        <v>1287</v>
      </c>
      <c r="FZ74" s="85" t="s">
        <v>1287</v>
      </c>
      <c r="GA74" s="85" t="s">
        <v>1287</v>
      </c>
      <c r="GB74" s="85" t="s">
        <v>1297</v>
      </c>
      <c r="GC74" s="85" t="s">
        <v>1287</v>
      </c>
      <c r="GD74" s="85" t="s">
        <v>1287</v>
      </c>
      <c r="GE74" s="85" t="s">
        <v>1287</v>
      </c>
      <c r="GF74" s="85" t="s">
        <v>1287</v>
      </c>
      <c r="GG74" s="85" t="s">
        <v>1287</v>
      </c>
      <c r="GH74" s="85" t="s">
        <v>1288</v>
      </c>
      <c r="GI74" s="85" t="s">
        <v>1295</v>
      </c>
      <c r="GJ74" s="85" t="s">
        <v>1287</v>
      </c>
      <c r="GK74" s="85" t="s">
        <v>1288</v>
      </c>
      <c r="GL74" s="85" t="s">
        <v>1297</v>
      </c>
      <c r="GM74" s="85" t="s">
        <v>1287</v>
      </c>
      <c r="GN74" s="85" t="s">
        <v>1295</v>
      </c>
      <c r="GO74" s="85" t="s">
        <v>1288</v>
      </c>
      <c r="GP74" s="85" t="s">
        <v>1297</v>
      </c>
      <c r="GQ74" s="85" t="s">
        <v>1288</v>
      </c>
      <c r="GR74" s="85" t="s">
        <v>1297</v>
      </c>
      <c r="GS74" s="85" t="s">
        <v>1288</v>
      </c>
      <c r="GT74" s="85" t="s">
        <v>1295</v>
      </c>
      <c r="GU74" s="85" t="s">
        <v>1295</v>
      </c>
      <c r="GV74" s="85" t="s">
        <v>1288</v>
      </c>
      <c r="GW74" s="85" t="s">
        <v>1295</v>
      </c>
      <c r="GX74" s="85" t="s">
        <v>1288</v>
      </c>
      <c r="GY74" s="85" t="s">
        <v>1295</v>
      </c>
      <c r="GZ74" s="85" t="s">
        <v>1297</v>
      </c>
      <c r="HA74" s="85" t="s">
        <v>1297</v>
      </c>
      <c r="HB74" s="85" t="s">
        <v>1287</v>
      </c>
      <c r="HC74" s="85" t="s">
        <v>1297</v>
      </c>
      <c r="HD74" s="85" t="s">
        <v>1295</v>
      </c>
      <c r="HE74" s="85" t="s">
        <v>1287</v>
      </c>
      <c r="HF74" s="85" t="s">
        <v>1288</v>
      </c>
      <c r="HG74" s="85" t="s">
        <v>1288</v>
      </c>
      <c r="HH74" s="85" t="s">
        <v>1287</v>
      </c>
      <c r="HI74" s="85" t="s">
        <v>1288</v>
      </c>
      <c r="HJ74" s="85" t="s">
        <v>1287</v>
      </c>
      <c r="HK74" s="85" t="s">
        <v>1287</v>
      </c>
      <c r="HL74" s="85" t="s">
        <v>1287</v>
      </c>
      <c r="HM74" s="85" t="s">
        <v>1287</v>
      </c>
      <c r="HN74" s="85" t="s">
        <v>1287</v>
      </c>
      <c r="HO74" s="85" t="s">
        <v>1288</v>
      </c>
      <c r="HP74" s="85" t="s">
        <v>1295</v>
      </c>
      <c r="HQ74" s="85" t="s">
        <v>1288</v>
      </c>
      <c r="HR74" s="85" t="s">
        <v>1297</v>
      </c>
      <c r="HS74" s="85" t="s">
        <v>1288</v>
      </c>
      <c r="HT74" s="85" t="s">
        <v>1287</v>
      </c>
      <c r="HU74" s="85" t="s">
        <v>1287</v>
      </c>
      <c r="HV74" s="85" t="s">
        <v>1287</v>
      </c>
      <c r="HW74" s="85" t="s">
        <v>1287</v>
      </c>
      <c r="HX74" s="85" t="s">
        <v>1287</v>
      </c>
      <c r="HY74" s="85" t="s">
        <v>1287</v>
      </c>
      <c r="HZ74" s="85" t="s">
        <v>1287</v>
      </c>
      <c r="IA74" s="85" t="s">
        <v>1288</v>
      </c>
      <c r="IB74" s="85" t="s">
        <v>1297</v>
      </c>
      <c r="IC74" s="85" t="s">
        <v>1297</v>
      </c>
      <c r="ID74" s="85" t="s">
        <v>1297</v>
      </c>
      <c r="IE74" s="85" t="s">
        <v>1297</v>
      </c>
      <c r="IF74" s="85" t="s">
        <v>1297</v>
      </c>
      <c r="IG74" s="85" t="s">
        <v>1297</v>
      </c>
      <c r="IH74" s="85" t="s">
        <v>1297</v>
      </c>
      <c r="II74" s="85" t="s">
        <v>1297</v>
      </c>
      <c r="IJ74" s="85" t="s">
        <v>1287</v>
      </c>
      <c r="IK74" s="85" t="s">
        <v>1287</v>
      </c>
      <c r="IL74" s="85" t="s">
        <v>1287</v>
      </c>
      <c r="IM74" s="85" t="s">
        <v>1287</v>
      </c>
      <c r="IN74" s="85" t="s">
        <v>1287</v>
      </c>
      <c r="IO74" s="85" t="s">
        <v>1287</v>
      </c>
      <c r="IP74" s="85" t="s">
        <v>1295</v>
      </c>
      <c r="IQ74" s="85" t="s">
        <v>1297</v>
      </c>
      <c r="IR74" s="85" t="s">
        <v>1297</v>
      </c>
      <c r="IS74" s="85" t="s">
        <v>1295</v>
      </c>
      <c r="IT74" s="85" t="s">
        <v>1297</v>
      </c>
      <c r="IU74" s="85" t="s">
        <v>1297</v>
      </c>
      <c r="IV74" s="85" t="s">
        <v>1287</v>
      </c>
      <c r="IW74" s="85" t="s">
        <v>1287</v>
      </c>
      <c r="IX74" s="85" t="s">
        <v>1288</v>
      </c>
      <c r="IY74" s="85" t="s">
        <v>1297</v>
      </c>
      <c r="IZ74" s="85" t="s">
        <v>1287</v>
      </c>
      <c r="JA74" s="85" t="s">
        <v>1297</v>
      </c>
      <c r="JB74" s="85" t="s">
        <v>1297</v>
      </c>
      <c r="JC74" s="85" t="s">
        <v>1297</v>
      </c>
      <c r="JD74" s="85" t="s">
        <v>1297</v>
      </c>
      <c r="JE74" s="85" t="s">
        <v>1297</v>
      </c>
      <c r="JF74" s="85" t="s">
        <v>1297</v>
      </c>
      <c r="JG74" s="85" t="s">
        <v>1297</v>
      </c>
      <c r="JH74" s="85" t="s">
        <v>1287</v>
      </c>
      <c r="JI74" s="85" t="s">
        <v>1288</v>
      </c>
      <c r="JJ74" s="85" t="s">
        <v>1287</v>
      </c>
      <c r="JK74" s="85" t="s">
        <v>1287</v>
      </c>
      <c r="JL74" s="85" t="s">
        <v>1295</v>
      </c>
      <c r="JM74" s="85" t="s">
        <v>1297</v>
      </c>
      <c r="JN74" s="85" t="s">
        <v>1297</v>
      </c>
      <c r="JO74" s="85" t="s">
        <v>1297</v>
      </c>
      <c r="JP74" s="85" t="s">
        <v>1295</v>
      </c>
      <c r="JQ74" s="85" t="s">
        <v>1295</v>
      </c>
      <c r="JR74" s="85" t="s">
        <v>1297</v>
      </c>
      <c r="JS74" s="85" t="s">
        <v>1287</v>
      </c>
      <c r="JT74" s="85" t="s">
        <v>1287</v>
      </c>
      <c r="JU74" s="85" t="s">
        <v>1287</v>
      </c>
      <c r="JV74" s="85" t="s">
        <v>1287</v>
      </c>
      <c r="JW74" s="85" t="s">
        <v>1297</v>
      </c>
      <c r="JX74" s="85" t="s">
        <v>1297</v>
      </c>
      <c r="JY74" s="85" t="s">
        <v>1295</v>
      </c>
      <c r="JZ74" s="85" t="s">
        <v>1297</v>
      </c>
      <c r="KA74" s="85" t="s">
        <v>1288</v>
      </c>
      <c r="KB74" s="85" t="s">
        <v>1297</v>
      </c>
      <c r="KC74" s="85" t="s">
        <v>1297</v>
      </c>
      <c r="KD74" s="85" t="s">
        <v>1297</v>
      </c>
      <c r="KE74" s="85" t="s">
        <v>1297</v>
      </c>
      <c r="KF74" s="85" t="s">
        <v>1297</v>
      </c>
      <c r="KG74" s="85" t="s">
        <v>1297</v>
      </c>
      <c r="KH74" s="85" t="s">
        <v>1287</v>
      </c>
      <c r="KI74" s="85" t="s">
        <v>1297</v>
      </c>
      <c r="KJ74" s="85" t="s">
        <v>1297</v>
      </c>
      <c r="KK74" s="85" t="s">
        <v>1297</v>
      </c>
      <c r="KL74" s="85" t="s">
        <v>1297</v>
      </c>
      <c r="KM74" s="85" t="s">
        <v>1297</v>
      </c>
      <c r="KN74" s="85" t="s">
        <v>1287</v>
      </c>
      <c r="KO74" s="85" t="s">
        <v>1297</v>
      </c>
      <c r="KP74" s="85" t="s">
        <v>1297</v>
      </c>
    </row>
    <row r="75" spans="1:302" hidden="1">
      <c r="A75" s="150" t="s">
        <v>1344</v>
      </c>
      <c r="B75" s="87" t="s">
        <v>1345</v>
      </c>
      <c r="C75" s="87" t="s">
        <v>1706</v>
      </c>
      <c r="D75" s="88">
        <v>2021</v>
      </c>
      <c r="E75" s="86">
        <v>0</v>
      </c>
      <c r="F75" s="86">
        <v>100</v>
      </c>
      <c r="G75" s="86">
        <v>100</v>
      </c>
      <c r="H75" s="86">
        <v>100</v>
      </c>
      <c r="I75" s="86">
        <v>0</v>
      </c>
      <c r="J75" s="86">
        <v>67</v>
      </c>
      <c r="K75" s="86">
        <v>67</v>
      </c>
      <c r="L75" s="86">
        <v>100</v>
      </c>
      <c r="M75" s="86">
        <v>100</v>
      </c>
      <c r="N75" s="86">
        <v>100</v>
      </c>
      <c r="O75" s="86">
        <v>100</v>
      </c>
      <c r="P75" s="86">
        <v>0</v>
      </c>
      <c r="Q75" s="86">
        <v>100</v>
      </c>
      <c r="R75" s="86">
        <v>0</v>
      </c>
      <c r="S75" s="86">
        <v>33</v>
      </c>
      <c r="T75" s="86">
        <v>100</v>
      </c>
      <c r="U75" s="86">
        <v>67</v>
      </c>
      <c r="V75" s="86">
        <v>100</v>
      </c>
      <c r="W75" s="86">
        <v>67</v>
      </c>
      <c r="X75" s="86">
        <v>67</v>
      </c>
      <c r="Y75" s="86">
        <v>33</v>
      </c>
      <c r="Z75" s="86">
        <v>100</v>
      </c>
      <c r="AA75" s="86">
        <v>0</v>
      </c>
      <c r="AB75" s="86">
        <v>33</v>
      </c>
      <c r="AC75" s="86">
        <v>0</v>
      </c>
      <c r="AD75" s="86">
        <v>67</v>
      </c>
      <c r="AE75" s="86">
        <v>33</v>
      </c>
      <c r="AF75" s="86">
        <v>0</v>
      </c>
      <c r="AG75" s="86">
        <v>0</v>
      </c>
      <c r="AH75" s="86">
        <v>0</v>
      </c>
      <c r="AI75" s="86">
        <v>0</v>
      </c>
      <c r="AJ75" s="86">
        <v>100</v>
      </c>
      <c r="AK75" s="86">
        <v>67</v>
      </c>
      <c r="AL75" s="86">
        <v>0</v>
      </c>
      <c r="AM75" s="86">
        <v>0</v>
      </c>
      <c r="AN75" s="86">
        <v>0</v>
      </c>
      <c r="AO75" s="86">
        <v>0</v>
      </c>
      <c r="AP75" s="86">
        <v>33</v>
      </c>
      <c r="AQ75" s="86">
        <v>100</v>
      </c>
      <c r="AR75" s="86">
        <v>0</v>
      </c>
      <c r="AS75" s="86">
        <v>0</v>
      </c>
      <c r="AT75" s="86">
        <v>100</v>
      </c>
      <c r="AU75" s="86">
        <v>0</v>
      </c>
      <c r="AV75" s="86">
        <v>33</v>
      </c>
      <c r="AW75" s="86">
        <v>33</v>
      </c>
      <c r="AX75" s="86">
        <v>0</v>
      </c>
      <c r="AY75" s="86">
        <v>0</v>
      </c>
      <c r="AZ75" s="86">
        <v>0</v>
      </c>
      <c r="BA75" s="86">
        <v>33</v>
      </c>
      <c r="BB75" s="86">
        <v>33</v>
      </c>
      <c r="BC75" s="86">
        <v>100</v>
      </c>
      <c r="BD75" s="86">
        <v>33</v>
      </c>
      <c r="BE75" s="86">
        <v>33</v>
      </c>
      <c r="BF75" s="86">
        <v>33</v>
      </c>
      <c r="BG75" s="86">
        <v>0</v>
      </c>
      <c r="BH75" s="86">
        <v>67</v>
      </c>
      <c r="BI75" s="86">
        <v>0</v>
      </c>
      <c r="BJ75" s="86">
        <v>0</v>
      </c>
      <c r="BK75" s="86">
        <v>33</v>
      </c>
      <c r="BL75" s="86">
        <v>100</v>
      </c>
      <c r="BM75" s="86">
        <v>0</v>
      </c>
      <c r="BN75" s="86">
        <v>0</v>
      </c>
      <c r="BO75" s="86">
        <v>0</v>
      </c>
      <c r="BP75" s="86">
        <v>0</v>
      </c>
      <c r="BQ75" s="86">
        <v>0</v>
      </c>
      <c r="BR75" s="86">
        <v>33</v>
      </c>
      <c r="BS75" s="86">
        <v>100</v>
      </c>
      <c r="BT75" s="86">
        <v>0</v>
      </c>
      <c r="BU75" s="86">
        <v>100</v>
      </c>
      <c r="BV75" s="86">
        <v>33</v>
      </c>
      <c r="BW75" s="86">
        <v>33</v>
      </c>
      <c r="BX75" s="86">
        <v>33</v>
      </c>
      <c r="BY75" s="86">
        <v>0</v>
      </c>
      <c r="BZ75" s="86">
        <v>33</v>
      </c>
      <c r="CA75" s="86">
        <v>33</v>
      </c>
      <c r="CB75" s="86">
        <v>100</v>
      </c>
      <c r="CC75" s="86">
        <v>100</v>
      </c>
      <c r="CD75" s="86">
        <v>100</v>
      </c>
      <c r="CE75" s="86">
        <v>100</v>
      </c>
      <c r="CF75" s="86">
        <v>100</v>
      </c>
      <c r="CG75" s="86">
        <v>100</v>
      </c>
      <c r="CH75" s="86">
        <v>33</v>
      </c>
      <c r="CI75" s="86">
        <v>0</v>
      </c>
      <c r="CJ75" s="86">
        <v>0</v>
      </c>
      <c r="CK75" s="86">
        <v>0</v>
      </c>
      <c r="CL75" s="86">
        <v>0</v>
      </c>
      <c r="CM75" s="86">
        <v>0</v>
      </c>
      <c r="CN75" s="86">
        <v>0</v>
      </c>
      <c r="CO75" s="86">
        <v>0</v>
      </c>
      <c r="CP75" s="86">
        <v>0</v>
      </c>
      <c r="CQ75" s="86">
        <v>100</v>
      </c>
      <c r="CR75" s="86">
        <v>100</v>
      </c>
      <c r="CS75" s="86">
        <v>100</v>
      </c>
      <c r="CT75" s="86">
        <v>100</v>
      </c>
      <c r="CU75" s="86">
        <v>100</v>
      </c>
      <c r="CV75" s="86">
        <v>67</v>
      </c>
      <c r="CW75" s="86">
        <v>33</v>
      </c>
      <c r="CX75" s="86">
        <v>100</v>
      </c>
      <c r="CY75" s="86">
        <v>33</v>
      </c>
      <c r="CZ75" s="86">
        <v>0</v>
      </c>
      <c r="DA75" s="86">
        <v>33</v>
      </c>
      <c r="DB75" s="86">
        <v>0</v>
      </c>
      <c r="DC75" s="86">
        <v>100</v>
      </c>
      <c r="DD75" s="86">
        <v>100</v>
      </c>
      <c r="DE75" s="86">
        <v>100</v>
      </c>
      <c r="DF75" s="86">
        <v>67</v>
      </c>
      <c r="DG75" s="86">
        <v>100</v>
      </c>
      <c r="DH75" s="86">
        <v>0</v>
      </c>
      <c r="DI75" s="86">
        <v>0</v>
      </c>
      <c r="DJ75" s="86">
        <v>100</v>
      </c>
      <c r="DK75" s="86">
        <v>33</v>
      </c>
      <c r="DL75" s="86">
        <v>0</v>
      </c>
      <c r="DM75" s="86">
        <v>0</v>
      </c>
      <c r="DN75" s="86">
        <v>0</v>
      </c>
      <c r="DO75" s="86">
        <v>100</v>
      </c>
      <c r="DP75" s="86">
        <v>100</v>
      </c>
      <c r="DQ75" s="86">
        <v>100</v>
      </c>
      <c r="DR75" s="86">
        <v>100</v>
      </c>
      <c r="DS75" s="86">
        <v>67</v>
      </c>
      <c r="DT75" s="86">
        <v>67</v>
      </c>
      <c r="DU75" s="86">
        <v>0</v>
      </c>
      <c r="DV75" s="86">
        <v>0</v>
      </c>
      <c r="DW75" s="86">
        <v>0</v>
      </c>
      <c r="DX75" s="86">
        <v>0</v>
      </c>
      <c r="DY75" s="86">
        <v>33</v>
      </c>
      <c r="DZ75" s="86">
        <v>100</v>
      </c>
      <c r="EA75" s="86">
        <v>100</v>
      </c>
      <c r="EB75" s="86">
        <v>100</v>
      </c>
      <c r="EC75" s="86">
        <v>100</v>
      </c>
      <c r="ED75" s="86">
        <v>33</v>
      </c>
      <c r="EE75" s="86">
        <v>33</v>
      </c>
      <c r="EF75" s="86">
        <v>0</v>
      </c>
      <c r="EG75" s="86">
        <v>0</v>
      </c>
      <c r="EH75" s="86">
        <v>0</v>
      </c>
      <c r="EI75" s="86">
        <v>0</v>
      </c>
      <c r="EJ75" s="86">
        <v>0</v>
      </c>
      <c r="EK75" s="86">
        <v>0</v>
      </c>
      <c r="EL75" s="86">
        <v>0</v>
      </c>
      <c r="EM75" s="86">
        <v>0</v>
      </c>
      <c r="EN75" s="86">
        <v>0</v>
      </c>
      <c r="EO75" s="86">
        <v>0</v>
      </c>
      <c r="EP75" s="86">
        <v>0</v>
      </c>
      <c r="EQ75" s="86">
        <v>0</v>
      </c>
      <c r="ER75" s="86">
        <v>0</v>
      </c>
      <c r="ES75" s="86">
        <v>0</v>
      </c>
      <c r="ET75" s="86">
        <v>0</v>
      </c>
      <c r="EU75" s="86">
        <v>0</v>
      </c>
      <c r="EV75" s="86">
        <v>0</v>
      </c>
      <c r="EW75" s="86">
        <v>0</v>
      </c>
      <c r="EX75" s="85" t="s">
        <v>1297</v>
      </c>
      <c r="EY75" s="85" t="s">
        <v>1287</v>
      </c>
      <c r="EZ75" s="85" t="s">
        <v>1287</v>
      </c>
      <c r="FA75" s="85" t="s">
        <v>1287</v>
      </c>
      <c r="FB75" s="85" t="s">
        <v>1297</v>
      </c>
      <c r="FC75" s="85" t="s">
        <v>1288</v>
      </c>
      <c r="FD75" s="85" t="s">
        <v>1288</v>
      </c>
      <c r="FE75" s="85" t="s">
        <v>1287</v>
      </c>
      <c r="FF75" s="85" t="s">
        <v>1287</v>
      </c>
      <c r="FG75" s="85" t="s">
        <v>1287</v>
      </c>
      <c r="FH75" s="85" t="s">
        <v>1287</v>
      </c>
      <c r="FI75" s="85" t="s">
        <v>1297</v>
      </c>
      <c r="FJ75" s="85" t="s">
        <v>1287</v>
      </c>
      <c r="FK75" s="85" t="s">
        <v>1297</v>
      </c>
      <c r="FL75" s="85" t="s">
        <v>1295</v>
      </c>
      <c r="FM75" s="85" t="s">
        <v>1287</v>
      </c>
      <c r="FN75" s="85" t="s">
        <v>1288</v>
      </c>
      <c r="FO75" s="85" t="s">
        <v>1287</v>
      </c>
      <c r="FP75" s="85" t="s">
        <v>1288</v>
      </c>
      <c r="FQ75" s="85" t="s">
        <v>1288</v>
      </c>
      <c r="FR75" s="85" t="s">
        <v>1295</v>
      </c>
      <c r="FS75" s="85" t="s">
        <v>1287</v>
      </c>
      <c r="FT75" s="85" t="s">
        <v>1297</v>
      </c>
      <c r="FU75" s="85" t="s">
        <v>1295</v>
      </c>
      <c r="FV75" s="85" t="s">
        <v>1297</v>
      </c>
      <c r="FW75" s="85" t="s">
        <v>1288</v>
      </c>
      <c r="FX75" s="85" t="s">
        <v>1295</v>
      </c>
      <c r="FY75" s="85" t="s">
        <v>1297</v>
      </c>
      <c r="FZ75" s="85" t="s">
        <v>1297</v>
      </c>
      <c r="GA75" s="85" t="s">
        <v>1297</v>
      </c>
      <c r="GB75" s="85" t="s">
        <v>1297</v>
      </c>
      <c r="GC75" s="85" t="s">
        <v>1287</v>
      </c>
      <c r="GD75" s="85" t="s">
        <v>1288</v>
      </c>
      <c r="GE75" s="85" t="s">
        <v>1297</v>
      </c>
      <c r="GF75" s="85" t="s">
        <v>1297</v>
      </c>
      <c r="GG75" s="85" t="s">
        <v>1297</v>
      </c>
      <c r="GH75" s="85" t="s">
        <v>1297</v>
      </c>
      <c r="GI75" s="85" t="s">
        <v>1295</v>
      </c>
      <c r="GJ75" s="85" t="s">
        <v>1287</v>
      </c>
      <c r="GK75" s="85" t="s">
        <v>1297</v>
      </c>
      <c r="GL75" s="85" t="s">
        <v>1297</v>
      </c>
      <c r="GM75" s="85" t="s">
        <v>1287</v>
      </c>
      <c r="GN75" s="85" t="s">
        <v>1297</v>
      </c>
      <c r="GO75" s="85" t="s">
        <v>1295</v>
      </c>
      <c r="GP75" s="85" t="s">
        <v>1295</v>
      </c>
      <c r="GQ75" s="85" t="s">
        <v>1297</v>
      </c>
      <c r="GR75" s="85" t="s">
        <v>1297</v>
      </c>
      <c r="GS75" s="85" t="s">
        <v>1297</v>
      </c>
      <c r="GT75" s="85" t="s">
        <v>1295</v>
      </c>
      <c r="GU75" s="85" t="s">
        <v>1295</v>
      </c>
      <c r="GV75" s="85" t="s">
        <v>1287</v>
      </c>
      <c r="GW75" s="85" t="s">
        <v>1295</v>
      </c>
      <c r="GX75" s="85" t="s">
        <v>1295</v>
      </c>
      <c r="GY75" s="85" t="s">
        <v>1295</v>
      </c>
      <c r="GZ75" s="85" t="s">
        <v>1297</v>
      </c>
      <c r="HA75" s="85" t="s">
        <v>1288</v>
      </c>
      <c r="HB75" s="85" t="s">
        <v>1297</v>
      </c>
      <c r="HC75" s="85" t="s">
        <v>1297</v>
      </c>
      <c r="HD75" s="85" t="s">
        <v>1295</v>
      </c>
      <c r="HE75" s="85" t="s">
        <v>1287</v>
      </c>
      <c r="HF75" s="85" t="s">
        <v>1297</v>
      </c>
      <c r="HG75" s="85" t="s">
        <v>1297</v>
      </c>
      <c r="HH75" s="85" t="s">
        <v>1297</v>
      </c>
      <c r="HI75" s="85" t="s">
        <v>1297</v>
      </c>
      <c r="HJ75" s="85" t="s">
        <v>1297</v>
      </c>
      <c r="HK75" s="85" t="s">
        <v>1295</v>
      </c>
      <c r="HL75" s="85" t="s">
        <v>1287</v>
      </c>
      <c r="HM75" s="85" t="s">
        <v>1297</v>
      </c>
      <c r="HN75" s="85" t="s">
        <v>1287</v>
      </c>
      <c r="HO75" s="85" t="s">
        <v>1295</v>
      </c>
      <c r="HP75" s="85" t="s">
        <v>1295</v>
      </c>
      <c r="HQ75" s="85" t="s">
        <v>1295</v>
      </c>
      <c r="HR75" s="85" t="s">
        <v>1297</v>
      </c>
      <c r="HS75" s="85" t="s">
        <v>1295</v>
      </c>
      <c r="HT75" s="85" t="s">
        <v>1295</v>
      </c>
      <c r="HU75" s="85" t="s">
        <v>1287</v>
      </c>
      <c r="HV75" s="85" t="s">
        <v>1287</v>
      </c>
      <c r="HW75" s="85" t="s">
        <v>1287</v>
      </c>
      <c r="HX75" s="85" t="s">
        <v>1287</v>
      </c>
      <c r="HY75" s="85" t="s">
        <v>1287</v>
      </c>
      <c r="HZ75" s="85" t="s">
        <v>1287</v>
      </c>
      <c r="IA75" s="85" t="s">
        <v>1295</v>
      </c>
      <c r="IB75" s="85" t="s">
        <v>1297</v>
      </c>
      <c r="IC75" s="85" t="s">
        <v>1297</v>
      </c>
      <c r="ID75" s="85" t="s">
        <v>1297</v>
      </c>
      <c r="IE75" s="85" t="s">
        <v>1297</v>
      </c>
      <c r="IF75" s="85" t="s">
        <v>1297</v>
      </c>
      <c r="IG75" s="85" t="s">
        <v>1297</v>
      </c>
      <c r="IH75" s="85" t="s">
        <v>1297</v>
      </c>
      <c r="II75" s="85" t="s">
        <v>1297</v>
      </c>
      <c r="IJ75" s="85" t="s">
        <v>1287</v>
      </c>
      <c r="IK75" s="85" t="s">
        <v>1287</v>
      </c>
      <c r="IL75" s="85" t="s">
        <v>1287</v>
      </c>
      <c r="IM75" s="85" t="s">
        <v>1287</v>
      </c>
      <c r="IN75" s="85" t="s">
        <v>1287</v>
      </c>
      <c r="IO75" s="85" t="s">
        <v>1288</v>
      </c>
      <c r="IP75" s="85" t="s">
        <v>1295</v>
      </c>
      <c r="IQ75" s="85" t="s">
        <v>1287</v>
      </c>
      <c r="IR75" s="85" t="s">
        <v>1295</v>
      </c>
      <c r="IS75" s="85" t="s">
        <v>1297</v>
      </c>
      <c r="IT75" s="85" t="s">
        <v>1295</v>
      </c>
      <c r="IU75" s="85" t="s">
        <v>1297</v>
      </c>
      <c r="IV75" s="85" t="s">
        <v>1287</v>
      </c>
      <c r="IW75" s="85" t="s">
        <v>1287</v>
      </c>
      <c r="IX75" s="85" t="s">
        <v>1287</v>
      </c>
      <c r="IY75" s="85" t="s">
        <v>1288</v>
      </c>
      <c r="IZ75" s="85" t="s">
        <v>1287</v>
      </c>
      <c r="JA75" s="85" t="s">
        <v>1297</v>
      </c>
      <c r="JB75" s="85" t="s">
        <v>1297</v>
      </c>
      <c r="JC75" s="85" t="s">
        <v>1287</v>
      </c>
      <c r="JD75" s="85" t="s">
        <v>1295</v>
      </c>
      <c r="JE75" s="85" t="s">
        <v>1297</v>
      </c>
      <c r="JF75" s="85" t="s">
        <v>1297</v>
      </c>
      <c r="JG75" s="85" t="s">
        <v>1297</v>
      </c>
      <c r="JH75" s="85" t="s">
        <v>1287</v>
      </c>
      <c r="JI75" s="85" t="s">
        <v>1287</v>
      </c>
      <c r="JJ75" s="85" t="s">
        <v>1287</v>
      </c>
      <c r="JK75" s="85" t="s">
        <v>1287</v>
      </c>
      <c r="JL75" s="85" t="s">
        <v>1288</v>
      </c>
      <c r="JM75" s="85" t="s">
        <v>1288</v>
      </c>
      <c r="JN75" s="85" t="s">
        <v>1297</v>
      </c>
      <c r="JO75" s="85" t="s">
        <v>1297</v>
      </c>
      <c r="JP75" s="85" t="s">
        <v>1297</v>
      </c>
      <c r="JQ75" s="85" t="s">
        <v>1297</v>
      </c>
      <c r="JR75" s="85" t="s">
        <v>1295</v>
      </c>
      <c r="JS75" s="85" t="s">
        <v>1287</v>
      </c>
      <c r="JT75" s="85" t="s">
        <v>1287</v>
      </c>
      <c r="JU75" s="85" t="s">
        <v>1287</v>
      </c>
      <c r="JV75" s="85" t="s">
        <v>1287</v>
      </c>
      <c r="JW75" s="85" t="s">
        <v>1295</v>
      </c>
      <c r="JX75" s="85" t="s">
        <v>1295</v>
      </c>
      <c r="JY75" s="85" t="s">
        <v>1297</v>
      </c>
      <c r="JZ75" s="85" t="s">
        <v>1297</v>
      </c>
      <c r="KA75" s="85" t="s">
        <v>1297</v>
      </c>
      <c r="KB75" s="85" t="s">
        <v>1297</v>
      </c>
      <c r="KC75" s="85" t="s">
        <v>1297</v>
      </c>
      <c r="KD75" s="85" t="s">
        <v>1297</v>
      </c>
      <c r="KE75" s="85" t="s">
        <v>1297</v>
      </c>
      <c r="KF75" s="85" t="s">
        <v>1297</v>
      </c>
      <c r="KG75" s="85" t="s">
        <v>1297</v>
      </c>
      <c r="KH75" s="85" t="s">
        <v>1297</v>
      </c>
      <c r="KI75" s="85" t="s">
        <v>1297</v>
      </c>
      <c r="KJ75" s="85" t="s">
        <v>1297</v>
      </c>
      <c r="KK75" s="85" t="s">
        <v>1297</v>
      </c>
      <c r="KL75" s="85" t="s">
        <v>1297</v>
      </c>
      <c r="KM75" s="85" t="s">
        <v>1297</v>
      </c>
      <c r="KN75" s="85" t="s">
        <v>1297</v>
      </c>
      <c r="KO75" s="85" t="s">
        <v>1297</v>
      </c>
      <c r="KP75" s="85" t="s">
        <v>1297</v>
      </c>
    </row>
    <row r="76" spans="1:302" hidden="1">
      <c r="A76" s="150" t="s">
        <v>1346</v>
      </c>
      <c r="B76" s="87" t="s">
        <v>1347</v>
      </c>
      <c r="C76" s="87" t="s">
        <v>1707</v>
      </c>
      <c r="D76" s="88">
        <v>2021</v>
      </c>
      <c r="E76" s="86">
        <v>0</v>
      </c>
      <c r="F76" s="86">
        <v>33</v>
      </c>
      <c r="G76" s="86">
        <v>67</v>
      </c>
      <c r="H76" s="86">
        <v>100</v>
      </c>
      <c r="I76" s="86">
        <v>100</v>
      </c>
      <c r="J76" s="86">
        <v>67</v>
      </c>
      <c r="K76" s="86">
        <v>67</v>
      </c>
      <c r="L76" s="86">
        <v>100</v>
      </c>
      <c r="M76" s="86">
        <v>100</v>
      </c>
      <c r="N76" s="86">
        <v>100</v>
      </c>
      <c r="O76" s="86">
        <v>100</v>
      </c>
      <c r="P76" s="86">
        <v>0</v>
      </c>
      <c r="Q76" s="86">
        <v>100</v>
      </c>
      <c r="R76" s="86">
        <v>100</v>
      </c>
      <c r="S76" s="86">
        <v>100</v>
      </c>
      <c r="T76" s="86">
        <v>100</v>
      </c>
      <c r="U76" s="86">
        <v>67</v>
      </c>
      <c r="V76" s="86">
        <v>100</v>
      </c>
      <c r="W76" s="86">
        <v>0</v>
      </c>
      <c r="X76" s="86">
        <v>100</v>
      </c>
      <c r="Y76" s="86">
        <v>33</v>
      </c>
      <c r="Z76" s="86">
        <v>67</v>
      </c>
      <c r="AA76" s="86">
        <v>0</v>
      </c>
      <c r="AB76" s="86">
        <v>33</v>
      </c>
      <c r="AC76" s="86">
        <v>33</v>
      </c>
      <c r="AD76" s="86">
        <v>100</v>
      </c>
      <c r="AE76" s="86">
        <v>100</v>
      </c>
      <c r="AF76" s="86">
        <v>100</v>
      </c>
      <c r="AG76" s="86">
        <v>100</v>
      </c>
      <c r="AH76" s="86">
        <v>100</v>
      </c>
      <c r="AI76" s="86">
        <v>100</v>
      </c>
      <c r="AJ76" s="86">
        <v>100</v>
      </c>
      <c r="AK76" s="86">
        <v>100</v>
      </c>
      <c r="AL76" s="86">
        <v>0</v>
      </c>
      <c r="AM76" s="86">
        <v>100</v>
      </c>
      <c r="AN76" s="86">
        <v>100</v>
      </c>
      <c r="AO76" s="86">
        <v>100</v>
      </c>
      <c r="AP76" s="86">
        <v>67</v>
      </c>
      <c r="AQ76" s="86">
        <v>100</v>
      </c>
      <c r="AR76" s="86">
        <v>33</v>
      </c>
      <c r="AS76" s="86">
        <v>100</v>
      </c>
      <c r="AT76" s="86">
        <v>33</v>
      </c>
      <c r="AU76" s="86">
        <v>0</v>
      </c>
      <c r="AV76" s="86">
        <v>67</v>
      </c>
      <c r="AW76" s="86">
        <v>33</v>
      </c>
      <c r="AX76" s="86">
        <v>0</v>
      </c>
      <c r="AY76" s="86">
        <v>0</v>
      </c>
      <c r="AZ76" s="86">
        <v>0</v>
      </c>
      <c r="BA76" s="86">
        <v>33</v>
      </c>
      <c r="BB76" s="86">
        <v>0</v>
      </c>
      <c r="BC76" s="86">
        <v>100</v>
      </c>
      <c r="BD76" s="86">
        <v>0</v>
      </c>
      <c r="BE76" s="86">
        <v>33</v>
      </c>
      <c r="BF76" s="86">
        <v>33</v>
      </c>
      <c r="BG76" s="86">
        <v>33</v>
      </c>
      <c r="BH76" s="86">
        <v>0</v>
      </c>
      <c r="BI76" s="86">
        <v>33</v>
      </c>
      <c r="BJ76" s="86">
        <v>33</v>
      </c>
      <c r="BK76" s="86">
        <v>100</v>
      </c>
      <c r="BL76" s="86">
        <v>100</v>
      </c>
      <c r="BM76" s="86">
        <v>0</v>
      </c>
      <c r="BN76" s="86">
        <v>0</v>
      </c>
      <c r="BO76" s="86">
        <v>0</v>
      </c>
      <c r="BP76" s="86">
        <v>0</v>
      </c>
      <c r="BQ76" s="86">
        <v>0</v>
      </c>
      <c r="BR76" s="86">
        <v>33</v>
      </c>
      <c r="BS76" s="86">
        <v>0</v>
      </c>
      <c r="BT76" s="86">
        <v>0</v>
      </c>
      <c r="BU76" s="86">
        <v>0</v>
      </c>
      <c r="BV76" s="86">
        <v>0</v>
      </c>
      <c r="BW76" s="86">
        <v>100</v>
      </c>
      <c r="BX76" s="86">
        <v>100</v>
      </c>
      <c r="BY76" s="86">
        <v>0</v>
      </c>
      <c r="BZ76" s="86">
        <v>33</v>
      </c>
      <c r="CA76" s="86">
        <v>33</v>
      </c>
      <c r="CB76" s="86">
        <v>0</v>
      </c>
      <c r="CC76" s="86">
        <v>100</v>
      </c>
      <c r="CD76" s="86">
        <v>100</v>
      </c>
      <c r="CE76" s="86">
        <v>67</v>
      </c>
      <c r="CF76" s="86">
        <v>100</v>
      </c>
      <c r="CG76" s="86">
        <v>67</v>
      </c>
      <c r="CH76" s="86">
        <v>0</v>
      </c>
      <c r="CI76" s="86">
        <v>67</v>
      </c>
      <c r="CJ76" s="86">
        <v>67</v>
      </c>
      <c r="CK76" s="86">
        <v>33</v>
      </c>
      <c r="CL76" s="86">
        <v>0</v>
      </c>
      <c r="CM76" s="86">
        <v>67</v>
      </c>
      <c r="CN76" s="86">
        <v>100</v>
      </c>
      <c r="CO76" s="86">
        <v>0</v>
      </c>
      <c r="CP76" s="86">
        <v>67</v>
      </c>
      <c r="CQ76" s="86">
        <v>100</v>
      </c>
      <c r="CR76" s="86">
        <v>33</v>
      </c>
      <c r="CS76" s="86">
        <v>0</v>
      </c>
      <c r="CT76" s="86">
        <v>100</v>
      </c>
      <c r="CU76" s="86">
        <v>100</v>
      </c>
      <c r="CV76" s="86">
        <v>0</v>
      </c>
      <c r="CW76" s="86">
        <v>33</v>
      </c>
      <c r="CX76" s="86">
        <v>0</v>
      </c>
      <c r="CY76" s="86">
        <v>0</v>
      </c>
      <c r="CZ76" s="86">
        <v>0</v>
      </c>
      <c r="DA76" s="86">
        <v>0</v>
      </c>
      <c r="DB76" s="86">
        <v>0</v>
      </c>
      <c r="DC76" s="86">
        <v>0</v>
      </c>
      <c r="DD76" s="86">
        <v>100</v>
      </c>
      <c r="DE76" s="86">
        <v>33</v>
      </c>
      <c r="DF76" s="86">
        <v>33</v>
      </c>
      <c r="DG76" s="86">
        <v>100</v>
      </c>
      <c r="DH76" s="86">
        <v>0</v>
      </c>
      <c r="DI76" s="86">
        <v>33</v>
      </c>
      <c r="DJ76" s="86">
        <v>0</v>
      </c>
      <c r="DK76" s="86">
        <v>0</v>
      </c>
      <c r="DL76" s="86">
        <v>0</v>
      </c>
      <c r="DM76" s="86">
        <v>0</v>
      </c>
      <c r="DN76" s="86">
        <v>0</v>
      </c>
      <c r="DO76" s="86">
        <v>33</v>
      </c>
      <c r="DP76" s="86">
        <v>67</v>
      </c>
      <c r="DQ76" s="86">
        <v>67</v>
      </c>
      <c r="DR76" s="86">
        <v>100</v>
      </c>
      <c r="DS76" s="86">
        <v>33</v>
      </c>
      <c r="DT76" s="86">
        <v>0</v>
      </c>
      <c r="DU76" s="86">
        <v>67</v>
      </c>
      <c r="DV76" s="86">
        <v>100</v>
      </c>
      <c r="DW76" s="86">
        <v>100</v>
      </c>
      <c r="DX76" s="86">
        <v>0</v>
      </c>
      <c r="DY76" s="86">
        <v>33</v>
      </c>
      <c r="DZ76" s="86">
        <v>0</v>
      </c>
      <c r="EA76" s="86">
        <v>0</v>
      </c>
      <c r="EB76" s="86">
        <v>67</v>
      </c>
      <c r="EC76" s="86">
        <v>100</v>
      </c>
      <c r="ED76" s="86">
        <v>67</v>
      </c>
      <c r="EE76" s="86">
        <v>100</v>
      </c>
      <c r="EF76" s="86">
        <v>0</v>
      </c>
      <c r="EG76" s="86">
        <v>0</v>
      </c>
      <c r="EH76" s="86">
        <v>0</v>
      </c>
      <c r="EI76" s="86">
        <v>33</v>
      </c>
      <c r="EJ76" s="86">
        <v>0</v>
      </c>
      <c r="EK76" s="86">
        <v>33</v>
      </c>
      <c r="EL76" s="86">
        <v>33</v>
      </c>
      <c r="EM76" s="86">
        <v>0</v>
      </c>
      <c r="EN76" s="86">
        <v>0</v>
      </c>
      <c r="EO76" s="86">
        <v>0</v>
      </c>
      <c r="EP76" s="86">
        <v>0</v>
      </c>
      <c r="EQ76" s="86">
        <v>33</v>
      </c>
      <c r="ER76" s="86">
        <v>0</v>
      </c>
      <c r="ES76" s="86">
        <v>0</v>
      </c>
      <c r="ET76" s="86">
        <v>0</v>
      </c>
      <c r="EU76" s="86">
        <v>100</v>
      </c>
      <c r="EV76" s="86">
        <v>0</v>
      </c>
      <c r="EW76" s="86">
        <v>100</v>
      </c>
      <c r="EX76" s="85" t="s">
        <v>1297</v>
      </c>
      <c r="EY76" s="85" t="s">
        <v>1295</v>
      </c>
      <c r="EZ76" s="85" t="s">
        <v>1288</v>
      </c>
      <c r="FA76" s="85" t="s">
        <v>1287</v>
      </c>
      <c r="FB76" s="85" t="s">
        <v>1287</v>
      </c>
      <c r="FC76" s="85" t="s">
        <v>1288</v>
      </c>
      <c r="FD76" s="85" t="s">
        <v>1288</v>
      </c>
      <c r="FE76" s="85" t="s">
        <v>1287</v>
      </c>
      <c r="FF76" s="85" t="s">
        <v>1287</v>
      </c>
      <c r="FG76" s="85" t="s">
        <v>1287</v>
      </c>
      <c r="FH76" s="85" t="s">
        <v>1287</v>
      </c>
      <c r="FI76" s="85" t="s">
        <v>1297</v>
      </c>
      <c r="FJ76" s="85" t="s">
        <v>1287</v>
      </c>
      <c r="FK76" s="85" t="s">
        <v>1287</v>
      </c>
      <c r="FL76" s="85" t="s">
        <v>1287</v>
      </c>
      <c r="FM76" s="85" t="s">
        <v>1287</v>
      </c>
      <c r="FN76" s="85" t="s">
        <v>1288</v>
      </c>
      <c r="FO76" s="85" t="s">
        <v>1287</v>
      </c>
      <c r="FP76" s="85" t="s">
        <v>1297</v>
      </c>
      <c r="FQ76" s="85" t="s">
        <v>1287</v>
      </c>
      <c r="FR76" s="85" t="s">
        <v>1295</v>
      </c>
      <c r="FS76" s="85" t="s">
        <v>1288</v>
      </c>
      <c r="FT76" s="85" t="s">
        <v>1297</v>
      </c>
      <c r="FU76" s="85" t="s">
        <v>1295</v>
      </c>
      <c r="FV76" s="85" t="s">
        <v>1295</v>
      </c>
      <c r="FW76" s="85" t="s">
        <v>1287</v>
      </c>
      <c r="FX76" s="85" t="s">
        <v>1287</v>
      </c>
      <c r="FY76" s="85" t="s">
        <v>1287</v>
      </c>
      <c r="FZ76" s="85" t="s">
        <v>1287</v>
      </c>
      <c r="GA76" s="85" t="s">
        <v>1287</v>
      </c>
      <c r="GB76" s="85" t="s">
        <v>1287</v>
      </c>
      <c r="GC76" s="85" t="s">
        <v>1287</v>
      </c>
      <c r="GD76" s="85" t="s">
        <v>1287</v>
      </c>
      <c r="GE76" s="85" t="s">
        <v>1297</v>
      </c>
      <c r="GF76" s="85" t="s">
        <v>1287</v>
      </c>
      <c r="GG76" s="85" t="s">
        <v>1287</v>
      </c>
      <c r="GH76" s="85" t="s">
        <v>1287</v>
      </c>
      <c r="GI76" s="85" t="s">
        <v>1288</v>
      </c>
      <c r="GJ76" s="85" t="s">
        <v>1287</v>
      </c>
      <c r="GK76" s="85" t="s">
        <v>1295</v>
      </c>
      <c r="GL76" s="85" t="s">
        <v>1287</v>
      </c>
      <c r="GM76" s="85" t="s">
        <v>1295</v>
      </c>
      <c r="GN76" s="85" t="s">
        <v>1297</v>
      </c>
      <c r="GO76" s="85" t="s">
        <v>1288</v>
      </c>
      <c r="GP76" s="85" t="s">
        <v>1295</v>
      </c>
      <c r="GQ76" s="85" t="s">
        <v>1297</v>
      </c>
      <c r="GR76" s="85" t="s">
        <v>1297</v>
      </c>
      <c r="GS76" s="85" t="s">
        <v>1297</v>
      </c>
      <c r="GT76" s="85" t="s">
        <v>1295</v>
      </c>
      <c r="GU76" s="85" t="s">
        <v>1297</v>
      </c>
      <c r="GV76" s="85" t="s">
        <v>1287</v>
      </c>
      <c r="GW76" s="85" t="s">
        <v>1297</v>
      </c>
      <c r="GX76" s="85" t="s">
        <v>1295</v>
      </c>
      <c r="GY76" s="85" t="s">
        <v>1295</v>
      </c>
      <c r="GZ76" s="85" t="s">
        <v>1295</v>
      </c>
      <c r="HA76" s="85" t="s">
        <v>1297</v>
      </c>
      <c r="HB76" s="85" t="s">
        <v>1295</v>
      </c>
      <c r="HC76" s="85" t="s">
        <v>1295</v>
      </c>
      <c r="HD76" s="85" t="s">
        <v>1287</v>
      </c>
      <c r="HE76" s="85" t="s">
        <v>1287</v>
      </c>
      <c r="HF76" s="85" t="s">
        <v>1297</v>
      </c>
      <c r="HG76" s="85" t="s">
        <v>1297</v>
      </c>
      <c r="HH76" s="85" t="s">
        <v>1297</v>
      </c>
      <c r="HI76" s="85" t="s">
        <v>1297</v>
      </c>
      <c r="HJ76" s="85" t="s">
        <v>1297</v>
      </c>
      <c r="HK76" s="85" t="s">
        <v>1295</v>
      </c>
      <c r="HL76" s="85" t="s">
        <v>1297</v>
      </c>
      <c r="HM76" s="85" t="s">
        <v>1297</v>
      </c>
      <c r="HN76" s="85" t="s">
        <v>1297</v>
      </c>
      <c r="HO76" s="85" t="s">
        <v>1297</v>
      </c>
      <c r="HP76" s="85" t="s">
        <v>1287</v>
      </c>
      <c r="HQ76" s="85" t="s">
        <v>1287</v>
      </c>
      <c r="HR76" s="85" t="s">
        <v>1297</v>
      </c>
      <c r="HS76" s="85" t="s">
        <v>1295</v>
      </c>
      <c r="HT76" s="85" t="s">
        <v>1295</v>
      </c>
      <c r="HU76" s="85" t="s">
        <v>1297</v>
      </c>
      <c r="HV76" s="85" t="s">
        <v>1287</v>
      </c>
      <c r="HW76" s="85" t="s">
        <v>1287</v>
      </c>
      <c r="HX76" s="85" t="s">
        <v>1288</v>
      </c>
      <c r="HY76" s="85" t="s">
        <v>1287</v>
      </c>
      <c r="HZ76" s="85" t="s">
        <v>1288</v>
      </c>
      <c r="IA76" s="85" t="s">
        <v>1297</v>
      </c>
      <c r="IB76" s="85" t="s">
        <v>1288</v>
      </c>
      <c r="IC76" s="85" t="s">
        <v>1288</v>
      </c>
      <c r="ID76" s="85" t="s">
        <v>1295</v>
      </c>
      <c r="IE76" s="85" t="s">
        <v>1297</v>
      </c>
      <c r="IF76" s="85" t="s">
        <v>1288</v>
      </c>
      <c r="IG76" s="85" t="s">
        <v>1287</v>
      </c>
      <c r="IH76" s="85" t="s">
        <v>1297</v>
      </c>
      <c r="II76" s="85" t="s">
        <v>1288</v>
      </c>
      <c r="IJ76" s="85" t="s">
        <v>1287</v>
      </c>
      <c r="IK76" s="85" t="s">
        <v>1295</v>
      </c>
      <c r="IL76" s="85" t="s">
        <v>1297</v>
      </c>
      <c r="IM76" s="85" t="s">
        <v>1287</v>
      </c>
      <c r="IN76" s="85" t="s">
        <v>1287</v>
      </c>
      <c r="IO76" s="85" t="s">
        <v>1297</v>
      </c>
      <c r="IP76" s="85" t="s">
        <v>1295</v>
      </c>
      <c r="IQ76" s="85" t="s">
        <v>1297</v>
      </c>
      <c r="IR76" s="85" t="s">
        <v>1297</v>
      </c>
      <c r="IS76" s="85" t="s">
        <v>1297</v>
      </c>
      <c r="IT76" s="85" t="s">
        <v>1297</v>
      </c>
      <c r="IU76" s="85" t="s">
        <v>1297</v>
      </c>
      <c r="IV76" s="85" t="s">
        <v>1297</v>
      </c>
      <c r="IW76" s="85" t="s">
        <v>1287</v>
      </c>
      <c r="IX76" s="85" t="s">
        <v>1295</v>
      </c>
      <c r="IY76" s="85" t="s">
        <v>1295</v>
      </c>
      <c r="IZ76" s="85" t="s">
        <v>1287</v>
      </c>
      <c r="JA76" s="85" t="s">
        <v>1297</v>
      </c>
      <c r="JB76" s="85" t="s">
        <v>1295</v>
      </c>
      <c r="JC76" s="85" t="s">
        <v>1297</v>
      </c>
      <c r="JD76" s="85" t="s">
        <v>1297</v>
      </c>
      <c r="JE76" s="85" t="s">
        <v>1297</v>
      </c>
      <c r="JF76" s="85" t="s">
        <v>1297</v>
      </c>
      <c r="JG76" s="85" t="s">
        <v>1297</v>
      </c>
      <c r="JH76" s="85" t="s">
        <v>1295</v>
      </c>
      <c r="JI76" s="85" t="s">
        <v>1288</v>
      </c>
      <c r="JJ76" s="85" t="s">
        <v>1288</v>
      </c>
      <c r="JK76" s="85" t="s">
        <v>1287</v>
      </c>
      <c r="JL76" s="85" t="s">
        <v>1295</v>
      </c>
      <c r="JM76" s="85" t="s">
        <v>1297</v>
      </c>
      <c r="JN76" s="85" t="s">
        <v>1288</v>
      </c>
      <c r="JO76" s="85" t="s">
        <v>1287</v>
      </c>
      <c r="JP76" s="85" t="s">
        <v>1287</v>
      </c>
      <c r="JQ76" s="85" t="s">
        <v>1297</v>
      </c>
      <c r="JR76" s="85" t="s">
        <v>1295</v>
      </c>
      <c r="JS76" s="85" t="s">
        <v>1297</v>
      </c>
      <c r="JT76" s="85" t="s">
        <v>1297</v>
      </c>
      <c r="JU76" s="85" t="s">
        <v>1288</v>
      </c>
      <c r="JV76" s="85" t="s">
        <v>1287</v>
      </c>
      <c r="JW76" s="85" t="s">
        <v>1288</v>
      </c>
      <c r="JX76" s="85" t="s">
        <v>1287</v>
      </c>
      <c r="JY76" s="85" t="s">
        <v>1297</v>
      </c>
      <c r="JZ76" s="85" t="s">
        <v>1297</v>
      </c>
      <c r="KA76" s="85" t="s">
        <v>1297</v>
      </c>
      <c r="KB76" s="85" t="s">
        <v>1295</v>
      </c>
      <c r="KC76" s="85" t="s">
        <v>1297</v>
      </c>
      <c r="KD76" s="85" t="s">
        <v>1295</v>
      </c>
      <c r="KE76" s="85" t="s">
        <v>1295</v>
      </c>
      <c r="KF76" s="85" t="s">
        <v>1297</v>
      </c>
      <c r="KG76" s="85" t="s">
        <v>1297</v>
      </c>
      <c r="KH76" s="85" t="s">
        <v>1297</v>
      </c>
      <c r="KI76" s="85" t="s">
        <v>1297</v>
      </c>
      <c r="KJ76" s="85" t="s">
        <v>1295</v>
      </c>
      <c r="KK76" s="85" t="s">
        <v>1297</v>
      </c>
      <c r="KL76" s="85" t="s">
        <v>1297</v>
      </c>
      <c r="KM76" s="85" t="s">
        <v>1297</v>
      </c>
      <c r="KN76" s="85" t="s">
        <v>1287</v>
      </c>
      <c r="KO76" s="85" t="s">
        <v>1297</v>
      </c>
      <c r="KP76" s="85" t="s">
        <v>1287</v>
      </c>
    </row>
    <row r="77" spans="1:302" hidden="1">
      <c r="A77" s="150" t="s">
        <v>1348</v>
      </c>
      <c r="B77" s="87" t="s">
        <v>1349</v>
      </c>
      <c r="C77" s="87" t="s">
        <v>1708</v>
      </c>
      <c r="D77" s="88">
        <v>2021</v>
      </c>
      <c r="E77" s="86">
        <v>33</v>
      </c>
      <c r="F77" s="86">
        <v>33</v>
      </c>
      <c r="G77" s="86">
        <v>67</v>
      </c>
      <c r="H77" s="86">
        <v>33</v>
      </c>
      <c r="I77" s="86">
        <v>0</v>
      </c>
      <c r="J77" s="86">
        <v>100</v>
      </c>
      <c r="K77" s="86">
        <v>67</v>
      </c>
      <c r="L77" s="86">
        <v>100</v>
      </c>
      <c r="M77" s="86">
        <v>100</v>
      </c>
      <c r="N77" s="86">
        <v>100</v>
      </c>
      <c r="O77" s="86">
        <v>100</v>
      </c>
      <c r="P77" s="86">
        <v>100</v>
      </c>
      <c r="Q77" s="86">
        <v>100</v>
      </c>
      <c r="R77" s="86">
        <v>100</v>
      </c>
      <c r="S77" s="86">
        <v>100</v>
      </c>
      <c r="T77" s="86">
        <v>100</v>
      </c>
      <c r="U77" s="86">
        <v>67</v>
      </c>
      <c r="V77" s="86">
        <v>100</v>
      </c>
      <c r="W77" s="86">
        <v>100</v>
      </c>
      <c r="X77" s="86">
        <v>67</v>
      </c>
      <c r="Y77" s="86">
        <v>33</v>
      </c>
      <c r="Z77" s="86">
        <v>33</v>
      </c>
      <c r="AA77" s="86">
        <v>0</v>
      </c>
      <c r="AB77" s="86">
        <v>33</v>
      </c>
      <c r="AC77" s="86">
        <v>33</v>
      </c>
      <c r="AD77" s="86">
        <v>100</v>
      </c>
      <c r="AE77" s="86">
        <v>100</v>
      </c>
      <c r="AF77" s="86">
        <v>100</v>
      </c>
      <c r="AG77" s="86">
        <v>100</v>
      </c>
      <c r="AH77" s="86">
        <v>100</v>
      </c>
      <c r="AI77" s="86">
        <v>100</v>
      </c>
      <c r="AJ77" s="86">
        <v>100</v>
      </c>
      <c r="AK77" s="86">
        <v>67</v>
      </c>
      <c r="AL77" s="86">
        <v>100</v>
      </c>
      <c r="AM77" s="86">
        <v>100</v>
      </c>
      <c r="AN77" s="86">
        <v>67</v>
      </c>
      <c r="AO77" s="86">
        <v>100</v>
      </c>
      <c r="AP77" s="86">
        <v>33</v>
      </c>
      <c r="AQ77" s="86">
        <v>100</v>
      </c>
      <c r="AR77" s="86">
        <v>33</v>
      </c>
      <c r="AS77" s="86">
        <v>0</v>
      </c>
      <c r="AT77" s="86">
        <v>33</v>
      </c>
      <c r="AU77" s="86">
        <v>100</v>
      </c>
      <c r="AV77" s="86">
        <v>67</v>
      </c>
      <c r="AW77" s="86">
        <v>0</v>
      </c>
      <c r="AX77" s="86">
        <v>0</v>
      </c>
      <c r="AY77" s="86">
        <v>33</v>
      </c>
      <c r="AZ77" s="86">
        <v>33</v>
      </c>
      <c r="BA77" s="86">
        <v>0</v>
      </c>
      <c r="BB77" s="86">
        <v>0</v>
      </c>
      <c r="BC77" s="86">
        <v>33</v>
      </c>
      <c r="BD77" s="86">
        <v>0</v>
      </c>
      <c r="BE77" s="86">
        <v>33</v>
      </c>
      <c r="BF77" s="86">
        <v>100</v>
      </c>
      <c r="BG77" s="86">
        <v>100</v>
      </c>
      <c r="BH77" s="86">
        <v>100</v>
      </c>
      <c r="BI77" s="86">
        <v>100</v>
      </c>
      <c r="BJ77" s="86">
        <v>100</v>
      </c>
      <c r="BK77" s="86">
        <v>100</v>
      </c>
      <c r="BL77" s="86">
        <v>67</v>
      </c>
      <c r="BM77" s="86">
        <v>67</v>
      </c>
      <c r="BN77" s="86">
        <v>33</v>
      </c>
      <c r="BO77" s="86">
        <v>33</v>
      </c>
      <c r="BP77" s="86">
        <v>33</v>
      </c>
      <c r="BQ77" s="86">
        <v>0</v>
      </c>
      <c r="BR77" s="86">
        <v>100</v>
      </c>
      <c r="BS77" s="86">
        <v>100</v>
      </c>
      <c r="BT77" s="86">
        <v>100</v>
      </c>
      <c r="BU77" s="86">
        <v>100</v>
      </c>
      <c r="BV77" s="86">
        <v>67</v>
      </c>
      <c r="BW77" s="86">
        <v>100</v>
      </c>
      <c r="BX77" s="86">
        <v>100</v>
      </c>
      <c r="BY77" s="86">
        <v>33</v>
      </c>
      <c r="BZ77" s="86">
        <v>33</v>
      </c>
      <c r="CA77" s="86">
        <v>67</v>
      </c>
      <c r="CB77" s="86">
        <v>0</v>
      </c>
      <c r="CC77" s="86">
        <v>100</v>
      </c>
      <c r="CD77" s="86">
        <v>100</v>
      </c>
      <c r="CE77" s="86">
        <v>100</v>
      </c>
      <c r="CF77" s="86">
        <v>100</v>
      </c>
      <c r="CG77" s="86">
        <v>100</v>
      </c>
      <c r="CH77" s="86">
        <v>67</v>
      </c>
      <c r="CI77" s="86">
        <v>0</v>
      </c>
      <c r="CJ77" s="86">
        <v>0</v>
      </c>
      <c r="CK77" s="86">
        <v>0</v>
      </c>
      <c r="CL77" s="86">
        <v>0</v>
      </c>
      <c r="CM77" s="86">
        <v>0</v>
      </c>
      <c r="CN77" s="86">
        <v>0</v>
      </c>
      <c r="CO77" s="86">
        <v>0</v>
      </c>
      <c r="CP77" s="86">
        <v>0</v>
      </c>
      <c r="CQ77" s="86">
        <v>67</v>
      </c>
      <c r="CR77" s="86">
        <v>67</v>
      </c>
      <c r="CS77" s="86">
        <v>100</v>
      </c>
      <c r="CT77" s="86">
        <v>67</v>
      </c>
      <c r="CU77" s="86">
        <v>100</v>
      </c>
      <c r="CV77" s="86">
        <v>100</v>
      </c>
      <c r="CW77" s="86">
        <v>33</v>
      </c>
      <c r="CX77" s="86">
        <v>0</v>
      </c>
      <c r="CY77" s="86">
        <v>0</v>
      </c>
      <c r="CZ77" s="86">
        <v>0</v>
      </c>
      <c r="DA77" s="86">
        <v>67</v>
      </c>
      <c r="DB77" s="86">
        <v>67</v>
      </c>
      <c r="DC77" s="86">
        <v>100</v>
      </c>
      <c r="DD77" s="86">
        <v>100</v>
      </c>
      <c r="DE77" s="86">
        <v>67</v>
      </c>
      <c r="DF77" s="86">
        <v>100</v>
      </c>
      <c r="DG77" s="86">
        <v>100</v>
      </c>
      <c r="DH77" s="86">
        <v>33</v>
      </c>
      <c r="DI77" s="86">
        <v>0</v>
      </c>
      <c r="DJ77" s="86">
        <v>0</v>
      </c>
      <c r="DK77" s="86">
        <v>0</v>
      </c>
      <c r="DL77" s="86">
        <v>0</v>
      </c>
      <c r="DM77" s="86">
        <v>0</v>
      </c>
      <c r="DN77" s="86">
        <v>0</v>
      </c>
      <c r="DO77" s="86">
        <v>33</v>
      </c>
      <c r="DP77" s="86">
        <v>33</v>
      </c>
      <c r="DQ77" s="86">
        <v>67</v>
      </c>
      <c r="DR77" s="86">
        <v>100</v>
      </c>
      <c r="DS77" s="86">
        <v>33</v>
      </c>
      <c r="DT77" s="86">
        <v>0</v>
      </c>
      <c r="DU77" s="86">
        <v>33</v>
      </c>
      <c r="DV77" s="86">
        <v>100</v>
      </c>
      <c r="DW77" s="86">
        <v>100</v>
      </c>
      <c r="DX77" s="86">
        <v>0</v>
      </c>
      <c r="DY77" s="86">
        <v>33</v>
      </c>
      <c r="DZ77" s="86">
        <v>0</v>
      </c>
      <c r="EA77" s="86">
        <v>0</v>
      </c>
      <c r="EB77" s="86">
        <v>33</v>
      </c>
      <c r="EC77" s="86">
        <v>67</v>
      </c>
      <c r="ED77" s="86">
        <v>33</v>
      </c>
      <c r="EE77" s="86">
        <v>33</v>
      </c>
      <c r="EF77" s="86">
        <v>0</v>
      </c>
      <c r="EG77" s="86">
        <v>0</v>
      </c>
      <c r="EH77" s="86">
        <v>0</v>
      </c>
      <c r="EI77" s="86">
        <v>0</v>
      </c>
      <c r="EJ77" s="86">
        <v>0</v>
      </c>
      <c r="EK77" s="86">
        <v>0</v>
      </c>
      <c r="EL77" s="86">
        <v>0</v>
      </c>
      <c r="EM77" s="86">
        <v>0</v>
      </c>
      <c r="EN77" s="86">
        <v>0</v>
      </c>
      <c r="EO77" s="86">
        <v>0</v>
      </c>
      <c r="EP77" s="86">
        <v>0</v>
      </c>
      <c r="EQ77" s="86">
        <v>33</v>
      </c>
      <c r="ER77" s="86">
        <v>33</v>
      </c>
      <c r="ES77" s="86">
        <v>0</v>
      </c>
      <c r="ET77" s="86">
        <v>0</v>
      </c>
      <c r="EU77" s="86">
        <v>0</v>
      </c>
      <c r="EV77" s="86">
        <v>0</v>
      </c>
      <c r="EW77" s="86">
        <v>0</v>
      </c>
      <c r="EX77" s="85" t="s">
        <v>1295</v>
      </c>
      <c r="EY77" s="85" t="s">
        <v>1295</v>
      </c>
      <c r="EZ77" s="85" t="s">
        <v>1288</v>
      </c>
      <c r="FA77" s="85" t="s">
        <v>1295</v>
      </c>
      <c r="FB77" s="85" t="s">
        <v>1297</v>
      </c>
      <c r="FC77" s="85" t="s">
        <v>1287</v>
      </c>
      <c r="FD77" s="85" t="s">
        <v>1288</v>
      </c>
      <c r="FE77" s="85" t="s">
        <v>1287</v>
      </c>
      <c r="FF77" s="85" t="s">
        <v>1287</v>
      </c>
      <c r="FG77" s="85" t="s">
        <v>1287</v>
      </c>
      <c r="FH77" s="85" t="s">
        <v>1287</v>
      </c>
      <c r="FI77" s="85" t="s">
        <v>1287</v>
      </c>
      <c r="FJ77" s="85" t="s">
        <v>1287</v>
      </c>
      <c r="FK77" s="85" t="s">
        <v>1287</v>
      </c>
      <c r="FL77" s="85" t="s">
        <v>1287</v>
      </c>
      <c r="FM77" s="85" t="s">
        <v>1287</v>
      </c>
      <c r="FN77" s="85" t="s">
        <v>1288</v>
      </c>
      <c r="FO77" s="85" t="s">
        <v>1287</v>
      </c>
      <c r="FP77" s="85" t="s">
        <v>1287</v>
      </c>
      <c r="FQ77" s="85" t="s">
        <v>1288</v>
      </c>
      <c r="FR77" s="85" t="s">
        <v>1295</v>
      </c>
      <c r="FS77" s="85" t="s">
        <v>1295</v>
      </c>
      <c r="FT77" s="85" t="s">
        <v>1297</v>
      </c>
      <c r="FU77" s="85" t="s">
        <v>1295</v>
      </c>
      <c r="FV77" s="85" t="s">
        <v>1295</v>
      </c>
      <c r="FW77" s="85" t="s">
        <v>1287</v>
      </c>
      <c r="FX77" s="85" t="s">
        <v>1287</v>
      </c>
      <c r="FY77" s="85" t="s">
        <v>1287</v>
      </c>
      <c r="FZ77" s="85" t="s">
        <v>1287</v>
      </c>
      <c r="GA77" s="85" t="s">
        <v>1287</v>
      </c>
      <c r="GB77" s="85" t="s">
        <v>1287</v>
      </c>
      <c r="GC77" s="85" t="s">
        <v>1287</v>
      </c>
      <c r="GD77" s="85" t="s">
        <v>1288</v>
      </c>
      <c r="GE77" s="85" t="s">
        <v>1287</v>
      </c>
      <c r="GF77" s="85" t="s">
        <v>1287</v>
      </c>
      <c r="GG77" s="85" t="s">
        <v>1288</v>
      </c>
      <c r="GH77" s="85" t="s">
        <v>1287</v>
      </c>
      <c r="GI77" s="85" t="s">
        <v>1295</v>
      </c>
      <c r="GJ77" s="85" t="s">
        <v>1287</v>
      </c>
      <c r="GK77" s="85" t="s">
        <v>1295</v>
      </c>
      <c r="GL77" s="85" t="s">
        <v>1297</v>
      </c>
      <c r="GM77" s="85" t="s">
        <v>1295</v>
      </c>
      <c r="GN77" s="85" t="s">
        <v>1287</v>
      </c>
      <c r="GO77" s="85" t="s">
        <v>1288</v>
      </c>
      <c r="GP77" s="85" t="s">
        <v>1297</v>
      </c>
      <c r="GQ77" s="85" t="s">
        <v>1297</v>
      </c>
      <c r="GR77" s="85" t="s">
        <v>1295</v>
      </c>
      <c r="GS77" s="85" t="s">
        <v>1295</v>
      </c>
      <c r="GT77" s="85" t="s">
        <v>1297</v>
      </c>
      <c r="GU77" s="85" t="s">
        <v>1297</v>
      </c>
      <c r="GV77" s="85" t="s">
        <v>1295</v>
      </c>
      <c r="GW77" s="85" t="s">
        <v>1297</v>
      </c>
      <c r="GX77" s="85" t="s">
        <v>1295</v>
      </c>
      <c r="GY77" s="85" t="s">
        <v>1287</v>
      </c>
      <c r="GZ77" s="85" t="s">
        <v>1287</v>
      </c>
      <c r="HA77" s="85" t="s">
        <v>1287</v>
      </c>
      <c r="HB77" s="85" t="s">
        <v>1287</v>
      </c>
      <c r="HC77" s="85" t="s">
        <v>1287</v>
      </c>
      <c r="HD77" s="85" t="s">
        <v>1287</v>
      </c>
      <c r="HE77" s="85" t="s">
        <v>1288</v>
      </c>
      <c r="HF77" s="85" t="s">
        <v>1288</v>
      </c>
      <c r="HG77" s="85" t="s">
        <v>1295</v>
      </c>
      <c r="HH77" s="85" t="s">
        <v>1295</v>
      </c>
      <c r="HI77" s="85" t="s">
        <v>1295</v>
      </c>
      <c r="HJ77" s="85" t="s">
        <v>1297</v>
      </c>
      <c r="HK77" s="85" t="s">
        <v>1287</v>
      </c>
      <c r="HL77" s="85" t="s">
        <v>1287</v>
      </c>
      <c r="HM77" s="85" t="s">
        <v>1287</v>
      </c>
      <c r="HN77" s="85" t="s">
        <v>1287</v>
      </c>
      <c r="HO77" s="85" t="s">
        <v>1288</v>
      </c>
      <c r="HP77" s="85" t="s">
        <v>1287</v>
      </c>
      <c r="HQ77" s="85" t="s">
        <v>1287</v>
      </c>
      <c r="HR77" s="85" t="s">
        <v>1295</v>
      </c>
      <c r="HS77" s="85" t="s">
        <v>1295</v>
      </c>
      <c r="HT77" s="85" t="s">
        <v>1288</v>
      </c>
      <c r="HU77" s="85" t="s">
        <v>1297</v>
      </c>
      <c r="HV77" s="85" t="s">
        <v>1287</v>
      </c>
      <c r="HW77" s="85" t="s">
        <v>1287</v>
      </c>
      <c r="HX77" s="85" t="s">
        <v>1287</v>
      </c>
      <c r="HY77" s="85" t="s">
        <v>1287</v>
      </c>
      <c r="HZ77" s="85" t="s">
        <v>1287</v>
      </c>
      <c r="IA77" s="85" t="s">
        <v>1288</v>
      </c>
      <c r="IB77" s="85" t="s">
        <v>1297</v>
      </c>
      <c r="IC77" s="85" t="s">
        <v>1297</v>
      </c>
      <c r="ID77" s="85" t="s">
        <v>1297</v>
      </c>
      <c r="IE77" s="85" t="s">
        <v>1297</v>
      </c>
      <c r="IF77" s="85" t="s">
        <v>1297</v>
      </c>
      <c r="IG77" s="85" t="s">
        <v>1297</v>
      </c>
      <c r="IH77" s="85" t="s">
        <v>1297</v>
      </c>
      <c r="II77" s="85" t="s">
        <v>1297</v>
      </c>
      <c r="IJ77" s="85" t="s">
        <v>1288</v>
      </c>
      <c r="IK77" s="85" t="s">
        <v>1288</v>
      </c>
      <c r="IL77" s="85" t="s">
        <v>1287</v>
      </c>
      <c r="IM77" s="85" t="s">
        <v>1288</v>
      </c>
      <c r="IN77" s="85" t="s">
        <v>1287</v>
      </c>
      <c r="IO77" s="85" t="s">
        <v>1287</v>
      </c>
      <c r="IP77" s="85" t="s">
        <v>1295</v>
      </c>
      <c r="IQ77" s="85" t="s">
        <v>1297</v>
      </c>
      <c r="IR77" s="85" t="s">
        <v>1297</v>
      </c>
      <c r="IS77" s="85" t="s">
        <v>1297</v>
      </c>
      <c r="IT77" s="85" t="s">
        <v>1288</v>
      </c>
      <c r="IU77" s="85" t="s">
        <v>1288</v>
      </c>
      <c r="IV77" s="85" t="s">
        <v>1287</v>
      </c>
      <c r="IW77" s="85" t="s">
        <v>1287</v>
      </c>
      <c r="IX77" s="85" t="s">
        <v>1288</v>
      </c>
      <c r="IY77" s="85" t="s">
        <v>1287</v>
      </c>
      <c r="IZ77" s="85" t="s">
        <v>1287</v>
      </c>
      <c r="JA77" s="85" t="s">
        <v>1295</v>
      </c>
      <c r="JB77" s="85" t="s">
        <v>1297</v>
      </c>
      <c r="JC77" s="85" t="s">
        <v>1297</v>
      </c>
      <c r="JD77" s="85" t="s">
        <v>1297</v>
      </c>
      <c r="JE77" s="85" t="s">
        <v>1297</v>
      </c>
      <c r="JF77" s="85" t="s">
        <v>1297</v>
      </c>
      <c r="JG77" s="85" t="s">
        <v>1297</v>
      </c>
      <c r="JH77" s="85" t="s">
        <v>1295</v>
      </c>
      <c r="JI77" s="85" t="s">
        <v>1295</v>
      </c>
      <c r="JJ77" s="85" t="s">
        <v>1288</v>
      </c>
      <c r="JK77" s="85" t="s">
        <v>1287</v>
      </c>
      <c r="JL77" s="85" t="s">
        <v>1295</v>
      </c>
      <c r="JM77" s="85" t="s">
        <v>1297</v>
      </c>
      <c r="JN77" s="85" t="s">
        <v>1295</v>
      </c>
      <c r="JO77" s="85" t="s">
        <v>1287</v>
      </c>
      <c r="JP77" s="85" t="s">
        <v>1287</v>
      </c>
      <c r="JQ77" s="85" t="s">
        <v>1297</v>
      </c>
      <c r="JR77" s="85" t="s">
        <v>1295</v>
      </c>
      <c r="JS77" s="85" t="s">
        <v>1297</v>
      </c>
      <c r="JT77" s="85" t="s">
        <v>1297</v>
      </c>
      <c r="JU77" s="85" t="s">
        <v>1295</v>
      </c>
      <c r="JV77" s="85" t="s">
        <v>1288</v>
      </c>
      <c r="JW77" s="85" t="s">
        <v>1295</v>
      </c>
      <c r="JX77" s="85" t="s">
        <v>1295</v>
      </c>
      <c r="JY77" s="85" t="s">
        <v>1297</v>
      </c>
      <c r="JZ77" s="85" t="s">
        <v>1297</v>
      </c>
      <c r="KA77" s="85" t="s">
        <v>1297</v>
      </c>
      <c r="KB77" s="85" t="s">
        <v>1297</v>
      </c>
      <c r="KC77" s="85" t="s">
        <v>1297</v>
      </c>
      <c r="KD77" s="85" t="s">
        <v>1297</v>
      </c>
      <c r="KE77" s="85" t="s">
        <v>1297</v>
      </c>
      <c r="KF77" s="85" t="s">
        <v>1297</v>
      </c>
      <c r="KG77" s="85" t="s">
        <v>1297</v>
      </c>
      <c r="KH77" s="85" t="s">
        <v>1297</v>
      </c>
      <c r="KI77" s="85" t="s">
        <v>1297</v>
      </c>
      <c r="KJ77" s="85" t="s">
        <v>1295</v>
      </c>
      <c r="KK77" s="85" t="s">
        <v>1295</v>
      </c>
      <c r="KL77" s="85" t="s">
        <v>1297</v>
      </c>
      <c r="KM77" s="85" t="s">
        <v>1297</v>
      </c>
      <c r="KN77" s="85" t="s">
        <v>1297</v>
      </c>
      <c r="KO77" s="85" t="s">
        <v>1297</v>
      </c>
      <c r="KP77" s="85" t="s">
        <v>1297</v>
      </c>
    </row>
    <row r="78" spans="1:302" hidden="1">
      <c r="A78" s="150" t="s">
        <v>1353</v>
      </c>
      <c r="B78" s="87" t="s">
        <v>1354</v>
      </c>
      <c r="C78" s="87" t="s">
        <v>1710</v>
      </c>
      <c r="D78" s="88">
        <v>2021</v>
      </c>
      <c r="E78" s="86">
        <v>0</v>
      </c>
      <c r="F78" s="86">
        <v>0</v>
      </c>
      <c r="G78" s="86">
        <v>67</v>
      </c>
      <c r="H78" s="86">
        <v>0</v>
      </c>
      <c r="I78" s="86">
        <v>0</v>
      </c>
      <c r="J78" s="86">
        <v>0</v>
      </c>
      <c r="K78" s="86">
        <v>0</v>
      </c>
      <c r="L78" s="86">
        <v>0</v>
      </c>
      <c r="M78" s="86">
        <v>0</v>
      </c>
      <c r="N78" s="86">
        <v>0</v>
      </c>
      <c r="O78" s="86">
        <v>0</v>
      </c>
      <c r="P78" s="86">
        <v>0</v>
      </c>
      <c r="Q78" s="86">
        <v>0</v>
      </c>
      <c r="R78" s="86">
        <v>0</v>
      </c>
      <c r="S78" s="86">
        <v>0</v>
      </c>
      <c r="T78" s="86">
        <v>0</v>
      </c>
      <c r="U78" s="86">
        <v>0</v>
      </c>
      <c r="V78" s="86">
        <v>0</v>
      </c>
      <c r="W78" s="86">
        <v>0</v>
      </c>
      <c r="X78" s="86">
        <v>0</v>
      </c>
      <c r="Y78" s="86">
        <v>0</v>
      </c>
      <c r="Z78" s="86">
        <v>0</v>
      </c>
      <c r="AA78" s="86">
        <v>0</v>
      </c>
      <c r="AB78" s="86">
        <v>0</v>
      </c>
      <c r="AC78" s="86">
        <v>0</v>
      </c>
      <c r="AD78" s="86">
        <v>0</v>
      </c>
      <c r="AE78" s="86">
        <v>0</v>
      </c>
      <c r="AF78" s="86">
        <v>0</v>
      </c>
      <c r="AG78" s="86">
        <v>0</v>
      </c>
      <c r="AH78" s="86">
        <v>0</v>
      </c>
      <c r="AI78" s="86">
        <v>0</v>
      </c>
      <c r="AJ78" s="86">
        <v>0</v>
      </c>
      <c r="AK78" s="86">
        <v>0</v>
      </c>
      <c r="AL78" s="86">
        <v>0</v>
      </c>
      <c r="AM78" s="86">
        <v>0</v>
      </c>
      <c r="AN78" s="86">
        <v>0</v>
      </c>
      <c r="AO78" s="86">
        <v>0</v>
      </c>
      <c r="AP78" s="86">
        <v>0</v>
      </c>
      <c r="AQ78" s="86">
        <v>0</v>
      </c>
      <c r="AR78" s="86">
        <v>0</v>
      </c>
      <c r="AS78" s="86">
        <v>0</v>
      </c>
      <c r="AT78" s="86">
        <v>0</v>
      </c>
      <c r="AU78" s="86">
        <v>0</v>
      </c>
      <c r="AV78" s="86">
        <v>0</v>
      </c>
      <c r="AW78" s="86">
        <v>0</v>
      </c>
      <c r="AX78" s="86">
        <v>0</v>
      </c>
      <c r="AY78" s="86">
        <v>0</v>
      </c>
      <c r="AZ78" s="86">
        <v>0</v>
      </c>
      <c r="BA78" s="86">
        <v>0</v>
      </c>
      <c r="BB78" s="86">
        <v>0</v>
      </c>
      <c r="BC78" s="86">
        <v>0</v>
      </c>
      <c r="BD78" s="86">
        <v>0</v>
      </c>
      <c r="BE78" s="86">
        <v>0</v>
      </c>
      <c r="BF78" s="86">
        <v>0</v>
      </c>
      <c r="BG78" s="86">
        <v>0</v>
      </c>
      <c r="BH78" s="86">
        <v>0</v>
      </c>
      <c r="BI78" s="86">
        <v>0</v>
      </c>
      <c r="BJ78" s="86">
        <v>0</v>
      </c>
      <c r="BK78" s="86">
        <v>0</v>
      </c>
      <c r="BL78" s="86">
        <v>0</v>
      </c>
      <c r="BM78" s="86">
        <v>0</v>
      </c>
      <c r="BN78" s="86">
        <v>0</v>
      </c>
      <c r="BO78" s="86">
        <v>0</v>
      </c>
      <c r="BP78" s="86">
        <v>0</v>
      </c>
      <c r="BQ78" s="86">
        <v>0</v>
      </c>
      <c r="BR78" s="86">
        <v>100</v>
      </c>
      <c r="BS78" s="86">
        <v>100</v>
      </c>
      <c r="BT78" s="86">
        <v>100</v>
      </c>
      <c r="BU78" s="86">
        <v>100</v>
      </c>
      <c r="BV78" s="86">
        <v>67</v>
      </c>
      <c r="BW78" s="86">
        <v>100</v>
      </c>
      <c r="BX78" s="86">
        <v>67</v>
      </c>
      <c r="BY78" s="86">
        <v>100</v>
      </c>
      <c r="BZ78" s="86">
        <v>33</v>
      </c>
      <c r="CA78" s="86">
        <v>0</v>
      </c>
      <c r="CB78" s="86">
        <v>0</v>
      </c>
      <c r="CC78" s="86">
        <v>0</v>
      </c>
      <c r="CD78" s="86">
        <v>0</v>
      </c>
      <c r="CE78" s="86">
        <v>0</v>
      </c>
      <c r="CF78" s="86">
        <v>0</v>
      </c>
      <c r="CG78" s="86">
        <v>0</v>
      </c>
      <c r="CH78" s="86">
        <v>0</v>
      </c>
      <c r="CI78" s="86">
        <v>0</v>
      </c>
      <c r="CJ78" s="86">
        <v>0</v>
      </c>
      <c r="CK78" s="86">
        <v>0</v>
      </c>
      <c r="CL78" s="86">
        <v>0</v>
      </c>
      <c r="CM78" s="86">
        <v>0</v>
      </c>
      <c r="CN78" s="86">
        <v>0</v>
      </c>
      <c r="CO78" s="86">
        <v>0</v>
      </c>
      <c r="CP78" s="86">
        <v>0</v>
      </c>
      <c r="CQ78" s="86">
        <v>0</v>
      </c>
      <c r="CR78" s="86">
        <v>0</v>
      </c>
      <c r="CS78" s="86">
        <v>0</v>
      </c>
      <c r="CT78" s="86">
        <v>0</v>
      </c>
      <c r="CU78" s="86">
        <v>0</v>
      </c>
      <c r="CV78" s="86">
        <v>0</v>
      </c>
      <c r="CW78" s="86">
        <v>0</v>
      </c>
      <c r="CX78" s="86">
        <v>0</v>
      </c>
      <c r="CY78" s="86">
        <v>0</v>
      </c>
      <c r="CZ78" s="86">
        <v>0</v>
      </c>
      <c r="DA78" s="86">
        <v>0</v>
      </c>
      <c r="DB78" s="86">
        <v>0</v>
      </c>
      <c r="DC78" s="86">
        <v>100</v>
      </c>
      <c r="DD78" s="86">
        <v>0</v>
      </c>
      <c r="DE78" s="86">
        <v>0</v>
      </c>
      <c r="DF78" s="86">
        <v>0</v>
      </c>
      <c r="DG78" s="86">
        <v>0</v>
      </c>
      <c r="DH78" s="86">
        <v>0</v>
      </c>
      <c r="DI78" s="86">
        <v>0</v>
      </c>
      <c r="DJ78" s="86">
        <v>0</v>
      </c>
      <c r="DK78" s="86">
        <v>0</v>
      </c>
      <c r="DL78" s="86">
        <v>0</v>
      </c>
      <c r="DM78" s="86">
        <v>0</v>
      </c>
      <c r="DN78" s="86">
        <v>0</v>
      </c>
      <c r="DO78" s="86">
        <v>0</v>
      </c>
      <c r="DP78" s="86">
        <v>0</v>
      </c>
      <c r="DQ78" s="86">
        <v>33</v>
      </c>
      <c r="DR78" s="86">
        <v>100</v>
      </c>
      <c r="DS78" s="86">
        <v>33</v>
      </c>
      <c r="DT78" s="86">
        <v>33</v>
      </c>
      <c r="DU78" s="86">
        <v>0</v>
      </c>
      <c r="DV78" s="86">
        <v>0</v>
      </c>
      <c r="DW78" s="86">
        <v>33</v>
      </c>
      <c r="DX78" s="86">
        <v>0</v>
      </c>
      <c r="DY78" s="86">
        <v>0</v>
      </c>
      <c r="DZ78" s="86">
        <v>0</v>
      </c>
      <c r="EA78" s="86">
        <v>100</v>
      </c>
      <c r="EB78" s="86">
        <v>0</v>
      </c>
      <c r="EC78" s="86">
        <v>67</v>
      </c>
      <c r="ED78" s="86">
        <v>0</v>
      </c>
      <c r="EE78" s="86">
        <v>0</v>
      </c>
      <c r="EF78" s="86">
        <v>0</v>
      </c>
      <c r="EG78" s="86">
        <v>0</v>
      </c>
      <c r="EH78" s="86">
        <v>0</v>
      </c>
      <c r="EI78" s="86">
        <v>0</v>
      </c>
      <c r="EJ78" s="86">
        <v>0</v>
      </c>
      <c r="EK78" s="86">
        <v>0</v>
      </c>
      <c r="EL78" s="86">
        <v>0</v>
      </c>
      <c r="EM78" s="86">
        <v>0</v>
      </c>
      <c r="EN78" s="86">
        <v>0</v>
      </c>
      <c r="EO78" s="86">
        <v>0</v>
      </c>
      <c r="EP78" s="86">
        <v>0</v>
      </c>
      <c r="EQ78" s="86">
        <v>0</v>
      </c>
      <c r="ER78" s="86">
        <v>0</v>
      </c>
      <c r="ES78" s="86">
        <v>0</v>
      </c>
      <c r="ET78" s="86">
        <v>0</v>
      </c>
      <c r="EU78" s="86">
        <v>0</v>
      </c>
      <c r="EV78" s="86">
        <v>0</v>
      </c>
      <c r="EW78" s="86">
        <v>0</v>
      </c>
      <c r="EX78" s="85" t="s">
        <v>1297</v>
      </c>
      <c r="EY78" s="85" t="s">
        <v>1297</v>
      </c>
      <c r="EZ78" s="85" t="s">
        <v>1288</v>
      </c>
      <c r="FA78" s="85" t="s">
        <v>1297</v>
      </c>
      <c r="FB78" s="85" t="s">
        <v>1297</v>
      </c>
      <c r="FC78" s="85" t="s">
        <v>1297</v>
      </c>
      <c r="FD78" s="85" t="s">
        <v>1297</v>
      </c>
      <c r="FE78" s="85" t="s">
        <v>1297</v>
      </c>
      <c r="FF78" s="85" t="s">
        <v>1297</v>
      </c>
      <c r="FG78" s="85" t="s">
        <v>1297</v>
      </c>
      <c r="FH78" s="85" t="s">
        <v>1297</v>
      </c>
      <c r="FI78" s="85" t="s">
        <v>1297</v>
      </c>
      <c r="FJ78" s="85" t="s">
        <v>1297</v>
      </c>
      <c r="FK78" s="85" t="s">
        <v>1297</v>
      </c>
      <c r="FL78" s="85" t="s">
        <v>1297</v>
      </c>
      <c r="FM78" s="85" t="s">
        <v>1297</v>
      </c>
      <c r="FN78" s="85" t="s">
        <v>1297</v>
      </c>
      <c r="FO78" s="85" t="s">
        <v>1297</v>
      </c>
      <c r="FP78" s="85" t="s">
        <v>1297</v>
      </c>
      <c r="FQ78" s="85" t="s">
        <v>1297</v>
      </c>
      <c r="FR78" s="85" t="s">
        <v>1297</v>
      </c>
      <c r="FS78" s="85" t="s">
        <v>1297</v>
      </c>
      <c r="FT78" s="85" t="s">
        <v>1297</v>
      </c>
      <c r="FU78" s="85" t="s">
        <v>1297</v>
      </c>
      <c r="FV78" s="85" t="s">
        <v>1297</v>
      </c>
      <c r="FW78" s="85" t="s">
        <v>1297</v>
      </c>
      <c r="FX78" s="85" t="s">
        <v>1297</v>
      </c>
      <c r="FY78" s="85" t="s">
        <v>1297</v>
      </c>
      <c r="FZ78" s="85" t="s">
        <v>1297</v>
      </c>
      <c r="GA78" s="85" t="s">
        <v>1297</v>
      </c>
      <c r="GB78" s="85" t="s">
        <v>1297</v>
      </c>
      <c r="GC78" s="85" t="s">
        <v>1297</v>
      </c>
      <c r="GD78" s="85" t="s">
        <v>1297</v>
      </c>
      <c r="GE78" s="85" t="s">
        <v>1297</v>
      </c>
      <c r="GF78" s="85" t="s">
        <v>1297</v>
      </c>
      <c r="GG78" s="85" t="s">
        <v>1297</v>
      </c>
      <c r="GH78" s="85" t="s">
        <v>1297</v>
      </c>
      <c r="GI78" s="85" t="s">
        <v>1297</v>
      </c>
      <c r="GJ78" s="85" t="s">
        <v>1297</v>
      </c>
      <c r="GK78" s="85" t="s">
        <v>1297</v>
      </c>
      <c r="GL78" s="85" t="s">
        <v>1297</v>
      </c>
      <c r="GM78" s="85" t="s">
        <v>1297</v>
      </c>
      <c r="GN78" s="85" t="s">
        <v>1297</v>
      </c>
      <c r="GO78" s="85" t="s">
        <v>1297</v>
      </c>
      <c r="GP78" s="85" t="s">
        <v>1297</v>
      </c>
      <c r="GQ78" s="85" t="s">
        <v>1297</v>
      </c>
      <c r="GR78" s="85" t="s">
        <v>1297</v>
      </c>
      <c r="GS78" s="85" t="s">
        <v>1297</v>
      </c>
      <c r="GT78" s="85" t="s">
        <v>1297</v>
      </c>
      <c r="GU78" s="85" t="s">
        <v>1297</v>
      </c>
      <c r="GV78" s="85" t="s">
        <v>1297</v>
      </c>
      <c r="GW78" s="85" t="s">
        <v>1297</v>
      </c>
      <c r="GX78" s="85" t="s">
        <v>1297</v>
      </c>
      <c r="GY78" s="85" t="s">
        <v>1297</v>
      </c>
      <c r="GZ78" s="85" t="s">
        <v>1297</v>
      </c>
      <c r="HA78" s="85" t="s">
        <v>1297</v>
      </c>
      <c r="HB78" s="85" t="s">
        <v>1297</v>
      </c>
      <c r="HC78" s="85" t="s">
        <v>1297</v>
      </c>
      <c r="HD78" s="85" t="s">
        <v>1297</v>
      </c>
      <c r="HE78" s="85" t="s">
        <v>1297</v>
      </c>
      <c r="HF78" s="85" t="s">
        <v>1297</v>
      </c>
      <c r="HG78" s="85" t="s">
        <v>1297</v>
      </c>
      <c r="HH78" s="85" t="s">
        <v>1297</v>
      </c>
      <c r="HI78" s="85" t="s">
        <v>1297</v>
      </c>
      <c r="HJ78" s="85" t="s">
        <v>1297</v>
      </c>
      <c r="HK78" s="85" t="s">
        <v>1287</v>
      </c>
      <c r="HL78" s="85" t="s">
        <v>1287</v>
      </c>
      <c r="HM78" s="85" t="s">
        <v>1287</v>
      </c>
      <c r="HN78" s="85" t="s">
        <v>1287</v>
      </c>
      <c r="HO78" s="85" t="s">
        <v>1288</v>
      </c>
      <c r="HP78" s="85" t="s">
        <v>1287</v>
      </c>
      <c r="HQ78" s="85" t="s">
        <v>1288</v>
      </c>
      <c r="HR78" s="85" t="s">
        <v>1287</v>
      </c>
      <c r="HS78" s="85" t="s">
        <v>1295</v>
      </c>
      <c r="HT78" s="85" t="s">
        <v>1297</v>
      </c>
      <c r="HU78" s="85" t="s">
        <v>1297</v>
      </c>
      <c r="HV78" s="85" t="s">
        <v>1297</v>
      </c>
      <c r="HW78" s="85" t="s">
        <v>1297</v>
      </c>
      <c r="HX78" s="85" t="s">
        <v>1297</v>
      </c>
      <c r="HY78" s="85" t="s">
        <v>1297</v>
      </c>
      <c r="HZ78" s="85" t="s">
        <v>1297</v>
      </c>
      <c r="IA78" s="85" t="s">
        <v>1297</v>
      </c>
      <c r="IB78" s="85" t="s">
        <v>1297</v>
      </c>
      <c r="IC78" s="85" t="s">
        <v>1297</v>
      </c>
      <c r="ID78" s="85" t="s">
        <v>1297</v>
      </c>
      <c r="IE78" s="85" t="s">
        <v>1297</v>
      </c>
      <c r="IF78" s="85" t="s">
        <v>1297</v>
      </c>
      <c r="IG78" s="85" t="s">
        <v>1297</v>
      </c>
      <c r="IH78" s="85" t="s">
        <v>1297</v>
      </c>
      <c r="II78" s="85" t="s">
        <v>1297</v>
      </c>
      <c r="IJ78" s="85" t="s">
        <v>1297</v>
      </c>
      <c r="IK78" s="85" t="s">
        <v>1297</v>
      </c>
      <c r="IL78" s="85" t="s">
        <v>1297</v>
      </c>
      <c r="IM78" s="85" t="s">
        <v>1297</v>
      </c>
      <c r="IN78" s="85" t="s">
        <v>1297</v>
      </c>
      <c r="IO78" s="85" t="s">
        <v>1297</v>
      </c>
      <c r="IP78" s="85" t="s">
        <v>1297</v>
      </c>
      <c r="IQ78" s="85" t="s">
        <v>1297</v>
      </c>
      <c r="IR78" s="85" t="s">
        <v>1297</v>
      </c>
      <c r="IS78" s="85" t="s">
        <v>1297</v>
      </c>
      <c r="IT78" s="85" t="s">
        <v>1297</v>
      </c>
      <c r="IU78" s="85" t="s">
        <v>1297</v>
      </c>
      <c r="IV78" s="85" t="s">
        <v>1287</v>
      </c>
      <c r="IW78" s="85" t="s">
        <v>1297</v>
      </c>
      <c r="IX78" s="85" t="s">
        <v>1297</v>
      </c>
      <c r="IY78" s="85" t="s">
        <v>1297</v>
      </c>
      <c r="IZ78" s="85" t="s">
        <v>1297</v>
      </c>
      <c r="JA78" s="85" t="s">
        <v>1297</v>
      </c>
      <c r="JB78" s="85" t="s">
        <v>1297</v>
      </c>
      <c r="JC78" s="85" t="s">
        <v>1297</v>
      </c>
      <c r="JD78" s="85" t="s">
        <v>1297</v>
      </c>
      <c r="JE78" s="85" t="s">
        <v>1297</v>
      </c>
      <c r="JF78" s="85" t="s">
        <v>1297</v>
      </c>
      <c r="JG78" s="85" t="s">
        <v>1297</v>
      </c>
      <c r="JH78" s="85" t="s">
        <v>1297</v>
      </c>
      <c r="JI78" s="85" t="s">
        <v>1297</v>
      </c>
      <c r="JJ78" s="85" t="s">
        <v>1295</v>
      </c>
      <c r="JK78" s="85" t="s">
        <v>1287</v>
      </c>
      <c r="JL78" s="85" t="s">
        <v>1295</v>
      </c>
      <c r="JM78" s="85" t="s">
        <v>1295</v>
      </c>
      <c r="JN78" s="85" t="s">
        <v>1297</v>
      </c>
      <c r="JO78" s="85" t="s">
        <v>1297</v>
      </c>
      <c r="JP78" s="85" t="s">
        <v>1295</v>
      </c>
      <c r="JQ78" s="85" t="s">
        <v>1297</v>
      </c>
      <c r="JR78" s="85" t="s">
        <v>1297</v>
      </c>
      <c r="JS78" s="85" t="s">
        <v>1297</v>
      </c>
      <c r="JT78" s="85" t="s">
        <v>1287</v>
      </c>
      <c r="JU78" s="85" t="s">
        <v>1297</v>
      </c>
      <c r="JV78" s="85" t="s">
        <v>1288</v>
      </c>
      <c r="JW78" s="85" t="s">
        <v>1297</v>
      </c>
      <c r="JX78" s="85" t="s">
        <v>1297</v>
      </c>
      <c r="JY78" s="85" t="s">
        <v>1297</v>
      </c>
      <c r="JZ78" s="85" t="s">
        <v>1297</v>
      </c>
      <c r="KA78" s="85" t="s">
        <v>1297</v>
      </c>
      <c r="KB78" s="85" t="s">
        <v>1297</v>
      </c>
      <c r="KC78" s="85" t="s">
        <v>1297</v>
      </c>
      <c r="KD78" s="85" t="s">
        <v>1297</v>
      </c>
      <c r="KE78" s="85" t="s">
        <v>1297</v>
      </c>
      <c r="KF78" s="85" t="s">
        <v>1297</v>
      </c>
      <c r="KG78" s="85" t="s">
        <v>1297</v>
      </c>
      <c r="KH78" s="85" t="s">
        <v>1297</v>
      </c>
      <c r="KI78" s="85" t="s">
        <v>1297</v>
      </c>
      <c r="KJ78" s="85" t="s">
        <v>1297</v>
      </c>
      <c r="KK78" s="85" t="s">
        <v>1297</v>
      </c>
      <c r="KL78" s="85" t="s">
        <v>1297</v>
      </c>
      <c r="KM78" s="85" t="s">
        <v>1297</v>
      </c>
      <c r="KN78" s="85" t="s">
        <v>1297</v>
      </c>
      <c r="KO78" s="85" t="s">
        <v>1297</v>
      </c>
      <c r="KP78" s="85" t="s">
        <v>1297</v>
      </c>
    </row>
    <row r="79" spans="1:302" hidden="1">
      <c r="A79" s="150" t="s">
        <v>1359</v>
      </c>
      <c r="B79" s="87" t="s">
        <v>1360</v>
      </c>
      <c r="C79" s="87" t="s">
        <v>1713</v>
      </c>
      <c r="D79" s="88">
        <v>2021</v>
      </c>
      <c r="E79" s="86">
        <v>0</v>
      </c>
      <c r="F79" s="86">
        <v>67</v>
      </c>
      <c r="G79" s="86">
        <v>100</v>
      </c>
      <c r="H79" s="86">
        <v>100</v>
      </c>
      <c r="I79" s="86">
        <v>100</v>
      </c>
      <c r="J79" s="86">
        <v>0</v>
      </c>
      <c r="K79" s="86">
        <v>67</v>
      </c>
      <c r="L79" s="86">
        <v>100</v>
      </c>
      <c r="M79" s="86">
        <v>0</v>
      </c>
      <c r="N79" s="86">
        <v>0</v>
      </c>
      <c r="O79" s="86">
        <v>100</v>
      </c>
      <c r="P79" s="86">
        <v>100</v>
      </c>
      <c r="Q79" s="86">
        <v>33</v>
      </c>
      <c r="R79" s="86">
        <v>0</v>
      </c>
      <c r="S79" s="86">
        <v>0</v>
      </c>
      <c r="T79" s="86">
        <v>100</v>
      </c>
      <c r="U79" s="86">
        <v>100</v>
      </c>
      <c r="V79" s="86">
        <v>0</v>
      </c>
      <c r="W79" s="86">
        <v>0</v>
      </c>
      <c r="X79" s="86">
        <v>67</v>
      </c>
      <c r="Y79" s="86">
        <v>0</v>
      </c>
      <c r="Z79" s="86">
        <v>33</v>
      </c>
      <c r="AA79" s="86">
        <v>0</v>
      </c>
      <c r="AB79" s="86">
        <v>33</v>
      </c>
      <c r="AC79" s="86">
        <v>0</v>
      </c>
      <c r="AD79" s="86">
        <v>67</v>
      </c>
      <c r="AE79" s="86">
        <v>0</v>
      </c>
      <c r="AF79" s="86">
        <v>100</v>
      </c>
      <c r="AG79" s="86">
        <v>33</v>
      </c>
      <c r="AH79" s="86">
        <v>0</v>
      </c>
      <c r="AI79" s="86">
        <v>100</v>
      </c>
      <c r="AJ79" s="86">
        <v>100</v>
      </c>
      <c r="AK79" s="86">
        <v>100</v>
      </c>
      <c r="AL79" s="86">
        <v>100</v>
      </c>
      <c r="AM79" s="86">
        <v>100</v>
      </c>
      <c r="AN79" s="86">
        <v>100</v>
      </c>
      <c r="AO79" s="86">
        <v>100</v>
      </c>
      <c r="AP79" s="86">
        <v>33</v>
      </c>
      <c r="AQ79" s="86">
        <v>100</v>
      </c>
      <c r="AR79" s="86">
        <v>100</v>
      </c>
      <c r="AS79" s="86">
        <v>100</v>
      </c>
      <c r="AT79" s="86">
        <v>67</v>
      </c>
      <c r="AU79" s="86">
        <v>100</v>
      </c>
      <c r="AV79" s="86">
        <v>100</v>
      </c>
      <c r="AW79" s="86">
        <v>33</v>
      </c>
      <c r="AX79" s="86">
        <v>33</v>
      </c>
      <c r="AY79" s="86">
        <v>0</v>
      </c>
      <c r="AZ79" s="86">
        <v>0</v>
      </c>
      <c r="BA79" s="86">
        <v>0</v>
      </c>
      <c r="BB79" s="86">
        <v>33</v>
      </c>
      <c r="BC79" s="86">
        <v>33</v>
      </c>
      <c r="BD79" s="86">
        <v>0</v>
      </c>
      <c r="BE79" s="86">
        <v>33</v>
      </c>
      <c r="BF79" s="86">
        <v>33</v>
      </c>
      <c r="BG79" s="86">
        <v>33</v>
      </c>
      <c r="BH79" s="86">
        <v>0</v>
      </c>
      <c r="BI79" s="86">
        <v>33</v>
      </c>
      <c r="BJ79" s="86">
        <v>0</v>
      </c>
      <c r="BK79" s="86">
        <v>100</v>
      </c>
      <c r="BL79" s="86">
        <v>100</v>
      </c>
      <c r="BM79" s="86">
        <v>0</v>
      </c>
      <c r="BN79" s="86">
        <v>0</v>
      </c>
      <c r="BO79" s="86">
        <v>0</v>
      </c>
      <c r="BP79" s="86">
        <v>0</v>
      </c>
      <c r="BQ79" s="86">
        <v>0</v>
      </c>
      <c r="BR79" s="86">
        <v>100</v>
      </c>
      <c r="BS79" s="86">
        <v>100</v>
      </c>
      <c r="BT79" s="86">
        <v>100</v>
      </c>
      <c r="BU79" s="86">
        <v>100</v>
      </c>
      <c r="BV79" s="86">
        <v>67</v>
      </c>
      <c r="BW79" s="86">
        <v>100</v>
      </c>
      <c r="BX79" s="86">
        <v>100</v>
      </c>
      <c r="BY79" s="86">
        <v>67</v>
      </c>
      <c r="BZ79" s="86">
        <v>67</v>
      </c>
      <c r="CA79" s="86">
        <v>67</v>
      </c>
      <c r="CB79" s="86">
        <v>0</v>
      </c>
      <c r="CC79" s="86">
        <v>100</v>
      </c>
      <c r="CD79" s="86">
        <v>100</v>
      </c>
      <c r="CE79" s="86">
        <v>67</v>
      </c>
      <c r="CF79" s="86">
        <v>100</v>
      </c>
      <c r="CG79" s="86">
        <v>100</v>
      </c>
      <c r="CH79" s="86">
        <v>67</v>
      </c>
      <c r="CI79" s="86">
        <v>33</v>
      </c>
      <c r="CJ79" s="86">
        <v>67</v>
      </c>
      <c r="CK79" s="86">
        <v>33</v>
      </c>
      <c r="CL79" s="86">
        <v>0</v>
      </c>
      <c r="CM79" s="86">
        <v>67</v>
      </c>
      <c r="CN79" s="86">
        <v>100</v>
      </c>
      <c r="CO79" s="86">
        <v>67</v>
      </c>
      <c r="CP79" s="86">
        <v>33</v>
      </c>
      <c r="CQ79" s="86">
        <v>0</v>
      </c>
      <c r="CR79" s="86">
        <v>0</v>
      </c>
      <c r="CS79" s="86">
        <v>0</v>
      </c>
      <c r="CT79" s="86">
        <v>0</v>
      </c>
      <c r="CU79" s="86">
        <v>0</v>
      </c>
      <c r="CV79" s="86">
        <v>0</v>
      </c>
      <c r="CW79" s="86">
        <v>0</v>
      </c>
      <c r="CX79" s="86">
        <v>0</v>
      </c>
      <c r="CY79" s="86">
        <v>0</v>
      </c>
      <c r="CZ79" s="86">
        <v>0</v>
      </c>
      <c r="DA79" s="86">
        <v>0</v>
      </c>
      <c r="DB79" s="86">
        <v>0</v>
      </c>
      <c r="DC79" s="86">
        <v>0</v>
      </c>
      <c r="DD79" s="86">
        <v>100</v>
      </c>
      <c r="DE79" s="86">
        <v>100</v>
      </c>
      <c r="DF79" s="86">
        <v>100</v>
      </c>
      <c r="DG79" s="86">
        <v>100</v>
      </c>
      <c r="DH79" s="86">
        <v>0</v>
      </c>
      <c r="DI79" s="86">
        <v>0</v>
      </c>
      <c r="DJ79" s="86">
        <v>0</v>
      </c>
      <c r="DK79" s="86">
        <v>0</v>
      </c>
      <c r="DL79" s="86">
        <v>0</v>
      </c>
      <c r="DM79" s="86">
        <v>0</v>
      </c>
      <c r="DN79" s="86">
        <v>33</v>
      </c>
      <c r="DO79" s="86">
        <v>67</v>
      </c>
      <c r="DP79" s="86">
        <v>67</v>
      </c>
      <c r="DQ79" s="86">
        <v>33</v>
      </c>
      <c r="DR79" s="86">
        <v>100</v>
      </c>
      <c r="DS79" s="86">
        <v>67</v>
      </c>
      <c r="DT79" s="86">
        <v>67</v>
      </c>
      <c r="DU79" s="86">
        <v>33</v>
      </c>
      <c r="DV79" s="86">
        <v>33</v>
      </c>
      <c r="DW79" s="86">
        <v>0</v>
      </c>
      <c r="DX79" s="86">
        <v>0</v>
      </c>
      <c r="DY79" s="86">
        <v>33</v>
      </c>
      <c r="DZ79" s="86">
        <v>0</v>
      </c>
      <c r="EA79" s="86">
        <v>0</v>
      </c>
      <c r="EB79" s="86">
        <v>100</v>
      </c>
      <c r="EC79" s="86">
        <v>100</v>
      </c>
      <c r="ED79" s="86">
        <v>33</v>
      </c>
      <c r="EE79" s="86">
        <v>67</v>
      </c>
      <c r="EF79" s="86">
        <v>0</v>
      </c>
      <c r="EG79" s="86">
        <v>0</v>
      </c>
      <c r="EH79" s="86">
        <v>0</v>
      </c>
      <c r="EI79" s="86">
        <v>67</v>
      </c>
      <c r="EJ79" s="86">
        <v>0</v>
      </c>
      <c r="EK79" s="86">
        <v>33</v>
      </c>
      <c r="EL79" s="86">
        <v>0</v>
      </c>
      <c r="EM79" s="86">
        <v>0</v>
      </c>
      <c r="EN79" s="86">
        <v>0</v>
      </c>
      <c r="EO79" s="86">
        <v>0</v>
      </c>
      <c r="EP79" s="86">
        <v>33</v>
      </c>
      <c r="EQ79" s="86">
        <v>0</v>
      </c>
      <c r="ER79" s="86">
        <v>0</v>
      </c>
      <c r="ES79" s="86">
        <v>0</v>
      </c>
      <c r="ET79" s="86">
        <v>0</v>
      </c>
      <c r="EU79" s="86">
        <v>0</v>
      </c>
      <c r="EV79" s="86">
        <v>0</v>
      </c>
      <c r="EW79" s="86">
        <v>0</v>
      </c>
      <c r="EX79" s="85" t="s">
        <v>1297</v>
      </c>
      <c r="EY79" s="85" t="s">
        <v>1288</v>
      </c>
      <c r="EZ79" s="85" t="s">
        <v>1287</v>
      </c>
      <c r="FA79" s="85" t="s">
        <v>1287</v>
      </c>
      <c r="FB79" s="85" t="s">
        <v>1287</v>
      </c>
      <c r="FC79" s="85" t="s">
        <v>1297</v>
      </c>
      <c r="FD79" s="85" t="s">
        <v>1288</v>
      </c>
      <c r="FE79" s="85" t="s">
        <v>1287</v>
      </c>
      <c r="FF79" s="85" t="s">
        <v>1297</v>
      </c>
      <c r="FG79" s="85" t="s">
        <v>1297</v>
      </c>
      <c r="FH79" s="85" t="s">
        <v>1287</v>
      </c>
      <c r="FI79" s="85" t="s">
        <v>1287</v>
      </c>
      <c r="FJ79" s="85" t="s">
        <v>1295</v>
      </c>
      <c r="FK79" s="85" t="s">
        <v>1297</v>
      </c>
      <c r="FL79" s="85" t="s">
        <v>1297</v>
      </c>
      <c r="FM79" s="85" t="s">
        <v>1287</v>
      </c>
      <c r="FN79" s="85" t="s">
        <v>1287</v>
      </c>
      <c r="FO79" s="85" t="s">
        <v>1297</v>
      </c>
      <c r="FP79" s="85" t="s">
        <v>1297</v>
      </c>
      <c r="FQ79" s="85" t="s">
        <v>1288</v>
      </c>
      <c r="FR79" s="85" t="s">
        <v>1297</v>
      </c>
      <c r="FS79" s="85" t="s">
        <v>1295</v>
      </c>
      <c r="FT79" s="85" t="s">
        <v>1297</v>
      </c>
      <c r="FU79" s="85" t="s">
        <v>1295</v>
      </c>
      <c r="FV79" s="85" t="s">
        <v>1297</v>
      </c>
      <c r="FW79" s="85" t="s">
        <v>1288</v>
      </c>
      <c r="FX79" s="85" t="s">
        <v>1297</v>
      </c>
      <c r="FY79" s="85" t="s">
        <v>1287</v>
      </c>
      <c r="FZ79" s="85" t="s">
        <v>1295</v>
      </c>
      <c r="GA79" s="85" t="s">
        <v>1297</v>
      </c>
      <c r="GB79" s="85" t="s">
        <v>1287</v>
      </c>
      <c r="GC79" s="85" t="s">
        <v>1287</v>
      </c>
      <c r="GD79" s="85" t="s">
        <v>1287</v>
      </c>
      <c r="GE79" s="85" t="s">
        <v>1287</v>
      </c>
      <c r="GF79" s="85" t="s">
        <v>1287</v>
      </c>
      <c r="GG79" s="85" t="s">
        <v>1287</v>
      </c>
      <c r="GH79" s="85" t="s">
        <v>1287</v>
      </c>
      <c r="GI79" s="85" t="s">
        <v>1295</v>
      </c>
      <c r="GJ79" s="85" t="s">
        <v>1287</v>
      </c>
      <c r="GK79" s="85" t="s">
        <v>1287</v>
      </c>
      <c r="GL79" s="85" t="s">
        <v>1287</v>
      </c>
      <c r="GM79" s="85" t="s">
        <v>1288</v>
      </c>
      <c r="GN79" s="85" t="s">
        <v>1287</v>
      </c>
      <c r="GO79" s="85" t="s">
        <v>1287</v>
      </c>
      <c r="GP79" s="85" t="s">
        <v>1295</v>
      </c>
      <c r="GQ79" s="85" t="s">
        <v>1295</v>
      </c>
      <c r="GR79" s="85" t="s">
        <v>1297</v>
      </c>
      <c r="GS79" s="85" t="s">
        <v>1297</v>
      </c>
      <c r="GT79" s="85" t="s">
        <v>1297</v>
      </c>
      <c r="GU79" s="85" t="s">
        <v>1295</v>
      </c>
      <c r="GV79" s="85" t="s">
        <v>1295</v>
      </c>
      <c r="GW79" s="85" t="s">
        <v>1297</v>
      </c>
      <c r="GX79" s="85" t="s">
        <v>1295</v>
      </c>
      <c r="GY79" s="85" t="s">
        <v>1295</v>
      </c>
      <c r="GZ79" s="85" t="s">
        <v>1295</v>
      </c>
      <c r="HA79" s="85" t="s">
        <v>1297</v>
      </c>
      <c r="HB79" s="85" t="s">
        <v>1295</v>
      </c>
      <c r="HC79" s="85" t="s">
        <v>1297</v>
      </c>
      <c r="HD79" s="85" t="s">
        <v>1287</v>
      </c>
      <c r="HE79" s="85" t="s">
        <v>1287</v>
      </c>
      <c r="HF79" s="85" t="s">
        <v>1297</v>
      </c>
      <c r="HG79" s="85" t="s">
        <v>1297</v>
      </c>
      <c r="HH79" s="85" t="s">
        <v>1297</v>
      </c>
      <c r="HI79" s="85" t="s">
        <v>1297</v>
      </c>
      <c r="HJ79" s="85" t="s">
        <v>1297</v>
      </c>
      <c r="HK79" s="85" t="s">
        <v>1287</v>
      </c>
      <c r="HL79" s="85" t="s">
        <v>1287</v>
      </c>
      <c r="HM79" s="85" t="s">
        <v>1287</v>
      </c>
      <c r="HN79" s="85" t="s">
        <v>1287</v>
      </c>
      <c r="HO79" s="85" t="s">
        <v>1288</v>
      </c>
      <c r="HP79" s="85" t="s">
        <v>1287</v>
      </c>
      <c r="HQ79" s="85" t="s">
        <v>1287</v>
      </c>
      <c r="HR79" s="85" t="s">
        <v>1288</v>
      </c>
      <c r="HS79" s="85" t="s">
        <v>1288</v>
      </c>
      <c r="HT79" s="85" t="s">
        <v>1288</v>
      </c>
      <c r="HU79" s="85" t="s">
        <v>1297</v>
      </c>
      <c r="HV79" s="85" t="s">
        <v>1287</v>
      </c>
      <c r="HW79" s="85" t="s">
        <v>1287</v>
      </c>
      <c r="HX79" s="85" t="s">
        <v>1288</v>
      </c>
      <c r="HY79" s="85" t="s">
        <v>1287</v>
      </c>
      <c r="HZ79" s="85" t="s">
        <v>1287</v>
      </c>
      <c r="IA79" s="85" t="s">
        <v>1288</v>
      </c>
      <c r="IB79" s="85" t="s">
        <v>1295</v>
      </c>
      <c r="IC79" s="85" t="s">
        <v>1288</v>
      </c>
      <c r="ID79" s="85" t="s">
        <v>1295</v>
      </c>
      <c r="IE79" s="85" t="s">
        <v>1297</v>
      </c>
      <c r="IF79" s="85" t="s">
        <v>1288</v>
      </c>
      <c r="IG79" s="85" t="s">
        <v>1287</v>
      </c>
      <c r="IH79" s="85" t="s">
        <v>1288</v>
      </c>
      <c r="II79" s="85" t="s">
        <v>1295</v>
      </c>
      <c r="IJ79" s="85" t="s">
        <v>1297</v>
      </c>
      <c r="IK79" s="85" t="s">
        <v>1297</v>
      </c>
      <c r="IL79" s="85" t="s">
        <v>1297</v>
      </c>
      <c r="IM79" s="85" t="s">
        <v>1297</v>
      </c>
      <c r="IN79" s="85" t="s">
        <v>1297</v>
      </c>
      <c r="IO79" s="85" t="s">
        <v>1297</v>
      </c>
      <c r="IP79" s="85" t="s">
        <v>1297</v>
      </c>
      <c r="IQ79" s="85" t="s">
        <v>1297</v>
      </c>
      <c r="IR79" s="85" t="s">
        <v>1297</v>
      </c>
      <c r="IS79" s="85" t="s">
        <v>1297</v>
      </c>
      <c r="IT79" s="85" t="s">
        <v>1297</v>
      </c>
      <c r="IU79" s="85" t="s">
        <v>1297</v>
      </c>
      <c r="IV79" s="85" t="s">
        <v>1297</v>
      </c>
      <c r="IW79" s="85" t="s">
        <v>1287</v>
      </c>
      <c r="IX79" s="85" t="s">
        <v>1287</v>
      </c>
      <c r="IY79" s="85" t="s">
        <v>1287</v>
      </c>
      <c r="IZ79" s="85" t="s">
        <v>1287</v>
      </c>
      <c r="JA79" s="85" t="s">
        <v>1297</v>
      </c>
      <c r="JB79" s="85" t="s">
        <v>1297</v>
      </c>
      <c r="JC79" s="85" t="s">
        <v>1297</v>
      </c>
      <c r="JD79" s="85" t="s">
        <v>1297</v>
      </c>
      <c r="JE79" s="85" t="s">
        <v>1297</v>
      </c>
      <c r="JF79" s="85" t="s">
        <v>1297</v>
      </c>
      <c r="JG79" s="85" t="s">
        <v>1295</v>
      </c>
      <c r="JH79" s="85" t="s">
        <v>1288</v>
      </c>
      <c r="JI79" s="85" t="s">
        <v>1288</v>
      </c>
      <c r="JJ79" s="85" t="s">
        <v>1295</v>
      </c>
      <c r="JK79" s="85" t="s">
        <v>1287</v>
      </c>
      <c r="JL79" s="85" t="s">
        <v>1288</v>
      </c>
      <c r="JM79" s="85" t="s">
        <v>1288</v>
      </c>
      <c r="JN79" s="85" t="s">
        <v>1295</v>
      </c>
      <c r="JO79" s="85" t="s">
        <v>1295</v>
      </c>
      <c r="JP79" s="85" t="s">
        <v>1297</v>
      </c>
      <c r="JQ79" s="85" t="s">
        <v>1297</v>
      </c>
      <c r="JR79" s="85" t="s">
        <v>1295</v>
      </c>
      <c r="JS79" s="85" t="s">
        <v>1297</v>
      </c>
      <c r="JT79" s="85" t="s">
        <v>1297</v>
      </c>
      <c r="JU79" s="85" t="s">
        <v>1287</v>
      </c>
      <c r="JV79" s="85" t="s">
        <v>1287</v>
      </c>
      <c r="JW79" s="85" t="s">
        <v>1295</v>
      </c>
      <c r="JX79" s="85" t="s">
        <v>1288</v>
      </c>
      <c r="JY79" s="85" t="s">
        <v>1297</v>
      </c>
      <c r="JZ79" s="85" t="s">
        <v>1297</v>
      </c>
      <c r="KA79" s="85" t="s">
        <v>1297</v>
      </c>
      <c r="KB79" s="85" t="s">
        <v>1288</v>
      </c>
      <c r="KC79" s="85" t="s">
        <v>1297</v>
      </c>
      <c r="KD79" s="85" t="s">
        <v>1295</v>
      </c>
      <c r="KE79" s="85" t="s">
        <v>1297</v>
      </c>
      <c r="KF79" s="85" t="s">
        <v>1297</v>
      </c>
      <c r="KG79" s="85" t="s">
        <v>1297</v>
      </c>
      <c r="KH79" s="85" t="s">
        <v>1297</v>
      </c>
      <c r="KI79" s="85" t="s">
        <v>1295</v>
      </c>
      <c r="KJ79" s="85" t="s">
        <v>1297</v>
      </c>
      <c r="KK79" s="85" t="s">
        <v>1297</v>
      </c>
      <c r="KL79" s="85" t="s">
        <v>1297</v>
      </c>
      <c r="KM79" s="85" t="s">
        <v>1297</v>
      </c>
      <c r="KN79" s="85" t="s">
        <v>1297</v>
      </c>
      <c r="KO79" s="85" t="s">
        <v>1297</v>
      </c>
      <c r="KP79" s="85" t="s">
        <v>1297</v>
      </c>
    </row>
    <row r="80" spans="1:302" hidden="1">
      <c r="A80" s="150" t="s">
        <v>1361</v>
      </c>
      <c r="B80" s="87" t="s">
        <v>1362</v>
      </c>
      <c r="C80" s="87" t="s">
        <v>1714</v>
      </c>
      <c r="D80" s="88">
        <v>2021</v>
      </c>
      <c r="E80" s="86">
        <v>0</v>
      </c>
      <c r="F80" s="86">
        <v>67</v>
      </c>
      <c r="G80" s="86">
        <v>100</v>
      </c>
      <c r="H80" s="86">
        <v>33</v>
      </c>
      <c r="I80" s="86">
        <v>0</v>
      </c>
      <c r="J80" s="86">
        <v>100</v>
      </c>
      <c r="K80" s="86">
        <v>67</v>
      </c>
      <c r="L80" s="86">
        <v>100</v>
      </c>
      <c r="M80" s="86">
        <v>100</v>
      </c>
      <c r="N80" s="86">
        <v>100</v>
      </c>
      <c r="O80" s="86">
        <v>100</v>
      </c>
      <c r="P80" s="86">
        <v>100</v>
      </c>
      <c r="Q80" s="86">
        <v>67</v>
      </c>
      <c r="R80" s="86">
        <v>100</v>
      </c>
      <c r="S80" s="86">
        <v>67</v>
      </c>
      <c r="T80" s="86">
        <v>67</v>
      </c>
      <c r="U80" s="86">
        <v>100</v>
      </c>
      <c r="V80" s="86">
        <v>100</v>
      </c>
      <c r="W80" s="86">
        <v>33</v>
      </c>
      <c r="X80" s="86">
        <v>67</v>
      </c>
      <c r="Y80" s="86">
        <v>0</v>
      </c>
      <c r="Z80" s="86">
        <v>67</v>
      </c>
      <c r="AA80" s="86">
        <v>0</v>
      </c>
      <c r="AB80" s="86">
        <v>0</v>
      </c>
      <c r="AC80" s="86">
        <v>0</v>
      </c>
      <c r="AD80" s="86">
        <v>100</v>
      </c>
      <c r="AE80" s="86">
        <v>67</v>
      </c>
      <c r="AF80" s="86">
        <v>100</v>
      </c>
      <c r="AG80" s="86">
        <v>100</v>
      </c>
      <c r="AH80" s="86">
        <v>67</v>
      </c>
      <c r="AI80" s="86">
        <v>100</v>
      </c>
      <c r="AJ80" s="86">
        <v>100</v>
      </c>
      <c r="AK80" s="86">
        <v>33</v>
      </c>
      <c r="AL80" s="86">
        <v>100</v>
      </c>
      <c r="AM80" s="86">
        <v>100</v>
      </c>
      <c r="AN80" s="86">
        <v>33</v>
      </c>
      <c r="AO80" s="86">
        <v>100</v>
      </c>
      <c r="AP80" s="86">
        <v>33</v>
      </c>
      <c r="AQ80" s="86">
        <v>100</v>
      </c>
      <c r="AR80" s="86">
        <v>33</v>
      </c>
      <c r="AS80" s="86">
        <v>0</v>
      </c>
      <c r="AT80" s="86">
        <v>67</v>
      </c>
      <c r="AU80" s="86">
        <v>100</v>
      </c>
      <c r="AV80" s="86">
        <v>100</v>
      </c>
      <c r="AW80" s="86">
        <v>0</v>
      </c>
      <c r="AX80" s="86">
        <v>0</v>
      </c>
      <c r="AY80" s="86">
        <v>0</v>
      </c>
      <c r="AZ80" s="86">
        <v>0</v>
      </c>
      <c r="BA80" s="86">
        <v>0</v>
      </c>
      <c r="BB80" s="86">
        <v>33</v>
      </c>
      <c r="BC80" s="86">
        <v>33</v>
      </c>
      <c r="BD80" s="86">
        <v>0</v>
      </c>
      <c r="BE80" s="86">
        <v>33</v>
      </c>
      <c r="BF80" s="86">
        <v>33</v>
      </c>
      <c r="BG80" s="86">
        <v>33</v>
      </c>
      <c r="BH80" s="86">
        <v>0</v>
      </c>
      <c r="BI80" s="86">
        <v>33</v>
      </c>
      <c r="BJ80" s="86">
        <v>33</v>
      </c>
      <c r="BK80" s="86">
        <v>33</v>
      </c>
      <c r="BL80" s="86">
        <v>0</v>
      </c>
      <c r="BM80" s="86">
        <v>0</v>
      </c>
      <c r="BN80" s="86">
        <v>0</v>
      </c>
      <c r="BO80" s="86">
        <v>0</v>
      </c>
      <c r="BP80" s="86">
        <v>0</v>
      </c>
      <c r="BQ80" s="86">
        <v>0</v>
      </c>
      <c r="BR80" s="86">
        <v>0</v>
      </c>
      <c r="BS80" s="86">
        <v>0</v>
      </c>
      <c r="BT80" s="86">
        <v>0</v>
      </c>
      <c r="BU80" s="86">
        <v>0</v>
      </c>
      <c r="BV80" s="86">
        <v>33</v>
      </c>
      <c r="BW80" s="86">
        <v>0</v>
      </c>
      <c r="BX80" s="86">
        <v>0</v>
      </c>
      <c r="BY80" s="86">
        <v>0</v>
      </c>
      <c r="BZ80" s="86">
        <v>0</v>
      </c>
      <c r="CA80" s="86">
        <v>100</v>
      </c>
      <c r="CB80" s="86">
        <v>33</v>
      </c>
      <c r="CC80" s="86">
        <v>100</v>
      </c>
      <c r="CD80" s="86">
        <v>100</v>
      </c>
      <c r="CE80" s="86">
        <v>67</v>
      </c>
      <c r="CF80" s="86">
        <v>100</v>
      </c>
      <c r="CG80" s="86">
        <v>67</v>
      </c>
      <c r="CH80" s="86">
        <v>33</v>
      </c>
      <c r="CI80" s="86">
        <v>0</v>
      </c>
      <c r="CJ80" s="86">
        <v>0</v>
      </c>
      <c r="CK80" s="86">
        <v>0</v>
      </c>
      <c r="CL80" s="86">
        <v>0</v>
      </c>
      <c r="CM80" s="86">
        <v>0</v>
      </c>
      <c r="CN80" s="86">
        <v>0</v>
      </c>
      <c r="CO80" s="86">
        <v>0</v>
      </c>
      <c r="CP80" s="86">
        <v>0</v>
      </c>
      <c r="CQ80" s="86">
        <v>100</v>
      </c>
      <c r="CR80" s="86">
        <v>100</v>
      </c>
      <c r="CS80" s="86">
        <v>33</v>
      </c>
      <c r="CT80" s="86">
        <v>100</v>
      </c>
      <c r="CU80" s="86">
        <v>100</v>
      </c>
      <c r="CV80" s="86">
        <v>67</v>
      </c>
      <c r="CW80" s="86">
        <v>33</v>
      </c>
      <c r="CX80" s="86">
        <v>0</v>
      </c>
      <c r="CY80" s="86">
        <v>0</v>
      </c>
      <c r="CZ80" s="86">
        <v>33</v>
      </c>
      <c r="DA80" s="86">
        <v>33</v>
      </c>
      <c r="DB80" s="86">
        <v>0</v>
      </c>
      <c r="DC80" s="86">
        <v>0</v>
      </c>
      <c r="DD80" s="86">
        <v>67</v>
      </c>
      <c r="DE80" s="86">
        <v>67</v>
      </c>
      <c r="DF80" s="86">
        <v>0</v>
      </c>
      <c r="DG80" s="86">
        <v>0</v>
      </c>
      <c r="DH80" s="86">
        <v>0</v>
      </c>
      <c r="DI80" s="86">
        <v>0</v>
      </c>
      <c r="DJ80" s="86">
        <v>0</v>
      </c>
      <c r="DK80" s="86">
        <v>0</v>
      </c>
      <c r="DL80" s="86">
        <v>0</v>
      </c>
      <c r="DM80" s="86">
        <v>0</v>
      </c>
      <c r="DN80" s="86">
        <v>0</v>
      </c>
      <c r="DO80" s="86">
        <v>67</v>
      </c>
      <c r="DP80" s="86">
        <v>100</v>
      </c>
      <c r="DQ80" s="86">
        <v>67</v>
      </c>
      <c r="DR80" s="86">
        <v>100</v>
      </c>
      <c r="DS80" s="86">
        <v>100</v>
      </c>
      <c r="DT80" s="86">
        <v>0</v>
      </c>
      <c r="DU80" s="86">
        <v>33</v>
      </c>
      <c r="DV80" s="86">
        <v>100</v>
      </c>
      <c r="DW80" s="86">
        <v>100</v>
      </c>
      <c r="DX80" s="86">
        <v>100</v>
      </c>
      <c r="DY80" s="86">
        <v>0</v>
      </c>
      <c r="DZ80" s="86">
        <v>100</v>
      </c>
      <c r="EA80" s="86">
        <v>100</v>
      </c>
      <c r="EB80" s="86">
        <v>0</v>
      </c>
      <c r="EC80" s="86">
        <v>100</v>
      </c>
      <c r="ED80" s="86">
        <v>0</v>
      </c>
      <c r="EE80" s="86">
        <v>0</v>
      </c>
      <c r="EF80" s="86">
        <v>0</v>
      </c>
      <c r="EG80" s="86">
        <v>0</v>
      </c>
      <c r="EH80" s="86">
        <v>0</v>
      </c>
      <c r="EI80" s="86">
        <v>0</v>
      </c>
      <c r="EJ80" s="86">
        <v>0</v>
      </c>
      <c r="EK80" s="86">
        <v>0</v>
      </c>
      <c r="EL80" s="86">
        <v>0</v>
      </c>
      <c r="EM80" s="86">
        <v>0</v>
      </c>
      <c r="EN80" s="86">
        <v>0</v>
      </c>
      <c r="EO80" s="86">
        <v>0</v>
      </c>
      <c r="EP80" s="86">
        <v>0</v>
      </c>
      <c r="EQ80" s="86">
        <v>33</v>
      </c>
      <c r="ER80" s="86">
        <v>0</v>
      </c>
      <c r="ES80" s="86">
        <v>0</v>
      </c>
      <c r="ET80" s="86">
        <v>0</v>
      </c>
      <c r="EU80" s="86">
        <v>100</v>
      </c>
      <c r="EV80" s="86">
        <v>0</v>
      </c>
      <c r="EW80" s="86">
        <v>0</v>
      </c>
      <c r="EX80" s="85" t="s">
        <v>1297</v>
      </c>
      <c r="EY80" s="85" t="s">
        <v>1288</v>
      </c>
      <c r="EZ80" s="85" t="s">
        <v>1287</v>
      </c>
      <c r="FA80" s="85" t="s">
        <v>1295</v>
      </c>
      <c r="FB80" s="85" t="s">
        <v>1297</v>
      </c>
      <c r="FC80" s="85" t="s">
        <v>1287</v>
      </c>
      <c r="FD80" s="85" t="s">
        <v>1288</v>
      </c>
      <c r="FE80" s="85" t="s">
        <v>1287</v>
      </c>
      <c r="FF80" s="85" t="s">
        <v>1287</v>
      </c>
      <c r="FG80" s="85" t="s">
        <v>1287</v>
      </c>
      <c r="FH80" s="85" t="s">
        <v>1287</v>
      </c>
      <c r="FI80" s="85" t="s">
        <v>1287</v>
      </c>
      <c r="FJ80" s="85" t="s">
        <v>1288</v>
      </c>
      <c r="FK80" s="85" t="s">
        <v>1287</v>
      </c>
      <c r="FL80" s="85" t="s">
        <v>1288</v>
      </c>
      <c r="FM80" s="85" t="s">
        <v>1288</v>
      </c>
      <c r="FN80" s="85" t="s">
        <v>1287</v>
      </c>
      <c r="FO80" s="85" t="s">
        <v>1287</v>
      </c>
      <c r="FP80" s="85" t="s">
        <v>1295</v>
      </c>
      <c r="FQ80" s="85" t="s">
        <v>1288</v>
      </c>
      <c r="FR80" s="85" t="s">
        <v>1297</v>
      </c>
      <c r="FS80" s="85" t="s">
        <v>1288</v>
      </c>
      <c r="FT80" s="85" t="s">
        <v>1297</v>
      </c>
      <c r="FU80" s="85" t="s">
        <v>1297</v>
      </c>
      <c r="FV80" s="85" t="s">
        <v>1297</v>
      </c>
      <c r="FW80" s="85" t="s">
        <v>1287</v>
      </c>
      <c r="FX80" s="85" t="s">
        <v>1288</v>
      </c>
      <c r="FY80" s="85" t="s">
        <v>1287</v>
      </c>
      <c r="FZ80" s="85" t="s">
        <v>1287</v>
      </c>
      <c r="GA80" s="85" t="s">
        <v>1288</v>
      </c>
      <c r="GB80" s="85" t="s">
        <v>1287</v>
      </c>
      <c r="GC80" s="85" t="s">
        <v>1287</v>
      </c>
      <c r="GD80" s="85" t="s">
        <v>1295</v>
      </c>
      <c r="GE80" s="85" t="s">
        <v>1287</v>
      </c>
      <c r="GF80" s="85" t="s">
        <v>1287</v>
      </c>
      <c r="GG80" s="85" t="s">
        <v>1295</v>
      </c>
      <c r="GH80" s="85" t="s">
        <v>1287</v>
      </c>
      <c r="GI80" s="85" t="s">
        <v>1295</v>
      </c>
      <c r="GJ80" s="85" t="s">
        <v>1287</v>
      </c>
      <c r="GK80" s="85" t="s">
        <v>1295</v>
      </c>
      <c r="GL80" s="85" t="s">
        <v>1297</v>
      </c>
      <c r="GM80" s="85" t="s">
        <v>1288</v>
      </c>
      <c r="GN80" s="85" t="s">
        <v>1287</v>
      </c>
      <c r="GO80" s="85" t="s">
        <v>1287</v>
      </c>
      <c r="GP80" s="85" t="s">
        <v>1297</v>
      </c>
      <c r="GQ80" s="85" t="s">
        <v>1297</v>
      </c>
      <c r="GR80" s="85" t="s">
        <v>1297</v>
      </c>
      <c r="GS80" s="85" t="s">
        <v>1297</v>
      </c>
      <c r="GT80" s="85" t="s">
        <v>1297</v>
      </c>
      <c r="GU80" s="85" t="s">
        <v>1295</v>
      </c>
      <c r="GV80" s="85" t="s">
        <v>1295</v>
      </c>
      <c r="GW80" s="85" t="s">
        <v>1297</v>
      </c>
      <c r="GX80" s="85" t="s">
        <v>1295</v>
      </c>
      <c r="GY80" s="85" t="s">
        <v>1295</v>
      </c>
      <c r="GZ80" s="85" t="s">
        <v>1295</v>
      </c>
      <c r="HA80" s="85" t="s">
        <v>1297</v>
      </c>
      <c r="HB80" s="85" t="s">
        <v>1295</v>
      </c>
      <c r="HC80" s="85" t="s">
        <v>1295</v>
      </c>
      <c r="HD80" s="85" t="s">
        <v>1295</v>
      </c>
      <c r="HE80" s="85" t="s">
        <v>1297</v>
      </c>
      <c r="HF80" s="85" t="s">
        <v>1297</v>
      </c>
      <c r="HG80" s="85" t="s">
        <v>1297</v>
      </c>
      <c r="HH80" s="85" t="s">
        <v>1297</v>
      </c>
      <c r="HI80" s="85" t="s">
        <v>1297</v>
      </c>
      <c r="HJ80" s="85" t="s">
        <v>1297</v>
      </c>
      <c r="HK80" s="85" t="s">
        <v>1297</v>
      </c>
      <c r="HL80" s="85" t="s">
        <v>1297</v>
      </c>
      <c r="HM80" s="85" t="s">
        <v>1297</v>
      </c>
      <c r="HN80" s="85" t="s">
        <v>1297</v>
      </c>
      <c r="HO80" s="85" t="s">
        <v>1295</v>
      </c>
      <c r="HP80" s="85" t="s">
        <v>1297</v>
      </c>
      <c r="HQ80" s="85" t="s">
        <v>1297</v>
      </c>
      <c r="HR80" s="85" t="s">
        <v>1297</v>
      </c>
      <c r="HS80" s="85" t="s">
        <v>1297</v>
      </c>
      <c r="HT80" s="85" t="s">
        <v>1287</v>
      </c>
      <c r="HU80" s="85" t="s">
        <v>1295</v>
      </c>
      <c r="HV80" s="85" t="s">
        <v>1287</v>
      </c>
      <c r="HW80" s="85" t="s">
        <v>1287</v>
      </c>
      <c r="HX80" s="85" t="s">
        <v>1288</v>
      </c>
      <c r="HY80" s="85" t="s">
        <v>1287</v>
      </c>
      <c r="HZ80" s="85" t="s">
        <v>1288</v>
      </c>
      <c r="IA80" s="85" t="s">
        <v>1295</v>
      </c>
      <c r="IB80" s="85" t="s">
        <v>1297</v>
      </c>
      <c r="IC80" s="85" t="s">
        <v>1297</v>
      </c>
      <c r="ID80" s="85" t="s">
        <v>1297</v>
      </c>
      <c r="IE80" s="85" t="s">
        <v>1297</v>
      </c>
      <c r="IF80" s="85" t="s">
        <v>1297</v>
      </c>
      <c r="IG80" s="85" t="s">
        <v>1297</v>
      </c>
      <c r="IH80" s="85" t="s">
        <v>1297</v>
      </c>
      <c r="II80" s="85" t="s">
        <v>1297</v>
      </c>
      <c r="IJ80" s="85" t="s">
        <v>1287</v>
      </c>
      <c r="IK80" s="85" t="s">
        <v>1287</v>
      </c>
      <c r="IL80" s="85" t="s">
        <v>1295</v>
      </c>
      <c r="IM80" s="85" t="s">
        <v>1287</v>
      </c>
      <c r="IN80" s="85" t="s">
        <v>1287</v>
      </c>
      <c r="IO80" s="85" t="s">
        <v>1288</v>
      </c>
      <c r="IP80" s="85" t="s">
        <v>1295</v>
      </c>
      <c r="IQ80" s="85" t="s">
        <v>1297</v>
      </c>
      <c r="IR80" s="85" t="s">
        <v>1297</v>
      </c>
      <c r="IS80" s="85" t="s">
        <v>1295</v>
      </c>
      <c r="IT80" s="85" t="s">
        <v>1295</v>
      </c>
      <c r="IU80" s="85" t="s">
        <v>1297</v>
      </c>
      <c r="IV80" s="85" t="s">
        <v>1297</v>
      </c>
      <c r="IW80" s="85" t="s">
        <v>1288</v>
      </c>
      <c r="IX80" s="85" t="s">
        <v>1288</v>
      </c>
      <c r="IY80" s="85" t="s">
        <v>1297</v>
      </c>
      <c r="IZ80" s="85" t="s">
        <v>1297</v>
      </c>
      <c r="JA80" s="85" t="s">
        <v>1297</v>
      </c>
      <c r="JB80" s="85" t="s">
        <v>1297</v>
      </c>
      <c r="JC80" s="85" t="s">
        <v>1297</v>
      </c>
      <c r="JD80" s="85" t="s">
        <v>1297</v>
      </c>
      <c r="JE80" s="85" t="s">
        <v>1297</v>
      </c>
      <c r="JF80" s="85" t="s">
        <v>1297</v>
      </c>
      <c r="JG80" s="85" t="s">
        <v>1297</v>
      </c>
      <c r="JH80" s="85" t="s">
        <v>1288</v>
      </c>
      <c r="JI80" s="85" t="s">
        <v>1287</v>
      </c>
      <c r="JJ80" s="85" t="s">
        <v>1288</v>
      </c>
      <c r="JK80" s="85" t="s">
        <v>1287</v>
      </c>
      <c r="JL80" s="85" t="s">
        <v>1287</v>
      </c>
      <c r="JM80" s="85" t="s">
        <v>1297</v>
      </c>
      <c r="JN80" s="85" t="s">
        <v>1295</v>
      </c>
      <c r="JO80" s="85" t="s">
        <v>1287</v>
      </c>
      <c r="JP80" s="85" t="s">
        <v>1287</v>
      </c>
      <c r="JQ80" s="85" t="s">
        <v>1287</v>
      </c>
      <c r="JR80" s="85" t="s">
        <v>1297</v>
      </c>
      <c r="JS80" s="85" t="s">
        <v>1287</v>
      </c>
      <c r="JT80" s="85" t="s">
        <v>1287</v>
      </c>
      <c r="JU80" s="85" t="s">
        <v>1297</v>
      </c>
      <c r="JV80" s="85" t="s">
        <v>1287</v>
      </c>
      <c r="JW80" s="85" t="s">
        <v>1297</v>
      </c>
      <c r="JX80" s="85" t="s">
        <v>1297</v>
      </c>
      <c r="JY80" s="85" t="s">
        <v>1297</v>
      </c>
      <c r="JZ80" s="85" t="s">
        <v>1297</v>
      </c>
      <c r="KA80" s="85" t="s">
        <v>1297</v>
      </c>
      <c r="KB80" s="85" t="s">
        <v>1297</v>
      </c>
      <c r="KC80" s="85" t="s">
        <v>1297</v>
      </c>
      <c r="KD80" s="85" t="s">
        <v>1297</v>
      </c>
      <c r="KE80" s="85" t="s">
        <v>1297</v>
      </c>
      <c r="KF80" s="85" t="s">
        <v>1297</v>
      </c>
      <c r="KG80" s="85" t="s">
        <v>1297</v>
      </c>
      <c r="KH80" s="85" t="s">
        <v>1297</v>
      </c>
      <c r="KI80" s="85" t="s">
        <v>1297</v>
      </c>
      <c r="KJ80" s="85" t="s">
        <v>1295</v>
      </c>
      <c r="KK80" s="85" t="s">
        <v>1297</v>
      </c>
      <c r="KL80" s="85" t="s">
        <v>1297</v>
      </c>
      <c r="KM80" s="85" t="s">
        <v>1297</v>
      </c>
      <c r="KN80" s="85" t="s">
        <v>1287</v>
      </c>
      <c r="KO80" s="85" t="s">
        <v>1297</v>
      </c>
      <c r="KP80" s="85" t="s">
        <v>1297</v>
      </c>
    </row>
    <row r="81" spans="1:302" hidden="1">
      <c r="A81" s="150" t="s">
        <v>1364</v>
      </c>
      <c r="B81" s="87" t="s">
        <v>1365</v>
      </c>
      <c r="C81" s="87" t="s">
        <v>1715</v>
      </c>
      <c r="D81" s="88">
        <v>2021</v>
      </c>
      <c r="E81" s="86">
        <v>0</v>
      </c>
      <c r="F81" s="86">
        <v>33</v>
      </c>
      <c r="G81" s="86">
        <v>100</v>
      </c>
      <c r="H81" s="86">
        <v>100</v>
      </c>
      <c r="I81" s="86">
        <v>0</v>
      </c>
      <c r="J81" s="86">
        <v>33</v>
      </c>
      <c r="K81" s="86">
        <v>67</v>
      </c>
      <c r="L81" s="86">
        <v>100</v>
      </c>
      <c r="M81" s="86">
        <v>100</v>
      </c>
      <c r="N81" s="86">
        <v>100</v>
      </c>
      <c r="O81" s="86">
        <v>100</v>
      </c>
      <c r="P81" s="86">
        <v>100</v>
      </c>
      <c r="Q81" s="86">
        <v>100</v>
      </c>
      <c r="R81" s="86">
        <v>0</v>
      </c>
      <c r="S81" s="86">
        <v>33</v>
      </c>
      <c r="T81" s="86">
        <v>67</v>
      </c>
      <c r="U81" s="86">
        <v>67</v>
      </c>
      <c r="V81" s="86">
        <v>0</v>
      </c>
      <c r="W81" s="86">
        <v>0</v>
      </c>
      <c r="X81" s="86">
        <v>67</v>
      </c>
      <c r="Y81" s="86">
        <v>0</v>
      </c>
      <c r="Z81" s="86">
        <v>67</v>
      </c>
      <c r="AA81" s="86">
        <v>0</v>
      </c>
      <c r="AB81" s="86">
        <v>0</v>
      </c>
      <c r="AC81" s="86">
        <v>0</v>
      </c>
      <c r="AD81" s="86">
        <v>67</v>
      </c>
      <c r="AE81" s="86">
        <v>0</v>
      </c>
      <c r="AF81" s="86">
        <v>100</v>
      </c>
      <c r="AG81" s="86">
        <v>0</v>
      </c>
      <c r="AH81" s="86">
        <v>0</v>
      </c>
      <c r="AI81" s="86">
        <v>0</v>
      </c>
      <c r="AJ81" s="86">
        <v>100</v>
      </c>
      <c r="AK81" s="86">
        <v>67</v>
      </c>
      <c r="AL81" s="86">
        <v>100</v>
      </c>
      <c r="AM81" s="86">
        <v>0</v>
      </c>
      <c r="AN81" s="86">
        <v>0</v>
      </c>
      <c r="AO81" s="86">
        <v>0</v>
      </c>
      <c r="AP81" s="86">
        <v>33</v>
      </c>
      <c r="AQ81" s="86">
        <v>0</v>
      </c>
      <c r="AR81" s="86">
        <v>100</v>
      </c>
      <c r="AS81" s="86">
        <v>0</v>
      </c>
      <c r="AT81" s="86">
        <v>33</v>
      </c>
      <c r="AU81" s="86">
        <v>0</v>
      </c>
      <c r="AV81" s="86">
        <v>33</v>
      </c>
      <c r="AW81" s="86">
        <v>0</v>
      </c>
      <c r="AX81" s="86">
        <v>0</v>
      </c>
      <c r="AY81" s="86">
        <v>0</v>
      </c>
      <c r="AZ81" s="86">
        <v>0</v>
      </c>
      <c r="BA81" s="86">
        <v>0</v>
      </c>
      <c r="BB81" s="86">
        <v>0</v>
      </c>
      <c r="BC81" s="86">
        <v>33</v>
      </c>
      <c r="BD81" s="86">
        <v>0</v>
      </c>
      <c r="BE81" s="86">
        <v>0</v>
      </c>
      <c r="BF81" s="86">
        <v>0</v>
      </c>
      <c r="BG81" s="86">
        <v>0</v>
      </c>
      <c r="BH81" s="86">
        <v>33</v>
      </c>
      <c r="BI81" s="86">
        <v>33</v>
      </c>
      <c r="BJ81" s="86">
        <v>0</v>
      </c>
      <c r="BK81" s="86">
        <v>33</v>
      </c>
      <c r="BL81" s="86">
        <v>67</v>
      </c>
      <c r="BM81" s="86">
        <v>0</v>
      </c>
      <c r="BN81" s="86">
        <v>0</v>
      </c>
      <c r="BO81" s="86">
        <v>0</v>
      </c>
      <c r="BP81" s="86">
        <v>0</v>
      </c>
      <c r="BQ81" s="86">
        <v>0</v>
      </c>
      <c r="BR81" s="86">
        <v>100</v>
      </c>
      <c r="BS81" s="86">
        <v>100</v>
      </c>
      <c r="BT81" s="86">
        <v>100</v>
      </c>
      <c r="BU81" s="86">
        <v>67</v>
      </c>
      <c r="BV81" s="86">
        <v>67</v>
      </c>
      <c r="BW81" s="86">
        <v>33</v>
      </c>
      <c r="BX81" s="86">
        <v>33</v>
      </c>
      <c r="BY81" s="86">
        <v>0</v>
      </c>
      <c r="BZ81" s="86">
        <v>33</v>
      </c>
      <c r="CA81" s="86">
        <v>33</v>
      </c>
      <c r="CB81" s="86">
        <v>0</v>
      </c>
      <c r="CC81" s="86">
        <v>0</v>
      </c>
      <c r="CD81" s="86">
        <v>100</v>
      </c>
      <c r="CE81" s="86">
        <v>67</v>
      </c>
      <c r="CF81" s="86">
        <v>0</v>
      </c>
      <c r="CG81" s="86">
        <v>67</v>
      </c>
      <c r="CH81" s="86">
        <v>33</v>
      </c>
      <c r="CI81" s="86">
        <v>0</v>
      </c>
      <c r="CJ81" s="86">
        <v>0</v>
      </c>
      <c r="CK81" s="86">
        <v>0</v>
      </c>
      <c r="CL81" s="86">
        <v>0</v>
      </c>
      <c r="CM81" s="86">
        <v>0</v>
      </c>
      <c r="CN81" s="86">
        <v>0</v>
      </c>
      <c r="CO81" s="86">
        <v>0</v>
      </c>
      <c r="CP81" s="86">
        <v>0</v>
      </c>
      <c r="CQ81" s="86">
        <v>67</v>
      </c>
      <c r="CR81" s="86">
        <v>100</v>
      </c>
      <c r="CS81" s="86">
        <v>100</v>
      </c>
      <c r="CT81" s="86">
        <v>67</v>
      </c>
      <c r="CU81" s="86">
        <v>100</v>
      </c>
      <c r="CV81" s="86">
        <v>67</v>
      </c>
      <c r="CW81" s="86">
        <v>33</v>
      </c>
      <c r="CX81" s="86">
        <v>33</v>
      </c>
      <c r="CY81" s="86">
        <v>0</v>
      </c>
      <c r="CZ81" s="86">
        <v>0</v>
      </c>
      <c r="DA81" s="86">
        <v>33</v>
      </c>
      <c r="DB81" s="86">
        <v>67</v>
      </c>
      <c r="DC81" s="86">
        <v>0</v>
      </c>
      <c r="DD81" s="86">
        <v>100</v>
      </c>
      <c r="DE81" s="86">
        <v>67</v>
      </c>
      <c r="DF81" s="86">
        <v>100</v>
      </c>
      <c r="DG81" s="86">
        <v>100</v>
      </c>
      <c r="DH81" s="86">
        <v>0</v>
      </c>
      <c r="DI81" s="86">
        <v>0</v>
      </c>
      <c r="DJ81" s="86">
        <v>0</v>
      </c>
      <c r="DK81" s="86">
        <v>0</v>
      </c>
      <c r="DL81" s="86">
        <v>0</v>
      </c>
      <c r="DM81" s="86">
        <v>0</v>
      </c>
      <c r="DN81" s="86">
        <v>0</v>
      </c>
      <c r="DO81" s="86">
        <v>33</v>
      </c>
      <c r="DP81" s="86">
        <v>67</v>
      </c>
      <c r="DQ81" s="86">
        <v>100</v>
      </c>
      <c r="DR81" s="86">
        <v>100</v>
      </c>
      <c r="DS81" s="86">
        <v>67</v>
      </c>
      <c r="DT81" s="86">
        <v>0</v>
      </c>
      <c r="DU81" s="86">
        <v>0</v>
      </c>
      <c r="DV81" s="86">
        <v>100</v>
      </c>
      <c r="DW81" s="86">
        <v>0</v>
      </c>
      <c r="DX81" s="86">
        <v>100</v>
      </c>
      <c r="DY81" s="86">
        <v>0</v>
      </c>
      <c r="DZ81" s="86">
        <v>100</v>
      </c>
      <c r="EA81" s="86">
        <v>100</v>
      </c>
      <c r="EB81" s="86">
        <v>100</v>
      </c>
      <c r="EC81" s="86">
        <v>100</v>
      </c>
      <c r="ED81" s="86">
        <v>0</v>
      </c>
      <c r="EE81" s="86">
        <v>0</v>
      </c>
      <c r="EF81" s="86">
        <v>0</v>
      </c>
      <c r="EG81" s="86">
        <v>0</v>
      </c>
      <c r="EH81" s="86">
        <v>0</v>
      </c>
      <c r="EI81" s="86">
        <v>0</v>
      </c>
      <c r="EJ81" s="86">
        <v>0</v>
      </c>
      <c r="EK81" s="86">
        <v>0</v>
      </c>
      <c r="EL81" s="86">
        <v>0</v>
      </c>
      <c r="EM81" s="86">
        <v>0</v>
      </c>
      <c r="EN81" s="86">
        <v>0</v>
      </c>
      <c r="EO81" s="86">
        <v>0</v>
      </c>
      <c r="EP81" s="86">
        <v>0</v>
      </c>
      <c r="EQ81" s="86">
        <v>0</v>
      </c>
      <c r="ER81" s="86">
        <v>0</v>
      </c>
      <c r="ES81" s="86">
        <v>0</v>
      </c>
      <c r="ET81" s="86">
        <v>0</v>
      </c>
      <c r="EU81" s="86">
        <v>100</v>
      </c>
      <c r="EV81" s="86">
        <v>0</v>
      </c>
      <c r="EW81" s="86">
        <v>0</v>
      </c>
      <c r="EX81" s="85" t="s">
        <v>1297</v>
      </c>
      <c r="EY81" s="85" t="s">
        <v>1295</v>
      </c>
      <c r="EZ81" s="85" t="s">
        <v>1287</v>
      </c>
      <c r="FA81" s="85" t="s">
        <v>1287</v>
      </c>
      <c r="FB81" s="85" t="s">
        <v>1297</v>
      </c>
      <c r="FC81" s="85" t="s">
        <v>1295</v>
      </c>
      <c r="FD81" s="85" t="s">
        <v>1288</v>
      </c>
      <c r="FE81" s="85" t="s">
        <v>1287</v>
      </c>
      <c r="FF81" s="85" t="s">
        <v>1287</v>
      </c>
      <c r="FG81" s="85" t="s">
        <v>1287</v>
      </c>
      <c r="FH81" s="85" t="s">
        <v>1287</v>
      </c>
      <c r="FI81" s="85" t="s">
        <v>1287</v>
      </c>
      <c r="FJ81" s="85" t="s">
        <v>1287</v>
      </c>
      <c r="FK81" s="85" t="s">
        <v>1297</v>
      </c>
      <c r="FL81" s="85" t="s">
        <v>1295</v>
      </c>
      <c r="FM81" s="85" t="s">
        <v>1288</v>
      </c>
      <c r="FN81" s="85" t="s">
        <v>1288</v>
      </c>
      <c r="FO81" s="85" t="s">
        <v>1297</v>
      </c>
      <c r="FP81" s="85" t="s">
        <v>1297</v>
      </c>
      <c r="FQ81" s="85" t="s">
        <v>1288</v>
      </c>
      <c r="FR81" s="85" t="s">
        <v>1297</v>
      </c>
      <c r="FS81" s="85" t="s">
        <v>1288</v>
      </c>
      <c r="FT81" s="85" t="s">
        <v>1297</v>
      </c>
      <c r="FU81" s="85" t="s">
        <v>1297</v>
      </c>
      <c r="FV81" s="85" t="s">
        <v>1297</v>
      </c>
      <c r="FW81" s="85" t="s">
        <v>1288</v>
      </c>
      <c r="FX81" s="85" t="s">
        <v>1297</v>
      </c>
      <c r="FY81" s="85" t="s">
        <v>1287</v>
      </c>
      <c r="FZ81" s="85" t="s">
        <v>1297</v>
      </c>
      <c r="GA81" s="85" t="s">
        <v>1297</v>
      </c>
      <c r="GB81" s="85" t="s">
        <v>1297</v>
      </c>
      <c r="GC81" s="85" t="s">
        <v>1287</v>
      </c>
      <c r="GD81" s="85" t="s">
        <v>1288</v>
      </c>
      <c r="GE81" s="85" t="s">
        <v>1287</v>
      </c>
      <c r="GF81" s="85" t="s">
        <v>1297</v>
      </c>
      <c r="GG81" s="85" t="s">
        <v>1297</v>
      </c>
      <c r="GH81" s="85" t="s">
        <v>1297</v>
      </c>
      <c r="GI81" s="85" t="s">
        <v>1295</v>
      </c>
      <c r="GJ81" s="85" t="s">
        <v>1297</v>
      </c>
      <c r="GK81" s="85" t="s">
        <v>1287</v>
      </c>
      <c r="GL81" s="85" t="s">
        <v>1297</v>
      </c>
      <c r="GM81" s="85" t="s">
        <v>1295</v>
      </c>
      <c r="GN81" s="85" t="s">
        <v>1297</v>
      </c>
      <c r="GO81" s="85" t="s">
        <v>1295</v>
      </c>
      <c r="GP81" s="85" t="s">
        <v>1297</v>
      </c>
      <c r="GQ81" s="85" t="s">
        <v>1297</v>
      </c>
      <c r="GR81" s="85" t="s">
        <v>1297</v>
      </c>
      <c r="GS81" s="85" t="s">
        <v>1297</v>
      </c>
      <c r="GT81" s="85" t="s">
        <v>1297</v>
      </c>
      <c r="GU81" s="85" t="s">
        <v>1297</v>
      </c>
      <c r="GV81" s="85" t="s">
        <v>1295</v>
      </c>
      <c r="GW81" s="85" t="s">
        <v>1297</v>
      </c>
      <c r="GX81" s="85" t="s">
        <v>1297</v>
      </c>
      <c r="GY81" s="85" t="s">
        <v>1297</v>
      </c>
      <c r="GZ81" s="85" t="s">
        <v>1297</v>
      </c>
      <c r="HA81" s="85" t="s">
        <v>1295</v>
      </c>
      <c r="HB81" s="85" t="s">
        <v>1295</v>
      </c>
      <c r="HC81" s="85" t="s">
        <v>1297</v>
      </c>
      <c r="HD81" s="85" t="s">
        <v>1295</v>
      </c>
      <c r="HE81" s="85" t="s">
        <v>1288</v>
      </c>
      <c r="HF81" s="85" t="s">
        <v>1297</v>
      </c>
      <c r="HG81" s="85" t="s">
        <v>1297</v>
      </c>
      <c r="HH81" s="85" t="s">
        <v>1297</v>
      </c>
      <c r="HI81" s="85" t="s">
        <v>1297</v>
      </c>
      <c r="HJ81" s="85" t="s">
        <v>1297</v>
      </c>
      <c r="HK81" s="85" t="s">
        <v>1287</v>
      </c>
      <c r="HL81" s="85" t="s">
        <v>1287</v>
      </c>
      <c r="HM81" s="85" t="s">
        <v>1287</v>
      </c>
      <c r="HN81" s="85" t="s">
        <v>1288</v>
      </c>
      <c r="HO81" s="85" t="s">
        <v>1288</v>
      </c>
      <c r="HP81" s="85" t="s">
        <v>1295</v>
      </c>
      <c r="HQ81" s="85" t="s">
        <v>1295</v>
      </c>
      <c r="HR81" s="85" t="s">
        <v>1297</v>
      </c>
      <c r="HS81" s="85" t="s">
        <v>1295</v>
      </c>
      <c r="HT81" s="85" t="s">
        <v>1295</v>
      </c>
      <c r="HU81" s="85" t="s">
        <v>1297</v>
      </c>
      <c r="HV81" s="85" t="s">
        <v>1297</v>
      </c>
      <c r="HW81" s="85" t="s">
        <v>1287</v>
      </c>
      <c r="HX81" s="85" t="s">
        <v>1288</v>
      </c>
      <c r="HY81" s="85" t="s">
        <v>1297</v>
      </c>
      <c r="HZ81" s="85" t="s">
        <v>1288</v>
      </c>
      <c r="IA81" s="85" t="s">
        <v>1295</v>
      </c>
      <c r="IB81" s="85" t="s">
        <v>1297</v>
      </c>
      <c r="IC81" s="85" t="s">
        <v>1297</v>
      </c>
      <c r="ID81" s="85" t="s">
        <v>1297</v>
      </c>
      <c r="IE81" s="85" t="s">
        <v>1297</v>
      </c>
      <c r="IF81" s="85" t="s">
        <v>1297</v>
      </c>
      <c r="IG81" s="85" t="s">
        <v>1297</v>
      </c>
      <c r="IH81" s="85" t="s">
        <v>1297</v>
      </c>
      <c r="II81" s="85" t="s">
        <v>1297</v>
      </c>
      <c r="IJ81" s="85" t="s">
        <v>1288</v>
      </c>
      <c r="IK81" s="85" t="s">
        <v>1287</v>
      </c>
      <c r="IL81" s="85" t="s">
        <v>1287</v>
      </c>
      <c r="IM81" s="85" t="s">
        <v>1288</v>
      </c>
      <c r="IN81" s="85" t="s">
        <v>1287</v>
      </c>
      <c r="IO81" s="85" t="s">
        <v>1288</v>
      </c>
      <c r="IP81" s="85" t="s">
        <v>1295</v>
      </c>
      <c r="IQ81" s="85" t="s">
        <v>1295</v>
      </c>
      <c r="IR81" s="85" t="s">
        <v>1297</v>
      </c>
      <c r="IS81" s="85" t="s">
        <v>1297</v>
      </c>
      <c r="IT81" s="85" t="s">
        <v>1295</v>
      </c>
      <c r="IU81" s="85" t="s">
        <v>1288</v>
      </c>
      <c r="IV81" s="85" t="s">
        <v>1297</v>
      </c>
      <c r="IW81" s="85" t="s">
        <v>1287</v>
      </c>
      <c r="IX81" s="85" t="s">
        <v>1288</v>
      </c>
      <c r="IY81" s="85" t="s">
        <v>1287</v>
      </c>
      <c r="IZ81" s="85" t="s">
        <v>1287</v>
      </c>
      <c r="JA81" s="85" t="s">
        <v>1297</v>
      </c>
      <c r="JB81" s="85" t="s">
        <v>1297</v>
      </c>
      <c r="JC81" s="85" t="s">
        <v>1297</v>
      </c>
      <c r="JD81" s="85" t="s">
        <v>1297</v>
      </c>
      <c r="JE81" s="85" t="s">
        <v>1297</v>
      </c>
      <c r="JF81" s="85" t="s">
        <v>1297</v>
      </c>
      <c r="JG81" s="85" t="s">
        <v>1297</v>
      </c>
      <c r="JH81" s="85" t="s">
        <v>1295</v>
      </c>
      <c r="JI81" s="85" t="s">
        <v>1288</v>
      </c>
      <c r="JJ81" s="85" t="s">
        <v>1287</v>
      </c>
      <c r="JK81" s="85" t="s">
        <v>1287</v>
      </c>
      <c r="JL81" s="85" t="s">
        <v>1288</v>
      </c>
      <c r="JM81" s="85" t="s">
        <v>1297</v>
      </c>
      <c r="JN81" s="85" t="s">
        <v>1297</v>
      </c>
      <c r="JO81" s="85" t="s">
        <v>1287</v>
      </c>
      <c r="JP81" s="85" t="s">
        <v>1297</v>
      </c>
      <c r="JQ81" s="85" t="s">
        <v>1287</v>
      </c>
      <c r="JR81" s="85" t="s">
        <v>1297</v>
      </c>
      <c r="JS81" s="85" t="s">
        <v>1287</v>
      </c>
      <c r="JT81" s="85" t="s">
        <v>1287</v>
      </c>
      <c r="JU81" s="85" t="s">
        <v>1287</v>
      </c>
      <c r="JV81" s="85" t="s">
        <v>1287</v>
      </c>
      <c r="JW81" s="85" t="s">
        <v>1297</v>
      </c>
      <c r="JX81" s="85" t="s">
        <v>1297</v>
      </c>
      <c r="JY81" s="85" t="s">
        <v>1297</v>
      </c>
      <c r="JZ81" s="85" t="s">
        <v>1297</v>
      </c>
      <c r="KA81" s="85" t="s">
        <v>1297</v>
      </c>
      <c r="KB81" s="85" t="s">
        <v>1297</v>
      </c>
      <c r="KC81" s="85" t="s">
        <v>1297</v>
      </c>
      <c r="KD81" s="85" t="s">
        <v>1297</v>
      </c>
      <c r="KE81" s="85" t="s">
        <v>1297</v>
      </c>
      <c r="KF81" s="85" t="s">
        <v>1297</v>
      </c>
      <c r="KG81" s="85" t="s">
        <v>1297</v>
      </c>
      <c r="KH81" s="85" t="s">
        <v>1297</v>
      </c>
      <c r="KI81" s="85" t="s">
        <v>1297</v>
      </c>
      <c r="KJ81" s="85" t="s">
        <v>1297</v>
      </c>
      <c r="KK81" s="85" t="s">
        <v>1297</v>
      </c>
      <c r="KL81" s="85" t="s">
        <v>1297</v>
      </c>
      <c r="KM81" s="85" t="s">
        <v>1297</v>
      </c>
      <c r="KN81" s="85" t="s">
        <v>1287</v>
      </c>
      <c r="KO81" s="85" t="s">
        <v>1297</v>
      </c>
      <c r="KP81" s="85" t="s">
        <v>1297</v>
      </c>
    </row>
    <row r="82" spans="1:302" hidden="1">
      <c r="A82" s="150" t="s">
        <v>1366</v>
      </c>
      <c r="B82" s="87" t="s">
        <v>1367</v>
      </c>
      <c r="C82" s="87" t="s">
        <v>1716</v>
      </c>
      <c r="D82" s="88">
        <v>2021</v>
      </c>
      <c r="E82" s="86">
        <v>0</v>
      </c>
      <c r="F82" s="86">
        <v>67</v>
      </c>
      <c r="G82" s="86">
        <v>67</v>
      </c>
      <c r="H82" s="86">
        <v>100</v>
      </c>
      <c r="I82" s="86">
        <v>100</v>
      </c>
      <c r="J82" s="86">
        <v>100</v>
      </c>
      <c r="K82" s="86">
        <v>67</v>
      </c>
      <c r="L82" s="86">
        <v>100</v>
      </c>
      <c r="M82" s="86">
        <v>100</v>
      </c>
      <c r="N82" s="86">
        <v>100</v>
      </c>
      <c r="O82" s="86">
        <v>100</v>
      </c>
      <c r="P82" s="86">
        <v>100</v>
      </c>
      <c r="Q82" s="86">
        <v>100</v>
      </c>
      <c r="R82" s="86">
        <v>100</v>
      </c>
      <c r="S82" s="86">
        <v>33</v>
      </c>
      <c r="T82" s="86">
        <v>100</v>
      </c>
      <c r="U82" s="86">
        <v>100</v>
      </c>
      <c r="V82" s="86">
        <v>0</v>
      </c>
      <c r="W82" s="86">
        <v>0</v>
      </c>
      <c r="X82" s="86">
        <v>67</v>
      </c>
      <c r="Y82" s="86">
        <v>33</v>
      </c>
      <c r="Z82" s="86">
        <v>100</v>
      </c>
      <c r="AA82" s="86">
        <v>100</v>
      </c>
      <c r="AB82" s="86">
        <v>100</v>
      </c>
      <c r="AC82" s="86">
        <v>100</v>
      </c>
      <c r="AD82" s="86">
        <v>100</v>
      </c>
      <c r="AE82" s="86">
        <v>100</v>
      </c>
      <c r="AF82" s="86">
        <v>100</v>
      </c>
      <c r="AG82" s="86">
        <v>100</v>
      </c>
      <c r="AH82" s="86">
        <v>100</v>
      </c>
      <c r="AI82" s="86">
        <v>100</v>
      </c>
      <c r="AJ82" s="86">
        <v>100</v>
      </c>
      <c r="AK82" s="86">
        <v>100</v>
      </c>
      <c r="AL82" s="86">
        <v>100</v>
      </c>
      <c r="AM82" s="86">
        <v>100</v>
      </c>
      <c r="AN82" s="86">
        <v>100</v>
      </c>
      <c r="AO82" s="86">
        <v>100</v>
      </c>
      <c r="AP82" s="86">
        <v>33</v>
      </c>
      <c r="AQ82" s="86">
        <v>100</v>
      </c>
      <c r="AR82" s="86">
        <v>100</v>
      </c>
      <c r="AS82" s="86">
        <v>100</v>
      </c>
      <c r="AT82" s="86">
        <v>100</v>
      </c>
      <c r="AU82" s="86">
        <v>67</v>
      </c>
      <c r="AV82" s="86">
        <v>100</v>
      </c>
      <c r="AW82" s="86">
        <v>100</v>
      </c>
      <c r="AX82" s="86">
        <v>100</v>
      </c>
      <c r="AY82" s="86">
        <v>33</v>
      </c>
      <c r="AZ82" s="86"/>
      <c r="BA82" s="86">
        <v>100</v>
      </c>
      <c r="BB82" s="86">
        <v>100</v>
      </c>
      <c r="BC82" s="86"/>
      <c r="BD82" s="86">
        <v>33</v>
      </c>
      <c r="BE82" s="86">
        <v>100</v>
      </c>
      <c r="BF82" s="86">
        <v>100</v>
      </c>
      <c r="BG82" s="86">
        <v>100</v>
      </c>
      <c r="BH82" s="86">
        <v>100</v>
      </c>
      <c r="BI82" s="86">
        <v>100</v>
      </c>
      <c r="BJ82" s="86">
        <v>67</v>
      </c>
      <c r="BK82" s="86">
        <v>33</v>
      </c>
      <c r="BL82" s="86">
        <v>100</v>
      </c>
      <c r="BM82" s="86">
        <v>0</v>
      </c>
      <c r="BN82" s="86">
        <v>0</v>
      </c>
      <c r="BO82" s="86">
        <v>0</v>
      </c>
      <c r="BP82" s="86">
        <v>0</v>
      </c>
      <c r="BQ82" s="86">
        <v>0</v>
      </c>
      <c r="BR82" s="86">
        <v>100</v>
      </c>
      <c r="BS82" s="86">
        <v>100</v>
      </c>
      <c r="BT82" s="86">
        <v>100</v>
      </c>
      <c r="BU82" s="86">
        <v>100</v>
      </c>
      <c r="BV82" s="86">
        <v>67</v>
      </c>
      <c r="BW82" s="86">
        <v>33</v>
      </c>
      <c r="BX82" s="86">
        <v>100</v>
      </c>
      <c r="BY82" s="86">
        <v>0</v>
      </c>
      <c r="BZ82" s="86">
        <v>67</v>
      </c>
      <c r="CA82" s="86">
        <v>100</v>
      </c>
      <c r="CB82" s="86">
        <v>100</v>
      </c>
      <c r="CC82" s="86">
        <v>100</v>
      </c>
      <c r="CD82" s="86">
        <v>100</v>
      </c>
      <c r="CE82" s="86">
        <v>100</v>
      </c>
      <c r="CF82" s="86">
        <v>100</v>
      </c>
      <c r="CG82" s="86">
        <v>100</v>
      </c>
      <c r="CH82" s="86">
        <v>100</v>
      </c>
      <c r="CI82" s="86">
        <v>100</v>
      </c>
      <c r="CJ82" s="86">
        <v>100</v>
      </c>
      <c r="CK82" s="86">
        <v>100</v>
      </c>
      <c r="CL82" s="86">
        <v>100</v>
      </c>
      <c r="CM82" s="86">
        <v>100</v>
      </c>
      <c r="CN82" s="86">
        <v>100</v>
      </c>
      <c r="CO82" s="86">
        <v>100</v>
      </c>
      <c r="CP82" s="86">
        <v>67</v>
      </c>
      <c r="CQ82" s="86">
        <v>100</v>
      </c>
      <c r="CR82" s="86">
        <v>100</v>
      </c>
      <c r="CS82" s="86">
        <v>100</v>
      </c>
      <c r="CT82" s="86">
        <v>100</v>
      </c>
      <c r="CU82" s="86">
        <v>100</v>
      </c>
      <c r="CV82" s="86">
        <v>100</v>
      </c>
      <c r="CW82" s="86">
        <v>100</v>
      </c>
      <c r="CX82" s="86">
        <v>33</v>
      </c>
      <c r="CY82" s="86">
        <v>0</v>
      </c>
      <c r="CZ82" s="86">
        <v>0</v>
      </c>
      <c r="DA82" s="86">
        <v>0</v>
      </c>
      <c r="DB82" s="86">
        <v>100</v>
      </c>
      <c r="DC82" s="86">
        <v>100</v>
      </c>
      <c r="DD82" s="86">
        <v>100</v>
      </c>
      <c r="DE82" s="86">
        <v>100</v>
      </c>
      <c r="DF82" s="86">
        <v>100</v>
      </c>
      <c r="DG82" s="86">
        <v>100</v>
      </c>
      <c r="DH82" s="86">
        <v>100</v>
      </c>
      <c r="DI82" s="86">
        <v>100</v>
      </c>
      <c r="DJ82" s="86">
        <v>0</v>
      </c>
      <c r="DK82" s="86">
        <v>0</v>
      </c>
      <c r="DL82" s="86">
        <v>0</v>
      </c>
      <c r="DM82" s="86">
        <v>0</v>
      </c>
      <c r="DN82" s="86">
        <v>0</v>
      </c>
      <c r="DO82" s="86">
        <v>67</v>
      </c>
      <c r="DP82" s="86">
        <v>67</v>
      </c>
      <c r="DQ82" s="86">
        <v>100</v>
      </c>
      <c r="DR82" s="86">
        <v>100</v>
      </c>
      <c r="DS82" s="86">
        <v>100</v>
      </c>
      <c r="DT82" s="86">
        <v>100</v>
      </c>
      <c r="DU82" s="86">
        <v>100</v>
      </c>
      <c r="DV82" s="86">
        <v>100</v>
      </c>
      <c r="DW82" s="86">
        <v>100</v>
      </c>
      <c r="DX82" s="86">
        <v>100</v>
      </c>
      <c r="DY82" s="86">
        <v>100</v>
      </c>
      <c r="DZ82" s="86">
        <v>100</v>
      </c>
      <c r="EA82" s="86">
        <v>100</v>
      </c>
      <c r="EB82" s="86">
        <v>100</v>
      </c>
      <c r="EC82" s="86">
        <v>100</v>
      </c>
      <c r="ED82" s="86">
        <v>33</v>
      </c>
      <c r="EE82" s="86">
        <v>100</v>
      </c>
      <c r="EF82" s="86">
        <v>0</v>
      </c>
      <c r="EG82" s="86">
        <v>0</v>
      </c>
      <c r="EH82" s="86">
        <v>0</v>
      </c>
      <c r="EI82" s="86">
        <v>0</v>
      </c>
      <c r="EJ82" s="86">
        <v>0</v>
      </c>
      <c r="EK82" s="86">
        <v>0</v>
      </c>
      <c r="EL82" s="86">
        <v>0</v>
      </c>
      <c r="EM82" s="86">
        <v>0</v>
      </c>
      <c r="EN82" s="86">
        <v>0</v>
      </c>
      <c r="EO82" s="86">
        <v>0</v>
      </c>
      <c r="EP82" s="86">
        <v>67</v>
      </c>
      <c r="EQ82" s="86">
        <v>100</v>
      </c>
      <c r="ER82" s="86">
        <v>100</v>
      </c>
      <c r="ES82" s="86">
        <v>33</v>
      </c>
      <c r="ET82" s="86">
        <v>33</v>
      </c>
      <c r="EU82" s="86">
        <v>100</v>
      </c>
      <c r="EV82" s="86">
        <v>0</v>
      </c>
      <c r="EW82" s="86">
        <v>0</v>
      </c>
      <c r="EX82" s="85" t="s">
        <v>1297</v>
      </c>
      <c r="EY82" s="85" t="s">
        <v>1288</v>
      </c>
      <c r="EZ82" s="85" t="s">
        <v>1288</v>
      </c>
      <c r="FA82" s="85" t="s">
        <v>1287</v>
      </c>
      <c r="FB82" s="85" t="s">
        <v>1287</v>
      </c>
      <c r="FC82" s="85" t="s">
        <v>1287</v>
      </c>
      <c r="FD82" s="85" t="s">
        <v>1288</v>
      </c>
      <c r="FE82" s="85" t="s">
        <v>1287</v>
      </c>
      <c r="FF82" s="85" t="s">
        <v>1287</v>
      </c>
      <c r="FG82" s="85" t="s">
        <v>1287</v>
      </c>
      <c r="FH82" s="85" t="s">
        <v>1287</v>
      </c>
      <c r="FI82" s="85" t="s">
        <v>1287</v>
      </c>
      <c r="FJ82" s="85" t="s">
        <v>1287</v>
      </c>
      <c r="FK82" s="85" t="s">
        <v>1287</v>
      </c>
      <c r="FL82" s="85" t="s">
        <v>1295</v>
      </c>
      <c r="FM82" s="85" t="s">
        <v>1287</v>
      </c>
      <c r="FN82" s="85" t="s">
        <v>1287</v>
      </c>
      <c r="FO82" s="85" t="s">
        <v>1297</v>
      </c>
      <c r="FP82" s="85" t="s">
        <v>1297</v>
      </c>
      <c r="FQ82" s="85" t="s">
        <v>1288</v>
      </c>
      <c r="FR82" s="85" t="s">
        <v>1295</v>
      </c>
      <c r="FS82" s="85" t="s">
        <v>1287</v>
      </c>
      <c r="FT82" s="85" t="s">
        <v>1287</v>
      </c>
      <c r="FU82" s="85" t="s">
        <v>1287</v>
      </c>
      <c r="FV82" s="85" t="s">
        <v>1287</v>
      </c>
      <c r="FW82" s="85" t="s">
        <v>1287</v>
      </c>
      <c r="FX82" s="85" t="s">
        <v>1287</v>
      </c>
      <c r="FY82" s="85" t="s">
        <v>1287</v>
      </c>
      <c r="FZ82" s="85" t="s">
        <v>1287</v>
      </c>
      <c r="GA82" s="85" t="s">
        <v>1287</v>
      </c>
      <c r="GB82" s="85" t="s">
        <v>1287</v>
      </c>
      <c r="GC82" s="85" t="s">
        <v>1287</v>
      </c>
      <c r="GD82" s="85" t="s">
        <v>1287</v>
      </c>
      <c r="GE82" s="85" t="s">
        <v>1287</v>
      </c>
      <c r="GF82" s="85" t="s">
        <v>1287</v>
      </c>
      <c r="GG82" s="85" t="s">
        <v>1287</v>
      </c>
      <c r="GH82" s="85" t="s">
        <v>1287</v>
      </c>
      <c r="GI82" s="85" t="s">
        <v>1295</v>
      </c>
      <c r="GJ82" s="85" t="s">
        <v>1287</v>
      </c>
      <c r="GK82" s="85" t="s">
        <v>1287</v>
      </c>
      <c r="GL82" s="85" t="s">
        <v>1287</v>
      </c>
      <c r="GM82" s="85" t="s">
        <v>1287</v>
      </c>
      <c r="GN82" s="85" t="s">
        <v>1288</v>
      </c>
      <c r="GO82" s="85" t="s">
        <v>1287</v>
      </c>
      <c r="GP82" s="85" t="s">
        <v>1287</v>
      </c>
      <c r="GQ82" s="85" t="s">
        <v>1287</v>
      </c>
      <c r="GR82" s="85" t="s">
        <v>1295</v>
      </c>
      <c r="GS82" s="85" t="s">
        <v>1289</v>
      </c>
      <c r="GT82" s="85" t="s">
        <v>1287</v>
      </c>
      <c r="GU82" s="85" t="s">
        <v>1287</v>
      </c>
      <c r="GV82" s="85" t="s">
        <v>1289</v>
      </c>
      <c r="GW82" s="85" t="s">
        <v>1295</v>
      </c>
      <c r="GX82" s="85" t="s">
        <v>1287</v>
      </c>
      <c r="GY82" s="85" t="s">
        <v>1287</v>
      </c>
      <c r="GZ82" s="85" t="s">
        <v>1287</v>
      </c>
      <c r="HA82" s="85" t="s">
        <v>1287</v>
      </c>
      <c r="HB82" s="85" t="s">
        <v>1287</v>
      </c>
      <c r="HC82" s="85" t="s">
        <v>1288</v>
      </c>
      <c r="HD82" s="85" t="s">
        <v>1295</v>
      </c>
      <c r="HE82" s="85" t="s">
        <v>1287</v>
      </c>
      <c r="HF82" s="85" t="s">
        <v>1297</v>
      </c>
      <c r="HG82" s="85" t="s">
        <v>1297</v>
      </c>
      <c r="HH82" s="85" t="s">
        <v>1297</v>
      </c>
      <c r="HI82" s="85" t="s">
        <v>1297</v>
      </c>
      <c r="HJ82" s="85" t="s">
        <v>1297</v>
      </c>
      <c r="HK82" s="85" t="s">
        <v>1287</v>
      </c>
      <c r="HL82" s="85" t="s">
        <v>1287</v>
      </c>
      <c r="HM82" s="85" t="s">
        <v>1287</v>
      </c>
      <c r="HN82" s="85" t="s">
        <v>1287</v>
      </c>
      <c r="HO82" s="85" t="s">
        <v>1288</v>
      </c>
      <c r="HP82" s="85" t="s">
        <v>1295</v>
      </c>
      <c r="HQ82" s="85" t="s">
        <v>1287</v>
      </c>
      <c r="HR82" s="85" t="s">
        <v>1297</v>
      </c>
      <c r="HS82" s="85" t="s">
        <v>1288</v>
      </c>
      <c r="HT82" s="85" t="s">
        <v>1287</v>
      </c>
      <c r="HU82" s="85" t="s">
        <v>1287</v>
      </c>
      <c r="HV82" s="85" t="s">
        <v>1287</v>
      </c>
      <c r="HW82" s="85" t="s">
        <v>1287</v>
      </c>
      <c r="HX82" s="85" t="s">
        <v>1287</v>
      </c>
      <c r="HY82" s="85" t="s">
        <v>1287</v>
      </c>
      <c r="HZ82" s="85" t="s">
        <v>1287</v>
      </c>
      <c r="IA82" s="85" t="s">
        <v>1287</v>
      </c>
      <c r="IB82" s="85" t="s">
        <v>1287</v>
      </c>
      <c r="IC82" s="85" t="s">
        <v>1287</v>
      </c>
      <c r="ID82" s="85" t="s">
        <v>1287</v>
      </c>
      <c r="IE82" s="85" t="s">
        <v>1287</v>
      </c>
      <c r="IF82" s="85" t="s">
        <v>1287</v>
      </c>
      <c r="IG82" s="85" t="s">
        <v>1287</v>
      </c>
      <c r="IH82" s="85" t="s">
        <v>1287</v>
      </c>
      <c r="II82" s="85" t="s">
        <v>1288</v>
      </c>
      <c r="IJ82" s="85" t="s">
        <v>1287</v>
      </c>
      <c r="IK82" s="85" t="s">
        <v>1287</v>
      </c>
      <c r="IL82" s="85" t="s">
        <v>1287</v>
      </c>
      <c r="IM82" s="85" t="s">
        <v>1287</v>
      </c>
      <c r="IN82" s="85" t="s">
        <v>1287</v>
      </c>
      <c r="IO82" s="85" t="s">
        <v>1287</v>
      </c>
      <c r="IP82" s="85" t="s">
        <v>1287</v>
      </c>
      <c r="IQ82" s="85" t="s">
        <v>1295</v>
      </c>
      <c r="IR82" s="85" t="s">
        <v>1297</v>
      </c>
      <c r="IS82" s="85" t="s">
        <v>1297</v>
      </c>
      <c r="IT82" s="85" t="s">
        <v>1297</v>
      </c>
      <c r="IU82" s="85" t="s">
        <v>1287</v>
      </c>
      <c r="IV82" s="85" t="s">
        <v>1287</v>
      </c>
      <c r="IW82" s="85" t="s">
        <v>1287</v>
      </c>
      <c r="IX82" s="85" t="s">
        <v>1287</v>
      </c>
      <c r="IY82" s="85" t="s">
        <v>1287</v>
      </c>
      <c r="IZ82" s="85" t="s">
        <v>1287</v>
      </c>
      <c r="JA82" s="85" t="s">
        <v>1287</v>
      </c>
      <c r="JB82" s="85" t="s">
        <v>1287</v>
      </c>
      <c r="JC82" s="85" t="s">
        <v>1297</v>
      </c>
      <c r="JD82" s="85" t="s">
        <v>1297</v>
      </c>
      <c r="JE82" s="85" t="s">
        <v>1297</v>
      </c>
      <c r="JF82" s="85" t="s">
        <v>1297</v>
      </c>
      <c r="JG82" s="85" t="s">
        <v>1297</v>
      </c>
      <c r="JH82" s="85" t="s">
        <v>1288</v>
      </c>
      <c r="JI82" s="85" t="s">
        <v>1288</v>
      </c>
      <c r="JJ82" s="85" t="s">
        <v>1287</v>
      </c>
      <c r="JK82" s="85" t="s">
        <v>1287</v>
      </c>
      <c r="JL82" s="85" t="s">
        <v>1287</v>
      </c>
      <c r="JM82" s="85" t="s">
        <v>1287</v>
      </c>
      <c r="JN82" s="85" t="s">
        <v>1287</v>
      </c>
      <c r="JO82" s="85" t="s">
        <v>1287</v>
      </c>
      <c r="JP82" s="85" t="s">
        <v>1287</v>
      </c>
      <c r="JQ82" s="85" t="s">
        <v>1287</v>
      </c>
      <c r="JR82" s="85" t="s">
        <v>1287</v>
      </c>
      <c r="JS82" s="85" t="s">
        <v>1287</v>
      </c>
      <c r="JT82" s="85" t="s">
        <v>1287</v>
      </c>
      <c r="JU82" s="85" t="s">
        <v>1287</v>
      </c>
      <c r="JV82" s="85" t="s">
        <v>1287</v>
      </c>
      <c r="JW82" s="85" t="s">
        <v>1295</v>
      </c>
      <c r="JX82" s="85" t="s">
        <v>1287</v>
      </c>
      <c r="JY82" s="85" t="s">
        <v>1297</v>
      </c>
      <c r="JZ82" s="85" t="s">
        <v>1297</v>
      </c>
      <c r="KA82" s="85" t="s">
        <v>1297</v>
      </c>
      <c r="KB82" s="85" t="s">
        <v>1297</v>
      </c>
      <c r="KC82" s="85" t="s">
        <v>1297</v>
      </c>
      <c r="KD82" s="85" t="s">
        <v>1297</v>
      </c>
      <c r="KE82" s="85" t="s">
        <v>1297</v>
      </c>
      <c r="KF82" s="85" t="s">
        <v>1297</v>
      </c>
      <c r="KG82" s="85" t="s">
        <v>1297</v>
      </c>
      <c r="KH82" s="85" t="s">
        <v>1297</v>
      </c>
      <c r="KI82" s="85" t="s">
        <v>1288</v>
      </c>
      <c r="KJ82" s="85" t="s">
        <v>1287</v>
      </c>
      <c r="KK82" s="85" t="s">
        <v>1287</v>
      </c>
      <c r="KL82" s="85" t="s">
        <v>1295</v>
      </c>
      <c r="KM82" s="85" t="s">
        <v>1295</v>
      </c>
      <c r="KN82" s="85" t="s">
        <v>1287</v>
      </c>
      <c r="KO82" s="85" t="s">
        <v>1297</v>
      </c>
      <c r="KP82" s="85" t="s">
        <v>1297</v>
      </c>
    </row>
    <row r="83" spans="1:302" hidden="1">
      <c r="A83" s="150" t="s">
        <v>1372</v>
      </c>
      <c r="B83" s="87" t="s">
        <v>1373</v>
      </c>
      <c r="C83" s="87" t="s">
        <v>1718</v>
      </c>
      <c r="D83" s="88">
        <v>2021</v>
      </c>
      <c r="E83" s="86">
        <v>0</v>
      </c>
      <c r="F83" s="86">
        <v>100</v>
      </c>
      <c r="G83" s="86">
        <v>100</v>
      </c>
      <c r="H83" s="86">
        <v>67</v>
      </c>
      <c r="I83" s="86">
        <v>67</v>
      </c>
      <c r="J83" s="86">
        <v>0</v>
      </c>
      <c r="K83" s="86">
        <v>67</v>
      </c>
      <c r="L83" s="86">
        <v>100</v>
      </c>
      <c r="M83" s="86">
        <v>100</v>
      </c>
      <c r="N83" s="86">
        <v>100</v>
      </c>
      <c r="O83" s="86">
        <v>100</v>
      </c>
      <c r="P83" s="86">
        <v>100</v>
      </c>
      <c r="Q83" s="86">
        <v>100</v>
      </c>
      <c r="R83" s="86">
        <v>33</v>
      </c>
      <c r="S83" s="86">
        <v>0</v>
      </c>
      <c r="T83" s="86">
        <v>67</v>
      </c>
      <c r="U83" s="86">
        <v>100</v>
      </c>
      <c r="V83" s="86">
        <v>100</v>
      </c>
      <c r="W83" s="86">
        <v>67</v>
      </c>
      <c r="X83" s="86">
        <v>100</v>
      </c>
      <c r="Y83" s="86">
        <v>100</v>
      </c>
      <c r="Z83" s="86">
        <v>100</v>
      </c>
      <c r="AA83" s="86">
        <v>67</v>
      </c>
      <c r="AB83" s="86">
        <v>100</v>
      </c>
      <c r="AC83" s="86">
        <v>100</v>
      </c>
      <c r="AD83" s="86">
        <v>100</v>
      </c>
      <c r="AE83" s="86">
        <v>100</v>
      </c>
      <c r="AF83" s="86">
        <v>100</v>
      </c>
      <c r="AG83" s="86">
        <v>100</v>
      </c>
      <c r="AH83" s="86">
        <v>100</v>
      </c>
      <c r="AI83" s="86">
        <v>100</v>
      </c>
      <c r="AJ83" s="86">
        <v>100</v>
      </c>
      <c r="AK83" s="86">
        <v>100</v>
      </c>
      <c r="AL83" s="86">
        <v>100</v>
      </c>
      <c r="AM83" s="86">
        <v>100</v>
      </c>
      <c r="AN83" s="86">
        <v>100</v>
      </c>
      <c r="AO83" s="86">
        <v>100</v>
      </c>
      <c r="AP83" s="86">
        <v>100</v>
      </c>
      <c r="AQ83" s="86">
        <v>100</v>
      </c>
      <c r="AR83" s="86">
        <v>33</v>
      </c>
      <c r="AS83" s="86">
        <v>100</v>
      </c>
      <c r="AT83" s="86">
        <v>100</v>
      </c>
      <c r="AU83" s="86">
        <v>33</v>
      </c>
      <c r="AV83" s="86">
        <v>100</v>
      </c>
      <c r="AW83" s="86">
        <v>33</v>
      </c>
      <c r="AX83" s="86">
        <v>0</v>
      </c>
      <c r="AY83" s="86">
        <v>0</v>
      </c>
      <c r="AZ83" s="86">
        <v>0</v>
      </c>
      <c r="BA83" s="86">
        <v>33</v>
      </c>
      <c r="BB83" s="86">
        <v>33</v>
      </c>
      <c r="BC83" s="86">
        <v>33</v>
      </c>
      <c r="BD83" s="86">
        <v>33</v>
      </c>
      <c r="BE83" s="86">
        <v>100</v>
      </c>
      <c r="BF83" s="86">
        <v>100</v>
      </c>
      <c r="BG83" s="86">
        <v>33</v>
      </c>
      <c r="BH83" s="86">
        <v>0</v>
      </c>
      <c r="BI83" s="86">
        <v>33</v>
      </c>
      <c r="BJ83" s="86">
        <v>33</v>
      </c>
      <c r="BK83" s="86">
        <v>100</v>
      </c>
      <c r="BL83" s="86">
        <v>100</v>
      </c>
      <c r="BM83" s="86">
        <v>0</v>
      </c>
      <c r="BN83" s="86">
        <v>0</v>
      </c>
      <c r="BO83" s="86">
        <v>0</v>
      </c>
      <c r="BP83" s="86">
        <v>0</v>
      </c>
      <c r="BQ83" s="86">
        <v>0</v>
      </c>
      <c r="BR83" s="86">
        <v>100</v>
      </c>
      <c r="BS83" s="86">
        <v>100</v>
      </c>
      <c r="BT83" s="86">
        <v>100</v>
      </c>
      <c r="BU83" s="86">
        <v>33</v>
      </c>
      <c r="BV83" s="86">
        <v>33</v>
      </c>
      <c r="BW83" s="86">
        <v>100</v>
      </c>
      <c r="BX83" s="86">
        <v>100</v>
      </c>
      <c r="BY83" s="86">
        <v>33</v>
      </c>
      <c r="BZ83" s="86">
        <v>67</v>
      </c>
      <c r="CA83" s="86">
        <v>100</v>
      </c>
      <c r="CB83" s="86">
        <v>100</v>
      </c>
      <c r="CC83" s="86">
        <v>100</v>
      </c>
      <c r="CD83" s="86">
        <v>100</v>
      </c>
      <c r="CE83" s="86">
        <v>100</v>
      </c>
      <c r="CF83" s="86">
        <v>100</v>
      </c>
      <c r="CG83" s="86">
        <v>100</v>
      </c>
      <c r="CH83" s="86">
        <v>100</v>
      </c>
      <c r="CI83" s="86">
        <v>67</v>
      </c>
      <c r="CJ83" s="86">
        <v>33</v>
      </c>
      <c r="CK83" s="86">
        <v>33</v>
      </c>
      <c r="CL83" s="86">
        <v>0</v>
      </c>
      <c r="CM83" s="86">
        <v>33</v>
      </c>
      <c r="CN83" s="86">
        <v>100</v>
      </c>
      <c r="CO83" s="86">
        <v>33</v>
      </c>
      <c r="CP83" s="86">
        <v>67</v>
      </c>
      <c r="CQ83" s="86">
        <v>0</v>
      </c>
      <c r="CR83" s="86">
        <v>0</v>
      </c>
      <c r="CS83" s="86">
        <v>0</v>
      </c>
      <c r="CT83" s="86">
        <v>0</v>
      </c>
      <c r="CU83" s="86">
        <v>0</v>
      </c>
      <c r="CV83" s="86">
        <v>0</v>
      </c>
      <c r="CW83" s="86">
        <v>0</v>
      </c>
      <c r="CX83" s="86">
        <v>0</v>
      </c>
      <c r="CY83" s="86">
        <v>0</v>
      </c>
      <c r="CZ83" s="86">
        <v>0</v>
      </c>
      <c r="DA83" s="86">
        <v>0</v>
      </c>
      <c r="DB83" s="86">
        <v>0</v>
      </c>
      <c r="DC83" s="86">
        <v>0</v>
      </c>
      <c r="DD83" s="86">
        <v>100</v>
      </c>
      <c r="DE83" s="86">
        <v>33</v>
      </c>
      <c r="DF83" s="86">
        <v>33</v>
      </c>
      <c r="DG83" s="86">
        <v>100</v>
      </c>
      <c r="DH83" s="86">
        <v>100</v>
      </c>
      <c r="DI83" s="86">
        <v>100</v>
      </c>
      <c r="DJ83" s="86">
        <v>100</v>
      </c>
      <c r="DK83" s="86">
        <v>33</v>
      </c>
      <c r="DL83" s="86">
        <v>0</v>
      </c>
      <c r="DM83" s="86">
        <v>33</v>
      </c>
      <c r="DN83" s="86">
        <v>0</v>
      </c>
      <c r="DO83" s="86">
        <v>100</v>
      </c>
      <c r="DP83" s="86">
        <v>100</v>
      </c>
      <c r="DQ83" s="86">
        <v>33</v>
      </c>
      <c r="DR83" s="86">
        <v>100</v>
      </c>
      <c r="DS83" s="86">
        <v>100</v>
      </c>
      <c r="DT83" s="86">
        <v>0</v>
      </c>
      <c r="DU83" s="86">
        <v>33</v>
      </c>
      <c r="DV83" s="86">
        <v>100</v>
      </c>
      <c r="DW83" s="86">
        <v>100</v>
      </c>
      <c r="DX83" s="86">
        <v>100</v>
      </c>
      <c r="DY83" s="86">
        <v>100</v>
      </c>
      <c r="DZ83" s="86">
        <v>100</v>
      </c>
      <c r="EA83" s="86">
        <v>100</v>
      </c>
      <c r="EB83" s="86">
        <v>67</v>
      </c>
      <c r="EC83" s="86">
        <v>100</v>
      </c>
      <c r="ED83" s="86">
        <v>67</v>
      </c>
      <c r="EE83" s="86">
        <v>100</v>
      </c>
      <c r="EF83" s="86">
        <v>33</v>
      </c>
      <c r="EG83" s="86">
        <v>100</v>
      </c>
      <c r="EH83" s="86">
        <v>33</v>
      </c>
      <c r="EI83" s="86">
        <v>0</v>
      </c>
      <c r="EJ83" s="86">
        <v>0</v>
      </c>
      <c r="EK83" s="86">
        <v>0</v>
      </c>
      <c r="EL83" s="86">
        <v>33</v>
      </c>
      <c r="EM83" s="86">
        <v>33</v>
      </c>
      <c r="EN83" s="86">
        <v>0</v>
      </c>
      <c r="EO83" s="86">
        <v>0</v>
      </c>
      <c r="EP83" s="86">
        <v>0</v>
      </c>
      <c r="EQ83" s="86">
        <v>67</v>
      </c>
      <c r="ER83" s="86">
        <v>100</v>
      </c>
      <c r="ES83" s="86">
        <v>0</v>
      </c>
      <c r="ET83" s="86">
        <v>67</v>
      </c>
      <c r="EU83" s="86">
        <v>0</v>
      </c>
      <c r="EV83" s="86">
        <v>0</v>
      </c>
      <c r="EW83" s="86">
        <v>100</v>
      </c>
      <c r="EX83" s="85" t="s">
        <v>1297</v>
      </c>
      <c r="EY83" s="85" t="s">
        <v>1287</v>
      </c>
      <c r="EZ83" s="85" t="s">
        <v>1287</v>
      </c>
      <c r="FA83" s="85" t="s">
        <v>1288</v>
      </c>
      <c r="FB83" s="85" t="s">
        <v>1288</v>
      </c>
      <c r="FC83" s="85" t="s">
        <v>1297</v>
      </c>
      <c r="FD83" s="85" t="s">
        <v>1288</v>
      </c>
      <c r="FE83" s="85" t="s">
        <v>1287</v>
      </c>
      <c r="FF83" s="85" t="s">
        <v>1287</v>
      </c>
      <c r="FG83" s="85" t="s">
        <v>1287</v>
      </c>
      <c r="FH83" s="85" t="s">
        <v>1287</v>
      </c>
      <c r="FI83" s="85" t="s">
        <v>1287</v>
      </c>
      <c r="FJ83" s="85" t="s">
        <v>1287</v>
      </c>
      <c r="FK83" s="85" t="s">
        <v>1295</v>
      </c>
      <c r="FL83" s="85" t="s">
        <v>1297</v>
      </c>
      <c r="FM83" s="85" t="s">
        <v>1288</v>
      </c>
      <c r="FN83" s="85" t="s">
        <v>1287</v>
      </c>
      <c r="FO83" s="85" t="s">
        <v>1287</v>
      </c>
      <c r="FP83" s="85" t="s">
        <v>1288</v>
      </c>
      <c r="FQ83" s="85" t="s">
        <v>1287</v>
      </c>
      <c r="FR83" s="85" t="s">
        <v>1287</v>
      </c>
      <c r="FS83" s="85" t="s">
        <v>1287</v>
      </c>
      <c r="FT83" s="85" t="s">
        <v>1288</v>
      </c>
      <c r="FU83" s="85" t="s">
        <v>1287</v>
      </c>
      <c r="FV83" s="85" t="s">
        <v>1287</v>
      </c>
      <c r="FW83" s="85" t="s">
        <v>1287</v>
      </c>
      <c r="FX83" s="85" t="s">
        <v>1287</v>
      </c>
      <c r="FY83" s="85" t="s">
        <v>1287</v>
      </c>
      <c r="FZ83" s="85" t="s">
        <v>1287</v>
      </c>
      <c r="GA83" s="85" t="s">
        <v>1287</v>
      </c>
      <c r="GB83" s="85" t="s">
        <v>1287</v>
      </c>
      <c r="GC83" s="85" t="s">
        <v>1287</v>
      </c>
      <c r="GD83" s="85" t="s">
        <v>1287</v>
      </c>
      <c r="GE83" s="85" t="s">
        <v>1287</v>
      </c>
      <c r="GF83" s="85" t="s">
        <v>1287</v>
      </c>
      <c r="GG83" s="85" t="s">
        <v>1287</v>
      </c>
      <c r="GH83" s="85" t="s">
        <v>1287</v>
      </c>
      <c r="GI83" s="85" t="s">
        <v>1287</v>
      </c>
      <c r="GJ83" s="85" t="s">
        <v>1287</v>
      </c>
      <c r="GK83" s="85" t="s">
        <v>1295</v>
      </c>
      <c r="GL83" s="85" t="s">
        <v>1287</v>
      </c>
      <c r="GM83" s="85" t="s">
        <v>1287</v>
      </c>
      <c r="GN83" s="85" t="s">
        <v>1295</v>
      </c>
      <c r="GO83" s="85" t="s">
        <v>1287</v>
      </c>
      <c r="GP83" s="85" t="s">
        <v>1295</v>
      </c>
      <c r="GQ83" s="85" t="s">
        <v>1297</v>
      </c>
      <c r="GR83" s="85" t="s">
        <v>1297</v>
      </c>
      <c r="GS83" s="85" t="s">
        <v>1297</v>
      </c>
      <c r="GT83" s="85" t="s">
        <v>1295</v>
      </c>
      <c r="GU83" s="85" t="s">
        <v>1295</v>
      </c>
      <c r="GV83" s="85" t="s">
        <v>1295</v>
      </c>
      <c r="GW83" s="85" t="s">
        <v>1295</v>
      </c>
      <c r="GX83" s="85" t="s">
        <v>1287</v>
      </c>
      <c r="GY83" s="85" t="s">
        <v>1287</v>
      </c>
      <c r="GZ83" s="85" t="s">
        <v>1295</v>
      </c>
      <c r="HA83" s="85" t="s">
        <v>1297</v>
      </c>
      <c r="HB83" s="85" t="s">
        <v>1295</v>
      </c>
      <c r="HC83" s="85" t="s">
        <v>1295</v>
      </c>
      <c r="HD83" s="85" t="s">
        <v>1287</v>
      </c>
      <c r="HE83" s="85" t="s">
        <v>1287</v>
      </c>
      <c r="HF83" s="85" t="s">
        <v>1297</v>
      </c>
      <c r="HG83" s="85" t="s">
        <v>1297</v>
      </c>
      <c r="HH83" s="85" t="s">
        <v>1297</v>
      </c>
      <c r="HI83" s="85" t="s">
        <v>1297</v>
      </c>
      <c r="HJ83" s="85" t="s">
        <v>1297</v>
      </c>
      <c r="HK83" s="85" t="s">
        <v>1287</v>
      </c>
      <c r="HL83" s="85" t="s">
        <v>1287</v>
      </c>
      <c r="HM83" s="85" t="s">
        <v>1287</v>
      </c>
      <c r="HN83" s="85" t="s">
        <v>1295</v>
      </c>
      <c r="HO83" s="85" t="s">
        <v>1295</v>
      </c>
      <c r="HP83" s="85" t="s">
        <v>1287</v>
      </c>
      <c r="HQ83" s="85" t="s">
        <v>1287</v>
      </c>
      <c r="HR83" s="85" t="s">
        <v>1295</v>
      </c>
      <c r="HS83" s="85" t="s">
        <v>1288</v>
      </c>
      <c r="HT83" s="85" t="s">
        <v>1287</v>
      </c>
      <c r="HU83" s="85" t="s">
        <v>1287</v>
      </c>
      <c r="HV83" s="85" t="s">
        <v>1287</v>
      </c>
      <c r="HW83" s="85" t="s">
        <v>1287</v>
      </c>
      <c r="HX83" s="85" t="s">
        <v>1287</v>
      </c>
      <c r="HY83" s="85" t="s">
        <v>1287</v>
      </c>
      <c r="HZ83" s="85" t="s">
        <v>1287</v>
      </c>
      <c r="IA83" s="85" t="s">
        <v>1287</v>
      </c>
      <c r="IB83" s="85" t="s">
        <v>1288</v>
      </c>
      <c r="IC83" s="85" t="s">
        <v>1295</v>
      </c>
      <c r="ID83" s="85" t="s">
        <v>1295</v>
      </c>
      <c r="IE83" s="85" t="s">
        <v>1297</v>
      </c>
      <c r="IF83" s="85" t="s">
        <v>1295</v>
      </c>
      <c r="IG83" s="85" t="s">
        <v>1287</v>
      </c>
      <c r="IH83" s="85" t="s">
        <v>1295</v>
      </c>
      <c r="II83" s="85" t="s">
        <v>1288</v>
      </c>
      <c r="IJ83" s="85" t="s">
        <v>1297</v>
      </c>
      <c r="IK83" s="85" t="s">
        <v>1297</v>
      </c>
      <c r="IL83" s="85" t="s">
        <v>1297</v>
      </c>
      <c r="IM83" s="85" t="s">
        <v>1297</v>
      </c>
      <c r="IN83" s="85" t="s">
        <v>1297</v>
      </c>
      <c r="IO83" s="85" t="s">
        <v>1297</v>
      </c>
      <c r="IP83" s="85" t="s">
        <v>1297</v>
      </c>
      <c r="IQ83" s="85" t="s">
        <v>1297</v>
      </c>
      <c r="IR83" s="85" t="s">
        <v>1297</v>
      </c>
      <c r="IS83" s="85" t="s">
        <v>1297</v>
      </c>
      <c r="IT83" s="85" t="s">
        <v>1297</v>
      </c>
      <c r="IU83" s="85" t="s">
        <v>1297</v>
      </c>
      <c r="IV83" s="85" t="s">
        <v>1297</v>
      </c>
      <c r="IW83" s="85" t="s">
        <v>1287</v>
      </c>
      <c r="IX83" s="85" t="s">
        <v>1295</v>
      </c>
      <c r="IY83" s="85" t="s">
        <v>1295</v>
      </c>
      <c r="IZ83" s="85" t="s">
        <v>1287</v>
      </c>
      <c r="JA83" s="85" t="s">
        <v>1287</v>
      </c>
      <c r="JB83" s="85" t="s">
        <v>1287</v>
      </c>
      <c r="JC83" s="85" t="s">
        <v>1287</v>
      </c>
      <c r="JD83" s="85" t="s">
        <v>1295</v>
      </c>
      <c r="JE83" s="85" t="s">
        <v>1297</v>
      </c>
      <c r="JF83" s="85" t="s">
        <v>1295</v>
      </c>
      <c r="JG83" s="85" t="s">
        <v>1297</v>
      </c>
      <c r="JH83" s="85" t="s">
        <v>1287</v>
      </c>
      <c r="JI83" s="85" t="s">
        <v>1287</v>
      </c>
      <c r="JJ83" s="85" t="s">
        <v>1295</v>
      </c>
      <c r="JK83" s="85" t="s">
        <v>1287</v>
      </c>
      <c r="JL83" s="85" t="s">
        <v>1287</v>
      </c>
      <c r="JM83" s="85" t="s">
        <v>1297</v>
      </c>
      <c r="JN83" s="85" t="s">
        <v>1295</v>
      </c>
      <c r="JO83" s="85" t="s">
        <v>1287</v>
      </c>
      <c r="JP83" s="85" t="s">
        <v>1287</v>
      </c>
      <c r="JQ83" s="85" t="s">
        <v>1287</v>
      </c>
      <c r="JR83" s="85" t="s">
        <v>1287</v>
      </c>
      <c r="JS83" s="85" t="s">
        <v>1287</v>
      </c>
      <c r="JT83" s="85" t="s">
        <v>1287</v>
      </c>
      <c r="JU83" s="85" t="s">
        <v>1288</v>
      </c>
      <c r="JV83" s="85" t="s">
        <v>1287</v>
      </c>
      <c r="JW83" s="85" t="s">
        <v>1288</v>
      </c>
      <c r="JX83" s="85" t="s">
        <v>1287</v>
      </c>
      <c r="JY83" s="85" t="s">
        <v>1295</v>
      </c>
      <c r="JZ83" s="85" t="s">
        <v>1287</v>
      </c>
      <c r="KA83" s="85" t="s">
        <v>1295</v>
      </c>
      <c r="KB83" s="85" t="s">
        <v>1297</v>
      </c>
      <c r="KC83" s="85" t="s">
        <v>1297</v>
      </c>
      <c r="KD83" s="85" t="s">
        <v>1297</v>
      </c>
      <c r="KE83" s="85" t="s">
        <v>1295</v>
      </c>
      <c r="KF83" s="85" t="s">
        <v>1295</v>
      </c>
      <c r="KG83" s="85" t="s">
        <v>1297</v>
      </c>
      <c r="KH83" s="85" t="s">
        <v>1297</v>
      </c>
      <c r="KI83" s="85" t="s">
        <v>1297</v>
      </c>
      <c r="KJ83" s="85" t="s">
        <v>1288</v>
      </c>
      <c r="KK83" s="85" t="s">
        <v>1287</v>
      </c>
      <c r="KL83" s="85" t="s">
        <v>1297</v>
      </c>
      <c r="KM83" s="85" t="s">
        <v>1288</v>
      </c>
      <c r="KN83" s="85" t="s">
        <v>1297</v>
      </c>
      <c r="KO83" s="85" t="s">
        <v>1297</v>
      </c>
      <c r="KP83" s="85" t="s">
        <v>1287</v>
      </c>
    </row>
    <row r="84" spans="1:302" hidden="1">
      <c r="A84" s="150" t="s">
        <v>1375</v>
      </c>
      <c r="B84" s="87" t="s">
        <v>1376</v>
      </c>
      <c r="C84" s="87" t="s">
        <v>1719</v>
      </c>
      <c r="D84" s="88">
        <v>2021</v>
      </c>
      <c r="E84" s="86">
        <v>0</v>
      </c>
      <c r="F84" s="86">
        <v>33</v>
      </c>
      <c r="G84" s="86">
        <v>100</v>
      </c>
      <c r="H84" s="86">
        <v>100</v>
      </c>
      <c r="I84" s="86">
        <v>67</v>
      </c>
      <c r="J84" s="86">
        <v>100</v>
      </c>
      <c r="K84" s="86">
        <v>33</v>
      </c>
      <c r="L84" s="86">
        <v>100</v>
      </c>
      <c r="M84" s="86">
        <v>100</v>
      </c>
      <c r="N84" s="86">
        <v>100</v>
      </c>
      <c r="O84" s="86">
        <v>100</v>
      </c>
      <c r="P84" s="86">
        <v>100</v>
      </c>
      <c r="Q84" s="86">
        <v>100</v>
      </c>
      <c r="R84" s="86">
        <v>100</v>
      </c>
      <c r="S84" s="86">
        <v>100</v>
      </c>
      <c r="T84" s="86">
        <v>100</v>
      </c>
      <c r="U84" s="86">
        <v>100</v>
      </c>
      <c r="V84" s="86">
        <v>100</v>
      </c>
      <c r="W84" s="86">
        <v>100</v>
      </c>
      <c r="X84" s="86">
        <v>100</v>
      </c>
      <c r="Y84" s="86">
        <v>0</v>
      </c>
      <c r="Z84" s="86">
        <v>67</v>
      </c>
      <c r="AA84" s="86">
        <v>0</v>
      </c>
      <c r="AB84" s="86">
        <v>100</v>
      </c>
      <c r="AC84" s="86">
        <v>100</v>
      </c>
      <c r="AD84" s="86">
        <v>100</v>
      </c>
      <c r="AE84" s="86">
        <v>100</v>
      </c>
      <c r="AF84" s="86">
        <v>100</v>
      </c>
      <c r="AG84" s="86">
        <v>100</v>
      </c>
      <c r="AH84" s="86">
        <v>100</v>
      </c>
      <c r="AI84" s="86">
        <v>100</v>
      </c>
      <c r="AJ84" s="86">
        <v>100</v>
      </c>
      <c r="AK84" s="86">
        <v>100</v>
      </c>
      <c r="AL84" s="86">
        <v>100</v>
      </c>
      <c r="AM84" s="86">
        <v>100</v>
      </c>
      <c r="AN84" s="86">
        <v>100</v>
      </c>
      <c r="AO84" s="86">
        <v>100</v>
      </c>
      <c r="AP84" s="86">
        <v>33</v>
      </c>
      <c r="AQ84" s="86">
        <v>100</v>
      </c>
      <c r="AR84" s="86">
        <v>33</v>
      </c>
      <c r="AS84" s="86">
        <v>100</v>
      </c>
      <c r="AT84" s="86">
        <v>67</v>
      </c>
      <c r="AU84" s="86">
        <v>0</v>
      </c>
      <c r="AV84" s="86">
        <v>67</v>
      </c>
      <c r="AW84" s="86">
        <v>0</v>
      </c>
      <c r="AX84" s="86">
        <v>33</v>
      </c>
      <c r="AY84" s="86">
        <v>33</v>
      </c>
      <c r="AZ84" s="86">
        <v>0</v>
      </c>
      <c r="BA84" s="86">
        <v>0</v>
      </c>
      <c r="BB84" s="86">
        <v>0</v>
      </c>
      <c r="BC84" s="86">
        <v>33</v>
      </c>
      <c r="BD84" s="86">
        <v>33</v>
      </c>
      <c r="BE84" s="86"/>
      <c r="BF84" s="86">
        <v>33</v>
      </c>
      <c r="BG84" s="86">
        <v>33</v>
      </c>
      <c r="BH84" s="86">
        <v>0</v>
      </c>
      <c r="BI84" s="86">
        <v>33</v>
      </c>
      <c r="BJ84" s="86">
        <v>33</v>
      </c>
      <c r="BK84" s="86">
        <v>0</v>
      </c>
      <c r="BL84" s="86">
        <v>0</v>
      </c>
      <c r="BM84" s="86">
        <v>0</v>
      </c>
      <c r="BN84" s="86">
        <v>0</v>
      </c>
      <c r="BO84" s="86">
        <v>0</v>
      </c>
      <c r="BP84" s="86">
        <v>0</v>
      </c>
      <c r="BQ84" s="86">
        <v>0</v>
      </c>
      <c r="BR84" s="86">
        <v>100</v>
      </c>
      <c r="BS84" s="86">
        <v>100</v>
      </c>
      <c r="BT84" s="86">
        <v>100</v>
      </c>
      <c r="BU84" s="86">
        <v>100</v>
      </c>
      <c r="BV84" s="86">
        <v>67</v>
      </c>
      <c r="BW84" s="86">
        <v>0</v>
      </c>
      <c r="BX84" s="86">
        <v>0</v>
      </c>
      <c r="BY84" s="86">
        <v>0</v>
      </c>
      <c r="BZ84" s="86">
        <v>0</v>
      </c>
      <c r="CA84" s="86">
        <v>100</v>
      </c>
      <c r="CB84" s="86">
        <v>0</v>
      </c>
      <c r="CC84" s="86">
        <v>100</v>
      </c>
      <c r="CD84" s="86">
        <v>100</v>
      </c>
      <c r="CE84" s="86">
        <v>100</v>
      </c>
      <c r="CF84" s="86">
        <v>100</v>
      </c>
      <c r="CG84" s="86">
        <v>100</v>
      </c>
      <c r="CH84" s="86">
        <v>100</v>
      </c>
      <c r="CI84" s="86">
        <v>67</v>
      </c>
      <c r="CJ84" s="86">
        <v>100</v>
      </c>
      <c r="CK84" s="86">
        <v>67</v>
      </c>
      <c r="CL84" s="86">
        <v>0</v>
      </c>
      <c r="CM84" s="86">
        <v>100</v>
      </c>
      <c r="CN84" s="86">
        <v>100</v>
      </c>
      <c r="CO84" s="86">
        <v>100</v>
      </c>
      <c r="CP84" s="86">
        <v>33</v>
      </c>
      <c r="CQ84" s="86">
        <v>100</v>
      </c>
      <c r="CR84" s="86">
        <v>100</v>
      </c>
      <c r="CS84" s="86">
        <v>0</v>
      </c>
      <c r="CT84" s="86">
        <v>100</v>
      </c>
      <c r="CU84" s="86">
        <v>100</v>
      </c>
      <c r="CV84" s="86">
        <v>100</v>
      </c>
      <c r="CW84" s="86">
        <v>33</v>
      </c>
      <c r="CX84" s="86">
        <v>67</v>
      </c>
      <c r="CY84" s="86">
        <v>0</v>
      </c>
      <c r="CZ84" s="86">
        <v>0</v>
      </c>
      <c r="DA84" s="86">
        <v>0</v>
      </c>
      <c r="DB84" s="86">
        <v>33</v>
      </c>
      <c r="DC84" s="86">
        <v>100</v>
      </c>
      <c r="DD84" s="86">
        <v>100</v>
      </c>
      <c r="DE84" s="86">
        <v>100</v>
      </c>
      <c r="DF84" s="86">
        <v>100</v>
      </c>
      <c r="DG84" s="86">
        <v>100</v>
      </c>
      <c r="DH84" s="86">
        <v>0</v>
      </c>
      <c r="DI84" s="86">
        <v>33</v>
      </c>
      <c r="DJ84" s="86">
        <v>100</v>
      </c>
      <c r="DK84" s="86">
        <v>100</v>
      </c>
      <c r="DL84" s="86">
        <v>67</v>
      </c>
      <c r="DM84" s="86">
        <v>0</v>
      </c>
      <c r="DN84" s="86">
        <v>0</v>
      </c>
      <c r="DO84" s="86">
        <v>0</v>
      </c>
      <c r="DP84" s="86">
        <v>67</v>
      </c>
      <c r="DQ84" s="86">
        <v>67</v>
      </c>
      <c r="DR84" s="86">
        <v>100</v>
      </c>
      <c r="DS84" s="86">
        <v>0</v>
      </c>
      <c r="DT84" s="86">
        <v>0</v>
      </c>
      <c r="DU84" s="86">
        <v>0</v>
      </c>
      <c r="DV84" s="86">
        <v>33</v>
      </c>
      <c r="DW84" s="86">
        <v>33</v>
      </c>
      <c r="DX84" s="86">
        <v>33</v>
      </c>
      <c r="DY84" s="86">
        <v>33</v>
      </c>
      <c r="DZ84" s="86">
        <v>100</v>
      </c>
      <c r="EA84" s="86">
        <v>100</v>
      </c>
      <c r="EB84" s="86">
        <v>100</v>
      </c>
      <c r="EC84" s="86">
        <v>67</v>
      </c>
      <c r="ED84" s="86">
        <v>33</v>
      </c>
      <c r="EE84" s="86">
        <v>0</v>
      </c>
      <c r="EF84" s="86">
        <v>0</v>
      </c>
      <c r="EG84" s="86">
        <v>0</v>
      </c>
      <c r="EH84" s="86">
        <v>0</v>
      </c>
      <c r="EI84" s="86">
        <v>0</v>
      </c>
      <c r="EJ84" s="86">
        <v>0</v>
      </c>
      <c r="EK84" s="86">
        <v>0</v>
      </c>
      <c r="EL84" s="86">
        <v>0</v>
      </c>
      <c r="EM84" s="86">
        <v>0</v>
      </c>
      <c r="EN84" s="86">
        <v>0</v>
      </c>
      <c r="EO84" s="86">
        <v>0</v>
      </c>
      <c r="EP84" s="86">
        <v>33</v>
      </c>
      <c r="EQ84" s="86">
        <v>0</v>
      </c>
      <c r="ER84" s="86">
        <v>0</v>
      </c>
      <c r="ES84" s="86">
        <v>0</v>
      </c>
      <c r="ET84" s="86">
        <v>0</v>
      </c>
      <c r="EU84" s="86">
        <v>100</v>
      </c>
      <c r="EV84" s="86">
        <v>0</v>
      </c>
      <c r="EW84" s="86">
        <v>0</v>
      </c>
      <c r="EX84" s="85" t="s">
        <v>1297</v>
      </c>
      <c r="EY84" s="85" t="s">
        <v>1295</v>
      </c>
      <c r="EZ84" s="85" t="s">
        <v>1287</v>
      </c>
      <c r="FA84" s="85" t="s">
        <v>1287</v>
      </c>
      <c r="FB84" s="85" t="s">
        <v>1288</v>
      </c>
      <c r="FC84" s="85" t="s">
        <v>1287</v>
      </c>
      <c r="FD84" s="85" t="s">
        <v>1295</v>
      </c>
      <c r="FE84" s="85" t="s">
        <v>1287</v>
      </c>
      <c r="FF84" s="85" t="s">
        <v>1287</v>
      </c>
      <c r="FG84" s="85" t="s">
        <v>1287</v>
      </c>
      <c r="FH84" s="85" t="s">
        <v>1287</v>
      </c>
      <c r="FI84" s="85" t="s">
        <v>1287</v>
      </c>
      <c r="FJ84" s="85" t="s">
        <v>1287</v>
      </c>
      <c r="FK84" s="85" t="s">
        <v>1287</v>
      </c>
      <c r="FL84" s="85" t="s">
        <v>1287</v>
      </c>
      <c r="FM84" s="85" t="s">
        <v>1287</v>
      </c>
      <c r="FN84" s="85" t="s">
        <v>1287</v>
      </c>
      <c r="FO84" s="85" t="s">
        <v>1287</v>
      </c>
      <c r="FP84" s="85" t="s">
        <v>1287</v>
      </c>
      <c r="FQ84" s="85" t="s">
        <v>1287</v>
      </c>
      <c r="FR84" s="85" t="s">
        <v>1297</v>
      </c>
      <c r="FS84" s="85" t="s">
        <v>1288</v>
      </c>
      <c r="FT84" s="85" t="s">
        <v>1297</v>
      </c>
      <c r="FU84" s="85" t="s">
        <v>1287</v>
      </c>
      <c r="FV84" s="85" t="s">
        <v>1287</v>
      </c>
      <c r="FW84" s="85" t="s">
        <v>1287</v>
      </c>
      <c r="FX84" s="85" t="s">
        <v>1287</v>
      </c>
      <c r="FY84" s="85" t="s">
        <v>1287</v>
      </c>
      <c r="FZ84" s="85" t="s">
        <v>1287</v>
      </c>
      <c r="GA84" s="85" t="s">
        <v>1287</v>
      </c>
      <c r="GB84" s="85" t="s">
        <v>1287</v>
      </c>
      <c r="GC84" s="85" t="s">
        <v>1287</v>
      </c>
      <c r="GD84" s="85" t="s">
        <v>1287</v>
      </c>
      <c r="GE84" s="85" t="s">
        <v>1287</v>
      </c>
      <c r="GF84" s="85" t="s">
        <v>1287</v>
      </c>
      <c r="GG84" s="85" t="s">
        <v>1287</v>
      </c>
      <c r="GH84" s="85" t="s">
        <v>1287</v>
      </c>
      <c r="GI84" s="85" t="s">
        <v>1295</v>
      </c>
      <c r="GJ84" s="85" t="s">
        <v>1287</v>
      </c>
      <c r="GK84" s="85" t="s">
        <v>1295</v>
      </c>
      <c r="GL84" s="85" t="s">
        <v>1287</v>
      </c>
      <c r="GM84" s="85" t="s">
        <v>1288</v>
      </c>
      <c r="GN84" s="85" t="s">
        <v>1297</v>
      </c>
      <c r="GO84" s="85" t="s">
        <v>1288</v>
      </c>
      <c r="GP84" s="85" t="s">
        <v>1297</v>
      </c>
      <c r="GQ84" s="85" t="s">
        <v>1295</v>
      </c>
      <c r="GR84" s="85" t="s">
        <v>1295</v>
      </c>
      <c r="GS84" s="85" t="s">
        <v>1297</v>
      </c>
      <c r="GT84" s="85" t="s">
        <v>1297</v>
      </c>
      <c r="GU84" s="85" t="s">
        <v>1297</v>
      </c>
      <c r="GV84" s="85" t="s">
        <v>1295</v>
      </c>
      <c r="GW84" s="85" t="s">
        <v>1295</v>
      </c>
      <c r="GX84" s="85" t="s">
        <v>1289</v>
      </c>
      <c r="GY84" s="85" t="s">
        <v>1295</v>
      </c>
      <c r="GZ84" s="85" t="s">
        <v>1295</v>
      </c>
      <c r="HA84" s="85" t="s">
        <v>1297</v>
      </c>
      <c r="HB84" s="85" t="s">
        <v>1295</v>
      </c>
      <c r="HC84" s="85" t="s">
        <v>1295</v>
      </c>
      <c r="HD84" s="85" t="s">
        <v>1297</v>
      </c>
      <c r="HE84" s="85" t="s">
        <v>1297</v>
      </c>
      <c r="HF84" s="85" t="s">
        <v>1297</v>
      </c>
      <c r="HG84" s="85" t="s">
        <v>1297</v>
      </c>
      <c r="HH84" s="85" t="s">
        <v>1297</v>
      </c>
      <c r="HI84" s="85" t="s">
        <v>1297</v>
      </c>
      <c r="HJ84" s="85" t="s">
        <v>1297</v>
      </c>
      <c r="HK84" s="85" t="s">
        <v>1287</v>
      </c>
      <c r="HL84" s="85" t="s">
        <v>1287</v>
      </c>
      <c r="HM84" s="85" t="s">
        <v>1287</v>
      </c>
      <c r="HN84" s="85" t="s">
        <v>1287</v>
      </c>
      <c r="HO84" s="85" t="s">
        <v>1288</v>
      </c>
      <c r="HP84" s="85" t="s">
        <v>1297</v>
      </c>
      <c r="HQ84" s="85" t="s">
        <v>1297</v>
      </c>
      <c r="HR84" s="85" t="s">
        <v>1297</v>
      </c>
      <c r="HS84" s="85" t="s">
        <v>1297</v>
      </c>
      <c r="HT84" s="85" t="s">
        <v>1287</v>
      </c>
      <c r="HU84" s="85" t="s">
        <v>1297</v>
      </c>
      <c r="HV84" s="85" t="s">
        <v>1287</v>
      </c>
      <c r="HW84" s="85" t="s">
        <v>1287</v>
      </c>
      <c r="HX84" s="85" t="s">
        <v>1287</v>
      </c>
      <c r="HY84" s="85" t="s">
        <v>1287</v>
      </c>
      <c r="HZ84" s="85" t="s">
        <v>1287</v>
      </c>
      <c r="IA84" s="85" t="s">
        <v>1287</v>
      </c>
      <c r="IB84" s="85" t="s">
        <v>1288</v>
      </c>
      <c r="IC84" s="85" t="s">
        <v>1287</v>
      </c>
      <c r="ID84" s="85" t="s">
        <v>1288</v>
      </c>
      <c r="IE84" s="85" t="s">
        <v>1297</v>
      </c>
      <c r="IF84" s="85" t="s">
        <v>1287</v>
      </c>
      <c r="IG84" s="85" t="s">
        <v>1287</v>
      </c>
      <c r="IH84" s="85" t="s">
        <v>1287</v>
      </c>
      <c r="II84" s="85" t="s">
        <v>1295</v>
      </c>
      <c r="IJ84" s="85" t="s">
        <v>1287</v>
      </c>
      <c r="IK84" s="85" t="s">
        <v>1287</v>
      </c>
      <c r="IL84" s="85" t="s">
        <v>1297</v>
      </c>
      <c r="IM84" s="85" t="s">
        <v>1287</v>
      </c>
      <c r="IN84" s="85" t="s">
        <v>1287</v>
      </c>
      <c r="IO84" s="85" t="s">
        <v>1287</v>
      </c>
      <c r="IP84" s="85" t="s">
        <v>1295</v>
      </c>
      <c r="IQ84" s="85" t="s">
        <v>1288</v>
      </c>
      <c r="IR84" s="85" t="s">
        <v>1297</v>
      </c>
      <c r="IS84" s="85" t="s">
        <v>1297</v>
      </c>
      <c r="IT84" s="85" t="s">
        <v>1297</v>
      </c>
      <c r="IU84" s="85" t="s">
        <v>1295</v>
      </c>
      <c r="IV84" s="85" t="s">
        <v>1287</v>
      </c>
      <c r="IW84" s="85" t="s">
        <v>1287</v>
      </c>
      <c r="IX84" s="85" t="s">
        <v>1287</v>
      </c>
      <c r="IY84" s="85" t="s">
        <v>1287</v>
      </c>
      <c r="IZ84" s="85" t="s">
        <v>1287</v>
      </c>
      <c r="JA84" s="85" t="s">
        <v>1297</v>
      </c>
      <c r="JB84" s="85" t="s">
        <v>1295</v>
      </c>
      <c r="JC84" s="85" t="s">
        <v>1287</v>
      </c>
      <c r="JD84" s="85" t="s">
        <v>1287</v>
      </c>
      <c r="JE84" s="85" t="s">
        <v>1288</v>
      </c>
      <c r="JF84" s="85" t="s">
        <v>1297</v>
      </c>
      <c r="JG84" s="85" t="s">
        <v>1297</v>
      </c>
      <c r="JH84" s="85" t="s">
        <v>1297</v>
      </c>
      <c r="JI84" s="85" t="s">
        <v>1288</v>
      </c>
      <c r="JJ84" s="85" t="s">
        <v>1288</v>
      </c>
      <c r="JK84" s="85" t="s">
        <v>1287</v>
      </c>
      <c r="JL84" s="85" t="s">
        <v>1297</v>
      </c>
      <c r="JM84" s="85" t="s">
        <v>1297</v>
      </c>
      <c r="JN84" s="85" t="s">
        <v>1297</v>
      </c>
      <c r="JO84" s="85" t="s">
        <v>1295</v>
      </c>
      <c r="JP84" s="85" t="s">
        <v>1295</v>
      </c>
      <c r="JQ84" s="85" t="s">
        <v>1295</v>
      </c>
      <c r="JR84" s="85" t="s">
        <v>1295</v>
      </c>
      <c r="JS84" s="85" t="s">
        <v>1287</v>
      </c>
      <c r="JT84" s="85" t="s">
        <v>1287</v>
      </c>
      <c r="JU84" s="85" t="s">
        <v>1287</v>
      </c>
      <c r="JV84" s="85" t="s">
        <v>1288</v>
      </c>
      <c r="JW84" s="85" t="s">
        <v>1295</v>
      </c>
      <c r="JX84" s="85" t="s">
        <v>1297</v>
      </c>
      <c r="JY84" s="85" t="s">
        <v>1297</v>
      </c>
      <c r="JZ84" s="85" t="s">
        <v>1297</v>
      </c>
      <c r="KA84" s="85" t="s">
        <v>1297</v>
      </c>
      <c r="KB84" s="85" t="s">
        <v>1297</v>
      </c>
      <c r="KC84" s="85" t="s">
        <v>1297</v>
      </c>
      <c r="KD84" s="85" t="s">
        <v>1297</v>
      </c>
      <c r="KE84" s="85" t="s">
        <v>1297</v>
      </c>
      <c r="KF84" s="85" t="s">
        <v>1297</v>
      </c>
      <c r="KG84" s="85" t="s">
        <v>1297</v>
      </c>
      <c r="KH84" s="85" t="s">
        <v>1297</v>
      </c>
      <c r="KI84" s="85" t="s">
        <v>1295</v>
      </c>
      <c r="KJ84" s="85" t="s">
        <v>1297</v>
      </c>
      <c r="KK84" s="85" t="s">
        <v>1297</v>
      </c>
      <c r="KL84" s="85" t="s">
        <v>1297</v>
      </c>
      <c r="KM84" s="85" t="s">
        <v>1297</v>
      </c>
      <c r="KN84" s="85" t="s">
        <v>1287</v>
      </c>
      <c r="KO84" s="85" t="s">
        <v>1297</v>
      </c>
      <c r="KP84" s="85" t="s">
        <v>1297</v>
      </c>
    </row>
    <row r="85" spans="1:302" hidden="1">
      <c r="A85" s="150" t="s">
        <v>1377</v>
      </c>
      <c r="B85" s="87" t="s">
        <v>1378</v>
      </c>
      <c r="C85" s="87" t="s">
        <v>1720</v>
      </c>
      <c r="D85" s="88">
        <v>2021</v>
      </c>
      <c r="E85" s="86">
        <v>0</v>
      </c>
      <c r="F85" s="86">
        <v>33</v>
      </c>
      <c r="G85" s="86">
        <v>100</v>
      </c>
      <c r="H85" s="86">
        <v>33</v>
      </c>
      <c r="I85" s="86">
        <v>0</v>
      </c>
      <c r="J85" s="86">
        <v>33</v>
      </c>
      <c r="K85" s="86">
        <v>67</v>
      </c>
      <c r="L85" s="86">
        <v>100</v>
      </c>
      <c r="M85" s="86">
        <v>100</v>
      </c>
      <c r="N85" s="86">
        <v>100</v>
      </c>
      <c r="O85" s="86">
        <v>100</v>
      </c>
      <c r="P85" s="86">
        <v>100</v>
      </c>
      <c r="Q85" s="86">
        <v>100</v>
      </c>
      <c r="R85" s="86">
        <v>33</v>
      </c>
      <c r="S85" s="86">
        <v>33</v>
      </c>
      <c r="T85" s="86">
        <v>100</v>
      </c>
      <c r="U85" s="86">
        <v>67</v>
      </c>
      <c r="V85" s="86">
        <v>100</v>
      </c>
      <c r="W85" s="86">
        <v>33</v>
      </c>
      <c r="X85" s="86">
        <v>100</v>
      </c>
      <c r="Y85" s="86">
        <v>100</v>
      </c>
      <c r="Z85" s="86">
        <v>100</v>
      </c>
      <c r="AA85" s="86">
        <v>33</v>
      </c>
      <c r="AB85" s="86">
        <v>33</v>
      </c>
      <c r="AC85" s="86">
        <v>33</v>
      </c>
      <c r="AD85" s="86">
        <v>33</v>
      </c>
      <c r="AE85" s="86">
        <v>0</v>
      </c>
      <c r="AF85" s="86">
        <v>100</v>
      </c>
      <c r="AG85" s="86">
        <v>0</v>
      </c>
      <c r="AH85" s="86">
        <v>0</v>
      </c>
      <c r="AI85" s="86">
        <v>100</v>
      </c>
      <c r="AJ85" s="86">
        <v>100</v>
      </c>
      <c r="AK85" s="86">
        <v>33</v>
      </c>
      <c r="AL85" s="86">
        <v>100</v>
      </c>
      <c r="AM85" s="86">
        <v>0</v>
      </c>
      <c r="AN85" s="86">
        <v>0</v>
      </c>
      <c r="AO85" s="86">
        <v>0</v>
      </c>
      <c r="AP85" s="86">
        <v>33</v>
      </c>
      <c r="AQ85" s="86">
        <v>100</v>
      </c>
      <c r="AR85" s="86">
        <v>67</v>
      </c>
      <c r="AS85" s="86">
        <v>100</v>
      </c>
      <c r="AT85" s="86">
        <v>67</v>
      </c>
      <c r="AU85" s="86">
        <v>0</v>
      </c>
      <c r="AV85" s="86">
        <v>100</v>
      </c>
      <c r="AW85" s="86">
        <v>0</v>
      </c>
      <c r="AX85" s="86">
        <v>0</v>
      </c>
      <c r="AY85" s="86">
        <v>0</v>
      </c>
      <c r="AZ85" s="86">
        <v>33</v>
      </c>
      <c r="BA85" s="86">
        <v>67</v>
      </c>
      <c r="BB85" s="86">
        <v>33</v>
      </c>
      <c r="BC85" s="86">
        <v>33</v>
      </c>
      <c r="BD85" s="86">
        <v>0</v>
      </c>
      <c r="BE85" s="86">
        <v>0</v>
      </c>
      <c r="BF85" s="86">
        <v>33</v>
      </c>
      <c r="BG85" s="86">
        <v>0</v>
      </c>
      <c r="BH85" s="86">
        <v>0</v>
      </c>
      <c r="BI85" s="86">
        <v>100</v>
      </c>
      <c r="BJ85" s="86">
        <v>100</v>
      </c>
      <c r="BK85" s="86">
        <v>67</v>
      </c>
      <c r="BL85" s="86">
        <v>100</v>
      </c>
      <c r="BM85" s="86">
        <v>0</v>
      </c>
      <c r="BN85" s="86">
        <v>0</v>
      </c>
      <c r="BO85" s="86">
        <v>0</v>
      </c>
      <c r="BP85" s="86">
        <v>0</v>
      </c>
      <c r="BQ85" s="86">
        <v>0</v>
      </c>
      <c r="BR85" s="86">
        <v>100</v>
      </c>
      <c r="BS85" s="86">
        <v>100</v>
      </c>
      <c r="BT85" s="86">
        <v>100</v>
      </c>
      <c r="BU85" s="86">
        <v>67</v>
      </c>
      <c r="BV85" s="86">
        <v>67</v>
      </c>
      <c r="BW85" s="86">
        <v>33</v>
      </c>
      <c r="BX85" s="86">
        <v>33</v>
      </c>
      <c r="BY85" s="86">
        <v>0</v>
      </c>
      <c r="BZ85" s="86">
        <v>33</v>
      </c>
      <c r="CA85" s="86">
        <v>33</v>
      </c>
      <c r="CB85" s="86">
        <v>0</v>
      </c>
      <c r="CC85" s="86">
        <v>100</v>
      </c>
      <c r="CD85" s="86">
        <v>100</v>
      </c>
      <c r="CE85" s="86">
        <v>67</v>
      </c>
      <c r="CF85" s="86">
        <v>100</v>
      </c>
      <c r="CG85" s="86">
        <v>67</v>
      </c>
      <c r="CH85" s="86">
        <v>33</v>
      </c>
      <c r="CI85" s="86">
        <v>0</v>
      </c>
      <c r="CJ85" s="86">
        <v>0</v>
      </c>
      <c r="CK85" s="86">
        <v>0</v>
      </c>
      <c r="CL85" s="86">
        <v>0</v>
      </c>
      <c r="CM85" s="86">
        <v>0</v>
      </c>
      <c r="CN85" s="86">
        <v>0</v>
      </c>
      <c r="CO85" s="86">
        <v>0</v>
      </c>
      <c r="CP85" s="86">
        <v>0</v>
      </c>
      <c r="CQ85" s="86">
        <v>67</v>
      </c>
      <c r="CR85" s="86">
        <v>100</v>
      </c>
      <c r="CS85" s="86">
        <v>100</v>
      </c>
      <c r="CT85" s="86">
        <v>67</v>
      </c>
      <c r="CU85" s="86">
        <v>100</v>
      </c>
      <c r="CV85" s="86">
        <v>67</v>
      </c>
      <c r="CW85" s="86">
        <v>33</v>
      </c>
      <c r="CX85" s="86">
        <v>0</v>
      </c>
      <c r="CY85" s="86">
        <v>0</v>
      </c>
      <c r="CZ85" s="86">
        <v>0</v>
      </c>
      <c r="DA85" s="86">
        <v>33</v>
      </c>
      <c r="DB85" s="86">
        <v>33</v>
      </c>
      <c r="DC85" s="86">
        <v>0</v>
      </c>
      <c r="DD85" s="86">
        <v>100</v>
      </c>
      <c r="DE85" s="86">
        <v>33</v>
      </c>
      <c r="DF85" s="86">
        <v>67</v>
      </c>
      <c r="DG85" s="86">
        <v>100</v>
      </c>
      <c r="DH85" s="86">
        <v>0</v>
      </c>
      <c r="DI85" s="86">
        <v>0</v>
      </c>
      <c r="DJ85" s="86">
        <v>100</v>
      </c>
      <c r="DK85" s="86">
        <v>67</v>
      </c>
      <c r="DL85" s="86">
        <v>67</v>
      </c>
      <c r="DM85" s="86">
        <v>67</v>
      </c>
      <c r="DN85" s="86">
        <v>0</v>
      </c>
      <c r="DO85" s="86">
        <v>33</v>
      </c>
      <c r="DP85" s="86">
        <v>67</v>
      </c>
      <c r="DQ85" s="86">
        <v>67</v>
      </c>
      <c r="DR85" s="86">
        <v>33</v>
      </c>
      <c r="DS85" s="86">
        <v>33</v>
      </c>
      <c r="DT85" s="86">
        <v>33</v>
      </c>
      <c r="DU85" s="86">
        <v>0</v>
      </c>
      <c r="DV85" s="86">
        <v>0</v>
      </c>
      <c r="DW85" s="86">
        <v>100</v>
      </c>
      <c r="DX85" s="86">
        <v>100</v>
      </c>
      <c r="DY85" s="86">
        <v>0</v>
      </c>
      <c r="DZ85" s="86">
        <v>100</v>
      </c>
      <c r="EA85" s="86">
        <v>100</v>
      </c>
      <c r="EB85" s="86">
        <v>100</v>
      </c>
      <c r="EC85" s="86">
        <v>100</v>
      </c>
      <c r="ED85" s="86">
        <v>33</v>
      </c>
      <c r="EE85" s="86">
        <v>67</v>
      </c>
      <c r="EF85" s="86">
        <v>0</v>
      </c>
      <c r="EG85" s="86">
        <v>0</v>
      </c>
      <c r="EH85" s="86">
        <v>0</v>
      </c>
      <c r="EI85" s="86">
        <v>0</v>
      </c>
      <c r="EJ85" s="86">
        <v>0</v>
      </c>
      <c r="EK85" s="86">
        <v>0</v>
      </c>
      <c r="EL85" s="86">
        <v>0</v>
      </c>
      <c r="EM85" s="86">
        <v>0</v>
      </c>
      <c r="EN85" s="86">
        <v>0</v>
      </c>
      <c r="EO85" s="86">
        <v>0</v>
      </c>
      <c r="EP85" s="86">
        <v>0</v>
      </c>
      <c r="EQ85" s="86">
        <v>33</v>
      </c>
      <c r="ER85" s="86">
        <v>0</v>
      </c>
      <c r="ES85" s="86">
        <v>0</v>
      </c>
      <c r="ET85" s="86">
        <v>0</v>
      </c>
      <c r="EU85" s="86">
        <v>0</v>
      </c>
      <c r="EV85" s="86">
        <v>0</v>
      </c>
      <c r="EW85" s="86">
        <v>0</v>
      </c>
      <c r="EX85" s="85" t="s">
        <v>1297</v>
      </c>
      <c r="EY85" s="85" t="s">
        <v>1295</v>
      </c>
      <c r="EZ85" s="85" t="s">
        <v>1287</v>
      </c>
      <c r="FA85" s="85" t="s">
        <v>1295</v>
      </c>
      <c r="FB85" s="85" t="s">
        <v>1297</v>
      </c>
      <c r="FC85" s="85" t="s">
        <v>1295</v>
      </c>
      <c r="FD85" s="85" t="s">
        <v>1288</v>
      </c>
      <c r="FE85" s="85" t="s">
        <v>1287</v>
      </c>
      <c r="FF85" s="85" t="s">
        <v>1287</v>
      </c>
      <c r="FG85" s="85" t="s">
        <v>1287</v>
      </c>
      <c r="FH85" s="85" t="s">
        <v>1287</v>
      </c>
      <c r="FI85" s="85" t="s">
        <v>1287</v>
      </c>
      <c r="FJ85" s="85" t="s">
        <v>1287</v>
      </c>
      <c r="FK85" s="85" t="s">
        <v>1295</v>
      </c>
      <c r="FL85" s="85" t="s">
        <v>1295</v>
      </c>
      <c r="FM85" s="85" t="s">
        <v>1287</v>
      </c>
      <c r="FN85" s="85" t="s">
        <v>1288</v>
      </c>
      <c r="FO85" s="85" t="s">
        <v>1287</v>
      </c>
      <c r="FP85" s="85" t="s">
        <v>1295</v>
      </c>
      <c r="FQ85" s="85" t="s">
        <v>1287</v>
      </c>
      <c r="FR85" s="85" t="s">
        <v>1287</v>
      </c>
      <c r="FS85" s="85" t="s">
        <v>1287</v>
      </c>
      <c r="FT85" s="85" t="s">
        <v>1295</v>
      </c>
      <c r="FU85" s="85" t="s">
        <v>1295</v>
      </c>
      <c r="FV85" s="85" t="s">
        <v>1295</v>
      </c>
      <c r="FW85" s="85" t="s">
        <v>1295</v>
      </c>
      <c r="FX85" s="85" t="s">
        <v>1297</v>
      </c>
      <c r="FY85" s="85" t="s">
        <v>1287</v>
      </c>
      <c r="FZ85" s="85" t="s">
        <v>1297</v>
      </c>
      <c r="GA85" s="85" t="s">
        <v>1297</v>
      </c>
      <c r="GB85" s="85" t="s">
        <v>1287</v>
      </c>
      <c r="GC85" s="85" t="s">
        <v>1287</v>
      </c>
      <c r="GD85" s="85" t="s">
        <v>1295</v>
      </c>
      <c r="GE85" s="85" t="s">
        <v>1287</v>
      </c>
      <c r="GF85" s="85" t="s">
        <v>1297</v>
      </c>
      <c r="GG85" s="85" t="s">
        <v>1297</v>
      </c>
      <c r="GH85" s="85" t="s">
        <v>1297</v>
      </c>
      <c r="GI85" s="85" t="s">
        <v>1295</v>
      </c>
      <c r="GJ85" s="85" t="s">
        <v>1287</v>
      </c>
      <c r="GK85" s="85" t="s">
        <v>1288</v>
      </c>
      <c r="GL85" s="85" t="s">
        <v>1287</v>
      </c>
      <c r="GM85" s="85" t="s">
        <v>1288</v>
      </c>
      <c r="GN85" s="85" t="s">
        <v>1297</v>
      </c>
      <c r="GO85" s="85" t="s">
        <v>1287</v>
      </c>
      <c r="GP85" s="85" t="s">
        <v>1297</v>
      </c>
      <c r="GQ85" s="85" t="s">
        <v>1297</v>
      </c>
      <c r="GR85" s="85" t="s">
        <v>1297</v>
      </c>
      <c r="GS85" s="85" t="s">
        <v>1295</v>
      </c>
      <c r="GT85" s="85" t="s">
        <v>1288</v>
      </c>
      <c r="GU85" s="85" t="s">
        <v>1295</v>
      </c>
      <c r="GV85" s="85" t="s">
        <v>1295</v>
      </c>
      <c r="GW85" s="85" t="s">
        <v>1297</v>
      </c>
      <c r="GX85" s="85" t="s">
        <v>1297</v>
      </c>
      <c r="GY85" s="85" t="s">
        <v>1295</v>
      </c>
      <c r="GZ85" s="85" t="s">
        <v>1297</v>
      </c>
      <c r="HA85" s="85" t="s">
        <v>1297</v>
      </c>
      <c r="HB85" s="85" t="s">
        <v>1287</v>
      </c>
      <c r="HC85" s="85" t="s">
        <v>1287</v>
      </c>
      <c r="HD85" s="85" t="s">
        <v>1288</v>
      </c>
      <c r="HE85" s="85" t="s">
        <v>1287</v>
      </c>
      <c r="HF85" s="85" t="s">
        <v>1297</v>
      </c>
      <c r="HG85" s="85" t="s">
        <v>1297</v>
      </c>
      <c r="HH85" s="85" t="s">
        <v>1297</v>
      </c>
      <c r="HI85" s="85" t="s">
        <v>1297</v>
      </c>
      <c r="HJ85" s="85" t="s">
        <v>1297</v>
      </c>
      <c r="HK85" s="85" t="s">
        <v>1287</v>
      </c>
      <c r="HL85" s="85" t="s">
        <v>1287</v>
      </c>
      <c r="HM85" s="85" t="s">
        <v>1287</v>
      </c>
      <c r="HN85" s="85" t="s">
        <v>1288</v>
      </c>
      <c r="HO85" s="85" t="s">
        <v>1288</v>
      </c>
      <c r="HP85" s="85" t="s">
        <v>1295</v>
      </c>
      <c r="HQ85" s="85" t="s">
        <v>1295</v>
      </c>
      <c r="HR85" s="85" t="s">
        <v>1297</v>
      </c>
      <c r="HS85" s="85" t="s">
        <v>1295</v>
      </c>
      <c r="HT85" s="85" t="s">
        <v>1295</v>
      </c>
      <c r="HU85" s="85" t="s">
        <v>1297</v>
      </c>
      <c r="HV85" s="85" t="s">
        <v>1287</v>
      </c>
      <c r="HW85" s="85" t="s">
        <v>1287</v>
      </c>
      <c r="HX85" s="85" t="s">
        <v>1288</v>
      </c>
      <c r="HY85" s="85" t="s">
        <v>1287</v>
      </c>
      <c r="HZ85" s="85" t="s">
        <v>1288</v>
      </c>
      <c r="IA85" s="85" t="s">
        <v>1295</v>
      </c>
      <c r="IB85" s="85" t="s">
        <v>1297</v>
      </c>
      <c r="IC85" s="85" t="s">
        <v>1297</v>
      </c>
      <c r="ID85" s="85" t="s">
        <v>1297</v>
      </c>
      <c r="IE85" s="85" t="s">
        <v>1297</v>
      </c>
      <c r="IF85" s="85" t="s">
        <v>1297</v>
      </c>
      <c r="IG85" s="85" t="s">
        <v>1297</v>
      </c>
      <c r="IH85" s="85" t="s">
        <v>1297</v>
      </c>
      <c r="II85" s="85" t="s">
        <v>1297</v>
      </c>
      <c r="IJ85" s="85" t="s">
        <v>1288</v>
      </c>
      <c r="IK85" s="85" t="s">
        <v>1287</v>
      </c>
      <c r="IL85" s="85" t="s">
        <v>1287</v>
      </c>
      <c r="IM85" s="85" t="s">
        <v>1288</v>
      </c>
      <c r="IN85" s="85" t="s">
        <v>1287</v>
      </c>
      <c r="IO85" s="85" t="s">
        <v>1288</v>
      </c>
      <c r="IP85" s="85" t="s">
        <v>1295</v>
      </c>
      <c r="IQ85" s="85" t="s">
        <v>1297</v>
      </c>
      <c r="IR85" s="85" t="s">
        <v>1297</v>
      </c>
      <c r="IS85" s="85" t="s">
        <v>1297</v>
      </c>
      <c r="IT85" s="85" t="s">
        <v>1295</v>
      </c>
      <c r="IU85" s="85" t="s">
        <v>1295</v>
      </c>
      <c r="IV85" s="85" t="s">
        <v>1297</v>
      </c>
      <c r="IW85" s="85" t="s">
        <v>1287</v>
      </c>
      <c r="IX85" s="85" t="s">
        <v>1295</v>
      </c>
      <c r="IY85" s="85" t="s">
        <v>1288</v>
      </c>
      <c r="IZ85" s="85" t="s">
        <v>1287</v>
      </c>
      <c r="JA85" s="85" t="s">
        <v>1297</v>
      </c>
      <c r="JB85" s="85" t="s">
        <v>1297</v>
      </c>
      <c r="JC85" s="85" t="s">
        <v>1287</v>
      </c>
      <c r="JD85" s="85" t="s">
        <v>1288</v>
      </c>
      <c r="JE85" s="85" t="s">
        <v>1288</v>
      </c>
      <c r="JF85" s="85" t="s">
        <v>1288</v>
      </c>
      <c r="JG85" s="85" t="s">
        <v>1297</v>
      </c>
      <c r="JH85" s="85" t="s">
        <v>1295</v>
      </c>
      <c r="JI85" s="85" t="s">
        <v>1288</v>
      </c>
      <c r="JJ85" s="85" t="s">
        <v>1288</v>
      </c>
      <c r="JK85" s="85" t="s">
        <v>1295</v>
      </c>
      <c r="JL85" s="85" t="s">
        <v>1295</v>
      </c>
      <c r="JM85" s="85" t="s">
        <v>1295</v>
      </c>
      <c r="JN85" s="85" t="s">
        <v>1297</v>
      </c>
      <c r="JO85" s="85" t="s">
        <v>1297</v>
      </c>
      <c r="JP85" s="85" t="s">
        <v>1287</v>
      </c>
      <c r="JQ85" s="85" t="s">
        <v>1287</v>
      </c>
      <c r="JR85" s="85" t="s">
        <v>1297</v>
      </c>
      <c r="JS85" s="85" t="s">
        <v>1287</v>
      </c>
      <c r="JT85" s="85" t="s">
        <v>1287</v>
      </c>
      <c r="JU85" s="85" t="s">
        <v>1287</v>
      </c>
      <c r="JV85" s="85" t="s">
        <v>1287</v>
      </c>
      <c r="JW85" s="85" t="s">
        <v>1295</v>
      </c>
      <c r="JX85" s="85" t="s">
        <v>1288</v>
      </c>
      <c r="JY85" s="85" t="s">
        <v>1297</v>
      </c>
      <c r="JZ85" s="85" t="s">
        <v>1297</v>
      </c>
      <c r="KA85" s="85" t="s">
        <v>1297</v>
      </c>
      <c r="KB85" s="85" t="s">
        <v>1297</v>
      </c>
      <c r="KC85" s="85" t="s">
        <v>1297</v>
      </c>
      <c r="KD85" s="85" t="s">
        <v>1297</v>
      </c>
      <c r="KE85" s="85" t="s">
        <v>1297</v>
      </c>
      <c r="KF85" s="85" t="s">
        <v>1297</v>
      </c>
      <c r="KG85" s="85" t="s">
        <v>1297</v>
      </c>
      <c r="KH85" s="85" t="s">
        <v>1297</v>
      </c>
      <c r="KI85" s="85" t="s">
        <v>1297</v>
      </c>
      <c r="KJ85" s="85" t="s">
        <v>1295</v>
      </c>
      <c r="KK85" s="85" t="s">
        <v>1297</v>
      </c>
      <c r="KL85" s="85" t="s">
        <v>1297</v>
      </c>
      <c r="KM85" s="85" t="s">
        <v>1297</v>
      </c>
      <c r="KN85" s="85" t="s">
        <v>1297</v>
      </c>
      <c r="KO85" s="85" t="s">
        <v>1297</v>
      </c>
      <c r="KP85" s="85" t="s">
        <v>1297</v>
      </c>
    </row>
    <row r="86" spans="1:302" hidden="1">
      <c r="A86" s="150" t="s">
        <v>1379</v>
      </c>
      <c r="B86" s="87" t="s">
        <v>1380</v>
      </c>
      <c r="C86" s="87" t="s">
        <v>1721</v>
      </c>
      <c r="D86" s="88">
        <v>2021</v>
      </c>
      <c r="E86" s="86">
        <v>0</v>
      </c>
      <c r="F86" s="86">
        <v>67</v>
      </c>
      <c r="G86" s="86">
        <v>100</v>
      </c>
      <c r="H86" s="86">
        <v>33</v>
      </c>
      <c r="I86" s="86">
        <v>0</v>
      </c>
      <c r="J86" s="86">
        <v>33</v>
      </c>
      <c r="K86" s="86">
        <v>0</v>
      </c>
      <c r="L86" s="86">
        <v>100</v>
      </c>
      <c r="M86" s="86">
        <v>0</v>
      </c>
      <c r="N86" s="86">
        <v>0</v>
      </c>
      <c r="O86" s="86">
        <v>100</v>
      </c>
      <c r="P86" s="86">
        <v>0</v>
      </c>
      <c r="Q86" s="86">
        <v>67</v>
      </c>
      <c r="R86" s="86">
        <v>67</v>
      </c>
      <c r="S86" s="86">
        <v>67</v>
      </c>
      <c r="T86" s="86">
        <v>100</v>
      </c>
      <c r="U86" s="86">
        <v>100</v>
      </c>
      <c r="V86" s="86">
        <v>100</v>
      </c>
      <c r="W86" s="86">
        <v>0</v>
      </c>
      <c r="X86" s="86">
        <v>100</v>
      </c>
      <c r="Y86" s="86">
        <v>33</v>
      </c>
      <c r="Z86" s="86">
        <v>33</v>
      </c>
      <c r="AA86" s="86">
        <v>33</v>
      </c>
      <c r="AB86" s="86">
        <v>100</v>
      </c>
      <c r="AC86" s="86">
        <v>0</v>
      </c>
      <c r="AD86" s="86">
        <v>67</v>
      </c>
      <c r="AE86" s="86">
        <v>67</v>
      </c>
      <c r="AF86" s="86">
        <v>100</v>
      </c>
      <c r="AG86" s="86">
        <v>33</v>
      </c>
      <c r="AH86" s="86">
        <v>67</v>
      </c>
      <c r="AI86" s="86">
        <v>100</v>
      </c>
      <c r="AJ86" s="86">
        <v>100</v>
      </c>
      <c r="AK86" s="86">
        <v>100</v>
      </c>
      <c r="AL86" s="86">
        <v>100</v>
      </c>
      <c r="AM86" s="86">
        <v>100</v>
      </c>
      <c r="AN86" s="86">
        <v>100</v>
      </c>
      <c r="AO86" s="86">
        <v>100</v>
      </c>
      <c r="AP86" s="86">
        <v>33</v>
      </c>
      <c r="AQ86" s="86">
        <v>100</v>
      </c>
      <c r="AR86" s="86">
        <v>33</v>
      </c>
      <c r="AS86" s="86">
        <v>0</v>
      </c>
      <c r="AT86" s="86">
        <v>33</v>
      </c>
      <c r="AU86" s="86">
        <v>33</v>
      </c>
      <c r="AV86" s="86">
        <v>0</v>
      </c>
      <c r="AW86" s="86">
        <v>0</v>
      </c>
      <c r="AX86" s="86">
        <v>0</v>
      </c>
      <c r="AY86" s="86">
        <v>0</v>
      </c>
      <c r="AZ86" s="86">
        <v>67</v>
      </c>
      <c r="BA86" s="86">
        <v>0</v>
      </c>
      <c r="BB86" s="86">
        <v>0</v>
      </c>
      <c r="BC86" s="86">
        <v>33</v>
      </c>
      <c r="BD86" s="86">
        <v>0</v>
      </c>
      <c r="BE86" s="86">
        <v>0</v>
      </c>
      <c r="BF86" s="86">
        <v>67</v>
      </c>
      <c r="BG86" s="86">
        <v>33</v>
      </c>
      <c r="BH86" s="86">
        <v>0</v>
      </c>
      <c r="BI86" s="86">
        <v>33</v>
      </c>
      <c r="BJ86" s="86">
        <v>33</v>
      </c>
      <c r="BK86" s="86">
        <v>100</v>
      </c>
      <c r="BL86" s="86">
        <v>100</v>
      </c>
      <c r="BM86" s="86">
        <v>0</v>
      </c>
      <c r="BN86" s="86">
        <v>0</v>
      </c>
      <c r="BO86" s="86">
        <v>0</v>
      </c>
      <c r="BP86" s="86">
        <v>0</v>
      </c>
      <c r="BQ86" s="86">
        <v>0</v>
      </c>
      <c r="BR86" s="86">
        <v>67</v>
      </c>
      <c r="BS86" s="86">
        <v>100</v>
      </c>
      <c r="BT86" s="86">
        <v>100</v>
      </c>
      <c r="BU86" s="86">
        <v>100</v>
      </c>
      <c r="BV86" s="86">
        <v>33</v>
      </c>
      <c r="BW86" s="86">
        <v>100</v>
      </c>
      <c r="BX86" s="86">
        <v>33</v>
      </c>
      <c r="BY86" s="86">
        <v>0</v>
      </c>
      <c r="BZ86" s="86">
        <v>33</v>
      </c>
      <c r="CA86" s="86">
        <v>33</v>
      </c>
      <c r="CB86" s="86">
        <v>0</v>
      </c>
      <c r="CC86" s="86">
        <v>100</v>
      </c>
      <c r="CD86" s="86">
        <v>100</v>
      </c>
      <c r="CE86" s="86">
        <v>100</v>
      </c>
      <c r="CF86" s="86">
        <v>100</v>
      </c>
      <c r="CG86" s="86">
        <v>100</v>
      </c>
      <c r="CH86" s="86">
        <v>33</v>
      </c>
      <c r="CI86" s="86">
        <v>0</v>
      </c>
      <c r="CJ86" s="86">
        <v>0</v>
      </c>
      <c r="CK86" s="86">
        <v>0</v>
      </c>
      <c r="CL86" s="86">
        <v>0</v>
      </c>
      <c r="CM86" s="86">
        <v>0</v>
      </c>
      <c r="CN86" s="86">
        <v>0</v>
      </c>
      <c r="CO86" s="86">
        <v>0</v>
      </c>
      <c r="CP86" s="86">
        <v>0</v>
      </c>
      <c r="CQ86" s="86">
        <v>67</v>
      </c>
      <c r="CR86" s="86">
        <v>33</v>
      </c>
      <c r="CS86" s="86">
        <v>0</v>
      </c>
      <c r="CT86" s="86">
        <v>100</v>
      </c>
      <c r="CU86" s="86">
        <v>100</v>
      </c>
      <c r="CV86" s="86">
        <v>100</v>
      </c>
      <c r="CW86" s="86">
        <v>33</v>
      </c>
      <c r="CX86" s="86">
        <v>0</v>
      </c>
      <c r="CY86" s="86">
        <v>0</v>
      </c>
      <c r="CZ86" s="86">
        <v>0</v>
      </c>
      <c r="DA86" s="86">
        <v>0</v>
      </c>
      <c r="DB86" s="86">
        <v>0</v>
      </c>
      <c r="DC86" s="86">
        <v>0</v>
      </c>
      <c r="DD86" s="86">
        <v>0</v>
      </c>
      <c r="DE86" s="86">
        <v>0</v>
      </c>
      <c r="DF86" s="86">
        <v>0</v>
      </c>
      <c r="DG86" s="86">
        <v>0</v>
      </c>
      <c r="DH86" s="86">
        <v>0</v>
      </c>
      <c r="DI86" s="86">
        <v>0</v>
      </c>
      <c r="DJ86" s="86">
        <v>0</v>
      </c>
      <c r="DK86" s="86">
        <v>0</v>
      </c>
      <c r="DL86" s="86">
        <v>0</v>
      </c>
      <c r="DM86" s="86">
        <v>0</v>
      </c>
      <c r="DN86" s="86">
        <v>33</v>
      </c>
      <c r="DO86" s="86">
        <v>67</v>
      </c>
      <c r="DP86" s="86">
        <v>67</v>
      </c>
      <c r="DQ86" s="86">
        <v>67</v>
      </c>
      <c r="DR86" s="86">
        <v>100</v>
      </c>
      <c r="DS86" s="86">
        <v>100</v>
      </c>
      <c r="DT86" s="86">
        <v>100</v>
      </c>
      <c r="DU86" s="86">
        <v>0</v>
      </c>
      <c r="DV86" s="86">
        <v>0</v>
      </c>
      <c r="DW86" s="86">
        <v>0</v>
      </c>
      <c r="DX86" s="86">
        <v>0</v>
      </c>
      <c r="DY86" s="86">
        <v>0</v>
      </c>
      <c r="DZ86" s="86">
        <v>100</v>
      </c>
      <c r="EA86" s="86"/>
      <c r="EB86" s="86">
        <v>100</v>
      </c>
      <c r="EC86" s="86">
        <v>100</v>
      </c>
      <c r="ED86" s="86">
        <v>0</v>
      </c>
      <c r="EE86" s="86">
        <v>67</v>
      </c>
      <c r="EF86" s="86">
        <v>33</v>
      </c>
      <c r="EG86" s="86">
        <v>0</v>
      </c>
      <c r="EH86" s="86">
        <v>33</v>
      </c>
      <c r="EI86" s="86">
        <v>0</v>
      </c>
      <c r="EJ86" s="86">
        <v>0</v>
      </c>
      <c r="EK86" s="86">
        <v>0</v>
      </c>
      <c r="EL86" s="86">
        <v>0</v>
      </c>
      <c r="EM86" s="86">
        <v>0</v>
      </c>
      <c r="EN86" s="86">
        <v>0</v>
      </c>
      <c r="EO86" s="86">
        <v>0</v>
      </c>
      <c r="EP86" s="86">
        <v>0</v>
      </c>
      <c r="EQ86" s="86">
        <v>33</v>
      </c>
      <c r="ER86" s="86">
        <v>67</v>
      </c>
      <c r="ES86" s="86">
        <v>100</v>
      </c>
      <c r="ET86" s="86">
        <v>0</v>
      </c>
      <c r="EU86" s="86">
        <v>0</v>
      </c>
      <c r="EV86" s="86">
        <v>0</v>
      </c>
      <c r="EW86" s="86">
        <v>0</v>
      </c>
      <c r="EX86" s="85" t="s">
        <v>1297</v>
      </c>
      <c r="EY86" s="85" t="s">
        <v>1288</v>
      </c>
      <c r="EZ86" s="85" t="s">
        <v>1287</v>
      </c>
      <c r="FA86" s="85" t="s">
        <v>1295</v>
      </c>
      <c r="FB86" s="85" t="s">
        <v>1297</v>
      </c>
      <c r="FC86" s="85" t="s">
        <v>1295</v>
      </c>
      <c r="FD86" s="85" t="s">
        <v>1297</v>
      </c>
      <c r="FE86" s="85" t="s">
        <v>1287</v>
      </c>
      <c r="FF86" s="85" t="s">
        <v>1297</v>
      </c>
      <c r="FG86" s="85" t="s">
        <v>1297</v>
      </c>
      <c r="FH86" s="85" t="s">
        <v>1287</v>
      </c>
      <c r="FI86" s="85" t="s">
        <v>1297</v>
      </c>
      <c r="FJ86" s="85" t="s">
        <v>1288</v>
      </c>
      <c r="FK86" s="85" t="s">
        <v>1288</v>
      </c>
      <c r="FL86" s="85" t="s">
        <v>1288</v>
      </c>
      <c r="FM86" s="85" t="s">
        <v>1287</v>
      </c>
      <c r="FN86" s="85" t="s">
        <v>1287</v>
      </c>
      <c r="FO86" s="85" t="s">
        <v>1287</v>
      </c>
      <c r="FP86" s="85" t="s">
        <v>1297</v>
      </c>
      <c r="FQ86" s="85" t="s">
        <v>1287</v>
      </c>
      <c r="FR86" s="85" t="s">
        <v>1295</v>
      </c>
      <c r="FS86" s="85" t="s">
        <v>1295</v>
      </c>
      <c r="FT86" s="85" t="s">
        <v>1295</v>
      </c>
      <c r="FU86" s="85" t="s">
        <v>1287</v>
      </c>
      <c r="FV86" s="85" t="s">
        <v>1297</v>
      </c>
      <c r="FW86" s="85" t="s">
        <v>1288</v>
      </c>
      <c r="FX86" s="85" t="s">
        <v>1288</v>
      </c>
      <c r="FY86" s="85" t="s">
        <v>1287</v>
      </c>
      <c r="FZ86" s="85" t="s">
        <v>1295</v>
      </c>
      <c r="GA86" s="85" t="s">
        <v>1288</v>
      </c>
      <c r="GB86" s="85" t="s">
        <v>1287</v>
      </c>
      <c r="GC86" s="85" t="s">
        <v>1287</v>
      </c>
      <c r="GD86" s="85" t="s">
        <v>1287</v>
      </c>
      <c r="GE86" s="85" t="s">
        <v>1287</v>
      </c>
      <c r="GF86" s="85" t="s">
        <v>1287</v>
      </c>
      <c r="GG86" s="85" t="s">
        <v>1287</v>
      </c>
      <c r="GH86" s="85" t="s">
        <v>1287</v>
      </c>
      <c r="GI86" s="85" t="s">
        <v>1295</v>
      </c>
      <c r="GJ86" s="85" t="s">
        <v>1287</v>
      </c>
      <c r="GK86" s="85" t="s">
        <v>1295</v>
      </c>
      <c r="GL86" s="85" t="s">
        <v>1297</v>
      </c>
      <c r="GM86" s="85" t="s">
        <v>1295</v>
      </c>
      <c r="GN86" s="85" t="s">
        <v>1295</v>
      </c>
      <c r="GO86" s="85" t="s">
        <v>1297</v>
      </c>
      <c r="GP86" s="85" t="s">
        <v>1297</v>
      </c>
      <c r="GQ86" s="85" t="s">
        <v>1297</v>
      </c>
      <c r="GR86" s="85" t="s">
        <v>1297</v>
      </c>
      <c r="GS86" s="85" t="s">
        <v>1288</v>
      </c>
      <c r="GT86" s="85" t="s">
        <v>1297</v>
      </c>
      <c r="GU86" s="85" t="s">
        <v>1297</v>
      </c>
      <c r="GV86" s="85" t="s">
        <v>1295</v>
      </c>
      <c r="GW86" s="85" t="s">
        <v>1297</v>
      </c>
      <c r="GX86" s="85" t="s">
        <v>1297</v>
      </c>
      <c r="GY86" s="85" t="s">
        <v>1288</v>
      </c>
      <c r="GZ86" s="85" t="s">
        <v>1295</v>
      </c>
      <c r="HA86" s="85" t="s">
        <v>1297</v>
      </c>
      <c r="HB86" s="85" t="s">
        <v>1295</v>
      </c>
      <c r="HC86" s="85" t="s">
        <v>1295</v>
      </c>
      <c r="HD86" s="85" t="s">
        <v>1287</v>
      </c>
      <c r="HE86" s="85" t="s">
        <v>1287</v>
      </c>
      <c r="HF86" s="85" t="s">
        <v>1297</v>
      </c>
      <c r="HG86" s="85" t="s">
        <v>1297</v>
      </c>
      <c r="HH86" s="85" t="s">
        <v>1297</v>
      </c>
      <c r="HI86" s="85" t="s">
        <v>1297</v>
      </c>
      <c r="HJ86" s="85" t="s">
        <v>1297</v>
      </c>
      <c r="HK86" s="85" t="s">
        <v>1288</v>
      </c>
      <c r="HL86" s="85" t="s">
        <v>1287</v>
      </c>
      <c r="HM86" s="85" t="s">
        <v>1287</v>
      </c>
      <c r="HN86" s="85" t="s">
        <v>1287</v>
      </c>
      <c r="HO86" s="85" t="s">
        <v>1295</v>
      </c>
      <c r="HP86" s="85" t="s">
        <v>1287</v>
      </c>
      <c r="HQ86" s="85" t="s">
        <v>1295</v>
      </c>
      <c r="HR86" s="85" t="s">
        <v>1297</v>
      </c>
      <c r="HS86" s="85" t="s">
        <v>1295</v>
      </c>
      <c r="HT86" s="85" t="s">
        <v>1295</v>
      </c>
      <c r="HU86" s="85" t="s">
        <v>1297</v>
      </c>
      <c r="HV86" s="85" t="s">
        <v>1287</v>
      </c>
      <c r="HW86" s="85" t="s">
        <v>1287</v>
      </c>
      <c r="HX86" s="85" t="s">
        <v>1287</v>
      </c>
      <c r="HY86" s="85" t="s">
        <v>1287</v>
      </c>
      <c r="HZ86" s="85" t="s">
        <v>1287</v>
      </c>
      <c r="IA86" s="85" t="s">
        <v>1295</v>
      </c>
      <c r="IB86" s="85" t="s">
        <v>1297</v>
      </c>
      <c r="IC86" s="85" t="s">
        <v>1297</v>
      </c>
      <c r="ID86" s="85" t="s">
        <v>1297</v>
      </c>
      <c r="IE86" s="85" t="s">
        <v>1297</v>
      </c>
      <c r="IF86" s="85" t="s">
        <v>1297</v>
      </c>
      <c r="IG86" s="85" t="s">
        <v>1297</v>
      </c>
      <c r="IH86" s="85" t="s">
        <v>1297</v>
      </c>
      <c r="II86" s="85" t="s">
        <v>1297</v>
      </c>
      <c r="IJ86" s="85" t="s">
        <v>1288</v>
      </c>
      <c r="IK86" s="85" t="s">
        <v>1295</v>
      </c>
      <c r="IL86" s="85" t="s">
        <v>1297</v>
      </c>
      <c r="IM86" s="85" t="s">
        <v>1287</v>
      </c>
      <c r="IN86" s="85" t="s">
        <v>1287</v>
      </c>
      <c r="IO86" s="85" t="s">
        <v>1287</v>
      </c>
      <c r="IP86" s="85" t="s">
        <v>1295</v>
      </c>
      <c r="IQ86" s="85" t="s">
        <v>1297</v>
      </c>
      <c r="IR86" s="85" t="s">
        <v>1297</v>
      </c>
      <c r="IS86" s="85" t="s">
        <v>1297</v>
      </c>
      <c r="IT86" s="85" t="s">
        <v>1297</v>
      </c>
      <c r="IU86" s="85" t="s">
        <v>1297</v>
      </c>
      <c r="IV86" s="85" t="s">
        <v>1297</v>
      </c>
      <c r="IW86" s="85" t="s">
        <v>1297</v>
      </c>
      <c r="IX86" s="85" t="s">
        <v>1297</v>
      </c>
      <c r="IY86" s="85" t="s">
        <v>1297</v>
      </c>
      <c r="IZ86" s="85" t="s">
        <v>1297</v>
      </c>
      <c r="JA86" s="85" t="s">
        <v>1297</v>
      </c>
      <c r="JB86" s="85" t="s">
        <v>1297</v>
      </c>
      <c r="JC86" s="85" t="s">
        <v>1297</v>
      </c>
      <c r="JD86" s="85" t="s">
        <v>1297</v>
      </c>
      <c r="JE86" s="85" t="s">
        <v>1297</v>
      </c>
      <c r="JF86" s="85" t="s">
        <v>1297</v>
      </c>
      <c r="JG86" s="85" t="s">
        <v>1295</v>
      </c>
      <c r="JH86" s="85" t="s">
        <v>1288</v>
      </c>
      <c r="JI86" s="85" t="s">
        <v>1288</v>
      </c>
      <c r="JJ86" s="85" t="s">
        <v>1288</v>
      </c>
      <c r="JK86" s="85" t="s">
        <v>1287</v>
      </c>
      <c r="JL86" s="85" t="s">
        <v>1287</v>
      </c>
      <c r="JM86" s="85" t="s">
        <v>1287</v>
      </c>
      <c r="JN86" s="85" t="s">
        <v>1297</v>
      </c>
      <c r="JO86" s="85" t="s">
        <v>1297</v>
      </c>
      <c r="JP86" s="85" t="s">
        <v>1297</v>
      </c>
      <c r="JQ86" s="85" t="s">
        <v>1297</v>
      </c>
      <c r="JR86" s="85" t="s">
        <v>1297</v>
      </c>
      <c r="JS86" s="85" t="s">
        <v>1287</v>
      </c>
      <c r="JT86" s="85" t="s">
        <v>1289</v>
      </c>
      <c r="JU86" s="85" t="s">
        <v>1287</v>
      </c>
      <c r="JV86" s="85" t="s">
        <v>1287</v>
      </c>
      <c r="JW86" s="85" t="s">
        <v>1297</v>
      </c>
      <c r="JX86" s="85" t="s">
        <v>1288</v>
      </c>
      <c r="JY86" s="85" t="s">
        <v>1295</v>
      </c>
      <c r="JZ86" s="85" t="s">
        <v>1297</v>
      </c>
      <c r="KA86" s="85" t="s">
        <v>1295</v>
      </c>
      <c r="KB86" s="85" t="s">
        <v>1297</v>
      </c>
      <c r="KC86" s="85" t="s">
        <v>1297</v>
      </c>
      <c r="KD86" s="85" t="s">
        <v>1297</v>
      </c>
      <c r="KE86" s="85" t="s">
        <v>1297</v>
      </c>
      <c r="KF86" s="85" t="s">
        <v>1297</v>
      </c>
      <c r="KG86" s="85" t="s">
        <v>1297</v>
      </c>
      <c r="KH86" s="85" t="s">
        <v>1297</v>
      </c>
      <c r="KI86" s="85" t="s">
        <v>1297</v>
      </c>
      <c r="KJ86" s="85" t="s">
        <v>1295</v>
      </c>
      <c r="KK86" s="85" t="s">
        <v>1288</v>
      </c>
      <c r="KL86" s="85" t="s">
        <v>1287</v>
      </c>
      <c r="KM86" s="85" t="s">
        <v>1297</v>
      </c>
      <c r="KN86" s="85" t="s">
        <v>1297</v>
      </c>
      <c r="KO86" s="85" t="s">
        <v>1297</v>
      </c>
      <c r="KP86" s="85" t="s">
        <v>1297</v>
      </c>
    </row>
    <row r="87" spans="1:302" hidden="1">
      <c r="A87" s="150" t="s">
        <v>1381</v>
      </c>
      <c r="B87" s="87" t="s">
        <v>1382</v>
      </c>
      <c r="C87" s="87" t="s">
        <v>1722</v>
      </c>
      <c r="D87" s="88">
        <v>2021</v>
      </c>
      <c r="E87" s="86">
        <v>0</v>
      </c>
      <c r="F87" s="86">
        <v>67</v>
      </c>
      <c r="G87" s="86">
        <v>100</v>
      </c>
      <c r="H87" s="86">
        <v>100</v>
      </c>
      <c r="I87" s="86">
        <v>0</v>
      </c>
      <c r="J87" s="86">
        <v>100</v>
      </c>
      <c r="K87" s="86">
        <v>67</v>
      </c>
      <c r="L87" s="86">
        <v>100</v>
      </c>
      <c r="M87" s="86">
        <v>100</v>
      </c>
      <c r="N87" s="86">
        <v>100</v>
      </c>
      <c r="O87" s="86">
        <v>100</v>
      </c>
      <c r="P87" s="86">
        <v>0</v>
      </c>
      <c r="Q87" s="86">
        <v>100</v>
      </c>
      <c r="R87" s="86">
        <v>100</v>
      </c>
      <c r="S87" s="86">
        <v>100</v>
      </c>
      <c r="T87" s="86">
        <v>100</v>
      </c>
      <c r="U87" s="86">
        <v>100</v>
      </c>
      <c r="V87" s="86">
        <v>100</v>
      </c>
      <c r="W87" s="86">
        <v>100</v>
      </c>
      <c r="X87" s="86">
        <v>100</v>
      </c>
      <c r="Y87" s="86">
        <v>33</v>
      </c>
      <c r="Z87" s="86">
        <v>33</v>
      </c>
      <c r="AA87" s="86">
        <v>0</v>
      </c>
      <c r="AB87" s="86">
        <v>33</v>
      </c>
      <c r="AC87" s="86">
        <v>33</v>
      </c>
      <c r="AD87" s="86">
        <v>100</v>
      </c>
      <c r="AE87" s="86">
        <v>33</v>
      </c>
      <c r="AF87" s="86">
        <v>100</v>
      </c>
      <c r="AG87" s="86">
        <v>67</v>
      </c>
      <c r="AH87" s="86">
        <v>0</v>
      </c>
      <c r="AI87" s="86">
        <v>100</v>
      </c>
      <c r="AJ87" s="86">
        <v>100</v>
      </c>
      <c r="AK87" s="86">
        <v>100</v>
      </c>
      <c r="AL87" s="86">
        <v>100</v>
      </c>
      <c r="AM87" s="86">
        <v>100</v>
      </c>
      <c r="AN87" s="86">
        <v>100</v>
      </c>
      <c r="AO87" s="86">
        <v>100</v>
      </c>
      <c r="AP87" s="86">
        <v>67</v>
      </c>
      <c r="AQ87" s="86">
        <v>100</v>
      </c>
      <c r="AR87" s="86">
        <v>33</v>
      </c>
      <c r="AS87" s="86">
        <v>100</v>
      </c>
      <c r="AT87" s="86">
        <v>33</v>
      </c>
      <c r="AU87" s="86">
        <v>0</v>
      </c>
      <c r="AV87" s="86">
        <v>33</v>
      </c>
      <c r="AW87" s="86">
        <v>33</v>
      </c>
      <c r="AX87" s="86">
        <v>0</v>
      </c>
      <c r="AY87" s="86">
        <v>0</v>
      </c>
      <c r="AZ87" s="86">
        <v>0</v>
      </c>
      <c r="BA87" s="86">
        <v>33</v>
      </c>
      <c r="BB87" s="86">
        <v>0</v>
      </c>
      <c r="BC87" s="86">
        <v>33</v>
      </c>
      <c r="BD87" s="86">
        <v>33</v>
      </c>
      <c r="BE87" s="86"/>
      <c r="BF87" s="86">
        <v>67</v>
      </c>
      <c r="BG87" s="86">
        <v>67</v>
      </c>
      <c r="BH87" s="86">
        <v>0</v>
      </c>
      <c r="BI87" s="86">
        <v>33</v>
      </c>
      <c r="BJ87" s="86">
        <v>33</v>
      </c>
      <c r="BK87" s="86">
        <v>100</v>
      </c>
      <c r="BL87" s="86">
        <v>100</v>
      </c>
      <c r="BM87" s="86">
        <v>0</v>
      </c>
      <c r="BN87" s="86">
        <v>0</v>
      </c>
      <c r="BO87" s="86">
        <v>0</v>
      </c>
      <c r="BP87" s="86">
        <v>0</v>
      </c>
      <c r="BQ87" s="86">
        <v>0</v>
      </c>
      <c r="BR87" s="86">
        <v>67</v>
      </c>
      <c r="BS87" s="86">
        <v>100</v>
      </c>
      <c r="BT87" s="86">
        <v>100</v>
      </c>
      <c r="BU87" s="86">
        <v>100</v>
      </c>
      <c r="BV87" s="86">
        <v>67</v>
      </c>
      <c r="BW87" s="86">
        <v>100</v>
      </c>
      <c r="BX87" s="86">
        <v>33</v>
      </c>
      <c r="BY87" s="86">
        <v>0</v>
      </c>
      <c r="BZ87" s="86">
        <v>33</v>
      </c>
      <c r="CA87" s="86">
        <v>100</v>
      </c>
      <c r="CB87" s="86">
        <v>0</v>
      </c>
      <c r="CC87" s="86">
        <v>100</v>
      </c>
      <c r="CD87" s="86">
        <v>100</v>
      </c>
      <c r="CE87" s="86">
        <v>100</v>
      </c>
      <c r="CF87" s="86">
        <v>100</v>
      </c>
      <c r="CG87" s="86">
        <v>100</v>
      </c>
      <c r="CH87" s="86">
        <v>100</v>
      </c>
      <c r="CI87" s="86">
        <v>0</v>
      </c>
      <c r="CJ87" s="86">
        <v>0</v>
      </c>
      <c r="CK87" s="86">
        <v>0</v>
      </c>
      <c r="CL87" s="86">
        <v>0</v>
      </c>
      <c r="CM87" s="86">
        <v>0</v>
      </c>
      <c r="CN87" s="86">
        <v>0</v>
      </c>
      <c r="CO87" s="86">
        <v>0</v>
      </c>
      <c r="CP87" s="86">
        <v>0</v>
      </c>
      <c r="CQ87" s="86">
        <v>100</v>
      </c>
      <c r="CR87" s="86">
        <v>100</v>
      </c>
      <c r="CS87" s="86">
        <v>33</v>
      </c>
      <c r="CT87" s="86">
        <v>100</v>
      </c>
      <c r="CU87" s="86">
        <v>100</v>
      </c>
      <c r="CV87" s="86">
        <v>100</v>
      </c>
      <c r="CW87" s="86">
        <v>33</v>
      </c>
      <c r="CX87" s="86">
        <v>33</v>
      </c>
      <c r="CY87" s="86">
        <v>0</v>
      </c>
      <c r="CZ87" s="86">
        <v>0</v>
      </c>
      <c r="DA87" s="86">
        <v>33</v>
      </c>
      <c r="DB87" s="86">
        <v>0</v>
      </c>
      <c r="DC87" s="86">
        <v>100</v>
      </c>
      <c r="DD87" s="86">
        <v>67</v>
      </c>
      <c r="DE87" s="86">
        <v>67</v>
      </c>
      <c r="DF87" s="86">
        <v>33</v>
      </c>
      <c r="DG87" s="86">
        <v>0</v>
      </c>
      <c r="DH87" s="86">
        <v>0</v>
      </c>
      <c r="DI87" s="86">
        <v>33</v>
      </c>
      <c r="DJ87" s="86">
        <v>0</v>
      </c>
      <c r="DK87" s="86">
        <v>0</v>
      </c>
      <c r="DL87" s="86">
        <v>0</v>
      </c>
      <c r="DM87" s="86">
        <v>0</v>
      </c>
      <c r="DN87" s="86">
        <v>0</v>
      </c>
      <c r="DO87" s="86">
        <v>67</v>
      </c>
      <c r="DP87" s="86">
        <v>67</v>
      </c>
      <c r="DQ87" s="86">
        <v>100</v>
      </c>
      <c r="DR87" s="86">
        <v>100</v>
      </c>
      <c r="DS87" s="86">
        <v>100</v>
      </c>
      <c r="DT87" s="86">
        <v>0</v>
      </c>
      <c r="DU87" s="86">
        <v>0</v>
      </c>
      <c r="DV87" s="86">
        <v>33</v>
      </c>
      <c r="DW87" s="86">
        <v>33</v>
      </c>
      <c r="DX87" s="86">
        <v>0</v>
      </c>
      <c r="DY87" s="86">
        <v>100</v>
      </c>
      <c r="DZ87" s="86">
        <v>100</v>
      </c>
      <c r="EA87" s="86">
        <v>100</v>
      </c>
      <c r="EB87" s="86">
        <v>100</v>
      </c>
      <c r="EC87" s="86">
        <v>100</v>
      </c>
      <c r="ED87" s="86">
        <v>67</v>
      </c>
      <c r="EE87" s="86">
        <v>33</v>
      </c>
      <c r="EF87" s="86">
        <v>0</v>
      </c>
      <c r="EG87" s="86">
        <v>0</v>
      </c>
      <c r="EH87" s="86">
        <v>0</v>
      </c>
      <c r="EI87" s="86">
        <v>0</v>
      </c>
      <c r="EJ87" s="86">
        <v>0</v>
      </c>
      <c r="EK87" s="86">
        <v>0</v>
      </c>
      <c r="EL87" s="86">
        <v>0</v>
      </c>
      <c r="EM87" s="86">
        <v>0</v>
      </c>
      <c r="EN87" s="86">
        <v>0</v>
      </c>
      <c r="EO87" s="86">
        <v>0</v>
      </c>
      <c r="EP87" s="86">
        <v>0</v>
      </c>
      <c r="EQ87" s="86">
        <v>0</v>
      </c>
      <c r="ER87" s="86">
        <v>0</v>
      </c>
      <c r="ES87" s="86">
        <v>0</v>
      </c>
      <c r="ET87" s="86">
        <v>0</v>
      </c>
      <c r="EU87" s="86">
        <v>0</v>
      </c>
      <c r="EV87" s="86">
        <v>0</v>
      </c>
      <c r="EW87" s="86">
        <v>0</v>
      </c>
      <c r="EX87" s="85" t="s">
        <v>1297</v>
      </c>
      <c r="EY87" s="85" t="s">
        <v>1288</v>
      </c>
      <c r="EZ87" s="85" t="s">
        <v>1287</v>
      </c>
      <c r="FA87" s="85" t="s">
        <v>1287</v>
      </c>
      <c r="FB87" s="85" t="s">
        <v>1297</v>
      </c>
      <c r="FC87" s="85" t="s">
        <v>1287</v>
      </c>
      <c r="FD87" s="85" t="s">
        <v>1288</v>
      </c>
      <c r="FE87" s="85" t="s">
        <v>1287</v>
      </c>
      <c r="FF87" s="85" t="s">
        <v>1287</v>
      </c>
      <c r="FG87" s="85" t="s">
        <v>1287</v>
      </c>
      <c r="FH87" s="85" t="s">
        <v>1287</v>
      </c>
      <c r="FI87" s="85" t="s">
        <v>1297</v>
      </c>
      <c r="FJ87" s="85" t="s">
        <v>1287</v>
      </c>
      <c r="FK87" s="85" t="s">
        <v>1287</v>
      </c>
      <c r="FL87" s="85" t="s">
        <v>1287</v>
      </c>
      <c r="FM87" s="85" t="s">
        <v>1287</v>
      </c>
      <c r="FN87" s="85" t="s">
        <v>1287</v>
      </c>
      <c r="FO87" s="85" t="s">
        <v>1287</v>
      </c>
      <c r="FP87" s="85" t="s">
        <v>1287</v>
      </c>
      <c r="FQ87" s="85" t="s">
        <v>1287</v>
      </c>
      <c r="FR87" s="85" t="s">
        <v>1295</v>
      </c>
      <c r="FS87" s="85" t="s">
        <v>1295</v>
      </c>
      <c r="FT87" s="85" t="s">
        <v>1297</v>
      </c>
      <c r="FU87" s="85" t="s">
        <v>1295</v>
      </c>
      <c r="FV87" s="85" t="s">
        <v>1295</v>
      </c>
      <c r="FW87" s="85" t="s">
        <v>1287</v>
      </c>
      <c r="FX87" s="85" t="s">
        <v>1295</v>
      </c>
      <c r="FY87" s="85" t="s">
        <v>1287</v>
      </c>
      <c r="FZ87" s="85" t="s">
        <v>1288</v>
      </c>
      <c r="GA87" s="85" t="s">
        <v>1297</v>
      </c>
      <c r="GB87" s="85" t="s">
        <v>1287</v>
      </c>
      <c r="GC87" s="85" t="s">
        <v>1287</v>
      </c>
      <c r="GD87" s="85" t="s">
        <v>1287</v>
      </c>
      <c r="GE87" s="85" t="s">
        <v>1287</v>
      </c>
      <c r="GF87" s="85" t="s">
        <v>1287</v>
      </c>
      <c r="GG87" s="85" t="s">
        <v>1287</v>
      </c>
      <c r="GH87" s="85" t="s">
        <v>1287</v>
      </c>
      <c r="GI87" s="85" t="s">
        <v>1288</v>
      </c>
      <c r="GJ87" s="85" t="s">
        <v>1287</v>
      </c>
      <c r="GK87" s="85" t="s">
        <v>1295</v>
      </c>
      <c r="GL87" s="85" t="s">
        <v>1287</v>
      </c>
      <c r="GM87" s="85" t="s">
        <v>1295</v>
      </c>
      <c r="GN87" s="85" t="s">
        <v>1297</v>
      </c>
      <c r="GO87" s="85" t="s">
        <v>1295</v>
      </c>
      <c r="GP87" s="85" t="s">
        <v>1295</v>
      </c>
      <c r="GQ87" s="85" t="s">
        <v>1297</v>
      </c>
      <c r="GR87" s="85" t="s">
        <v>1297</v>
      </c>
      <c r="GS87" s="85" t="s">
        <v>1297</v>
      </c>
      <c r="GT87" s="85" t="s">
        <v>1295</v>
      </c>
      <c r="GU87" s="85" t="s">
        <v>1297</v>
      </c>
      <c r="GV87" s="85" t="s">
        <v>1295</v>
      </c>
      <c r="GW87" s="85" t="s">
        <v>1295</v>
      </c>
      <c r="GX87" s="85" t="s">
        <v>1289</v>
      </c>
      <c r="GY87" s="85" t="s">
        <v>1288</v>
      </c>
      <c r="GZ87" s="85" t="s">
        <v>1288</v>
      </c>
      <c r="HA87" s="85" t="s">
        <v>1297</v>
      </c>
      <c r="HB87" s="85" t="s">
        <v>1295</v>
      </c>
      <c r="HC87" s="85" t="s">
        <v>1295</v>
      </c>
      <c r="HD87" s="85" t="s">
        <v>1287</v>
      </c>
      <c r="HE87" s="85" t="s">
        <v>1287</v>
      </c>
      <c r="HF87" s="85" t="s">
        <v>1297</v>
      </c>
      <c r="HG87" s="85" t="s">
        <v>1297</v>
      </c>
      <c r="HH87" s="85" t="s">
        <v>1297</v>
      </c>
      <c r="HI87" s="85" t="s">
        <v>1297</v>
      </c>
      <c r="HJ87" s="85" t="s">
        <v>1297</v>
      </c>
      <c r="HK87" s="85" t="s">
        <v>1288</v>
      </c>
      <c r="HL87" s="85" t="s">
        <v>1287</v>
      </c>
      <c r="HM87" s="85" t="s">
        <v>1287</v>
      </c>
      <c r="HN87" s="85" t="s">
        <v>1287</v>
      </c>
      <c r="HO87" s="85" t="s">
        <v>1288</v>
      </c>
      <c r="HP87" s="85" t="s">
        <v>1287</v>
      </c>
      <c r="HQ87" s="85" t="s">
        <v>1295</v>
      </c>
      <c r="HR87" s="85" t="s">
        <v>1297</v>
      </c>
      <c r="HS87" s="85" t="s">
        <v>1295</v>
      </c>
      <c r="HT87" s="85" t="s">
        <v>1287</v>
      </c>
      <c r="HU87" s="85" t="s">
        <v>1297</v>
      </c>
      <c r="HV87" s="85" t="s">
        <v>1287</v>
      </c>
      <c r="HW87" s="85" t="s">
        <v>1287</v>
      </c>
      <c r="HX87" s="85" t="s">
        <v>1287</v>
      </c>
      <c r="HY87" s="85" t="s">
        <v>1287</v>
      </c>
      <c r="HZ87" s="85" t="s">
        <v>1287</v>
      </c>
      <c r="IA87" s="85" t="s">
        <v>1287</v>
      </c>
      <c r="IB87" s="85" t="s">
        <v>1297</v>
      </c>
      <c r="IC87" s="85" t="s">
        <v>1297</v>
      </c>
      <c r="ID87" s="85" t="s">
        <v>1297</v>
      </c>
      <c r="IE87" s="85" t="s">
        <v>1297</v>
      </c>
      <c r="IF87" s="85" t="s">
        <v>1297</v>
      </c>
      <c r="IG87" s="85" t="s">
        <v>1297</v>
      </c>
      <c r="IH87" s="85" t="s">
        <v>1297</v>
      </c>
      <c r="II87" s="85" t="s">
        <v>1297</v>
      </c>
      <c r="IJ87" s="85" t="s">
        <v>1287</v>
      </c>
      <c r="IK87" s="85" t="s">
        <v>1287</v>
      </c>
      <c r="IL87" s="85" t="s">
        <v>1295</v>
      </c>
      <c r="IM87" s="85" t="s">
        <v>1287</v>
      </c>
      <c r="IN87" s="85" t="s">
        <v>1287</v>
      </c>
      <c r="IO87" s="85" t="s">
        <v>1287</v>
      </c>
      <c r="IP87" s="85" t="s">
        <v>1295</v>
      </c>
      <c r="IQ87" s="85" t="s">
        <v>1295</v>
      </c>
      <c r="IR87" s="85" t="s">
        <v>1297</v>
      </c>
      <c r="IS87" s="85" t="s">
        <v>1297</v>
      </c>
      <c r="IT87" s="85" t="s">
        <v>1295</v>
      </c>
      <c r="IU87" s="85" t="s">
        <v>1297</v>
      </c>
      <c r="IV87" s="85" t="s">
        <v>1287</v>
      </c>
      <c r="IW87" s="85" t="s">
        <v>1288</v>
      </c>
      <c r="IX87" s="85" t="s">
        <v>1288</v>
      </c>
      <c r="IY87" s="85" t="s">
        <v>1295</v>
      </c>
      <c r="IZ87" s="85" t="s">
        <v>1297</v>
      </c>
      <c r="JA87" s="85" t="s">
        <v>1297</v>
      </c>
      <c r="JB87" s="85" t="s">
        <v>1295</v>
      </c>
      <c r="JC87" s="85" t="s">
        <v>1297</v>
      </c>
      <c r="JD87" s="85" t="s">
        <v>1297</v>
      </c>
      <c r="JE87" s="85" t="s">
        <v>1297</v>
      </c>
      <c r="JF87" s="85" t="s">
        <v>1297</v>
      </c>
      <c r="JG87" s="85" t="s">
        <v>1297</v>
      </c>
      <c r="JH87" s="85" t="s">
        <v>1288</v>
      </c>
      <c r="JI87" s="85" t="s">
        <v>1288</v>
      </c>
      <c r="JJ87" s="85" t="s">
        <v>1287</v>
      </c>
      <c r="JK87" s="85" t="s">
        <v>1287</v>
      </c>
      <c r="JL87" s="85" t="s">
        <v>1287</v>
      </c>
      <c r="JM87" s="85" t="s">
        <v>1297</v>
      </c>
      <c r="JN87" s="85" t="s">
        <v>1297</v>
      </c>
      <c r="JO87" s="85" t="s">
        <v>1295</v>
      </c>
      <c r="JP87" s="85" t="s">
        <v>1295</v>
      </c>
      <c r="JQ87" s="85" t="s">
        <v>1297</v>
      </c>
      <c r="JR87" s="85" t="s">
        <v>1287</v>
      </c>
      <c r="JS87" s="85" t="s">
        <v>1287</v>
      </c>
      <c r="JT87" s="85" t="s">
        <v>1287</v>
      </c>
      <c r="JU87" s="85" t="s">
        <v>1287</v>
      </c>
      <c r="JV87" s="85" t="s">
        <v>1287</v>
      </c>
      <c r="JW87" s="85" t="s">
        <v>1288</v>
      </c>
      <c r="JX87" s="85" t="s">
        <v>1295</v>
      </c>
      <c r="JY87" s="85" t="s">
        <v>1297</v>
      </c>
      <c r="JZ87" s="85" t="s">
        <v>1297</v>
      </c>
      <c r="KA87" s="85" t="s">
        <v>1297</v>
      </c>
      <c r="KB87" s="85" t="s">
        <v>1297</v>
      </c>
      <c r="KC87" s="85" t="s">
        <v>1297</v>
      </c>
      <c r="KD87" s="85" t="s">
        <v>1297</v>
      </c>
      <c r="KE87" s="85" t="s">
        <v>1297</v>
      </c>
      <c r="KF87" s="85" t="s">
        <v>1297</v>
      </c>
      <c r="KG87" s="85" t="s">
        <v>1297</v>
      </c>
      <c r="KH87" s="85" t="s">
        <v>1297</v>
      </c>
      <c r="KI87" s="85" t="s">
        <v>1297</v>
      </c>
      <c r="KJ87" s="85" t="s">
        <v>1297</v>
      </c>
      <c r="KK87" s="85" t="s">
        <v>1297</v>
      </c>
      <c r="KL87" s="85" t="s">
        <v>1297</v>
      </c>
      <c r="KM87" s="85" t="s">
        <v>1297</v>
      </c>
      <c r="KN87" s="85" t="s">
        <v>1297</v>
      </c>
      <c r="KO87" s="85" t="s">
        <v>1297</v>
      </c>
      <c r="KP87" s="85" t="s">
        <v>1297</v>
      </c>
    </row>
    <row r="88" spans="1:302" hidden="1">
      <c r="A88" s="150" t="s">
        <v>1383</v>
      </c>
      <c r="B88" s="87" t="s">
        <v>1384</v>
      </c>
      <c r="C88" s="87" t="s">
        <v>1723</v>
      </c>
      <c r="D88" s="88">
        <v>2021</v>
      </c>
      <c r="E88" s="86">
        <v>0</v>
      </c>
      <c r="F88" s="86">
        <v>100</v>
      </c>
      <c r="G88" s="86">
        <v>67</v>
      </c>
      <c r="H88" s="86">
        <v>100</v>
      </c>
      <c r="I88" s="86">
        <v>0</v>
      </c>
      <c r="J88" s="86">
        <v>100</v>
      </c>
      <c r="K88" s="86">
        <v>100</v>
      </c>
      <c r="L88" s="86">
        <v>100</v>
      </c>
      <c r="M88" s="86">
        <v>100</v>
      </c>
      <c r="N88" s="86">
        <v>100</v>
      </c>
      <c r="O88" s="86">
        <v>100</v>
      </c>
      <c r="P88" s="86">
        <v>100</v>
      </c>
      <c r="Q88" s="86">
        <v>100</v>
      </c>
      <c r="R88" s="86">
        <v>0</v>
      </c>
      <c r="S88" s="86">
        <v>0</v>
      </c>
      <c r="T88" s="86">
        <v>100</v>
      </c>
      <c r="U88" s="86">
        <v>100</v>
      </c>
      <c r="V88" s="86">
        <v>100</v>
      </c>
      <c r="W88" s="86">
        <v>0</v>
      </c>
      <c r="X88" s="86">
        <v>100</v>
      </c>
      <c r="Y88" s="86">
        <v>67</v>
      </c>
      <c r="Z88" s="86">
        <v>100</v>
      </c>
      <c r="AA88" s="86">
        <v>33</v>
      </c>
      <c r="AB88" s="86">
        <v>33</v>
      </c>
      <c r="AC88" s="86">
        <v>33</v>
      </c>
      <c r="AD88" s="86">
        <v>100</v>
      </c>
      <c r="AE88" s="86">
        <v>100</v>
      </c>
      <c r="AF88" s="86">
        <v>100</v>
      </c>
      <c r="AG88" s="86">
        <v>100</v>
      </c>
      <c r="AH88" s="86">
        <v>100</v>
      </c>
      <c r="AI88" s="86">
        <v>100</v>
      </c>
      <c r="AJ88" s="86">
        <v>100</v>
      </c>
      <c r="AK88" s="86">
        <v>100</v>
      </c>
      <c r="AL88" s="86">
        <v>100</v>
      </c>
      <c r="AM88" s="86">
        <v>100</v>
      </c>
      <c r="AN88" s="86">
        <v>100</v>
      </c>
      <c r="AO88" s="86">
        <v>100</v>
      </c>
      <c r="AP88" s="86">
        <v>33</v>
      </c>
      <c r="AQ88" s="86">
        <v>0</v>
      </c>
      <c r="AR88" s="86">
        <v>33</v>
      </c>
      <c r="AS88" s="86">
        <v>0</v>
      </c>
      <c r="AT88" s="86">
        <v>100</v>
      </c>
      <c r="AU88" s="86">
        <v>0</v>
      </c>
      <c r="AV88" s="86">
        <v>0</v>
      </c>
      <c r="AW88" s="86">
        <v>33</v>
      </c>
      <c r="AX88" s="86">
        <v>0</v>
      </c>
      <c r="AY88" s="86">
        <v>0</v>
      </c>
      <c r="AZ88" s="86">
        <v>33</v>
      </c>
      <c r="BA88" s="86">
        <v>33</v>
      </c>
      <c r="BB88" s="86">
        <v>0</v>
      </c>
      <c r="BC88" s="86">
        <v>33</v>
      </c>
      <c r="BD88" s="86">
        <v>33</v>
      </c>
      <c r="BE88" s="86">
        <v>100</v>
      </c>
      <c r="BF88" s="86">
        <v>67</v>
      </c>
      <c r="BG88" s="86">
        <v>33</v>
      </c>
      <c r="BH88" s="86">
        <v>100</v>
      </c>
      <c r="BI88" s="86">
        <v>100</v>
      </c>
      <c r="BJ88" s="86">
        <v>100</v>
      </c>
      <c r="BK88" s="86">
        <v>67</v>
      </c>
      <c r="BL88" s="86">
        <v>100</v>
      </c>
      <c r="BM88" s="86">
        <v>0</v>
      </c>
      <c r="BN88" s="86">
        <v>0</v>
      </c>
      <c r="BO88" s="86">
        <v>0</v>
      </c>
      <c r="BP88" s="86">
        <v>0</v>
      </c>
      <c r="BQ88" s="86">
        <v>0</v>
      </c>
      <c r="BR88" s="86">
        <v>67</v>
      </c>
      <c r="BS88" s="86">
        <v>100</v>
      </c>
      <c r="BT88" s="86">
        <v>100</v>
      </c>
      <c r="BU88" s="86">
        <v>100</v>
      </c>
      <c r="BV88" s="86">
        <v>100</v>
      </c>
      <c r="BW88" s="86">
        <v>67</v>
      </c>
      <c r="BX88" s="86">
        <v>67</v>
      </c>
      <c r="BY88" s="86">
        <v>100</v>
      </c>
      <c r="BZ88" s="86">
        <v>67</v>
      </c>
      <c r="CA88" s="86">
        <v>100</v>
      </c>
      <c r="CB88" s="86">
        <v>100</v>
      </c>
      <c r="CC88" s="86">
        <v>100</v>
      </c>
      <c r="CD88" s="86">
        <v>100</v>
      </c>
      <c r="CE88" s="86">
        <v>100</v>
      </c>
      <c r="CF88" s="86">
        <v>100</v>
      </c>
      <c r="CG88" s="86">
        <v>100</v>
      </c>
      <c r="CH88" s="86">
        <v>67</v>
      </c>
      <c r="CI88" s="86">
        <v>0</v>
      </c>
      <c r="CJ88" s="86">
        <v>0</v>
      </c>
      <c r="CK88" s="86">
        <v>0</v>
      </c>
      <c r="CL88" s="86">
        <v>0</v>
      </c>
      <c r="CM88" s="86">
        <v>0</v>
      </c>
      <c r="CN88" s="86">
        <v>0</v>
      </c>
      <c r="CO88" s="86">
        <v>0</v>
      </c>
      <c r="CP88" s="86">
        <v>0</v>
      </c>
      <c r="CQ88" s="86">
        <v>100</v>
      </c>
      <c r="CR88" s="86">
        <v>100</v>
      </c>
      <c r="CS88" s="86">
        <v>100</v>
      </c>
      <c r="CT88" s="86">
        <v>100</v>
      </c>
      <c r="CU88" s="86">
        <v>100</v>
      </c>
      <c r="CV88" s="86">
        <v>100</v>
      </c>
      <c r="CW88" s="86">
        <v>33</v>
      </c>
      <c r="CX88" s="86">
        <v>67</v>
      </c>
      <c r="CY88" s="86">
        <v>100</v>
      </c>
      <c r="CZ88" s="86">
        <v>100</v>
      </c>
      <c r="DA88" s="86">
        <v>100</v>
      </c>
      <c r="DB88" s="86">
        <v>0</v>
      </c>
      <c r="DC88" s="86">
        <v>100</v>
      </c>
      <c r="DD88" s="86">
        <v>100</v>
      </c>
      <c r="DE88" s="86">
        <v>67</v>
      </c>
      <c r="DF88" s="86">
        <v>33</v>
      </c>
      <c r="DG88" s="86">
        <v>100</v>
      </c>
      <c r="DH88" s="86">
        <v>100</v>
      </c>
      <c r="DI88" s="86">
        <v>100</v>
      </c>
      <c r="DJ88" s="86">
        <v>0</v>
      </c>
      <c r="DK88" s="86">
        <v>0</v>
      </c>
      <c r="DL88" s="86">
        <v>0</v>
      </c>
      <c r="DM88" s="86">
        <v>0</v>
      </c>
      <c r="DN88" s="86">
        <v>0</v>
      </c>
      <c r="DO88" s="86">
        <v>100</v>
      </c>
      <c r="DP88" s="86">
        <v>67</v>
      </c>
      <c r="DQ88" s="86">
        <v>100</v>
      </c>
      <c r="DR88" s="86">
        <v>100</v>
      </c>
      <c r="DS88" s="86">
        <v>100</v>
      </c>
      <c r="DT88" s="86">
        <v>67</v>
      </c>
      <c r="DU88" s="86">
        <v>100</v>
      </c>
      <c r="DV88" s="86">
        <v>100</v>
      </c>
      <c r="DW88" s="86">
        <v>67</v>
      </c>
      <c r="DX88" s="86">
        <v>67</v>
      </c>
      <c r="DY88" s="86">
        <v>100</v>
      </c>
      <c r="DZ88" s="86">
        <v>100</v>
      </c>
      <c r="EA88" s="86">
        <v>100</v>
      </c>
      <c r="EB88" s="86">
        <v>100</v>
      </c>
      <c r="EC88" s="86">
        <v>67</v>
      </c>
      <c r="ED88" s="86">
        <v>33</v>
      </c>
      <c r="EE88" s="86">
        <v>100</v>
      </c>
      <c r="EF88" s="86">
        <v>33</v>
      </c>
      <c r="EG88" s="86">
        <v>0</v>
      </c>
      <c r="EH88" s="86">
        <v>67</v>
      </c>
      <c r="EI88" s="86">
        <v>67</v>
      </c>
      <c r="EJ88" s="86">
        <v>0</v>
      </c>
      <c r="EK88" s="86">
        <v>33</v>
      </c>
      <c r="EL88" s="86">
        <v>67</v>
      </c>
      <c r="EM88" s="86">
        <v>0</v>
      </c>
      <c r="EN88" s="86">
        <v>0</v>
      </c>
      <c r="EO88" s="86">
        <v>0</v>
      </c>
      <c r="EP88" s="86">
        <v>100</v>
      </c>
      <c r="EQ88" s="86">
        <v>33</v>
      </c>
      <c r="ER88" s="86">
        <v>67</v>
      </c>
      <c r="ES88" s="86">
        <v>33</v>
      </c>
      <c r="ET88" s="86">
        <v>0</v>
      </c>
      <c r="EU88" s="86">
        <v>100</v>
      </c>
      <c r="EV88" s="86">
        <v>0</v>
      </c>
      <c r="EW88" s="86">
        <v>100</v>
      </c>
      <c r="EX88" s="85" t="s">
        <v>1297</v>
      </c>
      <c r="EY88" s="85" t="s">
        <v>1287</v>
      </c>
      <c r="EZ88" s="85" t="s">
        <v>1288</v>
      </c>
      <c r="FA88" s="85" t="s">
        <v>1287</v>
      </c>
      <c r="FB88" s="85" t="s">
        <v>1297</v>
      </c>
      <c r="FC88" s="85" t="s">
        <v>1287</v>
      </c>
      <c r="FD88" s="85" t="s">
        <v>1287</v>
      </c>
      <c r="FE88" s="85" t="s">
        <v>1287</v>
      </c>
      <c r="FF88" s="85" t="s">
        <v>1287</v>
      </c>
      <c r="FG88" s="85" t="s">
        <v>1287</v>
      </c>
      <c r="FH88" s="85" t="s">
        <v>1287</v>
      </c>
      <c r="FI88" s="85" t="s">
        <v>1287</v>
      </c>
      <c r="FJ88" s="85" t="s">
        <v>1287</v>
      </c>
      <c r="FK88" s="85" t="s">
        <v>1297</v>
      </c>
      <c r="FL88" s="85" t="s">
        <v>1297</v>
      </c>
      <c r="FM88" s="85" t="s">
        <v>1287</v>
      </c>
      <c r="FN88" s="85" t="s">
        <v>1287</v>
      </c>
      <c r="FO88" s="85" t="s">
        <v>1287</v>
      </c>
      <c r="FP88" s="85" t="s">
        <v>1297</v>
      </c>
      <c r="FQ88" s="85" t="s">
        <v>1287</v>
      </c>
      <c r="FR88" s="85" t="s">
        <v>1288</v>
      </c>
      <c r="FS88" s="85" t="s">
        <v>1287</v>
      </c>
      <c r="FT88" s="85" t="s">
        <v>1295</v>
      </c>
      <c r="FU88" s="85" t="s">
        <v>1295</v>
      </c>
      <c r="FV88" s="85" t="s">
        <v>1295</v>
      </c>
      <c r="FW88" s="85" t="s">
        <v>1287</v>
      </c>
      <c r="FX88" s="85" t="s">
        <v>1287</v>
      </c>
      <c r="FY88" s="85" t="s">
        <v>1287</v>
      </c>
      <c r="FZ88" s="85" t="s">
        <v>1287</v>
      </c>
      <c r="GA88" s="85" t="s">
        <v>1287</v>
      </c>
      <c r="GB88" s="85" t="s">
        <v>1287</v>
      </c>
      <c r="GC88" s="85" t="s">
        <v>1287</v>
      </c>
      <c r="GD88" s="85" t="s">
        <v>1287</v>
      </c>
      <c r="GE88" s="85" t="s">
        <v>1287</v>
      </c>
      <c r="GF88" s="85" t="s">
        <v>1287</v>
      </c>
      <c r="GG88" s="85" t="s">
        <v>1287</v>
      </c>
      <c r="GH88" s="85" t="s">
        <v>1287</v>
      </c>
      <c r="GI88" s="85" t="s">
        <v>1295</v>
      </c>
      <c r="GJ88" s="85" t="s">
        <v>1297</v>
      </c>
      <c r="GK88" s="85" t="s">
        <v>1295</v>
      </c>
      <c r="GL88" s="85" t="s">
        <v>1297</v>
      </c>
      <c r="GM88" s="85" t="s">
        <v>1287</v>
      </c>
      <c r="GN88" s="85" t="s">
        <v>1297</v>
      </c>
      <c r="GO88" s="85" t="s">
        <v>1297</v>
      </c>
      <c r="GP88" s="85" t="s">
        <v>1295</v>
      </c>
      <c r="GQ88" s="85" t="s">
        <v>1297</v>
      </c>
      <c r="GR88" s="85" t="s">
        <v>1297</v>
      </c>
      <c r="GS88" s="85" t="s">
        <v>1295</v>
      </c>
      <c r="GT88" s="85" t="s">
        <v>1295</v>
      </c>
      <c r="GU88" s="85" t="s">
        <v>1297</v>
      </c>
      <c r="GV88" s="85" t="s">
        <v>1295</v>
      </c>
      <c r="GW88" s="85" t="s">
        <v>1295</v>
      </c>
      <c r="GX88" s="85" t="s">
        <v>1287</v>
      </c>
      <c r="GY88" s="85" t="s">
        <v>1288</v>
      </c>
      <c r="GZ88" s="85" t="s">
        <v>1295</v>
      </c>
      <c r="HA88" s="85" t="s">
        <v>1287</v>
      </c>
      <c r="HB88" s="85" t="s">
        <v>1287</v>
      </c>
      <c r="HC88" s="85" t="s">
        <v>1287</v>
      </c>
      <c r="HD88" s="85" t="s">
        <v>1288</v>
      </c>
      <c r="HE88" s="85" t="s">
        <v>1287</v>
      </c>
      <c r="HF88" s="85" t="s">
        <v>1297</v>
      </c>
      <c r="HG88" s="85" t="s">
        <v>1297</v>
      </c>
      <c r="HH88" s="85" t="s">
        <v>1297</v>
      </c>
      <c r="HI88" s="85" t="s">
        <v>1297</v>
      </c>
      <c r="HJ88" s="85" t="s">
        <v>1297</v>
      </c>
      <c r="HK88" s="85" t="s">
        <v>1288</v>
      </c>
      <c r="HL88" s="85" t="s">
        <v>1287</v>
      </c>
      <c r="HM88" s="85" t="s">
        <v>1287</v>
      </c>
      <c r="HN88" s="85" t="s">
        <v>1287</v>
      </c>
      <c r="HO88" s="85" t="s">
        <v>1287</v>
      </c>
      <c r="HP88" s="85" t="s">
        <v>1288</v>
      </c>
      <c r="HQ88" s="85" t="s">
        <v>1288</v>
      </c>
      <c r="HR88" s="85" t="s">
        <v>1287</v>
      </c>
      <c r="HS88" s="85" t="s">
        <v>1288</v>
      </c>
      <c r="HT88" s="85" t="s">
        <v>1287</v>
      </c>
      <c r="HU88" s="85" t="s">
        <v>1287</v>
      </c>
      <c r="HV88" s="85" t="s">
        <v>1287</v>
      </c>
      <c r="HW88" s="85" t="s">
        <v>1287</v>
      </c>
      <c r="HX88" s="85" t="s">
        <v>1287</v>
      </c>
      <c r="HY88" s="85" t="s">
        <v>1287</v>
      </c>
      <c r="HZ88" s="85" t="s">
        <v>1287</v>
      </c>
      <c r="IA88" s="85" t="s">
        <v>1288</v>
      </c>
      <c r="IB88" s="85" t="s">
        <v>1297</v>
      </c>
      <c r="IC88" s="85" t="s">
        <v>1297</v>
      </c>
      <c r="ID88" s="85" t="s">
        <v>1297</v>
      </c>
      <c r="IE88" s="85" t="s">
        <v>1297</v>
      </c>
      <c r="IF88" s="85" t="s">
        <v>1297</v>
      </c>
      <c r="IG88" s="85" t="s">
        <v>1297</v>
      </c>
      <c r="IH88" s="85" t="s">
        <v>1297</v>
      </c>
      <c r="II88" s="85" t="s">
        <v>1297</v>
      </c>
      <c r="IJ88" s="85" t="s">
        <v>1287</v>
      </c>
      <c r="IK88" s="85" t="s">
        <v>1287</v>
      </c>
      <c r="IL88" s="85" t="s">
        <v>1287</v>
      </c>
      <c r="IM88" s="85" t="s">
        <v>1287</v>
      </c>
      <c r="IN88" s="85" t="s">
        <v>1287</v>
      </c>
      <c r="IO88" s="85" t="s">
        <v>1287</v>
      </c>
      <c r="IP88" s="85" t="s">
        <v>1295</v>
      </c>
      <c r="IQ88" s="85" t="s">
        <v>1288</v>
      </c>
      <c r="IR88" s="85" t="s">
        <v>1287</v>
      </c>
      <c r="IS88" s="85" t="s">
        <v>1287</v>
      </c>
      <c r="IT88" s="85" t="s">
        <v>1287</v>
      </c>
      <c r="IU88" s="85" t="s">
        <v>1297</v>
      </c>
      <c r="IV88" s="85" t="s">
        <v>1287</v>
      </c>
      <c r="IW88" s="85" t="s">
        <v>1287</v>
      </c>
      <c r="IX88" s="85" t="s">
        <v>1288</v>
      </c>
      <c r="IY88" s="85" t="s">
        <v>1295</v>
      </c>
      <c r="IZ88" s="85" t="s">
        <v>1287</v>
      </c>
      <c r="JA88" s="85" t="s">
        <v>1287</v>
      </c>
      <c r="JB88" s="85" t="s">
        <v>1287</v>
      </c>
      <c r="JC88" s="85" t="s">
        <v>1297</v>
      </c>
      <c r="JD88" s="85" t="s">
        <v>1297</v>
      </c>
      <c r="JE88" s="85" t="s">
        <v>1297</v>
      </c>
      <c r="JF88" s="85" t="s">
        <v>1297</v>
      </c>
      <c r="JG88" s="85" t="s">
        <v>1297</v>
      </c>
      <c r="JH88" s="85" t="s">
        <v>1287</v>
      </c>
      <c r="JI88" s="85" t="s">
        <v>1288</v>
      </c>
      <c r="JJ88" s="85" t="s">
        <v>1287</v>
      </c>
      <c r="JK88" s="85" t="s">
        <v>1287</v>
      </c>
      <c r="JL88" s="85" t="s">
        <v>1287</v>
      </c>
      <c r="JM88" s="85" t="s">
        <v>1288</v>
      </c>
      <c r="JN88" s="85" t="s">
        <v>1287</v>
      </c>
      <c r="JO88" s="85" t="s">
        <v>1287</v>
      </c>
      <c r="JP88" s="85" t="s">
        <v>1288</v>
      </c>
      <c r="JQ88" s="85" t="s">
        <v>1288</v>
      </c>
      <c r="JR88" s="85" t="s">
        <v>1287</v>
      </c>
      <c r="JS88" s="85" t="s">
        <v>1287</v>
      </c>
      <c r="JT88" s="85" t="s">
        <v>1287</v>
      </c>
      <c r="JU88" s="85" t="s">
        <v>1287</v>
      </c>
      <c r="JV88" s="85" t="s">
        <v>1288</v>
      </c>
      <c r="JW88" s="85" t="s">
        <v>1295</v>
      </c>
      <c r="JX88" s="85" t="s">
        <v>1287</v>
      </c>
      <c r="JY88" s="85" t="s">
        <v>1295</v>
      </c>
      <c r="JZ88" s="85" t="s">
        <v>1297</v>
      </c>
      <c r="KA88" s="85" t="s">
        <v>1288</v>
      </c>
      <c r="KB88" s="85" t="s">
        <v>1288</v>
      </c>
      <c r="KC88" s="85" t="s">
        <v>1297</v>
      </c>
      <c r="KD88" s="85" t="s">
        <v>1295</v>
      </c>
      <c r="KE88" s="85" t="s">
        <v>1288</v>
      </c>
      <c r="KF88" s="85" t="s">
        <v>1297</v>
      </c>
      <c r="KG88" s="85" t="s">
        <v>1297</v>
      </c>
      <c r="KH88" s="85" t="s">
        <v>1297</v>
      </c>
      <c r="KI88" s="85" t="s">
        <v>1287</v>
      </c>
      <c r="KJ88" s="85" t="s">
        <v>1295</v>
      </c>
      <c r="KK88" s="85" t="s">
        <v>1288</v>
      </c>
      <c r="KL88" s="85" t="s">
        <v>1295</v>
      </c>
      <c r="KM88" s="85" t="s">
        <v>1297</v>
      </c>
      <c r="KN88" s="85" t="s">
        <v>1287</v>
      </c>
      <c r="KO88" s="85" t="s">
        <v>1297</v>
      </c>
      <c r="KP88" s="85" t="s">
        <v>1287</v>
      </c>
    </row>
    <row r="89" spans="1:302" hidden="1">
      <c r="A89" s="84" t="s">
        <v>1273</v>
      </c>
      <c r="B89" s="87" t="s">
        <v>1274</v>
      </c>
      <c r="C89" s="87" t="s">
        <v>1693</v>
      </c>
      <c r="D89" s="87">
        <v>2019</v>
      </c>
      <c r="E89" s="85">
        <v>100</v>
      </c>
      <c r="F89" s="85">
        <v>67</v>
      </c>
      <c r="G89" s="85">
        <v>100</v>
      </c>
      <c r="H89" s="85">
        <v>100</v>
      </c>
      <c r="I89" s="85">
        <v>100</v>
      </c>
      <c r="J89" s="85">
        <v>67</v>
      </c>
      <c r="K89" s="85">
        <v>67</v>
      </c>
      <c r="L89" s="85">
        <v>100</v>
      </c>
      <c r="M89" s="85">
        <v>100</v>
      </c>
      <c r="N89" s="85">
        <v>100</v>
      </c>
      <c r="O89" s="85">
        <v>100</v>
      </c>
      <c r="P89" s="85">
        <v>0</v>
      </c>
      <c r="Q89" s="85">
        <v>100</v>
      </c>
      <c r="R89" s="85">
        <v>67</v>
      </c>
      <c r="S89" s="85">
        <v>67</v>
      </c>
      <c r="T89" s="85">
        <v>100</v>
      </c>
      <c r="U89" s="85">
        <v>67</v>
      </c>
      <c r="V89" s="85">
        <v>100</v>
      </c>
      <c r="W89" s="85">
        <v>67</v>
      </c>
      <c r="X89" s="85">
        <v>100</v>
      </c>
      <c r="Y89" s="85">
        <v>33</v>
      </c>
      <c r="Z89" s="85">
        <v>33</v>
      </c>
      <c r="AA89" s="85">
        <v>0</v>
      </c>
      <c r="AB89" s="85">
        <v>67</v>
      </c>
      <c r="AC89" s="85">
        <v>0</v>
      </c>
      <c r="AD89" s="85">
        <v>33</v>
      </c>
      <c r="AE89" s="85">
        <v>0</v>
      </c>
      <c r="AF89" s="85">
        <v>100</v>
      </c>
      <c r="AG89" s="85">
        <v>33</v>
      </c>
      <c r="AH89" s="85">
        <v>0</v>
      </c>
      <c r="AI89" s="85">
        <v>100</v>
      </c>
      <c r="AJ89" s="85">
        <v>100</v>
      </c>
      <c r="AK89" s="85">
        <v>100</v>
      </c>
      <c r="AL89" s="85">
        <v>100</v>
      </c>
      <c r="AM89" s="85">
        <v>100</v>
      </c>
      <c r="AN89" s="85">
        <v>100</v>
      </c>
      <c r="AO89" s="85">
        <v>100</v>
      </c>
      <c r="AP89" s="85">
        <v>33</v>
      </c>
      <c r="AQ89" s="85">
        <v>0</v>
      </c>
      <c r="AR89" s="85">
        <v>33</v>
      </c>
      <c r="AS89" s="85">
        <v>100</v>
      </c>
      <c r="AT89" s="85">
        <v>100</v>
      </c>
      <c r="AU89" s="85">
        <v>0</v>
      </c>
      <c r="AV89" s="85">
        <v>33</v>
      </c>
      <c r="AW89" s="85">
        <v>0</v>
      </c>
      <c r="AX89" s="85">
        <v>0</v>
      </c>
      <c r="AY89" s="85">
        <v>0</v>
      </c>
      <c r="AZ89" s="85">
        <v>0</v>
      </c>
      <c r="BA89" s="85">
        <v>33</v>
      </c>
      <c r="BB89" s="85">
        <v>0</v>
      </c>
      <c r="BC89" s="85">
        <v>0</v>
      </c>
      <c r="BD89" s="85">
        <v>33</v>
      </c>
      <c r="BE89" s="85">
        <v>0</v>
      </c>
      <c r="BF89" s="85">
        <v>33</v>
      </c>
      <c r="BG89" s="85">
        <v>33</v>
      </c>
      <c r="BH89" s="85">
        <v>0</v>
      </c>
      <c r="BI89" s="85">
        <v>0</v>
      </c>
      <c r="BJ89" s="85">
        <v>0</v>
      </c>
      <c r="BK89" s="85">
        <v>0</v>
      </c>
      <c r="BL89" s="85">
        <v>100</v>
      </c>
      <c r="BM89" s="85">
        <v>100</v>
      </c>
      <c r="BN89" s="85">
        <v>67</v>
      </c>
      <c r="BO89" s="85">
        <v>100</v>
      </c>
      <c r="BP89" s="85">
        <v>100</v>
      </c>
      <c r="BQ89" s="85">
        <v>100</v>
      </c>
      <c r="BR89" s="85">
        <v>100</v>
      </c>
      <c r="BS89" s="85">
        <v>100</v>
      </c>
      <c r="BT89" s="85">
        <v>100</v>
      </c>
      <c r="BU89" s="85">
        <v>100</v>
      </c>
      <c r="BV89" s="85">
        <v>100</v>
      </c>
      <c r="BW89" s="85">
        <v>67</v>
      </c>
      <c r="BX89" s="85">
        <v>33</v>
      </c>
      <c r="BY89" s="85">
        <v>0</v>
      </c>
      <c r="BZ89" s="85">
        <v>33</v>
      </c>
      <c r="CA89" s="85">
        <v>100</v>
      </c>
      <c r="CB89" s="85">
        <v>0</v>
      </c>
      <c r="CC89" s="85">
        <v>100</v>
      </c>
      <c r="CD89" s="85">
        <v>100</v>
      </c>
      <c r="CE89" s="85">
        <v>100</v>
      </c>
      <c r="CF89" s="85">
        <v>100</v>
      </c>
      <c r="CG89" s="85">
        <v>100</v>
      </c>
      <c r="CH89" s="85">
        <v>33</v>
      </c>
      <c r="CI89" s="85">
        <v>33</v>
      </c>
      <c r="CJ89" s="85">
        <v>0</v>
      </c>
      <c r="CK89" s="85">
        <v>0</v>
      </c>
      <c r="CL89" s="85">
        <v>0</v>
      </c>
      <c r="CM89" s="85">
        <v>33</v>
      </c>
      <c r="CN89" s="85">
        <v>0</v>
      </c>
      <c r="CO89" s="85">
        <v>0</v>
      </c>
      <c r="CP89" s="85">
        <v>0</v>
      </c>
      <c r="CQ89" s="85">
        <v>100</v>
      </c>
      <c r="CR89" s="85">
        <v>67</v>
      </c>
      <c r="CS89" s="85">
        <v>33</v>
      </c>
      <c r="CT89" s="85">
        <v>100</v>
      </c>
      <c r="CU89" s="85">
        <v>100</v>
      </c>
      <c r="CV89" s="85">
        <v>100</v>
      </c>
      <c r="CW89" s="85">
        <v>0</v>
      </c>
      <c r="CX89" s="85">
        <v>0</v>
      </c>
      <c r="CY89" s="85">
        <v>0</v>
      </c>
      <c r="CZ89" s="85">
        <v>0</v>
      </c>
      <c r="DA89" s="85">
        <v>0</v>
      </c>
      <c r="DB89" s="85">
        <v>33</v>
      </c>
      <c r="DC89" s="85">
        <v>0</v>
      </c>
      <c r="DD89" s="85">
        <v>100</v>
      </c>
      <c r="DE89" s="85">
        <v>100</v>
      </c>
      <c r="DF89" s="85">
        <v>100</v>
      </c>
      <c r="DG89" s="85">
        <v>100</v>
      </c>
      <c r="DH89" s="85">
        <v>0</v>
      </c>
      <c r="DI89" s="85">
        <v>33</v>
      </c>
      <c r="DJ89" s="85">
        <v>0</v>
      </c>
      <c r="DK89" s="85">
        <v>0</v>
      </c>
      <c r="DL89" s="85">
        <v>0</v>
      </c>
      <c r="DM89" s="85">
        <v>0</v>
      </c>
      <c r="DN89" s="85">
        <v>33</v>
      </c>
      <c r="DO89" s="85">
        <v>33</v>
      </c>
      <c r="DP89" s="85">
        <v>67</v>
      </c>
      <c r="DQ89" s="85">
        <v>100</v>
      </c>
      <c r="DR89" s="85">
        <v>100</v>
      </c>
      <c r="DS89" s="85">
        <v>67</v>
      </c>
      <c r="DT89" s="85">
        <v>33</v>
      </c>
      <c r="DU89" s="85">
        <v>0</v>
      </c>
      <c r="DV89" s="85">
        <v>0</v>
      </c>
      <c r="DW89" s="85">
        <v>100</v>
      </c>
      <c r="DX89" s="85">
        <v>100</v>
      </c>
      <c r="DY89" s="85">
        <v>100</v>
      </c>
      <c r="DZ89" s="85">
        <v>100</v>
      </c>
      <c r="EA89" s="85">
        <v>100</v>
      </c>
      <c r="EB89" s="85">
        <v>100</v>
      </c>
      <c r="EC89" s="85">
        <v>100</v>
      </c>
      <c r="ED89" s="85">
        <v>0</v>
      </c>
      <c r="EE89" s="85">
        <v>33</v>
      </c>
      <c r="EF89" s="85">
        <v>0</v>
      </c>
      <c r="EG89" s="85">
        <v>0</v>
      </c>
      <c r="EH89" s="85">
        <v>0</v>
      </c>
      <c r="EI89" s="85">
        <v>0</v>
      </c>
      <c r="EJ89" s="85">
        <v>0</v>
      </c>
      <c r="EK89" s="85">
        <v>0</v>
      </c>
      <c r="EL89" s="85">
        <v>0</v>
      </c>
      <c r="EM89" s="85">
        <v>0</v>
      </c>
      <c r="EN89" s="85">
        <v>0</v>
      </c>
      <c r="EO89" s="85">
        <v>0</v>
      </c>
      <c r="EP89" s="85">
        <v>33</v>
      </c>
      <c r="EQ89" s="85">
        <v>33</v>
      </c>
      <c r="ER89" s="85">
        <v>33</v>
      </c>
      <c r="ES89" s="85">
        <v>33</v>
      </c>
      <c r="ET89" s="85">
        <v>0</v>
      </c>
      <c r="EU89" s="85">
        <v>0</v>
      </c>
      <c r="EV89" s="85">
        <v>0</v>
      </c>
      <c r="EW89" s="85">
        <v>0</v>
      </c>
      <c r="EX89" s="85" t="s">
        <v>1287</v>
      </c>
      <c r="EY89" s="85" t="s">
        <v>1288</v>
      </c>
      <c r="EZ89" s="85" t="s">
        <v>1287</v>
      </c>
      <c r="FA89" s="85" t="s">
        <v>1287</v>
      </c>
      <c r="FB89" s="85" t="s">
        <v>1287</v>
      </c>
      <c r="FC89" s="85" t="s">
        <v>1288</v>
      </c>
      <c r="FD89" s="85" t="s">
        <v>1288</v>
      </c>
      <c r="FE89" s="85" t="s">
        <v>1287</v>
      </c>
      <c r="FF89" s="85" t="s">
        <v>1287</v>
      </c>
      <c r="FG89" s="85" t="s">
        <v>1287</v>
      </c>
      <c r="FH89" s="85" t="s">
        <v>1287</v>
      </c>
      <c r="FI89" s="85" t="s">
        <v>1297</v>
      </c>
      <c r="FJ89" s="85" t="s">
        <v>1287</v>
      </c>
      <c r="FK89" s="85" t="s">
        <v>1288</v>
      </c>
      <c r="FL89" s="85" t="s">
        <v>1288</v>
      </c>
      <c r="FM89" s="85" t="s">
        <v>1287</v>
      </c>
      <c r="FN89" s="85" t="s">
        <v>1288</v>
      </c>
      <c r="FO89" s="85" t="s">
        <v>1287</v>
      </c>
      <c r="FP89" s="85" t="s">
        <v>1288</v>
      </c>
      <c r="FQ89" s="85" t="s">
        <v>1287</v>
      </c>
      <c r="FR89" s="85" t="s">
        <v>1295</v>
      </c>
      <c r="FS89" s="85" t="s">
        <v>1295</v>
      </c>
      <c r="FT89" s="85" t="s">
        <v>1297</v>
      </c>
      <c r="FU89" s="85" t="s">
        <v>1288</v>
      </c>
      <c r="FV89" s="85" t="s">
        <v>1297</v>
      </c>
      <c r="FW89" s="85" t="s">
        <v>1295</v>
      </c>
      <c r="FX89" s="85" t="s">
        <v>1297</v>
      </c>
      <c r="FY89" s="85" t="s">
        <v>1287</v>
      </c>
      <c r="FZ89" s="85" t="s">
        <v>1295</v>
      </c>
      <c r="GA89" s="85" t="s">
        <v>1297</v>
      </c>
      <c r="GB89" s="85" t="s">
        <v>1287</v>
      </c>
      <c r="GC89" s="85" t="s">
        <v>1287</v>
      </c>
      <c r="GD89" s="85" t="s">
        <v>1287</v>
      </c>
      <c r="GE89" s="85" t="s">
        <v>1287</v>
      </c>
      <c r="GF89" s="85" t="s">
        <v>1287</v>
      </c>
      <c r="GG89" s="85" t="s">
        <v>1287</v>
      </c>
      <c r="GH89" s="85" t="s">
        <v>1287</v>
      </c>
      <c r="GI89" s="85" t="s">
        <v>1295</v>
      </c>
      <c r="GJ89" s="85" t="s">
        <v>1297</v>
      </c>
      <c r="GK89" s="85" t="s">
        <v>1295</v>
      </c>
      <c r="GL89" s="85" t="s">
        <v>1287</v>
      </c>
      <c r="GM89" s="85" t="s">
        <v>1287</v>
      </c>
      <c r="GN89" s="85" t="s">
        <v>1297</v>
      </c>
      <c r="GO89" s="85" t="s">
        <v>1295</v>
      </c>
      <c r="GP89" s="85" t="s">
        <v>1297</v>
      </c>
      <c r="GQ89" s="85" t="s">
        <v>1297</v>
      </c>
      <c r="GR89" s="85" t="s">
        <v>1297</v>
      </c>
      <c r="GS89" s="85" t="s">
        <v>1297</v>
      </c>
      <c r="GT89" s="85" t="s">
        <v>1295</v>
      </c>
      <c r="GU89" s="85" t="s">
        <v>1297</v>
      </c>
      <c r="GV89" s="85" t="s">
        <v>1297</v>
      </c>
      <c r="GW89" s="85" t="s">
        <v>1295</v>
      </c>
      <c r="GX89" s="85" t="s">
        <v>1297</v>
      </c>
      <c r="GY89" s="85" t="s">
        <v>1295</v>
      </c>
      <c r="GZ89" s="85" t="s">
        <v>1295</v>
      </c>
      <c r="HA89" s="85" t="s">
        <v>1297</v>
      </c>
      <c r="HB89" s="85" t="s">
        <v>1297</v>
      </c>
      <c r="HC89" s="85" t="s">
        <v>1297</v>
      </c>
      <c r="HD89" s="85" t="s">
        <v>1297</v>
      </c>
      <c r="HE89" s="85" t="s">
        <v>1287</v>
      </c>
      <c r="HF89" s="85" t="s">
        <v>1287</v>
      </c>
      <c r="HG89" s="85" t="s">
        <v>1288</v>
      </c>
      <c r="HH89" s="85" t="s">
        <v>1287</v>
      </c>
      <c r="HI89" s="85" t="s">
        <v>1287</v>
      </c>
      <c r="HJ89" s="85" t="s">
        <v>1287</v>
      </c>
      <c r="HK89" s="85" t="s">
        <v>1287</v>
      </c>
      <c r="HL89" s="85" t="s">
        <v>1287</v>
      </c>
      <c r="HM89" s="85" t="s">
        <v>1287</v>
      </c>
      <c r="HN89" s="85" t="s">
        <v>1287</v>
      </c>
      <c r="HO89" s="85" t="s">
        <v>1287</v>
      </c>
      <c r="HP89" s="85" t="s">
        <v>1288</v>
      </c>
      <c r="HQ89" s="85" t="s">
        <v>1295</v>
      </c>
      <c r="HR89" s="85" t="s">
        <v>1297</v>
      </c>
      <c r="HS89" s="85" t="s">
        <v>1295</v>
      </c>
      <c r="HT89" s="85" t="s">
        <v>1287</v>
      </c>
      <c r="HU89" s="85" t="s">
        <v>1297</v>
      </c>
      <c r="HV89" s="85" t="s">
        <v>1287</v>
      </c>
      <c r="HW89" s="85" t="s">
        <v>1287</v>
      </c>
      <c r="HX89" s="85" t="s">
        <v>1287</v>
      </c>
      <c r="HY89" s="85" t="s">
        <v>1287</v>
      </c>
      <c r="HZ89" s="85" t="s">
        <v>1287</v>
      </c>
      <c r="IA89" s="85" t="s">
        <v>1295</v>
      </c>
      <c r="IB89" s="85" t="s">
        <v>1295</v>
      </c>
      <c r="IC89" s="85" t="s">
        <v>1297</v>
      </c>
      <c r="ID89" s="85" t="s">
        <v>1297</v>
      </c>
      <c r="IE89" s="85" t="s">
        <v>1297</v>
      </c>
      <c r="IF89" s="85" t="s">
        <v>1295</v>
      </c>
      <c r="IG89" s="85" t="s">
        <v>1297</v>
      </c>
      <c r="IH89" s="85" t="s">
        <v>1297</v>
      </c>
      <c r="II89" s="85" t="s">
        <v>1297</v>
      </c>
      <c r="IJ89" s="85" t="s">
        <v>1287</v>
      </c>
      <c r="IK89" s="85" t="s">
        <v>1288</v>
      </c>
      <c r="IL89" s="85" t="s">
        <v>1295</v>
      </c>
      <c r="IM89" s="85" t="s">
        <v>1287</v>
      </c>
      <c r="IN89" s="85" t="s">
        <v>1287</v>
      </c>
      <c r="IO89" s="85" t="s">
        <v>1287</v>
      </c>
      <c r="IP89" s="85" t="s">
        <v>1297</v>
      </c>
      <c r="IQ89" s="85" t="s">
        <v>1297</v>
      </c>
      <c r="IR89" s="85" t="s">
        <v>1297</v>
      </c>
      <c r="IS89" s="85" t="s">
        <v>1297</v>
      </c>
      <c r="IT89" s="85" t="s">
        <v>1297</v>
      </c>
      <c r="IU89" s="85" t="s">
        <v>1295</v>
      </c>
      <c r="IV89" s="85" t="s">
        <v>1297</v>
      </c>
      <c r="IW89" s="85" t="s">
        <v>1287</v>
      </c>
      <c r="IX89" s="85" t="s">
        <v>1287</v>
      </c>
      <c r="IY89" s="85" t="s">
        <v>1287</v>
      </c>
      <c r="IZ89" s="85" t="s">
        <v>1287</v>
      </c>
      <c r="JA89" s="85" t="s">
        <v>1297</v>
      </c>
      <c r="JB89" s="85" t="s">
        <v>1295</v>
      </c>
      <c r="JC89" s="85" t="s">
        <v>1297</v>
      </c>
      <c r="JD89" s="85" t="s">
        <v>1297</v>
      </c>
      <c r="JE89" s="85" t="s">
        <v>1297</v>
      </c>
      <c r="JF89" s="85" t="s">
        <v>1297</v>
      </c>
      <c r="JG89" s="85" t="s">
        <v>1295</v>
      </c>
      <c r="JH89" s="85" t="s">
        <v>1295</v>
      </c>
      <c r="JI89" s="85" t="s">
        <v>1288</v>
      </c>
      <c r="JJ89" s="85" t="s">
        <v>1287</v>
      </c>
      <c r="JK89" s="85" t="s">
        <v>1287</v>
      </c>
      <c r="JL89" s="85" t="s">
        <v>1288</v>
      </c>
      <c r="JM89" s="85" t="s">
        <v>1295</v>
      </c>
      <c r="JN89" s="85" t="s">
        <v>1297</v>
      </c>
      <c r="JO89" s="85" t="s">
        <v>1297</v>
      </c>
      <c r="JP89" s="85" t="s">
        <v>1287</v>
      </c>
      <c r="JQ89" s="85" t="s">
        <v>1287</v>
      </c>
      <c r="JR89" s="85" t="s">
        <v>1287</v>
      </c>
      <c r="JS89" s="85" t="s">
        <v>1287</v>
      </c>
      <c r="JT89" s="85" t="s">
        <v>1287</v>
      </c>
      <c r="JU89" s="85" t="s">
        <v>1287</v>
      </c>
      <c r="JV89" s="85" t="s">
        <v>1287</v>
      </c>
      <c r="JW89" s="85" t="s">
        <v>1297</v>
      </c>
      <c r="JX89" s="85" t="s">
        <v>1295</v>
      </c>
      <c r="JY89" s="85" t="s">
        <v>1297</v>
      </c>
      <c r="JZ89" s="85" t="s">
        <v>1297</v>
      </c>
      <c r="KA89" s="85" t="s">
        <v>1297</v>
      </c>
      <c r="KB89" s="85" t="s">
        <v>1297</v>
      </c>
      <c r="KC89" s="85" t="s">
        <v>1297</v>
      </c>
      <c r="KD89" s="85" t="s">
        <v>1297</v>
      </c>
      <c r="KE89" s="85" t="s">
        <v>1297</v>
      </c>
      <c r="KF89" s="85" t="s">
        <v>1297</v>
      </c>
      <c r="KG89" s="85" t="s">
        <v>1297</v>
      </c>
      <c r="KH89" s="85" t="s">
        <v>1297</v>
      </c>
      <c r="KI89" s="85" t="s">
        <v>1295</v>
      </c>
      <c r="KJ89" s="85" t="s">
        <v>1295</v>
      </c>
      <c r="KK89" s="85" t="s">
        <v>1295</v>
      </c>
      <c r="KL89" s="85" t="s">
        <v>1295</v>
      </c>
      <c r="KM89" s="85" t="s">
        <v>1297</v>
      </c>
      <c r="KN89" s="85" t="s">
        <v>1297</v>
      </c>
      <c r="KO89" s="85" t="s">
        <v>1297</v>
      </c>
      <c r="KP89" s="85" t="s">
        <v>1297</v>
      </c>
    </row>
    <row r="90" spans="1:302" hidden="1">
      <c r="A90" s="84" t="s">
        <v>1307</v>
      </c>
      <c r="B90" s="87" t="s">
        <v>1308</v>
      </c>
      <c r="C90" s="87" t="s">
        <v>1694</v>
      </c>
      <c r="D90" s="88">
        <v>2019</v>
      </c>
      <c r="E90" s="86">
        <v>0</v>
      </c>
      <c r="F90" s="86">
        <v>0</v>
      </c>
      <c r="G90" s="86">
        <v>67</v>
      </c>
      <c r="H90" s="86">
        <v>0</v>
      </c>
      <c r="I90" s="86">
        <v>0</v>
      </c>
      <c r="J90" s="86">
        <v>0</v>
      </c>
      <c r="K90" s="86">
        <v>0</v>
      </c>
      <c r="L90" s="86">
        <v>0</v>
      </c>
      <c r="M90" s="86">
        <v>0</v>
      </c>
      <c r="N90" s="86">
        <v>0</v>
      </c>
      <c r="O90" s="86">
        <v>0</v>
      </c>
      <c r="P90" s="86">
        <v>0</v>
      </c>
      <c r="Q90" s="86">
        <v>0</v>
      </c>
      <c r="R90" s="86">
        <v>0</v>
      </c>
      <c r="S90" s="86">
        <v>0</v>
      </c>
      <c r="T90" s="86">
        <v>0</v>
      </c>
      <c r="U90" s="86">
        <v>0</v>
      </c>
      <c r="V90" s="86">
        <v>0</v>
      </c>
      <c r="W90" s="86">
        <v>0</v>
      </c>
      <c r="X90" s="86">
        <v>0</v>
      </c>
      <c r="Y90" s="86">
        <v>0</v>
      </c>
      <c r="Z90" s="86">
        <v>0</v>
      </c>
      <c r="AA90" s="86">
        <v>0</v>
      </c>
      <c r="AB90" s="86">
        <v>0</v>
      </c>
      <c r="AC90" s="86">
        <v>0</v>
      </c>
      <c r="AD90" s="86">
        <v>0</v>
      </c>
      <c r="AE90" s="86">
        <v>0</v>
      </c>
      <c r="AF90" s="86">
        <v>0</v>
      </c>
      <c r="AG90" s="86">
        <v>0</v>
      </c>
      <c r="AH90" s="86">
        <v>0</v>
      </c>
      <c r="AI90" s="86">
        <v>0</v>
      </c>
      <c r="AJ90" s="86">
        <v>0</v>
      </c>
      <c r="AK90" s="86">
        <v>0</v>
      </c>
      <c r="AL90" s="86">
        <v>0</v>
      </c>
      <c r="AM90" s="86">
        <v>0</v>
      </c>
      <c r="AN90" s="86">
        <v>0</v>
      </c>
      <c r="AO90" s="86">
        <v>0</v>
      </c>
      <c r="AP90" s="86">
        <v>0</v>
      </c>
      <c r="AQ90" s="86">
        <v>0</v>
      </c>
      <c r="AR90" s="86">
        <v>0</v>
      </c>
      <c r="AS90" s="86">
        <v>0</v>
      </c>
      <c r="AT90" s="86">
        <v>0</v>
      </c>
      <c r="AU90" s="86">
        <v>0</v>
      </c>
      <c r="AV90" s="86">
        <v>0</v>
      </c>
      <c r="AW90" s="86">
        <v>0</v>
      </c>
      <c r="AX90" s="86">
        <v>0</v>
      </c>
      <c r="AY90" s="86">
        <v>0</v>
      </c>
      <c r="AZ90" s="86">
        <v>0</v>
      </c>
      <c r="BA90" s="86">
        <v>0</v>
      </c>
      <c r="BB90" s="86">
        <v>0</v>
      </c>
      <c r="BC90" s="86">
        <v>0</v>
      </c>
      <c r="BD90" s="86">
        <v>0</v>
      </c>
      <c r="BE90" s="86">
        <v>0</v>
      </c>
      <c r="BF90" s="86">
        <v>0</v>
      </c>
      <c r="BG90" s="86">
        <v>0</v>
      </c>
      <c r="BH90" s="86">
        <v>0</v>
      </c>
      <c r="BI90" s="86">
        <v>0</v>
      </c>
      <c r="BJ90" s="86">
        <v>0</v>
      </c>
      <c r="BK90" s="86">
        <v>0</v>
      </c>
      <c r="BL90" s="86">
        <v>0</v>
      </c>
      <c r="BM90" s="86">
        <v>0</v>
      </c>
      <c r="BN90" s="86">
        <v>0</v>
      </c>
      <c r="BO90" s="86">
        <v>0</v>
      </c>
      <c r="BP90" s="86">
        <v>0</v>
      </c>
      <c r="BQ90" s="86">
        <v>0</v>
      </c>
      <c r="BR90" s="86">
        <v>67</v>
      </c>
      <c r="BS90" s="86">
        <v>0</v>
      </c>
      <c r="BT90" s="86">
        <v>100</v>
      </c>
      <c r="BU90" s="86">
        <v>0</v>
      </c>
      <c r="BV90" s="86">
        <v>0</v>
      </c>
      <c r="BW90" s="86">
        <v>0</v>
      </c>
      <c r="BX90" s="86">
        <v>0</v>
      </c>
      <c r="BY90" s="86">
        <v>0</v>
      </c>
      <c r="BZ90" s="86">
        <v>0</v>
      </c>
      <c r="CA90" s="86">
        <v>0</v>
      </c>
      <c r="CB90" s="86">
        <v>0</v>
      </c>
      <c r="CC90" s="86">
        <v>0</v>
      </c>
      <c r="CD90" s="86">
        <v>0</v>
      </c>
      <c r="CE90" s="86">
        <v>0</v>
      </c>
      <c r="CF90" s="86">
        <v>0</v>
      </c>
      <c r="CG90" s="86">
        <v>0</v>
      </c>
      <c r="CH90" s="86">
        <v>0</v>
      </c>
      <c r="CI90" s="86">
        <v>0</v>
      </c>
      <c r="CJ90" s="86">
        <v>0</v>
      </c>
      <c r="CK90" s="86">
        <v>0</v>
      </c>
      <c r="CL90" s="86">
        <v>0</v>
      </c>
      <c r="CM90" s="86">
        <v>0</v>
      </c>
      <c r="CN90" s="86">
        <v>0</v>
      </c>
      <c r="CO90" s="86">
        <v>0</v>
      </c>
      <c r="CP90" s="86">
        <v>0</v>
      </c>
      <c r="CQ90" s="86">
        <v>0</v>
      </c>
      <c r="CR90" s="86">
        <v>0</v>
      </c>
      <c r="CS90" s="86">
        <v>0</v>
      </c>
      <c r="CT90" s="86">
        <v>0</v>
      </c>
      <c r="CU90" s="86">
        <v>0</v>
      </c>
      <c r="CV90" s="86">
        <v>0</v>
      </c>
      <c r="CW90" s="86">
        <v>0</v>
      </c>
      <c r="CX90" s="86">
        <v>0</v>
      </c>
      <c r="CY90" s="86">
        <v>0</v>
      </c>
      <c r="CZ90" s="86">
        <v>0</v>
      </c>
      <c r="DA90" s="86">
        <v>0</v>
      </c>
      <c r="DB90" s="86">
        <v>0</v>
      </c>
      <c r="DC90" s="86">
        <v>0</v>
      </c>
      <c r="DD90" s="86">
        <v>0</v>
      </c>
      <c r="DE90" s="86">
        <v>0</v>
      </c>
      <c r="DF90" s="86">
        <v>0</v>
      </c>
      <c r="DG90" s="86">
        <v>0</v>
      </c>
      <c r="DH90" s="86">
        <v>0</v>
      </c>
      <c r="DI90" s="86">
        <v>0</v>
      </c>
      <c r="DJ90" s="86">
        <v>0</v>
      </c>
      <c r="DK90" s="86">
        <v>0</v>
      </c>
      <c r="DL90" s="86">
        <v>0</v>
      </c>
      <c r="DM90" s="86">
        <v>0</v>
      </c>
      <c r="DN90" s="86">
        <v>0</v>
      </c>
      <c r="DO90" s="86">
        <v>67</v>
      </c>
      <c r="DP90" s="86">
        <v>100</v>
      </c>
      <c r="DQ90" s="86">
        <v>67</v>
      </c>
      <c r="DR90" s="86">
        <v>100</v>
      </c>
      <c r="DS90" s="86">
        <v>33</v>
      </c>
      <c r="DT90" s="86">
        <v>33</v>
      </c>
      <c r="DU90" s="86">
        <v>33</v>
      </c>
      <c r="DV90" s="86">
        <v>0</v>
      </c>
      <c r="DW90" s="86">
        <v>0</v>
      </c>
      <c r="DX90" s="86">
        <v>0</v>
      </c>
      <c r="DY90" s="86">
        <v>33</v>
      </c>
      <c r="DZ90" s="86">
        <v>0</v>
      </c>
      <c r="EA90" s="86">
        <v>0</v>
      </c>
      <c r="EB90" s="86">
        <v>67</v>
      </c>
      <c r="EC90" s="86">
        <v>67</v>
      </c>
      <c r="ED90" s="86">
        <v>0</v>
      </c>
      <c r="EE90" s="86">
        <v>33</v>
      </c>
      <c r="EF90" s="86">
        <v>0</v>
      </c>
      <c r="EG90" s="86">
        <v>0</v>
      </c>
      <c r="EH90" s="86">
        <v>0</v>
      </c>
      <c r="EI90" s="86">
        <v>0</v>
      </c>
      <c r="EJ90" s="86">
        <v>0</v>
      </c>
      <c r="EK90" s="86">
        <v>0</v>
      </c>
      <c r="EL90" s="86">
        <v>0</v>
      </c>
      <c r="EM90" s="86">
        <v>0</v>
      </c>
      <c r="EN90" s="86">
        <v>0</v>
      </c>
      <c r="EO90" s="86">
        <v>0</v>
      </c>
      <c r="EP90" s="86">
        <v>0</v>
      </c>
      <c r="EQ90" s="86">
        <v>0</v>
      </c>
      <c r="ER90" s="86">
        <v>0</v>
      </c>
      <c r="ES90" s="86">
        <v>0</v>
      </c>
      <c r="ET90" s="86">
        <v>0</v>
      </c>
      <c r="EU90" s="86">
        <v>0</v>
      </c>
      <c r="EV90" s="86">
        <v>0</v>
      </c>
      <c r="EW90" s="86">
        <v>0</v>
      </c>
      <c r="EX90" s="85" t="s">
        <v>1297</v>
      </c>
      <c r="EY90" s="85" t="s">
        <v>1297</v>
      </c>
      <c r="EZ90" s="85" t="s">
        <v>1288</v>
      </c>
      <c r="FA90" s="85" t="s">
        <v>1297</v>
      </c>
      <c r="FB90" s="85" t="s">
        <v>1297</v>
      </c>
      <c r="FC90" s="85" t="s">
        <v>1297</v>
      </c>
      <c r="FD90" s="85" t="s">
        <v>1297</v>
      </c>
      <c r="FE90" s="85" t="s">
        <v>1297</v>
      </c>
      <c r="FF90" s="85" t="s">
        <v>1297</v>
      </c>
      <c r="FG90" s="85" t="s">
        <v>1297</v>
      </c>
      <c r="FH90" s="85" t="s">
        <v>1297</v>
      </c>
      <c r="FI90" s="85" t="s">
        <v>1297</v>
      </c>
      <c r="FJ90" s="85" t="s">
        <v>1297</v>
      </c>
      <c r="FK90" s="85" t="s">
        <v>1297</v>
      </c>
      <c r="FL90" s="85" t="s">
        <v>1297</v>
      </c>
      <c r="FM90" s="85" t="s">
        <v>1297</v>
      </c>
      <c r="FN90" s="85" t="s">
        <v>1297</v>
      </c>
      <c r="FO90" s="85" t="s">
        <v>1297</v>
      </c>
      <c r="FP90" s="85" t="s">
        <v>1297</v>
      </c>
      <c r="FQ90" s="85" t="s">
        <v>1297</v>
      </c>
      <c r="FR90" s="85" t="s">
        <v>1297</v>
      </c>
      <c r="FS90" s="85" t="s">
        <v>1297</v>
      </c>
      <c r="FT90" s="85" t="s">
        <v>1297</v>
      </c>
      <c r="FU90" s="85" t="s">
        <v>1297</v>
      </c>
      <c r="FV90" s="85" t="s">
        <v>1297</v>
      </c>
      <c r="FW90" s="85" t="s">
        <v>1297</v>
      </c>
      <c r="FX90" s="85" t="s">
        <v>1297</v>
      </c>
      <c r="FY90" s="85" t="s">
        <v>1297</v>
      </c>
      <c r="FZ90" s="85" t="s">
        <v>1297</v>
      </c>
      <c r="GA90" s="85" t="s">
        <v>1297</v>
      </c>
      <c r="GB90" s="85" t="s">
        <v>1297</v>
      </c>
      <c r="GC90" s="85" t="s">
        <v>1297</v>
      </c>
      <c r="GD90" s="85" t="s">
        <v>1297</v>
      </c>
      <c r="GE90" s="85" t="s">
        <v>1297</v>
      </c>
      <c r="GF90" s="85" t="s">
        <v>1297</v>
      </c>
      <c r="GG90" s="85" t="s">
        <v>1297</v>
      </c>
      <c r="GH90" s="85" t="s">
        <v>1297</v>
      </c>
      <c r="GI90" s="85" t="s">
        <v>1297</v>
      </c>
      <c r="GJ90" s="85" t="s">
        <v>1297</v>
      </c>
      <c r="GK90" s="85" t="s">
        <v>1297</v>
      </c>
      <c r="GL90" s="85" t="s">
        <v>1297</v>
      </c>
      <c r="GM90" s="85" t="s">
        <v>1297</v>
      </c>
      <c r="GN90" s="85" t="s">
        <v>1297</v>
      </c>
      <c r="GO90" s="85" t="s">
        <v>1297</v>
      </c>
      <c r="GP90" s="85" t="s">
        <v>1297</v>
      </c>
      <c r="GQ90" s="85" t="s">
        <v>1297</v>
      </c>
      <c r="GR90" s="85" t="s">
        <v>1297</v>
      </c>
      <c r="GS90" s="85" t="s">
        <v>1297</v>
      </c>
      <c r="GT90" s="85" t="s">
        <v>1297</v>
      </c>
      <c r="GU90" s="85" t="s">
        <v>1297</v>
      </c>
      <c r="GV90" s="85" t="s">
        <v>1297</v>
      </c>
      <c r="GW90" s="85" t="s">
        <v>1297</v>
      </c>
      <c r="GX90" s="85" t="s">
        <v>1297</v>
      </c>
      <c r="GY90" s="85" t="s">
        <v>1297</v>
      </c>
      <c r="GZ90" s="85" t="s">
        <v>1297</v>
      </c>
      <c r="HA90" s="85" t="s">
        <v>1297</v>
      </c>
      <c r="HB90" s="85" t="s">
        <v>1297</v>
      </c>
      <c r="HC90" s="85" t="s">
        <v>1297</v>
      </c>
      <c r="HD90" s="85" t="s">
        <v>1297</v>
      </c>
      <c r="HE90" s="85" t="s">
        <v>1297</v>
      </c>
      <c r="HF90" s="85" t="s">
        <v>1297</v>
      </c>
      <c r="HG90" s="85" t="s">
        <v>1297</v>
      </c>
      <c r="HH90" s="85" t="s">
        <v>1297</v>
      </c>
      <c r="HI90" s="85" t="s">
        <v>1297</v>
      </c>
      <c r="HJ90" s="85" t="s">
        <v>1297</v>
      </c>
      <c r="HK90" s="85" t="s">
        <v>1288</v>
      </c>
      <c r="HL90" s="85" t="s">
        <v>1297</v>
      </c>
      <c r="HM90" s="85" t="s">
        <v>1287</v>
      </c>
      <c r="HN90" s="85" t="s">
        <v>1297</v>
      </c>
      <c r="HO90" s="85" t="s">
        <v>1297</v>
      </c>
      <c r="HP90" s="85" t="s">
        <v>1297</v>
      </c>
      <c r="HQ90" s="85" t="s">
        <v>1297</v>
      </c>
      <c r="HR90" s="85" t="s">
        <v>1297</v>
      </c>
      <c r="HS90" s="85" t="s">
        <v>1297</v>
      </c>
      <c r="HT90" s="85" t="s">
        <v>1297</v>
      </c>
      <c r="HU90" s="85" t="s">
        <v>1297</v>
      </c>
      <c r="HV90" s="85" t="s">
        <v>1297</v>
      </c>
      <c r="HW90" s="85" t="s">
        <v>1297</v>
      </c>
      <c r="HX90" s="85" t="s">
        <v>1297</v>
      </c>
      <c r="HY90" s="85" t="s">
        <v>1297</v>
      </c>
      <c r="HZ90" s="85" t="s">
        <v>1297</v>
      </c>
      <c r="IA90" s="85" t="s">
        <v>1297</v>
      </c>
      <c r="IB90" s="85" t="s">
        <v>1297</v>
      </c>
      <c r="IC90" s="85" t="s">
        <v>1297</v>
      </c>
      <c r="ID90" s="85" t="s">
        <v>1297</v>
      </c>
      <c r="IE90" s="85" t="s">
        <v>1297</v>
      </c>
      <c r="IF90" s="85" t="s">
        <v>1297</v>
      </c>
      <c r="IG90" s="85" t="s">
        <v>1297</v>
      </c>
      <c r="IH90" s="85" t="s">
        <v>1297</v>
      </c>
      <c r="II90" s="85" t="s">
        <v>1297</v>
      </c>
      <c r="IJ90" s="85" t="s">
        <v>1297</v>
      </c>
      <c r="IK90" s="85" t="s">
        <v>1297</v>
      </c>
      <c r="IL90" s="85" t="s">
        <v>1297</v>
      </c>
      <c r="IM90" s="85" t="s">
        <v>1297</v>
      </c>
      <c r="IN90" s="85" t="s">
        <v>1297</v>
      </c>
      <c r="IO90" s="85" t="s">
        <v>1297</v>
      </c>
      <c r="IP90" s="85" t="s">
        <v>1297</v>
      </c>
      <c r="IQ90" s="85" t="s">
        <v>1297</v>
      </c>
      <c r="IR90" s="85" t="s">
        <v>1297</v>
      </c>
      <c r="IS90" s="85" t="s">
        <v>1297</v>
      </c>
      <c r="IT90" s="85" t="s">
        <v>1297</v>
      </c>
      <c r="IU90" s="85" t="s">
        <v>1297</v>
      </c>
      <c r="IV90" s="85" t="s">
        <v>1297</v>
      </c>
      <c r="IW90" s="85" t="s">
        <v>1297</v>
      </c>
      <c r="IX90" s="85" t="s">
        <v>1297</v>
      </c>
      <c r="IY90" s="85" t="s">
        <v>1297</v>
      </c>
      <c r="IZ90" s="85" t="s">
        <v>1297</v>
      </c>
      <c r="JA90" s="85" t="s">
        <v>1297</v>
      </c>
      <c r="JB90" s="85" t="s">
        <v>1297</v>
      </c>
      <c r="JC90" s="85" t="s">
        <v>1297</v>
      </c>
      <c r="JD90" s="85" t="s">
        <v>1297</v>
      </c>
      <c r="JE90" s="85" t="s">
        <v>1297</v>
      </c>
      <c r="JF90" s="85" t="s">
        <v>1297</v>
      </c>
      <c r="JG90" s="85" t="s">
        <v>1297</v>
      </c>
      <c r="JH90" s="85" t="s">
        <v>1288</v>
      </c>
      <c r="JI90" s="85" t="s">
        <v>1287</v>
      </c>
      <c r="JJ90" s="85" t="s">
        <v>1288</v>
      </c>
      <c r="JK90" s="85" t="s">
        <v>1287</v>
      </c>
      <c r="JL90" s="85" t="s">
        <v>1295</v>
      </c>
      <c r="JM90" s="85" t="s">
        <v>1295</v>
      </c>
      <c r="JN90" s="85" t="s">
        <v>1295</v>
      </c>
      <c r="JO90" s="85" t="s">
        <v>1297</v>
      </c>
      <c r="JP90" s="85" t="s">
        <v>1297</v>
      </c>
      <c r="JQ90" s="85" t="s">
        <v>1297</v>
      </c>
      <c r="JR90" s="85" t="s">
        <v>1295</v>
      </c>
      <c r="JS90" s="85" t="s">
        <v>1297</v>
      </c>
      <c r="JT90" s="85" t="s">
        <v>1297</v>
      </c>
      <c r="JU90" s="85" t="s">
        <v>1288</v>
      </c>
      <c r="JV90" s="85" t="s">
        <v>1288</v>
      </c>
      <c r="JW90" s="85" t="s">
        <v>1297</v>
      </c>
      <c r="JX90" s="85" t="s">
        <v>1295</v>
      </c>
      <c r="JY90" s="85" t="s">
        <v>1297</v>
      </c>
      <c r="JZ90" s="85" t="s">
        <v>1297</v>
      </c>
      <c r="KA90" s="85" t="s">
        <v>1297</v>
      </c>
      <c r="KB90" s="85" t="s">
        <v>1297</v>
      </c>
      <c r="KC90" s="85" t="s">
        <v>1297</v>
      </c>
      <c r="KD90" s="85" t="s">
        <v>1297</v>
      </c>
      <c r="KE90" s="85" t="s">
        <v>1297</v>
      </c>
      <c r="KF90" s="85" t="s">
        <v>1297</v>
      </c>
      <c r="KG90" s="85" t="s">
        <v>1297</v>
      </c>
      <c r="KH90" s="85" t="s">
        <v>1297</v>
      </c>
      <c r="KI90" s="85" t="s">
        <v>1297</v>
      </c>
      <c r="KJ90" s="85" t="s">
        <v>1297</v>
      </c>
      <c r="KK90" s="85" t="s">
        <v>1297</v>
      </c>
      <c r="KL90" s="85" t="s">
        <v>1297</v>
      </c>
      <c r="KM90" s="85" t="s">
        <v>1297</v>
      </c>
      <c r="KN90" s="85" t="s">
        <v>1297</v>
      </c>
      <c r="KO90" s="85" t="s">
        <v>1297</v>
      </c>
      <c r="KP90" s="85" t="s">
        <v>1297</v>
      </c>
    </row>
    <row r="91" spans="1:302" hidden="1">
      <c r="A91" s="84" t="s">
        <v>1313</v>
      </c>
      <c r="B91" s="87" t="s">
        <v>1314</v>
      </c>
      <c r="C91" s="87" t="s">
        <v>1695</v>
      </c>
      <c r="D91" s="88">
        <v>2019</v>
      </c>
      <c r="E91" s="86">
        <v>100</v>
      </c>
      <c r="F91" s="86">
        <v>100</v>
      </c>
      <c r="G91" s="86">
        <v>100</v>
      </c>
      <c r="H91" s="86">
        <v>33</v>
      </c>
      <c r="I91" s="86">
        <v>0</v>
      </c>
      <c r="J91" s="86">
        <v>67</v>
      </c>
      <c r="K91" s="86">
        <v>0</v>
      </c>
      <c r="L91" s="86">
        <v>100</v>
      </c>
      <c r="M91" s="86">
        <v>100</v>
      </c>
      <c r="N91" s="86">
        <v>0</v>
      </c>
      <c r="O91" s="86">
        <v>100</v>
      </c>
      <c r="P91" s="86">
        <v>100</v>
      </c>
      <c r="Q91" s="86">
        <v>100</v>
      </c>
      <c r="R91" s="86">
        <v>0</v>
      </c>
      <c r="S91" s="86">
        <v>0</v>
      </c>
      <c r="T91" s="86">
        <v>100</v>
      </c>
      <c r="U91" s="86">
        <v>100</v>
      </c>
      <c r="V91" s="86">
        <v>0</v>
      </c>
      <c r="W91" s="86">
        <v>0</v>
      </c>
      <c r="X91" s="86">
        <v>100</v>
      </c>
      <c r="Y91" s="86">
        <v>33</v>
      </c>
      <c r="Z91" s="86">
        <v>33</v>
      </c>
      <c r="AA91" s="86">
        <v>0</v>
      </c>
      <c r="AB91" s="86">
        <v>67</v>
      </c>
      <c r="AC91" s="86">
        <v>0</v>
      </c>
      <c r="AD91" s="86">
        <v>100</v>
      </c>
      <c r="AE91" s="86">
        <v>100</v>
      </c>
      <c r="AF91" s="86">
        <v>100</v>
      </c>
      <c r="AG91" s="86">
        <v>100</v>
      </c>
      <c r="AH91" s="86">
        <v>100</v>
      </c>
      <c r="AI91" s="86">
        <v>100</v>
      </c>
      <c r="AJ91" s="86">
        <v>100</v>
      </c>
      <c r="AK91" s="86">
        <v>100</v>
      </c>
      <c r="AL91" s="86">
        <v>100</v>
      </c>
      <c r="AM91" s="86">
        <v>100</v>
      </c>
      <c r="AN91" s="86">
        <v>100</v>
      </c>
      <c r="AO91" s="86">
        <v>100</v>
      </c>
      <c r="AP91" s="86">
        <v>33</v>
      </c>
      <c r="AQ91" s="86">
        <v>100</v>
      </c>
      <c r="AR91" s="86">
        <v>100</v>
      </c>
      <c r="AS91" s="86">
        <v>100</v>
      </c>
      <c r="AT91" s="86">
        <v>67</v>
      </c>
      <c r="AU91" s="86">
        <v>67</v>
      </c>
      <c r="AV91" s="86">
        <v>100</v>
      </c>
      <c r="AW91" s="86">
        <v>67</v>
      </c>
      <c r="AX91" s="86">
        <v>0</v>
      </c>
      <c r="AY91" s="86">
        <v>0</v>
      </c>
      <c r="AZ91" s="86">
        <v>0</v>
      </c>
      <c r="BA91" s="86">
        <v>33</v>
      </c>
      <c r="BB91" s="86">
        <v>0</v>
      </c>
      <c r="BC91" s="86">
        <v>67</v>
      </c>
      <c r="BD91" s="86">
        <v>100</v>
      </c>
      <c r="BE91" s="86">
        <v>33</v>
      </c>
      <c r="BF91" s="86">
        <v>33</v>
      </c>
      <c r="BG91" s="86">
        <v>100</v>
      </c>
      <c r="BH91" s="86">
        <v>0</v>
      </c>
      <c r="BI91" s="86">
        <v>67</v>
      </c>
      <c r="BJ91" s="86">
        <v>67</v>
      </c>
      <c r="BK91" s="86">
        <v>100</v>
      </c>
      <c r="BL91" s="86">
        <v>100</v>
      </c>
      <c r="BM91" s="86">
        <v>33</v>
      </c>
      <c r="BN91" s="86">
        <v>33</v>
      </c>
      <c r="BO91" s="86">
        <v>0</v>
      </c>
      <c r="BP91" s="86">
        <v>0</v>
      </c>
      <c r="BQ91" s="86">
        <v>0</v>
      </c>
      <c r="BR91" s="86">
        <v>100</v>
      </c>
      <c r="BS91" s="86">
        <v>100</v>
      </c>
      <c r="BT91" s="86">
        <v>100</v>
      </c>
      <c r="BU91" s="86">
        <v>100</v>
      </c>
      <c r="BV91" s="86">
        <v>67</v>
      </c>
      <c r="BW91" s="86">
        <v>100</v>
      </c>
      <c r="BX91" s="86">
        <v>100</v>
      </c>
      <c r="BY91" s="86">
        <v>33</v>
      </c>
      <c r="BZ91" s="86">
        <v>67</v>
      </c>
      <c r="CA91" s="86">
        <v>100</v>
      </c>
      <c r="CB91" s="86">
        <v>100</v>
      </c>
      <c r="CC91" s="86">
        <v>100</v>
      </c>
      <c r="CD91" s="86">
        <v>100</v>
      </c>
      <c r="CE91" s="86">
        <v>100</v>
      </c>
      <c r="CF91" s="86">
        <v>100</v>
      </c>
      <c r="CG91" s="86">
        <v>33</v>
      </c>
      <c r="CH91" s="86">
        <v>0</v>
      </c>
      <c r="CI91" s="86">
        <v>0</v>
      </c>
      <c r="CJ91" s="86">
        <v>0</v>
      </c>
      <c r="CK91" s="86">
        <v>0</v>
      </c>
      <c r="CL91" s="86">
        <v>0</v>
      </c>
      <c r="CM91" s="86">
        <v>0</v>
      </c>
      <c r="CN91" s="86">
        <v>0</v>
      </c>
      <c r="CO91" s="86">
        <v>0</v>
      </c>
      <c r="CP91" s="86">
        <v>0</v>
      </c>
      <c r="CQ91" s="86">
        <v>100</v>
      </c>
      <c r="CR91" s="86">
        <v>100</v>
      </c>
      <c r="CS91" s="86">
        <v>100</v>
      </c>
      <c r="CT91" s="86">
        <v>100</v>
      </c>
      <c r="CU91" s="86">
        <v>100</v>
      </c>
      <c r="CV91" s="86">
        <v>100</v>
      </c>
      <c r="CW91" s="86">
        <v>33</v>
      </c>
      <c r="CX91" s="86">
        <v>0</v>
      </c>
      <c r="CY91" s="86">
        <v>0</v>
      </c>
      <c r="CZ91" s="86">
        <v>33</v>
      </c>
      <c r="DA91" s="86">
        <v>33</v>
      </c>
      <c r="DB91" s="86">
        <v>67</v>
      </c>
      <c r="DC91" s="86">
        <v>100</v>
      </c>
      <c r="DD91" s="86">
        <v>100</v>
      </c>
      <c r="DE91" s="86">
        <v>0</v>
      </c>
      <c r="DF91" s="86">
        <v>0</v>
      </c>
      <c r="DG91" s="86">
        <v>0</v>
      </c>
      <c r="DH91" s="86">
        <v>0</v>
      </c>
      <c r="DI91" s="86">
        <v>0</v>
      </c>
      <c r="DJ91" s="86">
        <v>67</v>
      </c>
      <c r="DK91" s="86">
        <v>33</v>
      </c>
      <c r="DL91" s="86">
        <v>67</v>
      </c>
      <c r="DM91" s="86">
        <v>33</v>
      </c>
      <c r="DN91" s="86">
        <v>0</v>
      </c>
      <c r="DO91" s="86">
        <v>100</v>
      </c>
      <c r="DP91" s="86">
        <v>100</v>
      </c>
      <c r="DQ91" s="86">
        <v>100</v>
      </c>
      <c r="DR91" s="86">
        <v>100</v>
      </c>
      <c r="DS91" s="86">
        <v>100</v>
      </c>
      <c r="DT91" s="86">
        <v>0</v>
      </c>
      <c r="DU91" s="86">
        <v>0</v>
      </c>
      <c r="DV91" s="86">
        <v>0</v>
      </c>
      <c r="DW91" s="86">
        <v>0</v>
      </c>
      <c r="DX91" s="86">
        <v>0</v>
      </c>
      <c r="DY91" s="86">
        <v>0</v>
      </c>
      <c r="DZ91" s="86">
        <v>100</v>
      </c>
      <c r="EA91" s="86">
        <v>100</v>
      </c>
      <c r="EB91" s="86">
        <v>100</v>
      </c>
      <c r="EC91" s="86">
        <v>100</v>
      </c>
      <c r="ED91" s="86">
        <v>33</v>
      </c>
      <c r="EE91" s="86">
        <v>33</v>
      </c>
      <c r="EF91" s="86">
        <v>0</v>
      </c>
      <c r="EG91" s="86">
        <v>0</v>
      </c>
      <c r="EH91" s="86">
        <v>0</v>
      </c>
      <c r="EI91" s="86">
        <v>0</v>
      </c>
      <c r="EJ91" s="86">
        <v>0</v>
      </c>
      <c r="EK91" s="86">
        <v>0</v>
      </c>
      <c r="EL91" s="86">
        <v>0</v>
      </c>
      <c r="EM91" s="86">
        <v>0</v>
      </c>
      <c r="EN91" s="86">
        <v>0</v>
      </c>
      <c r="EO91" s="86">
        <v>0</v>
      </c>
      <c r="EP91" s="86">
        <v>0</v>
      </c>
      <c r="EQ91" s="86">
        <v>33</v>
      </c>
      <c r="ER91" s="86">
        <v>33</v>
      </c>
      <c r="ES91" s="86">
        <v>0</v>
      </c>
      <c r="ET91" s="86">
        <v>0</v>
      </c>
      <c r="EU91" s="86">
        <v>100</v>
      </c>
      <c r="EV91" s="86">
        <v>100</v>
      </c>
      <c r="EW91" s="86">
        <v>0</v>
      </c>
      <c r="EX91" s="85" t="s">
        <v>1287</v>
      </c>
      <c r="EY91" s="85" t="s">
        <v>1287</v>
      </c>
      <c r="EZ91" s="85" t="s">
        <v>1287</v>
      </c>
      <c r="FA91" s="85" t="s">
        <v>1295</v>
      </c>
      <c r="FB91" s="85" t="s">
        <v>1297</v>
      </c>
      <c r="FC91" s="85" t="s">
        <v>1288</v>
      </c>
      <c r="FD91" s="85" t="s">
        <v>1297</v>
      </c>
      <c r="FE91" s="85" t="s">
        <v>1287</v>
      </c>
      <c r="FF91" s="85" t="s">
        <v>1287</v>
      </c>
      <c r="FG91" s="85" t="s">
        <v>1297</v>
      </c>
      <c r="FH91" s="85" t="s">
        <v>1287</v>
      </c>
      <c r="FI91" s="85" t="s">
        <v>1287</v>
      </c>
      <c r="FJ91" s="85" t="s">
        <v>1287</v>
      </c>
      <c r="FK91" s="85" t="s">
        <v>1297</v>
      </c>
      <c r="FL91" s="85" t="s">
        <v>1297</v>
      </c>
      <c r="FM91" s="85" t="s">
        <v>1287</v>
      </c>
      <c r="FN91" s="85" t="s">
        <v>1287</v>
      </c>
      <c r="FO91" s="85" t="s">
        <v>1297</v>
      </c>
      <c r="FP91" s="85" t="s">
        <v>1297</v>
      </c>
      <c r="FQ91" s="85" t="s">
        <v>1287</v>
      </c>
      <c r="FR91" s="85" t="s">
        <v>1295</v>
      </c>
      <c r="FS91" s="85" t="s">
        <v>1295</v>
      </c>
      <c r="FT91" s="85" t="s">
        <v>1297</v>
      </c>
      <c r="FU91" s="85" t="s">
        <v>1288</v>
      </c>
      <c r="FV91" s="85" t="s">
        <v>1297</v>
      </c>
      <c r="FW91" s="85" t="s">
        <v>1287</v>
      </c>
      <c r="FX91" s="85" t="s">
        <v>1287</v>
      </c>
      <c r="FY91" s="85" t="s">
        <v>1287</v>
      </c>
      <c r="FZ91" s="85" t="s">
        <v>1287</v>
      </c>
      <c r="GA91" s="85" t="s">
        <v>1287</v>
      </c>
      <c r="GB91" s="85" t="s">
        <v>1287</v>
      </c>
      <c r="GC91" s="85" t="s">
        <v>1287</v>
      </c>
      <c r="GD91" s="85" t="s">
        <v>1287</v>
      </c>
      <c r="GE91" s="85" t="s">
        <v>1287</v>
      </c>
      <c r="GF91" s="85" t="s">
        <v>1287</v>
      </c>
      <c r="GG91" s="85" t="s">
        <v>1287</v>
      </c>
      <c r="GH91" s="85" t="s">
        <v>1287</v>
      </c>
      <c r="GI91" s="85" t="s">
        <v>1295</v>
      </c>
      <c r="GJ91" s="85" t="s">
        <v>1287</v>
      </c>
      <c r="GK91" s="85" t="s">
        <v>1287</v>
      </c>
      <c r="GL91" s="85" t="s">
        <v>1287</v>
      </c>
      <c r="GM91" s="85" t="s">
        <v>1288</v>
      </c>
      <c r="GN91" s="85" t="s">
        <v>1288</v>
      </c>
      <c r="GO91" s="85" t="s">
        <v>1287</v>
      </c>
      <c r="GP91" s="85" t="s">
        <v>1288</v>
      </c>
      <c r="GQ91" s="85" t="s">
        <v>1297</v>
      </c>
      <c r="GR91" s="85" t="s">
        <v>1297</v>
      </c>
      <c r="GS91" s="85" t="s">
        <v>1297</v>
      </c>
      <c r="GT91" s="85" t="s">
        <v>1295</v>
      </c>
      <c r="GU91" s="85" t="s">
        <v>1297</v>
      </c>
      <c r="GV91" s="85" t="s">
        <v>1288</v>
      </c>
      <c r="GW91" s="85" t="s">
        <v>1287</v>
      </c>
      <c r="GX91" s="85" t="s">
        <v>1295</v>
      </c>
      <c r="GY91" s="85" t="s">
        <v>1295</v>
      </c>
      <c r="GZ91" s="85" t="s">
        <v>1287</v>
      </c>
      <c r="HA91" s="85" t="s">
        <v>1297</v>
      </c>
      <c r="HB91" s="85" t="s">
        <v>1288</v>
      </c>
      <c r="HC91" s="85" t="s">
        <v>1288</v>
      </c>
      <c r="HD91" s="85" t="s">
        <v>1287</v>
      </c>
      <c r="HE91" s="85" t="s">
        <v>1287</v>
      </c>
      <c r="HF91" s="85" t="s">
        <v>1295</v>
      </c>
      <c r="HG91" s="85" t="s">
        <v>1295</v>
      </c>
      <c r="HH91" s="85" t="s">
        <v>1297</v>
      </c>
      <c r="HI91" s="85" t="s">
        <v>1297</v>
      </c>
      <c r="HJ91" s="85" t="s">
        <v>1297</v>
      </c>
      <c r="HK91" s="85" t="s">
        <v>1287</v>
      </c>
      <c r="HL91" s="85" t="s">
        <v>1287</v>
      </c>
      <c r="HM91" s="85" t="s">
        <v>1287</v>
      </c>
      <c r="HN91" s="85" t="s">
        <v>1287</v>
      </c>
      <c r="HO91" s="85" t="s">
        <v>1288</v>
      </c>
      <c r="HP91" s="85" t="s">
        <v>1287</v>
      </c>
      <c r="HQ91" s="85" t="s">
        <v>1287</v>
      </c>
      <c r="HR91" s="85" t="s">
        <v>1295</v>
      </c>
      <c r="HS91" s="85" t="s">
        <v>1288</v>
      </c>
      <c r="HT91" s="85" t="s">
        <v>1287</v>
      </c>
      <c r="HU91" s="85" t="s">
        <v>1287</v>
      </c>
      <c r="HV91" s="85" t="s">
        <v>1287</v>
      </c>
      <c r="HW91" s="85" t="s">
        <v>1287</v>
      </c>
      <c r="HX91" s="85" t="s">
        <v>1287</v>
      </c>
      <c r="HY91" s="85" t="s">
        <v>1287</v>
      </c>
      <c r="HZ91" s="85" t="s">
        <v>1295</v>
      </c>
      <c r="IA91" s="85" t="s">
        <v>1297</v>
      </c>
      <c r="IB91" s="85" t="s">
        <v>1297</v>
      </c>
      <c r="IC91" s="85" t="s">
        <v>1297</v>
      </c>
      <c r="ID91" s="85" t="s">
        <v>1297</v>
      </c>
      <c r="IE91" s="85" t="s">
        <v>1297</v>
      </c>
      <c r="IF91" s="85" t="s">
        <v>1297</v>
      </c>
      <c r="IG91" s="85" t="s">
        <v>1297</v>
      </c>
      <c r="IH91" s="85" t="s">
        <v>1297</v>
      </c>
      <c r="II91" s="85" t="s">
        <v>1297</v>
      </c>
      <c r="IJ91" s="85" t="s">
        <v>1287</v>
      </c>
      <c r="IK91" s="85" t="s">
        <v>1287</v>
      </c>
      <c r="IL91" s="85" t="s">
        <v>1287</v>
      </c>
      <c r="IM91" s="85" t="s">
        <v>1287</v>
      </c>
      <c r="IN91" s="85" t="s">
        <v>1287</v>
      </c>
      <c r="IO91" s="85" t="s">
        <v>1287</v>
      </c>
      <c r="IP91" s="85" t="s">
        <v>1295</v>
      </c>
      <c r="IQ91" s="85" t="s">
        <v>1297</v>
      </c>
      <c r="IR91" s="85" t="s">
        <v>1297</v>
      </c>
      <c r="IS91" s="85" t="s">
        <v>1295</v>
      </c>
      <c r="IT91" s="85" t="s">
        <v>1295</v>
      </c>
      <c r="IU91" s="85" t="s">
        <v>1288</v>
      </c>
      <c r="IV91" s="85" t="s">
        <v>1287</v>
      </c>
      <c r="IW91" s="85" t="s">
        <v>1287</v>
      </c>
      <c r="IX91" s="85" t="s">
        <v>1297</v>
      </c>
      <c r="IY91" s="85" t="s">
        <v>1297</v>
      </c>
      <c r="IZ91" s="85" t="s">
        <v>1297</v>
      </c>
      <c r="JA91" s="85" t="s">
        <v>1297</v>
      </c>
      <c r="JB91" s="85" t="s">
        <v>1297</v>
      </c>
      <c r="JC91" s="85" t="s">
        <v>1288</v>
      </c>
      <c r="JD91" s="85" t="s">
        <v>1295</v>
      </c>
      <c r="JE91" s="85" t="s">
        <v>1288</v>
      </c>
      <c r="JF91" s="85" t="s">
        <v>1295</v>
      </c>
      <c r="JG91" s="85" t="s">
        <v>1297</v>
      </c>
      <c r="JH91" s="85" t="s">
        <v>1287</v>
      </c>
      <c r="JI91" s="85" t="s">
        <v>1287</v>
      </c>
      <c r="JJ91" s="85" t="s">
        <v>1287</v>
      </c>
      <c r="JK91" s="85" t="s">
        <v>1287</v>
      </c>
      <c r="JL91" s="85" t="s">
        <v>1287</v>
      </c>
      <c r="JM91" s="85" t="s">
        <v>1297</v>
      </c>
      <c r="JN91" s="85" t="s">
        <v>1297</v>
      </c>
      <c r="JO91" s="85" t="s">
        <v>1297</v>
      </c>
      <c r="JP91" s="85" t="s">
        <v>1297</v>
      </c>
      <c r="JQ91" s="85" t="s">
        <v>1297</v>
      </c>
      <c r="JR91" s="85" t="s">
        <v>1297</v>
      </c>
      <c r="JS91" s="85" t="s">
        <v>1287</v>
      </c>
      <c r="JT91" s="85" t="s">
        <v>1287</v>
      </c>
      <c r="JU91" s="85" t="s">
        <v>1287</v>
      </c>
      <c r="JV91" s="85" t="s">
        <v>1287</v>
      </c>
      <c r="JW91" s="85" t="s">
        <v>1295</v>
      </c>
      <c r="JX91" s="85" t="s">
        <v>1295</v>
      </c>
      <c r="JY91" s="85" t="s">
        <v>1297</v>
      </c>
      <c r="JZ91" s="85" t="s">
        <v>1297</v>
      </c>
      <c r="KA91" s="85" t="s">
        <v>1297</v>
      </c>
      <c r="KB91" s="85" t="s">
        <v>1297</v>
      </c>
      <c r="KC91" s="85" t="s">
        <v>1297</v>
      </c>
      <c r="KD91" s="85" t="s">
        <v>1297</v>
      </c>
      <c r="KE91" s="85" t="s">
        <v>1297</v>
      </c>
      <c r="KF91" s="85" t="s">
        <v>1297</v>
      </c>
      <c r="KG91" s="85" t="s">
        <v>1297</v>
      </c>
      <c r="KH91" s="85" t="s">
        <v>1297</v>
      </c>
      <c r="KI91" s="85" t="s">
        <v>1297</v>
      </c>
      <c r="KJ91" s="85" t="s">
        <v>1295</v>
      </c>
      <c r="KK91" s="85" t="s">
        <v>1295</v>
      </c>
      <c r="KL91" s="85" t="s">
        <v>1297</v>
      </c>
      <c r="KM91" s="85" t="s">
        <v>1297</v>
      </c>
      <c r="KN91" s="85" t="s">
        <v>1287</v>
      </c>
      <c r="KO91" s="85" t="s">
        <v>1287</v>
      </c>
      <c r="KP91" s="85" t="s">
        <v>1297</v>
      </c>
    </row>
    <row r="92" spans="1:302" hidden="1">
      <c r="A92" s="84" t="s">
        <v>1317</v>
      </c>
      <c r="B92" s="87" t="s">
        <v>1318</v>
      </c>
      <c r="C92" s="87" t="s">
        <v>1696</v>
      </c>
      <c r="D92" s="88">
        <v>2019</v>
      </c>
      <c r="E92" s="86">
        <v>0</v>
      </c>
      <c r="F92" s="86">
        <v>0</v>
      </c>
      <c r="G92" s="86">
        <v>100</v>
      </c>
      <c r="H92" s="86">
        <v>0</v>
      </c>
      <c r="I92" s="86">
        <v>0</v>
      </c>
      <c r="J92" s="86">
        <v>33</v>
      </c>
      <c r="K92" s="86">
        <v>0</v>
      </c>
      <c r="L92" s="86">
        <v>0</v>
      </c>
      <c r="M92" s="86">
        <v>0</v>
      </c>
      <c r="N92" s="86">
        <v>0</v>
      </c>
      <c r="O92" s="86">
        <v>0</v>
      </c>
      <c r="P92" s="86">
        <v>0</v>
      </c>
      <c r="Q92" s="86">
        <v>0</v>
      </c>
      <c r="R92" s="86">
        <v>0</v>
      </c>
      <c r="S92" s="86">
        <v>0</v>
      </c>
      <c r="T92" s="86">
        <v>0</v>
      </c>
      <c r="U92" s="86">
        <v>0</v>
      </c>
      <c r="V92" s="86">
        <v>0</v>
      </c>
      <c r="W92" s="86">
        <v>0</v>
      </c>
      <c r="X92" s="86">
        <v>0</v>
      </c>
      <c r="Y92" s="86">
        <v>0</v>
      </c>
      <c r="Z92" s="86">
        <v>0</v>
      </c>
      <c r="AA92" s="86">
        <v>0</v>
      </c>
      <c r="AB92" s="86">
        <v>0</v>
      </c>
      <c r="AC92" s="86">
        <v>0</v>
      </c>
      <c r="AD92" s="86">
        <v>0</v>
      </c>
      <c r="AE92" s="86">
        <v>0</v>
      </c>
      <c r="AF92" s="86">
        <v>0</v>
      </c>
      <c r="AG92" s="86">
        <v>0</v>
      </c>
      <c r="AH92" s="86">
        <v>0</v>
      </c>
      <c r="AI92" s="86">
        <v>0</v>
      </c>
      <c r="AJ92" s="86">
        <v>0</v>
      </c>
      <c r="AK92" s="86">
        <v>0</v>
      </c>
      <c r="AL92" s="86">
        <v>0</v>
      </c>
      <c r="AM92" s="86">
        <v>0</v>
      </c>
      <c r="AN92" s="86">
        <v>0</v>
      </c>
      <c r="AO92" s="86">
        <v>0</v>
      </c>
      <c r="AP92" s="86">
        <v>0</v>
      </c>
      <c r="AQ92" s="86">
        <v>0</v>
      </c>
      <c r="AR92" s="86">
        <v>0</v>
      </c>
      <c r="AS92" s="86">
        <v>0</v>
      </c>
      <c r="AT92" s="86">
        <v>0</v>
      </c>
      <c r="AU92" s="86">
        <v>0</v>
      </c>
      <c r="AV92" s="86">
        <v>0</v>
      </c>
      <c r="AW92" s="86">
        <v>0</v>
      </c>
      <c r="AX92" s="86">
        <v>0</v>
      </c>
      <c r="AY92" s="86">
        <v>0</v>
      </c>
      <c r="AZ92" s="86">
        <v>0</v>
      </c>
      <c r="BA92" s="86">
        <v>0</v>
      </c>
      <c r="BB92" s="86">
        <v>0</v>
      </c>
      <c r="BC92" s="86">
        <v>0</v>
      </c>
      <c r="BD92" s="86">
        <v>0</v>
      </c>
      <c r="BE92" s="86">
        <v>0</v>
      </c>
      <c r="BF92" s="86">
        <v>0</v>
      </c>
      <c r="BG92" s="86">
        <v>0</v>
      </c>
      <c r="BH92" s="86">
        <v>0</v>
      </c>
      <c r="BI92" s="86">
        <v>0</v>
      </c>
      <c r="BJ92" s="86">
        <v>0</v>
      </c>
      <c r="BK92" s="86">
        <v>0</v>
      </c>
      <c r="BL92" s="86">
        <v>0</v>
      </c>
      <c r="BM92" s="86">
        <v>0</v>
      </c>
      <c r="BN92" s="86">
        <v>0</v>
      </c>
      <c r="BO92" s="86">
        <v>0</v>
      </c>
      <c r="BP92" s="86">
        <v>0</v>
      </c>
      <c r="BQ92" s="86">
        <v>0</v>
      </c>
      <c r="BR92" s="86">
        <v>67</v>
      </c>
      <c r="BS92" s="86">
        <v>100</v>
      </c>
      <c r="BT92" s="86">
        <v>100</v>
      </c>
      <c r="BU92" s="86">
        <v>100</v>
      </c>
      <c r="BV92" s="86">
        <v>67</v>
      </c>
      <c r="BW92" s="86">
        <v>0</v>
      </c>
      <c r="BX92" s="86">
        <v>0</v>
      </c>
      <c r="BY92" s="86">
        <v>0</v>
      </c>
      <c r="BZ92" s="86">
        <v>0</v>
      </c>
      <c r="CA92" s="86">
        <v>0</v>
      </c>
      <c r="CB92" s="86">
        <v>0</v>
      </c>
      <c r="CC92" s="86">
        <v>0</v>
      </c>
      <c r="CD92" s="86">
        <v>0</v>
      </c>
      <c r="CE92" s="86">
        <v>0</v>
      </c>
      <c r="CF92" s="86">
        <v>0</v>
      </c>
      <c r="CG92" s="86">
        <v>0</v>
      </c>
      <c r="CH92" s="86">
        <v>0</v>
      </c>
      <c r="CI92" s="86">
        <v>0</v>
      </c>
      <c r="CJ92" s="86">
        <v>0</v>
      </c>
      <c r="CK92" s="86">
        <v>0</v>
      </c>
      <c r="CL92" s="86">
        <v>0</v>
      </c>
      <c r="CM92" s="86">
        <v>0</v>
      </c>
      <c r="CN92" s="86">
        <v>0</v>
      </c>
      <c r="CO92" s="86">
        <v>0</v>
      </c>
      <c r="CP92" s="86">
        <v>0</v>
      </c>
      <c r="CQ92" s="86">
        <v>100</v>
      </c>
      <c r="CR92" s="86">
        <v>67</v>
      </c>
      <c r="CS92" s="86">
        <v>33</v>
      </c>
      <c r="CT92" s="86">
        <v>100</v>
      </c>
      <c r="CU92" s="86">
        <v>100</v>
      </c>
      <c r="CV92" s="86">
        <v>100</v>
      </c>
      <c r="CW92" s="86">
        <v>33</v>
      </c>
      <c r="CX92" s="86">
        <v>33</v>
      </c>
      <c r="CY92" s="86">
        <v>0</v>
      </c>
      <c r="CZ92" s="86">
        <v>0</v>
      </c>
      <c r="DA92" s="86">
        <v>0</v>
      </c>
      <c r="DB92" s="86"/>
      <c r="DC92" s="86">
        <v>100</v>
      </c>
      <c r="DD92" s="86">
        <v>100</v>
      </c>
      <c r="DE92" s="86">
        <v>0</v>
      </c>
      <c r="DF92" s="86">
        <v>0</v>
      </c>
      <c r="DG92" s="86">
        <v>0</v>
      </c>
      <c r="DH92" s="86">
        <v>0</v>
      </c>
      <c r="DI92" s="86">
        <v>0</v>
      </c>
      <c r="DJ92" s="86">
        <v>0</v>
      </c>
      <c r="DK92" s="86">
        <v>0</v>
      </c>
      <c r="DL92" s="86">
        <v>0</v>
      </c>
      <c r="DM92" s="86">
        <v>0</v>
      </c>
      <c r="DN92" s="86">
        <v>0</v>
      </c>
      <c r="DO92" s="86">
        <v>33</v>
      </c>
      <c r="DP92" s="86">
        <v>67</v>
      </c>
      <c r="DQ92" s="86">
        <v>100</v>
      </c>
      <c r="DR92" s="86">
        <v>33</v>
      </c>
      <c r="DS92" s="86">
        <v>33</v>
      </c>
      <c r="DT92" s="86">
        <v>0</v>
      </c>
      <c r="DU92" s="86">
        <v>33</v>
      </c>
      <c r="DV92" s="86">
        <v>0</v>
      </c>
      <c r="DW92" s="86">
        <v>100</v>
      </c>
      <c r="DX92" s="86">
        <v>0</v>
      </c>
      <c r="DY92" s="86">
        <v>0</v>
      </c>
      <c r="DZ92" s="86">
        <v>100</v>
      </c>
      <c r="EA92" s="86">
        <v>100</v>
      </c>
      <c r="EB92" s="86">
        <v>67</v>
      </c>
      <c r="EC92" s="86">
        <v>100</v>
      </c>
      <c r="ED92" s="86">
        <v>33</v>
      </c>
      <c r="EE92" s="86">
        <v>0</v>
      </c>
      <c r="EF92" s="86">
        <v>0</v>
      </c>
      <c r="EG92" s="86">
        <v>0</v>
      </c>
      <c r="EH92" s="86">
        <v>0</v>
      </c>
      <c r="EI92" s="86">
        <v>33</v>
      </c>
      <c r="EJ92" s="86">
        <v>0</v>
      </c>
      <c r="EK92" s="86">
        <v>67</v>
      </c>
      <c r="EL92" s="86">
        <v>0</v>
      </c>
      <c r="EM92" s="86">
        <v>0</v>
      </c>
      <c r="EN92" s="86">
        <v>33</v>
      </c>
      <c r="EO92" s="86">
        <v>0</v>
      </c>
      <c r="EP92" s="86">
        <v>0</v>
      </c>
      <c r="EQ92" s="86">
        <v>0</v>
      </c>
      <c r="ER92" s="86">
        <v>0</v>
      </c>
      <c r="ES92" s="86">
        <v>0</v>
      </c>
      <c r="ET92" s="86">
        <v>0</v>
      </c>
      <c r="EU92" s="86">
        <v>100</v>
      </c>
      <c r="EV92" s="86">
        <v>33</v>
      </c>
      <c r="EW92" s="86">
        <v>0</v>
      </c>
      <c r="EX92" s="85" t="s">
        <v>1297</v>
      </c>
      <c r="EY92" s="85" t="s">
        <v>1297</v>
      </c>
      <c r="EZ92" s="85" t="s">
        <v>1287</v>
      </c>
      <c r="FA92" s="85" t="s">
        <v>1297</v>
      </c>
      <c r="FB92" s="85" t="s">
        <v>1297</v>
      </c>
      <c r="FC92" s="85" t="s">
        <v>1295</v>
      </c>
      <c r="FD92" s="85" t="s">
        <v>1297</v>
      </c>
      <c r="FE92" s="85" t="s">
        <v>1297</v>
      </c>
      <c r="FF92" s="85" t="s">
        <v>1297</v>
      </c>
      <c r="FG92" s="85" t="s">
        <v>1297</v>
      </c>
      <c r="FH92" s="85" t="s">
        <v>1297</v>
      </c>
      <c r="FI92" s="85" t="s">
        <v>1297</v>
      </c>
      <c r="FJ92" s="85" t="s">
        <v>1297</v>
      </c>
      <c r="FK92" s="85" t="s">
        <v>1297</v>
      </c>
      <c r="FL92" s="85" t="s">
        <v>1297</v>
      </c>
      <c r="FM92" s="85" t="s">
        <v>1297</v>
      </c>
      <c r="FN92" s="85" t="s">
        <v>1297</v>
      </c>
      <c r="FO92" s="85" t="s">
        <v>1297</v>
      </c>
      <c r="FP92" s="85" t="s">
        <v>1297</v>
      </c>
      <c r="FQ92" s="85" t="s">
        <v>1297</v>
      </c>
      <c r="FR92" s="85" t="s">
        <v>1297</v>
      </c>
      <c r="FS92" s="85" t="s">
        <v>1297</v>
      </c>
      <c r="FT92" s="85" t="s">
        <v>1297</v>
      </c>
      <c r="FU92" s="85" t="s">
        <v>1297</v>
      </c>
      <c r="FV92" s="85" t="s">
        <v>1297</v>
      </c>
      <c r="FW92" s="85" t="s">
        <v>1297</v>
      </c>
      <c r="FX92" s="85" t="s">
        <v>1297</v>
      </c>
      <c r="FY92" s="85" t="s">
        <v>1297</v>
      </c>
      <c r="FZ92" s="85" t="s">
        <v>1297</v>
      </c>
      <c r="GA92" s="85" t="s">
        <v>1297</v>
      </c>
      <c r="GB92" s="85" t="s">
        <v>1297</v>
      </c>
      <c r="GC92" s="85" t="s">
        <v>1297</v>
      </c>
      <c r="GD92" s="85" t="s">
        <v>1297</v>
      </c>
      <c r="GE92" s="85" t="s">
        <v>1297</v>
      </c>
      <c r="GF92" s="85" t="s">
        <v>1297</v>
      </c>
      <c r="GG92" s="85" t="s">
        <v>1297</v>
      </c>
      <c r="GH92" s="85" t="s">
        <v>1297</v>
      </c>
      <c r="GI92" s="85" t="s">
        <v>1297</v>
      </c>
      <c r="GJ92" s="85" t="s">
        <v>1297</v>
      </c>
      <c r="GK92" s="85" t="s">
        <v>1297</v>
      </c>
      <c r="GL92" s="85" t="s">
        <v>1297</v>
      </c>
      <c r="GM92" s="85" t="s">
        <v>1297</v>
      </c>
      <c r="GN92" s="85" t="s">
        <v>1297</v>
      </c>
      <c r="GO92" s="85" t="s">
        <v>1297</v>
      </c>
      <c r="GP92" s="85" t="s">
        <v>1297</v>
      </c>
      <c r="GQ92" s="85" t="s">
        <v>1297</v>
      </c>
      <c r="GR92" s="85" t="s">
        <v>1297</v>
      </c>
      <c r="GS92" s="85" t="s">
        <v>1297</v>
      </c>
      <c r="GT92" s="85" t="s">
        <v>1297</v>
      </c>
      <c r="GU92" s="85" t="s">
        <v>1297</v>
      </c>
      <c r="GV92" s="85" t="s">
        <v>1297</v>
      </c>
      <c r="GW92" s="85" t="s">
        <v>1297</v>
      </c>
      <c r="GX92" s="85" t="s">
        <v>1297</v>
      </c>
      <c r="GY92" s="85" t="s">
        <v>1297</v>
      </c>
      <c r="GZ92" s="85" t="s">
        <v>1297</v>
      </c>
      <c r="HA92" s="85" t="s">
        <v>1297</v>
      </c>
      <c r="HB92" s="85" t="s">
        <v>1297</v>
      </c>
      <c r="HC92" s="85" t="s">
        <v>1297</v>
      </c>
      <c r="HD92" s="85" t="s">
        <v>1297</v>
      </c>
      <c r="HE92" s="85" t="s">
        <v>1297</v>
      </c>
      <c r="HF92" s="85" t="s">
        <v>1297</v>
      </c>
      <c r="HG92" s="85" t="s">
        <v>1297</v>
      </c>
      <c r="HH92" s="85" t="s">
        <v>1297</v>
      </c>
      <c r="HI92" s="85" t="s">
        <v>1297</v>
      </c>
      <c r="HJ92" s="85" t="s">
        <v>1297</v>
      </c>
      <c r="HK92" s="85" t="s">
        <v>1288</v>
      </c>
      <c r="HL92" s="85" t="s">
        <v>1287</v>
      </c>
      <c r="HM92" s="85" t="s">
        <v>1287</v>
      </c>
      <c r="HN92" s="85" t="s">
        <v>1287</v>
      </c>
      <c r="HO92" s="85" t="s">
        <v>1288</v>
      </c>
      <c r="HP92" s="85" t="s">
        <v>1297</v>
      </c>
      <c r="HQ92" s="85" t="s">
        <v>1297</v>
      </c>
      <c r="HR92" s="85" t="s">
        <v>1297</v>
      </c>
      <c r="HS92" s="85" t="s">
        <v>1297</v>
      </c>
      <c r="HT92" s="85" t="s">
        <v>1297</v>
      </c>
      <c r="HU92" s="85" t="s">
        <v>1297</v>
      </c>
      <c r="HV92" s="85" t="s">
        <v>1297</v>
      </c>
      <c r="HW92" s="85" t="s">
        <v>1297</v>
      </c>
      <c r="HX92" s="85" t="s">
        <v>1297</v>
      </c>
      <c r="HY92" s="85" t="s">
        <v>1297</v>
      </c>
      <c r="HZ92" s="85" t="s">
        <v>1297</v>
      </c>
      <c r="IA92" s="85" t="s">
        <v>1297</v>
      </c>
      <c r="IB92" s="85" t="s">
        <v>1297</v>
      </c>
      <c r="IC92" s="85" t="s">
        <v>1297</v>
      </c>
      <c r="ID92" s="85" t="s">
        <v>1297</v>
      </c>
      <c r="IE92" s="85" t="s">
        <v>1297</v>
      </c>
      <c r="IF92" s="85" t="s">
        <v>1297</v>
      </c>
      <c r="IG92" s="85" t="s">
        <v>1297</v>
      </c>
      <c r="IH92" s="85" t="s">
        <v>1297</v>
      </c>
      <c r="II92" s="85" t="s">
        <v>1297</v>
      </c>
      <c r="IJ92" s="85" t="s">
        <v>1287</v>
      </c>
      <c r="IK92" s="85" t="s">
        <v>1288</v>
      </c>
      <c r="IL92" s="85" t="s">
        <v>1295</v>
      </c>
      <c r="IM92" s="85" t="s">
        <v>1287</v>
      </c>
      <c r="IN92" s="85" t="s">
        <v>1287</v>
      </c>
      <c r="IO92" s="85" t="s">
        <v>1287</v>
      </c>
      <c r="IP92" s="85" t="s">
        <v>1295</v>
      </c>
      <c r="IQ92" s="85" t="s">
        <v>1295</v>
      </c>
      <c r="IR92" s="85" t="s">
        <v>1297</v>
      </c>
      <c r="IS92" s="85" t="s">
        <v>1297</v>
      </c>
      <c r="IT92" s="85" t="s">
        <v>1297</v>
      </c>
      <c r="IU92" s="85" t="s">
        <v>1289</v>
      </c>
      <c r="IV92" s="85" t="s">
        <v>1287</v>
      </c>
      <c r="IW92" s="85" t="s">
        <v>1287</v>
      </c>
      <c r="IX92" s="85" t="s">
        <v>1297</v>
      </c>
      <c r="IY92" s="85" t="s">
        <v>1297</v>
      </c>
      <c r="IZ92" s="85" t="s">
        <v>1297</v>
      </c>
      <c r="JA92" s="85" t="s">
        <v>1297</v>
      </c>
      <c r="JB92" s="85" t="s">
        <v>1297</v>
      </c>
      <c r="JC92" s="85" t="s">
        <v>1297</v>
      </c>
      <c r="JD92" s="85" t="s">
        <v>1297</v>
      </c>
      <c r="JE92" s="85" t="s">
        <v>1297</v>
      </c>
      <c r="JF92" s="85" t="s">
        <v>1297</v>
      </c>
      <c r="JG92" s="85" t="s">
        <v>1297</v>
      </c>
      <c r="JH92" s="85" t="s">
        <v>1295</v>
      </c>
      <c r="JI92" s="85" t="s">
        <v>1288</v>
      </c>
      <c r="JJ92" s="85" t="s">
        <v>1287</v>
      </c>
      <c r="JK92" s="85" t="s">
        <v>1295</v>
      </c>
      <c r="JL92" s="85" t="s">
        <v>1295</v>
      </c>
      <c r="JM92" s="85" t="s">
        <v>1297</v>
      </c>
      <c r="JN92" s="85" t="s">
        <v>1295</v>
      </c>
      <c r="JO92" s="85" t="s">
        <v>1297</v>
      </c>
      <c r="JP92" s="85" t="s">
        <v>1287</v>
      </c>
      <c r="JQ92" s="85" t="s">
        <v>1297</v>
      </c>
      <c r="JR92" s="85" t="s">
        <v>1297</v>
      </c>
      <c r="JS92" s="85" t="s">
        <v>1287</v>
      </c>
      <c r="JT92" s="85" t="s">
        <v>1287</v>
      </c>
      <c r="JU92" s="85" t="s">
        <v>1288</v>
      </c>
      <c r="JV92" s="85" t="s">
        <v>1287</v>
      </c>
      <c r="JW92" s="85" t="s">
        <v>1295</v>
      </c>
      <c r="JX92" s="85" t="s">
        <v>1297</v>
      </c>
      <c r="JY92" s="85" t="s">
        <v>1297</v>
      </c>
      <c r="JZ92" s="85" t="s">
        <v>1297</v>
      </c>
      <c r="KA92" s="85" t="s">
        <v>1297</v>
      </c>
      <c r="KB92" s="85" t="s">
        <v>1295</v>
      </c>
      <c r="KC92" s="85" t="s">
        <v>1297</v>
      </c>
      <c r="KD92" s="85" t="s">
        <v>1288</v>
      </c>
      <c r="KE92" s="85" t="s">
        <v>1297</v>
      </c>
      <c r="KF92" s="85" t="s">
        <v>1297</v>
      </c>
      <c r="KG92" s="85" t="s">
        <v>1295</v>
      </c>
      <c r="KH92" s="85" t="s">
        <v>1297</v>
      </c>
      <c r="KI92" s="85" t="s">
        <v>1297</v>
      </c>
      <c r="KJ92" s="85" t="s">
        <v>1297</v>
      </c>
      <c r="KK92" s="85" t="s">
        <v>1297</v>
      </c>
      <c r="KL92" s="85" t="s">
        <v>1297</v>
      </c>
      <c r="KM92" s="85" t="s">
        <v>1297</v>
      </c>
      <c r="KN92" s="85" t="s">
        <v>1287</v>
      </c>
      <c r="KO92" s="85" t="s">
        <v>1295</v>
      </c>
      <c r="KP92" s="85" t="s">
        <v>1297</v>
      </c>
    </row>
    <row r="93" spans="1:302" hidden="1">
      <c r="A93" s="84" t="s">
        <v>1319</v>
      </c>
      <c r="B93" s="87" t="s">
        <v>1320</v>
      </c>
      <c r="C93" s="87" t="s">
        <v>1697</v>
      </c>
      <c r="D93" s="88">
        <v>2019</v>
      </c>
      <c r="E93" s="86">
        <v>100</v>
      </c>
      <c r="F93" s="86">
        <v>33</v>
      </c>
      <c r="G93" s="86">
        <v>67</v>
      </c>
      <c r="H93" s="86">
        <v>0</v>
      </c>
      <c r="I93" s="86">
        <v>0</v>
      </c>
      <c r="J93" s="86">
        <v>67</v>
      </c>
      <c r="K93" s="86">
        <v>67</v>
      </c>
      <c r="L93" s="86">
        <v>100</v>
      </c>
      <c r="M93" s="86">
        <v>0</v>
      </c>
      <c r="N93" s="86">
        <v>0</v>
      </c>
      <c r="O93" s="86">
        <v>100</v>
      </c>
      <c r="P93" s="86">
        <v>100</v>
      </c>
      <c r="Q93" s="86">
        <v>100</v>
      </c>
      <c r="R93" s="86">
        <v>0</v>
      </c>
      <c r="S93" s="86">
        <v>0</v>
      </c>
      <c r="T93" s="86">
        <v>0</v>
      </c>
      <c r="U93" s="86">
        <v>67</v>
      </c>
      <c r="V93" s="86">
        <v>0</v>
      </c>
      <c r="W93" s="86">
        <v>0</v>
      </c>
      <c r="X93" s="86">
        <v>33</v>
      </c>
      <c r="Y93" s="86">
        <v>0</v>
      </c>
      <c r="Z93" s="86">
        <v>67</v>
      </c>
      <c r="AA93" s="86">
        <v>0</v>
      </c>
      <c r="AB93" s="86">
        <v>100</v>
      </c>
      <c r="AC93" s="86">
        <v>100</v>
      </c>
      <c r="AD93" s="86">
        <v>67</v>
      </c>
      <c r="AE93" s="86">
        <v>0</v>
      </c>
      <c r="AF93" s="86">
        <v>0</v>
      </c>
      <c r="AG93" s="86">
        <v>0</v>
      </c>
      <c r="AH93" s="86">
        <v>0</v>
      </c>
      <c r="AI93" s="86">
        <v>0</v>
      </c>
      <c r="AJ93" s="86">
        <v>100</v>
      </c>
      <c r="AK93" s="86">
        <v>33</v>
      </c>
      <c r="AL93" s="86">
        <v>0</v>
      </c>
      <c r="AM93" s="86">
        <v>0</v>
      </c>
      <c r="AN93" s="86">
        <v>0</v>
      </c>
      <c r="AO93" s="86">
        <v>0</v>
      </c>
      <c r="AP93" s="86">
        <v>0</v>
      </c>
      <c r="AQ93" s="86">
        <v>0</v>
      </c>
      <c r="AR93" s="86"/>
      <c r="AS93" s="86"/>
      <c r="AT93" s="86">
        <v>100</v>
      </c>
      <c r="AU93" s="86">
        <v>0</v>
      </c>
      <c r="AV93" s="86"/>
      <c r="AW93" s="86">
        <v>0</v>
      </c>
      <c r="AX93" s="86">
        <v>0</v>
      </c>
      <c r="AY93" s="86">
        <v>0</v>
      </c>
      <c r="AZ93" s="86"/>
      <c r="BA93" s="86">
        <v>0</v>
      </c>
      <c r="BB93" s="86">
        <v>0</v>
      </c>
      <c r="BC93" s="86">
        <v>33</v>
      </c>
      <c r="BD93" s="86">
        <v>0</v>
      </c>
      <c r="BE93" s="86">
        <v>100</v>
      </c>
      <c r="BF93" s="86">
        <v>33</v>
      </c>
      <c r="BG93" s="86">
        <v>0</v>
      </c>
      <c r="BH93" s="86">
        <v>33</v>
      </c>
      <c r="BI93" s="86">
        <v>67</v>
      </c>
      <c r="BJ93" s="86">
        <v>0</v>
      </c>
      <c r="BK93" s="86">
        <v>0</v>
      </c>
      <c r="BL93" s="86">
        <v>100</v>
      </c>
      <c r="BM93" s="86">
        <v>67</v>
      </c>
      <c r="BN93" s="86">
        <v>100</v>
      </c>
      <c r="BO93" s="86">
        <v>100</v>
      </c>
      <c r="BP93" s="86">
        <v>0</v>
      </c>
      <c r="BQ93" s="86">
        <v>100</v>
      </c>
      <c r="BR93" s="86">
        <v>67</v>
      </c>
      <c r="BS93" s="86">
        <v>0</v>
      </c>
      <c r="BT93" s="86">
        <v>100</v>
      </c>
      <c r="BU93" s="86">
        <v>33</v>
      </c>
      <c r="BV93" s="86">
        <v>33</v>
      </c>
      <c r="BW93" s="86">
        <v>0</v>
      </c>
      <c r="BX93" s="86">
        <v>0</v>
      </c>
      <c r="BY93" s="86">
        <v>0</v>
      </c>
      <c r="BZ93" s="86">
        <v>0</v>
      </c>
      <c r="CA93" s="86">
        <v>0</v>
      </c>
      <c r="CB93" s="86">
        <v>0</v>
      </c>
      <c r="CC93" s="86">
        <v>0</v>
      </c>
      <c r="CD93" s="86">
        <v>0</v>
      </c>
      <c r="CE93" s="86">
        <v>0</v>
      </c>
      <c r="CF93" s="86">
        <v>0</v>
      </c>
      <c r="CG93" s="86">
        <v>0</v>
      </c>
      <c r="CH93" s="86">
        <v>0</v>
      </c>
      <c r="CI93" s="86">
        <v>0</v>
      </c>
      <c r="CJ93" s="86">
        <v>0</v>
      </c>
      <c r="CK93" s="86">
        <v>0</v>
      </c>
      <c r="CL93" s="86">
        <v>0</v>
      </c>
      <c r="CM93" s="86">
        <v>0</v>
      </c>
      <c r="CN93" s="86">
        <v>0</v>
      </c>
      <c r="CO93" s="86">
        <v>0</v>
      </c>
      <c r="CP93" s="86">
        <v>0</v>
      </c>
      <c r="CQ93" s="86">
        <v>100</v>
      </c>
      <c r="CR93" s="86">
        <v>100</v>
      </c>
      <c r="CS93" s="86">
        <v>33</v>
      </c>
      <c r="CT93" s="86">
        <v>100</v>
      </c>
      <c r="CU93" s="86">
        <v>100</v>
      </c>
      <c r="CV93" s="86">
        <v>33</v>
      </c>
      <c r="CW93" s="86">
        <v>33</v>
      </c>
      <c r="CX93" s="86">
        <v>0</v>
      </c>
      <c r="CY93" s="86">
        <v>0</v>
      </c>
      <c r="CZ93" s="86">
        <v>0</v>
      </c>
      <c r="DA93" s="86">
        <v>0</v>
      </c>
      <c r="DB93" s="86"/>
      <c r="DC93" s="86">
        <v>100</v>
      </c>
      <c r="DD93" s="86">
        <v>100</v>
      </c>
      <c r="DE93" s="86">
        <v>100</v>
      </c>
      <c r="DF93" s="86"/>
      <c r="DG93" s="86">
        <v>100</v>
      </c>
      <c r="DH93" s="86">
        <v>67</v>
      </c>
      <c r="DI93" s="86">
        <v>100</v>
      </c>
      <c r="DJ93" s="86">
        <v>0</v>
      </c>
      <c r="DK93" s="86">
        <v>0</v>
      </c>
      <c r="DL93" s="86">
        <v>0</v>
      </c>
      <c r="DM93" s="86">
        <v>0</v>
      </c>
      <c r="DN93" s="86">
        <v>33</v>
      </c>
      <c r="DO93" s="86">
        <v>0</v>
      </c>
      <c r="DP93" s="86">
        <v>33</v>
      </c>
      <c r="DQ93" s="86">
        <v>100</v>
      </c>
      <c r="DR93" s="86">
        <v>100</v>
      </c>
      <c r="DS93" s="86">
        <v>33</v>
      </c>
      <c r="DT93" s="86">
        <v>0</v>
      </c>
      <c r="DU93" s="86">
        <v>0</v>
      </c>
      <c r="DV93" s="86">
        <v>0</v>
      </c>
      <c r="DW93" s="86">
        <v>0</v>
      </c>
      <c r="DX93" s="86">
        <v>100</v>
      </c>
      <c r="DY93" s="86">
        <v>0</v>
      </c>
      <c r="DZ93" s="86">
        <v>100</v>
      </c>
      <c r="EA93" s="86">
        <v>100</v>
      </c>
      <c r="EB93" s="86">
        <v>100</v>
      </c>
      <c r="EC93" s="86">
        <v>100</v>
      </c>
      <c r="ED93" s="86">
        <v>33</v>
      </c>
      <c r="EE93" s="86">
        <v>100</v>
      </c>
      <c r="EF93" s="86">
        <v>0</v>
      </c>
      <c r="EG93" s="86">
        <v>0</v>
      </c>
      <c r="EH93" s="86">
        <v>0</v>
      </c>
      <c r="EI93" s="86">
        <v>0</v>
      </c>
      <c r="EJ93" s="86">
        <v>0</v>
      </c>
      <c r="EK93" s="86">
        <v>0</v>
      </c>
      <c r="EL93" s="86">
        <v>0</v>
      </c>
      <c r="EM93" s="86">
        <v>0</v>
      </c>
      <c r="EN93" s="86">
        <v>0</v>
      </c>
      <c r="EO93" s="86">
        <v>0</v>
      </c>
      <c r="EP93" s="86">
        <v>0</v>
      </c>
      <c r="EQ93" s="86">
        <v>33</v>
      </c>
      <c r="ER93" s="86">
        <v>0</v>
      </c>
      <c r="ES93" s="86">
        <v>0</v>
      </c>
      <c r="ET93" s="86">
        <v>0</v>
      </c>
      <c r="EU93" s="86">
        <v>100</v>
      </c>
      <c r="EV93" s="86">
        <v>0</v>
      </c>
      <c r="EW93" s="86">
        <v>0</v>
      </c>
      <c r="EX93" s="85" t="s">
        <v>1287</v>
      </c>
      <c r="EY93" s="85" t="s">
        <v>1295</v>
      </c>
      <c r="EZ93" s="85" t="s">
        <v>1288</v>
      </c>
      <c r="FA93" s="85" t="s">
        <v>1297</v>
      </c>
      <c r="FB93" s="85" t="s">
        <v>1297</v>
      </c>
      <c r="FC93" s="85" t="s">
        <v>1288</v>
      </c>
      <c r="FD93" s="85" t="s">
        <v>1288</v>
      </c>
      <c r="FE93" s="85" t="s">
        <v>1287</v>
      </c>
      <c r="FF93" s="85" t="s">
        <v>1297</v>
      </c>
      <c r="FG93" s="85" t="s">
        <v>1297</v>
      </c>
      <c r="FH93" s="85" t="s">
        <v>1287</v>
      </c>
      <c r="FI93" s="85" t="s">
        <v>1287</v>
      </c>
      <c r="FJ93" s="85" t="s">
        <v>1287</v>
      </c>
      <c r="FK93" s="85" t="s">
        <v>1297</v>
      </c>
      <c r="FL93" s="85" t="s">
        <v>1297</v>
      </c>
      <c r="FM93" s="85" t="s">
        <v>1297</v>
      </c>
      <c r="FN93" s="85" t="s">
        <v>1288</v>
      </c>
      <c r="FO93" s="85" t="s">
        <v>1297</v>
      </c>
      <c r="FP93" s="85" t="s">
        <v>1297</v>
      </c>
      <c r="FQ93" s="85" t="s">
        <v>1295</v>
      </c>
      <c r="FR93" s="85" t="s">
        <v>1297</v>
      </c>
      <c r="FS93" s="85" t="s">
        <v>1288</v>
      </c>
      <c r="FT93" s="85" t="s">
        <v>1297</v>
      </c>
      <c r="FU93" s="85" t="s">
        <v>1287</v>
      </c>
      <c r="FV93" s="85" t="s">
        <v>1287</v>
      </c>
      <c r="FW93" s="85" t="s">
        <v>1288</v>
      </c>
      <c r="FX93" s="85" t="s">
        <v>1297</v>
      </c>
      <c r="FY93" s="85" t="s">
        <v>1297</v>
      </c>
      <c r="FZ93" s="85" t="s">
        <v>1297</v>
      </c>
      <c r="GA93" s="85" t="s">
        <v>1297</v>
      </c>
      <c r="GB93" s="85" t="s">
        <v>1297</v>
      </c>
      <c r="GC93" s="85" t="s">
        <v>1287</v>
      </c>
      <c r="GD93" s="85" t="s">
        <v>1295</v>
      </c>
      <c r="GE93" s="85" t="s">
        <v>1297</v>
      </c>
      <c r="GF93" s="85" t="s">
        <v>1297</v>
      </c>
      <c r="GG93" s="85" t="s">
        <v>1297</v>
      </c>
      <c r="GH93" s="85" t="s">
        <v>1297</v>
      </c>
      <c r="GI93" s="85" t="s">
        <v>1297</v>
      </c>
      <c r="GJ93" s="85" t="s">
        <v>1297</v>
      </c>
      <c r="GK93" s="85" t="s">
        <v>1289</v>
      </c>
      <c r="GL93" s="85" t="s">
        <v>1289</v>
      </c>
      <c r="GM93" s="85" t="s">
        <v>1287</v>
      </c>
      <c r="GN93" s="85" t="s">
        <v>1297</v>
      </c>
      <c r="GO93" s="85" t="s">
        <v>1289</v>
      </c>
      <c r="GP93" s="85" t="s">
        <v>1297</v>
      </c>
      <c r="GQ93" s="85" t="s">
        <v>1297</v>
      </c>
      <c r="GR93" s="85" t="s">
        <v>1297</v>
      </c>
      <c r="GS93" s="85" t="s">
        <v>1289</v>
      </c>
      <c r="GT93" s="85" t="s">
        <v>1297</v>
      </c>
      <c r="GU93" s="85" t="s">
        <v>1297</v>
      </c>
      <c r="GV93" s="85" t="s">
        <v>1295</v>
      </c>
      <c r="GW93" s="85" t="s">
        <v>1297</v>
      </c>
      <c r="GX93" s="85" t="s">
        <v>1287</v>
      </c>
      <c r="GY93" s="85" t="s">
        <v>1295</v>
      </c>
      <c r="GZ93" s="85" t="s">
        <v>1297</v>
      </c>
      <c r="HA93" s="85" t="s">
        <v>1295</v>
      </c>
      <c r="HB93" s="85" t="s">
        <v>1288</v>
      </c>
      <c r="HC93" s="85" t="s">
        <v>1297</v>
      </c>
      <c r="HD93" s="85" t="s">
        <v>1297</v>
      </c>
      <c r="HE93" s="85" t="s">
        <v>1287</v>
      </c>
      <c r="HF93" s="85" t="s">
        <v>1288</v>
      </c>
      <c r="HG93" s="85" t="s">
        <v>1287</v>
      </c>
      <c r="HH93" s="85" t="s">
        <v>1287</v>
      </c>
      <c r="HI93" s="85" t="s">
        <v>1297</v>
      </c>
      <c r="HJ93" s="85" t="s">
        <v>1287</v>
      </c>
      <c r="HK93" s="85" t="s">
        <v>1288</v>
      </c>
      <c r="HL93" s="85" t="s">
        <v>1297</v>
      </c>
      <c r="HM93" s="85" t="s">
        <v>1287</v>
      </c>
      <c r="HN93" s="85" t="s">
        <v>1295</v>
      </c>
      <c r="HO93" s="85" t="s">
        <v>1295</v>
      </c>
      <c r="HP93" s="85" t="s">
        <v>1297</v>
      </c>
      <c r="HQ93" s="85" t="s">
        <v>1297</v>
      </c>
      <c r="HR93" s="85" t="s">
        <v>1297</v>
      </c>
      <c r="HS93" s="85" t="s">
        <v>1297</v>
      </c>
      <c r="HT93" s="85" t="s">
        <v>1297</v>
      </c>
      <c r="HU93" s="85" t="s">
        <v>1297</v>
      </c>
      <c r="HV93" s="85" t="s">
        <v>1297</v>
      </c>
      <c r="HW93" s="85" t="s">
        <v>1297</v>
      </c>
      <c r="HX93" s="85" t="s">
        <v>1297</v>
      </c>
      <c r="HY93" s="85" t="s">
        <v>1297</v>
      </c>
      <c r="HZ93" s="85" t="s">
        <v>1297</v>
      </c>
      <c r="IA93" s="85" t="s">
        <v>1297</v>
      </c>
      <c r="IB93" s="85" t="s">
        <v>1297</v>
      </c>
      <c r="IC93" s="85" t="s">
        <v>1297</v>
      </c>
      <c r="ID93" s="85" t="s">
        <v>1297</v>
      </c>
      <c r="IE93" s="85" t="s">
        <v>1297</v>
      </c>
      <c r="IF93" s="85" t="s">
        <v>1297</v>
      </c>
      <c r="IG93" s="85" t="s">
        <v>1297</v>
      </c>
      <c r="IH93" s="85" t="s">
        <v>1297</v>
      </c>
      <c r="II93" s="85" t="s">
        <v>1297</v>
      </c>
      <c r="IJ93" s="85" t="s">
        <v>1287</v>
      </c>
      <c r="IK93" s="85" t="s">
        <v>1287</v>
      </c>
      <c r="IL93" s="85" t="s">
        <v>1295</v>
      </c>
      <c r="IM93" s="85" t="s">
        <v>1287</v>
      </c>
      <c r="IN93" s="85" t="s">
        <v>1287</v>
      </c>
      <c r="IO93" s="85" t="s">
        <v>1295</v>
      </c>
      <c r="IP93" s="85" t="s">
        <v>1295</v>
      </c>
      <c r="IQ93" s="85" t="s">
        <v>1297</v>
      </c>
      <c r="IR93" s="85" t="s">
        <v>1297</v>
      </c>
      <c r="IS93" s="85" t="s">
        <v>1297</v>
      </c>
      <c r="IT93" s="85" t="s">
        <v>1297</v>
      </c>
      <c r="IU93" s="85" t="s">
        <v>1289</v>
      </c>
      <c r="IV93" s="85" t="s">
        <v>1287</v>
      </c>
      <c r="IW93" s="85" t="s">
        <v>1287</v>
      </c>
      <c r="IX93" s="85" t="s">
        <v>1287</v>
      </c>
      <c r="IY93" s="85" t="s">
        <v>1289</v>
      </c>
      <c r="IZ93" s="85" t="s">
        <v>1287</v>
      </c>
      <c r="JA93" s="85" t="s">
        <v>1288</v>
      </c>
      <c r="JB93" s="85" t="s">
        <v>1287</v>
      </c>
      <c r="JC93" s="85" t="s">
        <v>1297</v>
      </c>
      <c r="JD93" s="85" t="s">
        <v>1297</v>
      </c>
      <c r="JE93" s="85" t="s">
        <v>1297</v>
      </c>
      <c r="JF93" s="85" t="s">
        <v>1297</v>
      </c>
      <c r="JG93" s="85" t="s">
        <v>1295</v>
      </c>
      <c r="JH93" s="85" t="s">
        <v>1297</v>
      </c>
      <c r="JI93" s="85" t="s">
        <v>1295</v>
      </c>
      <c r="JJ93" s="85" t="s">
        <v>1287</v>
      </c>
      <c r="JK93" s="85" t="s">
        <v>1287</v>
      </c>
      <c r="JL93" s="85" t="s">
        <v>1295</v>
      </c>
      <c r="JM93" s="85" t="s">
        <v>1297</v>
      </c>
      <c r="JN93" s="85" t="s">
        <v>1297</v>
      </c>
      <c r="JO93" s="85" t="s">
        <v>1297</v>
      </c>
      <c r="JP93" s="85" t="s">
        <v>1297</v>
      </c>
      <c r="JQ93" s="85" t="s">
        <v>1287</v>
      </c>
      <c r="JR93" s="85" t="s">
        <v>1297</v>
      </c>
      <c r="JS93" s="85" t="s">
        <v>1287</v>
      </c>
      <c r="JT93" s="85" t="s">
        <v>1287</v>
      </c>
      <c r="JU93" s="85" t="s">
        <v>1287</v>
      </c>
      <c r="JV93" s="85" t="s">
        <v>1287</v>
      </c>
      <c r="JW93" s="85" t="s">
        <v>1295</v>
      </c>
      <c r="JX93" s="85" t="s">
        <v>1287</v>
      </c>
      <c r="JY93" s="85" t="s">
        <v>1297</v>
      </c>
      <c r="JZ93" s="85" t="s">
        <v>1297</v>
      </c>
      <c r="KA93" s="85" t="s">
        <v>1297</v>
      </c>
      <c r="KB93" s="85" t="s">
        <v>1297</v>
      </c>
      <c r="KC93" s="85" t="s">
        <v>1297</v>
      </c>
      <c r="KD93" s="85" t="s">
        <v>1297</v>
      </c>
      <c r="KE93" s="85" t="s">
        <v>1297</v>
      </c>
      <c r="KF93" s="85" t="s">
        <v>1297</v>
      </c>
      <c r="KG93" s="85" t="s">
        <v>1297</v>
      </c>
      <c r="KH93" s="85" t="s">
        <v>1297</v>
      </c>
      <c r="KI93" s="85" t="s">
        <v>1297</v>
      </c>
      <c r="KJ93" s="85" t="s">
        <v>1295</v>
      </c>
      <c r="KK93" s="85" t="s">
        <v>1297</v>
      </c>
      <c r="KL93" s="85" t="s">
        <v>1297</v>
      </c>
      <c r="KM93" s="85" t="s">
        <v>1297</v>
      </c>
      <c r="KN93" s="85" t="s">
        <v>1287</v>
      </c>
      <c r="KO93" s="85" t="s">
        <v>1297</v>
      </c>
      <c r="KP93" s="85" t="s">
        <v>1297</v>
      </c>
    </row>
    <row r="94" spans="1:302" hidden="1">
      <c r="A94" s="150" t="s">
        <v>1321</v>
      </c>
      <c r="B94" s="87" t="s">
        <v>1322</v>
      </c>
      <c r="C94" s="87" t="s">
        <v>1698</v>
      </c>
      <c r="D94" s="88">
        <v>2019</v>
      </c>
      <c r="E94" s="86">
        <v>100</v>
      </c>
      <c r="F94" s="86">
        <v>100</v>
      </c>
      <c r="G94" s="86">
        <v>100</v>
      </c>
      <c r="H94" s="86">
        <v>100</v>
      </c>
      <c r="I94" s="86">
        <v>100</v>
      </c>
      <c r="J94" s="86">
        <v>100</v>
      </c>
      <c r="K94" s="86">
        <v>100</v>
      </c>
      <c r="L94" s="86">
        <v>100</v>
      </c>
      <c r="M94" s="86">
        <v>100</v>
      </c>
      <c r="N94" s="86">
        <v>100</v>
      </c>
      <c r="O94" s="86">
        <v>100</v>
      </c>
      <c r="P94" s="86">
        <v>100</v>
      </c>
      <c r="Q94" s="86">
        <v>100</v>
      </c>
      <c r="R94" s="86">
        <v>33</v>
      </c>
      <c r="S94" s="86">
        <v>0</v>
      </c>
      <c r="T94" s="86">
        <v>100</v>
      </c>
      <c r="U94" s="86">
        <v>100</v>
      </c>
      <c r="V94" s="86">
        <v>100</v>
      </c>
      <c r="W94" s="86">
        <v>100</v>
      </c>
      <c r="X94" s="86">
        <v>100</v>
      </c>
      <c r="Y94" s="86">
        <v>67</v>
      </c>
      <c r="Z94" s="86">
        <v>100</v>
      </c>
      <c r="AA94" s="86">
        <v>100</v>
      </c>
      <c r="AB94" s="86">
        <v>100</v>
      </c>
      <c r="AC94" s="86">
        <v>33</v>
      </c>
      <c r="AD94" s="86">
        <v>100</v>
      </c>
      <c r="AE94" s="86">
        <v>100</v>
      </c>
      <c r="AF94" s="86">
        <v>100</v>
      </c>
      <c r="AG94" s="86">
        <v>100</v>
      </c>
      <c r="AH94" s="86">
        <v>100</v>
      </c>
      <c r="AI94" s="86">
        <v>100</v>
      </c>
      <c r="AJ94" s="86">
        <v>100</v>
      </c>
      <c r="AK94" s="86">
        <v>100</v>
      </c>
      <c r="AL94" s="86">
        <v>100</v>
      </c>
      <c r="AM94" s="86">
        <v>100</v>
      </c>
      <c r="AN94" s="86">
        <v>100</v>
      </c>
      <c r="AO94" s="86">
        <v>100</v>
      </c>
      <c r="AP94" s="86">
        <v>100</v>
      </c>
      <c r="AQ94" s="86">
        <v>100</v>
      </c>
      <c r="AR94" s="86">
        <v>33</v>
      </c>
      <c r="AS94" s="86">
        <v>100</v>
      </c>
      <c r="AT94" s="86">
        <v>100</v>
      </c>
      <c r="AU94" s="86">
        <v>0</v>
      </c>
      <c r="AV94" s="86">
        <v>67</v>
      </c>
      <c r="AW94" s="86">
        <v>33</v>
      </c>
      <c r="AX94" s="86">
        <v>0</v>
      </c>
      <c r="AY94" s="86">
        <v>0</v>
      </c>
      <c r="AZ94" s="86">
        <v>0</v>
      </c>
      <c r="BA94" s="86">
        <v>67</v>
      </c>
      <c r="BB94" s="86">
        <v>0</v>
      </c>
      <c r="BC94" s="86">
        <v>67</v>
      </c>
      <c r="BD94" s="86">
        <v>67</v>
      </c>
      <c r="BE94" s="86">
        <v>67</v>
      </c>
      <c r="BF94" s="86">
        <v>33</v>
      </c>
      <c r="BG94" s="86">
        <v>0</v>
      </c>
      <c r="BH94" s="86">
        <v>0</v>
      </c>
      <c r="BI94" s="86">
        <v>100</v>
      </c>
      <c r="BJ94" s="86">
        <v>100</v>
      </c>
      <c r="BK94" s="86">
        <v>33</v>
      </c>
      <c r="BL94" s="86">
        <v>100</v>
      </c>
      <c r="BM94" s="86">
        <v>100</v>
      </c>
      <c r="BN94" s="86">
        <v>67</v>
      </c>
      <c r="BO94" s="86">
        <v>67</v>
      </c>
      <c r="BP94" s="86">
        <v>67</v>
      </c>
      <c r="BQ94" s="86">
        <v>100</v>
      </c>
      <c r="BR94" s="86">
        <v>100</v>
      </c>
      <c r="BS94" s="86">
        <v>100</v>
      </c>
      <c r="BT94" s="86">
        <v>100</v>
      </c>
      <c r="BU94" s="86">
        <v>100</v>
      </c>
      <c r="BV94" s="86">
        <v>67</v>
      </c>
      <c r="BW94" s="86">
        <v>100</v>
      </c>
      <c r="BX94" s="86">
        <v>33</v>
      </c>
      <c r="BY94" s="86">
        <v>0</v>
      </c>
      <c r="BZ94" s="86">
        <v>33</v>
      </c>
      <c r="CA94" s="86">
        <v>100</v>
      </c>
      <c r="CB94" s="86">
        <v>100</v>
      </c>
      <c r="CC94" s="86">
        <v>100</v>
      </c>
      <c r="CD94" s="86">
        <v>100</v>
      </c>
      <c r="CE94" s="86">
        <v>100</v>
      </c>
      <c r="CF94" s="86">
        <v>100</v>
      </c>
      <c r="CG94" s="86">
        <v>100</v>
      </c>
      <c r="CH94" s="86">
        <v>100</v>
      </c>
      <c r="CI94" s="86">
        <v>100</v>
      </c>
      <c r="CJ94" s="86">
        <v>100</v>
      </c>
      <c r="CK94" s="86">
        <v>67</v>
      </c>
      <c r="CL94" s="86">
        <v>33</v>
      </c>
      <c r="CM94" s="86">
        <v>100</v>
      </c>
      <c r="CN94" s="86">
        <v>100</v>
      </c>
      <c r="CO94" s="86">
        <v>100</v>
      </c>
      <c r="CP94" s="86">
        <v>67</v>
      </c>
      <c r="CQ94" s="86">
        <v>100</v>
      </c>
      <c r="CR94" s="86">
        <v>100</v>
      </c>
      <c r="CS94" s="86">
        <v>100</v>
      </c>
      <c r="CT94" s="86">
        <v>100</v>
      </c>
      <c r="CU94" s="86">
        <v>100</v>
      </c>
      <c r="CV94" s="86">
        <v>100</v>
      </c>
      <c r="CW94" s="86">
        <v>100</v>
      </c>
      <c r="CX94" s="86">
        <v>100</v>
      </c>
      <c r="CY94" s="86">
        <v>33</v>
      </c>
      <c r="CZ94" s="86">
        <v>100</v>
      </c>
      <c r="DA94" s="86">
        <v>100</v>
      </c>
      <c r="DB94" s="86">
        <v>0</v>
      </c>
      <c r="DC94" s="86">
        <v>100</v>
      </c>
      <c r="DD94" s="86">
        <v>100</v>
      </c>
      <c r="DE94" s="86">
        <v>100</v>
      </c>
      <c r="DF94" s="86">
        <v>100</v>
      </c>
      <c r="DG94" s="86">
        <v>100</v>
      </c>
      <c r="DH94" s="86">
        <v>100</v>
      </c>
      <c r="DI94" s="86">
        <v>100</v>
      </c>
      <c r="DJ94" s="86">
        <v>100</v>
      </c>
      <c r="DK94" s="86">
        <v>100</v>
      </c>
      <c r="DL94" s="86">
        <v>33</v>
      </c>
      <c r="DM94" s="86">
        <v>100</v>
      </c>
      <c r="DN94" s="86">
        <v>100</v>
      </c>
      <c r="DO94" s="86">
        <v>100</v>
      </c>
      <c r="DP94" s="86">
        <v>67</v>
      </c>
      <c r="DQ94" s="86">
        <v>67</v>
      </c>
      <c r="DR94" s="86">
        <v>100</v>
      </c>
      <c r="DS94" s="86">
        <v>100</v>
      </c>
      <c r="DT94" s="86">
        <v>100</v>
      </c>
      <c r="DU94" s="86">
        <v>33</v>
      </c>
      <c r="DV94" s="86">
        <v>100</v>
      </c>
      <c r="DW94" s="86">
        <v>100</v>
      </c>
      <c r="DX94" s="86">
        <v>33</v>
      </c>
      <c r="DY94" s="86">
        <v>0</v>
      </c>
      <c r="DZ94" s="86">
        <v>100</v>
      </c>
      <c r="EA94" s="86">
        <v>100</v>
      </c>
      <c r="EB94" s="86">
        <v>67</v>
      </c>
      <c r="EC94" s="86">
        <v>100</v>
      </c>
      <c r="ED94" s="86">
        <v>33</v>
      </c>
      <c r="EE94" s="86">
        <v>100</v>
      </c>
      <c r="EF94" s="86">
        <v>0</v>
      </c>
      <c r="EG94" s="86">
        <v>0</v>
      </c>
      <c r="EH94" s="86">
        <v>0</v>
      </c>
      <c r="EI94" s="86">
        <v>0</v>
      </c>
      <c r="EJ94" s="86">
        <v>0</v>
      </c>
      <c r="EK94" s="86">
        <v>0</v>
      </c>
      <c r="EL94" s="86">
        <v>0</v>
      </c>
      <c r="EM94" s="86">
        <v>0</v>
      </c>
      <c r="EN94" s="86">
        <v>0</v>
      </c>
      <c r="EO94" s="86">
        <v>0</v>
      </c>
      <c r="EP94" s="86">
        <v>0</v>
      </c>
      <c r="EQ94" s="86">
        <v>33</v>
      </c>
      <c r="ER94" s="86">
        <v>33</v>
      </c>
      <c r="ES94" s="86">
        <v>0</v>
      </c>
      <c r="ET94" s="86">
        <v>0</v>
      </c>
      <c r="EU94" s="86">
        <v>100</v>
      </c>
      <c r="EV94" s="86">
        <v>33</v>
      </c>
      <c r="EW94" s="86">
        <v>100</v>
      </c>
      <c r="EX94" s="85" t="s">
        <v>1287</v>
      </c>
      <c r="EY94" s="85" t="s">
        <v>1287</v>
      </c>
      <c r="EZ94" s="85" t="s">
        <v>1287</v>
      </c>
      <c r="FA94" s="85" t="s">
        <v>1287</v>
      </c>
      <c r="FB94" s="85" t="s">
        <v>1287</v>
      </c>
      <c r="FC94" s="85" t="s">
        <v>1287</v>
      </c>
      <c r="FD94" s="85" t="s">
        <v>1287</v>
      </c>
      <c r="FE94" s="85" t="s">
        <v>1287</v>
      </c>
      <c r="FF94" s="85" t="s">
        <v>1287</v>
      </c>
      <c r="FG94" s="85" t="s">
        <v>1287</v>
      </c>
      <c r="FH94" s="85" t="s">
        <v>1287</v>
      </c>
      <c r="FI94" s="85" t="s">
        <v>1287</v>
      </c>
      <c r="FJ94" s="85" t="s">
        <v>1287</v>
      </c>
      <c r="FK94" s="85" t="s">
        <v>1295</v>
      </c>
      <c r="FL94" s="85" t="s">
        <v>1297</v>
      </c>
      <c r="FM94" s="85" t="s">
        <v>1287</v>
      </c>
      <c r="FN94" s="85" t="s">
        <v>1287</v>
      </c>
      <c r="FO94" s="85" t="s">
        <v>1287</v>
      </c>
      <c r="FP94" s="85" t="s">
        <v>1287</v>
      </c>
      <c r="FQ94" s="85" t="s">
        <v>1287</v>
      </c>
      <c r="FR94" s="85" t="s">
        <v>1288</v>
      </c>
      <c r="FS94" s="85" t="s">
        <v>1287</v>
      </c>
      <c r="FT94" s="85" t="s">
        <v>1287</v>
      </c>
      <c r="FU94" s="85" t="s">
        <v>1287</v>
      </c>
      <c r="FV94" s="85" t="s">
        <v>1295</v>
      </c>
      <c r="FW94" s="85" t="s">
        <v>1287</v>
      </c>
      <c r="FX94" s="85" t="s">
        <v>1287</v>
      </c>
      <c r="FY94" s="85" t="s">
        <v>1287</v>
      </c>
      <c r="FZ94" s="85" t="s">
        <v>1287</v>
      </c>
      <c r="GA94" s="85" t="s">
        <v>1287</v>
      </c>
      <c r="GB94" s="85" t="s">
        <v>1287</v>
      </c>
      <c r="GC94" s="85" t="s">
        <v>1287</v>
      </c>
      <c r="GD94" s="85" t="s">
        <v>1287</v>
      </c>
      <c r="GE94" s="85" t="s">
        <v>1287</v>
      </c>
      <c r="GF94" s="85" t="s">
        <v>1287</v>
      </c>
      <c r="GG94" s="85" t="s">
        <v>1287</v>
      </c>
      <c r="GH94" s="85" t="s">
        <v>1287</v>
      </c>
      <c r="GI94" s="85" t="s">
        <v>1287</v>
      </c>
      <c r="GJ94" s="85" t="s">
        <v>1287</v>
      </c>
      <c r="GK94" s="85" t="s">
        <v>1295</v>
      </c>
      <c r="GL94" s="85" t="s">
        <v>1287</v>
      </c>
      <c r="GM94" s="85" t="s">
        <v>1287</v>
      </c>
      <c r="GN94" s="85" t="s">
        <v>1297</v>
      </c>
      <c r="GO94" s="85" t="s">
        <v>1288</v>
      </c>
      <c r="GP94" s="85" t="s">
        <v>1295</v>
      </c>
      <c r="GQ94" s="85" t="s">
        <v>1297</v>
      </c>
      <c r="GR94" s="85" t="s">
        <v>1297</v>
      </c>
      <c r="GS94" s="85" t="s">
        <v>1297</v>
      </c>
      <c r="GT94" s="85" t="s">
        <v>1288</v>
      </c>
      <c r="GU94" s="85" t="s">
        <v>1297</v>
      </c>
      <c r="GV94" s="85" t="s">
        <v>1288</v>
      </c>
      <c r="GW94" s="85" t="s">
        <v>1288</v>
      </c>
      <c r="GX94" s="85" t="s">
        <v>1288</v>
      </c>
      <c r="GY94" s="85" t="s">
        <v>1295</v>
      </c>
      <c r="GZ94" s="85" t="s">
        <v>1297</v>
      </c>
      <c r="HA94" s="85" t="s">
        <v>1297</v>
      </c>
      <c r="HB94" s="85" t="s">
        <v>1287</v>
      </c>
      <c r="HC94" s="85" t="s">
        <v>1287</v>
      </c>
      <c r="HD94" s="85" t="s">
        <v>1295</v>
      </c>
      <c r="HE94" s="85" t="s">
        <v>1287</v>
      </c>
      <c r="HF94" s="85" t="s">
        <v>1287</v>
      </c>
      <c r="HG94" s="85" t="s">
        <v>1288</v>
      </c>
      <c r="HH94" s="85" t="s">
        <v>1288</v>
      </c>
      <c r="HI94" s="85" t="s">
        <v>1288</v>
      </c>
      <c r="HJ94" s="85" t="s">
        <v>1287</v>
      </c>
      <c r="HK94" s="85" t="s">
        <v>1287</v>
      </c>
      <c r="HL94" s="85" t="s">
        <v>1287</v>
      </c>
      <c r="HM94" s="85" t="s">
        <v>1287</v>
      </c>
      <c r="HN94" s="85" t="s">
        <v>1287</v>
      </c>
      <c r="HO94" s="85" t="s">
        <v>1288</v>
      </c>
      <c r="HP94" s="85" t="s">
        <v>1287</v>
      </c>
      <c r="HQ94" s="85" t="s">
        <v>1295</v>
      </c>
      <c r="HR94" s="85" t="s">
        <v>1297</v>
      </c>
      <c r="HS94" s="85" t="s">
        <v>1295</v>
      </c>
      <c r="HT94" s="85" t="s">
        <v>1287</v>
      </c>
      <c r="HU94" s="85" t="s">
        <v>1287</v>
      </c>
      <c r="HV94" s="85" t="s">
        <v>1287</v>
      </c>
      <c r="HW94" s="85" t="s">
        <v>1287</v>
      </c>
      <c r="HX94" s="85" t="s">
        <v>1287</v>
      </c>
      <c r="HY94" s="85" t="s">
        <v>1287</v>
      </c>
      <c r="HZ94" s="85" t="s">
        <v>1287</v>
      </c>
      <c r="IA94" s="85" t="s">
        <v>1287</v>
      </c>
      <c r="IB94" s="85" t="s">
        <v>1287</v>
      </c>
      <c r="IC94" s="85" t="s">
        <v>1287</v>
      </c>
      <c r="ID94" s="85" t="s">
        <v>1288</v>
      </c>
      <c r="IE94" s="85" t="s">
        <v>1295</v>
      </c>
      <c r="IF94" s="85" t="s">
        <v>1287</v>
      </c>
      <c r="IG94" s="85" t="s">
        <v>1287</v>
      </c>
      <c r="IH94" s="85" t="s">
        <v>1287</v>
      </c>
      <c r="II94" s="85" t="s">
        <v>1288</v>
      </c>
      <c r="IJ94" s="85" t="s">
        <v>1287</v>
      </c>
      <c r="IK94" s="85" t="s">
        <v>1287</v>
      </c>
      <c r="IL94" s="85" t="s">
        <v>1287</v>
      </c>
      <c r="IM94" s="85" t="s">
        <v>1287</v>
      </c>
      <c r="IN94" s="85" t="s">
        <v>1287</v>
      </c>
      <c r="IO94" s="85" t="s">
        <v>1287</v>
      </c>
      <c r="IP94" s="85" t="s">
        <v>1287</v>
      </c>
      <c r="IQ94" s="85" t="s">
        <v>1287</v>
      </c>
      <c r="IR94" s="85" t="s">
        <v>1295</v>
      </c>
      <c r="IS94" s="85" t="s">
        <v>1287</v>
      </c>
      <c r="IT94" s="85" t="s">
        <v>1287</v>
      </c>
      <c r="IU94" s="85" t="s">
        <v>1297</v>
      </c>
      <c r="IV94" s="85" t="s">
        <v>1287</v>
      </c>
      <c r="IW94" s="85" t="s">
        <v>1287</v>
      </c>
      <c r="IX94" s="85" t="s">
        <v>1287</v>
      </c>
      <c r="IY94" s="85" t="s">
        <v>1287</v>
      </c>
      <c r="IZ94" s="85" t="s">
        <v>1287</v>
      </c>
      <c r="JA94" s="85" t="s">
        <v>1287</v>
      </c>
      <c r="JB94" s="85" t="s">
        <v>1287</v>
      </c>
      <c r="JC94" s="85" t="s">
        <v>1287</v>
      </c>
      <c r="JD94" s="85" t="s">
        <v>1287</v>
      </c>
      <c r="JE94" s="85" t="s">
        <v>1295</v>
      </c>
      <c r="JF94" s="85" t="s">
        <v>1287</v>
      </c>
      <c r="JG94" s="85" t="s">
        <v>1287</v>
      </c>
      <c r="JH94" s="85" t="s">
        <v>1287</v>
      </c>
      <c r="JI94" s="85" t="s">
        <v>1288</v>
      </c>
      <c r="JJ94" s="85" t="s">
        <v>1288</v>
      </c>
      <c r="JK94" s="85" t="s">
        <v>1287</v>
      </c>
      <c r="JL94" s="85" t="s">
        <v>1287</v>
      </c>
      <c r="JM94" s="85" t="s">
        <v>1287</v>
      </c>
      <c r="JN94" s="85" t="s">
        <v>1295</v>
      </c>
      <c r="JO94" s="85" t="s">
        <v>1287</v>
      </c>
      <c r="JP94" s="85" t="s">
        <v>1287</v>
      </c>
      <c r="JQ94" s="85" t="s">
        <v>1295</v>
      </c>
      <c r="JR94" s="85" t="s">
        <v>1297</v>
      </c>
      <c r="JS94" s="85" t="s">
        <v>1287</v>
      </c>
      <c r="JT94" s="85" t="s">
        <v>1287</v>
      </c>
      <c r="JU94" s="85" t="s">
        <v>1288</v>
      </c>
      <c r="JV94" s="85" t="s">
        <v>1287</v>
      </c>
      <c r="JW94" s="85" t="s">
        <v>1295</v>
      </c>
      <c r="JX94" s="85" t="s">
        <v>1287</v>
      </c>
      <c r="JY94" s="85" t="s">
        <v>1297</v>
      </c>
      <c r="JZ94" s="85" t="s">
        <v>1297</v>
      </c>
      <c r="KA94" s="85" t="s">
        <v>1297</v>
      </c>
      <c r="KB94" s="85" t="s">
        <v>1297</v>
      </c>
      <c r="KC94" s="85" t="s">
        <v>1297</v>
      </c>
      <c r="KD94" s="85" t="s">
        <v>1297</v>
      </c>
      <c r="KE94" s="85" t="s">
        <v>1297</v>
      </c>
      <c r="KF94" s="85" t="s">
        <v>1297</v>
      </c>
      <c r="KG94" s="85" t="s">
        <v>1297</v>
      </c>
      <c r="KH94" s="85" t="s">
        <v>1297</v>
      </c>
      <c r="KI94" s="85" t="s">
        <v>1297</v>
      </c>
      <c r="KJ94" s="85" t="s">
        <v>1295</v>
      </c>
      <c r="KK94" s="85" t="s">
        <v>1295</v>
      </c>
      <c r="KL94" s="85" t="s">
        <v>1297</v>
      </c>
      <c r="KM94" s="85" t="s">
        <v>1297</v>
      </c>
      <c r="KN94" s="85" t="s">
        <v>1287</v>
      </c>
      <c r="KO94" s="85" t="s">
        <v>1295</v>
      </c>
      <c r="KP94" s="85" t="s">
        <v>1287</v>
      </c>
    </row>
    <row r="95" spans="1:302" hidden="1">
      <c r="A95" s="150" t="s">
        <v>1326</v>
      </c>
      <c r="B95" s="87" t="s">
        <v>1327</v>
      </c>
      <c r="C95" s="87" t="s">
        <v>1699</v>
      </c>
      <c r="D95" s="88">
        <v>2019</v>
      </c>
      <c r="E95" s="86">
        <v>0</v>
      </c>
      <c r="F95" s="86">
        <v>67</v>
      </c>
      <c r="G95" s="86">
        <v>100</v>
      </c>
      <c r="H95" s="86">
        <v>100</v>
      </c>
      <c r="I95" s="86">
        <v>100</v>
      </c>
      <c r="J95" s="86">
        <v>67</v>
      </c>
      <c r="K95" s="86">
        <v>0</v>
      </c>
      <c r="L95" s="86">
        <v>100</v>
      </c>
      <c r="M95" s="86">
        <v>0</v>
      </c>
      <c r="N95" s="86">
        <v>0</v>
      </c>
      <c r="O95" s="86">
        <v>100</v>
      </c>
      <c r="P95" s="86">
        <v>100</v>
      </c>
      <c r="Q95" s="86">
        <v>100</v>
      </c>
      <c r="R95" s="86">
        <v>33</v>
      </c>
      <c r="S95" s="86">
        <v>0</v>
      </c>
      <c r="T95" s="86">
        <v>100</v>
      </c>
      <c r="U95" s="86">
        <v>67</v>
      </c>
      <c r="V95" s="86">
        <v>100</v>
      </c>
      <c r="W95" s="86">
        <v>0</v>
      </c>
      <c r="X95" s="86">
        <v>67</v>
      </c>
      <c r="Y95" s="86">
        <v>0</v>
      </c>
      <c r="Z95" s="86">
        <v>33</v>
      </c>
      <c r="AA95" s="86">
        <v>0</v>
      </c>
      <c r="AB95" s="86">
        <v>100</v>
      </c>
      <c r="AC95" s="86">
        <v>33</v>
      </c>
      <c r="AD95" s="86">
        <v>67</v>
      </c>
      <c r="AE95" s="86">
        <v>100</v>
      </c>
      <c r="AF95" s="86">
        <v>100</v>
      </c>
      <c r="AG95" s="86">
        <v>100</v>
      </c>
      <c r="AH95" s="86">
        <v>100</v>
      </c>
      <c r="AI95" s="86">
        <v>100</v>
      </c>
      <c r="AJ95" s="86">
        <v>100</v>
      </c>
      <c r="AK95" s="86">
        <v>0</v>
      </c>
      <c r="AL95" s="86">
        <v>100</v>
      </c>
      <c r="AM95" s="86">
        <v>100</v>
      </c>
      <c r="AN95" s="86">
        <v>0</v>
      </c>
      <c r="AO95" s="86">
        <v>100</v>
      </c>
      <c r="AP95" s="86">
        <v>33</v>
      </c>
      <c r="AQ95" s="86">
        <v>100</v>
      </c>
      <c r="AR95" s="86">
        <v>33</v>
      </c>
      <c r="AS95" s="86">
        <v>100</v>
      </c>
      <c r="AT95" s="86">
        <v>67</v>
      </c>
      <c r="AU95" s="86">
        <v>33</v>
      </c>
      <c r="AV95" s="86">
        <v>67</v>
      </c>
      <c r="AW95" s="86">
        <v>33</v>
      </c>
      <c r="AX95" s="86">
        <v>0</v>
      </c>
      <c r="AY95" s="86">
        <v>0</v>
      </c>
      <c r="AZ95" s="86">
        <v>0</v>
      </c>
      <c r="BA95" s="86">
        <v>0</v>
      </c>
      <c r="BB95" s="86">
        <v>33</v>
      </c>
      <c r="BC95" s="86">
        <v>0</v>
      </c>
      <c r="BD95" s="86">
        <v>100</v>
      </c>
      <c r="BE95" s="86"/>
      <c r="BF95" s="86">
        <v>100</v>
      </c>
      <c r="BG95" s="86">
        <v>0</v>
      </c>
      <c r="BH95" s="86">
        <v>0</v>
      </c>
      <c r="BI95" s="86">
        <v>67</v>
      </c>
      <c r="BJ95" s="86">
        <v>67</v>
      </c>
      <c r="BK95" s="86">
        <v>33</v>
      </c>
      <c r="BL95" s="86">
        <v>67</v>
      </c>
      <c r="BM95" s="86">
        <v>0</v>
      </c>
      <c r="BN95" s="86">
        <v>0</v>
      </c>
      <c r="BO95" s="86">
        <v>0</v>
      </c>
      <c r="BP95" s="86">
        <v>0</v>
      </c>
      <c r="BQ95" s="86">
        <v>0</v>
      </c>
      <c r="BR95" s="86">
        <v>67</v>
      </c>
      <c r="BS95" s="86">
        <v>100</v>
      </c>
      <c r="BT95" s="86">
        <v>100</v>
      </c>
      <c r="BU95" s="86">
        <v>100</v>
      </c>
      <c r="BV95" s="86">
        <v>67</v>
      </c>
      <c r="BW95" s="86">
        <v>33</v>
      </c>
      <c r="BX95" s="86">
        <v>33</v>
      </c>
      <c r="BY95" s="86">
        <v>0</v>
      </c>
      <c r="BZ95" s="86">
        <v>67</v>
      </c>
      <c r="CA95" s="86">
        <v>67</v>
      </c>
      <c r="CB95" s="86">
        <v>100</v>
      </c>
      <c r="CC95" s="86">
        <v>100</v>
      </c>
      <c r="CD95" s="86">
        <v>100</v>
      </c>
      <c r="CE95" s="86">
        <v>100</v>
      </c>
      <c r="CF95" s="86">
        <v>100</v>
      </c>
      <c r="CG95" s="86">
        <v>100</v>
      </c>
      <c r="CH95" s="86">
        <v>33</v>
      </c>
      <c r="CI95" s="86">
        <v>67</v>
      </c>
      <c r="CJ95" s="86">
        <v>100</v>
      </c>
      <c r="CK95" s="86">
        <v>67</v>
      </c>
      <c r="CL95" s="86">
        <v>0</v>
      </c>
      <c r="CM95" s="86">
        <v>100</v>
      </c>
      <c r="CN95" s="86">
        <v>100</v>
      </c>
      <c r="CO95" s="86">
        <v>100</v>
      </c>
      <c r="CP95" s="86">
        <v>0</v>
      </c>
      <c r="CQ95" s="86">
        <v>100</v>
      </c>
      <c r="CR95" s="86">
        <v>100</v>
      </c>
      <c r="CS95" s="86">
        <v>100</v>
      </c>
      <c r="CT95" s="86">
        <v>100</v>
      </c>
      <c r="CU95" s="86">
        <v>100</v>
      </c>
      <c r="CV95" s="86">
        <v>100</v>
      </c>
      <c r="CW95" s="86">
        <v>33</v>
      </c>
      <c r="CX95" s="86">
        <v>67</v>
      </c>
      <c r="CY95" s="86">
        <v>0</v>
      </c>
      <c r="CZ95" s="86">
        <v>0</v>
      </c>
      <c r="DA95" s="86">
        <v>0</v>
      </c>
      <c r="DB95" s="86">
        <v>33</v>
      </c>
      <c r="DC95" s="86">
        <v>100</v>
      </c>
      <c r="DD95" s="86">
        <v>33</v>
      </c>
      <c r="DE95" s="86">
        <v>0</v>
      </c>
      <c r="DF95" s="86">
        <v>0</v>
      </c>
      <c r="DG95" s="86">
        <v>0</v>
      </c>
      <c r="DH95" s="86">
        <v>0</v>
      </c>
      <c r="DI95" s="86">
        <v>0</v>
      </c>
      <c r="DJ95" s="86">
        <v>0</v>
      </c>
      <c r="DK95" s="86">
        <v>0</v>
      </c>
      <c r="DL95" s="86">
        <v>0</v>
      </c>
      <c r="DM95" s="86">
        <v>0</v>
      </c>
      <c r="DN95" s="86">
        <v>0</v>
      </c>
      <c r="DO95" s="86">
        <v>100</v>
      </c>
      <c r="DP95" s="86">
        <v>100</v>
      </c>
      <c r="DQ95" s="86">
        <v>33</v>
      </c>
      <c r="DR95" s="86">
        <v>100</v>
      </c>
      <c r="DS95" s="86">
        <v>100</v>
      </c>
      <c r="DT95" s="86">
        <v>100</v>
      </c>
      <c r="DU95" s="86">
        <v>33</v>
      </c>
      <c r="DV95" s="86">
        <v>33</v>
      </c>
      <c r="DW95" s="86">
        <v>0</v>
      </c>
      <c r="DX95" s="86">
        <v>0</v>
      </c>
      <c r="DY95" s="86">
        <v>0</v>
      </c>
      <c r="DZ95" s="86">
        <v>100</v>
      </c>
      <c r="EA95" s="86">
        <v>100</v>
      </c>
      <c r="EB95" s="86">
        <v>33</v>
      </c>
      <c r="EC95" s="86">
        <v>67</v>
      </c>
      <c r="ED95" s="86">
        <v>0</v>
      </c>
      <c r="EE95" s="86">
        <v>100</v>
      </c>
      <c r="EF95" s="86">
        <v>0</v>
      </c>
      <c r="EG95" s="86">
        <v>0</v>
      </c>
      <c r="EH95" s="86">
        <v>0</v>
      </c>
      <c r="EI95" s="86">
        <v>0</v>
      </c>
      <c r="EJ95" s="86">
        <v>0</v>
      </c>
      <c r="EK95" s="86">
        <v>0</v>
      </c>
      <c r="EL95" s="86">
        <v>0</v>
      </c>
      <c r="EM95" s="86">
        <v>0</v>
      </c>
      <c r="EN95" s="86">
        <v>0</v>
      </c>
      <c r="EO95" s="86">
        <v>0</v>
      </c>
      <c r="EP95" s="86">
        <v>0</v>
      </c>
      <c r="EQ95" s="86">
        <v>33</v>
      </c>
      <c r="ER95" s="86">
        <v>0</v>
      </c>
      <c r="ES95" s="86">
        <v>0</v>
      </c>
      <c r="ET95" s="86">
        <v>0</v>
      </c>
      <c r="EU95" s="86">
        <v>100</v>
      </c>
      <c r="EV95" s="86">
        <v>33</v>
      </c>
      <c r="EW95" s="86">
        <v>0</v>
      </c>
      <c r="EX95" s="85" t="s">
        <v>1297</v>
      </c>
      <c r="EY95" s="85" t="s">
        <v>1288</v>
      </c>
      <c r="EZ95" s="85" t="s">
        <v>1287</v>
      </c>
      <c r="FA95" s="85" t="s">
        <v>1287</v>
      </c>
      <c r="FB95" s="85" t="s">
        <v>1287</v>
      </c>
      <c r="FC95" s="85" t="s">
        <v>1288</v>
      </c>
      <c r="FD95" s="85" t="s">
        <v>1297</v>
      </c>
      <c r="FE95" s="85" t="s">
        <v>1287</v>
      </c>
      <c r="FF95" s="85" t="s">
        <v>1297</v>
      </c>
      <c r="FG95" s="85" t="s">
        <v>1297</v>
      </c>
      <c r="FH95" s="85" t="s">
        <v>1287</v>
      </c>
      <c r="FI95" s="85" t="s">
        <v>1287</v>
      </c>
      <c r="FJ95" s="85" t="s">
        <v>1287</v>
      </c>
      <c r="FK95" s="85" t="s">
        <v>1295</v>
      </c>
      <c r="FL95" s="85" t="s">
        <v>1297</v>
      </c>
      <c r="FM95" s="85" t="s">
        <v>1287</v>
      </c>
      <c r="FN95" s="85" t="s">
        <v>1288</v>
      </c>
      <c r="FO95" s="85" t="s">
        <v>1287</v>
      </c>
      <c r="FP95" s="85" t="s">
        <v>1297</v>
      </c>
      <c r="FQ95" s="85" t="s">
        <v>1288</v>
      </c>
      <c r="FR95" s="85" t="s">
        <v>1297</v>
      </c>
      <c r="FS95" s="85" t="s">
        <v>1295</v>
      </c>
      <c r="FT95" s="85" t="s">
        <v>1297</v>
      </c>
      <c r="FU95" s="85" t="s">
        <v>1287</v>
      </c>
      <c r="FV95" s="85" t="s">
        <v>1295</v>
      </c>
      <c r="FW95" s="85" t="s">
        <v>1288</v>
      </c>
      <c r="FX95" s="85" t="s">
        <v>1287</v>
      </c>
      <c r="FY95" s="85" t="s">
        <v>1287</v>
      </c>
      <c r="FZ95" s="85" t="s">
        <v>1287</v>
      </c>
      <c r="GA95" s="85" t="s">
        <v>1287</v>
      </c>
      <c r="GB95" s="85" t="s">
        <v>1287</v>
      </c>
      <c r="GC95" s="85" t="s">
        <v>1287</v>
      </c>
      <c r="GD95" s="85" t="s">
        <v>1297</v>
      </c>
      <c r="GE95" s="85" t="s">
        <v>1287</v>
      </c>
      <c r="GF95" s="85" t="s">
        <v>1287</v>
      </c>
      <c r="GG95" s="85" t="s">
        <v>1297</v>
      </c>
      <c r="GH95" s="85" t="s">
        <v>1287</v>
      </c>
      <c r="GI95" s="85" t="s">
        <v>1295</v>
      </c>
      <c r="GJ95" s="85" t="s">
        <v>1287</v>
      </c>
      <c r="GK95" s="85" t="s">
        <v>1295</v>
      </c>
      <c r="GL95" s="85" t="s">
        <v>1287</v>
      </c>
      <c r="GM95" s="85" t="s">
        <v>1288</v>
      </c>
      <c r="GN95" s="85" t="s">
        <v>1295</v>
      </c>
      <c r="GO95" s="85" t="s">
        <v>1288</v>
      </c>
      <c r="GP95" s="85" t="s">
        <v>1295</v>
      </c>
      <c r="GQ95" s="85" t="s">
        <v>1297</v>
      </c>
      <c r="GR95" s="85" t="s">
        <v>1297</v>
      </c>
      <c r="GS95" s="85" t="s">
        <v>1297</v>
      </c>
      <c r="GT95" s="85" t="s">
        <v>1297</v>
      </c>
      <c r="GU95" s="85" t="s">
        <v>1295</v>
      </c>
      <c r="GV95" s="85" t="s">
        <v>1297</v>
      </c>
      <c r="GW95" s="85" t="s">
        <v>1287</v>
      </c>
      <c r="GX95" s="85" t="s">
        <v>1289</v>
      </c>
      <c r="GY95" s="85" t="s">
        <v>1287</v>
      </c>
      <c r="GZ95" s="85" t="s">
        <v>1297</v>
      </c>
      <c r="HA95" s="85" t="s">
        <v>1297</v>
      </c>
      <c r="HB95" s="85" t="s">
        <v>1288</v>
      </c>
      <c r="HC95" s="85" t="s">
        <v>1288</v>
      </c>
      <c r="HD95" s="85" t="s">
        <v>1295</v>
      </c>
      <c r="HE95" s="85" t="s">
        <v>1288</v>
      </c>
      <c r="HF95" s="85" t="s">
        <v>1297</v>
      </c>
      <c r="HG95" s="85" t="s">
        <v>1297</v>
      </c>
      <c r="HH95" s="85" t="s">
        <v>1297</v>
      </c>
      <c r="HI95" s="85" t="s">
        <v>1297</v>
      </c>
      <c r="HJ95" s="85" t="s">
        <v>1297</v>
      </c>
      <c r="HK95" s="85" t="s">
        <v>1288</v>
      </c>
      <c r="HL95" s="85" t="s">
        <v>1287</v>
      </c>
      <c r="HM95" s="85" t="s">
        <v>1287</v>
      </c>
      <c r="HN95" s="85" t="s">
        <v>1287</v>
      </c>
      <c r="HO95" s="85" t="s">
        <v>1288</v>
      </c>
      <c r="HP95" s="85" t="s">
        <v>1295</v>
      </c>
      <c r="HQ95" s="85" t="s">
        <v>1295</v>
      </c>
      <c r="HR95" s="85" t="s">
        <v>1297</v>
      </c>
      <c r="HS95" s="85" t="s">
        <v>1288</v>
      </c>
      <c r="HT95" s="85" t="s">
        <v>1288</v>
      </c>
      <c r="HU95" s="85" t="s">
        <v>1287</v>
      </c>
      <c r="HV95" s="85" t="s">
        <v>1287</v>
      </c>
      <c r="HW95" s="85" t="s">
        <v>1287</v>
      </c>
      <c r="HX95" s="85" t="s">
        <v>1287</v>
      </c>
      <c r="HY95" s="85" t="s">
        <v>1287</v>
      </c>
      <c r="HZ95" s="85" t="s">
        <v>1287</v>
      </c>
      <c r="IA95" s="85" t="s">
        <v>1295</v>
      </c>
      <c r="IB95" s="85" t="s">
        <v>1288</v>
      </c>
      <c r="IC95" s="85" t="s">
        <v>1287</v>
      </c>
      <c r="ID95" s="85" t="s">
        <v>1288</v>
      </c>
      <c r="IE95" s="85" t="s">
        <v>1297</v>
      </c>
      <c r="IF95" s="85" t="s">
        <v>1287</v>
      </c>
      <c r="IG95" s="85" t="s">
        <v>1287</v>
      </c>
      <c r="IH95" s="85" t="s">
        <v>1287</v>
      </c>
      <c r="II95" s="85" t="s">
        <v>1297</v>
      </c>
      <c r="IJ95" s="85" t="s">
        <v>1287</v>
      </c>
      <c r="IK95" s="85" t="s">
        <v>1287</v>
      </c>
      <c r="IL95" s="85" t="s">
        <v>1287</v>
      </c>
      <c r="IM95" s="85" t="s">
        <v>1287</v>
      </c>
      <c r="IN95" s="85" t="s">
        <v>1287</v>
      </c>
      <c r="IO95" s="85" t="s">
        <v>1287</v>
      </c>
      <c r="IP95" s="85" t="s">
        <v>1295</v>
      </c>
      <c r="IQ95" s="85" t="s">
        <v>1288</v>
      </c>
      <c r="IR95" s="85" t="s">
        <v>1297</v>
      </c>
      <c r="IS95" s="85" t="s">
        <v>1297</v>
      </c>
      <c r="IT95" s="85" t="s">
        <v>1297</v>
      </c>
      <c r="IU95" s="85" t="s">
        <v>1295</v>
      </c>
      <c r="IV95" s="85" t="s">
        <v>1287</v>
      </c>
      <c r="IW95" s="85" t="s">
        <v>1295</v>
      </c>
      <c r="IX95" s="85" t="s">
        <v>1297</v>
      </c>
      <c r="IY95" s="85" t="s">
        <v>1297</v>
      </c>
      <c r="IZ95" s="85" t="s">
        <v>1297</v>
      </c>
      <c r="JA95" s="85" t="s">
        <v>1297</v>
      </c>
      <c r="JB95" s="85" t="s">
        <v>1297</v>
      </c>
      <c r="JC95" s="85" t="s">
        <v>1297</v>
      </c>
      <c r="JD95" s="85" t="s">
        <v>1297</v>
      </c>
      <c r="JE95" s="85" t="s">
        <v>1297</v>
      </c>
      <c r="JF95" s="85" t="s">
        <v>1297</v>
      </c>
      <c r="JG95" s="85" t="s">
        <v>1297</v>
      </c>
      <c r="JH95" s="85" t="s">
        <v>1287</v>
      </c>
      <c r="JI95" s="85" t="s">
        <v>1287</v>
      </c>
      <c r="JJ95" s="85" t="s">
        <v>1295</v>
      </c>
      <c r="JK95" s="85" t="s">
        <v>1287</v>
      </c>
      <c r="JL95" s="85" t="s">
        <v>1287</v>
      </c>
      <c r="JM95" s="85" t="s">
        <v>1287</v>
      </c>
      <c r="JN95" s="85" t="s">
        <v>1295</v>
      </c>
      <c r="JO95" s="85" t="s">
        <v>1295</v>
      </c>
      <c r="JP95" s="85" t="s">
        <v>1297</v>
      </c>
      <c r="JQ95" s="85" t="s">
        <v>1297</v>
      </c>
      <c r="JR95" s="85" t="s">
        <v>1297</v>
      </c>
      <c r="JS95" s="85" t="s">
        <v>1287</v>
      </c>
      <c r="JT95" s="85" t="s">
        <v>1287</v>
      </c>
      <c r="JU95" s="85" t="s">
        <v>1295</v>
      </c>
      <c r="JV95" s="85" t="s">
        <v>1288</v>
      </c>
      <c r="JW95" s="85" t="s">
        <v>1297</v>
      </c>
      <c r="JX95" s="85" t="s">
        <v>1287</v>
      </c>
      <c r="JY95" s="85" t="s">
        <v>1297</v>
      </c>
      <c r="JZ95" s="85" t="s">
        <v>1297</v>
      </c>
      <c r="KA95" s="85" t="s">
        <v>1297</v>
      </c>
      <c r="KB95" s="85" t="s">
        <v>1297</v>
      </c>
      <c r="KC95" s="85" t="s">
        <v>1297</v>
      </c>
      <c r="KD95" s="85" t="s">
        <v>1297</v>
      </c>
      <c r="KE95" s="85" t="s">
        <v>1297</v>
      </c>
      <c r="KF95" s="85" t="s">
        <v>1297</v>
      </c>
      <c r="KG95" s="85" t="s">
        <v>1297</v>
      </c>
      <c r="KH95" s="85" t="s">
        <v>1297</v>
      </c>
      <c r="KI95" s="85" t="s">
        <v>1297</v>
      </c>
      <c r="KJ95" s="85" t="s">
        <v>1295</v>
      </c>
      <c r="KK95" s="85" t="s">
        <v>1297</v>
      </c>
      <c r="KL95" s="85" t="s">
        <v>1297</v>
      </c>
      <c r="KM95" s="85" t="s">
        <v>1297</v>
      </c>
      <c r="KN95" s="85" t="s">
        <v>1287</v>
      </c>
      <c r="KO95" s="85" t="s">
        <v>1295</v>
      </c>
      <c r="KP95" s="85" t="s">
        <v>1297</v>
      </c>
    </row>
    <row r="96" spans="1:302" hidden="1">
      <c r="A96" s="150" t="s">
        <v>1328</v>
      </c>
      <c r="B96" s="87" t="s">
        <v>1329</v>
      </c>
      <c r="C96" s="87" t="s">
        <v>1700</v>
      </c>
      <c r="D96" s="88">
        <v>2019</v>
      </c>
      <c r="E96" s="86">
        <v>100</v>
      </c>
      <c r="F96" s="86">
        <v>33</v>
      </c>
      <c r="G96" s="86">
        <v>100</v>
      </c>
      <c r="H96" s="86">
        <v>33</v>
      </c>
      <c r="I96" s="86">
        <v>33</v>
      </c>
      <c r="J96" s="86">
        <v>100</v>
      </c>
      <c r="K96" s="86">
        <v>100</v>
      </c>
      <c r="L96" s="86">
        <v>100</v>
      </c>
      <c r="M96" s="86">
        <v>100</v>
      </c>
      <c r="N96" s="86">
        <v>100</v>
      </c>
      <c r="O96" s="86">
        <v>100</v>
      </c>
      <c r="P96" s="86">
        <v>100</v>
      </c>
      <c r="Q96" s="86">
        <v>100</v>
      </c>
      <c r="R96" s="86">
        <v>100</v>
      </c>
      <c r="S96" s="86">
        <v>100</v>
      </c>
      <c r="T96" s="86">
        <v>100</v>
      </c>
      <c r="U96" s="86">
        <v>100</v>
      </c>
      <c r="V96" s="86">
        <v>100</v>
      </c>
      <c r="W96" s="86">
        <v>100</v>
      </c>
      <c r="X96" s="86">
        <v>100</v>
      </c>
      <c r="Y96" s="86">
        <v>0</v>
      </c>
      <c r="Z96" s="86">
        <v>33</v>
      </c>
      <c r="AA96" s="86">
        <v>0</v>
      </c>
      <c r="AB96" s="86">
        <v>100</v>
      </c>
      <c r="AC96" s="86">
        <v>33</v>
      </c>
      <c r="AD96" s="86">
        <v>100</v>
      </c>
      <c r="AE96" s="86">
        <v>100</v>
      </c>
      <c r="AF96" s="86">
        <v>100</v>
      </c>
      <c r="AG96" s="86">
        <v>100</v>
      </c>
      <c r="AH96" s="86">
        <v>100</v>
      </c>
      <c r="AI96" s="86">
        <v>100</v>
      </c>
      <c r="AJ96" s="86">
        <v>100</v>
      </c>
      <c r="AK96" s="86">
        <v>100</v>
      </c>
      <c r="AL96" s="86">
        <v>100</v>
      </c>
      <c r="AM96" s="86">
        <v>100</v>
      </c>
      <c r="AN96" s="86">
        <v>100</v>
      </c>
      <c r="AO96" s="86">
        <v>100</v>
      </c>
      <c r="AP96" s="86">
        <v>33</v>
      </c>
      <c r="AQ96" s="86">
        <v>100</v>
      </c>
      <c r="AR96" s="86">
        <v>100</v>
      </c>
      <c r="AS96" s="86">
        <v>100</v>
      </c>
      <c r="AT96" s="86">
        <v>100</v>
      </c>
      <c r="AU96" s="86">
        <v>0</v>
      </c>
      <c r="AV96" s="86">
        <v>33</v>
      </c>
      <c r="AW96" s="86">
        <v>0</v>
      </c>
      <c r="AX96" s="86">
        <v>0</v>
      </c>
      <c r="AY96" s="86">
        <v>0</v>
      </c>
      <c r="AZ96" s="86">
        <v>0</v>
      </c>
      <c r="BA96" s="86">
        <v>0</v>
      </c>
      <c r="BB96" s="86">
        <v>0</v>
      </c>
      <c r="BC96" s="86">
        <v>33</v>
      </c>
      <c r="BD96" s="86">
        <v>0</v>
      </c>
      <c r="BE96" s="86">
        <v>33</v>
      </c>
      <c r="BF96" s="86">
        <v>100</v>
      </c>
      <c r="BG96" s="86">
        <v>100</v>
      </c>
      <c r="BH96" s="86">
        <v>0</v>
      </c>
      <c r="BI96" s="86">
        <v>33</v>
      </c>
      <c r="BJ96" s="86">
        <v>33</v>
      </c>
      <c r="BK96" s="86">
        <v>33</v>
      </c>
      <c r="BL96" s="86">
        <v>100</v>
      </c>
      <c r="BM96" s="86">
        <v>33</v>
      </c>
      <c r="BN96" s="86">
        <v>100</v>
      </c>
      <c r="BO96" s="86">
        <v>100</v>
      </c>
      <c r="BP96" s="86">
        <v>33</v>
      </c>
      <c r="BQ96" s="86">
        <v>100</v>
      </c>
      <c r="BR96" s="86">
        <v>100</v>
      </c>
      <c r="BS96" s="86">
        <v>100</v>
      </c>
      <c r="BT96" s="86">
        <v>100</v>
      </c>
      <c r="BU96" s="86">
        <v>100</v>
      </c>
      <c r="BV96" s="86">
        <v>67</v>
      </c>
      <c r="BW96" s="86">
        <v>33</v>
      </c>
      <c r="BX96" s="86">
        <v>33</v>
      </c>
      <c r="BY96" s="86">
        <v>0</v>
      </c>
      <c r="BZ96" s="86">
        <v>67</v>
      </c>
      <c r="CA96" s="86">
        <v>67</v>
      </c>
      <c r="CB96" s="86">
        <v>0</v>
      </c>
      <c r="CC96" s="86">
        <v>100</v>
      </c>
      <c r="CD96" s="86">
        <v>100</v>
      </c>
      <c r="CE96" s="86">
        <v>100</v>
      </c>
      <c r="CF96" s="86">
        <v>100</v>
      </c>
      <c r="CG96" s="86">
        <v>67</v>
      </c>
      <c r="CH96" s="86">
        <v>0</v>
      </c>
      <c r="CI96" s="86">
        <v>0</v>
      </c>
      <c r="CJ96" s="86">
        <v>67</v>
      </c>
      <c r="CK96" s="86">
        <v>100</v>
      </c>
      <c r="CL96" s="86">
        <v>100</v>
      </c>
      <c r="CM96" s="86">
        <v>33</v>
      </c>
      <c r="CN96" s="86">
        <v>100</v>
      </c>
      <c r="CO96" s="86">
        <v>100</v>
      </c>
      <c r="CP96" s="86">
        <v>33</v>
      </c>
      <c r="CQ96" s="86">
        <v>100</v>
      </c>
      <c r="CR96" s="86">
        <v>100</v>
      </c>
      <c r="CS96" s="86">
        <v>100</v>
      </c>
      <c r="CT96" s="86">
        <v>100</v>
      </c>
      <c r="CU96" s="86">
        <v>100</v>
      </c>
      <c r="CV96" s="86">
        <v>100</v>
      </c>
      <c r="CW96" s="86">
        <v>33</v>
      </c>
      <c r="CX96" s="86">
        <v>0</v>
      </c>
      <c r="CY96" s="86">
        <v>0</v>
      </c>
      <c r="CZ96" s="86">
        <v>100</v>
      </c>
      <c r="DA96" s="86">
        <v>33</v>
      </c>
      <c r="DB96" s="86">
        <v>100</v>
      </c>
      <c r="DC96" s="86">
        <v>0</v>
      </c>
      <c r="DD96" s="86">
        <v>100</v>
      </c>
      <c r="DE96" s="86">
        <v>100</v>
      </c>
      <c r="DF96" s="86">
        <v>67</v>
      </c>
      <c r="DG96" s="86">
        <v>100</v>
      </c>
      <c r="DH96" s="86">
        <v>0</v>
      </c>
      <c r="DI96" s="86">
        <v>100</v>
      </c>
      <c r="DJ96" s="86">
        <v>67</v>
      </c>
      <c r="DK96" s="86">
        <v>33</v>
      </c>
      <c r="DL96" s="86">
        <v>0</v>
      </c>
      <c r="DM96" s="86">
        <v>0</v>
      </c>
      <c r="DN96" s="86">
        <v>0</v>
      </c>
      <c r="DO96" s="86">
        <v>33</v>
      </c>
      <c r="DP96" s="86">
        <v>67</v>
      </c>
      <c r="DQ96" s="86">
        <v>67</v>
      </c>
      <c r="DR96" s="86">
        <v>100</v>
      </c>
      <c r="DS96" s="86">
        <v>67</v>
      </c>
      <c r="DT96" s="86">
        <v>67</v>
      </c>
      <c r="DU96" s="86">
        <v>67</v>
      </c>
      <c r="DV96" s="86">
        <v>0</v>
      </c>
      <c r="DW96" s="86">
        <v>0</v>
      </c>
      <c r="DX96" s="86">
        <v>0</v>
      </c>
      <c r="DY96" s="86">
        <v>100</v>
      </c>
      <c r="DZ96" s="86">
        <v>100</v>
      </c>
      <c r="EA96" s="86">
        <v>100</v>
      </c>
      <c r="EB96" s="86">
        <v>100</v>
      </c>
      <c r="EC96" s="86">
        <v>100</v>
      </c>
      <c r="ED96" s="86">
        <v>33</v>
      </c>
      <c r="EE96" s="86">
        <v>100</v>
      </c>
      <c r="EF96" s="86">
        <v>33</v>
      </c>
      <c r="EG96" s="86">
        <v>0</v>
      </c>
      <c r="EH96" s="86">
        <v>67</v>
      </c>
      <c r="EI96" s="86">
        <v>33</v>
      </c>
      <c r="EJ96" s="86">
        <v>0</v>
      </c>
      <c r="EK96" s="86">
        <v>33</v>
      </c>
      <c r="EL96" s="86">
        <v>33</v>
      </c>
      <c r="EM96" s="86">
        <v>0</v>
      </c>
      <c r="EN96" s="86">
        <v>0</v>
      </c>
      <c r="EO96" s="86">
        <v>0</v>
      </c>
      <c r="EP96" s="86">
        <v>0</v>
      </c>
      <c r="EQ96" s="86">
        <v>33</v>
      </c>
      <c r="ER96" s="86">
        <v>100</v>
      </c>
      <c r="ES96" s="86">
        <v>33</v>
      </c>
      <c r="ET96" s="86">
        <v>33</v>
      </c>
      <c r="EU96" s="86">
        <v>0</v>
      </c>
      <c r="EV96" s="86">
        <v>0</v>
      </c>
      <c r="EW96" s="86">
        <v>0</v>
      </c>
      <c r="EX96" s="85" t="s">
        <v>1287</v>
      </c>
      <c r="EY96" s="85" t="s">
        <v>1295</v>
      </c>
      <c r="EZ96" s="85" t="s">
        <v>1287</v>
      </c>
      <c r="FA96" s="85" t="s">
        <v>1295</v>
      </c>
      <c r="FB96" s="85" t="s">
        <v>1295</v>
      </c>
      <c r="FC96" s="85" t="s">
        <v>1287</v>
      </c>
      <c r="FD96" s="85" t="s">
        <v>1287</v>
      </c>
      <c r="FE96" s="85" t="s">
        <v>1287</v>
      </c>
      <c r="FF96" s="85" t="s">
        <v>1287</v>
      </c>
      <c r="FG96" s="85" t="s">
        <v>1287</v>
      </c>
      <c r="FH96" s="85" t="s">
        <v>1287</v>
      </c>
      <c r="FI96" s="85" t="s">
        <v>1287</v>
      </c>
      <c r="FJ96" s="85" t="s">
        <v>1287</v>
      </c>
      <c r="FK96" s="85" t="s">
        <v>1287</v>
      </c>
      <c r="FL96" s="85" t="s">
        <v>1287</v>
      </c>
      <c r="FM96" s="85" t="s">
        <v>1287</v>
      </c>
      <c r="FN96" s="85" t="s">
        <v>1287</v>
      </c>
      <c r="FO96" s="85" t="s">
        <v>1287</v>
      </c>
      <c r="FP96" s="85" t="s">
        <v>1287</v>
      </c>
      <c r="FQ96" s="85" t="s">
        <v>1287</v>
      </c>
      <c r="FR96" s="85" t="s">
        <v>1297</v>
      </c>
      <c r="FS96" s="85" t="s">
        <v>1295</v>
      </c>
      <c r="FT96" s="85" t="s">
        <v>1297</v>
      </c>
      <c r="FU96" s="85" t="s">
        <v>1287</v>
      </c>
      <c r="FV96" s="85" t="s">
        <v>1295</v>
      </c>
      <c r="FW96" s="85" t="s">
        <v>1287</v>
      </c>
      <c r="FX96" s="85" t="s">
        <v>1287</v>
      </c>
      <c r="FY96" s="85" t="s">
        <v>1287</v>
      </c>
      <c r="FZ96" s="85" t="s">
        <v>1287</v>
      </c>
      <c r="GA96" s="85" t="s">
        <v>1287</v>
      </c>
      <c r="GB96" s="85" t="s">
        <v>1287</v>
      </c>
      <c r="GC96" s="85" t="s">
        <v>1287</v>
      </c>
      <c r="GD96" s="85" t="s">
        <v>1287</v>
      </c>
      <c r="GE96" s="85" t="s">
        <v>1287</v>
      </c>
      <c r="GF96" s="85" t="s">
        <v>1287</v>
      </c>
      <c r="GG96" s="85" t="s">
        <v>1287</v>
      </c>
      <c r="GH96" s="85" t="s">
        <v>1287</v>
      </c>
      <c r="GI96" s="85" t="s">
        <v>1295</v>
      </c>
      <c r="GJ96" s="85" t="s">
        <v>1287</v>
      </c>
      <c r="GK96" s="85" t="s">
        <v>1287</v>
      </c>
      <c r="GL96" s="85" t="s">
        <v>1287</v>
      </c>
      <c r="GM96" s="85" t="s">
        <v>1287</v>
      </c>
      <c r="GN96" s="85" t="s">
        <v>1297</v>
      </c>
      <c r="GO96" s="85" t="s">
        <v>1295</v>
      </c>
      <c r="GP96" s="85" t="s">
        <v>1297</v>
      </c>
      <c r="GQ96" s="85" t="s">
        <v>1297</v>
      </c>
      <c r="GR96" s="85" t="s">
        <v>1297</v>
      </c>
      <c r="GS96" s="85" t="s">
        <v>1297</v>
      </c>
      <c r="GT96" s="85" t="s">
        <v>1297</v>
      </c>
      <c r="GU96" s="85" t="s">
        <v>1297</v>
      </c>
      <c r="GV96" s="85" t="s">
        <v>1295</v>
      </c>
      <c r="GW96" s="85" t="s">
        <v>1297</v>
      </c>
      <c r="GX96" s="85" t="s">
        <v>1295</v>
      </c>
      <c r="GY96" s="85" t="s">
        <v>1287</v>
      </c>
      <c r="GZ96" s="85" t="s">
        <v>1287</v>
      </c>
      <c r="HA96" s="85" t="s">
        <v>1297</v>
      </c>
      <c r="HB96" s="85" t="s">
        <v>1295</v>
      </c>
      <c r="HC96" s="85" t="s">
        <v>1295</v>
      </c>
      <c r="HD96" s="85" t="s">
        <v>1295</v>
      </c>
      <c r="HE96" s="85" t="s">
        <v>1287</v>
      </c>
      <c r="HF96" s="85" t="s">
        <v>1295</v>
      </c>
      <c r="HG96" s="85" t="s">
        <v>1287</v>
      </c>
      <c r="HH96" s="85" t="s">
        <v>1287</v>
      </c>
      <c r="HI96" s="85" t="s">
        <v>1295</v>
      </c>
      <c r="HJ96" s="85" t="s">
        <v>1287</v>
      </c>
      <c r="HK96" s="85" t="s">
        <v>1287</v>
      </c>
      <c r="HL96" s="85" t="s">
        <v>1287</v>
      </c>
      <c r="HM96" s="85" t="s">
        <v>1287</v>
      </c>
      <c r="HN96" s="85" t="s">
        <v>1287</v>
      </c>
      <c r="HO96" s="85" t="s">
        <v>1288</v>
      </c>
      <c r="HP96" s="85" t="s">
        <v>1295</v>
      </c>
      <c r="HQ96" s="85" t="s">
        <v>1295</v>
      </c>
      <c r="HR96" s="85" t="s">
        <v>1297</v>
      </c>
      <c r="HS96" s="85" t="s">
        <v>1288</v>
      </c>
      <c r="HT96" s="85" t="s">
        <v>1288</v>
      </c>
      <c r="HU96" s="85" t="s">
        <v>1297</v>
      </c>
      <c r="HV96" s="85" t="s">
        <v>1287</v>
      </c>
      <c r="HW96" s="85" t="s">
        <v>1287</v>
      </c>
      <c r="HX96" s="85" t="s">
        <v>1287</v>
      </c>
      <c r="HY96" s="85" t="s">
        <v>1287</v>
      </c>
      <c r="HZ96" s="85" t="s">
        <v>1288</v>
      </c>
      <c r="IA96" s="85" t="s">
        <v>1297</v>
      </c>
      <c r="IB96" s="85" t="s">
        <v>1297</v>
      </c>
      <c r="IC96" s="85" t="s">
        <v>1288</v>
      </c>
      <c r="ID96" s="85" t="s">
        <v>1287</v>
      </c>
      <c r="IE96" s="85" t="s">
        <v>1287</v>
      </c>
      <c r="IF96" s="85" t="s">
        <v>1295</v>
      </c>
      <c r="IG96" s="85" t="s">
        <v>1287</v>
      </c>
      <c r="IH96" s="85" t="s">
        <v>1287</v>
      </c>
      <c r="II96" s="85" t="s">
        <v>1295</v>
      </c>
      <c r="IJ96" s="85" t="s">
        <v>1287</v>
      </c>
      <c r="IK96" s="85" t="s">
        <v>1287</v>
      </c>
      <c r="IL96" s="85" t="s">
        <v>1287</v>
      </c>
      <c r="IM96" s="85" t="s">
        <v>1287</v>
      </c>
      <c r="IN96" s="85" t="s">
        <v>1287</v>
      </c>
      <c r="IO96" s="85" t="s">
        <v>1287</v>
      </c>
      <c r="IP96" s="85" t="s">
        <v>1295</v>
      </c>
      <c r="IQ96" s="85" t="s">
        <v>1297</v>
      </c>
      <c r="IR96" s="85" t="s">
        <v>1297</v>
      </c>
      <c r="IS96" s="85" t="s">
        <v>1287</v>
      </c>
      <c r="IT96" s="85" t="s">
        <v>1295</v>
      </c>
      <c r="IU96" s="85" t="s">
        <v>1287</v>
      </c>
      <c r="IV96" s="85" t="s">
        <v>1297</v>
      </c>
      <c r="IW96" s="85" t="s">
        <v>1287</v>
      </c>
      <c r="IX96" s="85" t="s">
        <v>1287</v>
      </c>
      <c r="IY96" s="85" t="s">
        <v>1288</v>
      </c>
      <c r="IZ96" s="85" t="s">
        <v>1287</v>
      </c>
      <c r="JA96" s="85" t="s">
        <v>1297</v>
      </c>
      <c r="JB96" s="85" t="s">
        <v>1287</v>
      </c>
      <c r="JC96" s="85" t="s">
        <v>1288</v>
      </c>
      <c r="JD96" s="85" t="s">
        <v>1295</v>
      </c>
      <c r="JE96" s="85" t="s">
        <v>1297</v>
      </c>
      <c r="JF96" s="85" t="s">
        <v>1297</v>
      </c>
      <c r="JG96" s="85" t="s">
        <v>1297</v>
      </c>
      <c r="JH96" s="85" t="s">
        <v>1295</v>
      </c>
      <c r="JI96" s="85" t="s">
        <v>1288</v>
      </c>
      <c r="JJ96" s="85" t="s">
        <v>1288</v>
      </c>
      <c r="JK96" s="85" t="s">
        <v>1287</v>
      </c>
      <c r="JL96" s="85" t="s">
        <v>1288</v>
      </c>
      <c r="JM96" s="85" t="s">
        <v>1288</v>
      </c>
      <c r="JN96" s="85" t="s">
        <v>1288</v>
      </c>
      <c r="JO96" s="85" t="s">
        <v>1297</v>
      </c>
      <c r="JP96" s="85" t="s">
        <v>1297</v>
      </c>
      <c r="JQ96" s="85" t="s">
        <v>1297</v>
      </c>
      <c r="JR96" s="85" t="s">
        <v>1287</v>
      </c>
      <c r="JS96" s="85" t="s">
        <v>1287</v>
      </c>
      <c r="JT96" s="85" t="s">
        <v>1287</v>
      </c>
      <c r="JU96" s="85" t="s">
        <v>1287</v>
      </c>
      <c r="JV96" s="85" t="s">
        <v>1287</v>
      </c>
      <c r="JW96" s="85" t="s">
        <v>1295</v>
      </c>
      <c r="JX96" s="85" t="s">
        <v>1287</v>
      </c>
      <c r="JY96" s="85" t="s">
        <v>1295</v>
      </c>
      <c r="JZ96" s="85" t="s">
        <v>1297</v>
      </c>
      <c r="KA96" s="85" t="s">
        <v>1288</v>
      </c>
      <c r="KB96" s="85" t="s">
        <v>1295</v>
      </c>
      <c r="KC96" s="85" t="s">
        <v>1297</v>
      </c>
      <c r="KD96" s="85" t="s">
        <v>1295</v>
      </c>
      <c r="KE96" s="85" t="s">
        <v>1295</v>
      </c>
      <c r="KF96" s="85" t="s">
        <v>1297</v>
      </c>
      <c r="KG96" s="85" t="s">
        <v>1297</v>
      </c>
      <c r="KH96" s="85" t="s">
        <v>1297</v>
      </c>
      <c r="KI96" s="85" t="s">
        <v>1297</v>
      </c>
      <c r="KJ96" s="85" t="s">
        <v>1295</v>
      </c>
      <c r="KK96" s="85" t="s">
        <v>1287</v>
      </c>
      <c r="KL96" s="85" t="s">
        <v>1295</v>
      </c>
      <c r="KM96" s="85" t="s">
        <v>1295</v>
      </c>
      <c r="KN96" s="85" t="s">
        <v>1297</v>
      </c>
      <c r="KO96" s="85" t="s">
        <v>1297</v>
      </c>
      <c r="KP96" s="85" t="s">
        <v>1297</v>
      </c>
    </row>
    <row r="97" spans="1:302" hidden="1">
      <c r="A97" s="150" t="s">
        <v>1331</v>
      </c>
      <c r="B97" s="87" t="s">
        <v>1332</v>
      </c>
      <c r="C97" s="87" t="s">
        <v>1701</v>
      </c>
      <c r="D97" s="88">
        <v>2019</v>
      </c>
      <c r="E97" s="86">
        <v>100</v>
      </c>
      <c r="F97" s="86">
        <v>100</v>
      </c>
      <c r="G97" s="86">
        <v>100</v>
      </c>
      <c r="H97" s="86">
        <v>33</v>
      </c>
      <c r="I97" s="86">
        <v>100</v>
      </c>
      <c r="J97" s="86">
        <v>100</v>
      </c>
      <c r="K97" s="86">
        <v>100</v>
      </c>
      <c r="L97" s="86">
        <v>100</v>
      </c>
      <c r="M97" s="86">
        <v>100</v>
      </c>
      <c r="N97" s="86">
        <v>100</v>
      </c>
      <c r="O97" s="86">
        <v>100</v>
      </c>
      <c r="P97" s="86">
        <v>100</v>
      </c>
      <c r="Q97" s="86">
        <v>100</v>
      </c>
      <c r="R97" s="86">
        <v>100</v>
      </c>
      <c r="S97" s="86">
        <v>100</v>
      </c>
      <c r="T97" s="86">
        <v>100</v>
      </c>
      <c r="U97" s="86">
        <v>100</v>
      </c>
      <c r="V97" s="86">
        <v>100</v>
      </c>
      <c r="W97" s="86">
        <v>100</v>
      </c>
      <c r="X97" s="86">
        <v>100</v>
      </c>
      <c r="Y97" s="86">
        <v>33</v>
      </c>
      <c r="Z97" s="86">
        <v>67</v>
      </c>
      <c r="AA97" s="86">
        <v>0</v>
      </c>
      <c r="AB97" s="86">
        <v>100</v>
      </c>
      <c r="AC97" s="86">
        <v>33</v>
      </c>
      <c r="AD97" s="86">
        <v>100</v>
      </c>
      <c r="AE97" s="86">
        <v>100</v>
      </c>
      <c r="AF97" s="86">
        <v>100</v>
      </c>
      <c r="AG97" s="86">
        <v>100</v>
      </c>
      <c r="AH97" s="86">
        <v>100</v>
      </c>
      <c r="AI97" s="86">
        <v>100</v>
      </c>
      <c r="AJ97" s="86">
        <v>100</v>
      </c>
      <c r="AK97" s="86">
        <v>100</v>
      </c>
      <c r="AL97" s="86">
        <v>100</v>
      </c>
      <c r="AM97" s="86">
        <v>100</v>
      </c>
      <c r="AN97" s="86">
        <v>100</v>
      </c>
      <c r="AO97" s="86">
        <v>100</v>
      </c>
      <c r="AP97" s="86">
        <v>33</v>
      </c>
      <c r="AQ97" s="86">
        <v>100</v>
      </c>
      <c r="AR97" s="86">
        <v>33</v>
      </c>
      <c r="AS97" s="86">
        <v>0</v>
      </c>
      <c r="AT97" s="86">
        <v>67</v>
      </c>
      <c r="AU97" s="86">
        <v>33</v>
      </c>
      <c r="AV97" s="86">
        <v>67</v>
      </c>
      <c r="AW97" s="86">
        <v>33</v>
      </c>
      <c r="AX97" s="86">
        <v>0</v>
      </c>
      <c r="AY97" s="86">
        <v>0</v>
      </c>
      <c r="AZ97" s="86">
        <v>33</v>
      </c>
      <c r="BA97" s="86">
        <v>33</v>
      </c>
      <c r="BB97" s="86">
        <v>0</v>
      </c>
      <c r="BC97" s="86">
        <v>100</v>
      </c>
      <c r="BD97" s="86">
        <v>100</v>
      </c>
      <c r="BE97" s="86">
        <v>100</v>
      </c>
      <c r="BF97" s="86">
        <v>100</v>
      </c>
      <c r="BG97" s="86">
        <v>33</v>
      </c>
      <c r="BH97" s="86">
        <v>33</v>
      </c>
      <c r="BI97" s="86">
        <v>100</v>
      </c>
      <c r="BJ97" s="86">
        <v>100</v>
      </c>
      <c r="BK97" s="86">
        <v>100</v>
      </c>
      <c r="BL97" s="86">
        <v>100</v>
      </c>
      <c r="BM97" s="86">
        <v>67</v>
      </c>
      <c r="BN97" s="86">
        <v>67</v>
      </c>
      <c r="BO97" s="86">
        <v>67</v>
      </c>
      <c r="BP97" s="86">
        <v>67</v>
      </c>
      <c r="BQ97" s="86">
        <v>0</v>
      </c>
      <c r="BR97" s="86">
        <v>100</v>
      </c>
      <c r="BS97" s="86">
        <v>100</v>
      </c>
      <c r="BT97" s="86">
        <v>100</v>
      </c>
      <c r="BU97" s="86">
        <v>100</v>
      </c>
      <c r="BV97" s="86">
        <v>100</v>
      </c>
      <c r="BW97" s="86">
        <v>100</v>
      </c>
      <c r="BX97" s="86">
        <v>100</v>
      </c>
      <c r="BY97" s="86">
        <v>100</v>
      </c>
      <c r="BZ97" s="86">
        <v>67</v>
      </c>
      <c r="CA97" s="86">
        <v>100</v>
      </c>
      <c r="CB97" s="86">
        <v>67</v>
      </c>
      <c r="CC97" s="86">
        <v>100</v>
      </c>
      <c r="CD97" s="86">
        <v>100</v>
      </c>
      <c r="CE97" s="86">
        <v>67</v>
      </c>
      <c r="CF97" s="86">
        <v>100</v>
      </c>
      <c r="CG97" s="86">
        <v>100</v>
      </c>
      <c r="CH97" s="86">
        <v>100</v>
      </c>
      <c r="CI97" s="86">
        <v>67</v>
      </c>
      <c r="CJ97" s="86">
        <v>67</v>
      </c>
      <c r="CK97" s="86">
        <v>100</v>
      </c>
      <c r="CL97" s="86">
        <v>100</v>
      </c>
      <c r="CM97" s="86">
        <v>67</v>
      </c>
      <c r="CN97" s="86">
        <v>100</v>
      </c>
      <c r="CO97" s="86">
        <v>67</v>
      </c>
      <c r="CP97" s="86">
        <v>33</v>
      </c>
      <c r="CQ97" s="86">
        <v>100</v>
      </c>
      <c r="CR97" s="86">
        <v>100</v>
      </c>
      <c r="CS97" s="86">
        <v>100</v>
      </c>
      <c r="CT97" s="86">
        <v>100</v>
      </c>
      <c r="CU97" s="86">
        <v>100</v>
      </c>
      <c r="CV97" s="86">
        <v>67</v>
      </c>
      <c r="CW97" s="86">
        <v>33</v>
      </c>
      <c r="CX97" s="86">
        <v>33</v>
      </c>
      <c r="CY97" s="86">
        <v>33</v>
      </c>
      <c r="CZ97" s="86">
        <v>0</v>
      </c>
      <c r="DA97" s="86">
        <v>100</v>
      </c>
      <c r="DB97" s="86">
        <v>33</v>
      </c>
      <c r="DC97" s="86">
        <v>100</v>
      </c>
      <c r="DD97" s="86">
        <v>33</v>
      </c>
      <c r="DE97" s="86">
        <v>100</v>
      </c>
      <c r="DF97" s="86">
        <v>33</v>
      </c>
      <c r="DG97" s="86">
        <v>0</v>
      </c>
      <c r="DH97" s="86">
        <v>0</v>
      </c>
      <c r="DI97" s="86">
        <v>0</v>
      </c>
      <c r="DJ97" s="86">
        <v>0</v>
      </c>
      <c r="DK97" s="86">
        <v>0</v>
      </c>
      <c r="DL97" s="86">
        <v>0</v>
      </c>
      <c r="DM97" s="86">
        <v>0</v>
      </c>
      <c r="DN97" s="86">
        <v>0</v>
      </c>
      <c r="DO97" s="86">
        <v>100</v>
      </c>
      <c r="DP97" s="86">
        <v>67</v>
      </c>
      <c r="DQ97" s="86">
        <v>100</v>
      </c>
      <c r="DR97" s="86">
        <v>33</v>
      </c>
      <c r="DS97" s="86">
        <v>33</v>
      </c>
      <c r="DT97" s="86">
        <v>0</v>
      </c>
      <c r="DU97" s="86">
        <v>0</v>
      </c>
      <c r="DV97" s="86">
        <v>100</v>
      </c>
      <c r="DW97" s="86">
        <v>100</v>
      </c>
      <c r="DX97" s="86">
        <v>100</v>
      </c>
      <c r="DY97" s="86">
        <v>33</v>
      </c>
      <c r="DZ97" s="86">
        <v>100</v>
      </c>
      <c r="EA97" s="86">
        <v>100</v>
      </c>
      <c r="EB97" s="86">
        <v>33</v>
      </c>
      <c r="EC97" s="86">
        <v>100</v>
      </c>
      <c r="ED97" s="86">
        <v>0</v>
      </c>
      <c r="EE97" s="86">
        <v>33</v>
      </c>
      <c r="EF97" s="86">
        <v>33</v>
      </c>
      <c r="EG97" s="86">
        <v>0</v>
      </c>
      <c r="EH97" s="86">
        <v>33</v>
      </c>
      <c r="EI97" s="86">
        <v>33</v>
      </c>
      <c r="EJ97" s="86">
        <v>0</v>
      </c>
      <c r="EK97" s="86">
        <v>33</v>
      </c>
      <c r="EL97" s="86">
        <v>0</v>
      </c>
      <c r="EM97" s="86">
        <v>0</v>
      </c>
      <c r="EN97" s="86">
        <v>33</v>
      </c>
      <c r="EO97" s="86">
        <v>0</v>
      </c>
      <c r="EP97" s="86">
        <v>0</v>
      </c>
      <c r="EQ97" s="86">
        <v>100</v>
      </c>
      <c r="ER97" s="86">
        <v>33</v>
      </c>
      <c r="ES97" s="86">
        <v>33</v>
      </c>
      <c r="ET97" s="86">
        <v>0</v>
      </c>
      <c r="EU97" s="86">
        <v>100</v>
      </c>
      <c r="EV97" s="86">
        <v>33</v>
      </c>
      <c r="EW97" s="86">
        <v>100</v>
      </c>
      <c r="EX97" s="85" t="s">
        <v>1287</v>
      </c>
      <c r="EY97" s="85" t="s">
        <v>1287</v>
      </c>
      <c r="EZ97" s="85" t="s">
        <v>1287</v>
      </c>
      <c r="FA97" s="85" t="s">
        <v>1295</v>
      </c>
      <c r="FB97" s="85" t="s">
        <v>1287</v>
      </c>
      <c r="FC97" s="85" t="s">
        <v>1287</v>
      </c>
      <c r="FD97" s="85" t="s">
        <v>1287</v>
      </c>
      <c r="FE97" s="85" t="s">
        <v>1287</v>
      </c>
      <c r="FF97" s="85" t="s">
        <v>1287</v>
      </c>
      <c r="FG97" s="85" t="s">
        <v>1287</v>
      </c>
      <c r="FH97" s="85" t="s">
        <v>1287</v>
      </c>
      <c r="FI97" s="85" t="s">
        <v>1287</v>
      </c>
      <c r="FJ97" s="85" t="s">
        <v>1287</v>
      </c>
      <c r="FK97" s="85" t="s">
        <v>1287</v>
      </c>
      <c r="FL97" s="85" t="s">
        <v>1287</v>
      </c>
      <c r="FM97" s="85" t="s">
        <v>1287</v>
      </c>
      <c r="FN97" s="85" t="s">
        <v>1287</v>
      </c>
      <c r="FO97" s="85" t="s">
        <v>1287</v>
      </c>
      <c r="FP97" s="85" t="s">
        <v>1287</v>
      </c>
      <c r="FQ97" s="85" t="s">
        <v>1287</v>
      </c>
      <c r="FR97" s="85" t="s">
        <v>1295</v>
      </c>
      <c r="FS97" s="85" t="s">
        <v>1288</v>
      </c>
      <c r="FT97" s="85" t="s">
        <v>1297</v>
      </c>
      <c r="FU97" s="85" t="s">
        <v>1287</v>
      </c>
      <c r="FV97" s="85" t="s">
        <v>1295</v>
      </c>
      <c r="FW97" s="85" t="s">
        <v>1287</v>
      </c>
      <c r="FX97" s="85" t="s">
        <v>1287</v>
      </c>
      <c r="FY97" s="85" t="s">
        <v>1287</v>
      </c>
      <c r="FZ97" s="85" t="s">
        <v>1287</v>
      </c>
      <c r="GA97" s="85" t="s">
        <v>1287</v>
      </c>
      <c r="GB97" s="85" t="s">
        <v>1287</v>
      </c>
      <c r="GC97" s="85" t="s">
        <v>1287</v>
      </c>
      <c r="GD97" s="85" t="s">
        <v>1287</v>
      </c>
      <c r="GE97" s="85" t="s">
        <v>1287</v>
      </c>
      <c r="GF97" s="85" t="s">
        <v>1287</v>
      </c>
      <c r="GG97" s="85" t="s">
        <v>1287</v>
      </c>
      <c r="GH97" s="85" t="s">
        <v>1287</v>
      </c>
      <c r="GI97" s="85" t="s">
        <v>1295</v>
      </c>
      <c r="GJ97" s="85" t="s">
        <v>1287</v>
      </c>
      <c r="GK97" s="85" t="s">
        <v>1295</v>
      </c>
      <c r="GL97" s="85" t="s">
        <v>1297</v>
      </c>
      <c r="GM97" s="85" t="s">
        <v>1288</v>
      </c>
      <c r="GN97" s="85" t="s">
        <v>1295</v>
      </c>
      <c r="GO97" s="85" t="s">
        <v>1288</v>
      </c>
      <c r="GP97" s="85" t="s">
        <v>1295</v>
      </c>
      <c r="GQ97" s="85" t="s">
        <v>1297</v>
      </c>
      <c r="GR97" s="85" t="s">
        <v>1297</v>
      </c>
      <c r="GS97" s="85" t="s">
        <v>1295</v>
      </c>
      <c r="GT97" s="85" t="s">
        <v>1295</v>
      </c>
      <c r="GU97" s="85" t="s">
        <v>1297</v>
      </c>
      <c r="GV97" s="85" t="s">
        <v>1287</v>
      </c>
      <c r="GW97" s="85" t="s">
        <v>1287</v>
      </c>
      <c r="GX97" s="85" t="s">
        <v>1287</v>
      </c>
      <c r="GY97" s="85" t="s">
        <v>1287</v>
      </c>
      <c r="GZ97" s="85" t="s">
        <v>1295</v>
      </c>
      <c r="HA97" s="85" t="s">
        <v>1295</v>
      </c>
      <c r="HB97" s="85" t="s">
        <v>1287</v>
      </c>
      <c r="HC97" s="85" t="s">
        <v>1287</v>
      </c>
      <c r="HD97" s="85" t="s">
        <v>1287</v>
      </c>
      <c r="HE97" s="85" t="s">
        <v>1287</v>
      </c>
      <c r="HF97" s="85" t="s">
        <v>1288</v>
      </c>
      <c r="HG97" s="85" t="s">
        <v>1288</v>
      </c>
      <c r="HH97" s="85" t="s">
        <v>1288</v>
      </c>
      <c r="HI97" s="85" t="s">
        <v>1288</v>
      </c>
      <c r="HJ97" s="85" t="s">
        <v>1297</v>
      </c>
      <c r="HK97" s="85" t="s">
        <v>1287</v>
      </c>
      <c r="HL97" s="85" t="s">
        <v>1287</v>
      </c>
      <c r="HM97" s="85" t="s">
        <v>1287</v>
      </c>
      <c r="HN97" s="85" t="s">
        <v>1287</v>
      </c>
      <c r="HO97" s="85" t="s">
        <v>1287</v>
      </c>
      <c r="HP97" s="85" t="s">
        <v>1287</v>
      </c>
      <c r="HQ97" s="85" t="s">
        <v>1287</v>
      </c>
      <c r="HR97" s="85" t="s">
        <v>1287</v>
      </c>
      <c r="HS97" s="85" t="s">
        <v>1288</v>
      </c>
      <c r="HT97" s="85" t="s">
        <v>1287</v>
      </c>
      <c r="HU97" s="85" t="s">
        <v>1288</v>
      </c>
      <c r="HV97" s="85" t="s">
        <v>1287</v>
      </c>
      <c r="HW97" s="85" t="s">
        <v>1287</v>
      </c>
      <c r="HX97" s="85" t="s">
        <v>1288</v>
      </c>
      <c r="HY97" s="85" t="s">
        <v>1287</v>
      </c>
      <c r="HZ97" s="85" t="s">
        <v>1287</v>
      </c>
      <c r="IA97" s="85" t="s">
        <v>1287</v>
      </c>
      <c r="IB97" s="85" t="s">
        <v>1288</v>
      </c>
      <c r="IC97" s="85" t="s">
        <v>1288</v>
      </c>
      <c r="ID97" s="85" t="s">
        <v>1287</v>
      </c>
      <c r="IE97" s="85" t="s">
        <v>1287</v>
      </c>
      <c r="IF97" s="85" t="s">
        <v>1288</v>
      </c>
      <c r="IG97" s="85" t="s">
        <v>1287</v>
      </c>
      <c r="IH97" s="85" t="s">
        <v>1288</v>
      </c>
      <c r="II97" s="85" t="s">
        <v>1295</v>
      </c>
      <c r="IJ97" s="85" t="s">
        <v>1287</v>
      </c>
      <c r="IK97" s="85" t="s">
        <v>1287</v>
      </c>
      <c r="IL97" s="85" t="s">
        <v>1287</v>
      </c>
      <c r="IM97" s="85" t="s">
        <v>1287</v>
      </c>
      <c r="IN97" s="85" t="s">
        <v>1287</v>
      </c>
      <c r="IO97" s="85" t="s">
        <v>1288</v>
      </c>
      <c r="IP97" s="85" t="s">
        <v>1295</v>
      </c>
      <c r="IQ97" s="85" t="s">
        <v>1295</v>
      </c>
      <c r="IR97" s="85" t="s">
        <v>1295</v>
      </c>
      <c r="IS97" s="85" t="s">
        <v>1297</v>
      </c>
      <c r="IT97" s="85" t="s">
        <v>1287</v>
      </c>
      <c r="IU97" s="85" t="s">
        <v>1295</v>
      </c>
      <c r="IV97" s="85" t="s">
        <v>1287</v>
      </c>
      <c r="IW97" s="85" t="s">
        <v>1295</v>
      </c>
      <c r="IX97" s="85" t="s">
        <v>1287</v>
      </c>
      <c r="IY97" s="85" t="s">
        <v>1295</v>
      </c>
      <c r="IZ97" s="85" t="s">
        <v>1297</v>
      </c>
      <c r="JA97" s="85" t="s">
        <v>1297</v>
      </c>
      <c r="JB97" s="85" t="s">
        <v>1297</v>
      </c>
      <c r="JC97" s="85" t="s">
        <v>1297</v>
      </c>
      <c r="JD97" s="85" t="s">
        <v>1297</v>
      </c>
      <c r="JE97" s="85" t="s">
        <v>1297</v>
      </c>
      <c r="JF97" s="85" t="s">
        <v>1297</v>
      </c>
      <c r="JG97" s="85" t="s">
        <v>1297</v>
      </c>
      <c r="JH97" s="85" t="s">
        <v>1287</v>
      </c>
      <c r="JI97" s="85" t="s">
        <v>1288</v>
      </c>
      <c r="JJ97" s="85" t="s">
        <v>1287</v>
      </c>
      <c r="JK97" s="85" t="s">
        <v>1295</v>
      </c>
      <c r="JL97" s="85" t="s">
        <v>1295</v>
      </c>
      <c r="JM97" s="85" t="s">
        <v>1297</v>
      </c>
      <c r="JN97" s="85" t="s">
        <v>1297</v>
      </c>
      <c r="JO97" s="85" t="s">
        <v>1287</v>
      </c>
      <c r="JP97" s="85" t="s">
        <v>1287</v>
      </c>
      <c r="JQ97" s="85" t="s">
        <v>1287</v>
      </c>
      <c r="JR97" s="85" t="s">
        <v>1295</v>
      </c>
      <c r="JS97" s="85" t="s">
        <v>1287</v>
      </c>
      <c r="JT97" s="85" t="s">
        <v>1287</v>
      </c>
      <c r="JU97" s="85" t="s">
        <v>1295</v>
      </c>
      <c r="JV97" s="85" t="s">
        <v>1287</v>
      </c>
      <c r="JW97" s="85" t="s">
        <v>1297</v>
      </c>
      <c r="JX97" s="85" t="s">
        <v>1295</v>
      </c>
      <c r="JY97" s="85" t="s">
        <v>1295</v>
      </c>
      <c r="JZ97" s="85" t="s">
        <v>1297</v>
      </c>
      <c r="KA97" s="85" t="s">
        <v>1295</v>
      </c>
      <c r="KB97" s="85" t="s">
        <v>1295</v>
      </c>
      <c r="KC97" s="85" t="s">
        <v>1297</v>
      </c>
      <c r="KD97" s="85" t="s">
        <v>1295</v>
      </c>
      <c r="KE97" s="85" t="s">
        <v>1297</v>
      </c>
      <c r="KF97" s="85" t="s">
        <v>1297</v>
      </c>
      <c r="KG97" s="85" t="s">
        <v>1295</v>
      </c>
      <c r="KH97" s="85" t="s">
        <v>1297</v>
      </c>
      <c r="KI97" s="85" t="s">
        <v>1297</v>
      </c>
      <c r="KJ97" s="85" t="s">
        <v>1287</v>
      </c>
      <c r="KK97" s="85" t="s">
        <v>1295</v>
      </c>
      <c r="KL97" s="85" t="s">
        <v>1295</v>
      </c>
      <c r="KM97" s="85" t="s">
        <v>1297</v>
      </c>
      <c r="KN97" s="85" t="s">
        <v>1287</v>
      </c>
      <c r="KO97" s="85" t="s">
        <v>1295</v>
      </c>
      <c r="KP97" s="85" t="s">
        <v>1287</v>
      </c>
    </row>
    <row r="98" spans="1:302" hidden="1">
      <c r="A98" s="150" t="s">
        <v>1334</v>
      </c>
      <c r="B98" s="87" t="s">
        <v>1335</v>
      </c>
      <c r="C98" s="87" t="s">
        <v>1702</v>
      </c>
      <c r="D98" s="88">
        <v>2019</v>
      </c>
      <c r="E98" s="86">
        <v>0</v>
      </c>
      <c r="F98" s="86">
        <v>33</v>
      </c>
      <c r="G98" s="86">
        <v>67</v>
      </c>
      <c r="H98" s="86">
        <v>33</v>
      </c>
      <c r="I98" s="86">
        <v>100</v>
      </c>
      <c r="J98" s="86">
        <v>100</v>
      </c>
      <c r="K98" s="86">
        <v>0</v>
      </c>
      <c r="L98" s="86">
        <v>0</v>
      </c>
      <c r="M98" s="86">
        <v>100</v>
      </c>
      <c r="N98" s="86">
        <v>100</v>
      </c>
      <c r="O98" s="86">
        <v>100</v>
      </c>
      <c r="P98" s="86">
        <v>100</v>
      </c>
      <c r="Q98" s="86">
        <v>33</v>
      </c>
      <c r="R98" s="86">
        <v>33</v>
      </c>
      <c r="S98" s="86">
        <v>0</v>
      </c>
      <c r="T98" s="86">
        <v>100</v>
      </c>
      <c r="U98" s="86">
        <v>100</v>
      </c>
      <c r="V98" s="86">
        <v>100</v>
      </c>
      <c r="W98" s="86">
        <v>0</v>
      </c>
      <c r="X98" s="86">
        <v>100</v>
      </c>
      <c r="Y98" s="86">
        <v>67</v>
      </c>
      <c r="Z98" s="86">
        <v>100</v>
      </c>
      <c r="AA98" s="86">
        <v>33</v>
      </c>
      <c r="AB98" s="86">
        <v>100</v>
      </c>
      <c r="AC98" s="86">
        <v>100</v>
      </c>
      <c r="AD98" s="86">
        <v>67</v>
      </c>
      <c r="AE98" s="86">
        <v>0</v>
      </c>
      <c r="AF98" s="86">
        <v>100</v>
      </c>
      <c r="AG98" s="86">
        <v>67</v>
      </c>
      <c r="AH98" s="86">
        <v>0</v>
      </c>
      <c r="AI98" s="86">
        <v>100</v>
      </c>
      <c r="AJ98" s="86">
        <v>100</v>
      </c>
      <c r="AK98" s="86">
        <v>100</v>
      </c>
      <c r="AL98" s="86">
        <v>100</v>
      </c>
      <c r="AM98" s="86">
        <v>100</v>
      </c>
      <c r="AN98" s="86">
        <v>100</v>
      </c>
      <c r="AO98" s="86">
        <v>100</v>
      </c>
      <c r="AP98" s="86">
        <v>33</v>
      </c>
      <c r="AQ98" s="86">
        <v>100</v>
      </c>
      <c r="AR98" s="86">
        <v>0</v>
      </c>
      <c r="AS98" s="86">
        <v>0</v>
      </c>
      <c r="AT98" s="86">
        <v>0</v>
      </c>
      <c r="AU98" s="86">
        <v>0</v>
      </c>
      <c r="AV98" s="86">
        <v>33</v>
      </c>
      <c r="AW98" s="86">
        <v>0</v>
      </c>
      <c r="AX98" s="86">
        <v>67</v>
      </c>
      <c r="AY98" s="86">
        <v>67</v>
      </c>
      <c r="AZ98" s="86">
        <v>0</v>
      </c>
      <c r="BA98" s="86">
        <v>33</v>
      </c>
      <c r="BB98" s="86">
        <v>0</v>
      </c>
      <c r="BC98" s="86">
        <v>67</v>
      </c>
      <c r="BD98" s="86">
        <v>0</v>
      </c>
      <c r="BE98" s="86">
        <v>0</v>
      </c>
      <c r="BF98" s="86">
        <v>100</v>
      </c>
      <c r="BG98" s="86">
        <v>33</v>
      </c>
      <c r="BH98" s="86">
        <v>0</v>
      </c>
      <c r="BI98" s="86">
        <v>0</v>
      </c>
      <c r="BJ98" s="86">
        <v>0</v>
      </c>
      <c r="BK98" s="86">
        <v>100</v>
      </c>
      <c r="BL98" s="86">
        <v>67</v>
      </c>
      <c r="BM98" s="86">
        <v>0</v>
      </c>
      <c r="BN98" s="86">
        <v>0</v>
      </c>
      <c r="BO98" s="86">
        <v>0</v>
      </c>
      <c r="BP98" s="86">
        <v>0</v>
      </c>
      <c r="BQ98" s="86">
        <v>0</v>
      </c>
      <c r="BR98" s="86">
        <v>67</v>
      </c>
      <c r="BS98" s="86">
        <v>0</v>
      </c>
      <c r="BT98" s="86">
        <v>100</v>
      </c>
      <c r="BU98" s="86">
        <v>100</v>
      </c>
      <c r="BV98" s="86">
        <v>100</v>
      </c>
      <c r="BW98" s="86">
        <v>0</v>
      </c>
      <c r="BX98" s="86">
        <v>0</v>
      </c>
      <c r="BY98" s="86">
        <v>0</v>
      </c>
      <c r="BZ98" s="86">
        <v>0</v>
      </c>
      <c r="CA98" s="86">
        <v>33</v>
      </c>
      <c r="CB98" s="86">
        <v>0</v>
      </c>
      <c r="CC98" s="86">
        <v>100</v>
      </c>
      <c r="CD98" s="86">
        <v>100</v>
      </c>
      <c r="CE98" s="86">
        <v>100</v>
      </c>
      <c r="CF98" s="86">
        <v>100</v>
      </c>
      <c r="CG98" s="86">
        <v>100</v>
      </c>
      <c r="CH98" s="86">
        <v>100</v>
      </c>
      <c r="CI98" s="86">
        <v>33</v>
      </c>
      <c r="CJ98" s="86">
        <v>0</v>
      </c>
      <c r="CK98" s="86">
        <v>0</v>
      </c>
      <c r="CL98" s="86">
        <v>0</v>
      </c>
      <c r="CM98" s="86">
        <v>0</v>
      </c>
      <c r="CN98" s="86">
        <v>0</v>
      </c>
      <c r="CO98" s="86">
        <v>0</v>
      </c>
      <c r="CP98" s="86">
        <v>33</v>
      </c>
      <c r="CQ98" s="86">
        <v>67</v>
      </c>
      <c r="CR98" s="86">
        <v>33</v>
      </c>
      <c r="CS98" s="86">
        <v>0</v>
      </c>
      <c r="CT98" s="86">
        <v>67</v>
      </c>
      <c r="CU98" s="86">
        <v>100</v>
      </c>
      <c r="CV98" s="86">
        <v>100</v>
      </c>
      <c r="CW98" s="86">
        <v>33</v>
      </c>
      <c r="CX98" s="86">
        <v>0</v>
      </c>
      <c r="CY98" s="86">
        <v>0</v>
      </c>
      <c r="CZ98" s="86">
        <v>0</v>
      </c>
      <c r="DA98" s="86">
        <v>0</v>
      </c>
      <c r="DB98" s="86">
        <v>0</v>
      </c>
      <c r="DC98" s="86">
        <v>0</v>
      </c>
      <c r="DD98" s="86">
        <v>0</v>
      </c>
      <c r="DE98" s="86">
        <v>0</v>
      </c>
      <c r="DF98" s="86">
        <v>0</v>
      </c>
      <c r="DG98" s="86">
        <v>0</v>
      </c>
      <c r="DH98" s="86">
        <v>0</v>
      </c>
      <c r="DI98" s="86">
        <v>0</v>
      </c>
      <c r="DJ98" s="86">
        <v>0</v>
      </c>
      <c r="DK98" s="86">
        <v>0</v>
      </c>
      <c r="DL98" s="86">
        <v>0</v>
      </c>
      <c r="DM98" s="86">
        <v>0</v>
      </c>
      <c r="DN98" s="86">
        <v>0</v>
      </c>
      <c r="DO98" s="86">
        <v>67</v>
      </c>
      <c r="DP98" s="86">
        <v>67</v>
      </c>
      <c r="DQ98" s="86">
        <v>67</v>
      </c>
      <c r="DR98" s="86">
        <v>100</v>
      </c>
      <c r="DS98" s="86">
        <v>33</v>
      </c>
      <c r="DT98" s="86">
        <v>33</v>
      </c>
      <c r="DU98" s="86">
        <v>33</v>
      </c>
      <c r="DV98" s="86">
        <v>100</v>
      </c>
      <c r="DW98" s="86">
        <v>100</v>
      </c>
      <c r="DX98" s="86">
        <v>0</v>
      </c>
      <c r="DY98" s="86">
        <v>33</v>
      </c>
      <c r="DZ98" s="86">
        <v>100</v>
      </c>
      <c r="EA98" s="86">
        <v>0</v>
      </c>
      <c r="EB98" s="86">
        <v>33</v>
      </c>
      <c r="EC98" s="86">
        <v>100</v>
      </c>
      <c r="ED98" s="86">
        <v>0</v>
      </c>
      <c r="EE98" s="86">
        <v>33</v>
      </c>
      <c r="EF98" s="86">
        <v>33</v>
      </c>
      <c r="EG98" s="86">
        <v>100</v>
      </c>
      <c r="EH98" s="86">
        <v>33</v>
      </c>
      <c r="EI98" s="86">
        <v>0</v>
      </c>
      <c r="EJ98" s="86">
        <v>0</v>
      </c>
      <c r="EK98" s="86">
        <v>0</v>
      </c>
      <c r="EL98" s="86">
        <v>33</v>
      </c>
      <c r="EM98" s="86">
        <v>67</v>
      </c>
      <c r="EN98" s="86">
        <v>0</v>
      </c>
      <c r="EO98" s="86">
        <v>0</v>
      </c>
      <c r="EP98" s="86">
        <v>0</v>
      </c>
      <c r="EQ98" s="86">
        <v>0</v>
      </c>
      <c r="ER98" s="86">
        <v>0</v>
      </c>
      <c r="ES98" s="86">
        <v>0</v>
      </c>
      <c r="ET98" s="86">
        <v>0</v>
      </c>
      <c r="EU98" s="86">
        <v>0</v>
      </c>
      <c r="EV98" s="86">
        <v>0</v>
      </c>
      <c r="EW98" s="86">
        <v>0</v>
      </c>
      <c r="EX98" s="85" t="s">
        <v>1297</v>
      </c>
      <c r="EY98" s="85" t="s">
        <v>1295</v>
      </c>
      <c r="EZ98" s="85" t="s">
        <v>1288</v>
      </c>
      <c r="FA98" s="85" t="s">
        <v>1295</v>
      </c>
      <c r="FB98" s="85" t="s">
        <v>1287</v>
      </c>
      <c r="FC98" s="85" t="s">
        <v>1287</v>
      </c>
      <c r="FD98" s="85" t="s">
        <v>1297</v>
      </c>
      <c r="FE98" s="85" t="s">
        <v>1297</v>
      </c>
      <c r="FF98" s="85" t="s">
        <v>1287</v>
      </c>
      <c r="FG98" s="85" t="s">
        <v>1287</v>
      </c>
      <c r="FH98" s="85" t="s">
        <v>1287</v>
      </c>
      <c r="FI98" s="85" t="s">
        <v>1287</v>
      </c>
      <c r="FJ98" s="85" t="s">
        <v>1295</v>
      </c>
      <c r="FK98" s="85" t="s">
        <v>1295</v>
      </c>
      <c r="FL98" s="85" t="s">
        <v>1297</v>
      </c>
      <c r="FM98" s="85" t="s">
        <v>1287</v>
      </c>
      <c r="FN98" s="85" t="s">
        <v>1287</v>
      </c>
      <c r="FO98" s="85" t="s">
        <v>1287</v>
      </c>
      <c r="FP98" s="85" t="s">
        <v>1297</v>
      </c>
      <c r="FQ98" s="85" t="s">
        <v>1287</v>
      </c>
      <c r="FR98" s="85" t="s">
        <v>1288</v>
      </c>
      <c r="FS98" s="85" t="s">
        <v>1287</v>
      </c>
      <c r="FT98" s="85" t="s">
        <v>1295</v>
      </c>
      <c r="FU98" s="85" t="s">
        <v>1287</v>
      </c>
      <c r="FV98" s="85" t="s">
        <v>1287</v>
      </c>
      <c r="FW98" s="85" t="s">
        <v>1288</v>
      </c>
      <c r="FX98" s="85" t="s">
        <v>1297</v>
      </c>
      <c r="FY98" s="85" t="s">
        <v>1287</v>
      </c>
      <c r="FZ98" s="85" t="s">
        <v>1288</v>
      </c>
      <c r="GA98" s="85" t="s">
        <v>1297</v>
      </c>
      <c r="GB98" s="85" t="s">
        <v>1287</v>
      </c>
      <c r="GC98" s="85" t="s">
        <v>1287</v>
      </c>
      <c r="GD98" s="85" t="s">
        <v>1287</v>
      </c>
      <c r="GE98" s="85" t="s">
        <v>1287</v>
      </c>
      <c r="GF98" s="85" t="s">
        <v>1287</v>
      </c>
      <c r="GG98" s="85" t="s">
        <v>1287</v>
      </c>
      <c r="GH98" s="85" t="s">
        <v>1287</v>
      </c>
      <c r="GI98" s="85" t="s">
        <v>1295</v>
      </c>
      <c r="GJ98" s="85" t="s">
        <v>1287</v>
      </c>
      <c r="GK98" s="85" t="s">
        <v>1297</v>
      </c>
      <c r="GL98" s="85" t="s">
        <v>1297</v>
      </c>
      <c r="GM98" s="85" t="s">
        <v>1297</v>
      </c>
      <c r="GN98" s="85" t="s">
        <v>1297</v>
      </c>
      <c r="GO98" s="85" t="s">
        <v>1295</v>
      </c>
      <c r="GP98" s="85" t="s">
        <v>1297</v>
      </c>
      <c r="GQ98" s="85" t="s">
        <v>1288</v>
      </c>
      <c r="GR98" s="85" t="s">
        <v>1288</v>
      </c>
      <c r="GS98" s="85" t="s">
        <v>1297</v>
      </c>
      <c r="GT98" s="85" t="s">
        <v>1295</v>
      </c>
      <c r="GU98" s="85" t="s">
        <v>1297</v>
      </c>
      <c r="GV98" s="85" t="s">
        <v>1288</v>
      </c>
      <c r="GW98" s="85" t="s">
        <v>1297</v>
      </c>
      <c r="GX98" s="85" t="s">
        <v>1297</v>
      </c>
      <c r="GY98" s="85" t="s">
        <v>1287</v>
      </c>
      <c r="GZ98" s="85" t="s">
        <v>1295</v>
      </c>
      <c r="HA98" s="85" t="s">
        <v>1297</v>
      </c>
      <c r="HB98" s="85" t="s">
        <v>1297</v>
      </c>
      <c r="HC98" s="85" t="s">
        <v>1297</v>
      </c>
      <c r="HD98" s="85" t="s">
        <v>1287</v>
      </c>
      <c r="HE98" s="85" t="s">
        <v>1288</v>
      </c>
      <c r="HF98" s="85" t="s">
        <v>1297</v>
      </c>
      <c r="HG98" s="85" t="s">
        <v>1297</v>
      </c>
      <c r="HH98" s="85" t="s">
        <v>1297</v>
      </c>
      <c r="HI98" s="85" t="s">
        <v>1297</v>
      </c>
      <c r="HJ98" s="85" t="s">
        <v>1297</v>
      </c>
      <c r="HK98" s="85" t="s">
        <v>1288</v>
      </c>
      <c r="HL98" s="85" t="s">
        <v>1297</v>
      </c>
      <c r="HM98" s="85" t="s">
        <v>1287</v>
      </c>
      <c r="HN98" s="85" t="s">
        <v>1287</v>
      </c>
      <c r="HO98" s="85" t="s">
        <v>1287</v>
      </c>
      <c r="HP98" s="85" t="s">
        <v>1297</v>
      </c>
      <c r="HQ98" s="85" t="s">
        <v>1297</v>
      </c>
      <c r="HR98" s="85" t="s">
        <v>1297</v>
      </c>
      <c r="HS98" s="85" t="s">
        <v>1297</v>
      </c>
      <c r="HT98" s="85" t="s">
        <v>1295</v>
      </c>
      <c r="HU98" s="85" t="s">
        <v>1297</v>
      </c>
      <c r="HV98" s="85" t="s">
        <v>1287</v>
      </c>
      <c r="HW98" s="85" t="s">
        <v>1287</v>
      </c>
      <c r="HX98" s="85" t="s">
        <v>1287</v>
      </c>
      <c r="HY98" s="85" t="s">
        <v>1287</v>
      </c>
      <c r="HZ98" s="85" t="s">
        <v>1287</v>
      </c>
      <c r="IA98" s="85" t="s">
        <v>1287</v>
      </c>
      <c r="IB98" s="85" t="s">
        <v>1295</v>
      </c>
      <c r="IC98" s="85" t="s">
        <v>1297</v>
      </c>
      <c r="ID98" s="85" t="s">
        <v>1297</v>
      </c>
      <c r="IE98" s="85" t="s">
        <v>1297</v>
      </c>
      <c r="IF98" s="85" t="s">
        <v>1297</v>
      </c>
      <c r="IG98" s="85" t="s">
        <v>1297</v>
      </c>
      <c r="IH98" s="85" t="s">
        <v>1297</v>
      </c>
      <c r="II98" s="85" t="s">
        <v>1295</v>
      </c>
      <c r="IJ98" s="85" t="s">
        <v>1288</v>
      </c>
      <c r="IK98" s="85" t="s">
        <v>1295</v>
      </c>
      <c r="IL98" s="85" t="s">
        <v>1297</v>
      </c>
      <c r="IM98" s="85" t="s">
        <v>1288</v>
      </c>
      <c r="IN98" s="85" t="s">
        <v>1287</v>
      </c>
      <c r="IO98" s="85" t="s">
        <v>1287</v>
      </c>
      <c r="IP98" s="85" t="s">
        <v>1295</v>
      </c>
      <c r="IQ98" s="85" t="s">
        <v>1297</v>
      </c>
      <c r="IR98" s="85" t="s">
        <v>1297</v>
      </c>
      <c r="IS98" s="85" t="s">
        <v>1297</v>
      </c>
      <c r="IT98" s="85" t="s">
        <v>1297</v>
      </c>
      <c r="IU98" s="85" t="s">
        <v>1297</v>
      </c>
      <c r="IV98" s="85" t="s">
        <v>1297</v>
      </c>
      <c r="IW98" s="85" t="s">
        <v>1297</v>
      </c>
      <c r="IX98" s="85" t="s">
        <v>1297</v>
      </c>
      <c r="IY98" s="85" t="s">
        <v>1297</v>
      </c>
      <c r="IZ98" s="85" t="s">
        <v>1297</v>
      </c>
      <c r="JA98" s="85" t="s">
        <v>1297</v>
      </c>
      <c r="JB98" s="85" t="s">
        <v>1297</v>
      </c>
      <c r="JC98" s="85" t="s">
        <v>1297</v>
      </c>
      <c r="JD98" s="85" t="s">
        <v>1297</v>
      </c>
      <c r="JE98" s="85" t="s">
        <v>1297</v>
      </c>
      <c r="JF98" s="85" t="s">
        <v>1297</v>
      </c>
      <c r="JG98" s="85" t="s">
        <v>1297</v>
      </c>
      <c r="JH98" s="85" t="s">
        <v>1288</v>
      </c>
      <c r="JI98" s="85" t="s">
        <v>1288</v>
      </c>
      <c r="JJ98" s="85" t="s">
        <v>1288</v>
      </c>
      <c r="JK98" s="85" t="s">
        <v>1287</v>
      </c>
      <c r="JL98" s="85" t="s">
        <v>1295</v>
      </c>
      <c r="JM98" s="85" t="s">
        <v>1295</v>
      </c>
      <c r="JN98" s="85" t="s">
        <v>1295</v>
      </c>
      <c r="JO98" s="85" t="s">
        <v>1287</v>
      </c>
      <c r="JP98" s="85" t="s">
        <v>1287</v>
      </c>
      <c r="JQ98" s="85" t="s">
        <v>1297</v>
      </c>
      <c r="JR98" s="85" t="s">
        <v>1295</v>
      </c>
      <c r="JS98" s="85" t="s">
        <v>1287</v>
      </c>
      <c r="JT98" s="85" t="s">
        <v>1297</v>
      </c>
      <c r="JU98" s="85" t="s">
        <v>1295</v>
      </c>
      <c r="JV98" s="85" t="s">
        <v>1287</v>
      </c>
      <c r="JW98" s="85" t="s">
        <v>1297</v>
      </c>
      <c r="JX98" s="85" t="s">
        <v>1295</v>
      </c>
      <c r="JY98" s="85" t="s">
        <v>1295</v>
      </c>
      <c r="JZ98" s="85" t="s">
        <v>1287</v>
      </c>
      <c r="KA98" s="85" t="s">
        <v>1295</v>
      </c>
      <c r="KB98" s="85" t="s">
        <v>1297</v>
      </c>
      <c r="KC98" s="85" t="s">
        <v>1297</v>
      </c>
      <c r="KD98" s="85" t="s">
        <v>1297</v>
      </c>
      <c r="KE98" s="85" t="s">
        <v>1295</v>
      </c>
      <c r="KF98" s="85" t="s">
        <v>1288</v>
      </c>
      <c r="KG98" s="85" t="s">
        <v>1297</v>
      </c>
      <c r="KH98" s="85" t="s">
        <v>1297</v>
      </c>
      <c r="KI98" s="85" t="s">
        <v>1297</v>
      </c>
      <c r="KJ98" s="85" t="s">
        <v>1297</v>
      </c>
      <c r="KK98" s="85" t="s">
        <v>1297</v>
      </c>
      <c r="KL98" s="85" t="s">
        <v>1297</v>
      </c>
      <c r="KM98" s="85" t="s">
        <v>1297</v>
      </c>
      <c r="KN98" s="85" t="s">
        <v>1297</v>
      </c>
      <c r="KO98" s="85" t="s">
        <v>1297</v>
      </c>
      <c r="KP98" s="85" t="s">
        <v>1297</v>
      </c>
    </row>
    <row r="99" spans="1:302" hidden="1">
      <c r="A99" s="150" t="s">
        <v>1337</v>
      </c>
      <c r="B99" s="87" t="s">
        <v>1338</v>
      </c>
      <c r="C99" s="87" t="s">
        <v>1703</v>
      </c>
      <c r="D99" s="88">
        <v>2019</v>
      </c>
      <c r="E99" s="86">
        <v>100</v>
      </c>
      <c r="F99" s="86">
        <v>100</v>
      </c>
      <c r="G99" s="86">
        <v>100</v>
      </c>
      <c r="H99" s="86">
        <v>100</v>
      </c>
      <c r="I99" s="86">
        <v>0</v>
      </c>
      <c r="J99" s="86">
        <v>100</v>
      </c>
      <c r="K99" s="86">
        <v>0</v>
      </c>
      <c r="L99" s="86">
        <v>100</v>
      </c>
      <c r="M99" s="86">
        <v>0</v>
      </c>
      <c r="N99" s="86">
        <v>0</v>
      </c>
      <c r="O99" s="86">
        <v>100</v>
      </c>
      <c r="P99" s="86">
        <v>100</v>
      </c>
      <c r="Q99" s="86">
        <v>100</v>
      </c>
      <c r="R99" s="86">
        <v>0</v>
      </c>
      <c r="S99" s="86">
        <v>0</v>
      </c>
      <c r="T99" s="86">
        <v>100</v>
      </c>
      <c r="U99" s="86">
        <v>100</v>
      </c>
      <c r="V99" s="86">
        <v>0</v>
      </c>
      <c r="W99" s="86">
        <v>0</v>
      </c>
      <c r="X99" s="86">
        <v>67</v>
      </c>
      <c r="Y99" s="86">
        <v>0</v>
      </c>
      <c r="Z99" s="86">
        <v>33</v>
      </c>
      <c r="AA99" s="86">
        <v>0</v>
      </c>
      <c r="AB99" s="86">
        <v>0</v>
      </c>
      <c r="AC99" s="86">
        <v>0</v>
      </c>
      <c r="AD99" s="86">
        <v>67</v>
      </c>
      <c r="AE99" s="86">
        <v>0</v>
      </c>
      <c r="AF99" s="86">
        <v>100</v>
      </c>
      <c r="AG99" s="86">
        <v>67</v>
      </c>
      <c r="AH99" s="86">
        <v>33</v>
      </c>
      <c r="AI99" s="86">
        <v>100</v>
      </c>
      <c r="AJ99" s="86">
        <v>100</v>
      </c>
      <c r="AK99" s="86">
        <v>67</v>
      </c>
      <c r="AL99" s="86">
        <v>100</v>
      </c>
      <c r="AM99" s="86">
        <v>100</v>
      </c>
      <c r="AN99" s="86">
        <v>67</v>
      </c>
      <c r="AO99" s="86">
        <v>100</v>
      </c>
      <c r="AP99" s="86">
        <v>33</v>
      </c>
      <c r="AQ99" s="86">
        <v>0</v>
      </c>
      <c r="AR99" s="86">
        <v>0</v>
      </c>
      <c r="AS99" s="86">
        <v>0</v>
      </c>
      <c r="AT99" s="86">
        <v>67</v>
      </c>
      <c r="AU99" s="86">
        <v>0</v>
      </c>
      <c r="AV99" s="86">
        <v>67</v>
      </c>
      <c r="AW99" s="86">
        <v>0</v>
      </c>
      <c r="AX99" s="86">
        <v>0</v>
      </c>
      <c r="AY99" s="86">
        <v>0</v>
      </c>
      <c r="AZ99" s="86">
        <v>0</v>
      </c>
      <c r="BA99" s="86">
        <v>0</v>
      </c>
      <c r="BB99" s="86">
        <v>0</v>
      </c>
      <c r="BC99" s="86">
        <v>100</v>
      </c>
      <c r="BD99" s="86">
        <v>33</v>
      </c>
      <c r="BE99" s="86">
        <v>100</v>
      </c>
      <c r="BF99" s="86">
        <v>33</v>
      </c>
      <c r="BG99" s="86">
        <v>33</v>
      </c>
      <c r="BH99" s="86">
        <v>0</v>
      </c>
      <c r="BI99" s="86">
        <v>0</v>
      </c>
      <c r="BJ99" s="86">
        <v>0</v>
      </c>
      <c r="BK99" s="86">
        <v>33</v>
      </c>
      <c r="BL99" s="86">
        <v>100</v>
      </c>
      <c r="BM99" s="86">
        <v>67</v>
      </c>
      <c r="BN99" s="86">
        <v>67</v>
      </c>
      <c r="BO99" s="86">
        <v>67</v>
      </c>
      <c r="BP99" s="86">
        <v>33</v>
      </c>
      <c r="BQ99" s="86">
        <v>0</v>
      </c>
      <c r="BR99" s="86">
        <v>67</v>
      </c>
      <c r="BS99" s="86">
        <v>100</v>
      </c>
      <c r="BT99" s="86">
        <v>100</v>
      </c>
      <c r="BU99" s="86">
        <v>100</v>
      </c>
      <c r="BV99" s="86">
        <v>67</v>
      </c>
      <c r="BW99" s="86">
        <v>67</v>
      </c>
      <c r="BX99" s="86">
        <v>33</v>
      </c>
      <c r="BY99" s="86">
        <v>0</v>
      </c>
      <c r="BZ99" s="86">
        <v>33</v>
      </c>
      <c r="CA99" s="86">
        <v>67</v>
      </c>
      <c r="CB99" s="86">
        <v>0</v>
      </c>
      <c r="CC99" s="86">
        <v>100</v>
      </c>
      <c r="CD99" s="86">
        <v>100</v>
      </c>
      <c r="CE99" s="86">
        <v>100</v>
      </c>
      <c r="CF99" s="86">
        <v>100</v>
      </c>
      <c r="CG99" s="86">
        <v>33</v>
      </c>
      <c r="CH99" s="86">
        <v>33</v>
      </c>
      <c r="CI99" s="86">
        <v>0</v>
      </c>
      <c r="CJ99" s="86">
        <v>0</v>
      </c>
      <c r="CK99" s="86">
        <v>0</v>
      </c>
      <c r="CL99" s="86">
        <v>0</v>
      </c>
      <c r="CM99" s="86">
        <v>0</v>
      </c>
      <c r="CN99" s="86">
        <v>0</v>
      </c>
      <c r="CO99" s="86">
        <v>0</v>
      </c>
      <c r="CP99" s="86">
        <v>0</v>
      </c>
      <c r="CQ99" s="86">
        <v>100</v>
      </c>
      <c r="CR99" s="86">
        <v>67</v>
      </c>
      <c r="CS99" s="86">
        <v>100</v>
      </c>
      <c r="CT99" s="86">
        <v>100</v>
      </c>
      <c r="CU99" s="86">
        <v>100</v>
      </c>
      <c r="CV99" s="86">
        <v>100</v>
      </c>
      <c r="CW99" s="86">
        <v>33</v>
      </c>
      <c r="CX99" s="86">
        <v>0</v>
      </c>
      <c r="CY99" s="86">
        <v>0</v>
      </c>
      <c r="CZ99" s="86">
        <v>0</v>
      </c>
      <c r="DA99" s="86">
        <v>0</v>
      </c>
      <c r="DB99" s="86">
        <v>100</v>
      </c>
      <c r="DC99" s="86">
        <v>100</v>
      </c>
      <c r="DD99" s="86">
        <v>100</v>
      </c>
      <c r="DE99" s="86">
        <v>0</v>
      </c>
      <c r="DF99" s="86">
        <v>0</v>
      </c>
      <c r="DG99" s="86">
        <v>0</v>
      </c>
      <c r="DH99" s="86">
        <v>33</v>
      </c>
      <c r="DI99" s="86">
        <v>0</v>
      </c>
      <c r="DJ99" s="86">
        <v>0</v>
      </c>
      <c r="DK99" s="86">
        <v>0</v>
      </c>
      <c r="DL99" s="86">
        <v>0</v>
      </c>
      <c r="DM99" s="86">
        <v>0</v>
      </c>
      <c r="DN99" s="86">
        <v>0</v>
      </c>
      <c r="DO99" s="86">
        <v>100</v>
      </c>
      <c r="DP99" s="86">
        <v>67</v>
      </c>
      <c r="DQ99" s="86">
        <v>67</v>
      </c>
      <c r="DR99" s="86">
        <v>100</v>
      </c>
      <c r="DS99" s="86">
        <v>100</v>
      </c>
      <c r="DT99" s="86">
        <v>0</v>
      </c>
      <c r="DU99" s="86">
        <v>33</v>
      </c>
      <c r="DV99" s="86">
        <v>100</v>
      </c>
      <c r="DW99" s="86">
        <v>100</v>
      </c>
      <c r="DX99" s="86">
        <v>0</v>
      </c>
      <c r="DY99" s="86">
        <v>0</v>
      </c>
      <c r="DZ99" s="86">
        <v>100</v>
      </c>
      <c r="EA99" s="86">
        <v>100</v>
      </c>
      <c r="EB99" s="86">
        <v>100</v>
      </c>
      <c r="EC99" s="86">
        <v>100</v>
      </c>
      <c r="ED99" s="86">
        <v>33</v>
      </c>
      <c r="EE99" s="86">
        <v>0</v>
      </c>
      <c r="EF99" s="86">
        <v>0</v>
      </c>
      <c r="EG99" s="86">
        <v>0</v>
      </c>
      <c r="EH99" s="86">
        <v>0</v>
      </c>
      <c r="EI99" s="86">
        <v>0</v>
      </c>
      <c r="EJ99" s="86">
        <v>0</v>
      </c>
      <c r="EK99" s="86">
        <v>0</v>
      </c>
      <c r="EL99" s="86">
        <v>0</v>
      </c>
      <c r="EM99" s="86">
        <v>0</v>
      </c>
      <c r="EN99" s="86">
        <v>0</v>
      </c>
      <c r="EO99" s="86">
        <v>0</v>
      </c>
      <c r="EP99" s="86">
        <v>0</v>
      </c>
      <c r="EQ99" s="86">
        <v>0</v>
      </c>
      <c r="ER99" s="86">
        <v>0</v>
      </c>
      <c r="ES99" s="86">
        <v>0</v>
      </c>
      <c r="ET99" s="86">
        <v>0</v>
      </c>
      <c r="EU99" s="86">
        <v>100</v>
      </c>
      <c r="EV99" s="86">
        <v>33</v>
      </c>
      <c r="EW99" s="86">
        <v>100</v>
      </c>
      <c r="EX99" s="85" t="s">
        <v>1287</v>
      </c>
      <c r="EY99" s="85" t="s">
        <v>1287</v>
      </c>
      <c r="EZ99" s="85" t="s">
        <v>1287</v>
      </c>
      <c r="FA99" s="85" t="s">
        <v>1287</v>
      </c>
      <c r="FB99" s="85" t="s">
        <v>1297</v>
      </c>
      <c r="FC99" s="85" t="s">
        <v>1287</v>
      </c>
      <c r="FD99" s="85" t="s">
        <v>1297</v>
      </c>
      <c r="FE99" s="85" t="s">
        <v>1287</v>
      </c>
      <c r="FF99" s="85" t="s">
        <v>1297</v>
      </c>
      <c r="FG99" s="85" t="s">
        <v>1297</v>
      </c>
      <c r="FH99" s="85" t="s">
        <v>1287</v>
      </c>
      <c r="FI99" s="85" t="s">
        <v>1287</v>
      </c>
      <c r="FJ99" s="85" t="s">
        <v>1287</v>
      </c>
      <c r="FK99" s="85" t="s">
        <v>1297</v>
      </c>
      <c r="FL99" s="85" t="s">
        <v>1297</v>
      </c>
      <c r="FM99" s="85" t="s">
        <v>1287</v>
      </c>
      <c r="FN99" s="85" t="s">
        <v>1287</v>
      </c>
      <c r="FO99" s="85" t="s">
        <v>1297</v>
      </c>
      <c r="FP99" s="85" t="s">
        <v>1297</v>
      </c>
      <c r="FQ99" s="85" t="s">
        <v>1288</v>
      </c>
      <c r="FR99" s="85" t="s">
        <v>1297</v>
      </c>
      <c r="FS99" s="85" t="s">
        <v>1295</v>
      </c>
      <c r="FT99" s="85" t="s">
        <v>1297</v>
      </c>
      <c r="FU99" s="85" t="s">
        <v>1297</v>
      </c>
      <c r="FV99" s="85" t="s">
        <v>1297</v>
      </c>
      <c r="FW99" s="85" t="s">
        <v>1288</v>
      </c>
      <c r="FX99" s="85" t="s">
        <v>1297</v>
      </c>
      <c r="FY99" s="85" t="s">
        <v>1287</v>
      </c>
      <c r="FZ99" s="85" t="s">
        <v>1288</v>
      </c>
      <c r="GA99" s="85" t="s">
        <v>1295</v>
      </c>
      <c r="GB99" s="85" t="s">
        <v>1287</v>
      </c>
      <c r="GC99" s="85" t="s">
        <v>1287</v>
      </c>
      <c r="GD99" s="85" t="s">
        <v>1288</v>
      </c>
      <c r="GE99" s="85" t="s">
        <v>1287</v>
      </c>
      <c r="GF99" s="85" t="s">
        <v>1287</v>
      </c>
      <c r="GG99" s="85" t="s">
        <v>1288</v>
      </c>
      <c r="GH99" s="85" t="s">
        <v>1287</v>
      </c>
      <c r="GI99" s="85" t="s">
        <v>1295</v>
      </c>
      <c r="GJ99" s="85" t="s">
        <v>1297</v>
      </c>
      <c r="GK99" s="85" t="s">
        <v>1297</v>
      </c>
      <c r="GL99" s="85" t="s">
        <v>1297</v>
      </c>
      <c r="GM99" s="85" t="s">
        <v>1288</v>
      </c>
      <c r="GN99" s="85" t="s">
        <v>1297</v>
      </c>
      <c r="GO99" s="85" t="s">
        <v>1288</v>
      </c>
      <c r="GP99" s="85" t="s">
        <v>1297</v>
      </c>
      <c r="GQ99" s="85" t="s">
        <v>1297</v>
      </c>
      <c r="GR99" s="85" t="s">
        <v>1297</v>
      </c>
      <c r="GS99" s="85" t="s">
        <v>1297</v>
      </c>
      <c r="GT99" s="85" t="s">
        <v>1297</v>
      </c>
      <c r="GU99" s="85" t="s">
        <v>1297</v>
      </c>
      <c r="GV99" s="85" t="s">
        <v>1287</v>
      </c>
      <c r="GW99" s="85" t="s">
        <v>1295</v>
      </c>
      <c r="GX99" s="85" t="s">
        <v>1287</v>
      </c>
      <c r="GY99" s="85" t="s">
        <v>1295</v>
      </c>
      <c r="GZ99" s="85" t="s">
        <v>1295</v>
      </c>
      <c r="HA99" s="85" t="s">
        <v>1297</v>
      </c>
      <c r="HB99" s="85" t="s">
        <v>1297</v>
      </c>
      <c r="HC99" s="85" t="s">
        <v>1297</v>
      </c>
      <c r="HD99" s="85" t="s">
        <v>1295</v>
      </c>
      <c r="HE99" s="85" t="s">
        <v>1287</v>
      </c>
      <c r="HF99" s="85" t="s">
        <v>1288</v>
      </c>
      <c r="HG99" s="85" t="s">
        <v>1288</v>
      </c>
      <c r="HH99" s="85" t="s">
        <v>1288</v>
      </c>
      <c r="HI99" s="85" t="s">
        <v>1295</v>
      </c>
      <c r="HJ99" s="85" t="s">
        <v>1297</v>
      </c>
      <c r="HK99" s="85" t="s">
        <v>1288</v>
      </c>
      <c r="HL99" s="85" t="s">
        <v>1287</v>
      </c>
      <c r="HM99" s="85" t="s">
        <v>1287</v>
      </c>
      <c r="HN99" s="85" t="s">
        <v>1287</v>
      </c>
      <c r="HO99" s="85" t="s">
        <v>1288</v>
      </c>
      <c r="HP99" s="85" t="s">
        <v>1288</v>
      </c>
      <c r="HQ99" s="85" t="s">
        <v>1295</v>
      </c>
      <c r="HR99" s="85" t="s">
        <v>1297</v>
      </c>
      <c r="HS99" s="85" t="s">
        <v>1295</v>
      </c>
      <c r="HT99" s="85" t="s">
        <v>1288</v>
      </c>
      <c r="HU99" s="85" t="s">
        <v>1297</v>
      </c>
      <c r="HV99" s="85" t="s">
        <v>1287</v>
      </c>
      <c r="HW99" s="85" t="s">
        <v>1287</v>
      </c>
      <c r="HX99" s="85" t="s">
        <v>1287</v>
      </c>
      <c r="HY99" s="85" t="s">
        <v>1287</v>
      </c>
      <c r="HZ99" s="85" t="s">
        <v>1295</v>
      </c>
      <c r="IA99" s="85" t="s">
        <v>1295</v>
      </c>
      <c r="IB99" s="85" t="s">
        <v>1297</v>
      </c>
      <c r="IC99" s="85" t="s">
        <v>1297</v>
      </c>
      <c r="ID99" s="85" t="s">
        <v>1297</v>
      </c>
      <c r="IE99" s="85" t="s">
        <v>1297</v>
      </c>
      <c r="IF99" s="85" t="s">
        <v>1297</v>
      </c>
      <c r="IG99" s="85" t="s">
        <v>1297</v>
      </c>
      <c r="IH99" s="85" t="s">
        <v>1297</v>
      </c>
      <c r="II99" s="85" t="s">
        <v>1297</v>
      </c>
      <c r="IJ99" s="85" t="s">
        <v>1287</v>
      </c>
      <c r="IK99" s="85" t="s">
        <v>1288</v>
      </c>
      <c r="IL99" s="85" t="s">
        <v>1287</v>
      </c>
      <c r="IM99" s="85" t="s">
        <v>1287</v>
      </c>
      <c r="IN99" s="85" t="s">
        <v>1287</v>
      </c>
      <c r="IO99" s="85" t="s">
        <v>1287</v>
      </c>
      <c r="IP99" s="85" t="s">
        <v>1295</v>
      </c>
      <c r="IQ99" s="85" t="s">
        <v>1297</v>
      </c>
      <c r="IR99" s="85" t="s">
        <v>1297</v>
      </c>
      <c r="IS99" s="85" t="s">
        <v>1297</v>
      </c>
      <c r="IT99" s="85" t="s">
        <v>1297</v>
      </c>
      <c r="IU99" s="85" t="s">
        <v>1287</v>
      </c>
      <c r="IV99" s="85" t="s">
        <v>1287</v>
      </c>
      <c r="IW99" s="85" t="s">
        <v>1287</v>
      </c>
      <c r="IX99" s="85" t="s">
        <v>1297</v>
      </c>
      <c r="IY99" s="85" t="s">
        <v>1297</v>
      </c>
      <c r="IZ99" s="85" t="s">
        <v>1297</v>
      </c>
      <c r="JA99" s="85" t="s">
        <v>1295</v>
      </c>
      <c r="JB99" s="85" t="s">
        <v>1297</v>
      </c>
      <c r="JC99" s="85" t="s">
        <v>1297</v>
      </c>
      <c r="JD99" s="85" t="s">
        <v>1297</v>
      </c>
      <c r="JE99" s="85" t="s">
        <v>1297</v>
      </c>
      <c r="JF99" s="85" t="s">
        <v>1297</v>
      </c>
      <c r="JG99" s="85" t="s">
        <v>1297</v>
      </c>
      <c r="JH99" s="85" t="s">
        <v>1287</v>
      </c>
      <c r="JI99" s="85" t="s">
        <v>1288</v>
      </c>
      <c r="JJ99" s="85" t="s">
        <v>1288</v>
      </c>
      <c r="JK99" s="85" t="s">
        <v>1287</v>
      </c>
      <c r="JL99" s="85" t="s">
        <v>1287</v>
      </c>
      <c r="JM99" s="85" t="s">
        <v>1297</v>
      </c>
      <c r="JN99" s="85" t="s">
        <v>1295</v>
      </c>
      <c r="JO99" s="85" t="s">
        <v>1287</v>
      </c>
      <c r="JP99" s="85" t="s">
        <v>1287</v>
      </c>
      <c r="JQ99" s="85" t="s">
        <v>1297</v>
      </c>
      <c r="JR99" s="85" t="s">
        <v>1297</v>
      </c>
      <c r="JS99" s="85" t="s">
        <v>1287</v>
      </c>
      <c r="JT99" s="85" t="s">
        <v>1287</v>
      </c>
      <c r="JU99" s="85" t="s">
        <v>1287</v>
      </c>
      <c r="JV99" s="85" t="s">
        <v>1287</v>
      </c>
      <c r="JW99" s="85" t="s">
        <v>1295</v>
      </c>
      <c r="JX99" s="85" t="s">
        <v>1297</v>
      </c>
      <c r="JY99" s="85" t="s">
        <v>1297</v>
      </c>
      <c r="JZ99" s="85" t="s">
        <v>1297</v>
      </c>
      <c r="KA99" s="85" t="s">
        <v>1297</v>
      </c>
      <c r="KB99" s="85" t="s">
        <v>1297</v>
      </c>
      <c r="KC99" s="85" t="s">
        <v>1297</v>
      </c>
      <c r="KD99" s="85" t="s">
        <v>1297</v>
      </c>
      <c r="KE99" s="85" t="s">
        <v>1297</v>
      </c>
      <c r="KF99" s="85" t="s">
        <v>1297</v>
      </c>
      <c r="KG99" s="85" t="s">
        <v>1297</v>
      </c>
      <c r="KH99" s="85" t="s">
        <v>1297</v>
      </c>
      <c r="KI99" s="85" t="s">
        <v>1297</v>
      </c>
      <c r="KJ99" s="85" t="s">
        <v>1297</v>
      </c>
      <c r="KK99" s="85" t="s">
        <v>1297</v>
      </c>
      <c r="KL99" s="85" t="s">
        <v>1297</v>
      </c>
      <c r="KM99" s="85" t="s">
        <v>1297</v>
      </c>
      <c r="KN99" s="85" t="s">
        <v>1287</v>
      </c>
      <c r="KO99" s="85" t="s">
        <v>1295</v>
      </c>
      <c r="KP99" s="85" t="s">
        <v>1287</v>
      </c>
    </row>
    <row r="100" spans="1:302" hidden="1">
      <c r="A100" s="150" t="s">
        <v>1340</v>
      </c>
      <c r="B100" s="87" t="s">
        <v>1341</v>
      </c>
      <c r="C100" s="87" t="s">
        <v>1704</v>
      </c>
      <c r="D100" s="88">
        <v>2019</v>
      </c>
      <c r="E100" s="86">
        <v>100</v>
      </c>
      <c r="F100" s="86">
        <v>100</v>
      </c>
      <c r="G100" s="86">
        <v>67</v>
      </c>
      <c r="H100" s="86">
        <v>67</v>
      </c>
      <c r="I100" s="86">
        <v>33</v>
      </c>
      <c r="J100" s="86">
        <v>100</v>
      </c>
      <c r="K100" s="86">
        <v>100</v>
      </c>
      <c r="L100" s="86">
        <v>100</v>
      </c>
      <c r="M100" s="86">
        <v>100</v>
      </c>
      <c r="N100" s="86">
        <v>100</v>
      </c>
      <c r="O100" s="86">
        <v>100</v>
      </c>
      <c r="P100" s="86">
        <v>100</v>
      </c>
      <c r="Q100" s="86">
        <v>100</v>
      </c>
      <c r="R100" s="86">
        <v>33</v>
      </c>
      <c r="S100" s="86">
        <v>33</v>
      </c>
      <c r="T100" s="86">
        <v>100</v>
      </c>
      <c r="U100" s="86">
        <v>67</v>
      </c>
      <c r="V100" s="86">
        <v>100</v>
      </c>
      <c r="W100" s="86">
        <v>0</v>
      </c>
      <c r="X100" s="86">
        <v>100</v>
      </c>
      <c r="Y100" s="86">
        <v>33</v>
      </c>
      <c r="Z100" s="86">
        <v>67</v>
      </c>
      <c r="AA100" s="86">
        <v>100</v>
      </c>
      <c r="AB100" s="86">
        <v>33</v>
      </c>
      <c r="AC100" s="86">
        <v>33</v>
      </c>
      <c r="AD100" s="86">
        <v>67</v>
      </c>
      <c r="AE100" s="86">
        <v>100</v>
      </c>
      <c r="AF100" s="86">
        <v>100</v>
      </c>
      <c r="AG100" s="86">
        <v>67</v>
      </c>
      <c r="AH100" s="86">
        <v>0</v>
      </c>
      <c r="AI100" s="86">
        <v>100</v>
      </c>
      <c r="AJ100" s="86">
        <v>100</v>
      </c>
      <c r="AK100" s="86">
        <v>100</v>
      </c>
      <c r="AL100" s="86">
        <v>100</v>
      </c>
      <c r="AM100" s="86">
        <v>100</v>
      </c>
      <c r="AN100" s="86">
        <v>100</v>
      </c>
      <c r="AO100" s="86">
        <v>100</v>
      </c>
      <c r="AP100" s="86">
        <v>33</v>
      </c>
      <c r="AQ100" s="86">
        <v>100</v>
      </c>
      <c r="AR100" s="86">
        <v>0</v>
      </c>
      <c r="AS100" s="86">
        <v>0</v>
      </c>
      <c r="AT100" s="86">
        <v>33</v>
      </c>
      <c r="AU100" s="86">
        <v>33</v>
      </c>
      <c r="AV100" s="86">
        <v>67</v>
      </c>
      <c r="AW100" s="86">
        <v>0</v>
      </c>
      <c r="AX100" s="86">
        <v>0</v>
      </c>
      <c r="AY100" s="86">
        <v>0</v>
      </c>
      <c r="AZ100" s="86">
        <v>0</v>
      </c>
      <c r="BA100" s="86">
        <v>33</v>
      </c>
      <c r="BB100" s="86">
        <v>33</v>
      </c>
      <c r="BC100" s="86">
        <v>67</v>
      </c>
      <c r="BD100" s="86">
        <v>67</v>
      </c>
      <c r="BE100" s="86">
        <v>33</v>
      </c>
      <c r="BF100" s="86">
        <v>33</v>
      </c>
      <c r="BG100" s="86">
        <v>33</v>
      </c>
      <c r="BH100" s="86">
        <v>0</v>
      </c>
      <c r="BI100" s="86">
        <v>33</v>
      </c>
      <c r="BJ100" s="86">
        <v>33</v>
      </c>
      <c r="BK100" s="86">
        <v>67</v>
      </c>
      <c r="BL100" s="86">
        <v>100</v>
      </c>
      <c r="BM100" s="86">
        <v>100</v>
      </c>
      <c r="BN100" s="86">
        <v>33</v>
      </c>
      <c r="BO100" s="86">
        <v>33</v>
      </c>
      <c r="BP100" s="86">
        <v>33</v>
      </c>
      <c r="BQ100" s="86">
        <v>100</v>
      </c>
      <c r="BR100" s="86">
        <v>100</v>
      </c>
      <c r="BS100" s="86">
        <v>100</v>
      </c>
      <c r="BT100" s="86">
        <v>100</v>
      </c>
      <c r="BU100" s="86">
        <v>100</v>
      </c>
      <c r="BV100" s="86">
        <v>100</v>
      </c>
      <c r="BW100" s="86">
        <v>100</v>
      </c>
      <c r="BX100" s="86">
        <v>33</v>
      </c>
      <c r="BY100" s="86">
        <v>0</v>
      </c>
      <c r="BZ100" s="86">
        <v>67</v>
      </c>
      <c r="CA100" s="86">
        <v>100</v>
      </c>
      <c r="CB100" s="86">
        <v>100</v>
      </c>
      <c r="CC100" s="86">
        <v>100</v>
      </c>
      <c r="CD100" s="86">
        <v>100</v>
      </c>
      <c r="CE100" s="86">
        <v>67</v>
      </c>
      <c r="CF100" s="86">
        <v>100</v>
      </c>
      <c r="CG100" s="86">
        <v>100</v>
      </c>
      <c r="CH100" s="86">
        <v>67</v>
      </c>
      <c r="CI100" s="86">
        <v>67</v>
      </c>
      <c r="CJ100" s="86">
        <v>67</v>
      </c>
      <c r="CK100" s="86">
        <v>100</v>
      </c>
      <c r="CL100" s="86">
        <v>33</v>
      </c>
      <c r="CM100" s="86">
        <v>100</v>
      </c>
      <c r="CN100" s="86">
        <v>100</v>
      </c>
      <c r="CO100" s="86">
        <v>33</v>
      </c>
      <c r="CP100" s="86">
        <v>33</v>
      </c>
      <c r="CQ100" s="86">
        <v>67</v>
      </c>
      <c r="CR100" s="86">
        <v>100</v>
      </c>
      <c r="CS100" s="86">
        <v>100</v>
      </c>
      <c r="CT100" s="86">
        <v>100</v>
      </c>
      <c r="CU100" s="86">
        <v>100</v>
      </c>
      <c r="CV100" s="86">
        <v>100</v>
      </c>
      <c r="CW100" s="86">
        <v>67</v>
      </c>
      <c r="CX100" s="86">
        <v>0</v>
      </c>
      <c r="CY100" s="86">
        <v>0</v>
      </c>
      <c r="CZ100" s="86">
        <v>0</v>
      </c>
      <c r="DA100" s="86">
        <v>0</v>
      </c>
      <c r="DB100" s="86">
        <v>0</v>
      </c>
      <c r="DC100" s="86">
        <v>100</v>
      </c>
      <c r="DD100" s="86">
        <v>100</v>
      </c>
      <c r="DE100" s="86">
        <v>100</v>
      </c>
      <c r="DF100" s="86"/>
      <c r="DG100" s="86">
        <v>100</v>
      </c>
      <c r="DH100" s="86">
        <v>0</v>
      </c>
      <c r="DI100" s="86">
        <v>0</v>
      </c>
      <c r="DJ100" s="86">
        <v>0</v>
      </c>
      <c r="DK100" s="86">
        <v>0</v>
      </c>
      <c r="DL100" s="86">
        <v>0</v>
      </c>
      <c r="DM100" s="86">
        <v>0</v>
      </c>
      <c r="DN100" s="86">
        <v>0</v>
      </c>
      <c r="DO100" s="86">
        <v>100</v>
      </c>
      <c r="DP100" s="86">
        <v>100</v>
      </c>
      <c r="DQ100" s="86">
        <v>100</v>
      </c>
      <c r="DR100" s="86">
        <v>100</v>
      </c>
      <c r="DS100" s="86">
        <v>100</v>
      </c>
      <c r="DT100" s="86">
        <v>0</v>
      </c>
      <c r="DU100" s="86">
        <v>0</v>
      </c>
      <c r="DV100" s="86">
        <v>0</v>
      </c>
      <c r="DW100" s="86">
        <v>100</v>
      </c>
      <c r="DX100" s="86">
        <v>0</v>
      </c>
      <c r="DY100" s="86">
        <v>0</v>
      </c>
      <c r="DZ100" s="86">
        <v>100</v>
      </c>
      <c r="EA100" s="86">
        <v>100</v>
      </c>
      <c r="EB100" s="86">
        <v>100</v>
      </c>
      <c r="EC100" s="86">
        <v>100</v>
      </c>
      <c r="ED100" s="86">
        <v>0</v>
      </c>
      <c r="EE100" s="86">
        <v>0</v>
      </c>
      <c r="EF100" s="86">
        <v>33</v>
      </c>
      <c r="EG100" s="86">
        <v>0</v>
      </c>
      <c r="EH100" s="86">
        <v>100</v>
      </c>
      <c r="EI100" s="86">
        <v>0</v>
      </c>
      <c r="EJ100" s="86">
        <v>0</v>
      </c>
      <c r="EK100" s="86">
        <v>0</v>
      </c>
      <c r="EL100" s="86">
        <v>67</v>
      </c>
      <c r="EM100" s="86">
        <v>0</v>
      </c>
      <c r="EN100" s="86">
        <v>0</v>
      </c>
      <c r="EO100" s="86">
        <v>100</v>
      </c>
      <c r="EP100" s="86">
        <v>0</v>
      </c>
      <c r="EQ100" s="86">
        <v>100</v>
      </c>
      <c r="ER100" s="86">
        <v>100</v>
      </c>
      <c r="ES100" s="86">
        <v>0</v>
      </c>
      <c r="ET100" s="86">
        <v>0</v>
      </c>
      <c r="EU100" s="86">
        <v>100</v>
      </c>
      <c r="EV100" s="86">
        <v>33</v>
      </c>
      <c r="EW100" s="86">
        <v>0</v>
      </c>
      <c r="EX100" s="85" t="s">
        <v>1287</v>
      </c>
      <c r="EY100" s="85" t="s">
        <v>1287</v>
      </c>
      <c r="EZ100" s="85" t="s">
        <v>1288</v>
      </c>
      <c r="FA100" s="85" t="s">
        <v>1288</v>
      </c>
      <c r="FB100" s="85" t="s">
        <v>1295</v>
      </c>
      <c r="FC100" s="85" t="s">
        <v>1287</v>
      </c>
      <c r="FD100" s="85" t="s">
        <v>1287</v>
      </c>
      <c r="FE100" s="85" t="s">
        <v>1287</v>
      </c>
      <c r="FF100" s="85" t="s">
        <v>1287</v>
      </c>
      <c r="FG100" s="85" t="s">
        <v>1287</v>
      </c>
      <c r="FH100" s="85" t="s">
        <v>1287</v>
      </c>
      <c r="FI100" s="85" t="s">
        <v>1287</v>
      </c>
      <c r="FJ100" s="85" t="s">
        <v>1287</v>
      </c>
      <c r="FK100" s="85" t="s">
        <v>1295</v>
      </c>
      <c r="FL100" s="85" t="s">
        <v>1295</v>
      </c>
      <c r="FM100" s="85" t="s">
        <v>1287</v>
      </c>
      <c r="FN100" s="85" t="s">
        <v>1288</v>
      </c>
      <c r="FO100" s="85" t="s">
        <v>1287</v>
      </c>
      <c r="FP100" s="85" t="s">
        <v>1297</v>
      </c>
      <c r="FQ100" s="85" t="s">
        <v>1287</v>
      </c>
      <c r="FR100" s="85" t="s">
        <v>1295</v>
      </c>
      <c r="FS100" s="85" t="s">
        <v>1288</v>
      </c>
      <c r="FT100" s="85" t="s">
        <v>1287</v>
      </c>
      <c r="FU100" s="85" t="s">
        <v>1295</v>
      </c>
      <c r="FV100" s="85" t="s">
        <v>1295</v>
      </c>
      <c r="FW100" s="85" t="s">
        <v>1288</v>
      </c>
      <c r="FX100" s="85" t="s">
        <v>1287</v>
      </c>
      <c r="FY100" s="85" t="s">
        <v>1287</v>
      </c>
      <c r="FZ100" s="85" t="s">
        <v>1288</v>
      </c>
      <c r="GA100" s="85" t="s">
        <v>1297</v>
      </c>
      <c r="GB100" s="85" t="s">
        <v>1287</v>
      </c>
      <c r="GC100" s="85" t="s">
        <v>1287</v>
      </c>
      <c r="GD100" s="85" t="s">
        <v>1287</v>
      </c>
      <c r="GE100" s="85" t="s">
        <v>1287</v>
      </c>
      <c r="GF100" s="85" t="s">
        <v>1287</v>
      </c>
      <c r="GG100" s="85" t="s">
        <v>1287</v>
      </c>
      <c r="GH100" s="85" t="s">
        <v>1287</v>
      </c>
      <c r="GI100" s="85" t="s">
        <v>1295</v>
      </c>
      <c r="GJ100" s="85" t="s">
        <v>1287</v>
      </c>
      <c r="GK100" s="85" t="s">
        <v>1297</v>
      </c>
      <c r="GL100" s="85" t="s">
        <v>1297</v>
      </c>
      <c r="GM100" s="85" t="s">
        <v>1295</v>
      </c>
      <c r="GN100" s="85" t="s">
        <v>1295</v>
      </c>
      <c r="GO100" s="85" t="s">
        <v>1288</v>
      </c>
      <c r="GP100" s="85" t="s">
        <v>1297</v>
      </c>
      <c r="GQ100" s="85" t="s">
        <v>1297</v>
      </c>
      <c r="GR100" s="85" t="s">
        <v>1297</v>
      </c>
      <c r="GS100" s="85" t="s">
        <v>1297</v>
      </c>
      <c r="GT100" s="85" t="s">
        <v>1295</v>
      </c>
      <c r="GU100" s="85" t="s">
        <v>1295</v>
      </c>
      <c r="GV100" s="85" t="s">
        <v>1288</v>
      </c>
      <c r="GW100" s="85" t="s">
        <v>1288</v>
      </c>
      <c r="GX100" s="85" t="s">
        <v>1295</v>
      </c>
      <c r="GY100" s="85" t="s">
        <v>1295</v>
      </c>
      <c r="GZ100" s="85" t="s">
        <v>1295</v>
      </c>
      <c r="HA100" s="85" t="s">
        <v>1297</v>
      </c>
      <c r="HB100" s="85" t="s">
        <v>1295</v>
      </c>
      <c r="HC100" s="85" t="s">
        <v>1295</v>
      </c>
      <c r="HD100" s="85" t="s">
        <v>1288</v>
      </c>
      <c r="HE100" s="85" t="s">
        <v>1287</v>
      </c>
      <c r="HF100" s="85" t="s">
        <v>1287</v>
      </c>
      <c r="HG100" s="85" t="s">
        <v>1295</v>
      </c>
      <c r="HH100" s="85" t="s">
        <v>1295</v>
      </c>
      <c r="HI100" s="85" t="s">
        <v>1295</v>
      </c>
      <c r="HJ100" s="85" t="s">
        <v>1287</v>
      </c>
      <c r="HK100" s="85" t="s">
        <v>1287</v>
      </c>
      <c r="HL100" s="85" t="s">
        <v>1287</v>
      </c>
      <c r="HM100" s="85" t="s">
        <v>1287</v>
      </c>
      <c r="HN100" s="85" t="s">
        <v>1287</v>
      </c>
      <c r="HO100" s="85" t="s">
        <v>1287</v>
      </c>
      <c r="HP100" s="85" t="s">
        <v>1287</v>
      </c>
      <c r="HQ100" s="85" t="s">
        <v>1295</v>
      </c>
      <c r="HR100" s="85" t="s">
        <v>1297</v>
      </c>
      <c r="HS100" s="85" t="s">
        <v>1288</v>
      </c>
      <c r="HT100" s="85" t="s">
        <v>1287</v>
      </c>
      <c r="HU100" s="85" t="s">
        <v>1287</v>
      </c>
      <c r="HV100" s="85" t="s">
        <v>1287</v>
      </c>
      <c r="HW100" s="85" t="s">
        <v>1287</v>
      </c>
      <c r="HX100" s="85" t="s">
        <v>1288</v>
      </c>
      <c r="HY100" s="85" t="s">
        <v>1287</v>
      </c>
      <c r="HZ100" s="85" t="s">
        <v>1287</v>
      </c>
      <c r="IA100" s="85" t="s">
        <v>1288</v>
      </c>
      <c r="IB100" s="85" t="s">
        <v>1288</v>
      </c>
      <c r="IC100" s="85" t="s">
        <v>1288</v>
      </c>
      <c r="ID100" s="85" t="s">
        <v>1287</v>
      </c>
      <c r="IE100" s="85" t="s">
        <v>1295</v>
      </c>
      <c r="IF100" s="85" t="s">
        <v>1287</v>
      </c>
      <c r="IG100" s="85" t="s">
        <v>1287</v>
      </c>
      <c r="IH100" s="85" t="s">
        <v>1295</v>
      </c>
      <c r="II100" s="85" t="s">
        <v>1295</v>
      </c>
      <c r="IJ100" s="85" t="s">
        <v>1288</v>
      </c>
      <c r="IK100" s="85" t="s">
        <v>1287</v>
      </c>
      <c r="IL100" s="85" t="s">
        <v>1287</v>
      </c>
      <c r="IM100" s="85" t="s">
        <v>1287</v>
      </c>
      <c r="IN100" s="85" t="s">
        <v>1287</v>
      </c>
      <c r="IO100" s="85" t="s">
        <v>1287</v>
      </c>
      <c r="IP100" s="85" t="s">
        <v>1288</v>
      </c>
      <c r="IQ100" s="85" t="s">
        <v>1297</v>
      </c>
      <c r="IR100" s="85" t="s">
        <v>1297</v>
      </c>
      <c r="IS100" s="85" t="s">
        <v>1297</v>
      </c>
      <c r="IT100" s="85" t="s">
        <v>1297</v>
      </c>
      <c r="IU100" s="85" t="s">
        <v>1297</v>
      </c>
      <c r="IV100" s="85" t="s">
        <v>1287</v>
      </c>
      <c r="IW100" s="85" t="s">
        <v>1287</v>
      </c>
      <c r="IX100" s="85" t="s">
        <v>1287</v>
      </c>
      <c r="IY100" s="85" t="s">
        <v>1289</v>
      </c>
      <c r="IZ100" s="85" t="s">
        <v>1287</v>
      </c>
      <c r="JA100" s="85" t="s">
        <v>1297</v>
      </c>
      <c r="JB100" s="85" t="s">
        <v>1297</v>
      </c>
      <c r="JC100" s="85" t="s">
        <v>1297</v>
      </c>
      <c r="JD100" s="85" t="s">
        <v>1297</v>
      </c>
      <c r="JE100" s="85" t="s">
        <v>1297</v>
      </c>
      <c r="JF100" s="85" t="s">
        <v>1297</v>
      </c>
      <c r="JG100" s="85" t="s">
        <v>1297</v>
      </c>
      <c r="JH100" s="85" t="s">
        <v>1287</v>
      </c>
      <c r="JI100" s="85" t="s">
        <v>1287</v>
      </c>
      <c r="JJ100" s="85" t="s">
        <v>1287</v>
      </c>
      <c r="JK100" s="85" t="s">
        <v>1287</v>
      </c>
      <c r="JL100" s="85" t="s">
        <v>1287</v>
      </c>
      <c r="JM100" s="85" t="s">
        <v>1297</v>
      </c>
      <c r="JN100" s="85" t="s">
        <v>1297</v>
      </c>
      <c r="JO100" s="85" t="s">
        <v>1297</v>
      </c>
      <c r="JP100" s="85" t="s">
        <v>1287</v>
      </c>
      <c r="JQ100" s="85" t="s">
        <v>1297</v>
      </c>
      <c r="JR100" s="85" t="s">
        <v>1297</v>
      </c>
      <c r="JS100" s="85" t="s">
        <v>1287</v>
      </c>
      <c r="JT100" s="85" t="s">
        <v>1287</v>
      </c>
      <c r="JU100" s="85" t="s">
        <v>1287</v>
      </c>
      <c r="JV100" s="85" t="s">
        <v>1287</v>
      </c>
      <c r="JW100" s="85" t="s">
        <v>1297</v>
      </c>
      <c r="JX100" s="85" t="s">
        <v>1297</v>
      </c>
      <c r="JY100" s="85" t="s">
        <v>1295</v>
      </c>
      <c r="JZ100" s="85" t="s">
        <v>1297</v>
      </c>
      <c r="KA100" s="85" t="s">
        <v>1287</v>
      </c>
      <c r="KB100" s="85" t="s">
        <v>1297</v>
      </c>
      <c r="KC100" s="85" t="s">
        <v>1297</v>
      </c>
      <c r="KD100" s="85" t="s">
        <v>1297</v>
      </c>
      <c r="KE100" s="85" t="s">
        <v>1288</v>
      </c>
      <c r="KF100" s="85" t="s">
        <v>1297</v>
      </c>
      <c r="KG100" s="85" t="s">
        <v>1297</v>
      </c>
      <c r="KH100" s="85" t="s">
        <v>1287</v>
      </c>
      <c r="KI100" s="85" t="s">
        <v>1297</v>
      </c>
      <c r="KJ100" s="85" t="s">
        <v>1287</v>
      </c>
      <c r="KK100" s="85" t="s">
        <v>1287</v>
      </c>
      <c r="KL100" s="85" t="s">
        <v>1297</v>
      </c>
      <c r="KM100" s="85" t="s">
        <v>1297</v>
      </c>
      <c r="KN100" s="85" t="s">
        <v>1287</v>
      </c>
      <c r="KO100" s="85" t="s">
        <v>1295</v>
      </c>
      <c r="KP100" s="85" t="s">
        <v>1297</v>
      </c>
    </row>
    <row r="101" spans="1:302" hidden="1">
      <c r="A101" s="150" t="s">
        <v>1342</v>
      </c>
      <c r="B101" s="87" t="s">
        <v>1343</v>
      </c>
      <c r="C101" s="87" t="s">
        <v>1705</v>
      </c>
      <c r="D101" s="88">
        <v>2019</v>
      </c>
      <c r="E101" s="86">
        <v>67</v>
      </c>
      <c r="F101" s="86">
        <v>100</v>
      </c>
      <c r="G101" s="86">
        <v>100</v>
      </c>
      <c r="H101" s="86">
        <v>67</v>
      </c>
      <c r="I101" s="86">
        <v>0</v>
      </c>
      <c r="J101" s="86">
        <v>100</v>
      </c>
      <c r="K101" s="86">
        <v>67</v>
      </c>
      <c r="L101" s="86">
        <v>100</v>
      </c>
      <c r="M101" s="86">
        <v>100</v>
      </c>
      <c r="N101" s="86">
        <v>100</v>
      </c>
      <c r="O101" s="86">
        <v>100</v>
      </c>
      <c r="P101" s="86">
        <v>100</v>
      </c>
      <c r="Q101" s="86">
        <v>100</v>
      </c>
      <c r="R101" s="86">
        <v>100</v>
      </c>
      <c r="S101" s="86">
        <v>0</v>
      </c>
      <c r="T101" s="86">
        <v>100</v>
      </c>
      <c r="U101" s="86">
        <v>100</v>
      </c>
      <c r="V101" s="86">
        <v>100</v>
      </c>
      <c r="W101" s="86">
        <v>100</v>
      </c>
      <c r="X101" s="86">
        <v>100</v>
      </c>
      <c r="Y101" s="86">
        <v>33</v>
      </c>
      <c r="Z101" s="86">
        <v>100</v>
      </c>
      <c r="AA101" s="86">
        <v>0</v>
      </c>
      <c r="AB101" s="86">
        <v>0</v>
      </c>
      <c r="AC101" s="86">
        <v>0</v>
      </c>
      <c r="AD101" s="86">
        <v>100</v>
      </c>
      <c r="AE101" s="86">
        <v>100</v>
      </c>
      <c r="AF101" s="86">
        <v>100</v>
      </c>
      <c r="AG101" s="86">
        <v>100</v>
      </c>
      <c r="AH101" s="86">
        <v>100</v>
      </c>
      <c r="AI101" s="86">
        <v>0</v>
      </c>
      <c r="AJ101" s="86">
        <v>100</v>
      </c>
      <c r="AK101" s="86">
        <v>100</v>
      </c>
      <c r="AL101" s="86">
        <v>100</v>
      </c>
      <c r="AM101" s="86">
        <v>100</v>
      </c>
      <c r="AN101" s="86">
        <v>100</v>
      </c>
      <c r="AO101" s="86">
        <v>67</v>
      </c>
      <c r="AP101" s="86">
        <v>67</v>
      </c>
      <c r="AQ101" s="86">
        <v>100</v>
      </c>
      <c r="AR101" s="86">
        <v>33</v>
      </c>
      <c r="AS101" s="86">
        <v>0</v>
      </c>
      <c r="AT101" s="86">
        <v>100</v>
      </c>
      <c r="AU101" s="86">
        <v>33</v>
      </c>
      <c r="AV101" s="86">
        <v>67</v>
      </c>
      <c r="AW101" s="86">
        <v>0</v>
      </c>
      <c r="AX101" s="86">
        <v>67</v>
      </c>
      <c r="AY101" s="86">
        <v>0</v>
      </c>
      <c r="AZ101" s="86">
        <v>67</v>
      </c>
      <c r="BA101" s="86">
        <v>0</v>
      </c>
      <c r="BB101" s="86">
        <v>0</v>
      </c>
      <c r="BC101" s="86">
        <v>67</v>
      </c>
      <c r="BD101" s="86">
        <v>0</v>
      </c>
      <c r="BE101" s="86">
        <v>67</v>
      </c>
      <c r="BF101" s="86">
        <v>33</v>
      </c>
      <c r="BG101" s="86">
        <v>0</v>
      </c>
      <c r="BH101" s="86">
        <v>0</v>
      </c>
      <c r="BI101" s="86">
        <v>100</v>
      </c>
      <c r="BJ101" s="86">
        <v>0</v>
      </c>
      <c r="BK101" s="86">
        <v>33</v>
      </c>
      <c r="BL101" s="86">
        <v>100</v>
      </c>
      <c r="BM101" s="86">
        <v>67</v>
      </c>
      <c r="BN101" s="86">
        <v>67</v>
      </c>
      <c r="BO101" s="86">
        <v>67</v>
      </c>
      <c r="BP101" s="86">
        <v>67</v>
      </c>
      <c r="BQ101" s="86">
        <v>100</v>
      </c>
      <c r="BR101" s="86">
        <v>100</v>
      </c>
      <c r="BS101" s="86">
        <v>100</v>
      </c>
      <c r="BT101" s="86">
        <v>100</v>
      </c>
      <c r="BU101" s="86">
        <v>100</v>
      </c>
      <c r="BV101" s="86">
        <v>67</v>
      </c>
      <c r="BW101" s="86">
        <v>33</v>
      </c>
      <c r="BX101" s="86">
        <v>33</v>
      </c>
      <c r="BY101" s="86">
        <v>0</v>
      </c>
      <c r="BZ101" s="86">
        <v>33</v>
      </c>
      <c r="CA101" s="86">
        <v>100</v>
      </c>
      <c r="CB101" s="86">
        <v>67</v>
      </c>
      <c r="CC101" s="86">
        <v>100</v>
      </c>
      <c r="CD101" s="86">
        <v>100</v>
      </c>
      <c r="CE101" s="86">
        <v>100</v>
      </c>
      <c r="CF101" s="86">
        <v>100</v>
      </c>
      <c r="CG101" s="86">
        <v>100</v>
      </c>
      <c r="CH101" s="86">
        <v>67</v>
      </c>
      <c r="CI101" s="86">
        <v>0</v>
      </c>
      <c r="CJ101" s="86">
        <v>0</v>
      </c>
      <c r="CK101" s="86">
        <v>0</v>
      </c>
      <c r="CL101" s="86">
        <v>0</v>
      </c>
      <c r="CM101" s="86">
        <v>0</v>
      </c>
      <c r="CN101" s="86">
        <v>0</v>
      </c>
      <c r="CO101" s="86">
        <v>0</v>
      </c>
      <c r="CP101" s="86">
        <v>0</v>
      </c>
      <c r="CQ101" s="86">
        <v>100</v>
      </c>
      <c r="CR101" s="86">
        <v>100</v>
      </c>
      <c r="CS101" s="86">
        <v>0</v>
      </c>
      <c r="CT101" s="86">
        <v>100</v>
      </c>
      <c r="CU101" s="86">
        <v>100</v>
      </c>
      <c r="CV101" s="86">
        <v>100</v>
      </c>
      <c r="CW101" s="86">
        <v>33</v>
      </c>
      <c r="CX101" s="86">
        <v>0</v>
      </c>
      <c r="CY101" s="86">
        <v>0</v>
      </c>
      <c r="CZ101" s="86">
        <v>0</v>
      </c>
      <c r="DA101" s="86">
        <v>0</v>
      </c>
      <c r="DB101" s="86">
        <v>0</v>
      </c>
      <c r="DC101" s="86">
        <v>100</v>
      </c>
      <c r="DD101" s="86">
        <v>100</v>
      </c>
      <c r="DE101" s="86">
        <v>67</v>
      </c>
      <c r="DF101" s="86">
        <v>0</v>
      </c>
      <c r="DG101" s="86">
        <v>100</v>
      </c>
      <c r="DH101" s="86">
        <v>0</v>
      </c>
      <c r="DI101" s="86">
        <v>0</v>
      </c>
      <c r="DJ101" s="86">
        <v>0</v>
      </c>
      <c r="DK101" s="86">
        <v>0</v>
      </c>
      <c r="DL101" s="86">
        <v>0</v>
      </c>
      <c r="DM101" s="86">
        <v>0</v>
      </c>
      <c r="DN101" s="86">
        <v>0</v>
      </c>
      <c r="DO101" s="86">
        <v>100</v>
      </c>
      <c r="DP101" s="86">
        <v>67</v>
      </c>
      <c r="DQ101" s="86">
        <v>100</v>
      </c>
      <c r="DR101" s="86">
        <v>100</v>
      </c>
      <c r="DS101" s="86">
        <v>33</v>
      </c>
      <c r="DT101" s="86">
        <v>0</v>
      </c>
      <c r="DU101" s="86">
        <v>33</v>
      </c>
      <c r="DV101" s="86">
        <v>0</v>
      </c>
      <c r="DW101" s="86">
        <v>0</v>
      </c>
      <c r="DX101" s="86">
        <v>33</v>
      </c>
      <c r="DY101" s="86">
        <v>0</v>
      </c>
      <c r="DZ101" s="86">
        <v>100</v>
      </c>
      <c r="EA101" s="86">
        <v>100</v>
      </c>
      <c r="EB101" s="86">
        <v>33</v>
      </c>
      <c r="EC101" s="86">
        <v>100</v>
      </c>
      <c r="ED101" s="86">
        <v>0</v>
      </c>
      <c r="EE101" s="86">
        <v>33</v>
      </c>
      <c r="EF101" s="86">
        <v>33</v>
      </c>
      <c r="EG101" s="86">
        <v>0</v>
      </c>
      <c r="EH101" s="86">
        <v>33</v>
      </c>
      <c r="EI101" s="86">
        <v>0</v>
      </c>
      <c r="EJ101" s="86">
        <v>0</v>
      </c>
      <c r="EK101" s="86">
        <v>0</v>
      </c>
      <c r="EL101" s="86">
        <v>33</v>
      </c>
      <c r="EM101" s="86">
        <v>0</v>
      </c>
      <c r="EN101" s="86">
        <v>0</v>
      </c>
      <c r="EO101" s="86">
        <v>100</v>
      </c>
      <c r="EP101" s="86">
        <v>0</v>
      </c>
      <c r="EQ101" s="86">
        <v>0</v>
      </c>
      <c r="ER101" s="86">
        <v>0</v>
      </c>
      <c r="ES101" s="86">
        <v>0</v>
      </c>
      <c r="ET101" s="86">
        <v>0</v>
      </c>
      <c r="EU101" s="86">
        <v>100</v>
      </c>
      <c r="EV101" s="86">
        <v>0</v>
      </c>
      <c r="EW101" s="86">
        <v>0</v>
      </c>
      <c r="EX101" s="85" t="s">
        <v>1288</v>
      </c>
      <c r="EY101" s="85" t="s">
        <v>1287</v>
      </c>
      <c r="EZ101" s="85" t="s">
        <v>1287</v>
      </c>
      <c r="FA101" s="85" t="s">
        <v>1288</v>
      </c>
      <c r="FB101" s="85" t="s">
        <v>1297</v>
      </c>
      <c r="FC101" s="85" t="s">
        <v>1287</v>
      </c>
      <c r="FD101" s="85" t="s">
        <v>1288</v>
      </c>
      <c r="FE101" s="85" t="s">
        <v>1287</v>
      </c>
      <c r="FF101" s="85" t="s">
        <v>1287</v>
      </c>
      <c r="FG101" s="85" t="s">
        <v>1287</v>
      </c>
      <c r="FH101" s="85" t="s">
        <v>1287</v>
      </c>
      <c r="FI101" s="85" t="s">
        <v>1287</v>
      </c>
      <c r="FJ101" s="85" t="s">
        <v>1287</v>
      </c>
      <c r="FK101" s="85" t="s">
        <v>1287</v>
      </c>
      <c r="FL101" s="85" t="s">
        <v>1297</v>
      </c>
      <c r="FM101" s="85" t="s">
        <v>1287</v>
      </c>
      <c r="FN101" s="85" t="s">
        <v>1287</v>
      </c>
      <c r="FO101" s="85" t="s">
        <v>1287</v>
      </c>
      <c r="FP101" s="85" t="s">
        <v>1287</v>
      </c>
      <c r="FQ101" s="85" t="s">
        <v>1287</v>
      </c>
      <c r="FR101" s="85" t="s">
        <v>1295</v>
      </c>
      <c r="FS101" s="85" t="s">
        <v>1287</v>
      </c>
      <c r="FT101" s="85" t="s">
        <v>1297</v>
      </c>
      <c r="FU101" s="85" t="s">
        <v>1297</v>
      </c>
      <c r="FV101" s="85" t="s">
        <v>1297</v>
      </c>
      <c r="FW101" s="85" t="s">
        <v>1287</v>
      </c>
      <c r="FX101" s="85" t="s">
        <v>1287</v>
      </c>
      <c r="FY101" s="85" t="s">
        <v>1287</v>
      </c>
      <c r="FZ101" s="85" t="s">
        <v>1287</v>
      </c>
      <c r="GA101" s="85" t="s">
        <v>1287</v>
      </c>
      <c r="GB101" s="85" t="s">
        <v>1297</v>
      </c>
      <c r="GC101" s="85" t="s">
        <v>1287</v>
      </c>
      <c r="GD101" s="85" t="s">
        <v>1287</v>
      </c>
      <c r="GE101" s="85" t="s">
        <v>1287</v>
      </c>
      <c r="GF101" s="85" t="s">
        <v>1287</v>
      </c>
      <c r="GG101" s="85" t="s">
        <v>1287</v>
      </c>
      <c r="GH101" s="85" t="s">
        <v>1288</v>
      </c>
      <c r="GI101" s="85" t="s">
        <v>1288</v>
      </c>
      <c r="GJ101" s="85" t="s">
        <v>1287</v>
      </c>
      <c r="GK101" s="85" t="s">
        <v>1295</v>
      </c>
      <c r="GL101" s="85" t="s">
        <v>1297</v>
      </c>
      <c r="GM101" s="85" t="s">
        <v>1287</v>
      </c>
      <c r="GN101" s="85" t="s">
        <v>1295</v>
      </c>
      <c r="GO101" s="85" t="s">
        <v>1288</v>
      </c>
      <c r="GP101" s="85" t="s">
        <v>1297</v>
      </c>
      <c r="GQ101" s="85" t="s">
        <v>1288</v>
      </c>
      <c r="GR101" s="85" t="s">
        <v>1297</v>
      </c>
      <c r="GS101" s="85" t="s">
        <v>1288</v>
      </c>
      <c r="GT101" s="85" t="s">
        <v>1297</v>
      </c>
      <c r="GU101" s="85" t="s">
        <v>1297</v>
      </c>
      <c r="GV101" s="85" t="s">
        <v>1288</v>
      </c>
      <c r="GW101" s="85" t="s">
        <v>1297</v>
      </c>
      <c r="GX101" s="85" t="s">
        <v>1288</v>
      </c>
      <c r="GY101" s="85" t="s">
        <v>1295</v>
      </c>
      <c r="GZ101" s="85" t="s">
        <v>1297</v>
      </c>
      <c r="HA101" s="85" t="s">
        <v>1297</v>
      </c>
      <c r="HB101" s="85" t="s">
        <v>1287</v>
      </c>
      <c r="HC101" s="85" t="s">
        <v>1297</v>
      </c>
      <c r="HD101" s="85" t="s">
        <v>1295</v>
      </c>
      <c r="HE101" s="85" t="s">
        <v>1287</v>
      </c>
      <c r="HF101" s="85" t="s">
        <v>1288</v>
      </c>
      <c r="HG101" s="85" t="s">
        <v>1288</v>
      </c>
      <c r="HH101" s="85" t="s">
        <v>1288</v>
      </c>
      <c r="HI101" s="85" t="s">
        <v>1288</v>
      </c>
      <c r="HJ101" s="85" t="s">
        <v>1287</v>
      </c>
      <c r="HK101" s="85" t="s">
        <v>1287</v>
      </c>
      <c r="HL101" s="85" t="s">
        <v>1287</v>
      </c>
      <c r="HM101" s="85" t="s">
        <v>1287</v>
      </c>
      <c r="HN101" s="85" t="s">
        <v>1287</v>
      </c>
      <c r="HO101" s="85" t="s">
        <v>1288</v>
      </c>
      <c r="HP101" s="85" t="s">
        <v>1295</v>
      </c>
      <c r="HQ101" s="85" t="s">
        <v>1295</v>
      </c>
      <c r="HR101" s="85" t="s">
        <v>1297</v>
      </c>
      <c r="HS101" s="85" t="s">
        <v>1295</v>
      </c>
      <c r="HT101" s="85" t="s">
        <v>1287</v>
      </c>
      <c r="HU101" s="85" t="s">
        <v>1288</v>
      </c>
      <c r="HV101" s="85" t="s">
        <v>1287</v>
      </c>
      <c r="HW101" s="85" t="s">
        <v>1287</v>
      </c>
      <c r="HX101" s="85" t="s">
        <v>1287</v>
      </c>
      <c r="HY101" s="85" t="s">
        <v>1287</v>
      </c>
      <c r="HZ101" s="85" t="s">
        <v>1287</v>
      </c>
      <c r="IA101" s="85" t="s">
        <v>1288</v>
      </c>
      <c r="IB101" s="85" t="s">
        <v>1297</v>
      </c>
      <c r="IC101" s="85" t="s">
        <v>1297</v>
      </c>
      <c r="ID101" s="85" t="s">
        <v>1297</v>
      </c>
      <c r="IE101" s="85" t="s">
        <v>1297</v>
      </c>
      <c r="IF101" s="85" t="s">
        <v>1297</v>
      </c>
      <c r="IG101" s="85" t="s">
        <v>1297</v>
      </c>
      <c r="IH101" s="85" t="s">
        <v>1297</v>
      </c>
      <c r="II101" s="85" t="s">
        <v>1297</v>
      </c>
      <c r="IJ101" s="85" t="s">
        <v>1287</v>
      </c>
      <c r="IK101" s="85" t="s">
        <v>1287</v>
      </c>
      <c r="IL101" s="85" t="s">
        <v>1297</v>
      </c>
      <c r="IM101" s="85" t="s">
        <v>1287</v>
      </c>
      <c r="IN101" s="85" t="s">
        <v>1287</v>
      </c>
      <c r="IO101" s="85" t="s">
        <v>1287</v>
      </c>
      <c r="IP101" s="85" t="s">
        <v>1295</v>
      </c>
      <c r="IQ101" s="85" t="s">
        <v>1297</v>
      </c>
      <c r="IR101" s="85" t="s">
        <v>1297</v>
      </c>
      <c r="IS101" s="85" t="s">
        <v>1297</v>
      </c>
      <c r="IT101" s="85" t="s">
        <v>1297</v>
      </c>
      <c r="IU101" s="85" t="s">
        <v>1297</v>
      </c>
      <c r="IV101" s="85" t="s">
        <v>1287</v>
      </c>
      <c r="IW101" s="85" t="s">
        <v>1287</v>
      </c>
      <c r="IX101" s="85" t="s">
        <v>1288</v>
      </c>
      <c r="IY101" s="85" t="s">
        <v>1297</v>
      </c>
      <c r="IZ101" s="85" t="s">
        <v>1287</v>
      </c>
      <c r="JA101" s="85" t="s">
        <v>1297</v>
      </c>
      <c r="JB101" s="85" t="s">
        <v>1297</v>
      </c>
      <c r="JC101" s="85" t="s">
        <v>1297</v>
      </c>
      <c r="JD101" s="85" t="s">
        <v>1297</v>
      </c>
      <c r="JE101" s="85" t="s">
        <v>1297</v>
      </c>
      <c r="JF101" s="85" t="s">
        <v>1297</v>
      </c>
      <c r="JG101" s="85" t="s">
        <v>1297</v>
      </c>
      <c r="JH101" s="85" t="s">
        <v>1287</v>
      </c>
      <c r="JI101" s="85" t="s">
        <v>1288</v>
      </c>
      <c r="JJ101" s="85" t="s">
        <v>1287</v>
      </c>
      <c r="JK101" s="85" t="s">
        <v>1287</v>
      </c>
      <c r="JL101" s="85" t="s">
        <v>1295</v>
      </c>
      <c r="JM101" s="85" t="s">
        <v>1297</v>
      </c>
      <c r="JN101" s="85" t="s">
        <v>1295</v>
      </c>
      <c r="JO101" s="85" t="s">
        <v>1297</v>
      </c>
      <c r="JP101" s="85" t="s">
        <v>1297</v>
      </c>
      <c r="JQ101" s="85" t="s">
        <v>1295</v>
      </c>
      <c r="JR101" s="85" t="s">
        <v>1297</v>
      </c>
      <c r="JS101" s="85" t="s">
        <v>1287</v>
      </c>
      <c r="JT101" s="85" t="s">
        <v>1287</v>
      </c>
      <c r="JU101" s="85" t="s">
        <v>1295</v>
      </c>
      <c r="JV101" s="85" t="s">
        <v>1287</v>
      </c>
      <c r="JW101" s="85" t="s">
        <v>1297</v>
      </c>
      <c r="JX101" s="85" t="s">
        <v>1295</v>
      </c>
      <c r="JY101" s="85" t="s">
        <v>1295</v>
      </c>
      <c r="JZ101" s="85" t="s">
        <v>1297</v>
      </c>
      <c r="KA101" s="85" t="s">
        <v>1295</v>
      </c>
      <c r="KB101" s="85" t="s">
        <v>1297</v>
      </c>
      <c r="KC101" s="85" t="s">
        <v>1297</v>
      </c>
      <c r="KD101" s="85" t="s">
        <v>1297</v>
      </c>
      <c r="KE101" s="85" t="s">
        <v>1295</v>
      </c>
      <c r="KF101" s="85" t="s">
        <v>1297</v>
      </c>
      <c r="KG101" s="85" t="s">
        <v>1297</v>
      </c>
      <c r="KH101" s="85" t="s">
        <v>1287</v>
      </c>
      <c r="KI101" s="85" t="s">
        <v>1297</v>
      </c>
      <c r="KJ101" s="85" t="s">
        <v>1297</v>
      </c>
      <c r="KK101" s="85" t="s">
        <v>1297</v>
      </c>
      <c r="KL101" s="85" t="s">
        <v>1297</v>
      </c>
      <c r="KM101" s="85" t="s">
        <v>1297</v>
      </c>
      <c r="KN101" s="85" t="s">
        <v>1287</v>
      </c>
      <c r="KO101" s="85" t="s">
        <v>1297</v>
      </c>
      <c r="KP101" s="85" t="s">
        <v>1297</v>
      </c>
    </row>
    <row r="102" spans="1:302" hidden="1">
      <c r="A102" s="150" t="s">
        <v>1344</v>
      </c>
      <c r="B102" s="87" t="s">
        <v>1345</v>
      </c>
      <c r="C102" s="87" t="s">
        <v>1706</v>
      </c>
      <c r="D102" s="88">
        <v>2019</v>
      </c>
      <c r="E102" s="86">
        <v>0</v>
      </c>
      <c r="F102" s="86">
        <v>100</v>
      </c>
      <c r="G102" s="86">
        <v>100</v>
      </c>
      <c r="H102" s="86">
        <v>100</v>
      </c>
      <c r="I102" s="86">
        <v>0</v>
      </c>
      <c r="J102" s="86">
        <v>67</v>
      </c>
      <c r="K102" s="86">
        <v>67</v>
      </c>
      <c r="L102" s="86">
        <v>100</v>
      </c>
      <c r="M102" s="86">
        <v>100</v>
      </c>
      <c r="N102" s="86">
        <v>100</v>
      </c>
      <c r="O102" s="86">
        <v>100</v>
      </c>
      <c r="P102" s="86">
        <v>0</v>
      </c>
      <c r="Q102" s="86">
        <v>100</v>
      </c>
      <c r="R102" s="86">
        <v>0</v>
      </c>
      <c r="S102" s="86">
        <v>33</v>
      </c>
      <c r="T102" s="86">
        <v>100</v>
      </c>
      <c r="U102" s="86">
        <v>67</v>
      </c>
      <c r="V102" s="86">
        <v>100</v>
      </c>
      <c r="W102" s="86">
        <v>67</v>
      </c>
      <c r="X102" s="86">
        <v>100</v>
      </c>
      <c r="Y102" s="86">
        <v>67</v>
      </c>
      <c r="Z102" s="86">
        <v>100</v>
      </c>
      <c r="AA102" s="86">
        <v>0</v>
      </c>
      <c r="AB102" s="86">
        <v>0</v>
      </c>
      <c r="AC102" s="86">
        <v>0</v>
      </c>
      <c r="AD102" s="86">
        <v>67</v>
      </c>
      <c r="AE102" s="86">
        <v>33</v>
      </c>
      <c r="AF102" s="86">
        <v>0</v>
      </c>
      <c r="AG102" s="86">
        <v>0</v>
      </c>
      <c r="AH102" s="86">
        <v>0</v>
      </c>
      <c r="AI102" s="86">
        <v>0</v>
      </c>
      <c r="AJ102" s="86">
        <v>100</v>
      </c>
      <c r="AK102" s="86">
        <v>67</v>
      </c>
      <c r="AL102" s="86">
        <v>0</v>
      </c>
      <c r="AM102" s="86">
        <v>0</v>
      </c>
      <c r="AN102" s="86">
        <v>0</v>
      </c>
      <c r="AO102" s="86">
        <v>0</v>
      </c>
      <c r="AP102" s="86">
        <v>33</v>
      </c>
      <c r="AQ102" s="86">
        <v>100</v>
      </c>
      <c r="AR102" s="86">
        <v>0</v>
      </c>
      <c r="AS102" s="86">
        <v>0</v>
      </c>
      <c r="AT102" s="86">
        <v>100</v>
      </c>
      <c r="AU102" s="86">
        <v>0</v>
      </c>
      <c r="AV102" s="86">
        <v>33</v>
      </c>
      <c r="AW102" s="86">
        <v>0</v>
      </c>
      <c r="AX102" s="86">
        <v>0</v>
      </c>
      <c r="AY102" s="86">
        <v>0</v>
      </c>
      <c r="AZ102" s="86">
        <v>0</v>
      </c>
      <c r="BA102" s="86">
        <v>33</v>
      </c>
      <c r="BB102" s="86">
        <v>33</v>
      </c>
      <c r="BC102" s="86">
        <v>100</v>
      </c>
      <c r="BD102" s="86">
        <v>33</v>
      </c>
      <c r="BE102" s="86">
        <v>33</v>
      </c>
      <c r="BF102" s="86">
        <v>33</v>
      </c>
      <c r="BG102" s="86">
        <v>33</v>
      </c>
      <c r="BH102" s="86">
        <v>67</v>
      </c>
      <c r="BI102" s="86">
        <v>0</v>
      </c>
      <c r="BJ102" s="86">
        <v>0</v>
      </c>
      <c r="BK102" s="86">
        <v>33</v>
      </c>
      <c r="BL102" s="86">
        <v>100</v>
      </c>
      <c r="BM102" s="86">
        <v>0</v>
      </c>
      <c r="BN102" s="86">
        <v>0</v>
      </c>
      <c r="BO102" s="86">
        <v>0</v>
      </c>
      <c r="BP102" s="86">
        <v>0</v>
      </c>
      <c r="BQ102" s="86">
        <v>0</v>
      </c>
      <c r="BR102" s="86">
        <v>33</v>
      </c>
      <c r="BS102" s="86">
        <v>100</v>
      </c>
      <c r="BT102" s="86">
        <v>0</v>
      </c>
      <c r="BU102" s="86">
        <v>100</v>
      </c>
      <c r="BV102" s="86">
        <v>100</v>
      </c>
      <c r="BW102" s="86">
        <v>33</v>
      </c>
      <c r="BX102" s="86">
        <v>33</v>
      </c>
      <c r="BY102" s="86">
        <v>0</v>
      </c>
      <c r="BZ102" s="86">
        <v>33</v>
      </c>
      <c r="CA102" s="86">
        <v>33</v>
      </c>
      <c r="CB102" s="86">
        <v>100</v>
      </c>
      <c r="CC102" s="86">
        <v>100</v>
      </c>
      <c r="CD102" s="86">
        <v>100</v>
      </c>
      <c r="CE102" s="86">
        <v>100</v>
      </c>
      <c r="CF102" s="86">
        <v>100</v>
      </c>
      <c r="CG102" s="86">
        <v>100</v>
      </c>
      <c r="CH102" s="86">
        <v>33</v>
      </c>
      <c r="CI102" s="86">
        <v>0</v>
      </c>
      <c r="CJ102" s="86">
        <v>0</v>
      </c>
      <c r="CK102" s="86">
        <v>0</v>
      </c>
      <c r="CL102" s="86">
        <v>0</v>
      </c>
      <c r="CM102" s="86">
        <v>0</v>
      </c>
      <c r="CN102" s="86">
        <v>0</v>
      </c>
      <c r="CO102" s="86">
        <v>0</v>
      </c>
      <c r="CP102" s="86">
        <v>0</v>
      </c>
      <c r="CQ102" s="86">
        <v>100</v>
      </c>
      <c r="CR102" s="86">
        <v>100</v>
      </c>
      <c r="CS102" s="86">
        <v>100</v>
      </c>
      <c r="CT102" s="86">
        <v>100</v>
      </c>
      <c r="CU102" s="86">
        <v>100</v>
      </c>
      <c r="CV102" s="86">
        <v>67</v>
      </c>
      <c r="CW102" s="86">
        <v>33</v>
      </c>
      <c r="CX102" s="86">
        <v>33</v>
      </c>
      <c r="CY102" s="86">
        <v>33</v>
      </c>
      <c r="CZ102" s="86">
        <v>0</v>
      </c>
      <c r="DA102" s="86">
        <v>33</v>
      </c>
      <c r="DB102" s="86">
        <v>33</v>
      </c>
      <c r="DC102" s="86">
        <v>100</v>
      </c>
      <c r="DD102" s="86">
        <v>100</v>
      </c>
      <c r="DE102" s="86">
        <v>100</v>
      </c>
      <c r="DF102" s="86">
        <v>33</v>
      </c>
      <c r="DG102" s="86">
        <v>100</v>
      </c>
      <c r="DH102" s="86">
        <v>0</v>
      </c>
      <c r="DI102" s="86">
        <v>0</v>
      </c>
      <c r="DJ102" s="86">
        <v>100</v>
      </c>
      <c r="DK102" s="86">
        <v>33</v>
      </c>
      <c r="DL102" s="86">
        <v>0</v>
      </c>
      <c r="DM102" s="86">
        <v>0</v>
      </c>
      <c r="DN102" s="86">
        <v>0</v>
      </c>
      <c r="DO102" s="86">
        <v>100</v>
      </c>
      <c r="DP102" s="86">
        <v>100</v>
      </c>
      <c r="DQ102" s="86">
        <v>100</v>
      </c>
      <c r="DR102" s="86">
        <v>100</v>
      </c>
      <c r="DS102" s="86">
        <v>67</v>
      </c>
      <c r="DT102" s="86">
        <v>67</v>
      </c>
      <c r="DU102" s="86">
        <v>0</v>
      </c>
      <c r="DV102" s="86">
        <v>0</v>
      </c>
      <c r="DW102" s="86">
        <v>0</v>
      </c>
      <c r="DX102" s="86">
        <v>0</v>
      </c>
      <c r="DY102" s="86">
        <v>33</v>
      </c>
      <c r="DZ102" s="86">
        <v>100</v>
      </c>
      <c r="EA102" s="86">
        <v>100</v>
      </c>
      <c r="EB102" s="86">
        <v>100</v>
      </c>
      <c r="EC102" s="86">
        <v>100</v>
      </c>
      <c r="ED102" s="86">
        <v>33</v>
      </c>
      <c r="EE102" s="86">
        <v>33</v>
      </c>
      <c r="EF102" s="86">
        <v>33</v>
      </c>
      <c r="EG102" s="86">
        <v>0</v>
      </c>
      <c r="EH102" s="86">
        <v>33</v>
      </c>
      <c r="EI102" s="86">
        <v>0</v>
      </c>
      <c r="EJ102" s="86">
        <v>0</v>
      </c>
      <c r="EK102" s="86">
        <v>0</v>
      </c>
      <c r="EL102" s="86">
        <v>0</v>
      </c>
      <c r="EM102" s="86">
        <v>0</v>
      </c>
      <c r="EN102" s="86">
        <v>0</v>
      </c>
      <c r="EO102" s="86">
        <v>0</v>
      </c>
      <c r="EP102" s="86">
        <v>0</v>
      </c>
      <c r="EQ102" s="86">
        <v>0</v>
      </c>
      <c r="ER102" s="86">
        <v>0</v>
      </c>
      <c r="ES102" s="86">
        <v>0</v>
      </c>
      <c r="ET102" s="86">
        <v>0</v>
      </c>
      <c r="EU102" s="86">
        <v>0</v>
      </c>
      <c r="EV102" s="86">
        <v>0</v>
      </c>
      <c r="EW102" s="86">
        <v>0</v>
      </c>
      <c r="EX102" s="85" t="s">
        <v>1297</v>
      </c>
      <c r="EY102" s="85" t="s">
        <v>1287</v>
      </c>
      <c r="EZ102" s="85" t="s">
        <v>1287</v>
      </c>
      <c r="FA102" s="85" t="s">
        <v>1287</v>
      </c>
      <c r="FB102" s="85" t="s">
        <v>1297</v>
      </c>
      <c r="FC102" s="85" t="s">
        <v>1288</v>
      </c>
      <c r="FD102" s="85" t="s">
        <v>1288</v>
      </c>
      <c r="FE102" s="85" t="s">
        <v>1287</v>
      </c>
      <c r="FF102" s="85" t="s">
        <v>1287</v>
      </c>
      <c r="FG102" s="85" t="s">
        <v>1287</v>
      </c>
      <c r="FH102" s="85" t="s">
        <v>1287</v>
      </c>
      <c r="FI102" s="85" t="s">
        <v>1297</v>
      </c>
      <c r="FJ102" s="85" t="s">
        <v>1287</v>
      </c>
      <c r="FK102" s="85" t="s">
        <v>1297</v>
      </c>
      <c r="FL102" s="85" t="s">
        <v>1295</v>
      </c>
      <c r="FM102" s="85" t="s">
        <v>1287</v>
      </c>
      <c r="FN102" s="85" t="s">
        <v>1288</v>
      </c>
      <c r="FO102" s="85" t="s">
        <v>1287</v>
      </c>
      <c r="FP102" s="85" t="s">
        <v>1288</v>
      </c>
      <c r="FQ102" s="85" t="s">
        <v>1287</v>
      </c>
      <c r="FR102" s="85" t="s">
        <v>1288</v>
      </c>
      <c r="FS102" s="85" t="s">
        <v>1287</v>
      </c>
      <c r="FT102" s="85" t="s">
        <v>1297</v>
      </c>
      <c r="FU102" s="85" t="s">
        <v>1297</v>
      </c>
      <c r="FV102" s="85" t="s">
        <v>1297</v>
      </c>
      <c r="FW102" s="85" t="s">
        <v>1288</v>
      </c>
      <c r="FX102" s="85" t="s">
        <v>1295</v>
      </c>
      <c r="FY102" s="85" t="s">
        <v>1297</v>
      </c>
      <c r="FZ102" s="85" t="s">
        <v>1297</v>
      </c>
      <c r="GA102" s="85" t="s">
        <v>1297</v>
      </c>
      <c r="GB102" s="85" t="s">
        <v>1297</v>
      </c>
      <c r="GC102" s="85" t="s">
        <v>1287</v>
      </c>
      <c r="GD102" s="85" t="s">
        <v>1288</v>
      </c>
      <c r="GE102" s="85" t="s">
        <v>1297</v>
      </c>
      <c r="GF102" s="85" t="s">
        <v>1297</v>
      </c>
      <c r="GG102" s="85" t="s">
        <v>1297</v>
      </c>
      <c r="GH102" s="85" t="s">
        <v>1297</v>
      </c>
      <c r="GI102" s="85" t="s">
        <v>1295</v>
      </c>
      <c r="GJ102" s="85" t="s">
        <v>1287</v>
      </c>
      <c r="GK102" s="85" t="s">
        <v>1297</v>
      </c>
      <c r="GL102" s="85" t="s">
        <v>1297</v>
      </c>
      <c r="GM102" s="85" t="s">
        <v>1287</v>
      </c>
      <c r="GN102" s="85" t="s">
        <v>1297</v>
      </c>
      <c r="GO102" s="85" t="s">
        <v>1295</v>
      </c>
      <c r="GP102" s="85" t="s">
        <v>1297</v>
      </c>
      <c r="GQ102" s="85" t="s">
        <v>1297</v>
      </c>
      <c r="GR102" s="85" t="s">
        <v>1297</v>
      </c>
      <c r="GS102" s="85" t="s">
        <v>1297</v>
      </c>
      <c r="GT102" s="85" t="s">
        <v>1295</v>
      </c>
      <c r="GU102" s="85" t="s">
        <v>1295</v>
      </c>
      <c r="GV102" s="85" t="s">
        <v>1287</v>
      </c>
      <c r="GW102" s="85" t="s">
        <v>1295</v>
      </c>
      <c r="GX102" s="85" t="s">
        <v>1295</v>
      </c>
      <c r="GY102" s="85" t="s">
        <v>1295</v>
      </c>
      <c r="GZ102" s="85" t="s">
        <v>1295</v>
      </c>
      <c r="HA102" s="85" t="s">
        <v>1288</v>
      </c>
      <c r="HB102" s="85" t="s">
        <v>1297</v>
      </c>
      <c r="HC102" s="85" t="s">
        <v>1297</v>
      </c>
      <c r="HD102" s="85" t="s">
        <v>1295</v>
      </c>
      <c r="HE102" s="85" t="s">
        <v>1287</v>
      </c>
      <c r="HF102" s="85" t="s">
        <v>1297</v>
      </c>
      <c r="HG102" s="85" t="s">
        <v>1297</v>
      </c>
      <c r="HH102" s="85" t="s">
        <v>1297</v>
      </c>
      <c r="HI102" s="85" t="s">
        <v>1297</v>
      </c>
      <c r="HJ102" s="85" t="s">
        <v>1297</v>
      </c>
      <c r="HK102" s="85" t="s">
        <v>1295</v>
      </c>
      <c r="HL102" s="85" t="s">
        <v>1287</v>
      </c>
      <c r="HM102" s="85" t="s">
        <v>1297</v>
      </c>
      <c r="HN102" s="85" t="s">
        <v>1287</v>
      </c>
      <c r="HO102" s="85" t="s">
        <v>1287</v>
      </c>
      <c r="HP102" s="85" t="s">
        <v>1295</v>
      </c>
      <c r="HQ102" s="85" t="s">
        <v>1295</v>
      </c>
      <c r="HR102" s="85" t="s">
        <v>1297</v>
      </c>
      <c r="HS102" s="85" t="s">
        <v>1295</v>
      </c>
      <c r="HT102" s="85" t="s">
        <v>1295</v>
      </c>
      <c r="HU102" s="85" t="s">
        <v>1287</v>
      </c>
      <c r="HV102" s="85" t="s">
        <v>1287</v>
      </c>
      <c r="HW102" s="85" t="s">
        <v>1287</v>
      </c>
      <c r="HX102" s="85" t="s">
        <v>1287</v>
      </c>
      <c r="HY102" s="85" t="s">
        <v>1287</v>
      </c>
      <c r="HZ102" s="85" t="s">
        <v>1287</v>
      </c>
      <c r="IA102" s="85" t="s">
        <v>1295</v>
      </c>
      <c r="IB102" s="85" t="s">
        <v>1297</v>
      </c>
      <c r="IC102" s="85" t="s">
        <v>1297</v>
      </c>
      <c r="ID102" s="85" t="s">
        <v>1297</v>
      </c>
      <c r="IE102" s="85" t="s">
        <v>1297</v>
      </c>
      <c r="IF102" s="85" t="s">
        <v>1297</v>
      </c>
      <c r="IG102" s="85" t="s">
        <v>1297</v>
      </c>
      <c r="IH102" s="85" t="s">
        <v>1297</v>
      </c>
      <c r="II102" s="85" t="s">
        <v>1297</v>
      </c>
      <c r="IJ102" s="85" t="s">
        <v>1287</v>
      </c>
      <c r="IK102" s="85" t="s">
        <v>1287</v>
      </c>
      <c r="IL102" s="85" t="s">
        <v>1287</v>
      </c>
      <c r="IM102" s="85" t="s">
        <v>1287</v>
      </c>
      <c r="IN102" s="85" t="s">
        <v>1287</v>
      </c>
      <c r="IO102" s="85" t="s">
        <v>1288</v>
      </c>
      <c r="IP102" s="85" t="s">
        <v>1295</v>
      </c>
      <c r="IQ102" s="85" t="s">
        <v>1295</v>
      </c>
      <c r="IR102" s="85" t="s">
        <v>1295</v>
      </c>
      <c r="IS102" s="85" t="s">
        <v>1297</v>
      </c>
      <c r="IT102" s="85" t="s">
        <v>1295</v>
      </c>
      <c r="IU102" s="85" t="s">
        <v>1295</v>
      </c>
      <c r="IV102" s="85" t="s">
        <v>1287</v>
      </c>
      <c r="IW102" s="85" t="s">
        <v>1287</v>
      </c>
      <c r="IX102" s="85" t="s">
        <v>1287</v>
      </c>
      <c r="IY102" s="85" t="s">
        <v>1295</v>
      </c>
      <c r="IZ102" s="85" t="s">
        <v>1287</v>
      </c>
      <c r="JA102" s="85" t="s">
        <v>1297</v>
      </c>
      <c r="JB102" s="85" t="s">
        <v>1297</v>
      </c>
      <c r="JC102" s="85" t="s">
        <v>1287</v>
      </c>
      <c r="JD102" s="85" t="s">
        <v>1295</v>
      </c>
      <c r="JE102" s="85" t="s">
        <v>1297</v>
      </c>
      <c r="JF102" s="85" t="s">
        <v>1297</v>
      </c>
      <c r="JG102" s="85" t="s">
        <v>1297</v>
      </c>
      <c r="JH102" s="85" t="s">
        <v>1287</v>
      </c>
      <c r="JI102" s="85" t="s">
        <v>1287</v>
      </c>
      <c r="JJ102" s="85" t="s">
        <v>1287</v>
      </c>
      <c r="JK102" s="85" t="s">
        <v>1287</v>
      </c>
      <c r="JL102" s="85" t="s">
        <v>1288</v>
      </c>
      <c r="JM102" s="85" t="s">
        <v>1288</v>
      </c>
      <c r="JN102" s="85" t="s">
        <v>1297</v>
      </c>
      <c r="JO102" s="85" t="s">
        <v>1297</v>
      </c>
      <c r="JP102" s="85" t="s">
        <v>1297</v>
      </c>
      <c r="JQ102" s="85" t="s">
        <v>1297</v>
      </c>
      <c r="JR102" s="85" t="s">
        <v>1295</v>
      </c>
      <c r="JS102" s="85" t="s">
        <v>1287</v>
      </c>
      <c r="JT102" s="85" t="s">
        <v>1287</v>
      </c>
      <c r="JU102" s="85" t="s">
        <v>1287</v>
      </c>
      <c r="JV102" s="85" t="s">
        <v>1287</v>
      </c>
      <c r="JW102" s="85" t="s">
        <v>1295</v>
      </c>
      <c r="JX102" s="85" t="s">
        <v>1295</v>
      </c>
      <c r="JY102" s="85" t="s">
        <v>1295</v>
      </c>
      <c r="JZ102" s="85" t="s">
        <v>1297</v>
      </c>
      <c r="KA102" s="85" t="s">
        <v>1295</v>
      </c>
      <c r="KB102" s="85" t="s">
        <v>1297</v>
      </c>
      <c r="KC102" s="85" t="s">
        <v>1297</v>
      </c>
      <c r="KD102" s="85" t="s">
        <v>1297</v>
      </c>
      <c r="KE102" s="85" t="s">
        <v>1297</v>
      </c>
      <c r="KF102" s="85" t="s">
        <v>1297</v>
      </c>
      <c r="KG102" s="85" t="s">
        <v>1297</v>
      </c>
      <c r="KH102" s="85" t="s">
        <v>1297</v>
      </c>
      <c r="KI102" s="85" t="s">
        <v>1297</v>
      </c>
      <c r="KJ102" s="85" t="s">
        <v>1297</v>
      </c>
      <c r="KK102" s="85" t="s">
        <v>1297</v>
      </c>
      <c r="KL102" s="85" t="s">
        <v>1297</v>
      </c>
      <c r="KM102" s="85" t="s">
        <v>1297</v>
      </c>
      <c r="KN102" s="85" t="s">
        <v>1297</v>
      </c>
      <c r="KO102" s="85" t="s">
        <v>1297</v>
      </c>
      <c r="KP102" s="85" t="s">
        <v>1297</v>
      </c>
    </row>
    <row r="103" spans="1:302" hidden="1">
      <c r="A103" s="150" t="s">
        <v>1346</v>
      </c>
      <c r="B103" s="87" t="s">
        <v>1347</v>
      </c>
      <c r="C103" s="87" t="s">
        <v>1707</v>
      </c>
      <c r="D103" s="88">
        <v>2019</v>
      </c>
      <c r="E103" s="86">
        <v>0</v>
      </c>
      <c r="F103" s="86">
        <v>33</v>
      </c>
      <c r="G103" s="86">
        <v>33</v>
      </c>
      <c r="H103" s="86">
        <v>100</v>
      </c>
      <c r="I103" s="86">
        <v>100</v>
      </c>
      <c r="J103" s="86">
        <v>67</v>
      </c>
      <c r="K103" s="86">
        <v>67</v>
      </c>
      <c r="L103" s="86">
        <v>100</v>
      </c>
      <c r="M103" s="86">
        <v>100</v>
      </c>
      <c r="N103" s="86">
        <v>100</v>
      </c>
      <c r="O103" s="86">
        <v>100</v>
      </c>
      <c r="P103" s="86">
        <v>0</v>
      </c>
      <c r="Q103" s="86">
        <v>100</v>
      </c>
      <c r="R103" s="86">
        <v>100</v>
      </c>
      <c r="S103" s="86">
        <v>100</v>
      </c>
      <c r="T103" s="86">
        <v>0</v>
      </c>
      <c r="U103" s="86">
        <v>0</v>
      </c>
      <c r="V103" s="86">
        <v>100</v>
      </c>
      <c r="W103" s="86">
        <v>0</v>
      </c>
      <c r="X103" s="86">
        <v>100</v>
      </c>
      <c r="Y103" s="86">
        <v>33</v>
      </c>
      <c r="Z103" s="86">
        <v>67</v>
      </c>
      <c r="AA103" s="86">
        <v>0</v>
      </c>
      <c r="AB103" s="86">
        <v>33</v>
      </c>
      <c r="AC103" s="86">
        <v>0</v>
      </c>
      <c r="AD103" s="86">
        <v>100</v>
      </c>
      <c r="AE103" s="86">
        <v>100</v>
      </c>
      <c r="AF103" s="86">
        <v>100</v>
      </c>
      <c r="AG103" s="86">
        <v>100</v>
      </c>
      <c r="AH103" s="86">
        <v>100</v>
      </c>
      <c r="AI103" s="86">
        <v>100</v>
      </c>
      <c r="AJ103" s="86">
        <v>100</v>
      </c>
      <c r="AK103" s="86">
        <v>33</v>
      </c>
      <c r="AL103" s="86">
        <v>0</v>
      </c>
      <c r="AM103" s="86">
        <v>100</v>
      </c>
      <c r="AN103" s="86">
        <v>0</v>
      </c>
      <c r="AO103" s="86">
        <v>100</v>
      </c>
      <c r="AP103" s="86">
        <v>67</v>
      </c>
      <c r="AQ103" s="86">
        <v>100</v>
      </c>
      <c r="AR103" s="86">
        <v>33</v>
      </c>
      <c r="AS103" s="86">
        <v>100</v>
      </c>
      <c r="AT103" s="86">
        <v>33</v>
      </c>
      <c r="AU103" s="86">
        <v>0</v>
      </c>
      <c r="AV103" s="86">
        <v>67</v>
      </c>
      <c r="AW103" s="86">
        <v>33</v>
      </c>
      <c r="AX103" s="86">
        <v>0</v>
      </c>
      <c r="AY103" s="86">
        <v>0</v>
      </c>
      <c r="AZ103" s="86">
        <v>0</v>
      </c>
      <c r="BA103" s="86">
        <v>33</v>
      </c>
      <c r="BB103" s="86">
        <v>0</v>
      </c>
      <c r="BC103" s="86">
        <v>100</v>
      </c>
      <c r="BD103" s="86">
        <v>0</v>
      </c>
      <c r="BE103" s="86">
        <v>33</v>
      </c>
      <c r="BF103" s="86">
        <v>33</v>
      </c>
      <c r="BG103" s="86">
        <v>33</v>
      </c>
      <c r="BH103" s="86">
        <v>0</v>
      </c>
      <c r="BI103" s="86">
        <v>0</v>
      </c>
      <c r="BJ103" s="86">
        <v>33</v>
      </c>
      <c r="BK103" s="86">
        <v>100</v>
      </c>
      <c r="BL103" s="86">
        <v>0</v>
      </c>
      <c r="BM103" s="86">
        <v>0</v>
      </c>
      <c r="BN103" s="86">
        <v>0</v>
      </c>
      <c r="BO103" s="86">
        <v>0</v>
      </c>
      <c r="BP103" s="86">
        <v>0</v>
      </c>
      <c r="BQ103" s="86">
        <v>0</v>
      </c>
      <c r="BR103" s="86">
        <v>33</v>
      </c>
      <c r="BS103" s="86">
        <v>0</v>
      </c>
      <c r="BT103" s="86">
        <v>0</v>
      </c>
      <c r="BU103" s="86">
        <v>0</v>
      </c>
      <c r="BV103" s="86">
        <v>0</v>
      </c>
      <c r="BW103" s="86">
        <v>0</v>
      </c>
      <c r="BX103" s="86">
        <v>0</v>
      </c>
      <c r="BY103" s="86">
        <v>0</v>
      </c>
      <c r="BZ103" s="86">
        <v>0</v>
      </c>
      <c r="CA103" s="86">
        <v>33</v>
      </c>
      <c r="CB103" s="86">
        <v>0</v>
      </c>
      <c r="CC103" s="86">
        <v>100</v>
      </c>
      <c r="CD103" s="86">
        <v>100</v>
      </c>
      <c r="CE103" s="86">
        <v>67</v>
      </c>
      <c r="CF103" s="86">
        <v>100</v>
      </c>
      <c r="CG103" s="86">
        <v>67</v>
      </c>
      <c r="CH103" s="86">
        <v>0</v>
      </c>
      <c r="CI103" s="86">
        <v>67</v>
      </c>
      <c r="CJ103" s="86">
        <v>67</v>
      </c>
      <c r="CK103" s="86">
        <v>33</v>
      </c>
      <c r="CL103" s="86">
        <v>0</v>
      </c>
      <c r="CM103" s="86">
        <v>67</v>
      </c>
      <c r="CN103" s="86">
        <v>100</v>
      </c>
      <c r="CO103" s="86">
        <v>0</v>
      </c>
      <c r="CP103" s="86">
        <v>67</v>
      </c>
      <c r="CQ103" s="86">
        <v>100</v>
      </c>
      <c r="CR103" s="86">
        <v>33</v>
      </c>
      <c r="CS103" s="86">
        <v>0</v>
      </c>
      <c r="CT103" s="86">
        <v>100</v>
      </c>
      <c r="CU103" s="86">
        <v>100</v>
      </c>
      <c r="CV103" s="86">
        <v>0</v>
      </c>
      <c r="CW103" s="86">
        <v>33</v>
      </c>
      <c r="CX103" s="86">
        <v>0</v>
      </c>
      <c r="CY103" s="86">
        <v>0</v>
      </c>
      <c r="CZ103" s="86">
        <v>0</v>
      </c>
      <c r="DA103" s="86">
        <v>0</v>
      </c>
      <c r="DB103" s="86">
        <v>0</v>
      </c>
      <c r="DC103" s="86">
        <v>0</v>
      </c>
      <c r="DD103" s="86">
        <v>100</v>
      </c>
      <c r="DE103" s="86">
        <v>67</v>
      </c>
      <c r="DF103" s="86">
        <v>33</v>
      </c>
      <c r="DG103" s="86">
        <v>0</v>
      </c>
      <c r="DH103" s="86">
        <v>0</v>
      </c>
      <c r="DI103" s="86">
        <v>0</v>
      </c>
      <c r="DJ103" s="86">
        <v>0</v>
      </c>
      <c r="DK103" s="86">
        <v>0</v>
      </c>
      <c r="DL103" s="86">
        <v>0</v>
      </c>
      <c r="DM103" s="86">
        <v>0</v>
      </c>
      <c r="DN103" s="86">
        <v>0</v>
      </c>
      <c r="DO103" s="86">
        <v>33</v>
      </c>
      <c r="DP103" s="86">
        <v>67</v>
      </c>
      <c r="DQ103" s="86">
        <v>67</v>
      </c>
      <c r="DR103" s="86">
        <v>100</v>
      </c>
      <c r="DS103" s="86">
        <v>33</v>
      </c>
      <c r="DT103" s="86">
        <v>0</v>
      </c>
      <c r="DU103" s="86">
        <v>67</v>
      </c>
      <c r="DV103" s="86">
        <v>100</v>
      </c>
      <c r="DW103" s="86">
        <v>100</v>
      </c>
      <c r="DX103" s="86">
        <v>0</v>
      </c>
      <c r="DY103" s="86">
        <v>33</v>
      </c>
      <c r="DZ103" s="86">
        <v>0</v>
      </c>
      <c r="EA103" s="86">
        <v>0</v>
      </c>
      <c r="EB103" s="86">
        <v>67</v>
      </c>
      <c r="EC103" s="86">
        <v>100</v>
      </c>
      <c r="ED103" s="86">
        <v>67</v>
      </c>
      <c r="EE103" s="86">
        <v>100</v>
      </c>
      <c r="EF103" s="86">
        <v>0</v>
      </c>
      <c r="EG103" s="86">
        <v>0</v>
      </c>
      <c r="EH103" s="86">
        <v>0</v>
      </c>
      <c r="EI103" s="86">
        <v>0</v>
      </c>
      <c r="EJ103" s="86">
        <v>0</v>
      </c>
      <c r="EK103" s="86">
        <v>0</v>
      </c>
      <c r="EL103" s="86">
        <v>0</v>
      </c>
      <c r="EM103" s="86">
        <v>0</v>
      </c>
      <c r="EN103" s="86">
        <v>0</v>
      </c>
      <c r="EO103" s="86">
        <v>0</v>
      </c>
      <c r="EP103" s="86">
        <v>0</v>
      </c>
      <c r="EQ103" s="86">
        <v>33</v>
      </c>
      <c r="ER103" s="86">
        <v>0</v>
      </c>
      <c r="ES103" s="86">
        <v>0</v>
      </c>
      <c r="ET103" s="86">
        <v>0</v>
      </c>
      <c r="EU103" s="86">
        <v>100</v>
      </c>
      <c r="EV103" s="86">
        <v>0</v>
      </c>
      <c r="EW103" s="86">
        <v>0</v>
      </c>
      <c r="EX103" s="85" t="s">
        <v>1297</v>
      </c>
      <c r="EY103" s="85" t="s">
        <v>1295</v>
      </c>
      <c r="EZ103" s="85" t="s">
        <v>1295</v>
      </c>
      <c r="FA103" s="85" t="s">
        <v>1287</v>
      </c>
      <c r="FB103" s="85" t="s">
        <v>1287</v>
      </c>
      <c r="FC103" s="85" t="s">
        <v>1288</v>
      </c>
      <c r="FD103" s="85" t="s">
        <v>1288</v>
      </c>
      <c r="FE103" s="85" t="s">
        <v>1287</v>
      </c>
      <c r="FF103" s="85" t="s">
        <v>1287</v>
      </c>
      <c r="FG103" s="85" t="s">
        <v>1287</v>
      </c>
      <c r="FH103" s="85" t="s">
        <v>1287</v>
      </c>
      <c r="FI103" s="85" t="s">
        <v>1297</v>
      </c>
      <c r="FJ103" s="85" t="s">
        <v>1287</v>
      </c>
      <c r="FK103" s="85" t="s">
        <v>1287</v>
      </c>
      <c r="FL103" s="85" t="s">
        <v>1287</v>
      </c>
      <c r="FM103" s="85" t="s">
        <v>1297</v>
      </c>
      <c r="FN103" s="85" t="s">
        <v>1297</v>
      </c>
      <c r="FO103" s="85" t="s">
        <v>1287</v>
      </c>
      <c r="FP103" s="85" t="s">
        <v>1297</v>
      </c>
      <c r="FQ103" s="85" t="s">
        <v>1287</v>
      </c>
      <c r="FR103" s="85" t="s">
        <v>1295</v>
      </c>
      <c r="FS103" s="85" t="s">
        <v>1288</v>
      </c>
      <c r="FT103" s="85" t="s">
        <v>1297</v>
      </c>
      <c r="FU103" s="85" t="s">
        <v>1295</v>
      </c>
      <c r="FV103" s="85" t="s">
        <v>1297</v>
      </c>
      <c r="FW103" s="85" t="s">
        <v>1287</v>
      </c>
      <c r="FX103" s="85" t="s">
        <v>1287</v>
      </c>
      <c r="FY103" s="85" t="s">
        <v>1287</v>
      </c>
      <c r="FZ103" s="85" t="s">
        <v>1287</v>
      </c>
      <c r="GA103" s="85" t="s">
        <v>1287</v>
      </c>
      <c r="GB103" s="85" t="s">
        <v>1287</v>
      </c>
      <c r="GC103" s="85" t="s">
        <v>1287</v>
      </c>
      <c r="GD103" s="85" t="s">
        <v>1295</v>
      </c>
      <c r="GE103" s="85" t="s">
        <v>1297</v>
      </c>
      <c r="GF103" s="85" t="s">
        <v>1287</v>
      </c>
      <c r="GG103" s="85" t="s">
        <v>1297</v>
      </c>
      <c r="GH103" s="85" t="s">
        <v>1287</v>
      </c>
      <c r="GI103" s="85" t="s">
        <v>1288</v>
      </c>
      <c r="GJ103" s="85" t="s">
        <v>1287</v>
      </c>
      <c r="GK103" s="85" t="s">
        <v>1295</v>
      </c>
      <c r="GL103" s="85" t="s">
        <v>1287</v>
      </c>
      <c r="GM103" s="85" t="s">
        <v>1295</v>
      </c>
      <c r="GN103" s="85" t="s">
        <v>1297</v>
      </c>
      <c r="GO103" s="85" t="s">
        <v>1288</v>
      </c>
      <c r="GP103" s="85" t="s">
        <v>1295</v>
      </c>
      <c r="GQ103" s="85" t="s">
        <v>1297</v>
      </c>
      <c r="GR103" s="85" t="s">
        <v>1297</v>
      </c>
      <c r="GS103" s="85" t="s">
        <v>1297</v>
      </c>
      <c r="GT103" s="85" t="s">
        <v>1295</v>
      </c>
      <c r="GU103" s="85" t="s">
        <v>1297</v>
      </c>
      <c r="GV103" s="85" t="s">
        <v>1287</v>
      </c>
      <c r="GW103" s="85" t="s">
        <v>1297</v>
      </c>
      <c r="GX103" s="85" t="s">
        <v>1295</v>
      </c>
      <c r="GY103" s="85" t="s">
        <v>1295</v>
      </c>
      <c r="GZ103" s="85" t="s">
        <v>1295</v>
      </c>
      <c r="HA103" s="85" t="s">
        <v>1297</v>
      </c>
      <c r="HB103" s="85" t="s">
        <v>1297</v>
      </c>
      <c r="HC103" s="85" t="s">
        <v>1295</v>
      </c>
      <c r="HD103" s="85" t="s">
        <v>1287</v>
      </c>
      <c r="HE103" s="85" t="s">
        <v>1297</v>
      </c>
      <c r="HF103" s="85" t="s">
        <v>1297</v>
      </c>
      <c r="HG103" s="85" t="s">
        <v>1297</v>
      </c>
      <c r="HH103" s="85" t="s">
        <v>1297</v>
      </c>
      <c r="HI103" s="85" t="s">
        <v>1297</v>
      </c>
      <c r="HJ103" s="85" t="s">
        <v>1297</v>
      </c>
      <c r="HK103" s="85" t="s">
        <v>1295</v>
      </c>
      <c r="HL103" s="85" t="s">
        <v>1297</v>
      </c>
      <c r="HM103" s="85" t="s">
        <v>1297</v>
      </c>
      <c r="HN103" s="85" t="s">
        <v>1297</v>
      </c>
      <c r="HO103" s="85" t="s">
        <v>1297</v>
      </c>
      <c r="HP103" s="85" t="s">
        <v>1297</v>
      </c>
      <c r="HQ103" s="85" t="s">
        <v>1297</v>
      </c>
      <c r="HR103" s="85" t="s">
        <v>1297</v>
      </c>
      <c r="HS103" s="85" t="s">
        <v>1297</v>
      </c>
      <c r="HT103" s="85" t="s">
        <v>1295</v>
      </c>
      <c r="HU103" s="85" t="s">
        <v>1297</v>
      </c>
      <c r="HV103" s="85" t="s">
        <v>1287</v>
      </c>
      <c r="HW103" s="85" t="s">
        <v>1287</v>
      </c>
      <c r="HX103" s="85" t="s">
        <v>1288</v>
      </c>
      <c r="HY103" s="85" t="s">
        <v>1287</v>
      </c>
      <c r="HZ103" s="85" t="s">
        <v>1288</v>
      </c>
      <c r="IA103" s="85" t="s">
        <v>1297</v>
      </c>
      <c r="IB103" s="85" t="s">
        <v>1288</v>
      </c>
      <c r="IC103" s="85" t="s">
        <v>1288</v>
      </c>
      <c r="ID103" s="85" t="s">
        <v>1295</v>
      </c>
      <c r="IE103" s="85" t="s">
        <v>1297</v>
      </c>
      <c r="IF103" s="85" t="s">
        <v>1288</v>
      </c>
      <c r="IG103" s="85" t="s">
        <v>1287</v>
      </c>
      <c r="IH103" s="85" t="s">
        <v>1297</v>
      </c>
      <c r="II103" s="85" t="s">
        <v>1288</v>
      </c>
      <c r="IJ103" s="85" t="s">
        <v>1287</v>
      </c>
      <c r="IK103" s="85" t="s">
        <v>1295</v>
      </c>
      <c r="IL103" s="85" t="s">
        <v>1297</v>
      </c>
      <c r="IM103" s="85" t="s">
        <v>1287</v>
      </c>
      <c r="IN103" s="85" t="s">
        <v>1287</v>
      </c>
      <c r="IO103" s="85" t="s">
        <v>1297</v>
      </c>
      <c r="IP103" s="85" t="s">
        <v>1295</v>
      </c>
      <c r="IQ103" s="85" t="s">
        <v>1297</v>
      </c>
      <c r="IR103" s="85" t="s">
        <v>1297</v>
      </c>
      <c r="IS103" s="85" t="s">
        <v>1297</v>
      </c>
      <c r="IT103" s="85" t="s">
        <v>1297</v>
      </c>
      <c r="IU103" s="85" t="s">
        <v>1297</v>
      </c>
      <c r="IV103" s="85" t="s">
        <v>1297</v>
      </c>
      <c r="IW103" s="85" t="s">
        <v>1287</v>
      </c>
      <c r="IX103" s="85" t="s">
        <v>1288</v>
      </c>
      <c r="IY103" s="85" t="s">
        <v>1295</v>
      </c>
      <c r="IZ103" s="85" t="s">
        <v>1297</v>
      </c>
      <c r="JA103" s="85" t="s">
        <v>1297</v>
      </c>
      <c r="JB103" s="85" t="s">
        <v>1297</v>
      </c>
      <c r="JC103" s="85" t="s">
        <v>1297</v>
      </c>
      <c r="JD103" s="85" t="s">
        <v>1297</v>
      </c>
      <c r="JE103" s="85" t="s">
        <v>1297</v>
      </c>
      <c r="JF103" s="85" t="s">
        <v>1297</v>
      </c>
      <c r="JG103" s="85" t="s">
        <v>1297</v>
      </c>
      <c r="JH103" s="85" t="s">
        <v>1295</v>
      </c>
      <c r="JI103" s="85" t="s">
        <v>1288</v>
      </c>
      <c r="JJ103" s="85" t="s">
        <v>1288</v>
      </c>
      <c r="JK103" s="85" t="s">
        <v>1287</v>
      </c>
      <c r="JL103" s="85" t="s">
        <v>1295</v>
      </c>
      <c r="JM103" s="85" t="s">
        <v>1297</v>
      </c>
      <c r="JN103" s="85" t="s">
        <v>1288</v>
      </c>
      <c r="JO103" s="85" t="s">
        <v>1287</v>
      </c>
      <c r="JP103" s="85" t="s">
        <v>1287</v>
      </c>
      <c r="JQ103" s="85" t="s">
        <v>1297</v>
      </c>
      <c r="JR103" s="85" t="s">
        <v>1295</v>
      </c>
      <c r="JS103" s="85" t="s">
        <v>1297</v>
      </c>
      <c r="JT103" s="85" t="s">
        <v>1297</v>
      </c>
      <c r="JU103" s="85" t="s">
        <v>1288</v>
      </c>
      <c r="JV103" s="85" t="s">
        <v>1287</v>
      </c>
      <c r="JW103" s="85" t="s">
        <v>1288</v>
      </c>
      <c r="JX103" s="85" t="s">
        <v>1287</v>
      </c>
      <c r="JY103" s="85" t="s">
        <v>1297</v>
      </c>
      <c r="JZ103" s="85" t="s">
        <v>1297</v>
      </c>
      <c r="KA103" s="85" t="s">
        <v>1297</v>
      </c>
      <c r="KB103" s="85" t="s">
        <v>1297</v>
      </c>
      <c r="KC103" s="85" t="s">
        <v>1297</v>
      </c>
      <c r="KD103" s="85" t="s">
        <v>1297</v>
      </c>
      <c r="KE103" s="85" t="s">
        <v>1297</v>
      </c>
      <c r="KF103" s="85" t="s">
        <v>1297</v>
      </c>
      <c r="KG103" s="85" t="s">
        <v>1297</v>
      </c>
      <c r="KH103" s="85" t="s">
        <v>1297</v>
      </c>
      <c r="KI103" s="85" t="s">
        <v>1297</v>
      </c>
      <c r="KJ103" s="85" t="s">
        <v>1295</v>
      </c>
      <c r="KK103" s="85" t="s">
        <v>1297</v>
      </c>
      <c r="KL103" s="85" t="s">
        <v>1297</v>
      </c>
      <c r="KM103" s="85" t="s">
        <v>1297</v>
      </c>
      <c r="KN103" s="85" t="s">
        <v>1287</v>
      </c>
      <c r="KO103" s="85" t="s">
        <v>1297</v>
      </c>
      <c r="KP103" s="85" t="s">
        <v>1297</v>
      </c>
    </row>
    <row r="104" spans="1:302" hidden="1">
      <c r="A104" s="150" t="s">
        <v>1348</v>
      </c>
      <c r="B104" s="87" t="s">
        <v>1349</v>
      </c>
      <c r="C104" s="87" t="s">
        <v>1708</v>
      </c>
      <c r="D104" s="88">
        <v>2019</v>
      </c>
      <c r="E104" s="86">
        <v>67</v>
      </c>
      <c r="F104" s="86">
        <v>33</v>
      </c>
      <c r="G104" s="86">
        <v>67</v>
      </c>
      <c r="H104" s="86">
        <v>100</v>
      </c>
      <c r="I104" s="86">
        <v>0</v>
      </c>
      <c r="J104" s="86">
        <v>100</v>
      </c>
      <c r="K104" s="86">
        <v>67</v>
      </c>
      <c r="L104" s="86">
        <v>100</v>
      </c>
      <c r="M104" s="86">
        <v>100</v>
      </c>
      <c r="N104" s="86">
        <v>100</v>
      </c>
      <c r="O104" s="86">
        <v>100</v>
      </c>
      <c r="P104" s="86">
        <v>100</v>
      </c>
      <c r="Q104" s="86">
        <v>100</v>
      </c>
      <c r="R104" s="86">
        <v>100</v>
      </c>
      <c r="S104" s="86">
        <v>100</v>
      </c>
      <c r="T104" s="86">
        <v>100</v>
      </c>
      <c r="U104" s="86">
        <v>67</v>
      </c>
      <c r="V104" s="86">
        <v>100</v>
      </c>
      <c r="W104" s="86">
        <v>67</v>
      </c>
      <c r="X104" s="86">
        <v>67</v>
      </c>
      <c r="Y104" s="86">
        <v>33</v>
      </c>
      <c r="Z104" s="86">
        <v>33</v>
      </c>
      <c r="AA104" s="86">
        <v>0</v>
      </c>
      <c r="AB104" s="86">
        <v>33</v>
      </c>
      <c r="AC104" s="86">
        <v>33</v>
      </c>
      <c r="AD104" s="86">
        <v>100</v>
      </c>
      <c r="AE104" s="86">
        <v>100</v>
      </c>
      <c r="AF104" s="86">
        <v>100</v>
      </c>
      <c r="AG104" s="86">
        <v>100</v>
      </c>
      <c r="AH104" s="86">
        <v>100</v>
      </c>
      <c r="AI104" s="86">
        <v>100</v>
      </c>
      <c r="AJ104" s="86">
        <v>100</v>
      </c>
      <c r="AK104" s="86">
        <v>67</v>
      </c>
      <c r="AL104" s="86">
        <v>100</v>
      </c>
      <c r="AM104" s="86">
        <v>100</v>
      </c>
      <c r="AN104" s="86">
        <v>67</v>
      </c>
      <c r="AO104" s="86">
        <v>100</v>
      </c>
      <c r="AP104" s="86">
        <v>33</v>
      </c>
      <c r="AQ104" s="86">
        <v>100</v>
      </c>
      <c r="AR104" s="86">
        <v>33</v>
      </c>
      <c r="AS104" s="86">
        <v>0</v>
      </c>
      <c r="AT104" s="86">
        <v>0</v>
      </c>
      <c r="AU104" s="86">
        <v>100</v>
      </c>
      <c r="AV104" s="86">
        <v>67</v>
      </c>
      <c r="AW104" s="86">
        <v>0</v>
      </c>
      <c r="AX104" s="86">
        <v>0</v>
      </c>
      <c r="AY104" s="86">
        <v>33</v>
      </c>
      <c r="AZ104" s="86">
        <v>33</v>
      </c>
      <c r="BA104" s="86">
        <v>0</v>
      </c>
      <c r="BB104" s="86">
        <v>0</v>
      </c>
      <c r="BC104" s="86">
        <v>33</v>
      </c>
      <c r="BD104" s="86">
        <v>0</v>
      </c>
      <c r="BE104" s="86">
        <v>33</v>
      </c>
      <c r="BF104" s="86">
        <v>100</v>
      </c>
      <c r="BG104" s="86">
        <v>100</v>
      </c>
      <c r="BH104" s="86">
        <v>100</v>
      </c>
      <c r="BI104" s="86">
        <v>100</v>
      </c>
      <c r="BJ104" s="86">
        <v>100</v>
      </c>
      <c r="BK104" s="86">
        <v>100</v>
      </c>
      <c r="BL104" s="86">
        <v>0</v>
      </c>
      <c r="BM104" s="86">
        <v>67</v>
      </c>
      <c r="BN104" s="86">
        <v>33</v>
      </c>
      <c r="BO104" s="86">
        <v>33</v>
      </c>
      <c r="BP104" s="86">
        <v>33</v>
      </c>
      <c r="BQ104" s="86">
        <v>0</v>
      </c>
      <c r="BR104" s="86">
        <v>100</v>
      </c>
      <c r="BS104" s="86">
        <v>100</v>
      </c>
      <c r="BT104" s="86">
        <v>100</v>
      </c>
      <c r="BU104" s="86">
        <v>100</v>
      </c>
      <c r="BV104" s="86">
        <v>67</v>
      </c>
      <c r="BW104" s="86">
        <v>100</v>
      </c>
      <c r="BX104" s="86">
        <v>100</v>
      </c>
      <c r="BY104" s="86">
        <v>33</v>
      </c>
      <c r="BZ104" s="86">
        <v>33</v>
      </c>
      <c r="CA104" s="86">
        <v>67</v>
      </c>
      <c r="CB104" s="86">
        <v>0</v>
      </c>
      <c r="CC104" s="86">
        <v>100</v>
      </c>
      <c r="CD104" s="86">
        <v>100</v>
      </c>
      <c r="CE104" s="86">
        <v>100</v>
      </c>
      <c r="CF104" s="86">
        <v>100</v>
      </c>
      <c r="CG104" s="86">
        <v>100</v>
      </c>
      <c r="CH104" s="86">
        <v>67</v>
      </c>
      <c r="CI104" s="86">
        <v>0</v>
      </c>
      <c r="CJ104" s="86">
        <v>0</v>
      </c>
      <c r="CK104" s="86">
        <v>0</v>
      </c>
      <c r="CL104" s="86">
        <v>0</v>
      </c>
      <c r="CM104" s="86">
        <v>0</v>
      </c>
      <c r="CN104" s="86">
        <v>0</v>
      </c>
      <c r="CO104" s="86">
        <v>0</v>
      </c>
      <c r="CP104" s="86">
        <v>0</v>
      </c>
      <c r="CQ104" s="86">
        <v>67</v>
      </c>
      <c r="CR104" s="86">
        <v>67</v>
      </c>
      <c r="CS104" s="86">
        <v>100</v>
      </c>
      <c r="CT104" s="86">
        <v>67</v>
      </c>
      <c r="CU104" s="86">
        <v>100</v>
      </c>
      <c r="CV104" s="86">
        <v>100</v>
      </c>
      <c r="CW104" s="86">
        <v>67</v>
      </c>
      <c r="CX104" s="86">
        <v>0</v>
      </c>
      <c r="CY104" s="86">
        <v>0</v>
      </c>
      <c r="CZ104" s="86">
        <v>0</v>
      </c>
      <c r="DA104" s="86">
        <v>67</v>
      </c>
      <c r="DB104" s="86">
        <v>0</v>
      </c>
      <c r="DC104" s="86">
        <v>100</v>
      </c>
      <c r="DD104" s="86">
        <v>100</v>
      </c>
      <c r="DE104" s="86">
        <v>67</v>
      </c>
      <c r="DF104" s="86">
        <v>100</v>
      </c>
      <c r="DG104" s="86">
        <v>100</v>
      </c>
      <c r="DH104" s="86">
        <v>0</v>
      </c>
      <c r="DI104" s="86">
        <v>0</v>
      </c>
      <c r="DJ104" s="86">
        <v>0</v>
      </c>
      <c r="DK104" s="86">
        <v>0</v>
      </c>
      <c r="DL104" s="86">
        <v>0</v>
      </c>
      <c r="DM104" s="86">
        <v>0</v>
      </c>
      <c r="DN104" s="86">
        <v>0</v>
      </c>
      <c r="DO104" s="86">
        <v>33</v>
      </c>
      <c r="DP104" s="86">
        <v>67</v>
      </c>
      <c r="DQ104" s="86">
        <v>67</v>
      </c>
      <c r="DR104" s="86">
        <v>67</v>
      </c>
      <c r="DS104" s="86">
        <v>67</v>
      </c>
      <c r="DT104" s="86">
        <v>0</v>
      </c>
      <c r="DU104" s="86">
        <v>33</v>
      </c>
      <c r="DV104" s="86">
        <v>100</v>
      </c>
      <c r="DW104" s="86">
        <v>100</v>
      </c>
      <c r="DX104" s="86">
        <v>0</v>
      </c>
      <c r="DY104" s="86">
        <v>67</v>
      </c>
      <c r="DZ104" s="86">
        <v>0</v>
      </c>
      <c r="EA104" s="86">
        <v>0</v>
      </c>
      <c r="EB104" s="86">
        <v>33</v>
      </c>
      <c r="EC104" s="86">
        <v>67</v>
      </c>
      <c r="ED104" s="86">
        <v>33</v>
      </c>
      <c r="EE104" s="86">
        <v>33</v>
      </c>
      <c r="EF104" s="86">
        <v>0</v>
      </c>
      <c r="EG104" s="86">
        <v>0</v>
      </c>
      <c r="EH104" s="86">
        <v>0</v>
      </c>
      <c r="EI104" s="86">
        <v>0</v>
      </c>
      <c r="EJ104" s="86">
        <v>0</v>
      </c>
      <c r="EK104" s="86">
        <v>0</v>
      </c>
      <c r="EL104" s="86">
        <v>0</v>
      </c>
      <c r="EM104" s="86">
        <v>0</v>
      </c>
      <c r="EN104" s="86">
        <v>0</v>
      </c>
      <c r="EO104" s="86">
        <v>0</v>
      </c>
      <c r="EP104" s="86">
        <v>67</v>
      </c>
      <c r="EQ104" s="86">
        <v>33</v>
      </c>
      <c r="ER104" s="86">
        <v>33</v>
      </c>
      <c r="ES104" s="86">
        <v>0</v>
      </c>
      <c r="ET104" s="86">
        <v>0</v>
      </c>
      <c r="EU104" s="86">
        <v>0</v>
      </c>
      <c r="EV104" s="86">
        <v>0</v>
      </c>
      <c r="EW104" s="86">
        <v>0</v>
      </c>
      <c r="EX104" s="85" t="s">
        <v>1288</v>
      </c>
      <c r="EY104" s="85" t="s">
        <v>1295</v>
      </c>
      <c r="EZ104" s="85" t="s">
        <v>1288</v>
      </c>
      <c r="FA104" s="85" t="s">
        <v>1287</v>
      </c>
      <c r="FB104" s="85" t="s">
        <v>1297</v>
      </c>
      <c r="FC104" s="85" t="s">
        <v>1287</v>
      </c>
      <c r="FD104" s="85" t="s">
        <v>1288</v>
      </c>
      <c r="FE104" s="85" t="s">
        <v>1287</v>
      </c>
      <c r="FF104" s="85" t="s">
        <v>1287</v>
      </c>
      <c r="FG104" s="85" t="s">
        <v>1287</v>
      </c>
      <c r="FH104" s="85" t="s">
        <v>1287</v>
      </c>
      <c r="FI104" s="85" t="s">
        <v>1287</v>
      </c>
      <c r="FJ104" s="85" t="s">
        <v>1287</v>
      </c>
      <c r="FK104" s="85" t="s">
        <v>1287</v>
      </c>
      <c r="FL104" s="85" t="s">
        <v>1287</v>
      </c>
      <c r="FM104" s="85" t="s">
        <v>1287</v>
      </c>
      <c r="FN104" s="85" t="s">
        <v>1288</v>
      </c>
      <c r="FO104" s="85" t="s">
        <v>1287</v>
      </c>
      <c r="FP104" s="85" t="s">
        <v>1288</v>
      </c>
      <c r="FQ104" s="85" t="s">
        <v>1288</v>
      </c>
      <c r="FR104" s="85" t="s">
        <v>1295</v>
      </c>
      <c r="FS104" s="85" t="s">
        <v>1295</v>
      </c>
      <c r="FT104" s="85" t="s">
        <v>1297</v>
      </c>
      <c r="FU104" s="85" t="s">
        <v>1295</v>
      </c>
      <c r="FV104" s="85" t="s">
        <v>1295</v>
      </c>
      <c r="FW104" s="85" t="s">
        <v>1287</v>
      </c>
      <c r="FX104" s="85" t="s">
        <v>1287</v>
      </c>
      <c r="FY104" s="85" t="s">
        <v>1287</v>
      </c>
      <c r="FZ104" s="85" t="s">
        <v>1287</v>
      </c>
      <c r="GA104" s="85" t="s">
        <v>1287</v>
      </c>
      <c r="GB104" s="85" t="s">
        <v>1287</v>
      </c>
      <c r="GC104" s="85" t="s">
        <v>1287</v>
      </c>
      <c r="GD104" s="85" t="s">
        <v>1288</v>
      </c>
      <c r="GE104" s="85" t="s">
        <v>1287</v>
      </c>
      <c r="GF104" s="85" t="s">
        <v>1287</v>
      </c>
      <c r="GG104" s="85" t="s">
        <v>1288</v>
      </c>
      <c r="GH104" s="85" t="s">
        <v>1287</v>
      </c>
      <c r="GI104" s="85" t="s">
        <v>1295</v>
      </c>
      <c r="GJ104" s="85" t="s">
        <v>1287</v>
      </c>
      <c r="GK104" s="85" t="s">
        <v>1295</v>
      </c>
      <c r="GL104" s="85" t="s">
        <v>1297</v>
      </c>
      <c r="GM104" s="85" t="s">
        <v>1297</v>
      </c>
      <c r="GN104" s="85" t="s">
        <v>1287</v>
      </c>
      <c r="GO104" s="85" t="s">
        <v>1288</v>
      </c>
      <c r="GP104" s="85" t="s">
        <v>1297</v>
      </c>
      <c r="GQ104" s="85" t="s">
        <v>1297</v>
      </c>
      <c r="GR104" s="85" t="s">
        <v>1295</v>
      </c>
      <c r="GS104" s="85" t="s">
        <v>1295</v>
      </c>
      <c r="GT104" s="85" t="s">
        <v>1297</v>
      </c>
      <c r="GU104" s="85" t="s">
        <v>1297</v>
      </c>
      <c r="GV104" s="85" t="s">
        <v>1295</v>
      </c>
      <c r="GW104" s="85" t="s">
        <v>1297</v>
      </c>
      <c r="GX104" s="85" t="s">
        <v>1295</v>
      </c>
      <c r="GY104" s="85" t="s">
        <v>1287</v>
      </c>
      <c r="GZ104" s="85" t="s">
        <v>1287</v>
      </c>
      <c r="HA104" s="85" t="s">
        <v>1287</v>
      </c>
      <c r="HB104" s="85" t="s">
        <v>1287</v>
      </c>
      <c r="HC104" s="85" t="s">
        <v>1287</v>
      </c>
      <c r="HD104" s="85" t="s">
        <v>1287</v>
      </c>
      <c r="HE104" s="85" t="s">
        <v>1297</v>
      </c>
      <c r="HF104" s="85" t="s">
        <v>1288</v>
      </c>
      <c r="HG104" s="85" t="s">
        <v>1295</v>
      </c>
      <c r="HH104" s="85" t="s">
        <v>1295</v>
      </c>
      <c r="HI104" s="85" t="s">
        <v>1295</v>
      </c>
      <c r="HJ104" s="85" t="s">
        <v>1297</v>
      </c>
      <c r="HK104" s="85" t="s">
        <v>1287</v>
      </c>
      <c r="HL104" s="85" t="s">
        <v>1287</v>
      </c>
      <c r="HM104" s="85" t="s">
        <v>1287</v>
      </c>
      <c r="HN104" s="85" t="s">
        <v>1287</v>
      </c>
      <c r="HO104" s="85" t="s">
        <v>1288</v>
      </c>
      <c r="HP104" s="85" t="s">
        <v>1287</v>
      </c>
      <c r="HQ104" s="85" t="s">
        <v>1287</v>
      </c>
      <c r="HR104" s="85" t="s">
        <v>1295</v>
      </c>
      <c r="HS104" s="85" t="s">
        <v>1295</v>
      </c>
      <c r="HT104" s="85" t="s">
        <v>1288</v>
      </c>
      <c r="HU104" s="85" t="s">
        <v>1297</v>
      </c>
      <c r="HV104" s="85" t="s">
        <v>1287</v>
      </c>
      <c r="HW104" s="85" t="s">
        <v>1287</v>
      </c>
      <c r="HX104" s="85" t="s">
        <v>1287</v>
      </c>
      <c r="HY104" s="85" t="s">
        <v>1287</v>
      </c>
      <c r="HZ104" s="85" t="s">
        <v>1287</v>
      </c>
      <c r="IA104" s="85" t="s">
        <v>1288</v>
      </c>
      <c r="IB104" s="85" t="s">
        <v>1297</v>
      </c>
      <c r="IC104" s="85" t="s">
        <v>1297</v>
      </c>
      <c r="ID104" s="85" t="s">
        <v>1297</v>
      </c>
      <c r="IE104" s="85" t="s">
        <v>1297</v>
      </c>
      <c r="IF104" s="85" t="s">
        <v>1297</v>
      </c>
      <c r="IG104" s="85" t="s">
        <v>1297</v>
      </c>
      <c r="IH104" s="85" t="s">
        <v>1297</v>
      </c>
      <c r="II104" s="85" t="s">
        <v>1297</v>
      </c>
      <c r="IJ104" s="85" t="s">
        <v>1288</v>
      </c>
      <c r="IK104" s="85" t="s">
        <v>1288</v>
      </c>
      <c r="IL104" s="85" t="s">
        <v>1287</v>
      </c>
      <c r="IM104" s="85" t="s">
        <v>1288</v>
      </c>
      <c r="IN104" s="85" t="s">
        <v>1287</v>
      </c>
      <c r="IO104" s="85" t="s">
        <v>1287</v>
      </c>
      <c r="IP104" s="85" t="s">
        <v>1288</v>
      </c>
      <c r="IQ104" s="85" t="s">
        <v>1297</v>
      </c>
      <c r="IR104" s="85" t="s">
        <v>1297</v>
      </c>
      <c r="IS104" s="85" t="s">
        <v>1297</v>
      </c>
      <c r="IT104" s="85" t="s">
        <v>1288</v>
      </c>
      <c r="IU104" s="85" t="s">
        <v>1297</v>
      </c>
      <c r="IV104" s="85" t="s">
        <v>1287</v>
      </c>
      <c r="IW104" s="85" t="s">
        <v>1287</v>
      </c>
      <c r="IX104" s="85" t="s">
        <v>1288</v>
      </c>
      <c r="IY104" s="85" t="s">
        <v>1287</v>
      </c>
      <c r="IZ104" s="85" t="s">
        <v>1287</v>
      </c>
      <c r="JA104" s="85" t="s">
        <v>1297</v>
      </c>
      <c r="JB104" s="85" t="s">
        <v>1297</v>
      </c>
      <c r="JC104" s="85" t="s">
        <v>1297</v>
      </c>
      <c r="JD104" s="85" t="s">
        <v>1297</v>
      </c>
      <c r="JE104" s="85" t="s">
        <v>1297</v>
      </c>
      <c r="JF104" s="85" t="s">
        <v>1297</v>
      </c>
      <c r="JG104" s="85" t="s">
        <v>1297</v>
      </c>
      <c r="JH104" s="85" t="s">
        <v>1295</v>
      </c>
      <c r="JI104" s="85" t="s">
        <v>1288</v>
      </c>
      <c r="JJ104" s="85" t="s">
        <v>1288</v>
      </c>
      <c r="JK104" s="85" t="s">
        <v>1288</v>
      </c>
      <c r="JL104" s="85" t="s">
        <v>1288</v>
      </c>
      <c r="JM104" s="85" t="s">
        <v>1297</v>
      </c>
      <c r="JN104" s="85" t="s">
        <v>1295</v>
      </c>
      <c r="JO104" s="85" t="s">
        <v>1287</v>
      </c>
      <c r="JP104" s="85" t="s">
        <v>1287</v>
      </c>
      <c r="JQ104" s="85" t="s">
        <v>1297</v>
      </c>
      <c r="JR104" s="85" t="s">
        <v>1288</v>
      </c>
      <c r="JS104" s="85" t="s">
        <v>1297</v>
      </c>
      <c r="JT104" s="85" t="s">
        <v>1297</v>
      </c>
      <c r="JU104" s="85" t="s">
        <v>1295</v>
      </c>
      <c r="JV104" s="85" t="s">
        <v>1288</v>
      </c>
      <c r="JW104" s="85" t="s">
        <v>1295</v>
      </c>
      <c r="JX104" s="85" t="s">
        <v>1295</v>
      </c>
      <c r="JY104" s="85" t="s">
        <v>1297</v>
      </c>
      <c r="JZ104" s="85" t="s">
        <v>1297</v>
      </c>
      <c r="KA104" s="85" t="s">
        <v>1297</v>
      </c>
      <c r="KB104" s="85" t="s">
        <v>1297</v>
      </c>
      <c r="KC104" s="85" t="s">
        <v>1297</v>
      </c>
      <c r="KD104" s="85" t="s">
        <v>1297</v>
      </c>
      <c r="KE104" s="85" t="s">
        <v>1297</v>
      </c>
      <c r="KF104" s="85" t="s">
        <v>1297</v>
      </c>
      <c r="KG104" s="85" t="s">
        <v>1297</v>
      </c>
      <c r="KH104" s="85" t="s">
        <v>1297</v>
      </c>
      <c r="KI104" s="85" t="s">
        <v>1288</v>
      </c>
      <c r="KJ104" s="85" t="s">
        <v>1295</v>
      </c>
      <c r="KK104" s="85" t="s">
        <v>1295</v>
      </c>
      <c r="KL104" s="85" t="s">
        <v>1297</v>
      </c>
      <c r="KM104" s="85" t="s">
        <v>1297</v>
      </c>
      <c r="KN104" s="85" t="s">
        <v>1297</v>
      </c>
      <c r="KO104" s="85" t="s">
        <v>1297</v>
      </c>
      <c r="KP104" s="85" t="s">
        <v>1297</v>
      </c>
    </row>
    <row r="105" spans="1:302" hidden="1">
      <c r="A105" s="150" t="s">
        <v>1353</v>
      </c>
      <c r="B105" s="87" t="s">
        <v>1354</v>
      </c>
      <c r="C105" s="87" t="s">
        <v>1710</v>
      </c>
      <c r="D105" s="88">
        <v>2019</v>
      </c>
      <c r="E105" s="86">
        <v>0</v>
      </c>
      <c r="F105" s="86">
        <v>0</v>
      </c>
      <c r="G105" s="86">
        <v>0</v>
      </c>
      <c r="H105" s="86">
        <v>0</v>
      </c>
      <c r="I105" s="86">
        <v>0</v>
      </c>
      <c r="J105" s="86">
        <v>67</v>
      </c>
      <c r="K105" s="86">
        <v>0</v>
      </c>
      <c r="L105" s="86">
        <v>0</v>
      </c>
      <c r="M105" s="86">
        <v>0</v>
      </c>
      <c r="N105" s="86">
        <v>0</v>
      </c>
      <c r="O105" s="86">
        <v>0</v>
      </c>
      <c r="P105" s="86">
        <v>0</v>
      </c>
      <c r="Q105" s="86">
        <v>0</v>
      </c>
      <c r="R105" s="86">
        <v>0</v>
      </c>
      <c r="S105" s="86">
        <v>0</v>
      </c>
      <c r="T105" s="86">
        <v>0</v>
      </c>
      <c r="U105" s="86">
        <v>0</v>
      </c>
      <c r="V105" s="86">
        <v>0</v>
      </c>
      <c r="W105" s="86">
        <v>0</v>
      </c>
      <c r="X105" s="86">
        <v>0</v>
      </c>
      <c r="Y105" s="86">
        <v>0</v>
      </c>
      <c r="Z105" s="86">
        <v>0</v>
      </c>
      <c r="AA105" s="86">
        <v>0</v>
      </c>
      <c r="AB105" s="86">
        <v>0</v>
      </c>
      <c r="AC105" s="86">
        <v>0</v>
      </c>
      <c r="AD105" s="86">
        <v>0</v>
      </c>
      <c r="AE105" s="86">
        <v>0</v>
      </c>
      <c r="AF105" s="86">
        <v>0</v>
      </c>
      <c r="AG105" s="86">
        <v>0</v>
      </c>
      <c r="AH105" s="86">
        <v>0</v>
      </c>
      <c r="AI105" s="86">
        <v>0</v>
      </c>
      <c r="AJ105" s="86">
        <v>0</v>
      </c>
      <c r="AK105" s="86">
        <v>0</v>
      </c>
      <c r="AL105" s="86">
        <v>0</v>
      </c>
      <c r="AM105" s="86">
        <v>0</v>
      </c>
      <c r="AN105" s="86">
        <v>0</v>
      </c>
      <c r="AO105" s="86">
        <v>0</v>
      </c>
      <c r="AP105" s="86">
        <v>0</v>
      </c>
      <c r="AQ105" s="86">
        <v>0</v>
      </c>
      <c r="AR105" s="86">
        <v>0</v>
      </c>
      <c r="AS105" s="86">
        <v>0</v>
      </c>
      <c r="AT105" s="86">
        <v>0</v>
      </c>
      <c r="AU105" s="86">
        <v>0</v>
      </c>
      <c r="AV105" s="86">
        <v>0</v>
      </c>
      <c r="AW105" s="86">
        <v>0</v>
      </c>
      <c r="AX105" s="86">
        <v>0</v>
      </c>
      <c r="AY105" s="86">
        <v>0</v>
      </c>
      <c r="AZ105" s="86">
        <v>0</v>
      </c>
      <c r="BA105" s="86">
        <v>0</v>
      </c>
      <c r="BB105" s="86">
        <v>0</v>
      </c>
      <c r="BC105" s="86">
        <v>0</v>
      </c>
      <c r="BD105" s="86">
        <v>0</v>
      </c>
      <c r="BE105" s="86">
        <v>0</v>
      </c>
      <c r="BF105" s="86">
        <v>0</v>
      </c>
      <c r="BG105" s="86">
        <v>0</v>
      </c>
      <c r="BH105" s="86">
        <v>0</v>
      </c>
      <c r="BI105" s="86">
        <v>0</v>
      </c>
      <c r="BJ105" s="86">
        <v>0</v>
      </c>
      <c r="BK105" s="86">
        <v>0</v>
      </c>
      <c r="BL105" s="86">
        <v>0</v>
      </c>
      <c r="BM105" s="86">
        <v>0</v>
      </c>
      <c r="BN105" s="86">
        <v>0</v>
      </c>
      <c r="BO105" s="86">
        <v>0</v>
      </c>
      <c r="BP105" s="86">
        <v>0</v>
      </c>
      <c r="BQ105" s="86">
        <v>0</v>
      </c>
      <c r="BR105" s="86">
        <v>0</v>
      </c>
      <c r="BS105" s="86">
        <v>0</v>
      </c>
      <c r="BT105" s="86">
        <v>0</v>
      </c>
      <c r="BU105" s="86">
        <v>0</v>
      </c>
      <c r="BV105" s="86">
        <v>0</v>
      </c>
      <c r="BW105" s="86">
        <v>100</v>
      </c>
      <c r="BX105" s="86">
        <v>67</v>
      </c>
      <c r="BY105" s="86">
        <v>0</v>
      </c>
      <c r="BZ105" s="86">
        <v>33</v>
      </c>
      <c r="CA105" s="86">
        <v>0</v>
      </c>
      <c r="CB105" s="86">
        <v>0</v>
      </c>
      <c r="CC105" s="86">
        <v>0</v>
      </c>
      <c r="CD105" s="86">
        <v>0</v>
      </c>
      <c r="CE105" s="86">
        <v>0</v>
      </c>
      <c r="CF105" s="86">
        <v>0</v>
      </c>
      <c r="CG105" s="86">
        <v>0</v>
      </c>
      <c r="CH105" s="86">
        <v>0</v>
      </c>
      <c r="CI105" s="86">
        <v>0</v>
      </c>
      <c r="CJ105" s="86">
        <v>0</v>
      </c>
      <c r="CK105" s="86">
        <v>0</v>
      </c>
      <c r="CL105" s="86">
        <v>0</v>
      </c>
      <c r="CM105" s="86">
        <v>0</v>
      </c>
      <c r="CN105" s="86">
        <v>0</v>
      </c>
      <c r="CO105" s="86">
        <v>0</v>
      </c>
      <c r="CP105" s="86">
        <v>0</v>
      </c>
      <c r="CQ105" s="86">
        <v>0</v>
      </c>
      <c r="CR105" s="86">
        <v>33</v>
      </c>
      <c r="CS105" s="86">
        <v>0</v>
      </c>
      <c r="CT105" s="86">
        <v>0</v>
      </c>
      <c r="CU105" s="86">
        <v>100</v>
      </c>
      <c r="CV105" s="86">
        <v>100</v>
      </c>
      <c r="CW105" s="86">
        <v>0</v>
      </c>
      <c r="CX105" s="86">
        <v>0</v>
      </c>
      <c r="CY105" s="86">
        <v>0</v>
      </c>
      <c r="CZ105" s="86">
        <v>0</v>
      </c>
      <c r="DA105" s="86">
        <v>0</v>
      </c>
      <c r="DB105" s="86">
        <v>0</v>
      </c>
      <c r="DC105" s="86">
        <v>100</v>
      </c>
      <c r="DD105" s="86">
        <v>0</v>
      </c>
      <c r="DE105" s="86">
        <v>0</v>
      </c>
      <c r="DF105" s="86">
        <v>0</v>
      </c>
      <c r="DG105" s="86">
        <v>0</v>
      </c>
      <c r="DH105" s="86">
        <v>0</v>
      </c>
      <c r="DI105" s="86">
        <v>0</v>
      </c>
      <c r="DJ105" s="86">
        <v>0</v>
      </c>
      <c r="DK105" s="86">
        <v>0</v>
      </c>
      <c r="DL105" s="86">
        <v>0</v>
      </c>
      <c r="DM105" s="86">
        <v>0</v>
      </c>
      <c r="DN105" s="86">
        <v>0</v>
      </c>
      <c r="DO105" s="86">
        <v>0</v>
      </c>
      <c r="DP105" s="86">
        <v>0</v>
      </c>
      <c r="DQ105" s="86">
        <v>33</v>
      </c>
      <c r="DR105" s="86">
        <v>0</v>
      </c>
      <c r="DS105" s="86">
        <v>33</v>
      </c>
      <c r="DT105" s="86">
        <v>33</v>
      </c>
      <c r="DU105" s="86">
        <v>33</v>
      </c>
      <c r="DV105" s="86">
        <v>0</v>
      </c>
      <c r="DW105" s="86">
        <v>33</v>
      </c>
      <c r="DX105" s="86">
        <v>0</v>
      </c>
      <c r="DY105" s="86">
        <v>0</v>
      </c>
      <c r="DZ105" s="86">
        <v>0</v>
      </c>
      <c r="EA105" s="86">
        <v>100</v>
      </c>
      <c r="EB105" s="86">
        <v>0</v>
      </c>
      <c r="EC105" s="86">
        <v>67</v>
      </c>
      <c r="ED105" s="86">
        <v>0</v>
      </c>
      <c r="EE105" s="86">
        <v>0</v>
      </c>
      <c r="EF105" s="86">
        <v>0</v>
      </c>
      <c r="EG105" s="86">
        <v>0</v>
      </c>
      <c r="EH105" s="86">
        <v>0</v>
      </c>
      <c r="EI105" s="86">
        <v>0</v>
      </c>
      <c r="EJ105" s="86">
        <v>0</v>
      </c>
      <c r="EK105" s="86">
        <v>0</v>
      </c>
      <c r="EL105" s="86">
        <v>0</v>
      </c>
      <c r="EM105" s="86">
        <v>0</v>
      </c>
      <c r="EN105" s="86">
        <v>0</v>
      </c>
      <c r="EO105" s="86">
        <v>0</v>
      </c>
      <c r="EP105" s="86">
        <v>0</v>
      </c>
      <c r="EQ105" s="86">
        <v>0</v>
      </c>
      <c r="ER105" s="86">
        <v>0</v>
      </c>
      <c r="ES105" s="86">
        <v>0</v>
      </c>
      <c r="ET105" s="86">
        <v>0</v>
      </c>
      <c r="EU105" s="86">
        <v>0</v>
      </c>
      <c r="EV105" s="86">
        <v>0</v>
      </c>
      <c r="EW105" s="86">
        <v>0</v>
      </c>
      <c r="EX105" s="85" t="s">
        <v>1297</v>
      </c>
      <c r="EY105" s="85" t="s">
        <v>1297</v>
      </c>
      <c r="EZ105" s="85" t="s">
        <v>1297</v>
      </c>
      <c r="FA105" s="85" t="s">
        <v>1297</v>
      </c>
      <c r="FB105" s="85" t="s">
        <v>1297</v>
      </c>
      <c r="FC105" s="85" t="s">
        <v>1288</v>
      </c>
      <c r="FD105" s="85" t="s">
        <v>1297</v>
      </c>
      <c r="FE105" s="85" t="s">
        <v>1297</v>
      </c>
      <c r="FF105" s="85" t="s">
        <v>1297</v>
      </c>
      <c r="FG105" s="85" t="s">
        <v>1297</v>
      </c>
      <c r="FH105" s="85" t="s">
        <v>1297</v>
      </c>
      <c r="FI105" s="85" t="s">
        <v>1297</v>
      </c>
      <c r="FJ105" s="85" t="s">
        <v>1297</v>
      </c>
      <c r="FK105" s="85" t="s">
        <v>1297</v>
      </c>
      <c r="FL105" s="85" t="s">
        <v>1297</v>
      </c>
      <c r="FM105" s="85" t="s">
        <v>1297</v>
      </c>
      <c r="FN105" s="85" t="s">
        <v>1297</v>
      </c>
      <c r="FO105" s="85" t="s">
        <v>1297</v>
      </c>
      <c r="FP105" s="85" t="s">
        <v>1297</v>
      </c>
      <c r="FQ105" s="85" t="s">
        <v>1297</v>
      </c>
      <c r="FR105" s="85" t="s">
        <v>1297</v>
      </c>
      <c r="FS105" s="85" t="s">
        <v>1297</v>
      </c>
      <c r="FT105" s="85" t="s">
        <v>1297</v>
      </c>
      <c r="FU105" s="85" t="s">
        <v>1297</v>
      </c>
      <c r="FV105" s="85" t="s">
        <v>1297</v>
      </c>
      <c r="FW105" s="85" t="s">
        <v>1297</v>
      </c>
      <c r="FX105" s="85" t="s">
        <v>1297</v>
      </c>
      <c r="FY105" s="85" t="s">
        <v>1297</v>
      </c>
      <c r="FZ105" s="85" t="s">
        <v>1297</v>
      </c>
      <c r="GA105" s="85" t="s">
        <v>1297</v>
      </c>
      <c r="GB105" s="85" t="s">
        <v>1297</v>
      </c>
      <c r="GC105" s="85" t="s">
        <v>1297</v>
      </c>
      <c r="GD105" s="85" t="s">
        <v>1297</v>
      </c>
      <c r="GE105" s="85" t="s">
        <v>1297</v>
      </c>
      <c r="GF105" s="85" t="s">
        <v>1297</v>
      </c>
      <c r="GG105" s="85" t="s">
        <v>1297</v>
      </c>
      <c r="GH105" s="85" t="s">
        <v>1297</v>
      </c>
      <c r="GI105" s="85" t="s">
        <v>1297</v>
      </c>
      <c r="GJ105" s="85" t="s">
        <v>1297</v>
      </c>
      <c r="GK105" s="85" t="s">
        <v>1297</v>
      </c>
      <c r="GL105" s="85" t="s">
        <v>1297</v>
      </c>
      <c r="GM105" s="85" t="s">
        <v>1297</v>
      </c>
      <c r="GN105" s="85" t="s">
        <v>1297</v>
      </c>
      <c r="GO105" s="85" t="s">
        <v>1297</v>
      </c>
      <c r="GP105" s="85" t="s">
        <v>1297</v>
      </c>
      <c r="GQ105" s="85" t="s">
        <v>1297</v>
      </c>
      <c r="GR105" s="85" t="s">
        <v>1297</v>
      </c>
      <c r="GS105" s="85" t="s">
        <v>1297</v>
      </c>
      <c r="GT105" s="85" t="s">
        <v>1297</v>
      </c>
      <c r="GU105" s="85" t="s">
        <v>1297</v>
      </c>
      <c r="GV105" s="85" t="s">
        <v>1297</v>
      </c>
      <c r="GW105" s="85" t="s">
        <v>1297</v>
      </c>
      <c r="GX105" s="85" t="s">
        <v>1297</v>
      </c>
      <c r="GY105" s="85" t="s">
        <v>1297</v>
      </c>
      <c r="GZ105" s="85" t="s">
        <v>1297</v>
      </c>
      <c r="HA105" s="85" t="s">
        <v>1297</v>
      </c>
      <c r="HB105" s="85" t="s">
        <v>1297</v>
      </c>
      <c r="HC105" s="85" t="s">
        <v>1297</v>
      </c>
      <c r="HD105" s="85" t="s">
        <v>1297</v>
      </c>
      <c r="HE105" s="85" t="s">
        <v>1297</v>
      </c>
      <c r="HF105" s="85" t="s">
        <v>1297</v>
      </c>
      <c r="HG105" s="85" t="s">
        <v>1297</v>
      </c>
      <c r="HH105" s="85" t="s">
        <v>1297</v>
      </c>
      <c r="HI105" s="85" t="s">
        <v>1297</v>
      </c>
      <c r="HJ105" s="85" t="s">
        <v>1297</v>
      </c>
      <c r="HK105" s="85" t="s">
        <v>1297</v>
      </c>
      <c r="HL105" s="85" t="s">
        <v>1297</v>
      </c>
      <c r="HM105" s="85" t="s">
        <v>1297</v>
      </c>
      <c r="HN105" s="85" t="s">
        <v>1297</v>
      </c>
      <c r="HO105" s="85" t="s">
        <v>1297</v>
      </c>
      <c r="HP105" s="85" t="s">
        <v>1287</v>
      </c>
      <c r="HQ105" s="85" t="s">
        <v>1288</v>
      </c>
      <c r="HR105" s="85" t="s">
        <v>1297</v>
      </c>
      <c r="HS105" s="85" t="s">
        <v>1295</v>
      </c>
      <c r="HT105" s="85" t="s">
        <v>1297</v>
      </c>
      <c r="HU105" s="85" t="s">
        <v>1297</v>
      </c>
      <c r="HV105" s="85" t="s">
        <v>1297</v>
      </c>
      <c r="HW105" s="85" t="s">
        <v>1297</v>
      </c>
      <c r="HX105" s="85" t="s">
        <v>1297</v>
      </c>
      <c r="HY105" s="85" t="s">
        <v>1297</v>
      </c>
      <c r="HZ105" s="85" t="s">
        <v>1297</v>
      </c>
      <c r="IA105" s="85" t="s">
        <v>1297</v>
      </c>
      <c r="IB105" s="85" t="s">
        <v>1297</v>
      </c>
      <c r="IC105" s="85" t="s">
        <v>1297</v>
      </c>
      <c r="ID105" s="85" t="s">
        <v>1297</v>
      </c>
      <c r="IE105" s="85" t="s">
        <v>1297</v>
      </c>
      <c r="IF105" s="85" t="s">
        <v>1297</v>
      </c>
      <c r="IG105" s="85" t="s">
        <v>1297</v>
      </c>
      <c r="IH105" s="85" t="s">
        <v>1297</v>
      </c>
      <c r="II105" s="85" t="s">
        <v>1297</v>
      </c>
      <c r="IJ105" s="85" t="s">
        <v>1297</v>
      </c>
      <c r="IK105" s="85" t="s">
        <v>1295</v>
      </c>
      <c r="IL105" s="85" t="s">
        <v>1297</v>
      </c>
      <c r="IM105" s="85" t="s">
        <v>1297</v>
      </c>
      <c r="IN105" s="85" t="s">
        <v>1287</v>
      </c>
      <c r="IO105" s="85" t="s">
        <v>1287</v>
      </c>
      <c r="IP105" s="85" t="s">
        <v>1297</v>
      </c>
      <c r="IQ105" s="85" t="s">
        <v>1297</v>
      </c>
      <c r="IR105" s="85" t="s">
        <v>1297</v>
      </c>
      <c r="IS105" s="85" t="s">
        <v>1297</v>
      </c>
      <c r="IT105" s="85" t="s">
        <v>1297</v>
      </c>
      <c r="IU105" s="85" t="s">
        <v>1297</v>
      </c>
      <c r="IV105" s="85" t="s">
        <v>1287</v>
      </c>
      <c r="IW105" s="85" t="s">
        <v>1297</v>
      </c>
      <c r="IX105" s="85" t="s">
        <v>1297</v>
      </c>
      <c r="IY105" s="85" t="s">
        <v>1297</v>
      </c>
      <c r="IZ105" s="85" t="s">
        <v>1297</v>
      </c>
      <c r="JA105" s="85" t="s">
        <v>1297</v>
      </c>
      <c r="JB105" s="85" t="s">
        <v>1297</v>
      </c>
      <c r="JC105" s="85" t="s">
        <v>1297</v>
      </c>
      <c r="JD105" s="85" t="s">
        <v>1297</v>
      </c>
      <c r="JE105" s="85" t="s">
        <v>1297</v>
      </c>
      <c r="JF105" s="85" t="s">
        <v>1297</v>
      </c>
      <c r="JG105" s="85" t="s">
        <v>1297</v>
      </c>
      <c r="JH105" s="85" t="s">
        <v>1297</v>
      </c>
      <c r="JI105" s="85" t="s">
        <v>1297</v>
      </c>
      <c r="JJ105" s="85" t="s">
        <v>1295</v>
      </c>
      <c r="JK105" s="85" t="s">
        <v>1297</v>
      </c>
      <c r="JL105" s="85" t="s">
        <v>1295</v>
      </c>
      <c r="JM105" s="85" t="s">
        <v>1295</v>
      </c>
      <c r="JN105" s="85" t="s">
        <v>1295</v>
      </c>
      <c r="JO105" s="85" t="s">
        <v>1297</v>
      </c>
      <c r="JP105" s="85" t="s">
        <v>1295</v>
      </c>
      <c r="JQ105" s="85" t="s">
        <v>1297</v>
      </c>
      <c r="JR105" s="85" t="s">
        <v>1297</v>
      </c>
      <c r="JS105" s="85" t="s">
        <v>1297</v>
      </c>
      <c r="JT105" s="85" t="s">
        <v>1287</v>
      </c>
      <c r="JU105" s="85" t="s">
        <v>1297</v>
      </c>
      <c r="JV105" s="85" t="s">
        <v>1288</v>
      </c>
      <c r="JW105" s="85" t="s">
        <v>1297</v>
      </c>
      <c r="JX105" s="85" t="s">
        <v>1297</v>
      </c>
      <c r="JY105" s="85" t="s">
        <v>1297</v>
      </c>
      <c r="JZ105" s="85" t="s">
        <v>1297</v>
      </c>
      <c r="KA105" s="85" t="s">
        <v>1297</v>
      </c>
      <c r="KB105" s="85" t="s">
        <v>1297</v>
      </c>
      <c r="KC105" s="85" t="s">
        <v>1297</v>
      </c>
      <c r="KD105" s="85" t="s">
        <v>1297</v>
      </c>
      <c r="KE105" s="85" t="s">
        <v>1297</v>
      </c>
      <c r="KF105" s="85" t="s">
        <v>1297</v>
      </c>
      <c r="KG105" s="85" t="s">
        <v>1297</v>
      </c>
      <c r="KH105" s="85" t="s">
        <v>1297</v>
      </c>
      <c r="KI105" s="85" t="s">
        <v>1297</v>
      </c>
      <c r="KJ105" s="85" t="s">
        <v>1297</v>
      </c>
      <c r="KK105" s="85" t="s">
        <v>1297</v>
      </c>
      <c r="KL105" s="85" t="s">
        <v>1297</v>
      </c>
      <c r="KM105" s="85" t="s">
        <v>1297</v>
      </c>
      <c r="KN105" s="85" t="s">
        <v>1297</v>
      </c>
      <c r="KO105" s="85" t="s">
        <v>1297</v>
      </c>
      <c r="KP105" s="85" t="s">
        <v>1297</v>
      </c>
    </row>
    <row r="106" spans="1:302" hidden="1">
      <c r="A106" s="150" t="s">
        <v>1359</v>
      </c>
      <c r="B106" s="87" t="s">
        <v>1360</v>
      </c>
      <c r="C106" s="87" t="s">
        <v>1713</v>
      </c>
      <c r="D106" s="88">
        <v>2019</v>
      </c>
      <c r="E106" s="86">
        <v>0</v>
      </c>
      <c r="F106" s="86">
        <v>67</v>
      </c>
      <c r="G106" s="86">
        <v>100</v>
      </c>
      <c r="H106" s="86">
        <v>100</v>
      </c>
      <c r="I106" s="86">
        <v>0</v>
      </c>
      <c r="J106" s="86">
        <v>0</v>
      </c>
      <c r="K106" s="86">
        <v>67</v>
      </c>
      <c r="L106" s="86">
        <v>100</v>
      </c>
      <c r="M106" s="86">
        <v>0</v>
      </c>
      <c r="N106" s="86">
        <v>100</v>
      </c>
      <c r="O106" s="86">
        <v>100</v>
      </c>
      <c r="P106" s="86">
        <v>0</v>
      </c>
      <c r="Q106" s="86">
        <v>67</v>
      </c>
      <c r="R106" s="86">
        <v>0</v>
      </c>
      <c r="S106" s="86">
        <v>0</v>
      </c>
      <c r="T106" s="86">
        <v>100</v>
      </c>
      <c r="U106" s="86">
        <v>100</v>
      </c>
      <c r="V106" s="86">
        <v>0</v>
      </c>
      <c r="W106" s="86">
        <v>0</v>
      </c>
      <c r="X106" s="86">
        <v>67</v>
      </c>
      <c r="Y106" s="86">
        <v>0</v>
      </c>
      <c r="Z106" s="86">
        <v>33</v>
      </c>
      <c r="AA106" s="86">
        <v>0</v>
      </c>
      <c r="AB106" s="86">
        <v>0</v>
      </c>
      <c r="AC106" s="86">
        <v>0</v>
      </c>
      <c r="AD106" s="86">
        <v>67</v>
      </c>
      <c r="AE106" s="86">
        <v>0</v>
      </c>
      <c r="AF106" s="86">
        <v>0</v>
      </c>
      <c r="AG106" s="86">
        <v>33</v>
      </c>
      <c r="AH106" s="86">
        <v>0</v>
      </c>
      <c r="AI106" s="86">
        <v>100</v>
      </c>
      <c r="AJ106" s="86">
        <v>100</v>
      </c>
      <c r="AK106" s="86">
        <v>100</v>
      </c>
      <c r="AL106" s="86">
        <v>0</v>
      </c>
      <c r="AM106" s="86">
        <v>100</v>
      </c>
      <c r="AN106" s="86">
        <v>100</v>
      </c>
      <c r="AO106" s="86">
        <v>100</v>
      </c>
      <c r="AP106" s="86">
        <v>67</v>
      </c>
      <c r="AQ106" s="86">
        <v>100</v>
      </c>
      <c r="AR106" s="86">
        <v>100</v>
      </c>
      <c r="AS106" s="86">
        <v>100</v>
      </c>
      <c r="AT106" s="86">
        <v>67</v>
      </c>
      <c r="AU106" s="86">
        <v>67</v>
      </c>
      <c r="AV106" s="86">
        <v>100</v>
      </c>
      <c r="AW106" s="86">
        <v>33</v>
      </c>
      <c r="AX106" s="86">
        <v>33</v>
      </c>
      <c r="AY106" s="86">
        <v>0</v>
      </c>
      <c r="AZ106" s="86">
        <v>0</v>
      </c>
      <c r="BA106" s="86">
        <v>0</v>
      </c>
      <c r="BB106" s="86">
        <v>0</v>
      </c>
      <c r="BC106" s="86">
        <v>67</v>
      </c>
      <c r="BD106" s="86">
        <v>100</v>
      </c>
      <c r="BE106" s="86">
        <v>100</v>
      </c>
      <c r="BF106" s="86">
        <v>33</v>
      </c>
      <c r="BG106" s="86">
        <v>33</v>
      </c>
      <c r="BH106" s="86">
        <v>0</v>
      </c>
      <c r="BI106" s="86">
        <v>0</v>
      </c>
      <c r="BJ106" s="86">
        <v>0</v>
      </c>
      <c r="BK106" s="86">
        <v>100</v>
      </c>
      <c r="BL106" s="86">
        <v>100</v>
      </c>
      <c r="BM106" s="86">
        <v>0</v>
      </c>
      <c r="BN106" s="86">
        <v>0</v>
      </c>
      <c r="BO106" s="86">
        <v>0</v>
      </c>
      <c r="BP106" s="86">
        <v>0</v>
      </c>
      <c r="BQ106" s="86">
        <v>0</v>
      </c>
      <c r="BR106" s="86">
        <v>100</v>
      </c>
      <c r="BS106" s="86">
        <v>100</v>
      </c>
      <c r="BT106" s="86">
        <v>100</v>
      </c>
      <c r="BU106" s="86">
        <v>100</v>
      </c>
      <c r="BV106" s="86">
        <v>67</v>
      </c>
      <c r="BW106" s="86">
        <v>100</v>
      </c>
      <c r="BX106" s="86">
        <v>100</v>
      </c>
      <c r="BY106" s="86">
        <v>67</v>
      </c>
      <c r="BZ106" s="86">
        <v>67</v>
      </c>
      <c r="CA106" s="86">
        <v>33</v>
      </c>
      <c r="CB106" s="86">
        <v>0</v>
      </c>
      <c r="CC106" s="86">
        <v>100</v>
      </c>
      <c r="CD106" s="86">
        <v>100</v>
      </c>
      <c r="CE106" s="86">
        <v>67</v>
      </c>
      <c r="CF106" s="86">
        <v>100</v>
      </c>
      <c r="CG106" s="86">
        <v>100</v>
      </c>
      <c r="CH106" s="86">
        <v>67</v>
      </c>
      <c r="CI106" s="86">
        <v>0</v>
      </c>
      <c r="CJ106" s="86">
        <v>0</v>
      </c>
      <c r="CK106" s="86">
        <v>0</v>
      </c>
      <c r="CL106" s="86">
        <v>0</v>
      </c>
      <c r="CM106" s="86">
        <v>0</v>
      </c>
      <c r="CN106" s="86">
        <v>0</v>
      </c>
      <c r="CO106" s="86">
        <v>0</v>
      </c>
      <c r="CP106" s="86">
        <v>0</v>
      </c>
      <c r="CQ106" s="86">
        <v>0</v>
      </c>
      <c r="CR106" s="86">
        <v>0</v>
      </c>
      <c r="CS106" s="86">
        <v>0</v>
      </c>
      <c r="CT106" s="86">
        <v>0</v>
      </c>
      <c r="CU106" s="86">
        <v>0</v>
      </c>
      <c r="CV106" s="86">
        <v>0</v>
      </c>
      <c r="CW106" s="86">
        <v>0</v>
      </c>
      <c r="CX106" s="86">
        <v>0</v>
      </c>
      <c r="CY106" s="86">
        <v>0</v>
      </c>
      <c r="CZ106" s="86">
        <v>0</v>
      </c>
      <c r="DA106" s="86">
        <v>0</v>
      </c>
      <c r="DB106" s="86">
        <v>0</v>
      </c>
      <c r="DC106" s="86">
        <v>0</v>
      </c>
      <c r="DD106" s="86">
        <v>100</v>
      </c>
      <c r="DE106" s="86">
        <v>100</v>
      </c>
      <c r="DF106" s="86">
        <v>100</v>
      </c>
      <c r="DG106" s="86">
        <v>100</v>
      </c>
      <c r="DH106" s="86">
        <v>0</v>
      </c>
      <c r="DI106" s="86">
        <v>0</v>
      </c>
      <c r="DJ106" s="86">
        <v>0</v>
      </c>
      <c r="DK106" s="86">
        <v>0</v>
      </c>
      <c r="DL106" s="86">
        <v>0</v>
      </c>
      <c r="DM106" s="86">
        <v>0</v>
      </c>
      <c r="DN106" s="86">
        <v>33</v>
      </c>
      <c r="DO106" s="86">
        <v>67</v>
      </c>
      <c r="DP106" s="86">
        <v>67</v>
      </c>
      <c r="DQ106" s="86">
        <v>33</v>
      </c>
      <c r="DR106" s="86">
        <v>100</v>
      </c>
      <c r="DS106" s="86">
        <v>33</v>
      </c>
      <c r="DT106" s="86">
        <v>33</v>
      </c>
      <c r="DU106" s="86">
        <v>33</v>
      </c>
      <c r="DV106" s="86">
        <v>33</v>
      </c>
      <c r="DW106" s="86">
        <v>0</v>
      </c>
      <c r="DX106" s="86">
        <v>0</v>
      </c>
      <c r="DY106" s="86">
        <v>100</v>
      </c>
      <c r="DZ106" s="86">
        <v>0</v>
      </c>
      <c r="EA106" s="86">
        <v>0</v>
      </c>
      <c r="EB106" s="86">
        <v>100</v>
      </c>
      <c r="EC106" s="86">
        <v>100</v>
      </c>
      <c r="ED106" s="86">
        <v>33</v>
      </c>
      <c r="EE106" s="86">
        <v>33</v>
      </c>
      <c r="EF106" s="86">
        <v>0</v>
      </c>
      <c r="EG106" s="86">
        <v>0</v>
      </c>
      <c r="EH106" s="86">
        <v>0</v>
      </c>
      <c r="EI106" s="86">
        <v>67</v>
      </c>
      <c r="EJ106" s="86">
        <v>0</v>
      </c>
      <c r="EK106" s="86">
        <v>33</v>
      </c>
      <c r="EL106" s="86">
        <v>0</v>
      </c>
      <c r="EM106" s="86">
        <v>0</v>
      </c>
      <c r="EN106" s="86">
        <v>0</v>
      </c>
      <c r="EO106" s="86">
        <v>0</v>
      </c>
      <c r="EP106" s="86">
        <v>0</v>
      </c>
      <c r="EQ106" s="86">
        <v>0</v>
      </c>
      <c r="ER106" s="86">
        <v>0</v>
      </c>
      <c r="ES106" s="86">
        <v>0</v>
      </c>
      <c r="ET106" s="86">
        <v>0</v>
      </c>
      <c r="EU106" s="86">
        <v>0</v>
      </c>
      <c r="EV106" s="86">
        <v>0</v>
      </c>
      <c r="EW106" s="86">
        <v>0</v>
      </c>
      <c r="EX106" s="85" t="s">
        <v>1297</v>
      </c>
      <c r="EY106" s="85" t="s">
        <v>1288</v>
      </c>
      <c r="EZ106" s="85" t="s">
        <v>1287</v>
      </c>
      <c r="FA106" s="85" t="s">
        <v>1287</v>
      </c>
      <c r="FB106" s="85" t="s">
        <v>1297</v>
      </c>
      <c r="FC106" s="85" t="s">
        <v>1297</v>
      </c>
      <c r="FD106" s="85" t="s">
        <v>1288</v>
      </c>
      <c r="FE106" s="85" t="s">
        <v>1287</v>
      </c>
      <c r="FF106" s="85" t="s">
        <v>1287</v>
      </c>
      <c r="FG106" s="85" t="s">
        <v>1287</v>
      </c>
      <c r="FH106" s="85" t="s">
        <v>1287</v>
      </c>
      <c r="FI106" s="85" t="s">
        <v>1287</v>
      </c>
      <c r="FJ106" s="85" t="s">
        <v>1287</v>
      </c>
      <c r="FK106" s="85" t="s">
        <v>1297</v>
      </c>
      <c r="FL106" s="85" t="s">
        <v>1295</v>
      </c>
      <c r="FM106" s="85" t="s">
        <v>1288</v>
      </c>
      <c r="FN106" s="85" t="s">
        <v>1295</v>
      </c>
      <c r="FO106" s="85" t="s">
        <v>1297</v>
      </c>
      <c r="FP106" s="85" t="s">
        <v>1297</v>
      </c>
      <c r="FQ106" s="85" t="s">
        <v>1288</v>
      </c>
      <c r="FR106" s="85" t="s">
        <v>1297</v>
      </c>
      <c r="FS106" s="85" t="s">
        <v>1295</v>
      </c>
      <c r="FT106" s="85" t="s">
        <v>1297</v>
      </c>
      <c r="FU106" s="85" t="s">
        <v>1297</v>
      </c>
      <c r="FV106" s="85" t="s">
        <v>1295</v>
      </c>
      <c r="FW106" s="85" t="s">
        <v>1288</v>
      </c>
      <c r="FX106" s="85" t="s">
        <v>1297</v>
      </c>
      <c r="FY106" s="85" t="s">
        <v>1287</v>
      </c>
      <c r="FZ106" s="85" t="s">
        <v>1297</v>
      </c>
      <c r="GA106" s="85" t="s">
        <v>1297</v>
      </c>
      <c r="GB106" s="85" t="s">
        <v>1297</v>
      </c>
      <c r="GC106" s="85" t="s">
        <v>1287</v>
      </c>
      <c r="GD106" s="85" t="s">
        <v>1288</v>
      </c>
      <c r="GE106" s="85" t="s">
        <v>1287</v>
      </c>
      <c r="GF106" s="85" t="s">
        <v>1297</v>
      </c>
      <c r="GG106" s="85" t="s">
        <v>1297</v>
      </c>
      <c r="GH106" s="85" t="s">
        <v>1297</v>
      </c>
      <c r="GI106" s="85" t="s">
        <v>1295</v>
      </c>
      <c r="GJ106" s="85" t="s">
        <v>1297</v>
      </c>
      <c r="GK106" s="85" t="s">
        <v>1287</v>
      </c>
      <c r="GL106" s="85" t="s">
        <v>1297</v>
      </c>
      <c r="GM106" s="85" t="s">
        <v>1295</v>
      </c>
      <c r="GN106" s="85" t="s">
        <v>1297</v>
      </c>
      <c r="GO106" s="85" t="s">
        <v>1295</v>
      </c>
      <c r="GP106" s="85" t="s">
        <v>1297</v>
      </c>
      <c r="GQ106" s="85" t="s">
        <v>1297</v>
      </c>
      <c r="GR106" s="85" t="s">
        <v>1297</v>
      </c>
      <c r="GS106" s="85" t="s">
        <v>1297</v>
      </c>
      <c r="GT106" s="85" t="s">
        <v>1297</v>
      </c>
      <c r="GU106" s="85" t="s">
        <v>1297</v>
      </c>
      <c r="GV106" s="85" t="s">
        <v>1295</v>
      </c>
      <c r="GW106" s="85" t="s">
        <v>1297</v>
      </c>
      <c r="GX106" s="85" t="s">
        <v>1297</v>
      </c>
      <c r="GY106" s="85" t="s">
        <v>1297</v>
      </c>
      <c r="GZ106" s="85" t="s">
        <v>1297</v>
      </c>
      <c r="HA106" s="85" t="s">
        <v>1295</v>
      </c>
      <c r="HB106" s="85" t="s">
        <v>1295</v>
      </c>
      <c r="HC106" s="85" t="s">
        <v>1297</v>
      </c>
      <c r="HD106" s="85" t="s">
        <v>1295</v>
      </c>
      <c r="HE106" s="85" t="s">
        <v>1288</v>
      </c>
      <c r="HF106" s="85" t="s">
        <v>1288</v>
      </c>
      <c r="HG106" s="85" t="s">
        <v>1295</v>
      </c>
      <c r="HH106" s="85" t="s">
        <v>1295</v>
      </c>
      <c r="HI106" s="85" t="s">
        <v>1287</v>
      </c>
      <c r="HJ106" s="85" t="s">
        <v>1287</v>
      </c>
      <c r="HK106" s="85" t="s">
        <v>1287</v>
      </c>
      <c r="HL106" s="85" t="s">
        <v>1287</v>
      </c>
      <c r="HM106" s="85" t="s">
        <v>1287</v>
      </c>
      <c r="HN106" s="85" t="s">
        <v>1288</v>
      </c>
      <c r="HO106" s="85" t="s">
        <v>1288</v>
      </c>
      <c r="HP106" s="85" t="s">
        <v>1295</v>
      </c>
      <c r="HQ106" s="85" t="s">
        <v>1287</v>
      </c>
      <c r="HR106" s="85" t="s">
        <v>1297</v>
      </c>
      <c r="HS106" s="85" t="s">
        <v>1295</v>
      </c>
      <c r="HT106" s="85" t="s">
        <v>1295</v>
      </c>
      <c r="HU106" s="85" t="s">
        <v>1297</v>
      </c>
      <c r="HV106" s="85" t="s">
        <v>1297</v>
      </c>
      <c r="HW106" s="85" t="s">
        <v>1287</v>
      </c>
      <c r="HX106" s="85" t="s">
        <v>1288</v>
      </c>
      <c r="HY106" s="85" t="s">
        <v>1297</v>
      </c>
      <c r="HZ106" s="85" t="s">
        <v>1288</v>
      </c>
      <c r="IA106" s="85" t="s">
        <v>1295</v>
      </c>
      <c r="IB106" s="85" t="s">
        <v>1297</v>
      </c>
      <c r="IC106" s="85" t="s">
        <v>1297</v>
      </c>
      <c r="ID106" s="85" t="s">
        <v>1297</v>
      </c>
      <c r="IE106" s="85" t="s">
        <v>1297</v>
      </c>
      <c r="IF106" s="85" t="s">
        <v>1297</v>
      </c>
      <c r="IG106" s="85" t="s">
        <v>1297</v>
      </c>
      <c r="IH106" s="85" t="s">
        <v>1297</v>
      </c>
      <c r="II106" s="85" t="s">
        <v>1297</v>
      </c>
      <c r="IJ106" s="85" t="s">
        <v>1288</v>
      </c>
      <c r="IK106" s="85" t="s">
        <v>1287</v>
      </c>
      <c r="IL106" s="85" t="s">
        <v>1287</v>
      </c>
      <c r="IM106" s="85" t="s">
        <v>1288</v>
      </c>
      <c r="IN106" s="85" t="s">
        <v>1287</v>
      </c>
      <c r="IO106" s="85" t="s">
        <v>1288</v>
      </c>
      <c r="IP106" s="85" t="s">
        <v>1295</v>
      </c>
      <c r="IQ106" s="85" t="s">
        <v>1295</v>
      </c>
      <c r="IR106" s="85" t="s">
        <v>1297</v>
      </c>
      <c r="IS106" s="85" t="s">
        <v>1297</v>
      </c>
      <c r="IT106" s="85" t="s">
        <v>1295</v>
      </c>
      <c r="IU106" s="85" t="s">
        <v>1288</v>
      </c>
      <c r="IV106" s="85" t="s">
        <v>1297</v>
      </c>
      <c r="IW106" s="85" t="s">
        <v>1287</v>
      </c>
      <c r="IX106" s="85" t="s">
        <v>1295</v>
      </c>
      <c r="IY106" s="85" t="s">
        <v>1287</v>
      </c>
      <c r="IZ106" s="85" t="s">
        <v>1287</v>
      </c>
      <c r="JA106" s="85" t="s">
        <v>1297</v>
      </c>
      <c r="JB106" s="85" t="s">
        <v>1297</v>
      </c>
      <c r="JC106" s="85" t="s">
        <v>1297</v>
      </c>
      <c r="JD106" s="85" t="s">
        <v>1297</v>
      </c>
      <c r="JE106" s="85" t="s">
        <v>1297</v>
      </c>
      <c r="JF106" s="85" t="s">
        <v>1297</v>
      </c>
      <c r="JG106" s="85" t="s">
        <v>1297</v>
      </c>
      <c r="JH106" s="85" t="s">
        <v>1295</v>
      </c>
      <c r="JI106" s="85" t="s">
        <v>1288</v>
      </c>
      <c r="JJ106" s="85" t="s">
        <v>1287</v>
      </c>
      <c r="JK106" s="85" t="s">
        <v>1287</v>
      </c>
      <c r="JL106" s="85" t="s">
        <v>1288</v>
      </c>
      <c r="JM106" s="85" t="s">
        <v>1297</v>
      </c>
      <c r="JN106" s="85" t="s">
        <v>1297</v>
      </c>
      <c r="JO106" s="85" t="s">
        <v>1287</v>
      </c>
      <c r="JP106" s="85" t="s">
        <v>1297</v>
      </c>
      <c r="JQ106" s="85" t="s">
        <v>1287</v>
      </c>
      <c r="JR106" s="85" t="s">
        <v>1297</v>
      </c>
      <c r="JS106" s="85" t="s">
        <v>1287</v>
      </c>
      <c r="JT106" s="85" t="s">
        <v>1287</v>
      </c>
      <c r="JU106" s="85" t="s">
        <v>1287</v>
      </c>
      <c r="JV106" s="85" t="s">
        <v>1287</v>
      </c>
      <c r="JW106" s="85" t="s">
        <v>1297</v>
      </c>
      <c r="JX106" s="85" t="s">
        <v>1297</v>
      </c>
      <c r="JY106" s="85" t="s">
        <v>1297</v>
      </c>
      <c r="JZ106" s="85" t="s">
        <v>1297</v>
      </c>
      <c r="KA106" s="85" t="s">
        <v>1297</v>
      </c>
      <c r="KB106" s="85" t="s">
        <v>1297</v>
      </c>
      <c r="KC106" s="85" t="s">
        <v>1297</v>
      </c>
      <c r="KD106" s="85" t="s">
        <v>1297</v>
      </c>
      <c r="KE106" s="85" t="s">
        <v>1297</v>
      </c>
      <c r="KF106" s="85" t="s">
        <v>1297</v>
      </c>
      <c r="KG106" s="85" t="s">
        <v>1297</v>
      </c>
      <c r="KH106" s="85" t="s">
        <v>1297</v>
      </c>
      <c r="KI106" s="85" t="s">
        <v>1297</v>
      </c>
      <c r="KJ106" s="85" t="s">
        <v>1297</v>
      </c>
      <c r="KK106" s="85" t="s">
        <v>1297</v>
      </c>
      <c r="KL106" s="85" t="s">
        <v>1297</v>
      </c>
      <c r="KM106" s="85" t="s">
        <v>1297</v>
      </c>
      <c r="KN106" s="85" t="s">
        <v>1297</v>
      </c>
      <c r="KO106" s="85" t="s">
        <v>1297</v>
      </c>
      <c r="KP106" s="85" t="s">
        <v>1297</v>
      </c>
    </row>
    <row r="107" spans="1:302" hidden="1">
      <c r="A107" s="150" t="s">
        <v>1361</v>
      </c>
      <c r="B107" s="87" t="s">
        <v>1362</v>
      </c>
      <c r="C107" s="87" t="s">
        <v>1714</v>
      </c>
      <c r="D107" s="88">
        <v>2019</v>
      </c>
      <c r="E107" s="86">
        <v>0</v>
      </c>
      <c r="F107" s="86">
        <v>67</v>
      </c>
      <c r="G107" s="86">
        <v>100</v>
      </c>
      <c r="H107" s="86">
        <v>33</v>
      </c>
      <c r="I107" s="86">
        <v>0</v>
      </c>
      <c r="J107" s="86">
        <v>100</v>
      </c>
      <c r="K107" s="86">
        <v>33</v>
      </c>
      <c r="L107" s="86">
        <v>100</v>
      </c>
      <c r="M107" s="86">
        <v>100</v>
      </c>
      <c r="N107" s="86">
        <v>100</v>
      </c>
      <c r="O107" s="86">
        <v>100</v>
      </c>
      <c r="P107" s="86">
        <v>100</v>
      </c>
      <c r="Q107" s="86">
        <v>67</v>
      </c>
      <c r="R107" s="86">
        <v>100</v>
      </c>
      <c r="S107" s="86">
        <v>67</v>
      </c>
      <c r="T107" s="86">
        <v>67</v>
      </c>
      <c r="U107" s="86">
        <v>100</v>
      </c>
      <c r="V107" s="86">
        <v>100</v>
      </c>
      <c r="W107" s="86">
        <v>33</v>
      </c>
      <c r="X107" s="86">
        <v>67</v>
      </c>
      <c r="Y107" s="86">
        <v>0</v>
      </c>
      <c r="Z107" s="86">
        <v>67</v>
      </c>
      <c r="AA107" s="86">
        <v>0</v>
      </c>
      <c r="AB107" s="86">
        <v>0</v>
      </c>
      <c r="AC107" s="86">
        <v>0</v>
      </c>
      <c r="AD107" s="86">
        <v>100</v>
      </c>
      <c r="AE107" s="86">
        <v>67</v>
      </c>
      <c r="AF107" s="86">
        <v>100</v>
      </c>
      <c r="AG107" s="86">
        <v>100</v>
      </c>
      <c r="AH107" s="86">
        <v>67</v>
      </c>
      <c r="AI107" s="86">
        <v>100</v>
      </c>
      <c r="AJ107" s="86">
        <v>100</v>
      </c>
      <c r="AK107" s="86">
        <v>0</v>
      </c>
      <c r="AL107" s="86">
        <v>100</v>
      </c>
      <c r="AM107" s="86">
        <v>100</v>
      </c>
      <c r="AN107" s="86">
        <v>0</v>
      </c>
      <c r="AO107" s="86">
        <v>100</v>
      </c>
      <c r="AP107" s="86">
        <v>33</v>
      </c>
      <c r="AQ107" s="86">
        <v>100</v>
      </c>
      <c r="AR107" s="86">
        <v>33</v>
      </c>
      <c r="AS107" s="86">
        <v>0</v>
      </c>
      <c r="AT107" s="86">
        <v>67</v>
      </c>
      <c r="AU107" s="86">
        <v>100</v>
      </c>
      <c r="AV107" s="86">
        <v>100</v>
      </c>
      <c r="AW107" s="86">
        <v>33</v>
      </c>
      <c r="AX107" s="86">
        <v>0</v>
      </c>
      <c r="AY107" s="86">
        <v>0</v>
      </c>
      <c r="AZ107" s="86">
        <v>0</v>
      </c>
      <c r="BA107" s="86">
        <v>0</v>
      </c>
      <c r="BB107" s="86">
        <v>33</v>
      </c>
      <c r="BC107" s="86">
        <v>33</v>
      </c>
      <c r="BD107" s="86">
        <v>0</v>
      </c>
      <c r="BE107" s="86">
        <v>0</v>
      </c>
      <c r="BF107" s="86">
        <v>33</v>
      </c>
      <c r="BG107" s="86">
        <v>33</v>
      </c>
      <c r="BH107" s="86">
        <v>0</v>
      </c>
      <c r="BI107" s="86">
        <v>33</v>
      </c>
      <c r="BJ107" s="86">
        <v>33</v>
      </c>
      <c r="BK107" s="86">
        <v>33</v>
      </c>
      <c r="BL107" s="86">
        <v>0</v>
      </c>
      <c r="BM107" s="86">
        <v>0</v>
      </c>
      <c r="BN107" s="86">
        <v>0</v>
      </c>
      <c r="BO107" s="86">
        <v>0</v>
      </c>
      <c r="BP107" s="86">
        <v>0</v>
      </c>
      <c r="BQ107" s="86">
        <v>0</v>
      </c>
      <c r="BR107" s="86">
        <v>0</v>
      </c>
      <c r="BS107" s="86">
        <v>0</v>
      </c>
      <c r="BT107" s="86">
        <v>0</v>
      </c>
      <c r="BU107" s="86">
        <v>0</v>
      </c>
      <c r="BV107" s="86">
        <v>33</v>
      </c>
      <c r="BW107" s="86">
        <v>0</v>
      </c>
      <c r="BX107" s="86">
        <v>0</v>
      </c>
      <c r="BY107" s="86">
        <v>0</v>
      </c>
      <c r="BZ107" s="86">
        <v>0</v>
      </c>
      <c r="CA107" s="86">
        <v>100</v>
      </c>
      <c r="CB107" s="86">
        <v>33</v>
      </c>
      <c r="CC107" s="86">
        <v>100</v>
      </c>
      <c r="CD107" s="86">
        <v>100</v>
      </c>
      <c r="CE107" s="86">
        <v>67</v>
      </c>
      <c r="CF107" s="86">
        <v>100</v>
      </c>
      <c r="CG107" s="86">
        <v>67</v>
      </c>
      <c r="CH107" s="86">
        <v>33</v>
      </c>
      <c r="CI107" s="86">
        <v>0</v>
      </c>
      <c r="CJ107" s="86">
        <v>0</v>
      </c>
      <c r="CK107" s="86">
        <v>0</v>
      </c>
      <c r="CL107" s="86">
        <v>0</v>
      </c>
      <c r="CM107" s="86">
        <v>0</v>
      </c>
      <c r="CN107" s="86">
        <v>0</v>
      </c>
      <c r="CO107" s="86">
        <v>0</v>
      </c>
      <c r="CP107" s="86">
        <v>0</v>
      </c>
      <c r="CQ107" s="86">
        <v>100</v>
      </c>
      <c r="CR107" s="86">
        <v>100</v>
      </c>
      <c r="CS107" s="86">
        <v>67</v>
      </c>
      <c r="CT107" s="86">
        <v>100</v>
      </c>
      <c r="CU107" s="86">
        <v>100</v>
      </c>
      <c r="CV107" s="86">
        <v>67</v>
      </c>
      <c r="CW107" s="86">
        <v>33</v>
      </c>
      <c r="CX107" s="86">
        <v>0</v>
      </c>
      <c r="CY107" s="86">
        <v>0</v>
      </c>
      <c r="CZ107" s="86">
        <v>33</v>
      </c>
      <c r="DA107" s="86">
        <v>33</v>
      </c>
      <c r="DB107" s="86">
        <v>0</v>
      </c>
      <c r="DC107" s="86">
        <v>0</v>
      </c>
      <c r="DD107" s="86">
        <v>67</v>
      </c>
      <c r="DE107" s="86">
        <v>33</v>
      </c>
      <c r="DF107" s="86">
        <v>0</v>
      </c>
      <c r="DG107" s="86">
        <v>0</v>
      </c>
      <c r="DH107" s="86">
        <v>0</v>
      </c>
      <c r="DI107" s="86">
        <v>0</v>
      </c>
      <c r="DJ107" s="86">
        <v>0</v>
      </c>
      <c r="DK107" s="86">
        <v>0</v>
      </c>
      <c r="DL107" s="86">
        <v>0</v>
      </c>
      <c r="DM107" s="86">
        <v>0</v>
      </c>
      <c r="DN107" s="86">
        <v>0</v>
      </c>
      <c r="DO107" s="86">
        <v>67</v>
      </c>
      <c r="DP107" s="86">
        <v>67</v>
      </c>
      <c r="DQ107" s="86">
        <v>67</v>
      </c>
      <c r="DR107" s="86">
        <v>100</v>
      </c>
      <c r="DS107" s="86">
        <v>100</v>
      </c>
      <c r="DT107" s="86">
        <v>0</v>
      </c>
      <c r="DU107" s="86">
        <v>33</v>
      </c>
      <c r="DV107" s="86">
        <v>100</v>
      </c>
      <c r="DW107" s="86">
        <v>100</v>
      </c>
      <c r="DX107" s="86">
        <v>100</v>
      </c>
      <c r="DY107" s="86">
        <v>0</v>
      </c>
      <c r="DZ107" s="86">
        <v>100</v>
      </c>
      <c r="EA107" s="86">
        <v>100</v>
      </c>
      <c r="EB107" s="86">
        <v>33</v>
      </c>
      <c r="EC107" s="86">
        <v>100</v>
      </c>
      <c r="ED107" s="86">
        <v>0</v>
      </c>
      <c r="EE107" s="86">
        <v>0</v>
      </c>
      <c r="EF107" s="86">
        <v>0</v>
      </c>
      <c r="EG107" s="86">
        <v>0</v>
      </c>
      <c r="EH107" s="86">
        <v>0</v>
      </c>
      <c r="EI107" s="86">
        <v>0</v>
      </c>
      <c r="EJ107" s="86">
        <v>0</v>
      </c>
      <c r="EK107" s="86">
        <v>0</v>
      </c>
      <c r="EL107" s="86">
        <v>0</v>
      </c>
      <c r="EM107" s="86">
        <v>0</v>
      </c>
      <c r="EN107" s="86">
        <v>0</v>
      </c>
      <c r="EO107" s="86">
        <v>0</v>
      </c>
      <c r="EP107" s="86">
        <v>0</v>
      </c>
      <c r="EQ107" s="86">
        <v>0</v>
      </c>
      <c r="ER107" s="86">
        <v>0</v>
      </c>
      <c r="ES107" s="86">
        <v>0</v>
      </c>
      <c r="ET107" s="86">
        <v>0</v>
      </c>
      <c r="EU107" s="86">
        <v>100</v>
      </c>
      <c r="EV107" s="86">
        <v>33</v>
      </c>
      <c r="EW107" s="86">
        <v>0</v>
      </c>
      <c r="EX107" s="85" t="s">
        <v>1297</v>
      </c>
      <c r="EY107" s="85" t="s">
        <v>1288</v>
      </c>
      <c r="EZ107" s="85" t="s">
        <v>1287</v>
      </c>
      <c r="FA107" s="85" t="s">
        <v>1295</v>
      </c>
      <c r="FB107" s="85" t="s">
        <v>1297</v>
      </c>
      <c r="FC107" s="85" t="s">
        <v>1287</v>
      </c>
      <c r="FD107" s="85" t="s">
        <v>1295</v>
      </c>
      <c r="FE107" s="85" t="s">
        <v>1287</v>
      </c>
      <c r="FF107" s="85" t="s">
        <v>1297</v>
      </c>
      <c r="FG107" s="85" t="s">
        <v>1287</v>
      </c>
      <c r="FH107" s="85" t="s">
        <v>1287</v>
      </c>
      <c r="FI107" s="85" t="s">
        <v>1297</v>
      </c>
      <c r="FJ107" s="85" t="s">
        <v>1288</v>
      </c>
      <c r="FK107" s="85" t="s">
        <v>1297</v>
      </c>
      <c r="FL107" s="85" t="s">
        <v>1297</v>
      </c>
      <c r="FM107" s="85" t="s">
        <v>1287</v>
      </c>
      <c r="FN107" s="85" t="s">
        <v>1287</v>
      </c>
      <c r="FO107" s="85" t="s">
        <v>1297</v>
      </c>
      <c r="FP107" s="85" t="s">
        <v>1297</v>
      </c>
      <c r="FQ107" s="85" t="s">
        <v>1288</v>
      </c>
      <c r="FR107" s="85" t="s">
        <v>1297</v>
      </c>
      <c r="FS107" s="85" t="s">
        <v>1295</v>
      </c>
      <c r="FT107" s="85" t="s">
        <v>1297</v>
      </c>
      <c r="FU107" s="85" t="s">
        <v>1297</v>
      </c>
      <c r="FV107" s="85" t="s">
        <v>1297</v>
      </c>
      <c r="FW107" s="85" t="s">
        <v>1288</v>
      </c>
      <c r="FX107" s="85" t="s">
        <v>1297</v>
      </c>
      <c r="FY107" s="85" t="s">
        <v>1297</v>
      </c>
      <c r="FZ107" s="85" t="s">
        <v>1295</v>
      </c>
      <c r="GA107" s="85" t="s">
        <v>1297</v>
      </c>
      <c r="GB107" s="85" t="s">
        <v>1287</v>
      </c>
      <c r="GC107" s="85" t="s">
        <v>1287</v>
      </c>
      <c r="GD107" s="85" t="s">
        <v>1287</v>
      </c>
      <c r="GE107" s="85" t="s">
        <v>1297</v>
      </c>
      <c r="GF107" s="85" t="s">
        <v>1287</v>
      </c>
      <c r="GG107" s="85" t="s">
        <v>1287</v>
      </c>
      <c r="GH107" s="85" t="s">
        <v>1287</v>
      </c>
      <c r="GI107" s="85" t="s">
        <v>1288</v>
      </c>
      <c r="GJ107" s="85" t="s">
        <v>1287</v>
      </c>
      <c r="GK107" s="85" t="s">
        <v>1287</v>
      </c>
      <c r="GL107" s="85" t="s">
        <v>1287</v>
      </c>
      <c r="GM107" s="85" t="s">
        <v>1288</v>
      </c>
      <c r="GN107" s="85" t="s">
        <v>1288</v>
      </c>
      <c r="GO107" s="85" t="s">
        <v>1287</v>
      </c>
      <c r="GP107" s="85" t="s">
        <v>1295</v>
      </c>
      <c r="GQ107" s="85" t="s">
        <v>1295</v>
      </c>
      <c r="GR107" s="85" t="s">
        <v>1297</v>
      </c>
      <c r="GS107" s="85" t="s">
        <v>1297</v>
      </c>
      <c r="GT107" s="85" t="s">
        <v>1297</v>
      </c>
      <c r="GU107" s="85" t="s">
        <v>1297</v>
      </c>
      <c r="GV107" s="85" t="s">
        <v>1288</v>
      </c>
      <c r="GW107" s="85" t="s">
        <v>1287</v>
      </c>
      <c r="GX107" s="85" t="s">
        <v>1287</v>
      </c>
      <c r="GY107" s="85" t="s">
        <v>1295</v>
      </c>
      <c r="GZ107" s="85" t="s">
        <v>1295</v>
      </c>
      <c r="HA107" s="85" t="s">
        <v>1297</v>
      </c>
      <c r="HB107" s="85" t="s">
        <v>1297</v>
      </c>
      <c r="HC107" s="85" t="s">
        <v>1297</v>
      </c>
      <c r="HD107" s="85" t="s">
        <v>1287</v>
      </c>
      <c r="HE107" s="85" t="s">
        <v>1287</v>
      </c>
      <c r="HF107" s="85" t="s">
        <v>1297</v>
      </c>
      <c r="HG107" s="85" t="s">
        <v>1297</v>
      </c>
      <c r="HH107" s="85" t="s">
        <v>1297</v>
      </c>
      <c r="HI107" s="85" t="s">
        <v>1297</v>
      </c>
      <c r="HJ107" s="85" t="s">
        <v>1297</v>
      </c>
      <c r="HK107" s="85" t="s">
        <v>1287</v>
      </c>
      <c r="HL107" s="85" t="s">
        <v>1287</v>
      </c>
      <c r="HM107" s="85" t="s">
        <v>1287</v>
      </c>
      <c r="HN107" s="85" t="s">
        <v>1287</v>
      </c>
      <c r="HO107" s="85" t="s">
        <v>1288</v>
      </c>
      <c r="HP107" s="85" t="s">
        <v>1287</v>
      </c>
      <c r="HQ107" s="85" t="s">
        <v>1287</v>
      </c>
      <c r="HR107" s="85" t="s">
        <v>1288</v>
      </c>
      <c r="HS107" s="85" t="s">
        <v>1288</v>
      </c>
      <c r="HT107" s="85" t="s">
        <v>1295</v>
      </c>
      <c r="HU107" s="85" t="s">
        <v>1297</v>
      </c>
      <c r="HV107" s="85" t="s">
        <v>1287</v>
      </c>
      <c r="HW107" s="85" t="s">
        <v>1287</v>
      </c>
      <c r="HX107" s="85" t="s">
        <v>1288</v>
      </c>
      <c r="HY107" s="85" t="s">
        <v>1287</v>
      </c>
      <c r="HZ107" s="85" t="s">
        <v>1287</v>
      </c>
      <c r="IA107" s="85" t="s">
        <v>1288</v>
      </c>
      <c r="IB107" s="85" t="s">
        <v>1297</v>
      </c>
      <c r="IC107" s="85" t="s">
        <v>1297</v>
      </c>
      <c r="ID107" s="85" t="s">
        <v>1297</v>
      </c>
      <c r="IE107" s="85" t="s">
        <v>1297</v>
      </c>
      <c r="IF107" s="85" t="s">
        <v>1297</v>
      </c>
      <c r="IG107" s="85" t="s">
        <v>1297</v>
      </c>
      <c r="IH107" s="85" t="s">
        <v>1297</v>
      </c>
      <c r="II107" s="85" t="s">
        <v>1297</v>
      </c>
      <c r="IJ107" s="85" t="s">
        <v>1297</v>
      </c>
      <c r="IK107" s="85" t="s">
        <v>1297</v>
      </c>
      <c r="IL107" s="85" t="s">
        <v>1297</v>
      </c>
      <c r="IM107" s="85" t="s">
        <v>1297</v>
      </c>
      <c r="IN107" s="85" t="s">
        <v>1297</v>
      </c>
      <c r="IO107" s="85" t="s">
        <v>1297</v>
      </c>
      <c r="IP107" s="85" t="s">
        <v>1297</v>
      </c>
      <c r="IQ107" s="85" t="s">
        <v>1297</v>
      </c>
      <c r="IR107" s="85" t="s">
        <v>1297</v>
      </c>
      <c r="IS107" s="85" t="s">
        <v>1297</v>
      </c>
      <c r="IT107" s="85" t="s">
        <v>1297</v>
      </c>
      <c r="IU107" s="85" t="s">
        <v>1297</v>
      </c>
      <c r="IV107" s="85" t="s">
        <v>1297</v>
      </c>
      <c r="IW107" s="85" t="s">
        <v>1287</v>
      </c>
      <c r="IX107" s="85" t="s">
        <v>1287</v>
      </c>
      <c r="IY107" s="85" t="s">
        <v>1287</v>
      </c>
      <c r="IZ107" s="85" t="s">
        <v>1287</v>
      </c>
      <c r="JA107" s="85" t="s">
        <v>1297</v>
      </c>
      <c r="JB107" s="85" t="s">
        <v>1297</v>
      </c>
      <c r="JC107" s="85" t="s">
        <v>1297</v>
      </c>
      <c r="JD107" s="85" t="s">
        <v>1297</v>
      </c>
      <c r="JE107" s="85" t="s">
        <v>1297</v>
      </c>
      <c r="JF107" s="85" t="s">
        <v>1297</v>
      </c>
      <c r="JG107" s="85" t="s">
        <v>1295</v>
      </c>
      <c r="JH107" s="85" t="s">
        <v>1288</v>
      </c>
      <c r="JI107" s="85" t="s">
        <v>1288</v>
      </c>
      <c r="JJ107" s="85" t="s">
        <v>1295</v>
      </c>
      <c r="JK107" s="85" t="s">
        <v>1287</v>
      </c>
      <c r="JL107" s="85" t="s">
        <v>1295</v>
      </c>
      <c r="JM107" s="85" t="s">
        <v>1295</v>
      </c>
      <c r="JN107" s="85" t="s">
        <v>1295</v>
      </c>
      <c r="JO107" s="85" t="s">
        <v>1295</v>
      </c>
      <c r="JP107" s="85" t="s">
        <v>1297</v>
      </c>
      <c r="JQ107" s="85" t="s">
        <v>1297</v>
      </c>
      <c r="JR107" s="85" t="s">
        <v>1287</v>
      </c>
      <c r="JS107" s="85" t="s">
        <v>1297</v>
      </c>
      <c r="JT107" s="85" t="s">
        <v>1297</v>
      </c>
      <c r="JU107" s="85" t="s">
        <v>1287</v>
      </c>
      <c r="JV107" s="85" t="s">
        <v>1287</v>
      </c>
      <c r="JW107" s="85" t="s">
        <v>1295</v>
      </c>
      <c r="JX107" s="85" t="s">
        <v>1295</v>
      </c>
      <c r="JY107" s="85" t="s">
        <v>1297</v>
      </c>
      <c r="JZ107" s="85" t="s">
        <v>1297</v>
      </c>
      <c r="KA107" s="85" t="s">
        <v>1297</v>
      </c>
      <c r="KB107" s="85" t="s">
        <v>1288</v>
      </c>
      <c r="KC107" s="85" t="s">
        <v>1297</v>
      </c>
      <c r="KD107" s="85" t="s">
        <v>1295</v>
      </c>
      <c r="KE107" s="85" t="s">
        <v>1297</v>
      </c>
      <c r="KF107" s="85" t="s">
        <v>1297</v>
      </c>
      <c r="KG107" s="85" t="s">
        <v>1297</v>
      </c>
      <c r="KH107" s="85" t="s">
        <v>1297</v>
      </c>
      <c r="KI107" s="85" t="s">
        <v>1297</v>
      </c>
      <c r="KJ107" s="85" t="s">
        <v>1297</v>
      </c>
      <c r="KK107" s="85" t="s">
        <v>1297</v>
      </c>
      <c r="KL107" s="85" t="s">
        <v>1297</v>
      </c>
      <c r="KM107" s="85" t="s">
        <v>1297</v>
      </c>
      <c r="KN107" s="85" t="s">
        <v>1297</v>
      </c>
      <c r="KO107" s="85" t="s">
        <v>1297</v>
      </c>
      <c r="KP107" s="85" t="s">
        <v>1297</v>
      </c>
    </row>
    <row r="108" spans="1:302" hidden="1">
      <c r="A108" s="150" t="s">
        <v>1364</v>
      </c>
      <c r="B108" s="87" t="s">
        <v>1365</v>
      </c>
      <c r="C108" s="87" t="s">
        <v>1715</v>
      </c>
      <c r="D108" s="88">
        <v>2019</v>
      </c>
      <c r="E108" s="86">
        <v>100</v>
      </c>
      <c r="F108" s="86">
        <v>33</v>
      </c>
      <c r="G108" s="86">
        <v>100</v>
      </c>
      <c r="H108" s="86">
        <v>100</v>
      </c>
      <c r="I108" s="86">
        <v>0</v>
      </c>
      <c r="J108" s="86">
        <v>100</v>
      </c>
      <c r="K108" s="86">
        <v>100</v>
      </c>
      <c r="L108" s="86">
        <v>100</v>
      </c>
      <c r="M108" s="86">
        <v>100</v>
      </c>
      <c r="N108" s="86">
        <v>100</v>
      </c>
      <c r="O108" s="86">
        <v>100</v>
      </c>
      <c r="P108" s="86">
        <v>100</v>
      </c>
      <c r="Q108" s="86">
        <v>100</v>
      </c>
      <c r="R108" s="86">
        <v>0</v>
      </c>
      <c r="S108" s="86">
        <v>33</v>
      </c>
      <c r="T108" s="86">
        <v>67</v>
      </c>
      <c r="U108" s="86">
        <v>33</v>
      </c>
      <c r="V108" s="86">
        <v>0</v>
      </c>
      <c r="W108" s="86">
        <v>0</v>
      </c>
      <c r="X108" s="86">
        <v>67</v>
      </c>
      <c r="Y108" s="86">
        <v>0</v>
      </c>
      <c r="Z108" s="86">
        <v>33</v>
      </c>
      <c r="AA108" s="86">
        <v>0</v>
      </c>
      <c r="AB108" s="86">
        <v>0</v>
      </c>
      <c r="AC108" s="86">
        <v>33</v>
      </c>
      <c r="AD108" s="86">
        <v>67</v>
      </c>
      <c r="AE108" s="86">
        <v>0</v>
      </c>
      <c r="AF108" s="86">
        <v>100</v>
      </c>
      <c r="AG108" s="86">
        <v>0</v>
      </c>
      <c r="AH108" s="86">
        <v>0</v>
      </c>
      <c r="AI108" s="86">
        <v>0</v>
      </c>
      <c r="AJ108" s="86">
        <v>100</v>
      </c>
      <c r="AK108" s="86">
        <v>67</v>
      </c>
      <c r="AL108" s="86">
        <v>100</v>
      </c>
      <c r="AM108" s="86">
        <v>0</v>
      </c>
      <c r="AN108" s="86">
        <v>0</v>
      </c>
      <c r="AO108" s="86">
        <v>0</v>
      </c>
      <c r="AP108" s="86">
        <v>33</v>
      </c>
      <c r="AQ108" s="86">
        <v>0</v>
      </c>
      <c r="AR108" s="86">
        <v>100</v>
      </c>
      <c r="AS108" s="86">
        <v>0</v>
      </c>
      <c r="AT108" s="86">
        <v>33</v>
      </c>
      <c r="AU108" s="86">
        <v>0</v>
      </c>
      <c r="AV108" s="86">
        <v>33</v>
      </c>
      <c r="AW108" s="86">
        <v>0</v>
      </c>
      <c r="AX108" s="86">
        <v>0</v>
      </c>
      <c r="AY108" s="86">
        <v>0</v>
      </c>
      <c r="AZ108" s="86">
        <v>0</v>
      </c>
      <c r="BA108" s="86">
        <v>0</v>
      </c>
      <c r="BB108" s="86">
        <v>0</v>
      </c>
      <c r="BC108" s="86">
        <v>33</v>
      </c>
      <c r="BD108" s="86">
        <v>0</v>
      </c>
      <c r="BE108" s="86">
        <v>0</v>
      </c>
      <c r="BF108" s="86">
        <v>0</v>
      </c>
      <c r="BG108" s="86">
        <v>0</v>
      </c>
      <c r="BH108" s="86">
        <v>33</v>
      </c>
      <c r="BI108" s="86">
        <v>33</v>
      </c>
      <c r="BJ108" s="86">
        <v>0</v>
      </c>
      <c r="BK108" s="86">
        <v>33</v>
      </c>
      <c r="BL108" s="86">
        <v>67</v>
      </c>
      <c r="BM108" s="86">
        <v>67</v>
      </c>
      <c r="BN108" s="86">
        <v>33</v>
      </c>
      <c r="BO108" s="86">
        <v>33</v>
      </c>
      <c r="BP108" s="86">
        <v>100</v>
      </c>
      <c r="BQ108" s="86">
        <v>100</v>
      </c>
      <c r="BR108" s="86">
        <v>100</v>
      </c>
      <c r="BS108" s="86">
        <v>100</v>
      </c>
      <c r="BT108" s="86">
        <v>100</v>
      </c>
      <c r="BU108" s="86">
        <v>67</v>
      </c>
      <c r="BV108" s="86">
        <v>67</v>
      </c>
      <c r="BW108" s="86">
        <v>33</v>
      </c>
      <c r="BX108" s="86">
        <v>100</v>
      </c>
      <c r="BY108" s="86">
        <v>0</v>
      </c>
      <c r="BZ108" s="86">
        <v>33</v>
      </c>
      <c r="CA108" s="86">
        <v>33</v>
      </c>
      <c r="CB108" s="86">
        <v>0</v>
      </c>
      <c r="CC108" s="86">
        <v>0</v>
      </c>
      <c r="CD108" s="86">
        <v>100</v>
      </c>
      <c r="CE108" s="86">
        <v>67</v>
      </c>
      <c r="CF108" s="86">
        <v>0</v>
      </c>
      <c r="CG108" s="86">
        <v>67</v>
      </c>
      <c r="CH108" s="86">
        <v>33</v>
      </c>
      <c r="CI108" s="86">
        <v>0</v>
      </c>
      <c r="CJ108" s="86">
        <v>0</v>
      </c>
      <c r="CK108" s="86">
        <v>0</v>
      </c>
      <c r="CL108" s="86">
        <v>0</v>
      </c>
      <c r="CM108" s="86">
        <v>0</v>
      </c>
      <c r="CN108" s="86">
        <v>0</v>
      </c>
      <c r="CO108" s="86">
        <v>0</v>
      </c>
      <c r="CP108" s="86">
        <v>0</v>
      </c>
      <c r="CQ108" s="86">
        <v>67</v>
      </c>
      <c r="CR108" s="86">
        <v>100</v>
      </c>
      <c r="CS108" s="86">
        <v>100</v>
      </c>
      <c r="CT108" s="86">
        <v>67</v>
      </c>
      <c r="CU108" s="86">
        <v>100</v>
      </c>
      <c r="CV108" s="86">
        <v>67</v>
      </c>
      <c r="CW108" s="86">
        <v>33</v>
      </c>
      <c r="CX108" s="86">
        <v>33</v>
      </c>
      <c r="CY108" s="86">
        <v>0</v>
      </c>
      <c r="CZ108" s="86">
        <v>0</v>
      </c>
      <c r="DA108" s="86">
        <v>33</v>
      </c>
      <c r="DB108" s="86">
        <v>67</v>
      </c>
      <c r="DC108" s="86">
        <v>0</v>
      </c>
      <c r="DD108" s="86">
        <v>100</v>
      </c>
      <c r="DE108" s="86">
        <v>33</v>
      </c>
      <c r="DF108" s="86">
        <v>100</v>
      </c>
      <c r="DG108" s="86">
        <v>100</v>
      </c>
      <c r="DH108" s="86">
        <v>0</v>
      </c>
      <c r="DI108" s="86">
        <v>0</v>
      </c>
      <c r="DJ108" s="86">
        <v>0</v>
      </c>
      <c r="DK108" s="86">
        <v>0</v>
      </c>
      <c r="DL108" s="86">
        <v>0</v>
      </c>
      <c r="DM108" s="86">
        <v>0</v>
      </c>
      <c r="DN108" s="86">
        <v>0</v>
      </c>
      <c r="DO108" s="86">
        <v>33</v>
      </c>
      <c r="DP108" s="86">
        <v>67</v>
      </c>
      <c r="DQ108" s="86">
        <v>100</v>
      </c>
      <c r="DR108" s="86">
        <v>100</v>
      </c>
      <c r="DS108" s="86">
        <v>67</v>
      </c>
      <c r="DT108" s="86">
        <v>0</v>
      </c>
      <c r="DU108" s="86">
        <v>0</v>
      </c>
      <c r="DV108" s="86">
        <v>100</v>
      </c>
      <c r="DW108" s="86">
        <v>0</v>
      </c>
      <c r="DX108" s="86">
        <v>100</v>
      </c>
      <c r="DY108" s="86">
        <v>0</v>
      </c>
      <c r="DZ108" s="86">
        <v>100</v>
      </c>
      <c r="EA108" s="86">
        <v>100</v>
      </c>
      <c r="EB108" s="86">
        <v>100</v>
      </c>
      <c r="EC108" s="86">
        <v>100</v>
      </c>
      <c r="ED108" s="86">
        <v>0</v>
      </c>
      <c r="EE108" s="86">
        <v>0</v>
      </c>
      <c r="EF108" s="86">
        <v>0</v>
      </c>
      <c r="EG108" s="86">
        <v>0</v>
      </c>
      <c r="EH108" s="86">
        <v>0</v>
      </c>
      <c r="EI108" s="86">
        <v>0</v>
      </c>
      <c r="EJ108" s="86">
        <v>0</v>
      </c>
      <c r="EK108" s="86">
        <v>0</v>
      </c>
      <c r="EL108" s="86">
        <v>0</v>
      </c>
      <c r="EM108" s="86">
        <v>0</v>
      </c>
      <c r="EN108" s="86">
        <v>0</v>
      </c>
      <c r="EO108" s="86">
        <v>0</v>
      </c>
      <c r="EP108" s="86">
        <v>0</v>
      </c>
      <c r="EQ108" s="86">
        <v>0</v>
      </c>
      <c r="ER108" s="86">
        <v>0</v>
      </c>
      <c r="ES108" s="86">
        <v>0</v>
      </c>
      <c r="ET108" s="86">
        <v>0</v>
      </c>
      <c r="EU108" s="86">
        <v>0</v>
      </c>
      <c r="EV108" s="86">
        <v>0</v>
      </c>
      <c r="EW108" s="86">
        <v>0</v>
      </c>
      <c r="EX108" s="85" t="s">
        <v>1287</v>
      </c>
      <c r="EY108" s="85" t="s">
        <v>1295</v>
      </c>
      <c r="EZ108" s="85" t="s">
        <v>1287</v>
      </c>
      <c r="FA108" s="85" t="s">
        <v>1287</v>
      </c>
      <c r="FB108" s="85" t="s">
        <v>1297</v>
      </c>
      <c r="FC108" s="85" t="s">
        <v>1287</v>
      </c>
      <c r="FD108" s="85" t="s">
        <v>1287</v>
      </c>
      <c r="FE108" s="85" t="s">
        <v>1287</v>
      </c>
      <c r="FF108" s="85" t="s">
        <v>1287</v>
      </c>
      <c r="FG108" s="85" t="s">
        <v>1287</v>
      </c>
      <c r="FH108" s="85" t="s">
        <v>1287</v>
      </c>
      <c r="FI108" s="85" t="s">
        <v>1287</v>
      </c>
      <c r="FJ108" s="85" t="s">
        <v>1288</v>
      </c>
      <c r="FK108" s="85" t="s">
        <v>1287</v>
      </c>
      <c r="FL108" s="85" t="s">
        <v>1288</v>
      </c>
      <c r="FM108" s="85" t="s">
        <v>1288</v>
      </c>
      <c r="FN108" s="85" t="s">
        <v>1287</v>
      </c>
      <c r="FO108" s="85" t="s">
        <v>1287</v>
      </c>
      <c r="FP108" s="85" t="s">
        <v>1295</v>
      </c>
      <c r="FQ108" s="85" t="s">
        <v>1288</v>
      </c>
      <c r="FR108" s="85" t="s">
        <v>1297</v>
      </c>
      <c r="FS108" s="85" t="s">
        <v>1288</v>
      </c>
      <c r="FT108" s="85" t="s">
        <v>1297</v>
      </c>
      <c r="FU108" s="85" t="s">
        <v>1297</v>
      </c>
      <c r="FV108" s="85" t="s">
        <v>1297</v>
      </c>
      <c r="FW108" s="85" t="s">
        <v>1287</v>
      </c>
      <c r="FX108" s="85" t="s">
        <v>1288</v>
      </c>
      <c r="FY108" s="85" t="s">
        <v>1287</v>
      </c>
      <c r="FZ108" s="85" t="s">
        <v>1287</v>
      </c>
      <c r="GA108" s="85" t="s">
        <v>1288</v>
      </c>
      <c r="GB108" s="85" t="s">
        <v>1287</v>
      </c>
      <c r="GC108" s="85" t="s">
        <v>1287</v>
      </c>
      <c r="GD108" s="85" t="s">
        <v>1297</v>
      </c>
      <c r="GE108" s="85" t="s">
        <v>1287</v>
      </c>
      <c r="GF108" s="85" t="s">
        <v>1287</v>
      </c>
      <c r="GG108" s="85" t="s">
        <v>1297</v>
      </c>
      <c r="GH108" s="85" t="s">
        <v>1287</v>
      </c>
      <c r="GI108" s="85" t="s">
        <v>1295</v>
      </c>
      <c r="GJ108" s="85" t="s">
        <v>1287</v>
      </c>
      <c r="GK108" s="85" t="s">
        <v>1295</v>
      </c>
      <c r="GL108" s="85" t="s">
        <v>1297</v>
      </c>
      <c r="GM108" s="85" t="s">
        <v>1288</v>
      </c>
      <c r="GN108" s="85" t="s">
        <v>1287</v>
      </c>
      <c r="GO108" s="85" t="s">
        <v>1287</v>
      </c>
      <c r="GP108" s="85" t="s">
        <v>1295</v>
      </c>
      <c r="GQ108" s="85" t="s">
        <v>1297</v>
      </c>
      <c r="GR108" s="85" t="s">
        <v>1297</v>
      </c>
      <c r="GS108" s="85" t="s">
        <v>1297</v>
      </c>
      <c r="GT108" s="85" t="s">
        <v>1297</v>
      </c>
      <c r="GU108" s="85" t="s">
        <v>1295</v>
      </c>
      <c r="GV108" s="85" t="s">
        <v>1295</v>
      </c>
      <c r="GW108" s="85" t="s">
        <v>1297</v>
      </c>
      <c r="GX108" s="85" t="s">
        <v>1297</v>
      </c>
      <c r="GY108" s="85" t="s">
        <v>1295</v>
      </c>
      <c r="GZ108" s="85" t="s">
        <v>1295</v>
      </c>
      <c r="HA108" s="85" t="s">
        <v>1297</v>
      </c>
      <c r="HB108" s="85" t="s">
        <v>1295</v>
      </c>
      <c r="HC108" s="85" t="s">
        <v>1295</v>
      </c>
      <c r="HD108" s="85" t="s">
        <v>1295</v>
      </c>
      <c r="HE108" s="85" t="s">
        <v>1297</v>
      </c>
      <c r="HF108" s="85" t="s">
        <v>1297</v>
      </c>
      <c r="HG108" s="85" t="s">
        <v>1297</v>
      </c>
      <c r="HH108" s="85" t="s">
        <v>1297</v>
      </c>
      <c r="HI108" s="85" t="s">
        <v>1297</v>
      </c>
      <c r="HJ108" s="85" t="s">
        <v>1297</v>
      </c>
      <c r="HK108" s="85" t="s">
        <v>1297</v>
      </c>
      <c r="HL108" s="85" t="s">
        <v>1297</v>
      </c>
      <c r="HM108" s="85" t="s">
        <v>1297</v>
      </c>
      <c r="HN108" s="85" t="s">
        <v>1297</v>
      </c>
      <c r="HO108" s="85" t="s">
        <v>1295</v>
      </c>
      <c r="HP108" s="85" t="s">
        <v>1297</v>
      </c>
      <c r="HQ108" s="85" t="s">
        <v>1297</v>
      </c>
      <c r="HR108" s="85" t="s">
        <v>1297</v>
      </c>
      <c r="HS108" s="85" t="s">
        <v>1297</v>
      </c>
      <c r="HT108" s="85" t="s">
        <v>1287</v>
      </c>
      <c r="HU108" s="85" t="s">
        <v>1295</v>
      </c>
      <c r="HV108" s="85" t="s">
        <v>1287</v>
      </c>
      <c r="HW108" s="85" t="s">
        <v>1287</v>
      </c>
      <c r="HX108" s="85" t="s">
        <v>1288</v>
      </c>
      <c r="HY108" s="85" t="s">
        <v>1287</v>
      </c>
      <c r="HZ108" s="85" t="s">
        <v>1288</v>
      </c>
      <c r="IA108" s="85" t="s">
        <v>1295</v>
      </c>
      <c r="IB108" s="85" t="s">
        <v>1297</v>
      </c>
      <c r="IC108" s="85" t="s">
        <v>1297</v>
      </c>
      <c r="ID108" s="85" t="s">
        <v>1297</v>
      </c>
      <c r="IE108" s="85" t="s">
        <v>1297</v>
      </c>
      <c r="IF108" s="85" t="s">
        <v>1297</v>
      </c>
      <c r="IG108" s="85" t="s">
        <v>1297</v>
      </c>
      <c r="IH108" s="85" t="s">
        <v>1297</v>
      </c>
      <c r="II108" s="85" t="s">
        <v>1297</v>
      </c>
      <c r="IJ108" s="85" t="s">
        <v>1287</v>
      </c>
      <c r="IK108" s="85" t="s">
        <v>1287</v>
      </c>
      <c r="IL108" s="85" t="s">
        <v>1288</v>
      </c>
      <c r="IM108" s="85" t="s">
        <v>1287</v>
      </c>
      <c r="IN108" s="85" t="s">
        <v>1287</v>
      </c>
      <c r="IO108" s="85" t="s">
        <v>1288</v>
      </c>
      <c r="IP108" s="85" t="s">
        <v>1295</v>
      </c>
      <c r="IQ108" s="85" t="s">
        <v>1297</v>
      </c>
      <c r="IR108" s="85" t="s">
        <v>1297</v>
      </c>
      <c r="IS108" s="85" t="s">
        <v>1295</v>
      </c>
      <c r="IT108" s="85" t="s">
        <v>1295</v>
      </c>
      <c r="IU108" s="85" t="s">
        <v>1297</v>
      </c>
      <c r="IV108" s="85" t="s">
        <v>1297</v>
      </c>
      <c r="IW108" s="85" t="s">
        <v>1288</v>
      </c>
      <c r="IX108" s="85" t="s">
        <v>1295</v>
      </c>
      <c r="IY108" s="85" t="s">
        <v>1297</v>
      </c>
      <c r="IZ108" s="85" t="s">
        <v>1297</v>
      </c>
      <c r="JA108" s="85" t="s">
        <v>1297</v>
      </c>
      <c r="JB108" s="85" t="s">
        <v>1297</v>
      </c>
      <c r="JC108" s="85" t="s">
        <v>1297</v>
      </c>
      <c r="JD108" s="85" t="s">
        <v>1297</v>
      </c>
      <c r="JE108" s="85" t="s">
        <v>1297</v>
      </c>
      <c r="JF108" s="85" t="s">
        <v>1297</v>
      </c>
      <c r="JG108" s="85" t="s">
        <v>1297</v>
      </c>
      <c r="JH108" s="85" t="s">
        <v>1288</v>
      </c>
      <c r="JI108" s="85" t="s">
        <v>1288</v>
      </c>
      <c r="JJ108" s="85" t="s">
        <v>1288</v>
      </c>
      <c r="JK108" s="85" t="s">
        <v>1287</v>
      </c>
      <c r="JL108" s="85" t="s">
        <v>1287</v>
      </c>
      <c r="JM108" s="85" t="s">
        <v>1297</v>
      </c>
      <c r="JN108" s="85" t="s">
        <v>1295</v>
      </c>
      <c r="JO108" s="85" t="s">
        <v>1287</v>
      </c>
      <c r="JP108" s="85" t="s">
        <v>1287</v>
      </c>
      <c r="JQ108" s="85" t="s">
        <v>1287</v>
      </c>
      <c r="JR108" s="85" t="s">
        <v>1297</v>
      </c>
      <c r="JS108" s="85" t="s">
        <v>1287</v>
      </c>
      <c r="JT108" s="85" t="s">
        <v>1287</v>
      </c>
      <c r="JU108" s="85" t="s">
        <v>1295</v>
      </c>
      <c r="JV108" s="85" t="s">
        <v>1287</v>
      </c>
      <c r="JW108" s="85" t="s">
        <v>1297</v>
      </c>
      <c r="JX108" s="85" t="s">
        <v>1297</v>
      </c>
      <c r="JY108" s="85" t="s">
        <v>1297</v>
      </c>
      <c r="JZ108" s="85" t="s">
        <v>1297</v>
      </c>
      <c r="KA108" s="85" t="s">
        <v>1297</v>
      </c>
      <c r="KB108" s="85" t="s">
        <v>1297</v>
      </c>
      <c r="KC108" s="85" t="s">
        <v>1297</v>
      </c>
      <c r="KD108" s="85" t="s">
        <v>1297</v>
      </c>
      <c r="KE108" s="85" t="s">
        <v>1297</v>
      </c>
      <c r="KF108" s="85" t="s">
        <v>1297</v>
      </c>
      <c r="KG108" s="85" t="s">
        <v>1297</v>
      </c>
      <c r="KH108" s="85" t="s">
        <v>1297</v>
      </c>
      <c r="KI108" s="85" t="s">
        <v>1297</v>
      </c>
      <c r="KJ108" s="85" t="s">
        <v>1297</v>
      </c>
      <c r="KK108" s="85" t="s">
        <v>1297</v>
      </c>
      <c r="KL108" s="85" t="s">
        <v>1297</v>
      </c>
      <c r="KM108" s="85" t="s">
        <v>1297</v>
      </c>
      <c r="KN108" s="85" t="s">
        <v>1287</v>
      </c>
      <c r="KO108" s="85" t="s">
        <v>1295</v>
      </c>
      <c r="KP108" s="85" t="s">
        <v>1297</v>
      </c>
    </row>
    <row r="109" spans="1:302" hidden="1">
      <c r="A109" s="150" t="s">
        <v>1366</v>
      </c>
      <c r="B109" s="87" t="s">
        <v>1367</v>
      </c>
      <c r="C109" s="87" t="s">
        <v>1716</v>
      </c>
      <c r="D109" s="88">
        <v>2019</v>
      </c>
      <c r="E109" s="86">
        <v>0</v>
      </c>
      <c r="F109" s="86">
        <v>67</v>
      </c>
      <c r="G109" s="86">
        <v>33</v>
      </c>
      <c r="H109" s="86">
        <v>100</v>
      </c>
      <c r="I109" s="86">
        <v>100</v>
      </c>
      <c r="J109" s="86">
        <v>100</v>
      </c>
      <c r="K109" s="86">
        <v>67</v>
      </c>
      <c r="L109" s="86">
        <v>100</v>
      </c>
      <c r="M109" s="86">
        <v>100</v>
      </c>
      <c r="N109" s="86">
        <v>100</v>
      </c>
      <c r="O109" s="86">
        <v>100</v>
      </c>
      <c r="P109" s="86">
        <v>100</v>
      </c>
      <c r="Q109" s="86">
        <v>100</v>
      </c>
      <c r="R109" s="86">
        <v>100</v>
      </c>
      <c r="S109" s="86">
        <v>100</v>
      </c>
      <c r="T109" s="86">
        <v>100</v>
      </c>
      <c r="U109" s="86">
        <v>100</v>
      </c>
      <c r="V109" s="86">
        <v>0</v>
      </c>
      <c r="W109" s="86">
        <v>33</v>
      </c>
      <c r="X109" s="86">
        <v>67</v>
      </c>
      <c r="Y109" s="86">
        <v>0</v>
      </c>
      <c r="Z109" s="86">
        <v>100</v>
      </c>
      <c r="AA109" s="86">
        <v>100</v>
      </c>
      <c r="AB109" s="86">
        <v>100</v>
      </c>
      <c r="AC109" s="86">
        <v>100</v>
      </c>
      <c r="AD109" s="86">
        <v>100</v>
      </c>
      <c r="AE109" s="86">
        <v>100</v>
      </c>
      <c r="AF109" s="86">
        <v>100</v>
      </c>
      <c r="AG109" s="86">
        <v>67</v>
      </c>
      <c r="AH109" s="86">
        <v>100</v>
      </c>
      <c r="AI109" s="86">
        <v>100</v>
      </c>
      <c r="AJ109" s="86">
        <v>100</v>
      </c>
      <c r="AK109" s="86">
        <v>100</v>
      </c>
      <c r="AL109" s="86">
        <v>100</v>
      </c>
      <c r="AM109" s="86">
        <v>100</v>
      </c>
      <c r="AN109" s="86">
        <v>100</v>
      </c>
      <c r="AO109" s="86">
        <v>100</v>
      </c>
      <c r="AP109" s="86">
        <v>33</v>
      </c>
      <c r="AQ109" s="86">
        <v>100</v>
      </c>
      <c r="AR109" s="86">
        <v>100</v>
      </c>
      <c r="AS109" s="86">
        <v>100</v>
      </c>
      <c r="AT109" s="86">
        <v>100</v>
      </c>
      <c r="AU109" s="86">
        <v>67</v>
      </c>
      <c r="AV109" s="86">
        <v>100</v>
      </c>
      <c r="AW109" s="86">
        <v>100</v>
      </c>
      <c r="AX109" s="86">
        <v>100</v>
      </c>
      <c r="AY109" s="86">
        <v>33</v>
      </c>
      <c r="AZ109" s="86"/>
      <c r="BA109" s="86">
        <v>100</v>
      </c>
      <c r="BB109" s="86">
        <v>100</v>
      </c>
      <c r="BC109" s="86"/>
      <c r="BD109" s="86">
        <v>33</v>
      </c>
      <c r="BE109" s="86">
        <v>100</v>
      </c>
      <c r="BF109" s="86">
        <v>100</v>
      </c>
      <c r="BG109" s="86">
        <v>100</v>
      </c>
      <c r="BH109" s="86">
        <v>100</v>
      </c>
      <c r="BI109" s="86">
        <v>100</v>
      </c>
      <c r="BJ109" s="86">
        <v>67</v>
      </c>
      <c r="BK109" s="86">
        <v>33</v>
      </c>
      <c r="BL109" s="86">
        <v>100</v>
      </c>
      <c r="BM109" s="86">
        <v>0</v>
      </c>
      <c r="BN109" s="86">
        <v>0</v>
      </c>
      <c r="BO109" s="86">
        <v>0</v>
      </c>
      <c r="BP109" s="86">
        <v>0</v>
      </c>
      <c r="BQ109" s="86">
        <v>0</v>
      </c>
      <c r="BR109" s="86">
        <v>100</v>
      </c>
      <c r="BS109" s="86">
        <v>100</v>
      </c>
      <c r="BT109" s="86">
        <v>100</v>
      </c>
      <c r="BU109" s="86">
        <v>100</v>
      </c>
      <c r="BV109" s="86">
        <v>67</v>
      </c>
      <c r="BW109" s="86">
        <v>33</v>
      </c>
      <c r="BX109" s="86">
        <v>67</v>
      </c>
      <c r="BY109" s="86">
        <v>0</v>
      </c>
      <c r="BZ109" s="86">
        <v>67</v>
      </c>
      <c r="CA109" s="86">
        <v>100</v>
      </c>
      <c r="CB109" s="86">
        <v>100</v>
      </c>
      <c r="CC109" s="86">
        <v>100</v>
      </c>
      <c r="CD109" s="86">
        <v>100</v>
      </c>
      <c r="CE109" s="86">
        <v>100</v>
      </c>
      <c r="CF109" s="86">
        <v>100</v>
      </c>
      <c r="CG109" s="86">
        <v>67</v>
      </c>
      <c r="CH109" s="86">
        <v>100</v>
      </c>
      <c r="CI109" s="86">
        <v>100</v>
      </c>
      <c r="CJ109" s="86">
        <v>100</v>
      </c>
      <c r="CK109" s="86">
        <v>100</v>
      </c>
      <c r="CL109" s="86">
        <v>100</v>
      </c>
      <c r="CM109" s="86">
        <v>100</v>
      </c>
      <c r="CN109" s="86">
        <v>100</v>
      </c>
      <c r="CO109" s="86">
        <v>100</v>
      </c>
      <c r="CP109" s="86">
        <v>67</v>
      </c>
      <c r="CQ109" s="86">
        <v>100</v>
      </c>
      <c r="CR109" s="86">
        <v>100</v>
      </c>
      <c r="CS109" s="86">
        <v>100</v>
      </c>
      <c r="CT109" s="86">
        <v>100</v>
      </c>
      <c r="CU109" s="86">
        <v>100</v>
      </c>
      <c r="CV109" s="86">
        <v>100</v>
      </c>
      <c r="CW109" s="86">
        <v>100</v>
      </c>
      <c r="CX109" s="86">
        <v>33</v>
      </c>
      <c r="CY109" s="86">
        <v>0</v>
      </c>
      <c r="CZ109" s="86">
        <v>0</v>
      </c>
      <c r="DA109" s="86">
        <v>0</v>
      </c>
      <c r="DB109" s="86">
        <v>100</v>
      </c>
      <c r="DC109" s="86">
        <v>100</v>
      </c>
      <c r="DD109" s="86">
        <v>100</v>
      </c>
      <c r="DE109" s="86">
        <v>100</v>
      </c>
      <c r="DF109" s="86">
        <v>100</v>
      </c>
      <c r="DG109" s="86">
        <v>100</v>
      </c>
      <c r="DH109" s="86">
        <v>100</v>
      </c>
      <c r="DI109" s="86">
        <v>100</v>
      </c>
      <c r="DJ109" s="86">
        <v>0</v>
      </c>
      <c r="DK109" s="86">
        <v>0</v>
      </c>
      <c r="DL109" s="86">
        <v>0</v>
      </c>
      <c r="DM109" s="86">
        <v>0</v>
      </c>
      <c r="DN109" s="86">
        <v>0</v>
      </c>
      <c r="DO109" s="86">
        <v>67</v>
      </c>
      <c r="DP109" s="86">
        <v>67</v>
      </c>
      <c r="DQ109" s="86">
        <v>100</v>
      </c>
      <c r="DR109" s="86">
        <v>100</v>
      </c>
      <c r="DS109" s="86">
        <v>100</v>
      </c>
      <c r="DT109" s="86">
        <v>100</v>
      </c>
      <c r="DU109" s="86">
        <v>100</v>
      </c>
      <c r="DV109" s="86">
        <v>100</v>
      </c>
      <c r="DW109" s="86">
        <v>100</v>
      </c>
      <c r="DX109" s="86">
        <v>100</v>
      </c>
      <c r="DY109" s="86">
        <v>100</v>
      </c>
      <c r="DZ109" s="86">
        <v>100</v>
      </c>
      <c r="EA109" s="86">
        <v>100</v>
      </c>
      <c r="EB109" s="86">
        <v>100</v>
      </c>
      <c r="EC109" s="86">
        <v>100</v>
      </c>
      <c r="ED109" s="86">
        <v>33</v>
      </c>
      <c r="EE109" s="86">
        <v>100</v>
      </c>
      <c r="EF109" s="86">
        <v>0</v>
      </c>
      <c r="EG109" s="86">
        <v>0</v>
      </c>
      <c r="EH109" s="86">
        <v>0</v>
      </c>
      <c r="EI109" s="86">
        <v>0</v>
      </c>
      <c r="EJ109" s="86">
        <v>0</v>
      </c>
      <c r="EK109" s="86">
        <v>0</v>
      </c>
      <c r="EL109" s="86">
        <v>0</v>
      </c>
      <c r="EM109" s="86">
        <v>0</v>
      </c>
      <c r="EN109" s="86">
        <v>0</v>
      </c>
      <c r="EO109" s="86">
        <v>0</v>
      </c>
      <c r="EP109" s="86">
        <v>33</v>
      </c>
      <c r="EQ109" s="86">
        <v>100</v>
      </c>
      <c r="ER109" s="86">
        <v>100</v>
      </c>
      <c r="ES109" s="86">
        <v>33</v>
      </c>
      <c r="ET109" s="86">
        <v>33</v>
      </c>
      <c r="EU109" s="86">
        <v>100</v>
      </c>
      <c r="EV109" s="86">
        <v>0</v>
      </c>
      <c r="EW109" s="86">
        <v>0</v>
      </c>
      <c r="EX109" s="85" t="s">
        <v>1297</v>
      </c>
      <c r="EY109" s="85" t="s">
        <v>1288</v>
      </c>
      <c r="EZ109" s="85" t="s">
        <v>1295</v>
      </c>
      <c r="FA109" s="85" t="s">
        <v>1287</v>
      </c>
      <c r="FB109" s="85" t="s">
        <v>1287</v>
      </c>
      <c r="FC109" s="85" t="s">
        <v>1287</v>
      </c>
      <c r="FD109" s="85" t="s">
        <v>1288</v>
      </c>
      <c r="FE109" s="85" t="s">
        <v>1287</v>
      </c>
      <c r="FF109" s="85" t="s">
        <v>1287</v>
      </c>
      <c r="FG109" s="85" t="s">
        <v>1287</v>
      </c>
      <c r="FH109" s="85" t="s">
        <v>1287</v>
      </c>
      <c r="FI109" s="85" t="s">
        <v>1287</v>
      </c>
      <c r="FJ109" s="85" t="s">
        <v>1287</v>
      </c>
      <c r="FK109" s="85" t="s">
        <v>1287</v>
      </c>
      <c r="FL109" s="85" t="s">
        <v>1287</v>
      </c>
      <c r="FM109" s="85" t="s">
        <v>1287</v>
      </c>
      <c r="FN109" s="85" t="s">
        <v>1287</v>
      </c>
      <c r="FO109" s="85" t="s">
        <v>1297</v>
      </c>
      <c r="FP109" s="85" t="s">
        <v>1295</v>
      </c>
      <c r="FQ109" s="85" t="s">
        <v>1288</v>
      </c>
      <c r="FR109" s="85" t="s">
        <v>1297</v>
      </c>
      <c r="FS109" s="85" t="s">
        <v>1287</v>
      </c>
      <c r="FT109" s="85" t="s">
        <v>1287</v>
      </c>
      <c r="FU109" s="85" t="s">
        <v>1287</v>
      </c>
      <c r="FV109" s="85" t="s">
        <v>1287</v>
      </c>
      <c r="FW109" s="85" t="s">
        <v>1287</v>
      </c>
      <c r="FX109" s="85" t="s">
        <v>1287</v>
      </c>
      <c r="FY109" s="85" t="s">
        <v>1287</v>
      </c>
      <c r="FZ109" s="85" t="s">
        <v>1288</v>
      </c>
      <c r="GA109" s="85" t="s">
        <v>1287</v>
      </c>
      <c r="GB109" s="85" t="s">
        <v>1287</v>
      </c>
      <c r="GC109" s="85" t="s">
        <v>1287</v>
      </c>
      <c r="GD109" s="85" t="s">
        <v>1287</v>
      </c>
      <c r="GE109" s="85" t="s">
        <v>1287</v>
      </c>
      <c r="GF109" s="85" t="s">
        <v>1287</v>
      </c>
      <c r="GG109" s="85" t="s">
        <v>1287</v>
      </c>
      <c r="GH109" s="85" t="s">
        <v>1287</v>
      </c>
      <c r="GI109" s="85" t="s">
        <v>1295</v>
      </c>
      <c r="GJ109" s="85" t="s">
        <v>1287</v>
      </c>
      <c r="GK109" s="85" t="s">
        <v>1287</v>
      </c>
      <c r="GL109" s="85" t="s">
        <v>1287</v>
      </c>
      <c r="GM109" s="85" t="s">
        <v>1287</v>
      </c>
      <c r="GN109" s="85" t="s">
        <v>1288</v>
      </c>
      <c r="GO109" s="85" t="s">
        <v>1287</v>
      </c>
      <c r="GP109" s="85" t="s">
        <v>1287</v>
      </c>
      <c r="GQ109" s="85" t="s">
        <v>1287</v>
      </c>
      <c r="GR109" s="85" t="s">
        <v>1295</v>
      </c>
      <c r="GS109" s="85" t="s">
        <v>1289</v>
      </c>
      <c r="GT109" s="85" t="s">
        <v>1287</v>
      </c>
      <c r="GU109" s="85" t="s">
        <v>1287</v>
      </c>
      <c r="GV109" s="85" t="s">
        <v>1289</v>
      </c>
      <c r="GW109" s="85" t="s">
        <v>1295</v>
      </c>
      <c r="GX109" s="85" t="s">
        <v>1287</v>
      </c>
      <c r="GY109" s="85" t="s">
        <v>1287</v>
      </c>
      <c r="GZ109" s="85" t="s">
        <v>1287</v>
      </c>
      <c r="HA109" s="85" t="s">
        <v>1287</v>
      </c>
      <c r="HB109" s="85" t="s">
        <v>1287</v>
      </c>
      <c r="HC109" s="85" t="s">
        <v>1288</v>
      </c>
      <c r="HD109" s="85" t="s">
        <v>1295</v>
      </c>
      <c r="HE109" s="85" t="s">
        <v>1287</v>
      </c>
      <c r="HF109" s="85" t="s">
        <v>1297</v>
      </c>
      <c r="HG109" s="85" t="s">
        <v>1297</v>
      </c>
      <c r="HH109" s="85" t="s">
        <v>1297</v>
      </c>
      <c r="HI109" s="85" t="s">
        <v>1297</v>
      </c>
      <c r="HJ109" s="85" t="s">
        <v>1297</v>
      </c>
      <c r="HK109" s="85" t="s">
        <v>1287</v>
      </c>
      <c r="HL109" s="85" t="s">
        <v>1287</v>
      </c>
      <c r="HM109" s="85" t="s">
        <v>1287</v>
      </c>
      <c r="HN109" s="85" t="s">
        <v>1287</v>
      </c>
      <c r="HO109" s="85" t="s">
        <v>1288</v>
      </c>
      <c r="HP109" s="85" t="s">
        <v>1295</v>
      </c>
      <c r="HQ109" s="85" t="s">
        <v>1288</v>
      </c>
      <c r="HR109" s="85" t="s">
        <v>1297</v>
      </c>
      <c r="HS109" s="85" t="s">
        <v>1288</v>
      </c>
      <c r="HT109" s="85" t="s">
        <v>1287</v>
      </c>
      <c r="HU109" s="85" t="s">
        <v>1287</v>
      </c>
      <c r="HV109" s="85" t="s">
        <v>1287</v>
      </c>
      <c r="HW109" s="85" t="s">
        <v>1287</v>
      </c>
      <c r="HX109" s="85" t="s">
        <v>1287</v>
      </c>
      <c r="HY109" s="85" t="s">
        <v>1287</v>
      </c>
      <c r="HZ109" s="85" t="s">
        <v>1288</v>
      </c>
      <c r="IA109" s="85" t="s">
        <v>1287</v>
      </c>
      <c r="IB109" s="85" t="s">
        <v>1287</v>
      </c>
      <c r="IC109" s="85" t="s">
        <v>1287</v>
      </c>
      <c r="ID109" s="85" t="s">
        <v>1287</v>
      </c>
      <c r="IE109" s="85" t="s">
        <v>1287</v>
      </c>
      <c r="IF109" s="85" t="s">
        <v>1287</v>
      </c>
      <c r="IG109" s="85" t="s">
        <v>1287</v>
      </c>
      <c r="IH109" s="85" t="s">
        <v>1287</v>
      </c>
      <c r="II109" s="85" t="s">
        <v>1288</v>
      </c>
      <c r="IJ109" s="85" t="s">
        <v>1287</v>
      </c>
      <c r="IK109" s="85" t="s">
        <v>1287</v>
      </c>
      <c r="IL109" s="85" t="s">
        <v>1287</v>
      </c>
      <c r="IM109" s="85" t="s">
        <v>1287</v>
      </c>
      <c r="IN109" s="85" t="s">
        <v>1287</v>
      </c>
      <c r="IO109" s="85" t="s">
        <v>1287</v>
      </c>
      <c r="IP109" s="85" t="s">
        <v>1287</v>
      </c>
      <c r="IQ109" s="85" t="s">
        <v>1295</v>
      </c>
      <c r="IR109" s="85" t="s">
        <v>1297</v>
      </c>
      <c r="IS109" s="85" t="s">
        <v>1297</v>
      </c>
      <c r="IT109" s="85" t="s">
        <v>1297</v>
      </c>
      <c r="IU109" s="85" t="s">
        <v>1287</v>
      </c>
      <c r="IV109" s="85" t="s">
        <v>1287</v>
      </c>
      <c r="IW109" s="85" t="s">
        <v>1287</v>
      </c>
      <c r="IX109" s="85" t="s">
        <v>1287</v>
      </c>
      <c r="IY109" s="85" t="s">
        <v>1287</v>
      </c>
      <c r="IZ109" s="85" t="s">
        <v>1287</v>
      </c>
      <c r="JA109" s="85" t="s">
        <v>1287</v>
      </c>
      <c r="JB109" s="85" t="s">
        <v>1287</v>
      </c>
      <c r="JC109" s="85" t="s">
        <v>1297</v>
      </c>
      <c r="JD109" s="85" t="s">
        <v>1297</v>
      </c>
      <c r="JE109" s="85" t="s">
        <v>1297</v>
      </c>
      <c r="JF109" s="85" t="s">
        <v>1297</v>
      </c>
      <c r="JG109" s="85" t="s">
        <v>1297</v>
      </c>
      <c r="JH109" s="85" t="s">
        <v>1288</v>
      </c>
      <c r="JI109" s="85" t="s">
        <v>1288</v>
      </c>
      <c r="JJ109" s="85" t="s">
        <v>1287</v>
      </c>
      <c r="JK109" s="85" t="s">
        <v>1287</v>
      </c>
      <c r="JL109" s="85" t="s">
        <v>1287</v>
      </c>
      <c r="JM109" s="85" t="s">
        <v>1287</v>
      </c>
      <c r="JN109" s="85" t="s">
        <v>1287</v>
      </c>
      <c r="JO109" s="85" t="s">
        <v>1287</v>
      </c>
      <c r="JP109" s="85" t="s">
        <v>1287</v>
      </c>
      <c r="JQ109" s="85" t="s">
        <v>1287</v>
      </c>
      <c r="JR109" s="85" t="s">
        <v>1287</v>
      </c>
      <c r="JS109" s="85" t="s">
        <v>1287</v>
      </c>
      <c r="JT109" s="85" t="s">
        <v>1287</v>
      </c>
      <c r="JU109" s="85" t="s">
        <v>1287</v>
      </c>
      <c r="JV109" s="85" t="s">
        <v>1287</v>
      </c>
      <c r="JW109" s="85" t="s">
        <v>1295</v>
      </c>
      <c r="JX109" s="85" t="s">
        <v>1287</v>
      </c>
      <c r="JY109" s="85" t="s">
        <v>1297</v>
      </c>
      <c r="JZ109" s="85" t="s">
        <v>1297</v>
      </c>
      <c r="KA109" s="85" t="s">
        <v>1297</v>
      </c>
      <c r="KB109" s="85" t="s">
        <v>1297</v>
      </c>
      <c r="KC109" s="85" t="s">
        <v>1297</v>
      </c>
      <c r="KD109" s="85" t="s">
        <v>1297</v>
      </c>
      <c r="KE109" s="85" t="s">
        <v>1297</v>
      </c>
      <c r="KF109" s="85" t="s">
        <v>1297</v>
      </c>
      <c r="KG109" s="85" t="s">
        <v>1297</v>
      </c>
      <c r="KH109" s="85" t="s">
        <v>1297</v>
      </c>
      <c r="KI109" s="85" t="s">
        <v>1295</v>
      </c>
      <c r="KJ109" s="85" t="s">
        <v>1287</v>
      </c>
      <c r="KK109" s="85" t="s">
        <v>1287</v>
      </c>
      <c r="KL109" s="85" t="s">
        <v>1295</v>
      </c>
      <c r="KM109" s="85" t="s">
        <v>1295</v>
      </c>
      <c r="KN109" s="85" t="s">
        <v>1287</v>
      </c>
      <c r="KO109" s="85" t="s">
        <v>1297</v>
      </c>
      <c r="KP109" s="85" t="s">
        <v>1297</v>
      </c>
    </row>
    <row r="110" spans="1:302" hidden="1">
      <c r="A110" s="150" t="s">
        <v>1372</v>
      </c>
      <c r="B110" s="87" t="s">
        <v>1373</v>
      </c>
      <c r="C110" s="87" t="s">
        <v>1718</v>
      </c>
      <c r="D110" s="88">
        <v>2019</v>
      </c>
      <c r="E110" s="86">
        <v>100</v>
      </c>
      <c r="F110" s="86">
        <v>100</v>
      </c>
      <c r="G110" s="86">
        <v>100</v>
      </c>
      <c r="H110" s="86">
        <v>33</v>
      </c>
      <c r="I110" s="86">
        <v>100</v>
      </c>
      <c r="J110" s="86">
        <v>100</v>
      </c>
      <c r="K110" s="86">
        <v>67</v>
      </c>
      <c r="L110" s="86">
        <v>100</v>
      </c>
      <c r="M110" s="86">
        <v>100</v>
      </c>
      <c r="N110" s="86">
        <v>100</v>
      </c>
      <c r="O110" s="86">
        <v>100</v>
      </c>
      <c r="P110" s="86">
        <v>100</v>
      </c>
      <c r="Q110" s="86">
        <v>100</v>
      </c>
      <c r="R110" s="86">
        <v>33</v>
      </c>
      <c r="S110" s="86">
        <v>0</v>
      </c>
      <c r="T110" s="86">
        <v>100</v>
      </c>
      <c r="U110" s="86">
        <v>100</v>
      </c>
      <c r="V110" s="86">
        <v>100</v>
      </c>
      <c r="W110" s="86">
        <v>67</v>
      </c>
      <c r="X110" s="86">
        <v>100</v>
      </c>
      <c r="Y110" s="86">
        <v>100</v>
      </c>
      <c r="Z110" s="86">
        <v>100</v>
      </c>
      <c r="AA110" s="86">
        <v>33</v>
      </c>
      <c r="AB110" s="86">
        <v>100</v>
      </c>
      <c r="AC110" s="86">
        <v>0</v>
      </c>
      <c r="AD110" s="86">
        <v>100</v>
      </c>
      <c r="AE110" s="86">
        <v>100</v>
      </c>
      <c r="AF110" s="86">
        <v>100</v>
      </c>
      <c r="AG110" s="86">
        <v>100</v>
      </c>
      <c r="AH110" s="86">
        <v>100</v>
      </c>
      <c r="AI110" s="86">
        <v>100</v>
      </c>
      <c r="AJ110" s="86">
        <v>100</v>
      </c>
      <c r="AK110" s="86">
        <v>100</v>
      </c>
      <c r="AL110" s="86">
        <v>100</v>
      </c>
      <c r="AM110" s="86">
        <v>100</v>
      </c>
      <c r="AN110" s="86">
        <v>100</v>
      </c>
      <c r="AO110" s="86">
        <v>100</v>
      </c>
      <c r="AP110" s="86">
        <v>100</v>
      </c>
      <c r="AQ110" s="86">
        <v>100</v>
      </c>
      <c r="AR110" s="86">
        <v>67</v>
      </c>
      <c r="AS110" s="86">
        <v>100</v>
      </c>
      <c r="AT110" s="86">
        <v>100</v>
      </c>
      <c r="AU110" s="86">
        <v>33</v>
      </c>
      <c r="AV110" s="86">
        <v>100</v>
      </c>
      <c r="AW110" s="86"/>
      <c r="AX110" s="86">
        <v>0</v>
      </c>
      <c r="AY110" s="86">
        <v>0</v>
      </c>
      <c r="AZ110" s="86">
        <v>0</v>
      </c>
      <c r="BA110" s="86">
        <v>33</v>
      </c>
      <c r="BB110" s="86">
        <v>33</v>
      </c>
      <c r="BC110" s="86">
        <v>33</v>
      </c>
      <c r="BD110" s="86">
        <v>33</v>
      </c>
      <c r="BE110" s="86">
        <v>100</v>
      </c>
      <c r="BF110" s="86">
        <v>100</v>
      </c>
      <c r="BG110" s="86">
        <v>33</v>
      </c>
      <c r="BH110" s="86">
        <v>0</v>
      </c>
      <c r="BI110" s="86">
        <v>33</v>
      </c>
      <c r="BJ110" s="86">
        <v>33</v>
      </c>
      <c r="BK110" s="86">
        <v>100</v>
      </c>
      <c r="BL110" s="86">
        <v>100</v>
      </c>
      <c r="BM110" s="86">
        <v>100</v>
      </c>
      <c r="BN110" s="86">
        <v>100</v>
      </c>
      <c r="BO110" s="86">
        <v>100</v>
      </c>
      <c r="BP110" s="86">
        <v>100</v>
      </c>
      <c r="BQ110" s="86">
        <v>100</v>
      </c>
      <c r="BR110" s="86">
        <v>100</v>
      </c>
      <c r="BS110" s="86">
        <v>100</v>
      </c>
      <c r="BT110" s="86">
        <v>100</v>
      </c>
      <c r="BU110" s="86">
        <v>100</v>
      </c>
      <c r="BV110" s="86">
        <v>67</v>
      </c>
      <c r="BW110" s="86">
        <v>100</v>
      </c>
      <c r="BX110" s="86">
        <v>67</v>
      </c>
      <c r="BY110" s="86">
        <v>33</v>
      </c>
      <c r="BZ110" s="86">
        <v>33</v>
      </c>
      <c r="CA110" s="86">
        <v>100</v>
      </c>
      <c r="CB110" s="86">
        <v>100</v>
      </c>
      <c r="CC110" s="86">
        <v>100</v>
      </c>
      <c r="CD110" s="86">
        <v>100</v>
      </c>
      <c r="CE110" s="86">
        <v>100</v>
      </c>
      <c r="CF110" s="86">
        <v>100</v>
      </c>
      <c r="CG110" s="86">
        <v>100</v>
      </c>
      <c r="CH110" s="86">
        <v>100</v>
      </c>
      <c r="CI110" s="86">
        <v>67</v>
      </c>
      <c r="CJ110" s="86">
        <v>33</v>
      </c>
      <c r="CK110" s="86">
        <v>67</v>
      </c>
      <c r="CL110" s="86">
        <v>0</v>
      </c>
      <c r="CM110" s="86">
        <v>67</v>
      </c>
      <c r="CN110" s="86">
        <v>100</v>
      </c>
      <c r="CO110" s="86">
        <v>100</v>
      </c>
      <c r="CP110" s="86">
        <v>67</v>
      </c>
      <c r="CQ110" s="86">
        <v>100</v>
      </c>
      <c r="CR110" s="86">
        <v>67</v>
      </c>
      <c r="CS110" s="86">
        <v>0</v>
      </c>
      <c r="CT110" s="86">
        <v>100</v>
      </c>
      <c r="CU110" s="86">
        <v>100</v>
      </c>
      <c r="CV110" s="86">
        <v>67</v>
      </c>
      <c r="CW110" s="86">
        <v>33</v>
      </c>
      <c r="CX110" s="86">
        <v>0</v>
      </c>
      <c r="CY110" s="86">
        <v>0</v>
      </c>
      <c r="CZ110" s="86">
        <v>0</v>
      </c>
      <c r="DA110" s="86">
        <v>0</v>
      </c>
      <c r="DB110" s="86">
        <v>100</v>
      </c>
      <c r="DC110" s="86">
        <v>100</v>
      </c>
      <c r="DD110" s="86">
        <v>100</v>
      </c>
      <c r="DE110" s="86">
        <v>67</v>
      </c>
      <c r="DF110" s="86">
        <v>67</v>
      </c>
      <c r="DG110" s="86">
        <v>100</v>
      </c>
      <c r="DH110" s="86">
        <v>100</v>
      </c>
      <c r="DI110" s="86">
        <v>100</v>
      </c>
      <c r="DJ110" s="86">
        <v>100</v>
      </c>
      <c r="DK110" s="86">
        <v>33</v>
      </c>
      <c r="DL110" s="86">
        <v>0</v>
      </c>
      <c r="DM110" s="86">
        <v>33</v>
      </c>
      <c r="DN110" s="86">
        <v>0</v>
      </c>
      <c r="DO110" s="86">
        <v>100</v>
      </c>
      <c r="DP110" s="86">
        <v>100</v>
      </c>
      <c r="DQ110" s="86">
        <v>33</v>
      </c>
      <c r="DR110" s="86">
        <v>100</v>
      </c>
      <c r="DS110" s="86">
        <v>100</v>
      </c>
      <c r="DT110" s="86">
        <v>0</v>
      </c>
      <c r="DU110" s="86">
        <v>33</v>
      </c>
      <c r="DV110" s="86">
        <v>100</v>
      </c>
      <c r="DW110" s="86">
        <v>100</v>
      </c>
      <c r="DX110" s="86">
        <v>100</v>
      </c>
      <c r="DY110" s="86">
        <v>100</v>
      </c>
      <c r="DZ110" s="86">
        <v>100</v>
      </c>
      <c r="EA110" s="86">
        <v>100</v>
      </c>
      <c r="EB110" s="86">
        <v>33</v>
      </c>
      <c r="EC110" s="86">
        <v>100</v>
      </c>
      <c r="ED110" s="86">
        <v>67</v>
      </c>
      <c r="EE110" s="86">
        <v>100</v>
      </c>
      <c r="EF110" s="86">
        <v>33</v>
      </c>
      <c r="EG110" s="86">
        <v>0</v>
      </c>
      <c r="EH110" s="86">
        <v>33</v>
      </c>
      <c r="EI110" s="86">
        <v>0</v>
      </c>
      <c r="EJ110" s="86">
        <v>0</v>
      </c>
      <c r="EK110" s="86">
        <v>0</v>
      </c>
      <c r="EL110" s="86">
        <v>0</v>
      </c>
      <c r="EM110" s="86">
        <v>33</v>
      </c>
      <c r="EN110" s="86">
        <v>0</v>
      </c>
      <c r="EO110" s="86">
        <v>0</v>
      </c>
      <c r="EP110" s="86">
        <v>0</v>
      </c>
      <c r="EQ110" s="86">
        <v>67</v>
      </c>
      <c r="ER110" s="86">
        <v>100</v>
      </c>
      <c r="ES110" s="86">
        <v>33</v>
      </c>
      <c r="ET110" s="86">
        <v>67</v>
      </c>
      <c r="EU110" s="86">
        <v>0</v>
      </c>
      <c r="EV110" s="86">
        <v>0</v>
      </c>
      <c r="EW110" s="86">
        <v>100</v>
      </c>
      <c r="EX110" s="85" t="s">
        <v>1287</v>
      </c>
      <c r="EY110" s="85" t="s">
        <v>1287</v>
      </c>
      <c r="EZ110" s="85" t="s">
        <v>1287</v>
      </c>
      <c r="FA110" s="85" t="s">
        <v>1295</v>
      </c>
      <c r="FB110" s="85" t="s">
        <v>1287</v>
      </c>
      <c r="FC110" s="85" t="s">
        <v>1287</v>
      </c>
      <c r="FD110" s="85" t="s">
        <v>1288</v>
      </c>
      <c r="FE110" s="85" t="s">
        <v>1287</v>
      </c>
      <c r="FF110" s="85" t="s">
        <v>1287</v>
      </c>
      <c r="FG110" s="85" t="s">
        <v>1287</v>
      </c>
      <c r="FH110" s="85" t="s">
        <v>1287</v>
      </c>
      <c r="FI110" s="85" t="s">
        <v>1287</v>
      </c>
      <c r="FJ110" s="85" t="s">
        <v>1287</v>
      </c>
      <c r="FK110" s="85" t="s">
        <v>1295</v>
      </c>
      <c r="FL110" s="85" t="s">
        <v>1297</v>
      </c>
      <c r="FM110" s="85" t="s">
        <v>1287</v>
      </c>
      <c r="FN110" s="85" t="s">
        <v>1287</v>
      </c>
      <c r="FO110" s="85" t="s">
        <v>1287</v>
      </c>
      <c r="FP110" s="85" t="s">
        <v>1288</v>
      </c>
      <c r="FQ110" s="85" t="s">
        <v>1287</v>
      </c>
      <c r="FR110" s="85" t="s">
        <v>1287</v>
      </c>
      <c r="FS110" s="85" t="s">
        <v>1287</v>
      </c>
      <c r="FT110" s="85" t="s">
        <v>1295</v>
      </c>
      <c r="FU110" s="85" t="s">
        <v>1287</v>
      </c>
      <c r="FV110" s="85" t="s">
        <v>1297</v>
      </c>
      <c r="FW110" s="85" t="s">
        <v>1287</v>
      </c>
      <c r="FX110" s="85" t="s">
        <v>1287</v>
      </c>
      <c r="FY110" s="85" t="s">
        <v>1287</v>
      </c>
      <c r="FZ110" s="85" t="s">
        <v>1287</v>
      </c>
      <c r="GA110" s="85" t="s">
        <v>1287</v>
      </c>
      <c r="GB110" s="85" t="s">
        <v>1287</v>
      </c>
      <c r="GC110" s="85" t="s">
        <v>1287</v>
      </c>
      <c r="GD110" s="85" t="s">
        <v>1287</v>
      </c>
      <c r="GE110" s="85" t="s">
        <v>1287</v>
      </c>
      <c r="GF110" s="85" t="s">
        <v>1287</v>
      </c>
      <c r="GG110" s="85" t="s">
        <v>1287</v>
      </c>
      <c r="GH110" s="85" t="s">
        <v>1287</v>
      </c>
      <c r="GI110" s="85" t="s">
        <v>1287</v>
      </c>
      <c r="GJ110" s="85" t="s">
        <v>1287</v>
      </c>
      <c r="GK110" s="85" t="s">
        <v>1288</v>
      </c>
      <c r="GL110" s="85" t="s">
        <v>1287</v>
      </c>
      <c r="GM110" s="85" t="s">
        <v>1287</v>
      </c>
      <c r="GN110" s="85" t="s">
        <v>1295</v>
      </c>
      <c r="GO110" s="85" t="s">
        <v>1287</v>
      </c>
      <c r="GP110" s="85" t="s">
        <v>1289</v>
      </c>
      <c r="GQ110" s="85" t="s">
        <v>1297</v>
      </c>
      <c r="GR110" s="85" t="s">
        <v>1297</v>
      </c>
      <c r="GS110" s="85" t="s">
        <v>1297</v>
      </c>
      <c r="GT110" s="85" t="s">
        <v>1295</v>
      </c>
      <c r="GU110" s="85" t="s">
        <v>1295</v>
      </c>
      <c r="GV110" s="85" t="s">
        <v>1295</v>
      </c>
      <c r="GW110" s="85" t="s">
        <v>1295</v>
      </c>
      <c r="GX110" s="85" t="s">
        <v>1287</v>
      </c>
      <c r="GY110" s="85" t="s">
        <v>1287</v>
      </c>
      <c r="GZ110" s="85" t="s">
        <v>1295</v>
      </c>
      <c r="HA110" s="85" t="s">
        <v>1297</v>
      </c>
      <c r="HB110" s="85" t="s">
        <v>1295</v>
      </c>
      <c r="HC110" s="85" t="s">
        <v>1295</v>
      </c>
      <c r="HD110" s="85" t="s">
        <v>1287</v>
      </c>
      <c r="HE110" s="85" t="s">
        <v>1287</v>
      </c>
      <c r="HF110" s="85" t="s">
        <v>1287</v>
      </c>
      <c r="HG110" s="85" t="s">
        <v>1287</v>
      </c>
      <c r="HH110" s="85" t="s">
        <v>1287</v>
      </c>
      <c r="HI110" s="85" t="s">
        <v>1287</v>
      </c>
      <c r="HJ110" s="85" t="s">
        <v>1287</v>
      </c>
      <c r="HK110" s="85" t="s">
        <v>1287</v>
      </c>
      <c r="HL110" s="85" t="s">
        <v>1287</v>
      </c>
      <c r="HM110" s="85" t="s">
        <v>1287</v>
      </c>
      <c r="HN110" s="85" t="s">
        <v>1287</v>
      </c>
      <c r="HO110" s="85" t="s">
        <v>1288</v>
      </c>
      <c r="HP110" s="85" t="s">
        <v>1287</v>
      </c>
      <c r="HQ110" s="85" t="s">
        <v>1288</v>
      </c>
      <c r="HR110" s="85" t="s">
        <v>1295</v>
      </c>
      <c r="HS110" s="85" t="s">
        <v>1295</v>
      </c>
      <c r="HT110" s="85" t="s">
        <v>1287</v>
      </c>
      <c r="HU110" s="85" t="s">
        <v>1287</v>
      </c>
      <c r="HV110" s="85" t="s">
        <v>1287</v>
      </c>
      <c r="HW110" s="85" t="s">
        <v>1287</v>
      </c>
      <c r="HX110" s="85" t="s">
        <v>1287</v>
      </c>
      <c r="HY110" s="85" t="s">
        <v>1287</v>
      </c>
      <c r="HZ110" s="85" t="s">
        <v>1287</v>
      </c>
      <c r="IA110" s="85" t="s">
        <v>1287</v>
      </c>
      <c r="IB110" s="85" t="s">
        <v>1288</v>
      </c>
      <c r="IC110" s="85" t="s">
        <v>1295</v>
      </c>
      <c r="ID110" s="85" t="s">
        <v>1288</v>
      </c>
      <c r="IE110" s="85" t="s">
        <v>1297</v>
      </c>
      <c r="IF110" s="85" t="s">
        <v>1288</v>
      </c>
      <c r="IG110" s="85" t="s">
        <v>1287</v>
      </c>
      <c r="IH110" s="85" t="s">
        <v>1287</v>
      </c>
      <c r="II110" s="85" t="s">
        <v>1288</v>
      </c>
      <c r="IJ110" s="85" t="s">
        <v>1287</v>
      </c>
      <c r="IK110" s="85" t="s">
        <v>1288</v>
      </c>
      <c r="IL110" s="85" t="s">
        <v>1297</v>
      </c>
      <c r="IM110" s="85" t="s">
        <v>1287</v>
      </c>
      <c r="IN110" s="85" t="s">
        <v>1287</v>
      </c>
      <c r="IO110" s="85" t="s">
        <v>1288</v>
      </c>
      <c r="IP110" s="85" t="s">
        <v>1295</v>
      </c>
      <c r="IQ110" s="85" t="s">
        <v>1297</v>
      </c>
      <c r="IR110" s="85" t="s">
        <v>1297</v>
      </c>
      <c r="IS110" s="85" t="s">
        <v>1297</v>
      </c>
      <c r="IT110" s="85" t="s">
        <v>1297</v>
      </c>
      <c r="IU110" s="85" t="s">
        <v>1287</v>
      </c>
      <c r="IV110" s="85" t="s">
        <v>1287</v>
      </c>
      <c r="IW110" s="85" t="s">
        <v>1287</v>
      </c>
      <c r="IX110" s="85" t="s">
        <v>1288</v>
      </c>
      <c r="IY110" s="85" t="s">
        <v>1288</v>
      </c>
      <c r="IZ110" s="85" t="s">
        <v>1287</v>
      </c>
      <c r="JA110" s="85" t="s">
        <v>1287</v>
      </c>
      <c r="JB110" s="85" t="s">
        <v>1287</v>
      </c>
      <c r="JC110" s="85" t="s">
        <v>1287</v>
      </c>
      <c r="JD110" s="85" t="s">
        <v>1295</v>
      </c>
      <c r="JE110" s="85" t="s">
        <v>1297</v>
      </c>
      <c r="JF110" s="85" t="s">
        <v>1295</v>
      </c>
      <c r="JG110" s="85" t="s">
        <v>1297</v>
      </c>
      <c r="JH110" s="85" t="s">
        <v>1287</v>
      </c>
      <c r="JI110" s="85" t="s">
        <v>1287</v>
      </c>
      <c r="JJ110" s="85" t="s">
        <v>1295</v>
      </c>
      <c r="JK110" s="85" t="s">
        <v>1287</v>
      </c>
      <c r="JL110" s="85" t="s">
        <v>1287</v>
      </c>
      <c r="JM110" s="85" t="s">
        <v>1297</v>
      </c>
      <c r="JN110" s="85" t="s">
        <v>1295</v>
      </c>
      <c r="JO110" s="85" t="s">
        <v>1287</v>
      </c>
      <c r="JP110" s="85" t="s">
        <v>1287</v>
      </c>
      <c r="JQ110" s="85" t="s">
        <v>1287</v>
      </c>
      <c r="JR110" s="85" t="s">
        <v>1287</v>
      </c>
      <c r="JS110" s="85" t="s">
        <v>1287</v>
      </c>
      <c r="JT110" s="85" t="s">
        <v>1287</v>
      </c>
      <c r="JU110" s="85" t="s">
        <v>1295</v>
      </c>
      <c r="JV110" s="85" t="s">
        <v>1287</v>
      </c>
      <c r="JW110" s="85" t="s">
        <v>1288</v>
      </c>
      <c r="JX110" s="85" t="s">
        <v>1287</v>
      </c>
      <c r="JY110" s="85" t="s">
        <v>1295</v>
      </c>
      <c r="JZ110" s="85" t="s">
        <v>1297</v>
      </c>
      <c r="KA110" s="85" t="s">
        <v>1295</v>
      </c>
      <c r="KB110" s="85" t="s">
        <v>1297</v>
      </c>
      <c r="KC110" s="85" t="s">
        <v>1297</v>
      </c>
      <c r="KD110" s="85" t="s">
        <v>1297</v>
      </c>
      <c r="KE110" s="85" t="s">
        <v>1297</v>
      </c>
      <c r="KF110" s="85" t="s">
        <v>1295</v>
      </c>
      <c r="KG110" s="85" t="s">
        <v>1297</v>
      </c>
      <c r="KH110" s="85" t="s">
        <v>1297</v>
      </c>
      <c r="KI110" s="85" t="s">
        <v>1297</v>
      </c>
      <c r="KJ110" s="85" t="s">
        <v>1288</v>
      </c>
      <c r="KK110" s="85" t="s">
        <v>1287</v>
      </c>
      <c r="KL110" s="85" t="s">
        <v>1295</v>
      </c>
      <c r="KM110" s="85" t="s">
        <v>1288</v>
      </c>
      <c r="KN110" s="85" t="s">
        <v>1297</v>
      </c>
      <c r="KO110" s="85" t="s">
        <v>1297</v>
      </c>
      <c r="KP110" s="85" t="s">
        <v>1287</v>
      </c>
    </row>
    <row r="111" spans="1:302" hidden="1">
      <c r="A111" s="150" t="s">
        <v>1375</v>
      </c>
      <c r="B111" s="87" t="s">
        <v>1376</v>
      </c>
      <c r="C111" s="87" t="s">
        <v>1719</v>
      </c>
      <c r="D111" s="88">
        <v>2019</v>
      </c>
      <c r="E111" s="86">
        <v>0</v>
      </c>
      <c r="F111" s="86">
        <v>33</v>
      </c>
      <c r="G111" s="86">
        <v>100</v>
      </c>
      <c r="H111" s="86">
        <v>100</v>
      </c>
      <c r="I111" s="86">
        <v>100</v>
      </c>
      <c r="J111" s="86">
        <v>100</v>
      </c>
      <c r="K111" s="86">
        <v>33</v>
      </c>
      <c r="L111" s="86">
        <v>100</v>
      </c>
      <c r="M111" s="86">
        <v>100</v>
      </c>
      <c r="N111" s="86">
        <v>100</v>
      </c>
      <c r="O111" s="86">
        <v>100</v>
      </c>
      <c r="P111" s="86">
        <v>100</v>
      </c>
      <c r="Q111" s="86">
        <v>67</v>
      </c>
      <c r="R111" s="86">
        <v>100</v>
      </c>
      <c r="S111" s="86">
        <v>100</v>
      </c>
      <c r="T111" s="86">
        <v>100</v>
      </c>
      <c r="U111" s="86">
        <v>100</v>
      </c>
      <c r="V111" s="86">
        <v>100</v>
      </c>
      <c r="W111" s="86">
        <v>100</v>
      </c>
      <c r="X111" s="86">
        <v>100</v>
      </c>
      <c r="Y111" s="86">
        <v>0</v>
      </c>
      <c r="Z111" s="86">
        <v>67</v>
      </c>
      <c r="AA111" s="86">
        <v>33</v>
      </c>
      <c r="AB111" s="86">
        <v>100</v>
      </c>
      <c r="AC111" s="86">
        <v>100</v>
      </c>
      <c r="AD111" s="86">
        <v>100</v>
      </c>
      <c r="AE111" s="86">
        <v>100</v>
      </c>
      <c r="AF111" s="86">
        <v>100</v>
      </c>
      <c r="AG111" s="86">
        <v>100</v>
      </c>
      <c r="AH111" s="86">
        <v>100</v>
      </c>
      <c r="AI111" s="86">
        <v>100</v>
      </c>
      <c r="AJ111" s="86">
        <v>100</v>
      </c>
      <c r="AK111" s="86">
        <v>100</v>
      </c>
      <c r="AL111" s="86">
        <v>100</v>
      </c>
      <c r="AM111" s="86">
        <v>100</v>
      </c>
      <c r="AN111" s="86">
        <v>100</v>
      </c>
      <c r="AO111" s="86">
        <v>100</v>
      </c>
      <c r="AP111" s="86">
        <v>33</v>
      </c>
      <c r="AQ111" s="86">
        <v>100</v>
      </c>
      <c r="AR111" s="86">
        <v>33</v>
      </c>
      <c r="AS111" s="86">
        <v>100</v>
      </c>
      <c r="AT111" s="86">
        <v>67</v>
      </c>
      <c r="AU111" s="86">
        <v>0</v>
      </c>
      <c r="AV111" s="86">
        <v>67</v>
      </c>
      <c r="AW111" s="86">
        <v>0</v>
      </c>
      <c r="AX111" s="86">
        <v>33</v>
      </c>
      <c r="AY111" s="86">
        <v>33</v>
      </c>
      <c r="AZ111" s="86">
        <v>0</v>
      </c>
      <c r="BA111" s="86">
        <v>0</v>
      </c>
      <c r="BB111" s="86">
        <v>33</v>
      </c>
      <c r="BC111" s="86">
        <v>33</v>
      </c>
      <c r="BD111" s="86">
        <v>33</v>
      </c>
      <c r="BE111" s="86"/>
      <c r="BF111" s="86">
        <v>100</v>
      </c>
      <c r="BG111" s="86">
        <v>100</v>
      </c>
      <c r="BH111" s="86">
        <v>33</v>
      </c>
      <c r="BI111" s="86">
        <v>33</v>
      </c>
      <c r="BJ111" s="86">
        <v>33</v>
      </c>
      <c r="BK111" s="86">
        <v>33</v>
      </c>
      <c r="BL111" s="86">
        <v>0</v>
      </c>
      <c r="BM111" s="86">
        <v>0</v>
      </c>
      <c r="BN111" s="86">
        <v>0</v>
      </c>
      <c r="BO111" s="86">
        <v>0</v>
      </c>
      <c r="BP111" s="86">
        <v>0</v>
      </c>
      <c r="BQ111" s="86">
        <v>0</v>
      </c>
      <c r="BR111" s="86">
        <v>100</v>
      </c>
      <c r="BS111" s="86">
        <v>100</v>
      </c>
      <c r="BT111" s="86">
        <v>100</v>
      </c>
      <c r="BU111" s="86">
        <v>100</v>
      </c>
      <c r="BV111" s="86">
        <v>100</v>
      </c>
      <c r="BW111" s="86">
        <v>0</v>
      </c>
      <c r="BX111" s="86">
        <v>0</v>
      </c>
      <c r="BY111" s="86">
        <v>0</v>
      </c>
      <c r="BZ111" s="86">
        <v>0</v>
      </c>
      <c r="CA111" s="86">
        <v>100</v>
      </c>
      <c r="CB111" s="86">
        <v>0</v>
      </c>
      <c r="CC111" s="86">
        <v>100</v>
      </c>
      <c r="CD111" s="86">
        <v>100</v>
      </c>
      <c r="CE111" s="86">
        <v>100</v>
      </c>
      <c r="CF111" s="86">
        <v>100</v>
      </c>
      <c r="CG111" s="86">
        <v>100</v>
      </c>
      <c r="CH111" s="86">
        <v>100</v>
      </c>
      <c r="CI111" s="86">
        <v>0</v>
      </c>
      <c r="CJ111" s="86">
        <v>100</v>
      </c>
      <c r="CK111" s="86">
        <v>67</v>
      </c>
      <c r="CL111" s="86">
        <v>0</v>
      </c>
      <c r="CM111" s="86">
        <v>100</v>
      </c>
      <c r="CN111" s="86">
        <v>100</v>
      </c>
      <c r="CO111" s="86">
        <v>100</v>
      </c>
      <c r="CP111" s="86">
        <v>0</v>
      </c>
      <c r="CQ111" s="86">
        <v>100</v>
      </c>
      <c r="CR111" s="86">
        <v>100</v>
      </c>
      <c r="CS111" s="86">
        <v>0</v>
      </c>
      <c r="CT111" s="86">
        <v>100</v>
      </c>
      <c r="CU111" s="86">
        <v>100</v>
      </c>
      <c r="CV111" s="86">
        <v>100</v>
      </c>
      <c r="CW111" s="86">
        <v>0</v>
      </c>
      <c r="CX111" s="86">
        <v>33</v>
      </c>
      <c r="CY111" s="86">
        <v>0</v>
      </c>
      <c r="CZ111" s="86">
        <v>0</v>
      </c>
      <c r="DA111" s="86">
        <v>0</v>
      </c>
      <c r="DB111" s="86">
        <v>33</v>
      </c>
      <c r="DC111" s="86">
        <v>100</v>
      </c>
      <c r="DD111" s="86">
        <v>100</v>
      </c>
      <c r="DE111" s="86">
        <v>100</v>
      </c>
      <c r="DF111" s="86">
        <v>67</v>
      </c>
      <c r="DG111" s="86">
        <v>100</v>
      </c>
      <c r="DH111" s="86">
        <v>0</v>
      </c>
      <c r="DI111" s="86">
        <v>33</v>
      </c>
      <c r="DJ111" s="86">
        <v>100</v>
      </c>
      <c r="DK111" s="86">
        <v>100</v>
      </c>
      <c r="DL111" s="86">
        <v>67</v>
      </c>
      <c r="DM111" s="86">
        <v>33</v>
      </c>
      <c r="DN111" s="86">
        <v>0</v>
      </c>
      <c r="DO111" s="86">
        <v>0</v>
      </c>
      <c r="DP111" s="86">
        <v>67</v>
      </c>
      <c r="DQ111" s="86">
        <v>67</v>
      </c>
      <c r="DR111" s="86">
        <v>100</v>
      </c>
      <c r="DS111" s="86">
        <v>67</v>
      </c>
      <c r="DT111" s="86">
        <v>67</v>
      </c>
      <c r="DU111" s="86">
        <v>0</v>
      </c>
      <c r="DV111" s="86">
        <v>33</v>
      </c>
      <c r="DW111" s="86">
        <v>33</v>
      </c>
      <c r="DX111" s="86">
        <v>33</v>
      </c>
      <c r="DY111" s="86">
        <v>33</v>
      </c>
      <c r="DZ111" s="86">
        <v>100</v>
      </c>
      <c r="EA111" s="86">
        <v>100</v>
      </c>
      <c r="EB111" s="86">
        <v>100</v>
      </c>
      <c r="EC111" s="86">
        <v>67</v>
      </c>
      <c r="ED111" s="86">
        <v>33</v>
      </c>
      <c r="EE111" s="86">
        <v>0</v>
      </c>
      <c r="EF111" s="86">
        <v>0</v>
      </c>
      <c r="EG111" s="86">
        <v>0</v>
      </c>
      <c r="EH111" s="86">
        <v>0</v>
      </c>
      <c r="EI111" s="86">
        <v>0</v>
      </c>
      <c r="EJ111" s="86">
        <v>0</v>
      </c>
      <c r="EK111" s="86">
        <v>0</v>
      </c>
      <c r="EL111" s="86">
        <v>0</v>
      </c>
      <c r="EM111" s="86">
        <v>0</v>
      </c>
      <c r="EN111" s="86">
        <v>0</v>
      </c>
      <c r="EO111" s="86">
        <v>0</v>
      </c>
      <c r="EP111" s="86">
        <v>33</v>
      </c>
      <c r="EQ111" s="86">
        <v>0</v>
      </c>
      <c r="ER111" s="86">
        <v>0</v>
      </c>
      <c r="ES111" s="86">
        <v>0</v>
      </c>
      <c r="ET111" s="86">
        <v>0</v>
      </c>
      <c r="EU111" s="86">
        <v>0</v>
      </c>
      <c r="EV111" s="86">
        <v>0</v>
      </c>
      <c r="EW111" s="86">
        <v>0</v>
      </c>
      <c r="EX111" s="85" t="s">
        <v>1297</v>
      </c>
      <c r="EY111" s="85" t="s">
        <v>1295</v>
      </c>
      <c r="EZ111" s="85" t="s">
        <v>1287</v>
      </c>
      <c r="FA111" s="85" t="s">
        <v>1287</v>
      </c>
      <c r="FB111" s="85" t="s">
        <v>1287</v>
      </c>
      <c r="FC111" s="85" t="s">
        <v>1287</v>
      </c>
      <c r="FD111" s="85" t="s">
        <v>1295</v>
      </c>
      <c r="FE111" s="85" t="s">
        <v>1287</v>
      </c>
      <c r="FF111" s="85" t="s">
        <v>1287</v>
      </c>
      <c r="FG111" s="85" t="s">
        <v>1287</v>
      </c>
      <c r="FH111" s="85" t="s">
        <v>1287</v>
      </c>
      <c r="FI111" s="85" t="s">
        <v>1287</v>
      </c>
      <c r="FJ111" s="85" t="s">
        <v>1288</v>
      </c>
      <c r="FK111" s="85" t="s">
        <v>1287</v>
      </c>
      <c r="FL111" s="85" t="s">
        <v>1287</v>
      </c>
      <c r="FM111" s="85" t="s">
        <v>1287</v>
      </c>
      <c r="FN111" s="85" t="s">
        <v>1287</v>
      </c>
      <c r="FO111" s="85" t="s">
        <v>1287</v>
      </c>
      <c r="FP111" s="85" t="s">
        <v>1287</v>
      </c>
      <c r="FQ111" s="85" t="s">
        <v>1287</v>
      </c>
      <c r="FR111" s="85" t="s">
        <v>1297</v>
      </c>
      <c r="FS111" s="85" t="s">
        <v>1288</v>
      </c>
      <c r="FT111" s="85" t="s">
        <v>1295</v>
      </c>
      <c r="FU111" s="85" t="s">
        <v>1287</v>
      </c>
      <c r="FV111" s="85" t="s">
        <v>1287</v>
      </c>
      <c r="FW111" s="85" t="s">
        <v>1287</v>
      </c>
      <c r="FX111" s="85" t="s">
        <v>1287</v>
      </c>
      <c r="FY111" s="85" t="s">
        <v>1287</v>
      </c>
      <c r="FZ111" s="85" t="s">
        <v>1287</v>
      </c>
      <c r="GA111" s="85" t="s">
        <v>1287</v>
      </c>
      <c r="GB111" s="85" t="s">
        <v>1287</v>
      </c>
      <c r="GC111" s="85" t="s">
        <v>1287</v>
      </c>
      <c r="GD111" s="85" t="s">
        <v>1287</v>
      </c>
      <c r="GE111" s="85" t="s">
        <v>1287</v>
      </c>
      <c r="GF111" s="85" t="s">
        <v>1287</v>
      </c>
      <c r="GG111" s="85" t="s">
        <v>1287</v>
      </c>
      <c r="GH111" s="85" t="s">
        <v>1287</v>
      </c>
      <c r="GI111" s="85" t="s">
        <v>1295</v>
      </c>
      <c r="GJ111" s="85" t="s">
        <v>1287</v>
      </c>
      <c r="GK111" s="85" t="s">
        <v>1295</v>
      </c>
      <c r="GL111" s="85" t="s">
        <v>1287</v>
      </c>
      <c r="GM111" s="85" t="s">
        <v>1288</v>
      </c>
      <c r="GN111" s="85" t="s">
        <v>1297</v>
      </c>
      <c r="GO111" s="85" t="s">
        <v>1288</v>
      </c>
      <c r="GP111" s="85" t="s">
        <v>1297</v>
      </c>
      <c r="GQ111" s="85" t="s">
        <v>1295</v>
      </c>
      <c r="GR111" s="85" t="s">
        <v>1295</v>
      </c>
      <c r="GS111" s="85" t="s">
        <v>1297</v>
      </c>
      <c r="GT111" s="85" t="s">
        <v>1297</v>
      </c>
      <c r="GU111" s="85" t="s">
        <v>1295</v>
      </c>
      <c r="GV111" s="85" t="s">
        <v>1295</v>
      </c>
      <c r="GW111" s="85" t="s">
        <v>1295</v>
      </c>
      <c r="GX111" s="85" t="s">
        <v>1289</v>
      </c>
      <c r="GY111" s="85" t="s">
        <v>1287</v>
      </c>
      <c r="GZ111" s="85" t="s">
        <v>1287</v>
      </c>
      <c r="HA111" s="85" t="s">
        <v>1295</v>
      </c>
      <c r="HB111" s="85" t="s">
        <v>1295</v>
      </c>
      <c r="HC111" s="85" t="s">
        <v>1295</v>
      </c>
      <c r="HD111" s="85" t="s">
        <v>1295</v>
      </c>
      <c r="HE111" s="85" t="s">
        <v>1297</v>
      </c>
      <c r="HF111" s="85" t="s">
        <v>1297</v>
      </c>
      <c r="HG111" s="85" t="s">
        <v>1297</v>
      </c>
      <c r="HH111" s="85" t="s">
        <v>1297</v>
      </c>
      <c r="HI111" s="85" t="s">
        <v>1297</v>
      </c>
      <c r="HJ111" s="85" t="s">
        <v>1297</v>
      </c>
      <c r="HK111" s="85" t="s">
        <v>1287</v>
      </c>
      <c r="HL111" s="85" t="s">
        <v>1287</v>
      </c>
      <c r="HM111" s="85" t="s">
        <v>1287</v>
      </c>
      <c r="HN111" s="85" t="s">
        <v>1287</v>
      </c>
      <c r="HO111" s="85" t="s">
        <v>1287</v>
      </c>
      <c r="HP111" s="85" t="s">
        <v>1297</v>
      </c>
      <c r="HQ111" s="85" t="s">
        <v>1297</v>
      </c>
      <c r="HR111" s="85" t="s">
        <v>1297</v>
      </c>
      <c r="HS111" s="85" t="s">
        <v>1297</v>
      </c>
      <c r="HT111" s="85" t="s">
        <v>1287</v>
      </c>
      <c r="HU111" s="85" t="s">
        <v>1297</v>
      </c>
      <c r="HV111" s="85" t="s">
        <v>1287</v>
      </c>
      <c r="HW111" s="85" t="s">
        <v>1287</v>
      </c>
      <c r="HX111" s="85" t="s">
        <v>1287</v>
      </c>
      <c r="HY111" s="85" t="s">
        <v>1287</v>
      </c>
      <c r="HZ111" s="85" t="s">
        <v>1287</v>
      </c>
      <c r="IA111" s="85" t="s">
        <v>1287</v>
      </c>
      <c r="IB111" s="85" t="s">
        <v>1297</v>
      </c>
      <c r="IC111" s="85" t="s">
        <v>1287</v>
      </c>
      <c r="ID111" s="85" t="s">
        <v>1288</v>
      </c>
      <c r="IE111" s="85" t="s">
        <v>1297</v>
      </c>
      <c r="IF111" s="85" t="s">
        <v>1287</v>
      </c>
      <c r="IG111" s="85" t="s">
        <v>1287</v>
      </c>
      <c r="IH111" s="85" t="s">
        <v>1287</v>
      </c>
      <c r="II111" s="85" t="s">
        <v>1297</v>
      </c>
      <c r="IJ111" s="85" t="s">
        <v>1287</v>
      </c>
      <c r="IK111" s="85" t="s">
        <v>1287</v>
      </c>
      <c r="IL111" s="85" t="s">
        <v>1297</v>
      </c>
      <c r="IM111" s="85" t="s">
        <v>1287</v>
      </c>
      <c r="IN111" s="85" t="s">
        <v>1287</v>
      </c>
      <c r="IO111" s="85" t="s">
        <v>1287</v>
      </c>
      <c r="IP111" s="85" t="s">
        <v>1297</v>
      </c>
      <c r="IQ111" s="85" t="s">
        <v>1295</v>
      </c>
      <c r="IR111" s="85" t="s">
        <v>1297</v>
      </c>
      <c r="IS111" s="85" t="s">
        <v>1297</v>
      </c>
      <c r="IT111" s="85" t="s">
        <v>1297</v>
      </c>
      <c r="IU111" s="85" t="s">
        <v>1295</v>
      </c>
      <c r="IV111" s="85" t="s">
        <v>1287</v>
      </c>
      <c r="IW111" s="85" t="s">
        <v>1287</v>
      </c>
      <c r="IX111" s="85" t="s">
        <v>1287</v>
      </c>
      <c r="IY111" s="85" t="s">
        <v>1288</v>
      </c>
      <c r="IZ111" s="85" t="s">
        <v>1287</v>
      </c>
      <c r="JA111" s="85" t="s">
        <v>1297</v>
      </c>
      <c r="JB111" s="85" t="s">
        <v>1295</v>
      </c>
      <c r="JC111" s="85" t="s">
        <v>1287</v>
      </c>
      <c r="JD111" s="85" t="s">
        <v>1287</v>
      </c>
      <c r="JE111" s="85" t="s">
        <v>1288</v>
      </c>
      <c r="JF111" s="85" t="s">
        <v>1295</v>
      </c>
      <c r="JG111" s="85" t="s">
        <v>1297</v>
      </c>
      <c r="JH111" s="85" t="s">
        <v>1297</v>
      </c>
      <c r="JI111" s="85" t="s">
        <v>1288</v>
      </c>
      <c r="JJ111" s="85" t="s">
        <v>1288</v>
      </c>
      <c r="JK111" s="85" t="s">
        <v>1287</v>
      </c>
      <c r="JL111" s="85" t="s">
        <v>1288</v>
      </c>
      <c r="JM111" s="85" t="s">
        <v>1288</v>
      </c>
      <c r="JN111" s="85" t="s">
        <v>1297</v>
      </c>
      <c r="JO111" s="85" t="s">
        <v>1295</v>
      </c>
      <c r="JP111" s="85" t="s">
        <v>1295</v>
      </c>
      <c r="JQ111" s="85" t="s">
        <v>1295</v>
      </c>
      <c r="JR111" s="85" t="s">
        <v>1295</v>
      </c>
      <c r="JS111" s="85" t="s">
        <v>1287</v>
      </c>
      <c r="JT111" s="85" t="s">
        <v>1287</v>
      </c>
      <c r="JU111" s="85" t="s">
        <v>1287</v>
      </c>
      <c r="JV111" s="85" t="s">
        <v>1288</v>
      </c>
      <c r="JW111" s="85" t="s">
        <v>1295</v>
      </c>
      <c r="JX111" s="85" t="s">
        <v>1297</v>
      </c>
      <c r="JY111" s="85" t="s">
        <v>1297</v>
      </c>
      <c r="JZ111" s="85" t="s">
        <v>1297</v>
      </c>
      <c r="KA111" s="85" t="s">
        <v>1297</v>
      </c>
      <c r="KB111" s="85" t="s">
        <v>1297</v>
      </c>
      <c r="KC111" s="85" t="s">
        <v>1297</v>
      </c>
      <c r="KD111" s="85" t="s">
        <v>1297</v>
      </c>
      <c r="KE111" s="85" t="s">
        <v>1297</v>
      </c>
      <c r="KF111" s="85" t="s">
        <v>1297</v>
      </c>
      <c r="KG111" s="85" t="s">
        <v>1297</v>
      </c>
      <c r="KH111" s="85" t="s">
        <v>1297</v>
      </c>
      <c r="KI111" s="85" t="s">
        <v>1295</v>
      </c>
      <c r="KJ111" s="85" t="s">
        <v>1297</v>
      </c>
      <c r="KK111" s="85" t="s">
        <v>1297</v>
      </c>
      <c r="KL111" s="85" t="s">
        <v>1297</v>
      </c>
      <c r="KM111" s="85" t="s">
        <v>1297</v>
      </c>
      <c r="KN111" s="85" t="s">
        <v>1297</v>
      </c>
      <c r="KO111" s="85" t="s">
        <v>1297</v>
      </c>
      <c r="KP111" s="85" t="s">
        <v>1297</v>
      </c>
    </row>
    <row r="112" spans="1:302" hidden="1">
      <c r="A112" s="150" t="s">
        <v>1377</v>
      </c>
      <c r="B112" s="87" t="s">
        <v>1378</v>
      </c>
      <c r="C112" s="87" t="s">
        <v>1720</v>
      </c>
      <c r="D112" s="88">
        <v>2019</v>
      </c>
      <c r="E112" s="86">
        <v>0</v>
      </c>
      <c r="F112" s="86">
        <v>33</v>
      </c>
      <c r="G112" s="86">
        <v>100</v>
      </c>
      <c r="H112" s="86">
        <v>33</v>
      </c>
      <c r="I112" s="86">
        <v>0</v>
      </c>
      <c r="J112" s="86">
        <v>0</v>
      </c>
      <c r="K112" s="86">
        <v>67</v>
      </c>
      <c r="L112" s="86">
        <v>100</v>
      </c>
      <c r="M112" s="86">
        <v>100</v>
      </c>
      <c r="N112" s="86">
        <v>100</v>
      </c>
      <c r="O112" s="86">
        <v>100</v>
      </c>
      <c r="P112" s="86">
        <v>100</v>
      </c>
      <c r="Q112" s="86">
        <v>100</v>
      </c>
      <c r="R112" s="86">
        <v>33</v>
      </c>
      <c r="S112" s="86">
        <v>33</v>
      </c>
      <c r="T112" s="86">
        <v>100</v>
      </c>
      <c r="U112" s="86">
        <v>67</v>
      </c>
      <c r="V112" s="86">
        <v>100</v>
      </c>
      <c r="W112" s="86">
        <v>33</v>
      </c>
      <c r="X112" s="86">
        <v>100</v>
      </c>
      <c r="Y112" s="86">
        <v>100</v>
      </c>
      <c r="Z112" s="86">
        <v>67</v>
      </c>
      <c r="AA112" s="86">
        <v>33</v>
      </c>
      <c r="AB112" s="86">
        <v>0</v>
      </c>
      <c r="AC112" s="86">
        <v>0</v>
      </c>
      <c r="AD112" s="86">
        <v>0</v>
      </c>
      <c r="AE112" s="86">
        <v>0</v>
      </c>
      <c r="AF112" s="86">
        <v>100</v>
      </c>
      <c r="AG112" s="86">
        <v>0</v>
      </c>
      <c r="AH112" s="86">
        <v>0</v>
      </c>
      <c r="AI112" s="86">
        <v>100</v>
      </c>
      <c r="AJ112" s="86">
        <v>100</v>
      </c>
      <c r="AK112" s="86">
        <v>33</v>
      </c>
      <c r="AL112" s="86">
        <v>100</v>
      </c>
      <c r="AM112" s="86">
        <v>0</v>
      </c>
      <c r="AN112" s="86">
        <v>0</v>
      </c>
      <c r="AO112" s="86">
        <v>0</v>
      </c>
      <c r="AP112" s="86">
        <v>33</v>
      </c>
      <c r="AQ112" s="86">
        <v>100</v>
      </c>
      <c r="AR112" s="86">
        <v>67</v>
      </c>
      <c r="AS112" s="86">
        <v>100</v>
      </c>
      <c r="AT112" s="86">
        <v>67</v>
      </c>
      <c r="AU112" s="86">
        <v>0</v>
      </c>
      <c r="AV112" s="86">
        <v>100</v>
      </c>
      <c r="AW112" s="86">
        <v>0</v>
      </c>
      <c r="AX112" s="86">
        <v>0</v>
      </c>
      <c r="AY112" s="86">
        <v>0</v>
      </c>
      <c r="AZ112" s="86">
        <v>33</v>
      </c>
      <c r="BA112" s="86">
        <v>67</v>
      </c>
      <c r="BB112" s="86">
        <v>33</v>
      </c>
      <c r="BC112" s="86">
        <v>33</v>
      </c>
      <c r="BD112" s="86">
        <v>0</v>
      </c>
      <c r="BE112" s="86">
        <v>0</v>
      </c>
      <c r="BF112" s="86">
        <v>33</v>
      </c>
      <c r="BG112" s="86">
        <v>0</v>
      </c>
      <c r="BH112" s="86">
        <v>0</v>
      </c>
      <c r="BI112" s="86">
        <v>100</v>
      </c>
      <c r="BJ112" s="86">
        <v>100</v>
      </c>
      <c r="BK112" s="86">
        <v>67</v>
      </c>
      <c r="BL112" s="86">
        <v>100</v>
      </c>
      <c r="BM112" s="86">
        <v>0</v>
      </c>
      <c r="BN112" s="86">
        <v>0</v>
      </c>
      <c r="BO112" s="86">
        <v>0</v>
      </c>
      <c r="BP112" s="86">
        <v>0</v>
      </c>
      <c r="BQ112" s="86">
        <v>0</v>
      </c>
      <c r="BR112" s="86">
        <v>100</v>
      </c>
      <c r="BS112" s="86">
        <v>100</v>
      </c>
      <c r="BT112" s="86">
        <v>100</v>
      </c>
      <c r="BU112" s="86">
        <v>67</v>
      </c>
      <c r="BV112" s="86">
        <v>67</v>
      </c>
      <c r="BW112" s="86">
        <v>33</v>
      </c>
      <c r="BX112" s="86">
        <v>33</v>
      </c>
      <c r="BY112" s="86">
        <v>0</v>
      </c>
      <c r="BZ112" s="86">
        <v>33</v>
      </c>
      <c r="CA112" s="86">
        <v>33</v>
      </c>
      <c r="CB112" s="86">
        <v>0</v>
      </c>
      <c r="CC112" s="86">
        <v>100</v>
      </c>
      <c r="CD112" s="86">
        <v>100</v>
      </c>
      <c r="CE112" s="86">
        <v>67</v>
      </c>
      <c r="CF112" s="86">
        <v>100</v>
      </c>
      <c r="CG112" s="86">
        <v>67</v>
      </c>
      <c r="CH112" s="86">
        <v>33</v>
      </c>
      <c r="CI112" s="86">
        <v>0</v>
      </c>
      <c r="CJ112" s="86">
        <v>0</v>
      </c>
      <c r="CK112" s="86">
        <v>0</v>
      </c>
      <c r="CL112" s="86">
        <v>0</v>
      </c>
      <c r="CM112" s="86">
        <v>0</v>
      </c>
      <c r="CN112" s="86">
        <v>0</v>
      </c>
      <c r="CO112" s="86">
        <v>0</v>
      </c>
      <c r="CP112" s="86">
        <v>0</v>
      </c>
      <c r="CQ112" s="86">
        <v>0</v>
      </c>
      <c r="CR112" s="86">
        <v>0</v>
      </c>
      <c r="CS112" s="86">
        <v>0</v>
      </c>
      <c r="CT112" s="86">
        <v>0</v>
      </c>
      <c r="CU112" s="86">
        <v>0</v>
      </c>
      <c r="CV112" s="86">
        <v>0</v>
      </c>
      <c r="CW112" s="86">
        <v>0</v>
      </c>
      <c r="CX112" s="86">
        <v>0</v>
      </c>
      <c r="CY112" s="86">
        <v>0</v>
      </c>
      <c r="CZ112" s="86">
        <v>0</v>
      </c>
      <c r="DA112" s="86">
        <v>0</v>
      </c>
      <c r="DB112" s="86">
        <v>0</v>
      </c>
      <c r="DC112" s="86">
        <v>0</v>
      </c>
      <c r="DD112" s="86">
        <v>100</v>
      </c>
      <c r="DE112" s="86">
        <v>33</v>
      </c>
      <c r="DF112" s="86">
        <v>100</v>
      </c>
      <c r="DG112" s="86">
        <v>100</v>
      </c>
      <c r="DH112" s="86">
        <v>0</v>
      </c>
      <c r="DI112" s="86">
        <v>0</v>
      </c>
      <c r="DJ112" s="86">
        <v>100</v>
      </c>
      <c r="DK112" s="86">
        <v>67</v>
      </c>
      <c r="DL112" s="86">
        <v>67</v>
      </c>
      <c r="DM112" s="86">
        <v>33</v>
      </c>
      <c r="DN112" s="86">
        <v>0</v>
      </c>
      <c r="DO112" s="86">
        <v>33</v>
      </c>
      <c r="DP112" s="86">
        <v>67</v>
      </c>
      <c r="DQ112" s="86">
        <v>67</v>
      </c>
      <c r="DR112" s="86">
        <v>100</v>
      </c>
      <c r="DS112" s="86">
        <v>33</v>
      </c>
      <c r="DT112" s="86">
        <v>33</v>
      </c>
      <c r="DU112" s="86">
        <v>0</v>
      </c>
      <c r="DV112" s="86">
        <v>0</v>
      </c>
      <c r="DW112" s="86">
        <v>100</v>
      </c>
      <c r="DX112" s="86">
        <v>100</v>
      </c>
      <c r="DY112" s="86">
        <v>0</v>
      </c>
      <c r="DZ112" s="86">
        <v>100</v>
      </c>
      <c r="EA112" s="86">
        <v>100</v>
      </c>
      <c r="EB112" s="86">
        <v>100</v>
      </c>
      <c r="EC112" s="86">
        <v>100</v>
      </c>
      <c r="ED112" s="86">
        <v>33</v>
      </c>
      <c r="EE112" s="86">
        <v>67</v>
      </c>
      <c r="EF112" s="86">
        <v>0</v>
      </c>
      <c r="EG112" s="86">
        <v>0</v>
      </c>
      <c r="EH112" s="86">
        <v>0</v>
      </c>
      <c r="EI112" s="86">
        <v>0</v>
      </c>
      <c r="EJ112" s="86">
        <v>0</v>
      </c>
      <c r="EK112" s="86">
        <v>0</v>
      </c>
      <c r="EL112" s="86">
        <v>0</v>
      </c>
      <c r="EM112" s="86">
        <v>0</v>
      </c>
      <c r="EN112" s="86">
        <v>0</v>
      </c>
      <c r="EO112" s="86">
        <v>0</v>
      </c>
      <c r="EP112" s="86">
        <v>0</v>
      </c>
      <c r="EQ112" s="86">
        <v>33</v>
      </c>
      <c r="ER112" s="86">
        <v>0</v>
      </c>
      <c r="ES112" s="86">
        <v>0</v>
      </c>
      <c r="ET112" s="86">
        <v>0</v>
      </c>
      <c r="EU112" s="86">
        <v>0</v>
      </c>
      <c r="EV112" s="86">
        <v>0</v>
      </c>
      <c r="EW112" s="86">
        <v>0</v>
      </c>
      <c r="EX112" s="85" t="s">
        <v>1297</v>
      </c>
      <c r="EY112" s="85" t="s">
        <v>1295</v>
      </c>
      <c r="EZ112" s="85" t="s">
        <v>1287</v>
      </c>
      <c r="FA112" s="85" t="s">
        <v>1295</v>
      </c>
      <c r="FB112" s="85" t="s">
        <v>1297</v>
      </c>
      <c r="FC112" s="85" t="s">
        <v>1297</v>
      </c>
      <c r="FD112" s="85" t="s">
        <v>1288</v>
      </c>
      <c r="FE112" s="85" t="s">
        <v>1287</v>
      </c>
      <c r="FF112" s="85" t="s">
        <v>1287</v>
      </c>
      <c r="FG112" s="85" t="s">
        <v>1287</v>
      </c>
      <c r="FH112" s="85" t="s">
        <v>1287</v>
      </c>
      <c r="FI112" s="85" t="s">
        <v>1287</v>
      </c>
      <c r="FJ112" s="85" t="s">
        <v>1287</v>
      </c>
      <c r="FK112" s="85" t="s">
        <v>1295</v>
      </c>
      <c r="FL112" s="85" t="s">
        <v>1295</v>
      </c>
      <c r="FM112" s="85" t="s">
        <v>1287</v>
      </c>
      <c r="FN112" s="85" t="s">
        <v>1288</v>
      </c>
      <c r="FO112" s="85" t="s">
        <v>1287</v>
      </c>
      <c r="FP112" s="85" t="s">
        <v>1295</v>
      </c>
      <c r="FQ112" s="85" t="s">
        <v>1287</v>
      </c>
      <c r="FR112" s="85" t="s">
        <v>1287</v>
      </c>
      <c r="FS112" s="85" t="s">
        <v>1288</v>
      </c>
      <c r="FT112" s="85" t="s">
        <v>1295</v>
      </c>
      <c r="FU112" s="85" t="s">
        <v>1297</v>
      </c>
      <c r="FV112" s="85" t="s">
        <v>1297</v>
      </c>
      <c r="FW112" s="85" t="s">
        <v>1297</v>
      </c>
      <c r="FX112" s="85" t="s">
        <v>1297</v>
      </c>
      <c r="FY112" s="85" t="s">
        <v>1287</v>
      </c>
      <c r="FZ112" s="85" t="s">
        <v>1297</v>
      </c>
      <c r="GA112" s="85" t="s">
        <v>1297</v>
      </c>
      <c r="GB112" s="85" t="s">
        <v>1287</v>
      </c>
      <c r="GC112" s="85" t="s">
        <v>1287</v>
      </c>
      <c r="GD112" s="85" t="s">
        <v>1295</v>
      </c>
      <c r="GE112" s="85" t="s">
        <v>1287</v>
      </c>
      <c r="GF112" s="85" t="s">
        <v>1297</v>
      </c>
      <c r="GG112" s="85" t="s">
        <v>1297</v>
      </c>
      <c r="GH112" s="85" t="s">
        <v>1297</v>
      </c>
      <c r="GI112" s="85" t="s">
        <v>1295</v>
      </c>
      <c r="GJ112" s="85" t="s">
        <v>1287</v>
      </c>
      <c r="GK112" s="85" t="s">
        <v>1288</v>
      </c>
      <c r="GL112" s="85" t="s">
        <v>1287</v>
      </c>
      <c r="GM112" s="85" t="s">
        <v>1288</v>
      </c>
      <c r="GN112" s="85" t="s">
        <v>1297</v>
      </c>
      <c r="GO112" s="85" t="s">
        <v>1287</v>
      </c>
      <c r="GP112" s="85" t="s">
        <v>1297</v>
      </c>
      <c r="GQ112" s="85" t="s">
        <v>1297</v>
      </c>
      <c r="GR112" s="85" t="s">
        <v>1297</v>
      </c>
      <c r="GS112" s="85" t="s">
        <v>1295</v>
      </c>
      <c r="GT112" s="85" t="s">
        <v>1288</v>
      </c>
      <c r="GU112" s="85" t="s">
        <v>1295</v>
      </c>
      <c r="GV112" s="85" t="s">
        <v>1295</v>
      </c>
      <c r="GW112" s="85" t="s">
        <v>1297</v>
      </c>
      <c r="GX112" s="85" t="s">
        <v>1297</v>
      </c>
      <c r="GY112" s="85" t="s">
        <v>1295</v>
      </c>
      <c r="GZ112" s="85" t="s">
        <v>1297</v>
      </c>
      <c r="HA112" s="85" t="s">
        <v>1297</v>
      </c>
      <c r="HB112" s="85" t="s">
        <v>1287</v>
      </c>
      <c r="HC112" s="85" t="s">
        <v>1287</v>
      </c>
      <c r="HD112" s="85" t="s">
        <v>1288</v>
      </c>
      <c r="HE112" s="85" t="s">
        <v>1287</v>
      </c>
      <c r="HF112" s="85" t="s">
        <v>1297</v>
      </c>
      <c r="HG112" s="85" t="s">
        <v>1297</v>
      </c>
      <c r="HH112" s="85" t="s">
        <v>1297</v>
      </c>
      <c r="HI112" s="85" t="s">
        <v>1297</v>
      </c>
      <c r="HJ112" s="85" t="s">
        <v>1297</v>
      </c>
      <c r="HK112" s="85" t="s">
        <v>1287</v>
      </c>
      <c r="HL112" s="85" t="s">
        <v>1287</v>
      </c>
      <c r="HM112" s="85" t="s">
        <v>1287</v>
      </c>
      <c r="HN112" s="85" t="s">
        <v>1288</v>
      </c>
      <c r="HO112" s="85" t="s">
        <v>1288</v>
      </c>
      <c r="HP112" s="85" t="s">
        <v>1295</v>
      </c>
      <c r="HQ112" s="85" t="s">
        <v>1295</v>
      </c>
      <c r="HR112" s="85" t="s">
        <v>1297</v>
      </c>
      <c r="HS112" s="85" t="s">
        <v>1295</v>
      </c>
      <c r="HT112" s="85" t="s">
        <v>1295</v>
      </c>
      <c r="HU112" s="85" t="s">
        <v>1297</v>
      </c>
      <c r="HV112" s="85" t="s">
        <v>1287</v>
      </c>
      <c r="HW112" s="85" t="s">
        <v>1287</v>
      </c>
      <c r="HX112" s="85" t="s">
        <v>1288</v>
      </c>
      <c r="HY112" s="85" t="s">
        <v>1287</v>
      </c>
      <c r="HZ112" s="85" t="s">
        <v>1288</v>
      </c>
      <c r="IA112" s="85" t="s">
        <v>1295</v>
      </c>
      <c r="IB112" s="85" t="s">
        <v>1297</v>
      </c>
      <c r="IC112" s="85" t="s">
        <v>1297</v>
      </c>
      <c r="ID112" s="85" t="s">
        <v>1297</v>
      </c>
      <c r="IE112" s="85" t="s">
        <v>1297</v>
      </c>
      <c r="IF112" s="85" t="s">
        <v>1297</v>
      </c>
      <c r="IG112" s="85" t="s">
        <v>1297</v>
      </c>
      <c r="IH112" s="85" t="s">
        <v>1297</v>
      </c>
      <c r="II112" s="85" t="s">
        <v>1297</v>
      </c>
      <c r="IJ112" s="85" t="s">
        <v>1297</v>
      </c>
      <c r="IK112" s="85" t="s">
        <v>1297</v>
      </c>
      <c r="IL112" s="85" t="s">
        <v>1297</v>
      </c>
      <c r="IM112" s="85" t="s">
        <v>1297</v>
      </c>
      <c r="IN112" s="85" t="s">
        <v>1297</v>
      </c>
      <c r="IO112" s="85" t="s">
        <v>1297</v>
      </c>
      <c r="IP112" s="85" t="s">
        <v>1297</v>
      </c>
      <c r="IQ112" s="85" t="s">
        <v>1297</v>
      </c>
      <c r="IR112" s="85" t="s">
        <v>1297</v>
      </c>
      <c r="IS112" s="85" t="s">
        <v>1297</v>
      </c>
      <c r="IT112" s="85" t="s">
        <v>1297</v>
      </c>
      <c r="IU112" s="85" t="s">
        <v>1297</v>
      </c>
      <c r="IV112" s="85" t="s">
        <v>1297</v>
      </c>
      <c r="IW112" s="85" t="s">
        <v>1287</v>
      </c>
      <c r="IX112" s="85" t="s">
        <v>1295</v>
      </c>
      <c r="IY112" s="85" t="s">
        <v>1287</v>
      </c>
      <c r="IZ112" s="85" t="s">
        <v>1287</v>
      </c>
      <c r="JA112" s="85" t="s">
        <v>1297</v>
      </c>
      <c r="JB112" s="85" t="s">
        <v>1297</v>
      </c>
      <c r="JC112" s="85" t="s">
        <v>1287</v>
      </c>
      <c r="JD112" s="85" t="s">
        <v>1288</v>
      </c>
      <c r="JE112" s="85" t="s">
        <v>1288</v>
      </c>
      <c r="JF112" s="85" t="s">
        <v>1295</v>
      </c>
      <c r="JG112" s="85" t="s">
        <v>1297</v>
      </c>
      <c r="JH112" s="85" t="s">
        <v>1295</v>
      </c>
      <c r="JI112" s="85" t="s">
        <v>1288</v>
      </c>
      <c r="JJ112" s="85" t="s">
        <v>1288</v>
      </c>
      <c r="JK112" s="85" t="s">
        <v>1287</v>
      </c>
      <c r="JL112" s="85" t="s">
        <v>1295</v>
      </c>
      <c r="JM112" s="85" t="s">
        <v>1295</v>
      </c>
      <c r="JN112" s="85" t="s">
        <v>1297</v>
      </c>
      <c r="JO112" s="85" t="s">
        <v>1297</v>
      </c>
      <c r="JP112" s="85" t="s">
        <v>1287</v>
      </c>
      <c r="JQ112" s="85" t="s">
        <v>1287</v>
      </c>
      <c r="JR112" s="85" t="s">
        <v>1297</v>
      </c>
      <c r="JS112" s="85" t="s">
        <v>1287</v>
      </c>
      <c r="JT112" s="85" t="s">
        <v>1287</v>
      </c>
      <c r="JU112" s="85" t="s">
        <v>1287</v>
      </c>
      <c r="JV112" s="85" t="s">
        <v>1287</v>
      </c>
      <c r="JW112" s="85" t="s">
        <v>1295</v>
      </c>
      <c r="JX112" s="85" t="s">
        <v>1288</v>
      </c>
      <c r="JY112" s="85" t="s">
        <v>1297</v>
      </c>
      <c r="JZ112" s="85" t="s">
        <v>1297</v>
      </c>
      <c r="KA112" s="85" t="s">
        <v>1297</v>
      </c>
      <c r="KB112" s="85" t="s">
        <v>1297</v>
      </c>
      <c r="KC112" s="85" t="s">
        <v>1297</v>
      </c>
      <c r="KD112" s="85" t="s">
        <v>1297</v>
      </c>
      <c r="KE112" s="85" t="s">
        <v>1297</v>
      </c>
      <c r="KF112" s="85" t="s">
        <v>1297</v>
      </c>
      <c r="KG112" s="85" t="s">
        <v>1297</v>
      </c>
      <c r="KH112" s="85" t="s">
        <v>1297</v>
      </c>
      <c r="KI112" s="85" t="s">
        <v>1297</v>
      </c>
      <c r="KJ112" s="85" t="s">
        <v>1295</v>
      </c>
      <c r="KK112" s="85" t="s">
        <v>1297</v>
      </c>
      <c r="KL112" s="85" t="s">
        <v>1297</v>
      </c>
      <c r="KM112" s="85" t="s">
        <v>1297</v>
      </c>
      <c r="KN112" s="85" t="s">
        <v>1297</v>
      </c>
      <c r="KO112" s="85" t="s">
        <v>1297</v>
      </c>
      <c r="KP112" s="85" t="s">
        <v>1297</v>
      </c>
    </row>
    <row r="113" spans="1:302" hidden="1">
      <c r="A113" s="150" t="s">
        <v>1379</v>
      </c>
      <c r="B113" s="87" t="s">
        <v>1380</v>
      </c>
      <c r="C113" s="87" t="s">
        <v>1721</v>
      </c>
      <c r="D113" s="88">
        <v>2019</v>
      </c>
      <c r="E113" s="86">
        <v>0</v>
      </c>
      <c r="F113" s="86">
        <v>67</v>
      </c>
      <c r="G113" s="86">
        <v>100</v>
      </c>
      <c r="H113" s="86">
        <v>33</v>
      </c>
      <c r="I113" s="86">
        <v>0</v>
      </c>
      <c r="J113" s="86">
        <v>100</v>
      </c>
      <c r="K113" s="86">
        <v>0</v>
      </c>
      <c r="L113" s="86">
        <v>100</v>
      </c>
      <c r="M113" s="86">
        <v>0</v>
      </c>
      <c r="N113" s="86">
        <v>0</v>
      </c>
      <c r="O113" s="86">
        <v>100</v>
      </c>
      <c r="P113" s="86">
        <v>0</v>
      </c>
      <c r="Q113" s="86">
        <v>33</v>
      </c>
      <c r="R113" s="86">
        <v>0</v>
      </c>
      <c r="S113" s="86">
        <v>0</v>
      </c>
      <c r="T113" s="86">
        <v>100</v>
      </c>
      <c r="U113" s="86">
        <v>100</v>
      </c>
      <c r="V113" s="86">
        <v>0</v>
      </c>
      <c r="W113" s="86">
        <v>0</v>
      </c>
      <c r="X113" s="86">
        <v>67</v>
      </c>
      <c r="Y113" s="86">
        <v>33</v>
      </c>
      <c r="Z113" s="86">
        <v>33</v>
      </c>
      <c r="AA113" s="86">
        <v>0</v>
      </c>
      <c r="AB113" s="86">
        <v>33</v>
      </c>
      <c r="AC113" s="86">
        <v>0</v>
      </c>
      <c r="AD113" s="86">
        <v>33</v>
      </c>
      <c r="AE113" s="86">
        <v>0</v>
      </c>
      <c r="AF113" s="86">
        <v>100</v>
      </c>
      <c r="AG113" s="86">
        <v>33</v>
      </c>
      <c r="AH113" s="86">
        <v>0</v>
      </c>
      <c r="AI113" s="86">
        <v>100</v>
      </c>
      <c r="AJ113" s="86">
        <v>100</v>
      </c>
      <c r="AK113" s="86">
        <v>100</v>
      </c>
      <c r="AL113" s="86">
        <v>100</v>
      </c>
      <c r="AM113" s="86">
        <v>100</v>
      </c>
      <c r="AN113" s="86">
        <v>100</v>
      </c>
      <c r="AO113" s="86">
        <v>100</v>
      </c>
      <c r="AP113" s="86">
        <v>33</v>
      </c>
      <c r="AQ113" s="86">
        <v>100</v>
      </c>
      <c r="AR113" s="86">
        <v>0</v>
      </c>
      <c r="AS113" s="86">
        <v>0</v>
      </c>
      <c r="AT113" s="86">
        <v>33</v>
      </c>
      <c r="AU113" s="86">
        <v>0</v>
      </c>
      <c r="AV113" s="86">
        <v>0</v>
      </c>
      <c r="AW113" s="86">
        <v>0</v>
      </c>
      <c r="AX113" s="86">
        <v>0</v>
      </c>
      <c r="AY113" s="86">
        <v>0</v>
      </c>
      <c r="AZ113" s="86">
        <v>0</v>
      </c>
      <c r="BA113" s="86">
        <v>0</v>
      </c>
      <c r="BB113" s="86">
        <v>0</v>
      </c>
      <c r="BC113" s="86">
        <v>0</v>
      </c>
      <c r="BD113" s="86">
        <v>0</v>
      </c>
      <c r="BE113" s="86">
        <v>0</v>
      </c>
      <c r="BF113" s="86">
        <v>100</v>
      </c>
      <c r="BG113" s="86">
        <v>0</v>
      </c>
      <c r="BH113" s="86">
        <v>0</v>
      </c>
      <c r="BI113" s="86">
        <v>33</v>
      </c>
      <c r="BJ113" s="86">
        <v>67</v>
      </c>
      <c r="BK113" s="86">
        <v>100</v>
      </c>
      <c r="BL113" s="86">
        <v>100</v>
      </c>
      <c r="BM113" s="86">
        <v>0</v>
      </c>
      <c r="BN113" s="86">
        <v>0</v>
      </c>
      <c r="BO113" s="86">
        <v>0</v>
      </c>
      <c r="BP113" s="86">
        <v>0</v>
      </c>
      <c r="BQ113" s="86">
        <v>0</v>
      </c>
      <c r="BR113" s="86">
        <v>67</v>
      </c>
      <c r="BS113" s="86">
        <v>33</v>
      </c>
      <c r="BT113" s="86">
        <v>100</v>
      </c>
      <c r="BU113" s="86">
        <v>100</v>
      </c>
      <c r="BV113" s="86">
        <v>33</v>
      </c>
      <c r="BW113" s="86">
        <v>100</v>
      </c>
      <c r="BX113" s="86">
        <v>33</v>
      </c>
      <c r="BY113" s="86">
        <v>0</v>
      </c>
      <c r="BZ113" s="86">
        <v>33</v>
      </c>
      <c r="CA113" s="86">
        <v>33</v>
      </c>
      <c r="CB113" s="86">
        <v>0</v>
      </c>
      <c r="CC113" s="86">
        <v>100</v>
      </c>
      <c r="CD113" s="86">
        <v>100</v>
      </c>
      <c r="CE113" s="86">
        <v>100</v>
      </c>
      <c r="CF113" s="86">
        <v>100</v>
      </c>
      <c r="CG113" s="86">
        <v>100</v>
      </c>
      <c r="CH113" s="86">
        <v>33</v>
      </c>
      <c r="CI113" s="86">
        <v>0</v>
      </c>
      <c r="CJ113" s="86">
        <v>0</v>
      </c>
      <c r="CK113" s="86">
        <v>0</v>
      </c>
      <c r="CL113" s="86">
        <v>0</v>
      </c>
      <c r="CM113" s="86">
        <v>0</v>
      </c>
      <c r="CN113" s="86">
        <v>0</v>
      </c>
      <c r="CO113" s="86">
        <v>0</v>
      </c>
      <c r="CP113" s="86">
        <v>0</v>
      </c>
      <c r="CQ113" s="86">
        <v>67</v>
      </c>
      <c r="CR113" s="86">
        <v>33</v>
      </c>
      <c r="CS113" s="86">
        <v>0</v>
      </c>
      <c r="CT113" s="86">
        <v>67</v>
      </c>
      <c r="CU113" s="86">
        <v>100</v>
      </c>
      <c r="CV113" s="86">
        <v>100</v>
      </c>
      <c r="CW113" s="86">
        <v>33</v>
      </c>
      <c r="CX113" s="86">
        <v>0</v>
      </c>
      <c r="CY113" s="86">
        <v>0</v>
      </c>
      <c r="CZ113" s="86">
        <v>0</v>
      </c>
      <c r="DA113" s="86">
        <v>0</v>
      </c>
      <c r="DB113" s="86">
        <v>0</v>
      </c>
      <c r="DC113" s="86">
        <v>0</v>
      </c>
      <c r="DD113" s="86">
        <v>0</v>
      </c>
      <c r="DE113" s="86">
        <v>0</v>
      </c>
      <c r="DF113" s="86">
        <v>0</v>
      </c>
      <c r="DG113" s="86">
        <v>0</v>
      </c>
      <c r="DH113" s="86">
        <v>0</v>
      </c>
      <c r="DI113" s="86">
        <v>0</v>
      </c>
      <c r="DJ113" s="86">
        <v>0</v>
      </c>
      <c r="DK113" s="86">
        <v>0</v>
      </c>
      <c r="DL113" s="86">
        <v>0</v>
      </c>
      <c r="DM113" s="86">
        <v>0</v>
      </c>
      <c r="DN113" s="86">
        <v>33</v>
      </c>
      <c r="DO113" s="86">
        <v>67</v>
      </c>
      <c r="DP113" s="86">
        <v>67</v>
      </c>
      <c r="DQ113" s="86">
        <v>67</v>
      </c>
      <c r="DR113" s="86">
        <v>100</v>
      </c>
      <c r="DS113" s="86">
        <v>100</v>
      </c>
      <c r="DT113" s="86">
        <v>100</v>
      </c>
      <c r="DU113" s="86">
        <v>0</v>
      </c>
      <c r="DV113" s="86">
        <v>0</v>
      </c>
      <c r="DW113" s="86">
        <v>0</v>
      </c>
      <c r="DX113" s="86">
        <v>0</v>
      </c>
      <c r="DY113" s="86">
        <v>100</v>
      </c>
      <c r="DZ113" s="86">
        <v>0</v>
      </c>
      <c r="EA113" s="86">
        <v>0</v>
      </c>
      <c r="EB113" s="86">
        <v>0</v>
      </c>
      <c r="EC113" s="86">
        <v>100</v>
      </c>
      <c r="ED113" s="86">
        <v>0</v>
      </c>
      <c r="EE113" s="86">
        <v>67</v>
      </c>
      <c r="EF113" s="86">
        <v>33</v>
      </c>
      <c r="EG113" s="86">
        <v>0</v>
      </c>
      <c r="EH113" s="86">
        <v>67</v>
      </c>
      <c r="EI113" s="86">
        <v>0</v>
      </c>
      <c r="EJ113" s="86">
        <v>0</v>
      </c>
      <c r="EK113" s="86">
        <v>0</v>
      </c>
      <c r="EL113" s="86">
        <v>0</v>
      </c>
      <c r="EM113" s="86">
        <v>0</v>
      </c>
      <c r="EN113" s="86">
        <v>0</v>
      </c>
      <c r="EO113" s="86">
        <v>0</v>
      </c>
      <c r="EP113" s="86">
        <v>0</v>
      </c>
      <c r="EQ113" s="86">
        <v>33</v>
      </c>
      <c r="ER113" s="86">
        <v>67</v>
      </c>
      <c r="ES113" s="86">
        <v>100</v>
      </c>
      <c r="ET113" s="86">
        <v>0</v>
      </c>
      <c r="EU113" s="86">
        <v>0</v>
      </c>
      <c r="EV113" s="86">
        <v>0</v>
      </c>
      <c r="EW113" s="86">
        <v>0</v>
      </c>
      <c r="EX113" s="85" t="s">
        <v>1297</v>
      </c>
      <c r="EY113" s="85" t="s">
        <v>1288</v>
      </c>
      <c r="EZ113" s="85" t="s">
        <v>1287</v>
      </c>
      <c r="FA113" s="85" t="s">
        <v>1295</v>
      </c>
      <c r="FB113" s="85" t="s">
        <v>1297</v>
      </c>
      <c r="FC113" s="85" t="s">
        <v>1287</v>
      </c>
      <c r="FD113" s="85" t="s">
        <v>1297</v>
      </c>
      <c r="FE113" s="85" t="s">
        <v>1287</v>
      </c>
      <c r="FF113" s="85" t="s">
        <v>1297</v>
      </c>
      <c r="FG113" s="85" t="s">
        <v>1297</v>
      </c>
      <c r="FH113" s="85" t="s">
        <v>1287</v>
      </c>
      <c r="FI113" s="85" t="s">
        <v>1297</v>
      </c>
      <c r="FJ113" s="85" t="s">
        <v>1295</v>
      </c>
      <c r="FK113" s="85" t="s">
        <v>1297</v>
      </c>
      <c r="FL113" s="85" t="s">
        <v>1297</v>
      </c>
      <c r="FM113" s="85" t="s">
        <v>1287</v>
      </c>
      <c r="FN113" s="85" t="s">
        <v>1287</v>
      </c>
      <c r="FO113" s="85" t="s">
        <v>1297</v>
      </c>
      <c r="FP113" s="85" t="s">
        <v>1297</v>
      </c>
      <c r="FQ113" s="85" t="s">
        <v>1288</v>
      </c>
      <c r="FR113" s="85" t="s">
        <v>1295</v>
      </c>
      <c r="FS113" s="85" t="s">
        <v>1295</v>
      </c>
      <c r="FT113" s="85" t="s">
        <v>1297</v>
      </c>
      <c r="FU113" s="85" t="s">
        <v>1295</v>
      </c>
      <c r="FV113" s="85" t="s">
        <v>1297</v>
      </c>
      <c r="FW113" s="85" t="s">
        <v>1295</v>
      </c>
      <c r="FX113" s="85" t="s">
        <v>1297</v>
      </c>
      <c r="FY113" s="85" t="s">
        <v>1287</v>
      </c>
      <c r="FZ113" s="85" t="s">
        <v>1295</v>
      </c>
      <c r="GA113" s="85" t="s">
        <v>1297</v>
      </c>
      <c r="GB113" s="85" t="s">
        <v>1287</v>
      </c>
      <c r="GC113" s="85" t="s">
        <v>1287</v>
      </c>
      <c r="GD113" s="85" t="s">
        <v>1287</v>
      </c>
      <c r="GE113" s="85" t="s">
        <v>1287</v>
      </c>
      <c r="GF113" s="85" t="s">
        <v>1287</v>
      </c>
      <c r="GG113" s="85" t="s">
        <v>1287</v>
      </c>
      <c r="GH113" s="85" t="s">
        <v>1287</v>
      </c>
      <c r="GI113" s="85" t="s">
        <v>1295</v>
      </c>
      <c r="GJ113" s="85" t="s">
        <v>1287</v>
      </c>
      <c r="GK113" s="85" t="s">
        <v>1297</v>
      </c>
      <c r="GL113" s="85" t="s">
        <v>1297</v>
      </c>
      <c r="GM113" s="85" t="s">
        <v>1295</v>
      </c>
      <c r="GN113" s="85" t="s">
        <v>1297</v>
      </c>
      <c r="GO113" s="85" t="s">
        <v>1297</v>
      </c>
      <c r="GP113" s="85" t="s">
        <v>1297</v>
      </c>
      <c r="GQ113" s="85" t="s">
        <v>1297</v>
      </c>
      <c r="GR113" s="85" t="s">
        <v>1297</v>
      </c>
      <c r="GS113" s="85" t="s">
        <v>1297</v>
      </c>
      <c r="GT113" s="85" t="s">
        <v>1297</v>
      </c>
      <c r="GU113" s="85" t="s">
        <v>1297</v>
      </c>
      <c r="GV113" s="85" t="s">
        <v>1297</v>
      </c>
      <c r="GW113" s="85" t="s">
        <v>1297</v>
      </c>
      <c r="GX113" s="85" t="s">
        <v>1297</v>
      </c>
      <c r="GY113" s="85" t="s">
        <v>1287</v>
      </c>
      <c r="GZ113" s="85" t="s">
        <v>1297</v>
      </c>
      <c r="HA113" s="85" t="s">
        <v>1297</v>
      </c>
      <c r="HB113" s="85" t="s">
        <v>1295</v>
      </c>
      <c r="HC113" s="85" t="s">
        <v>1288</v>
      </c>
      <c r="HD113" s="85" t="s">
        <v>1287</v>
      </c>
      <c r="HE113" s="85" t="s">
        <v>1287</v>
      </c>
      <c r="HF113" s="85" t="s">
        <v>1297</v>
      </c>
      <c r="HG113" s="85" t="s">
        <v>1297</v>
      </c>
      <c r="HH113" s="85" t="s">
        <v>1297</v>
      </c>
      <c r="HI113" s="85" t="s">
        <v>1297</v>
      </c>
      <c r="HJ113" s="85" t="s">
        <v>1297</v>
      </c>
      <c r="HK113" s="85" t="s">
        <v>1288</v>
      </c>
      <c r="HL113" s="85" t="s">
        <v>1295</v>
      </c>
      <c r="HM113" s="85" t="s">
        <v>1287</v>
      </c>
      <c r="HN113" s="85" t="s">
        <v>1287</v>
      </c>
      <c r="HO113" s="85" t="s">
        <v>1295</v>
      </c>
      <c r="HP113" s="85" t="s">
        <v>1287</v>
      </c>
      <c r="HQ113" s="85" t="s">
        <v>1295</v>
      </c>
      <c r="HR113" s="85" t="s">
        <v>1297</v>
      </c>
      <c r="HS113" s="85" t="s">
        <v>1295</v>
      </c>
      <c r="HT113" s="85" t="s">
        <v>1295</v>
      </c>
      <c r="HU113" s="85" t="s">
        <v>1297</v>
      </c>
      <c r="HV113" s="85" t="s">
        <v>1287</v>
      </c>
      <c r="HW113" s="85" t="s">
        <v>1287</v>
      </c>
      <c r="HX113" s="85" t="s">
        <v>1287</v>
      </c>
      <c r="HY113" s="85" t="s">
        <v>1287</v>
      </c>
      <c r="HZ113" s="85" t="s">
        <v>1287</v>
      </c>
      <c r="IA113" s="85" t="s">
        <v>1295</v>
      </c>
      <c r="IB113" s="85" t="s">
        <v>1297</v>
      </c>
      <c r="IC113" s="85" t="s">
        <v>1297</v>
      </c>
      <c r="ID113" s="85" t="s">
        <v>1297</v>
      </c>
      <c r="IE113" s="85" t="s">
        <v>1297</v>
      </c>
      <c r="IF113" s="85" t="s">
        <v>1297</v>
      </c>
      <c r="IG113" s="85" t="s">
        <v>1297</v>
      </c>
      <c r="IH113" s="85" t="s">
        <v>1297</v>
      </c>
      <c r="II113" s="85" t="s">
        <v>1297</v>
      </c>
      <c r="IJ113" s="85" t="s">
        <v>1288</v>
      </c>
      <c r="IK113" s="85" t="s">
        <v>1295</v>
      </c>
      <c r="IL113" s="85" t="s">
        <v>1297</v>
      </c>
      <c r="IM113" s="85" t="s">
        <v>1288</v>
      </c>
      <c r="IN113" s="85" t="s">
        <v>1287</v>
      </c>
      <c r="IO113" s="85" t="s">
        <v>1287</v>
      </c>
      <c r="IP113" s="85" t="s">
        <v>1295</v>
      </c>
      <c r="IQ113" s="85" t="s">
        <v>1297</v>
      </c>
      <c r="IR113" s="85" t="s">
        <v>1297</v>
      </c>
      <c r="IS113" s="85" t="s">
        <v>1297</v>
      </c>
      <c r="IT113" s="85" t="s">
        <v>1297</v>
      </c>
      <c r="IU113" s="85" t="s">
        <v>1297</v>
      </c>
      <c r="IV113" s="85" t="s">
        <v>1297</v>
      </c>
      <c r="IW113" s="85" t="s">
        <v>1297</v>
      </c>
      <c r="IX113" s="85" t="s">
        <v>1297</v>
      </c>
      <c r="IY113" s="85" t="s">
        <v>1297</v>
      </c>
      <c r="IZ113" s="85" t="s">
        <v>1297</v>
      </c>
      <c r="JA113" s="85" t="s">
        <v>1297</v>
      </c>
      <c r="JB113" s="85" t="s">
        <v>1297</v>
      </c>
      <c r="JC113" s="85" t="s">
        <v>1297</v>
      </c>
      <c r="JD113" s="85" t="s">
        <v>1297</v>
      </c>
      <c r="JE113" s="85" t="s">
        <v>1297</v>
      </c>
      <c r="JF113" s="85" t="s">
        <v>1297</v>
      </c>
      <c r="JG113" s="85" t="s">
        <v>1295</v>
      </c>
      <c r="JH113" s="85" t="s">
        <v>1288</v>
      </c>
      <c r="JI113" s="85" t="s">
        <v>1288</v>
      </c>
      <c r="JJ113" s="85" t="s">
        <v>1288</v>
      </c>
      <c r="JK113" s="85" t="s">
        <v>1287</v>
      </c>
      <c r="JL113" s="85" t="s">
        <v>1287</v>
      </c>
      <c r="JM113" s="85" t="s">
        <v>1287</v>
      </c>
      <c r="JN113" s="85" t="s">
        <v>1297</v>
      </c>
      <c r="JO113" s="85" t="s">
        <v>1297</v>
      </c>
      <c r="JP113" s="85" t="s">
        <v>1297</v>
      </c>
      <c r="JQ113" s="85" t="s">
        <v>1297</v>
      </c>
      <c r="JR113" s="85" t="s">
        <v>1287</v>
      </c>
      <c r="JS113" s="85" t="s">
        <v>1297</v>
      </c>
      <c r="JT113" s="85" t="s">
        <v>1297</v>
      </c>
      <c r="JU113" s="85" t="s">
        <v>1297</v>
      </c>
      <c r="JV113" s="85" t="s">
        <v>1287</v>
      </c>
      <c r="JW113" s="85" t="s">
        <v>1297</v>
      </c>
      <c r="JX113" s="85" t="s">
        <v>1288</v>
      </c>
      <c r="JY113" s="85" t="s">
        <v>1295</v>
      </c>
      <c r="JZ113" s="85" t="s">
        <v>1297</v>
      </c>
      <c r="KA113" s="85" t="s">
        <v>1288</v>
      </c>
      <c r="KB113" s="85" t="s">
        <v>1297</v>
      </c>
      <c r="KC113" s="85" t="s">
        <v>1297</v>
      </c>
      <c r="KD113" s="85" t="s">
        <v>1297</v>
      </c>
      <c r="KE113" s="85" t="s">
        <v>1297</v>
      </c>
      <c r="KF113" s="85" t="s">
        <v>1297</v>
      </c>
      <c r="KG113" s="85" t="s">
        <v>1297</v>
      </c>
      <c r="KH113" s="85" t="s">
        <v>1297</v>
      </c>
      <c r="KI113" s="85" t="s">
        <v>1297</v>
      </c>
      <c r="KJ113" s="85" t="s">
        <v>1295</v>
      </c>
      <c r="KK113" s="85" t="s">
        <v>1288</v>
      </c>
      <c r="KL113" s="85" t="s">
        <v>1287</v>
      </c>
      <c r="KM113" s="85" t="s">
        <v>1297</v>
      </c>
      <c r="KN113" s="85" t="s">
        <v>1297</v>
      </c>
      <c r="KO113" s="85" t="s">
        <v>1297</v>
      </c>
      <c r="KP113" s="85" t="s">
        <v>1297</v>
      </c>
    </row>
    <row r="114" spans="1:302" hidden="1">
      <c r="A114" s="150" t="s">
        <v>1381</v>
      </c>
      <c r="B114" s="87" t="s">
        <v>1382</v>
      </c>
      <c r="C114" s="87" t="s">
        <v>1722</v>
      </c>
      <c r="D114" s="88">
        <v>2019</v>
      </c>
      <c r="E114" s="86">
        <v>0</v>
      </c>
      <c r="F114" s="86">
        <v>67</v>
      </c>
      <c r="G114" s="86">
        <v>100</v>
      </c>
      <c r="H114" s="86">
        <v>100</v>
      </c>
      <c r="I114" s="86">
        <v>0</v>
      </c>
      <c r="J114" s="86">
        <v>100</v>
      </c>
      <c r="K114" s="86">
        <v>67</v>
      </c>
      <c r="L114" s="86">
        <v>100</v>
      </c>
      <c r="M114" s="86">
        <v>100</v>
      </c>
      <c r="N114" s="86">
        <v>100</v>
      </c>
      <c r="O114" s="86">
        <v>100</v>
      </c>
      <c r="P114" s="86">
        <v>100</v>
      </c>
      <c r="Q114" s="86">
        <v>33</v>
      </c>
      <c r="R114" s="86">
        <v>100</v>
      </c>
      <c r="S114" s="86">
        <v>0</v>
      </c>
      <c r="T114" s="86">
        <v>100</v>
      </c>
      <c r="U114" s="86">
        <v>100</v>
      </c>
      <c r="V114" s="86">
        <v>100</v>
      </c>
      <c r="W114" s="86">
        <v>100</v>
      </c>
      <c r="X114" s="86">
        <v>100</v>
      </c>
      <c r="Y114" s="86">
        <v>33</v>
      </c>
      <c r="Z114" s="86">
        <v>33</v>
      </c>
      <c r="AA114" s="86">
        <v>0</v>
      </c>
      <c r="AB114" s="86">
        <v>33</v>
      </c>
      <c r="AC114" s="86">
        <v>33</v>
      </c>
      <c r="AD114" s="86">
        <v>100</v>
      </c>
      <c r="AE114" s="86">
        <v>0</v>
      </c>
      <c r="AF114" s="86">
        <v>100</v>
      </c>
      <c r="AG114" s="86">
        <v>67</v>
      </c>
      <c r="AH114" s="86">
        <v>0</v>
      </c>
      <c r="AI114" s="86">
        <v>100</v>
      </c>
      <c r="AJ114" s="86">
        <v>100</v>
      </c>
      <c r="AK114" s="86">
        <v>100</v>
      </c>
      <c r="AL114" s="86">
        <v>100</v>
      </c>
      <c r="AM114" s="86">
        <v>100</v>
      </c>
      <c r="AN114" s="86">
        <v>100</v>
      </c>
      <c r="AO114" s="86">
        <v>100</v>
      </c>
      <c r="AP114" s="86">
        <v>100</v>
      </c>
      <c r="AQ114" s="86">
        <v>100</v>
      </c>
      <c r="AR114" s="86">
        <v>33</v>
      </c>
      <c r="AS114" s="86">
        <v>0</v>
      </c>
      <c r="AT114" s="86">
        <v>33</v>
      </c>
      <c r="AU114" s="86">
        <v>0</v>
      </c>
      <c r="AV114" s="86">
        <v>100</v>
      </c>
      <c r="AW114" s="86">
        <v>33</v>
      </c>
      <c r="AX114" s="86">
        <v>33</v>
      </c>
      <c r="AY114" s="86">
        <v>33</v>
      </c>
      <c r="AZ114" s="86">
        <v>0</v>
      </c>
      <c r="BA114" s="86">
        <v>33</v>
      </c>
      <c r="BB114" s="86">
        <v>0</v>
      </c>
      <c r="BC114" s="86">
        <v>0</v>
      </c>
      <c r="BD114" s="86">
        <v>33</v>
      </c>
      <c r="BE114" s="86"/>
      <c r="BF114" s="86">
        <v>33</v>
      </c>
      <c r="BG114" s="86">
        <v>33</v>
      </c>
      <c r="BH114" s="86">
        <v>0</v>
      </c>
      <c r="BI114" s="86">
        <v>33</v>
      </c>
      <c r="BJ114" s="86">
        <v>0</v>
      </c>
      <c r="BK114" s="86">
        <v>33</v>
      </c>
      <c r="BL114" s="86">
        <v>100</v>
      </c>
      <c r="BM114" s="86">
        <v>0</v>
      </c>
      <c r="BN114" s="86">
        <v>0</v>
      </c>
      <c r="BO114" s="86">
        <v>0</v>
      </c>
      <c r="BP114" s="86">
        <v>0</v>
      </c>
      <c r="BQ114" s="86">
        <v>0</v>
      </c>
      <c r="BR114" s="86">
        <v>100</v>
      </c>
      <c r="BS114" s="86">
        <v>0</v>
      </c>
      <c r="BT114" s="86">
        <v>100</v>
      </c>
      <c r="BU114" s="86">
        <v>100</v>
      </c>
      <c r="BV114" s="86">
        <v>33</v>
      </c>
      <c r="BW114" s="86">
        <v>100</v>
      </c>
      <c r="BX114" s="86">
        <v>33</v>
      </c>
      <c r="BY114" s="86">
        <v>0</v>
      </c>
      <c r="BZ114" s="86">
        <v>33</v>
      </c>
      <c r="CA114" s="86">
        <v>100</v>
      </c>
      <c r="CB114" s="86">
        <v>0</v>
      </c>
      <c r="CC114" s="86">
        <v>100</v>
      </c>
      <c r="CD114" s="86">
        <v>100</v>
      </c>
      <c r="CE114" s="86">
        <v>100</v>
      </c>
      <c r="CF114" s="86">
        <v>100</v>
      </c>
      <c r="CG114" s="86">
        <v>100</v>
      </c>
      <c r="CH114" s="86">
        <v>100</v>
      </c>
      <c r="CI114" s="86">
        <v>0</v>
      </c>
      <c r="CJ114" s="86">
        <v>0</v>
      </c>
      <c r="CK114" s="86">
        <v>0</v>
      </c>
      <c r="CL114" s="86">
        <v>0</v>
      </c>
      <c r="CM114" s="86">
        <v>0</v>
      </c>
      <c r="CN114" s="86">
        <v>0</v>
      </c>
      <c r="CO114" s="86">
        <v>0</v>
      </c>
      <c r="CP114" s="86">
        <v>0</v>
      </c>
      <c r="CQ114" s="86">
        <v>100</v>
      </c>
      <c r="CR114" s="86">
        <v>100</v>
      </c>
      <c r="CS114" s="86">
        <v>33</v>
      </c>
      <c r="CT114" s="86">
        <v>100</v>
      </c>
      <c r="CU114" s="86">
        <v>100</v>
      </c>
      <c r="CV114" s="86">
        <v>100</v>
      </c>
      <c r="CW114" s="86">
        <v>33</v>
      </c>
      <c r="CX114" s="86">
        <v>33</v>
      </c>
      <c r="CY114" s="86">
        <v>33</v>
      </c>
      <c r="CZ114" s="86">
        <v>33</v>
      </c>
      <c r="DA114" s="86">
        <v>33</v>
      </c>
      <c r="DB114" s="86">
        <v>0</v>
      </c>
      <c r="DC114" s="86">
        <v>100</v>
      </c>
      <c r="DD114" s="86">
        <v>67</v>
      </c>
      <c r="DE114" s="86">
        <v>33</v>
      </c>
      <c r="DF114" s="86">
        <v>33</v>
      </c>
      <c r="DG114" s="86">
        <v>0</v>
      </c>
      <c r="DH114" s="86">
        <v>0</v>
      </c>
      <c r="DI114" s="86">
        <v>0</v>
      </c>
      <c r="DJ114" s="86">
        <v>0</v>
      </c>
      <c r="DK114" s="86">
        <v>0</v>
      </c>
      <c r="DL114" s="86">
        <v>0</v>
      </c>
      <c r="DM114" s="86">
        <v>0</v>
      </c>
      <c r="DN114" s="86">
        <v>0</v>
      </c>
      <c r="DO114" s="86">
        <v>67</v>
      </c>
      <c r="DP114" s="86">
        <v>67</v>
      </c>
      <c r="DQ114" s="86">
        <v>100</v>
      </c>
      <c r="DR114" s="86">
        <v>33</v>
      </c>
      <c r="DS114" s="86">
        <v>100</v>
      </c>
      <c r="DT114" s="86">
        <v>0</v>
      </c>
      <c r="DU114" s="86">
        <v>0</v>
      </c>
      <c r="DV114" s="86">
        <v>33</v>
      </c>
      <c r="DW114" s="86">
        <v>33</v>
      </c>
      <c r="DX114" s="86">
        <v>0</v>
      </c>
      <c r="DY114" s="86">
        <v>100</v>
      </c>
      <c r="DZ114" s="86">
        <v>100</v>
      </c>
      <c r="EA114" s="86">
        <v>100</v>
      </c>
      <c r="EB114" s="86">
        <v>100</v>
      </c>
      <c r="EC114" s="86">
        <v>100</v>
      </c>
      <c r="ED114" s="86">
        <v>33</v>
      </c>
      <c r="EE114" s="86">
        <v>33</v>
      </c>
      <c r="EF114" s="86">
        <v>0</v>
      </c>
      <c r="EG114" s="86">
        <v>0</v>
      </c>
      <c r="EH114" s="86">
        <v>0</v>
      </c>
      <c r="EI114" s="86">
        <v>0</v>
      </c>
      <c r="EJ114" s="86">
        <v>0</v>
      </c>
      <c r="EK114" s="86">
        <v>0</v>
      </c>
      <c r="EL114" s="86">
        <v>0</v>
      </c>
      <c r="EM114" s="86">
        <v>0</v>
      </c>
      <c r="EN114" s="86">
        <v>0</v>
      </c>
      <c r="EO114" s="86">
        <v>0</v>
      </c>
      <c r="EP114" s="86">
        <v>0</v>
      </c>
      <c r="EQ114" s="86">
        <v>0</v>
      </c>
      <c r="ER114" s="86">
        <v>0</v>
      </c>
      <c r="ES114" s="86">
        <v>0</v>
      </c>
      <c r="ET114" s="86">
        <v>0</v>
      </c>
      <c r="EU114" s="86">
        <v>0</v>
      </c>
      <c r="EV114" s="86">
        <v>0</v>
      </c>
      <c r="EW114" s="86">
        <v>0</v>
      </c>
      <c r="EX114" s="85" t="s">
        <v>1297</v>
      </c>
      <c r="EY114" s="85" t="s">
        <v>1288</v>
      </c>
      <c r="EZ114" s="85" t="s">
        <v>1287</v>
      </c>
      <c r="FA114" s="85" t="s">
        <v>1287</v>
      </c>
      <c r="FB114" s="85" t="s">
        <v>1297</v>
      </c>
      <c r="FC114" s="85" t="s">
        <v>1287</v>
      </c>
      <c r="FD114" s="85" t="s">
        <v>1288</v>
      </c>
      <c r="FE114" s="85" t="s">
        <v>1287</v>
      </c>
      <c r="FF114" s="85" t="s">
        <v>1287</v>
      </c>
      <c r="FG114" s="85" t="s">
        <v>1287</v>
      </c>
      <c r="FH114" s="85" t="s">
        <v>1287</v>
      </c>
      <c r="FI114" s="85" t="s">
        <v>1287</v>
      </c>
      <c r="FJ114" s="85" t="s">
        <v>1295</v>
      </c>
      <c r="FK114" s="85" t="s">
        <v>1287</v>
      </c>
      <c r="FL114" s="85" t="s">
        <v>1297</v>
      </c>
      <c r="FM114" s="85" t="s">
        <v>1287</v>
      </c>
      <c r="FN114" s="85" t="s">
        <v>1287</v>
      </c>
      <c r="FO114" s="85" t="s">
        <v>1287</v>
      </c>
      <c r="FP114" s="85" t="s">
        <v>1287</v>
      </c>
      <c r="FQ114" s="85" t="s">
        <v>1287</v>
      </c>
      <c r="FR114" s="85" t="s">
        <v>1295</v>
      </c>
      <c r="FS114" s="85" t="s">
        <v>1295</v>
      </c>
      <c r="FT114" s="85" t="s">
        <v>1297</v>
      </c>
      <c r="FU114" s="85" t="s">
        <v>1295</v>
      </c>
      <c r="FV114" s="85" t="s">
        <v>1295</v>
      </c>
      <c r="FW114" s="85" t="s">
        <v>1287</v>
      </c>
      <c r="FX114" s="85" t="s">
        <v>1297</v>
      </c>
      <c r="FY114" s="85" t="s">
        <v>1287</v>
      </c>
      <c r="FZ114" s="85" t="s">
        <v>1288</v>
      </c>
      <c r="GA114" s="85" t="s">
        <v>1297</v>
      </c>
      <c r="GB114" s="85" t="s">
        <v>1287</v>
      </c>
      <c r="GC114" s="85" t="s">
        <v>1287</v>
      </c>
      <c r="GD114" s="85" t="s">
        <v>1287</v>
      </c>
      <c r="GE114" s="85" t="s">
        <v>1287</v>
      </c>
      <c r="GF114" s="85" t="s">
        <v>1287</v>
      </c>
      <c r="GG114" s="85" t="s">
        <v>1287</v>
      </c>
      <c r="GH114" s="85" t="s">
        <v>1287</v>
      </c>
      <c r="GI114" s="85" t="s">
        <v>1287</v>
      </c>
      <c r="GJ114" s="85" t="s">
        <v>1287</v>
      </c>
      <c r="GK114" s="85" t="s">
        <v>1295</v>
      </c>
      <c r="GL114" s="85" t="s">
        <v>1297</v>
      </c>
      <c r="GM114" s="85" t="s">
        <v>1295</v>
      </c>
      <c r="GN114" s="85" t="s">
        <v>1297</v>
      </c>
      <c r="GO114" s="85" t="s">
        <v>1287</v>
      </c>
      <c r="GP114" s="85" t="s">
        <v>1295</v>
      </c>
      <c r="GQ114" s="85" t="s">
        <v>1295</v>
      </c>
      <c r="GR114" s="85" t="s">
        <v>1295</v>
      </c>
      <c r="GS114" s="85" t="s">
        <v>1297</v>
      </c>
      <c r="GT114" s="85" t="s">
        <v>1295</v>
      </c>
      <c r="GU114" s="85" t="s">
        <v>1297</v>
      </c>
      <c r="GV114" s="85" t="s">
        <v>1297</v>
      </c>
      <c r="GW114" s="85" t="s">
        <v>1295</v>
      </c>
      <c r="GX114" s="85" t="s">
        <v>1289</v>
      </c>
      <c r="GY114" s="85" t="s">
        <v>1295</v>
      </c>
      <c r="GZ114" s="85" t="s">
        <v>1295</v>
      </c>
      <c r="HA114" s="85" t="s">
        <v>1297</v>
      </c>
      <c r="HB114" s="85" t="s">
        <v>1295</v>
      </c>
      <c r="HC114" s="85" t="s">
        <v>1297</v>
      </c>
      <c r="HD114" s="85" t="s">
        <v>1295</v>
      </c>
      <c r="HE114" s="85" t="s">
        <v>1287</v>
      </c>
      <c r="HF114" s="85" t="s">
        <v>1297</v>
      </c>
      <c r="HG114" s="85" t="s">
        <v>1297</v>
      </c>
      <c r="HH114" s="85" t="s">
        <v>1297</v>
      </c>
      <c r="HI114" s="85" t="s">
        <v>1297</v>
      </c>
      <c r="HJ114" s="85" t="s">
        <v>1297</v>
      </c>
      <c r="HK114" s="85" t="s">
        <v>1287</v>
      </c>
      <c r="HL114" s="85" t="s">
        <v>1297</v>
      </c>
      <c r="HM114" s="85" t="s">
        <v>1287</v>
      </c>
      <c r="HN114" s="85" t="s">
        <v>1287</v>
      </c>
      <c r="HO114" s="85" t="s">
        <v>1295</v>
      </c>
      <c r="HP114" s="85" t="s">
        <v>1287</v>
      </c>
      <c r="HQ114" s="85" t="s">
        <v>1295</v>
      </c>
      <c r="HR114" s="85" t="s">
        <v>1297</v>
      </c>
      <c r="HS114" s="85" t="s">
        <v>1295</v>
      </c>
      <c r="HT114" s="85" t="s">
        <v>1287</v>
      </c>
      <c r="HU114" s="85" t="s">
        <v>1297</v>
      </c>
      <c r="HV114" s="85" t="s">
        <v>1287</v>
      </c>
      <c r="HW114" s="85" t="s">
        <v>1287</v>
      </c>
      <c r="HX114" s="85" t="s">
        <v>1287</v>
      </c>
      <c r="HY114" s="85" t="s">
        <v>1287</v>
      </c>
      <c r="HZ114" s="85" t="s">
        <v>1287</v>
      </c>
      <c r="IA114" s="85" t="s">
        <v>1287</v>
      </c>
      <c r="IB114" s="85" t="s">
        <v>1297</v>
      </c>
      <c r="IC114" s="85" t="s">
        <v>1297</v>
      </c>
      <c r="ID114" s="85" t="s">
        <v>1297</v>
      </c>
      <c r="IE114" s="85" t="s">
        <v>1297</v>
      </c>
      <c r="IF114" s="85" t="s">
        <v>1297</v>
      </c>
      <c r="IG114" s="85" t="s">
        <v>1297</v>
      </c>
      <c r="IH114" s="85" t="s">
        <v>1297</v>
      </c>
      <c r="II114" s="85" t="s">
        <v>1297</v>
      </c>
      <c r="IJ114" s="85" t="s">
        <v>1287</v>
      </c>
      <c r="IK114" s="85" t="s">
        <v>1287</v>
      </c>
      <c r="IL114" s="85" t="s">
        <v>1295</v>
      </c>
      <c r="IM114" s="85" t="s">
        <v>1287</v>
      </c>
      <c r="IN114" s="85" t="s">
        <v>1287</v>
      </c>
      <c r="IO114" s="85" t="s">
        <v>1287</v>
      </c>
      <c r="IP114" s="85" t="s">
        <v>1295</v>
      </c>
      <c r="IQ114" s="85" t="s">
        <v>1295</v>
      </c>
      <c r="IR114" s="85" t="s">
        <v>1295</v>
      </c>
      <c r="IS114" s="85" t="s">
        <v>1295</v>
      </c>
      <c r="IT114" s="85" t="s">
        <v>1295</v>
      </c>
      <c r="IU114" s="85" t="s">
        <v>1297</v>
      </c>
      <c r="IV114" s="85" t="s">
        <v>1287</v>
      </c>
      <c r="IW114" s="85" t="s">
        <v>1288</v>
      </c>
      <c r="IX114" s="85" t="s">
        <v>1295</v>
      </c>
      <c r="IY114" s="85" t="s">
        <v>1295</v>
      </c>
      <c r="IZ114" s="85" t="s">
        <v>1297</v>
      </c>
      <c r="JA114" s="85" t="s">
        <v>1297</v>
      </c>
      <c r="JB114" s="85" t="s">
        <v>1297</v>
      </c>
      <c r="JC114" s="85" t="s">
        <v>1297</v>
      </c>
      <c r="JD114" s="85" t="s">
        <v>1297</v>
      </c>
      <c r="JE114" s="85" t="s">
        <v>1297</v>
      </c>
      <c r="JF114" s="85" t="s">
        <v>1297</v>
      </c>
      <c r="JG114" s="85" t="s">
        <v>1297</v>
      </c>
      <c r="JH114" s="85" t="s">
        <v>1288</v>
      </c>
      <c r="JI114" s="85" t="s">
        <v>1288</v>
      </c>
      <c r="JJ114" s="85" t="s">
        <v>1287</v>
      </c>
      <c r="JK114" s="85" t="s">
        <v>1295</v>
      </c>
      <c r="JL114" s="85" t="s">
        <v>1287</v>
      </c>
      <c r="JM114" s="85" t="s">
        <v>1297</v>
      </c>
      <c r="JN114" s="85" t="s">
        <v>1297</v>
      </c>
      <c r="JO114" s="85" t="s">
        <v>1295</v>
      </c>
      <c r="JP114" s="85" t="s">
        <v>1295</v>
      </c>
      <c r="JQ114" s="85" t="s">
        <v>1297</v>
      </c>
      <c r="JR114" s="85" t="s">
        <v>1287</v>
      </c>
      <c r="JS114" s="85" t="s">
        <v>1287</v>
      </c>
      <c r="JT114" s="85" t="s">
        <v>1287</v>
      </c>
      <c r="JU114" s="85" t="s">
        <v>1287</v>
      </c>
      <c r="JV114" s="85" t="s">
        <v>1287</v>
      </c>
      <c r="JW114" s="85" t="s">
        <v>1295</v>
      </c>
      <c r="JX114" s="85" t="s">
        <v>1295</v>
      </c>
      <c r="JY114" s="85" t="s">
        <v>1297</v>
      </c>
      <c r="JZ114" s="85" t="s">
        <v>1297</v>
      </c>
      <c r="KA114" s="85" t="s">
        <v>1297</v>
      </c>
      <c r="KB114" s="85" t="s">
        <v>1297</v>
      </c>
      <c r="KC114" s="85" t="s">
        <v>1297</v>
      </c>
      <c r="KD114" s="85" t="s">
        <v>1297</v>
      </c>
      <c r="KE114" s="85" t="s">
        <v>1297</v>
      </c>
      <c r="KF114" s="85" t="s">
        <v>1297</v>
      </c>
      <c r="KG114" s="85" t="s">
        <v>1297</v>
      </c>
      <c r="KH114" s="85" t="s">
        <v>1297</v>
      </c>
      <c r="KI114" s="85" t="s">
        <v>1297</v>
      </c>
      <c r="KJ114" s="85" t="s">
        <v>1297</v>
      </c>
      <c r="KK114" s="85" t="s">
        <v>1297</v>
      </c>
      <c r="KL114" s="85" t="s">
        <v>1297</v>
      </c>
      <c r="KM114" s="85" t="s">
        <v>1297</v>
      </c>
      <c r="KN114" s="85" t="s">
        <v>1297</v>
      </c>
      <c r="KO114" s="85" t="s">
        <v>1297</v>
      </c>
      <c r="KP114" s="85" t="s">
        <v>1297</v>
      </c>
    </row>
    <row r="115" spans="1:302" hidden="1">
      <c r="A115" s="150" t="s">
        <v>1383</v>
      </c>
      <c r="B115" s="87" t="s">
        <v>1384</v>
      </c>
      <c r="C115" s="87" t="s">
        <v>1723</v>
      </c>
      <c r="D115" s="88">
        <v>2019</v>
      </c>
      <c r="E115" s="86">
        <v>100</v>
      </c>
      <c r="F115" s="86">
        <v>100</v>
      </c>
      <c r="G115" s="86">
        <v>67</v>
      </c>
      <c r="H115" s="86">
        <v>100</v>
      </c>
      <c r="I115" s="86">
        <v>0</v>
      </c>
      <c r="J115" s="86">
        <v>100</v>
      </c>
      <c r="K115" s="86">
        <v>100</v>
      </c>
      <c r="L115" s="86">
        <v>100</v>
      </c>
      <c r="M115" s="86">
        <v>100</v>
      </c>
      <c r="N115" s="86">
        <v>100</v>
      </c>
      <c r="O115" s="86">
        <v>0</v>
      </c>
      <c r="P115" s="86">
        <v>0</v>
      </c>
      <c r="Q115" s="86">
        <v>100</v>
      </c>
      <c r="R115" s="86">
        <v>33</v>
      </c>
      <c r="S115" s="86">
        <v>33</v>
      </c>
      <c r="T115" s="86">
        <v>100</v>
      </c>
      <c r="U115" s="86">
        <v>100</v>
      </c>
      <c r="V115" s="86">
        <v>100</v>
      </c>
      <c r="W115" s="86">
        <v>67</v>
      </c>
      <c r="X115" s="86">
        <v>100</v>
      </c>
      <c r="Y115" s="86">
        <v>67</v>
      </c>
      <c r="Z115" s="86">
        <v>100</v>
      </c>
      <c r="AA115" s="86">
        <v>0</v>
      </c>
      <c r="AB115" s="86">
        <v>33</v>
      </c>
      <c r="AC115" s="86">
        <v>33</v>
      </c>
      <c r="AD115" s="86">
        <v>100</v>
      </c>
      <c r="AE115" s="86">
        <v>100</v>
      </c>
      <c r="AF115" s="86">
        <v>100</v>
      </c>
      <c r="AG115" s="86">
        <v>100</v>
      </c>
      <c r="AH115" s="86">
        <v>100</v>
      </c>
      <c r="AI115" s="86">
        <v>100</v>
      </c>
      <c r="AJ115" s="86">
        <v>100</v>
      </c>
      <c r="AK115" s="86">
        <v>100</v>
      </c>
      <c r="AL115" s="86">
        <v>100</v>
      </c>
      <c r="AM115" s="86">
        <v>100</v>
      </c>
      <c r="AN115" s="86">
        <v>100</v>
      </c>
      <c r="AO115" s="86">
        <v>100</v>
      </c>
      <c r="AP115" s="86">
        <v>33</v>
      </c>
      <c r="AQ115" s="86">
        <v>0</v>
      </c>
      <c r="AR115" s="86">
        <v>33</v>
      </c>
      <c r="AS115" s="86">
        <v>100</v>
      </c>
      <c r="AT115" s="86">
        <v>100</v>
      </c>
      <c r="AU115" s="86">
        <v>0</v>
      </c>
      <c r="AV115" s="86">
        <v>0</v>
      </c>
      <c r="AW115" s="86">
        <v>67</v>
      </c>
      <c r="AX115" s="86">
        <v>0</v>
      </c>
      <c r="AY115" s="86">
        <v>0</v>
      </c>
      <c r="AZ115" s="86">
        <v>33</v>
      </c>
      <c r="BA115" s="86">
        <v>33</v>
      </c>
      <c r="BB115" s="86">
        <v>0</v>
      </c>
      <c r="BC115" s="86">
        <v>33</v>
      </c>
      <c r="BD115" s="86">
        <v>33</v>
      </c>
      <c r="BE115" s="86">
        <v>33</v>
      </c>
      <c r="BF115" s="86">
        <v>67</v>
      </c>
      <c r="BG115" s="86">
        <v>67</v>
      </c>
      <c r="BH115" s="86">
        <v>0</v>
      </c>
      <c r="BI115" s="86">
        <v>67</v>
      </c>
      <c r="BJ115" s="86">
        <v>67</v>
      </c>
      <c r="BK115" s="86">
        <v>33</v>
      </c>
      <c r="BL115" s="86">
        <v>33</v>
      </c>
      <c r="BM115" s="86">
        <v>67</v>
      </c>
      <c r="BN115" s="86">
        <v>67</v>
      </c>
      <c r="BO115" s="86">
        <v>33</v>
      </c>
      <c r="BP115" s="86">
        <v>0</v>
      </c>
      <c r="BQ115" s="86">
        <v>0</v>
      </c>
      <c r="BR115" s="86">
        <v>67</v>
      </c>
      <c r="BS115" s="86">
        <v>100</v>
      </c>
      <c r="BT115" s="86">
        <v>100</v>
      </c>
      <c r="BU115" s="86">
        <v>100</v>
      </c>
      <c r="BV115" s="86">
        <v>100</v>
      </c>
      <c r="BW115" s="86">
        <v>67</v>
      </c>
      <c r="BX115" s="86">
        <v>67</v>
      </c>
      <c r="BY115" s="86">
        <v>100</v>
      </c>
      <c r="BZ115" s="86">
        <v>67</v>
      </c>
      <c r="CA115" s="86">
        <v>100</v>
      </c>
      <c r="CB115" s="86">
        <v>100</v>
      </c>
      <c r="CC115" s="86">
        <v>100</v>
      </c>
      <c r="CD115" s="86">
        <v>100</v>
      </c>
      <c r="CE115" s="86">
        <v>100</v>
      </c>
      <c r="CF115" s="86">
        <v>100</v>
      </c>
      <c r="CG115" s="86">
        <v>100</v>
      </c>
      <c r="CH115" s="86">
        <v>33</v>
      </c>
      <c r="CI115" s="86">
        <v>0</v>
      </c>
      <c r="CJ115" s="86">
        <v>0</v>
      </c>
      <c r="CK115" s="86">
        <v>0</v>
      </c>
      <c r="CL115" s="86">
        <v>0</v>
      </c>
      <c r="CM115" s="86">
        <v>0</v>
      </c>
      <c r="CN115" s="86">
        <v>0</v>
      </c>
      <c r="CO115" s="86">
        <v>0</v>
      </c>
      <c r="CP115" s="86">
        <v>0</v>
      </c>
      <c r="CQ115" s="86">
        <v>100</v>
      </c>
      <c r="CR115" s="86">
        <v>100</v>
      </c>
      <c r="CS115" s="86">
        <v>100</v>
      </c>
      <c r="CT115" s="86">
        <v>100</v>
      </c>
      <c r="CU115" s="86">
        <v>100</v>
      </c>
      <c r="CV115" s="86">
        <v>100</v>
      </c>
      <c r="CW115" s="86">
        <v>33</v>
      </c>
      <c r="CX115" s="86">
        <v>0</v>
      </c>
      <c r="CY115" s="86">
        <v>100</v>
      </c>
      <c r="CZ115" s="86">
        <v>100</v>
      </c>
      <c r="DA115" s="86">
        <v>33</v>
      </c>
      <c r="DB115" s="86">
        <v>0</v>
      </c>
      <c r="DC115" s="86">
        <v>100</v>
      </c>
      <c r="DD115" s="86">
        <v>100</v>
      </c>
      <c r="DE115" s="86">
        <v>33</v>
      </c>
      <c r="DF115" s="86">
        <v>33</v>
      </c>
      <c r="DG115" s="86">
        <v>100</v>
      </c>
      <c r="DH115" s="86">
        <v>100</v>
      </c>
      <c r="DI115" s="86">
        <v>100</v>
      </c>
      <c r="DJ115" s="86">
        <v>0</v>
      </c>
      <c r="DK115" s="86">
        <v>0</v>
      </c>
      <c r="DL115" s="86">
        <v>0</v>
      </c>
      <c r="DM115" s="86">
        <v>0</v>
      </c>
      <c r="DN115" s="86">
        <v>67</v>
      </c>
      <c r="DO115" s="86">
        <v>100</v>
      </c>
      <c r="DP115" s="86">
        <v>100</v>
      </c>
      <c r="DQ115" s="86">
        <v>100</v>
      </c>
      <c r="DR115" s="86">
        <v>100</v>
      </c>
      <c r="DS115" s="86">
        <v>100</v>
      </c>
      <c r="DT115" s="86">
        <v>67</v>
      </c>
      <c r="DU115" s="86">
        <v>100</v>
      </c>
      <c r="DV115" s="86">
        <v>100</v>
      </c>
      <c r="DW115" s="86">
        <v>67</v>
      </c>
      <c r="DX115" s="86">
        <v>67</v>
      </c>
      <c r="DY115" s="86">
        <v>100</v>
      </c>
      <c r="DZ115" s="86">
        <v>100</v>
      </c>
      <c r="EA115" s="86">
        <v>100</v>
      </c>
      <c r="EB115" s="86">
        <v>100</v>
      </c>
      <c r="EC115" s="86">
        <v>67</v>
      </c>
      <c r="ED115" s="86">
        <v>33</v>
      </c>
      <c r="EE115" s="86">
        <v>100</v>
      </c>
      <c r="EF115" s="86">
        <v>33</v>
      </c>
      <c r="EG115" s="86">
        <v>0</v>
      </c>
      <c r="EH115" s="86">
        <v>67</v>
      </c>
      <c r="EI115" s="86">
        <v>67</v>
      </c>
      <c r="EJ115" s="86">
        <v>0</v>
      </c>
      <c r="EK115" s="86">
        <v>33</v>
      </c>
      <c r="EL115" s="86">
        <v>67</v>
      </c>
      <c r="EM115" s="86">
        <v>0</v>
      </c>
      <c r="EN115" s="86">
        <v>0</v>
      </c>
      <c r="EO115" s="86">
        <v>0</v>
      </c>
      <c r="EP115" s="86">
        <v>100</v>
      </c>
      <c r="EQ115" s="86">
        <v>33</v>
      </c>
      <c r="ER115" s="86">
        <v>67</v>
      </c>
      <c r="ES115" s="86">
        <v>33</v>
      </c>
      <c r="ET115" s="86">
        <v>0</v>
      </c>
      <c r="EU115" s="86">
        <v>100</v>
      </c>
      <c r="EV115" s="86">
        <v>0</v>
      </c>
      <c r="EW115" s="86">
        <v>0</v>
      </c>
      <c r="EX115" s="85" t="s">
        <v>1287</v>
      </c>
      <c r="EY115" s="85" t="s">
        <v>1287</v>
      </c>
      <c r="EZ115" s="85" t="s">
        <v>1288</v>
      </c>
      <c r="FA115" s="85" t="s">
        <v>1287</v>
      </c>
      <c r="FB115" s="85" t="s">
        <v>1297</v>
      </c>
      <c r="FC115" s="85" t="s">
        <v>1287</v>
      </c>
      <c r="FD115" s="85" t="s">
        <v>1287</v>
      </c>
      <c r="FE115" s="85" t="s">
        <v>1287</v>
      </c>
      <c r="FF115" s="85" t="s">
        <v>1287</v>
      </c>
      <c r="FG115" s="85" t="s">
        <v>1287</v>
      </c>
      <c r="FH115" s="85" t="s">
        <v>1297</v>
      </c>
      <c r="FI115" s="85" t="s">
        <v>1297</v>
      </c>
      <c r="FJ115" s="85" t="s">
        <v>1287</v>
      </c>
      <c r="FK115" s="85" t="s">
        <v>1295</v>
      </c>
      <c r="FL115" s="85" t="s">
        <v>1295</v>
      </c>
      <c r="FM115" s="85" t="s">
        <v>1287</v>
      </c>
      <c r="FN115" s="85" t="s">
        <v>1287</v>
      </c>
      <c r="FO115" s="85" t="s">
        <v>1287</v>
      </c>
      <c r="FP115" s="85" t="s">
        <v>1288</v>
      </c>
      <c r="FQ115" s="85" t="s">
        <v>1287</v>
      </c>
      <c r="FR115" s="85" t="s">
        <v>1288</v>
      </c>
      <c r="FS115" s="85" t="s">
        <v>1287</v>
      </c>
      <c r="FT115" s="85" t="s">
        <v>1297</v>
      </c>
      <c r="FU115" s="85" t="s">
        <v>1295</v>
      </c>
      <c r="FV115" s="85" t="s">
        <v>1295</v>
      </c>
      <c r="FW115" s="85" t="s">
        <v>1287</v>
      </c>
      <c r="FX115" s="85" t="s">
        <v>1287</v>
      </c>
      <c r="FY115" s="85" t="s">
        <v>1287</v>
      </c>
      <c r="FZ115" s="85" t="s">
        <v>1287</v>
      </c>
      <c r="GA115" s="85" t="s">
        <v>1287</v>
      </c>
      <c r="GB115" s="85" t="s">
        <v>1287</v>
      </c>
      <c r="GC115" s="85" t="s">
        <v>1287</v>
      </c>
      <c r="GD115" s="85" t="s">
        <v>1287</v>
      </c>
      <c r="GE115" s="85" t="s">
        <v>1287</v>
      </c>
      <c r="GF115" s="85" t="s">
        <v>1287</v>
      </c>
      <c r="GG115" s="85" t="s">
        <v>1287</v>
      </c>
      <c r="GH115" s="85" t="s">
        <v>1287</v>
      </c>
      <c r="GI115" s="85" t="s">
        <v>1295</v>
      </c>
      <c r="GJ115" s="85" t="s">
        <v>1297</v>
      </c>
      <c r="GK115" s="85" t="s">
        <v>1295</v>
      </c>
      <c r="GL115" s="85" t="s">
        <v>1287</v>
      </c>
      <c r="GM115" s="85" t="s">
        <v>1287</v>
      </c>
      <c r="GN115" s="85" t="s">
        <v>1297</v>
      </c>
      <c r="GO115" s="85" t="s">
        <v>1297</v>
      </c>
      <c r="GP115" s="85" t="s">
        <v>1288</v>
      </c>
      <c r="GQ115" s="85" t="s">
        <v>1297</v>
      </c>
      <c r="GR115" s="85" t="s">
        <v>1297</v>
      </c>
      <c r="GS115" s="85" t="s">
        <v>1295</v>
      </c>
      <c r="GT115" s="85" t="s">
        <v>1295</v>
      </c>
      <c r="GU115" s="85" t="s">
        <v>1297</v>
      </c>
      <c r="GV115" s="85" t="s">
        <v>1295</v>
      </c>
      <c r="GW115" s="85" t="s">
        <v>1295</v>
      </c>
      <c r="GX115" s="85" t="s">
        <v>1295</v>
      </c>
      <c r="GY115" s="85" t="s">
        <v>1288</v>
      </c>
      <c r="GZ115" s="85" t="s">
        <v>1288</v>
      </c>
      <c r="HA115" s="85" t="s">
        <v>1297</v>
      </c>
      <c r="HB115" s="85" t="s">
        <v>1288</v>
      </c>
      <c r="HC115" s="85" t="s">
        <v>1288</v>
      </c>
      <c r="HD115" s="85" t="s">
        <v>1295</v>
      </c>
      <c r="HE115" s="85" t="s">
        <v>1295</v>
      </c>
      <c r="HF115" s="85" t="s">
        <v>1288</v>
      </c>
      <c r="HG115" s="85" t="s">
        <v>1288</v>
      </c>
      <c r="HH115" s="85" t="s">
        <v>1295</v>
      </c>
      <c r="HI115" s="85" t="s">
        <v>1297</v>
      </c>
      <c r="HJ115" s="85" t="s">
        <v>1297</v>
      </c>
      <c r="HK115" s="85" t="s">
        <v>1288</v>
      </c>
      <c r="HL115" s="85" t="s">
        <v>1287</v>
      </c>
      <c r="HM115" s="85" t="s">
        <v>1287</v>
      </c>
      <c r="HN115" s="85" t="s">
        <v>1287</v>
      </c>
      <c r="HO115" s="85" t="s">
        <v>1287</v>
      </c>
      <c r="HP115" s="85" t="s">
        <v>1288</v>
      </c>
      <c r="HQ115" s="85" t="s">
        <v>1288</v>
      </c>
      <c r="HR115" s="85" t="s">
        <v>1287</v>
      </c>
      <c r="HS115" s="85" t="s">
        <v>1288</v>
      </c>
      <c r="HT115" s="85" t="s">
        <v>1287</v>
      </c>
      <c r="HU115" s="85" t="s">
        <v>1287</v>
      </c>
      <c r="HV115" s="85" t="s">
        <v>1287</v>
      </c>
      <c r="HW115" s="85" t="s">
        <v>1287</v>
      </c>
      <c r="HX115" s="85" t="s">
        <v>1287</v>
      </c>
      <c r="HY115" s="85" t="s">
        <v>1287</v>
      </c>
      <c r="HZ115" s="85" t="s">
        <v>1287</v>
      </c>
      <c r="IA115" s="85" t="s">
        <v>1295</v>
      </c>
      <c r="IB115" s="85" t="s">
        <v>1297</v>
      </c>
      <c r="IC115" s="85" t="s">
        <v>1297</v>
      </c>
      <c r="ID115" s="85" t="s">
        <v>1297</v>
      </c>
      <c r="IE115" s="85" t="s">
        <v>1297</v>
      </c>
      <c r="IF115" s="85" t="s">
        <v>1297</v>
      </c>
      <c r="IG115" s="85" t="s">
        <v>1297</v>
      </c>
      <c r="IH115" s="85" t="s">
        <v>1297</v>
      </c>
      <c r="II115" s="85" t="s">
        <v>1297</v>
      </c>
      <c r="IJ115" s="85" t="s">
        <v>1287</v>
      </c>
      <c r="IK115" s="85" t="s">
        <v>1287</v>
      </c>
      <c r="IL115" s="85" t="s">
        <v>1287</v>
      </c>
      <c r="IM115" s="85" t="s">
        <v>1287</v>
      </c>
      <c r="IN115" s="85" t="s">
        <v>1287</v>
      </c>
      <c r="IO115" s="85" t="s">
        <v>1287</v>
      </c>
      <c r="IP115" s="85" t="s">
        <v>1295</v>
      </c>
      <c r="IQ115" s="85" t="s">
        <v>1297</v>
      </c>
      <c r="IR115" s="85" t="s">
        <v>1287</v>
      </c>
      <c r="IS115" s="85" t="s">
        <v>1287</v>
      </c>
      <c r="IT115" s="85" t="s">
        <v>1295</v>
      </c>
      <c r="IU115" s="85" t="s">
        <v>1297</v>
      </c>
      <c r="IV115" s="85" t="s">
        <v>1287</v>
      </c>
      <c r="IW115" s="85" t="s">
        <v>1287</v>
      </c>
      <c r="IX115" s="85" t="s">
        <v>1295</v>
      </c>
      <c r="IY115" s="85" t="s">
        <v>1295</v>
      </c>
      <c r="IZ115" s="85" t="s">
        <v>1287</v>
      </c>
      <c r="JA115" s="85" t="s">
        <v>1287</v>
      </c>
      <c r="JB115" s="85" t="s">
        <v>1287</v>
      </c>
      <c r="JC115" s="85" t="s">
        <v>1297</v>
      </c>
      <c r="JD115" s="85" t="s">
        <v>1297</v>
      </c>
      <c r="JE115" s="85" t="s">
        <v>1297</v>
      </c>
      <c r="JF115" s="85" t="s">
        <v>1297</v>
      </c>
      <c r="JG115" s="85" t="s">
        <v>1288</v>
      </c>
      <c r="JH115" s="85" t="s">
        <v>1287</v>
      </c>
      <c r="JI115" s="85" t="s">
        <v>1287</v>
      </c>
      <c r="JJ115" s="85" t="s">
        <v>1287</v>
      </c>
      <c r="JK115" s="85" t="s">
        <v>1287</v>
      </c>
      <c r="JL115" s="85" t="s">
        <v>1287</v>
      </c>
      <c r="JM115" s="85" t="s">
        <v>1288</v>
      </c>
      <c r="JN115" s="85" t="s">
        <v>1287</v>
      </c>
      <c r="JO115" s="85" t="s">
        <v>1287</v>
      </c>
      <c r="JP115" s="85" t="s">
        <v>1288</v>
      </c>
      <c r="JQ115" s="85" t="s">
        <v>1288</v>
      </c>
      <c r="JR115" s="85" t="s">
        <v>1287</v>
      </c>
      <c r="JS115" s="85" t="s">
        <v>1287</v>
      </c>
      <c r="JT115" s="85" t="s">
        <v>1287</v>
      </c>
      <c r="JU115" s="85" t="s">
        <v>1287</v>
      </c>
      <c r="JV115" s="85" t="s">
        <v>1288</v>
      </c>
      <c r="JW115" s="85" t="s">
        <v>1295</v>
      </c>
      <c r="JX115" s="85" t="s">
        <v>1287</v>
      </c>
      <c r="JY115" s="85" t="s">
        <v>1295</v>
      </c>
      <c r="JZ115" s="85" t="s">
        <v>1297</v>
      </c>
      <c r="KA115" s="85" t="s">
        <v>1288</v>
      </c>
      <c r="KB115" s="85" t="s">
        <v>1288</v>
      </c>
      <c r="KC115" s="85" t="s">
        <v>1297</v>
      </c>
      <c r="KD115" s="85" t="s">
        <v>1295</v>
      </c>
      <c r="KE115" s="85" t="s">
        <v>1288</v>
      </c>
      <c r="KF115" s="85" t="s">
        <v>1297</v>
      </c>
      <c r="KG115" s="85" t="s">
        <v>1297</v>
      </c>
      <c r="KH115" s="85" t="s">
        <v>1297</v>
      </c>
      <c r="KI115" s="85" t="s">
        <v>1287</v>
      </c>
      <c r="KJ115" s="85" t="s">
        <v>1295</v>
      </c>
      <c r="KK115" s="85" t="s">
        <v>1288</v>
      </c>
      <c r="KL115" s="85" t="s">
        <v>1295</v>
      </c>
      <c r="KM115" s="85" t="s">
        <v>1297</v>
      </c>
      <c r="KN115" s="85" t="s">
        <v>1287</v>
      </c>
      <c r="KO115" s="85" t="s">
        <v>1297</v>
      </c>
      <c r="KP115" s="85" t="s">
        <v>1297</v>
      </c>
    </row>
    <row r="116" spans="1:302">
      <c r="A116" s="84" t="s">
        <v>1273</v>
      </c>
      <c r="B116" s="87" t="s">
        <v>1274</v>
      </c>
      <c r="C116" s="87" t="s">
        <v>1693</v>
      </c>
      <c r="D116" s="87">
        <v>2017</v>
      </c>
      <c r="E116" s="85">
        <v>100</v>
      </c>
      <c r="F116" s="85">
        <v>33</v>
      </c>
      <c r="G116" s="85">
        <v>67</v>
      </c>
      <c r="H116" s="85">
        <v>33</v>
      </c>
      <c r="I116" s="85">
        <v>0</v>
      </c>
      <c r="J116" s="85">
        <v>33</v>
      </c>
      <c r="K116" s="85">
        <v>67</v>
      </c>
      <c r="L116" s="85">
        <v>100</v>
      </c>
      <c r="M116" s="85">
        <v>100</v>
      </c>
      <c r="N116" s="85">
        <v>100</v>
      </c>
      <c r="O116" s="85">
        <v>100</v>
      </c>
      <c r="P116" s="85">
        <v>0</v>
      </c>
      <c r="Q116" s="85">
        <v>100</v>
      </c>
      <c r="R116" s="85">
        <v>33</v>
      </c>
      <c r="S116" s="85">
        <v>0</v>
      </c>
      <c r="T116" s="85">
        <v>100</v>
      </c>
      <c r="U116" s="85">
        <v>67</v>
      </c>
      <c r="V116" s="85">
        <v>100</v>
      </c>
      <c r="W116" s="85">
        <v>67</v>
      </c>
      <c r="X116" s="85">
        <v>100</v>
      </c>
      <c r="Y116" s="85">
        <v>33</v>
      </c>
      <c r="Z116" s="85">
        <v>33</v>
      </c>
      <c r="AA116" s="85">
        <v>0</v>
      </c>
      <c r="AB116" s="85">
        <v>0</v>
      </c>
      <c r="AC116" s="85">
        <v>0</v>
      </c>
      <c r="AD116" s="85">
        <v>33</v>
      </c>
      <c r="AE116" s="85">
        <v>0</v>
      </c>
      <c r="AF116" s="85">
        <v>100</v>
      </c>
      <c r="AG116" s="85">
        <v>33</v>
      </c>
      <c r="AH116" s="85">
        <v>0</v>
      </c>
      <c r="AI116" s="85">
        <v>100</v>
      </c>
      <c r="AJ116" s="85">
        <v>100</v>
      </c>
      <c r="AK116" s="85">
        <v>100</v>
      </c>
      <c r="AL116" s="85">
        <v>100</v>
      </c>
      <c r="AM116" s="85">
        <v>100</v>
      </c>
      <c r="AN116" s="85">
        <v>100</v>
      </c>
      <c r="AO116" s="85">
        <v>100</v>
      </c>
      <c r="AP116" s="85">
        <v>33</v>
      </c>
      <c r="AQ116" s="85">
        <v>100</v>
      </c>
      <c r="AR116" s="85">
        <v>33</v>
      </c>
      <c r="AS116" s="85">
        <v>100</v>
      </c>
      <c r="AT116" s="85">
        <v>100</v>
      </c>
      <c r="AU116" s="85">
        <v>0</v>
      </c>
      <c r="AV116" s="85">
        <v>33</v>
      </c>
      <c r="AW116" s="85">
        <v>67</v>
      </c>
      <c r="AX116" s="85">
        <v>0</v>
      </c>
      <c r="AY116" s="85">
        <v>0</v>
      </c>
      <c r="AZ116" s="85"/>
      <c r="BA116" s="85">
        <v>33</v>
      </c>
      <c r="BB116" s="85">
        <v>0</v>
      </c>
      <c r="BC116" s="85">
        <v>0</v>
      </c>
      <c r="BD116" s="85">
        <v>33</v>
      </c>
      <c r="BE116" s="85">
        <v>0</v>
      </c>
      <c r="BF116" s="85">
        <v>33</v>
      </c>
      <c r="BG116" s="85">
        <v>0</v>
      </c>
      <c r="BH116" s="85">
        <v>0</v>
      </c>
      <c r="BI116" s="85">
        <v>0</v>
      </c>
      <c r="BJ116" s="85">
        <v>0</v>
      </c>
      <c r="BK116" s="85">
        <v>0</v>
      </c>
      <c r="BL116" s="85">
        <v>100</v>
      </c>
      <c r="BM116" s="85">
        <v>100</v>
      </c>
      <c r="BN116" s="85">
        <v>67</v>
      </c>
      <c r="BO116" s="85">
        <v>100</v>
      </c>
      <c r="BP116" s="85">
        <v>100</v>
      </c>
      <c r="BQ116" s="85">
        <v>100</v>
      </c>
      <c r="BR116" s="85">
        <v>100</v>
      </c>
      <c r="BS116" s="85">
        <v>100</v>
      </c>
      <c r="BT116" s="85">
        <v>100</v>
      </c>
      <c r="BU116" s="85">
        <v>100</v>
      </c>
      <c r="BV116" s="85">
        <v>67</v>
      </c>
      <c r="BW116" s="85">
        <v>67</v>
      </c>
      <c r="BX116" s="85">
        <v>33</v>
      </c>
      <c r="BY116" s="85">
        <v>0</v>
      </c>
      <c r="BZ116" s="85">
        <v>33</v>
      </c>
      <c r="CA116" s="85">
        <v>100</v>
      </c>
      <c r="CB116" s="85">
        <v>0</v>
      </c>
      <c r="CC116" s="85">
        <v>100</v>
      </c>
      <c r="CD116" s="85">
        <v>100</v>
      </c>
      <c r="CE116" s="85">
        <v>100</v>
      </c>
      <c r="CF116" s="85">
        <v>100</v>
      </c>
      <c r="CG116" s="85">
        <v>100</v>
      </c>
      <c r="CH116" s="85">
        <v>33</v>
      </c>
      <c r="CI116" s="85">
        <v>0</v>
      </c>
      <c r="CJ116" s="85">
        <v>0</v>
      </c>
      <c r="CK116" s="85">
        <v>0</v>
      </c>
      <c r="CL116" s="85">
        <v>0</v>
      </c>
      <c r="CM116" s="85">
        <v>0</v>
      </c>
      <c r="CN116" s="85">
        <v>0</v>
      </c>
      <c r="CO116" s="85">
        <v>0</v>
      </c>
      <c r="CP116" s="85">
        <v>0</v>
      </c>
      <c r="CQ116" s="85">
        <v>33</v>
      </c>
      <c r="CR116" s="85">
        <v>0</v>
      </c>
      <c r="CS116" s="85">
        <v>0</v>
      </c>
      <c r="CT116" s="85">
        <v>100</v>
      </c>
      <c r="CU116" s="85">
        <v>100</v>
      </c>
      <c r="CV116" s="85">
        <v>100</v>
      </c>
      <c r="CW116" s="85">
        <v>0</v>
      </c>
      <c r="CX116" s="85">
        <v>0</v>
      </c>
      <c r="CY116" s="85">
        <v>0</v>
      </c>
      <c r="CZ116" s="85">
        <v>0</v>
      </c>
      <c r="DA116" s="85">
        <v>0</v>
      </c>
      <c r="DB116" s="85">
        <v>0</v>
      </c>
      <c r="DC116" s="85">
        <v>0</v>
      </c>
      <c r="DD116" s="85">
        <v>100</v>
      </c>
      <c r="DE116" s="85">
        <v>100</v>
      </c>
      <c r="DF116" s="85">
        <v>100</v>
      </c>
      <c r="DG116" s="85">
        <v>100</v>
      </c>
      <c r="DH116" s="85">
        <v>0</v>
      </c>
      <c r="DI116" s="85">
        <v>33</v>
      </c>
      <c r="DJ116" s="85">
        <v>0</v>
      </c>
      <c r="DK116" s="85">
        <v>0</v>
      </c>
      <c r="DL116" s="85">
        <v>0</v>
      </c>
      <c r="DM116" s="85">
        <v>0</v>
      </c>
      <c r="DN116" s="85">
        <v>33</v>
      </c>
      <c r="DO116" s="85">
        <v>67</v>
      </c>
      <c r="DP116" s="85">
        <v>67</v>
      </c>
      <c r="DQ116" s="85">
        <v>100</v>
      </c>
      <c r="DR116" s="85">
        <v>100</v>
      </c>
      <c r="DS116" s="85">
        <v>67</v>
      </c>
      <c r="DT116" s="85">
        <v>33</v>
      </c>
      <c r="DU116" s="85">
        <v>33</v>
      </c>
      <c r="DV116" s="85">
        <v>0</v>
      </c>
      <c r="DW116" s="85">
        <v>100</v>
      </c>
      <c r="DX116" s="85">
        <v>100</v>
      </c>
      <c r="DY116" s="85">
        <v>100</v>
      </c>
      <c r="DZ116" s="85">
        <v>100</v>
      </c>
      <c r="EA116" s="85">
        <v>100</v>
      </c>
      <c r="EB116" s="85">
        <v>100</v>
      </c>
      <c r="EC116" s="85">
        <v>100</v>
      </c>
      <c r="ED116" s="85">
        <v>0</v>
      </c>
      <c r="EE116" s="85">
        <v>33</v>
      </c>
      <c r="EF116" s="85">
        <v>0</v>
      </c>
      <c r="EG116" s="85">
        <v>0</v>
      </c>
      <c r="EH116" s="85">
        <v>0</v>
      </c>
      <c r="EI116" s="85">
        <v>0</v>
      </c>
      <c r="EJ116" s="85">
        <v>0</v>
      </c>
      <c r="EK116" s="85">
        <v>0</v>
      </c>
      <c r="EL116" s="85">
        <v>0</v>
      </c>
      <c r="EM116" s="85">
        <v>0</v>
      </c>
      <c r="EN116" s="85">
        <v>0</v>
      </c>
      <c r="EO116" s="85">
        <v>0</v>
      </c>
      <c r="EP116" s="85">
        <v>0</v>
      </c>
      <c r="EQ116" s="85">
        <v>33</v>
      </c>
      <c r="ER116" s="85">
        <v>0</v>
      </c>
      <c r="ES116" s="85">
        <v>0</v>
      </c>
      <c r="ET116" s="85">
        <v>0</v>
      </c>
      <c r="EU116" s="85">
        <v>0</v>
      </c>
      <c r="EV116" s="85">
        <v>0</v>
      </c>
      <c r="EW116" s="85">
        <v>0</v>
      </c>
      <c r="EX116" s="85" t="s">
        <v>1287</v>
      </c>
      <c r="EY116" s="85" t="s">
        <v>1295</v>
      </c>
      <c r="EZ116" s="85" t="s">
        <v>1288</v>
      </c>
      <c r="FA116" s="85" t="s">
        <v>1295</v>
      </c>
      <c r="FB116" s="85" t="s">
        <v>1297</v>
      </c>
      <c r="FC116" s="85" t="s">
        <v>1295</v>
      </c>
      <c r="FD116" s="85" t="s">
        <v>1288</v>
      </c>
      <c r="FE116" s="85" t="s">
        <v>1287</v>
      </c>
      <c r="FF116" s="85" t="s">
        <v>1287</v>
      </c>
      <c r="FG116" s="85" t="s">
        <v>1287</v>
      </c>
      <c r="FH116" s="85" t="s">
        <v>1287</v>
      </c>
      <c r="FI116" s="85" t="s">
        <v>1297</v>
      </c>
      <c r="FJ116" s="85" t="s">
        <v>1287</v>
      </c>
      <c r="FK116" s="85" t="s">
        <v>1295</v>
      </c>
      <c r="FL116" s="85" t="s">
        <v>1297</v>
      </c>
      <c r="FM116" s="85" t="s">
        <v>1287</v>
      </c>
      <c r="FN116" s="85" t="s">
        <v>1288</v>
      </c>
      <c r="FO116" s="85" t="s">
        <v>1287</v>
      </c>
      <c r="FP116" s="85" t="s">
        <v>1288</v>
      </c>
      <c r="FQ116" s="85" t="s">
        <v>1287</v>
      </c>
      <c r="FR116" s="85" t="s">
        <v>1295</v>
      </c>
      <c r="FS116" s="85" t="s">
        <v>1295</v>
      </c>
      <c r="FT116" s="85" t="s">
        <v>1297</v>
      </c>
      <c r="FU116" s="85" t="s">
        <v>1297</v>
      </c>
      <c r="FV116" s="85" t="s">
        <v>1297</v>
      </c>
      <c r="FW116" s="85" t="s">
        <v>1295</v>
      </c>
      <c r="FX116" s="85" t="s">
        <v>1297</v>
      </c>
      <c r="FY116" s="85" t="s">
        <v>1287</v>
      </c>
      <c r="FZ116" s="85" t="s">
        <v>1295</v>
      </c>
      <c r="GA116" s="85" t="s">
        <v>1297</v>
      </c>
      <c r="GB116" s="85" t="s">
        <v>1287</v>
      </c>
      <c r="GC116" s="85" t="s">
        <v>1287</v>
      </c>
      <c r="GD116" s="85" t="s">
        <v>1287</v>
      </c>
      <c r="GE116" s="85" t="s">
        <v>1287</v>
      </c>
      <c r="GF116" s="85" t="s">
        <v>1287</v>
      </c>
      <c r="GG116" s="85" t="s">
        <v>1287</v>
      </c>
      <c r="GH116" s="85" t="s">
        <v>1287</v>
      </c>
      <c r="GI116" s="85" t="s">
        <v>1295</v>
      </c>
      <c r="GJ116" s="85" t="s">
        <v>1287</v>
      </c>
      <c r="GK116" s="85" t="s">
        <v>1295</v>
      </c>
      <c r="GL116" s="85" t="s">
        <v>1287</v>
      </c>
      <c r="GM116" s="85" t="s">
        <v>1287</v>
      </c>
      <c r="GN116" s="85" t="s">
        <v>1297</v>
      </c>
      <c r="GO116" s="85" t="s">
        <v>1295</v>
      </c>
      <c r="GP116" s="85" t="s">
        <v>1288</v>
      </c>
      <c r="GQ116" s="85" t="s">
        <v>1297</v>
      </c>
      <c r="GR116" s="85" t="s">
        <v>1297</v>
      </c>
      <c r="GS116" s="85" t="s">
        <v>1289</v>
      </c>
      <c r="GT116" s="85" t="s">
        <v>1295</v>
      </c>
      <c r="GU116" s="85" t="s">
        <v>1297</v>
      </c>
      <c r="GV116" s="85" t="s">
        <v>1297</v>
      </c>
      <c r="GW116" s="85" t="s">
        <v>1295</v>
      </c>
      <c r="GX116" s="85" t="s">
        <v>1297</v>
      </c>
      <c r="GY116" s="85" t="s">
        <v>1295</v>
      </c>
      <c r="GZ116" s="85" t="s">
        <v>1297</v>
      </c>
      <c r="HA116" s="85" t="s">
        <v>1297</v>
      </c>
      <c r="HB116" s="85" t="s">
        <v>1297</v>
      </c>
      <c r="HC116" s="85" t="s">
        <v>1297</v>
      </c>
      <c r="HD116" s="85" t="s">
        <v>1297</v>
      </c>
      <c r="HE116" s="85" t="s">
        <v>1287</v>
      </c>
      <c r="HF116" s="85" t="s">
        <v>1287</v>
      </c>
      <c r="HG116" s="85" t="s">
        <v>1288</v>
      </c>
      <c r="HH116" s="85" t="s">
        <v>1287</v>
      </c>
      <c r="HI116" s="85" t="s">
        <v>1287</v>
      </c>
      <c r="HJ116" s="85" t="s">
        <v>1287</v>
      </c>
      <c r="HK116" s="85" t="s">
        <v>1287</v>
      </c>
      <c r="HL116" s="85" t="s">
        <v>1287</v>
      </c>
      <c r="HM116" s="85" t="s">
        <v>1287</v>
      </c>
      <c r="HN116" s="85" t="s">
        <v>1287</v>
      </c>
      <c r="HO116" s="85" t="s">
        <v>1288</v>
      </c>
      <c r="HP116" s="85" t="s">
        <v>1288</v>
      </c>
      <c r="HQ116" s="85" t="s">
        <v>1295</v>
      </c>
      <c r="HR116" s="85" t="s">
        <v>1297</v>
      </c>
      <c r="HS116" s="85" t="s">
        <v>1295</v>
      </c>
      <c r="HT116" s="85" t="s">
        <v>1287</v>
      </c>
      <c r="HU116" s="85" t="s">
        <v>1297</v>
      </c>
      <c r="HV116" s="85" t="s">
        <v>1287</v>
      </c>
      <c r="HW116" s="85" t="s">
        <v>1287</v>
      </c>
      <c r="HX116" s="85" t="s">
        <v>1287</v>
      </c>
      <c r="HY116" s="85" t="s">
        <v>1287</v>
      </c>
      <c r="HZ116" s="85" t="s">
        <v>1287</v>
      </c>
      <c r="IA116" s="85" t="s">
        <v>1295</v>
      </c>
      <c r="IB116" s="85" t="s">
        <v>1297</v>
      </c>
      <c r="IC116" s="85" t="s">
        <v>1297</v>
      </c>
      <c r="ID116" s="85" t="s">
        <v>1297</v>
      </c>
      <c r="IE116" s="85" t="s">
        <v>1297</v>
      </c>
      <c r="IF116" s="85" t="s">
        <v>1297</v>
      </c>
      <c r="IG116" s="85" t="s">
        <v>1297</v>
      </c>
      <c r="IH116" s="85" t="s">
        <v>1297</v>
      </c>
      <c r="II116" s="85" t="s">
        <v>1297</v>
      </c>
      <c r="IJ116" s="85" t="s">
        <v>1295</v>
      </c>
      <c r="IK116" s="85" t="s">
        <v>1297</v>
      </c>
      <c r="IL116" s="85" t="s">
        <v>1297</v>
      </c>
      <c r="IM116" s="85" t="s">
        <v>1287</v>
      </c>
      <c r="IN116" s="85" t="s">
        <v>1287</v>
      </c>
      <c r="IO116" s="85" t="s">
        <v>1287</v>
      </c>
      <c r="IP116" s="85" t="s">
        <v>1297</v>
      </c>
      <c r="IQ116" s="85" t="s">
        <v>1297</v>
      </c>
      <c r="IR116" s="85" t="s">
        <v>1297</v>
      </c>
      <c r="IS116" s="85" t="s">
        <v>1297</v>
      </c>
      <c r="IT116" s="85" t="s">
        <v>1297</v>
      </c>
      <c r="IU116" s="85" t="s">
        <v>1297</v>
      </c>
      <c r="IV116" s="85" t="s">
        <v>1297</v>
      </c>
      <c r="IW116" s="85" t="s">
        <v>1287</v>
      </c>
      <c r="IX116" s="85" t="s">
        <v>1287</v>
      </c>
      <c r="IY116" s="85" t="s">
        <v>1287</v>
      </c>
      <c r="IZ116" s="85" t="s">
        <v>1287</v>
      </c>
      <c r="JA116" s="85" t="s">
        <v>1297</v>
      </c>
      <c r="JB116" s="85" t="s">
        <v>1295</v>
      </c>
      <c r="JC116" s="85" t="s">
        <v>1297</v>
      </c>
      <c r="JD116" s="85" t="s">
        <v>1297</v>
      </c>
      <c r="JE116" s="85" t="s">
        <v>1297</v>
      </c>
      <c r="JF116" s="85" t="s">
        <v>1297</v>
      </c>
      <c r="JG116" s="85" t="s">
        <v>1295</v>
      </c>
      <c r="JH116" s="85" t="s">
        <v>1288</v>
      </c>
      <c r="JI116" s="85" t="s">
        <v>1288</v>
      </c>
      <c r="JJ116" s="85" t="s">
        <v>1287</v>
      </c>
      <c r="JK116" s="85" t="s">
        <v>1287</v>
      </c>
      <c r="JL116" s="85" t="s">
        <v>1288</v>
      </c>
      <c r="JM116" s="85" t="s">
        <v>1295</v>
      </c>
      <c r="JN116" s="85" t="s">
        <v>1295</v>
      </c>
      <c r="JO116" s="85" t="s">
        <v>1297</v>
      </c>
      <c r="JP116" s="85" t="s">
        <v>1287</v>
      </c>
      <c r="JQ116" s="85" t="s">
        <v>1287</v>
      </c>
      <c r="JR116" s="85" t="s">
        <v>1287</v>
      </c>
      <c r="JS116" s="85" t="s">
        <v>1287</v>
      </c>
      <c r="JT116" s="85" t="s">
        <v>1287</v>
      </c>
      <c r="JU116" s="85" t="s">
        <v>1287</v>
      </c>
      <c r="JV116" s="85" t="s">
        <v>1287</v>
      </c>
      <c r="JW116" s="85" t="s">
        <v>1297</v>
      </c>
      <c r="JX116" s="85" t="s">
        <v>1295</v>
      </c>
      <c r="JY116" s="85" t="s">
        <v>1297</v>
      </c>
      <c r="JZ116" s="85" t="s">
        <v>1297</v>
      </c>
      <c r="KA116" s="85" t="s">
        <v>1297</v>
      </c>
      <c r="KB116" s="85" t="s">
        <v>1297</v>
      </c>
      <c r="KC116" s="85" t="s">
        <v>1297</v>
      </c>
      <c r="KD116" s="85" t="s">
        <v>1297</v>
      </c>
      <c r="KE116" s="85" t="s">
        <v>1297</v>
      </c>
      <c r="KF116" s="85" t="s">
        <v>1297</v>
      </c>
      <c r="KG116" s="85" t="s">
        <v>1297</v>
      </c>
      <c r="KH116" s="85" t="s">
        <v>1297</v>
      </c>
      <c r="KI116" s="85" t="s">
        <v>1297</v>
      </c>
      <c r="KJ116" s="85" t="s">
        <v>1295</v>
      </c>
      <c r="KK116" s="85" t="s">
        <v>1297</v>
      </c>
      <c r="KL116" s="85" t="s">
        <v>1297</v>
      </c>
      <c r="KM116" s="85" t="s">
        <v>1297</v>
      </c>
      <c r="KN116" s="85" t="s">
        <v>1297</v>
      </c>
      <c r="KO116" s="85" t="s">
        <v>1297</v>
      </c>
      <c r="KP116" s="85" t="s">
        <v>1297</v>
      </c>
    </row>
    <row r="117" spans="1:302">
      <c r="A117" s="84" t="s">
        <v>1307</v>
      </c>
      <c r="B117" s="87" t="s">
        <v>1308</v>
      </c>
      <c r="C117" s="87" t="s">
        <v>1694</v>
      </c>
      <c r="D117" s="88">
        <v>2017</v>
      </c>
      <c r="E117" s="86">
        <v>0</v>
      </c>
      <c r="F117" s="86">
        <v>0</v>
      </c>
      <c r="G117" s="86">
        <v>100</v>
      </c>
      <c r="H117" s="86">
        <v>0</v>
      </c>
      <c r="I117" s="86">
        <v>0</v>
      </c>
      <c r="J117" s="86">
        <v>0</v>
      </c>
      <c r="K117" s="86">
        <v>0</v>
      </c>
      <c r="L117" s="86">
        <v>0</v>
      </c>
      <c r="M117" s="86">
        <v>0</v>
      </c>
      <c r="N117" s="86">
        <v>0</v>
      </c>
      <c r="O117" s="86">
        <v>0</v>
      </c>
      <c r="P117" s="86">
        <v>0</v>
      </c>
      <c r="Q117" s="86">
        <v>0</v>
      </c>
      <c r="R117" s="86">
        <v>0</v>
      </c>
      <c r="S117" s="86">
        <v>0</v>
      </c>
      <c r="T117" s="86">
        <v>0</v>
      </c>
      <c r="U117" s="86">
        <v>0</v>
      </c>
      <c r="V117" s="86">
        <v>0</v>
      </c>
      <c r="W117" s="86">
        <v>0</v>
      </c>
      <c r="X117" s="86">
        <v>0</v>
      </c>
      <c r="Y117" s="86">
        <v>0</v>
      </c>
      <c r="Z117" s="86">
        <v>0</v>
      </c>
      <c r="AA117" s="86">
        <v>0</v>
      </c>
      <c r="AB117" s="86">
        <v>0</v>
      </c>
      <c r="AC117" s="86">
        <v>0</v>
      </c>
      <c r="AD117" s="86">
        <v>0</v>
      </c>
      <c r="AE117" s="86">
        <v>0</v>
      </c>
      <c r="AF117" s="86">
        <v>0</v>
      </c>
      <c r="AG117" s="86">
        <v>0</v>
      </c>
      <c r="AH117" s="86">
        <v>0</v>
      </c>
      <c r="AI117" s="86">
        <v>0</v>
      </c>
      <c r="AJ117" s="86">
        <v>0</v>
      </c>
      <c r="AK117" s="86">
        <v>0</v>
      </c>
      <c r="AL117" s="86">
        <v>0</v>
      </c>
      <c r="AM117" s="86">
        <v>0</v>
      </c>
      <c r="AN117" s="86">
        <v>0</v>
      </c>
      <c r="AO117" s="86">
        <v>0</v>
      </c>
      <c r="AP117" s="86">
        <v>0</v>
      </c>
      <c r="AQ117" s="86">
        <v>0</v>
      </c>
      <c r="AR117" s="86">
        <v>0</v>
      </c>
      <c r="AS117" s="86">
        <v>0</v>
      </c>
      <c r="AT117" s="86">
        <v>0</v>
      </c>
      <c r="AU117" s="86">
        <v>0</v>
      </c>
      <c r="AV117" s="86">
        <v>0</v>
      </c>
      <c r="AW117" s="86">
        <v>0</v>
      </c>
      <c r="AX117" s="86">
        <v>0</v>
      </c>
      <c r="AY117" s="86">
        <v>0</v>
      </c>
      <c r="AZ117" s="86">
        <v>0</v>
      </c>
      <c r="BA117" s="86">
        <v>0</v>
      </c>
      <c r="BB117" s="86">
        <v>0</v>
      </c>
      <c r="BC117" s="86">
        <v>0</v>
      </c>
      <c r="BD117" s="86">
        <v>0</v>
      </c>
      <c r="BE117" s="86">
        <v>0</v>
      </c>
      <c r="BF117" s="86">
        <v>0</v>
      </c>
      <c r="BG117" s="86">
        <v>0</v>
      </c>
      <c r="BH117" s="86">
        <v>0</v>
      </c>
      <c r="BI117" s="86">
        <v>0</v>
      </c>
      <c r="BJ117" s="86">
        <v>0</v>
      </c>
      <c r="BK117" s="86">
        <v>0</v>
      </c>
      <c r="BL117" s="86">
        <v>0</v>
      </c>
      <c r="BM117" s="86">
        <v>0</v>
      </c>
      <c r="BN117" s="86">
        <v>0</v>
      </c>
      <c r="BO117" s="86">
        <v>0</v>
      </c>
      <c r="BP117" s="86">
        <v>0</v>
      </c>
      <c r="BQ117" s="86">
        <v>0</v>
      </c>
      <c r="BR117" s="86">
        <v>67</v>
      </c>
      <c r="BS117" s="86">
        <v>0</v>
      </c>
      <c r="BT117" s="86">
        <v>100</v>
      </c>
      <c r="BU117" s="86">
        <v>67</v>
      </c>
      <c r="BV117" s="86">
        <v>0</v>
      </c>
      <c r="BW117" s="86">
        <v>0</v>
      </c>
      <c r="BX117" s="86">
        <v>0</v>
      </c>
      <c r="BY117" s="86">
        <v>0</v>
      </c>
      <c r="BZ117" s="86">
        <v>0</v>
      </c>
      <c r="CA117" s="86">
        <v>0</v>
      </c>
      <c r="CB117" s="86">
        <v>0</v>
      </c>
      <c r="CC117" s="86">
        <v>0</v>
      </c>
      <c r="CD117" s="86">
        <v>0</v>
      </c>
      <c r="CE117" s="86">
        <v>0</v>
      </c>
      <c r="CF117" s="86">
        <v>0</v>
      </c>
      <c r="CG117" s="86">
        <v>0</v>
      </c>
      <c r="CH117" s="86">
        <v>0</v>
      </c>
      <c r="CI117" s="86">
        <v>0</v>
      </c>
      <c r="CJ117" s="86">
        <v>0</v>
      </c>
      <c r="CK117" s="86">
        <v>0</v>
      </c>
      <c r="CL117" s="86">
        <v>0</v>
      </c>
      <c r="CM117" s="86">
        <v>0</v>
      </c>
      <c r="CN117" s="86">
        <v>0</v>
      </c>
      <c r="CO117" s="86">
        <v>0</v>
      </c>
      <c r="CP117" s="86">
        <v>0</v>
      </c>
      <c r="CQ117" s="86">
        <v>0</v>
      </c>
      <c r="CR117" s="86">
        <v>0</v>
      </c>
      <c r="CS117" s="86">
        <v>0</v>
      </c>
      <c r="CT117" s="86">
        <v>0</v>
      </c>
      <c r="CU117" s="86">
        <v>0</v>
      </c>
      <c r="CV117" s="86">
        <v>0</v>
      </c>
      <c r="CW117" s="86">
        <v>0</v>
      </c>
      <c r="CX117" s="86">
        <v>0</v>
      </c>
      <c r="CY117" s="86">
        <v>0</v>
      </c>
      <c r="CZ117" s="86">
        <v>0</v>
      </c>
      <c r="DA117" s="86">
        <v>0</v>
      </c>
      <c r="DB117" s="86">
        <v>0</v>
      </c>
      <c r="DC117" s="86">
        <v>0</v>
      </c>
      <c r="DD117" s="86">
        <v>0</v>
      </c>
      <c r="DE117" s="86">
        <v>0</v>
      </c>
      <c r="DF117" s="86">
        <v>0</v>
      </c>
      <c r="DG117" s="86">
        <v>0</v>
      </c>
      <c r="DH117" s="86">
        <v>0</v>
      </c>
      <c r="DI117" s="86">
        <v>0</v>
      </c>
      <c r="DJ117" s="86">
        <v>0</v>
      </c>
      <c r="DK117" s="86">
        <v>0</v>
      </c>
      <c r="DL117" s="86">
        <v>0</v>
      </c>
      <c r="DM117" s="86">
        <v>0</v>
      </c>
      <c r="DN117" s="86">
        <v>0</v>
      </c>
      <c r="DO117" s="86">
        <v>100</v>
      </c>
      <c r="DP117" s="86">
        <v>100</v>
      </c>
      <c r="DQ117" s="86">
        <v>67</v>
      </c>
      <c r="DR117" s="86">
        <v>100</v>
      </c>
      <c r="DS117" s="86">
        <v>33</v>
      </c>
      <c r="DT117" s="86">
        <v>33</v>
      </c>
      <c r="DU117" s="86">
        <v>33</v>
      </c>
      <c r="DV117" s="86">
        <v>0</v>
      </c>
      <c r="DW117" s="86">
        <v>0</v>
      </c>
      <c r="DX117" s="86">
        <v>0</v>
      </c>
      <c r="DY117" s="86">
        <v>33</v>
      </c>
      <c r="DZ117" s="86">
        <v>0</v>
      </c>
      <c r="EA117" s="86">
        <v>0</v>
      </c>
      <c r="EB117" s="86">
        <v>0</v>
      </c>
      <c r="EC117" s="86">
        <v>67</v>
      </c>
      <c r="ED117" s="86">
        <v>0</v>
      </c>
      <c r="EE117" s="86">
        <v>0</v>
      </c>
      <c r="EF117" s="86">
        <v>0</v>
      </c>
      <c r="EG117" s="86">
        <v>0</v>
      </c>
      <c r="EH117" s="86">
        <v>0</v>
      </c>
      <c r="EI117" s="86">
        <v>0</v>
      </c>
      <c r="EJ117" s="86">
        <v>0</v>
      </c>
      <c r="EK117" s="86">
        <v>0</v>
      </c>
      <c r="EL117" s="86">
        <v>0</v>
      </c>
      <c r="EM117" s="86">
        <v>0</v>
      </c>
      <c r="EN117" s="86">
        <v>0</v>
      </c>
      <c r="EO117" s="86">
        <v>0</v>
      </c>
      <c r="EP117" s="86">
        <v>0</v>
      </c>
      <c r="EQ117" s="86">
        <v>0</v>
      </c>
      <c r="ER117" s="86">
        <v>0</v>
      </c>
      <c r="ES117" s="86">
        <v>0</v>
      </c>
      <c r="ET117" s="86">
        <v>0</v>
      </c>
      <c r="EU117" s="86">
        <v>0</v>
      </c>
      <c r="EV117" s="86">
        <v>0</v>
      </c>
      <c r="EW117" s="86">
        <v>0</v>
      </c>
      <c r="EX117" s="85" t="s">
        <v>1297</v>
      </c>
      <c r="EY117" s="85" t="s">
        <v>1297</v>
      </c>
      <c r="EZ117" s="85" t="s">
        <v>1287</v>
      </c>
      <c r="FA117" s="85" t="s">
        <v>1297</v>
      </c>
      <c r="FB117" s="85" t="s">
        <v>1297</v>
      </c>
      <c r="FC117" s="85" t="s">
        <v>1297</v>
      </c>
      <c r="FD117" s="85" t="s">
        <v>1297</v>
      </c>
      <c r="FE117" s="85" t="s">
        <v>1297</v>
      </c>
      <c r="FF117" s="85" t="s">
        <v>1297</v>
      </c>
      <c r="FG117" s="85" t="s">
        <v>1297</v>
      </c>
      <c r="FH117" s="85" t="s">
        <v>1297</v>
      </c>
      <c r="FI117" s="85" t="s">
        <v>1297</v>
      </c>
      <c r="FJ117" s="85" t="s">
        <v>1297</v>
      </c>
      <c r="FK117" s="85" t="s">
        <v>1297</v>
      </c>
      <c r="FL117" s="85" t="s">
        <v>1297</v>
      </c>
      <c r="FM117" s="85" t="s">
        <v>1297</v>
      </c>
      <c r="FN117" s="85" t="s">
        <v>1297</v>
      </c>
      <c r="FO117" s="85" t="s">
        <v>1297</v>
      </c>
      <c r="FP117" s="85" t="s">
        <v>1297</v>
      </c>
      <c r="FQ117" s="85" t="s">
        <v>1297</v>
      </c>
      <c r="FR117" s="85" t="s">
        <v>1297</v>
      </c>
      <c r="FS117" s="85" t="s">
        <v>1297</v>
      </c>
      <c r="FT117" s="85" t="s">
        <v>1297</v>
      </c>
      <c r="FU117" s="85" t="s">
        <v>1297</v>
      </c>
      <c r="FV117" s="85" t="s">
        <v>1297</v>
      </c>
      <c r="FW117" s="85" t="s">
        <v>1297</v>
      </c>
      <c r="FX117" s="85" t="s">
        <v>1297</v>
      </c>
      <c r="FY117" s="85" t="s">
        <v>1297</v>
      </c>
      <c r="FZ117" s="85" t="s">
        <v>1297</v>
      </c>
      <c r="GA117" s="85" t="s">
        <v>1297</v>
      </c>
      <c r="GB117" s="85" t="s">
        <v>1297</v>
      </c>
      <c r="GC117" s="85" t="s">
        <v>1297</v>
      </c>
      <c r="GD117" s="85" t="s">
        <v>1297</v>
      </c>
      <c r="GE117" s="85" t="s">
        <v>1297</v>
      </c>
      <c r="GF117" s="85" t="s">
        <v>1297</v>
      </c>
      <c r="GG117" s="85" t="s">
        <v>1297</v>
      </c>
      <c r="GH117" s="85" t="s">
        <v>1297</v>
      </c>
      <c r="GI117" s="85" t="s">
        <v>1297</v>
      </c>
      <c r="GJ117" s="85" t="s">
        <v>1297</v>
      </c>
      <c r="GK117" s="85" t="s">
        <v>1297</v>
      </c>
      <c r="GL117" s="85" t="s">
        <v>1297</v>
      </c>
      <c r="GM117" s="85" t="s">
        <v>1297</v>
      </c>
      <c r="GN117" s="85" t="s">
        <v>1297</v>
      </c>
      <c r="GO117" s="85" t="s">
        <v>1297</v>
      </c>
      <c r="GP117" s="85" t="s">
        <v>1297</v>
      </c>
      <c r="GQ117" s="85" t="s">
        <v>1297</v>
      </c>
      <c r="GR117" s="85" t="s">
        <v>1297</v>
      </c>
      <c r="GS117" s="85" t="s">
        <v>1297</v>
      </c>
      <c r="GT117" s="85" t="s">
        <v>1297</v>
      </c>
      <c r="GU117" s="85" t="s">
        <v>1297</v>
      </c>
      <c r="GV117" s="85" t="s">
        <v>1297</v>
      </c>
      <c r="GW117" s="85" t="s">
        <v>1297</v>
      </c>
      <c r="GX117" s="85" t="s">
        <v>1297</v>
      </c>
      <c r="GY117" s="85" t="s">
        <v>1297</v>
      </c>
      <c r="GZ117" s="85" t="s">
        <v>1297</v>
      </c>
      <c r="HA117" s="85" t="s">
        <v>1297</v>
      </c>
      <c r="HB117" s="85" t="s">
        <v>1297</v>
      </c>
      <c r="HC117" s="85" t="s">
        <v>1297</v>
      </c>
      <c r="HD117" s="85" t="s">
        <v>1297</v>
      </c>
      <c r="HE117" s="85" t="s">
        <v>1297</v>
      </c>
      <c r="HF117" s="85" t="s">
        <v>1297</v>
      </c>
      <c r="HG117" s="85" t="s">
        <v>1297</v>
      </c>
      <c r="HH117" s="85" t="s">
        <v>1297</v>
      </c>
      <c r="HI117" s="85" t="s">
        <v>1297</v>
      </c>
      <c r="HJ117" s="85" t="s">
        <v>1297</v>
      </c>
      <c r="HK117" s="85" t="s">
        <v>1288</v>
      </c>
      <c r="HL117" s="85" t="s">
        <v>1297</v>
      </c>
      <c r="HM117" s="85" t="s">
        <v>1287</v>
      </c>
      <c r="HN117" s="85" t="s">
        <v>1288</v>
      </c>
      <c r="HO117" s="85" t="s">
        <v>1297</v>
      </c>
      <c r="HP117" s="85" t="s">
        <v>1297</v>
      </c>
      <c r="HQ117" s="85" t="s">
        <v>1297</v>
      </c>
      <c r="HR117" s="85" t="s">
        <v>1297</v>
      </c>
      <c r="HS117" s="85" t="s">
        <v>1297</v>
      </c>
      <c r="HT117" s="85" t="s">
        <v>1297</v>
      </c>
      <c r="HU117" s="85" t="s">
        <v>1297</v>
      </c>
      <c r="HV117" s="85" t="s">
        <v>1297</v>
      </c>
      <c r="HW117" s="85" t="s">
        <v>1297</v>
      </c>
      <c r="HX117" s="85" t="s">
        <v>1297</v>
      </c>
      <c r="HY117" s="85" t="s">
        <v>1297</v>
      </c>
      <c r="HZ117" s="85" t="s">
        <v>1297</v>
      </c>
      <c r="IA117" s="85" t="s">
        <v>1297</v>
      </c>
      <c r="IB117" s="85" t="s">
        <v>1297</v>
      </c>
      <c r="IC117" s="85" t="s">
        <v>1297</v>
      </c>
      <c r="ID117" s="85" t="s">
        <v>1297</v>
      </c>
      <c r="IE117" s="85" t="s">
        <v>1297</v>
      </c>
      <c r="IF117" s="85" t="s">
        <v>1297</v>
      </c>
      <c r="IG117" s="85" t="s">
        <v>1297</v>
      </c>
      <c r="IH117" s="85" t="s">
        <v>1297</v>
      </c>
      <c r="II117" s="85" t="s">
        <v>1297</v>
      </c>
      <c r="IJ117" s="85" t="s">
        <v>1297</v>
      </c>
      <c r="IK117" s="85" t="s">
        <v>1297</v>
      </c>
      <c r="IL117" s="85" t="s">
        <v>1297</v>
      </c>
      <c r="IM117" s="85" t="s">
        <v>1297</v>
      </c>
      <c r="IN117" s="85" t="s">
        <v>1297</v>
      </c>
      <c r="IO117" s="85" t="s">
        <v>1297</v>
      </c>
      <c r="IP117" s="85" t="s">
        <v>1297</v>
      </c>
      <c r="IQ117" s="85" t="s">
        <v>1297</v>
      </c>
      <c r="IR117" s="85" t="s">
        <v>1297</v>
      </c>
      <c r="IS117" s="85" t="s">
        <v>1297</v>
      </c>
      <c r="IT117" s="85" t="s">
        <v>1297</v>
      </c>
      <c r="IU117" s="85" t="s">
        <v>1297</v>
      </c>
      <c r="IV117" s="85" t="s">
        <v>1297</v>
      </c>
      <c r="IW117" s="85" t="s">
        <v>1297</v>
      </c>
      <c r="IX117" s="85" t="s">
        <v>1297</v>
      </c>
      <c r="IY117" s="85" t="s">
        <v>1297</v>
      </c>
      <c r="IZ117" s="85" t="s">
        <v>1297</v>
      </c>
      <c r="JA117" s="85" t="s">
        <v>1297</v>
      </c>
      <c r="JB117" s="85" t="s">
        <v>1297</v>
      </c>
      <c r="JC117" s="85" t="s">
        <v>1297</v>
      </c>
      <c r="JD117" s="85" t="s">
        <v>1297</v>
      </c>
      <c r="JE117" s="85" t="s">
        <v>1297</v>
      </c>
      <c r="JF117" s="85" t="s">
        <v>1297</v>
      </c>
      <c r="JG117" s="85" t="s">
        <v>1297</v>
      </c>
      <c r="JH117" s="85" t="s">
        <v>1287</v>
      </c>
      <c r="JI117" s="85" t="s">
        <v>1287</v>
      </c>
      <c r="JJ117" s="85" t="s">
        <v>1288</v>
      </c>
      <c r="JK117" s="85" t="s">
        <v>1287</v>
      </c>
      <c r="JL117" s="85" t="s">
        <v>1295</v>
      </c>
      <c r="JM117" s="85" t="s">
        <v>1295</v>
      </c>
      <c r="JN117" s="85" t="s">
        <v>1295</v>
      </c>
      <c r="JO117" s="85" t="s">
        <v>1297</v>
      </c>
      <c r="JP117" s="85" t="s">
        <v>1297</v>
      </c>
      <c r="JQ117" s="85" t="s">
        <v>1297</v>
      </c>
      <c r="JR117" s="85" t="s">
        <v>1295</v>
      </c>
      <c r="JS117" s="85" t="s">
        <v>1297</v>
      </c>
      <c r="JT117" s="85" t="s">
        <v>1297</v>
      </c>
      <c r="JU117" s="85" t="s">
        <v>1297</v>
      </c>
      <c r="JV117" s="85" t="s">
        <v>1288</v>
      </c>
      <c r="JW117" s="85" t="s">
        <v>1297</v>
      </c>
      <c r="JX117" s="85" t="s">
        <v>1297</v>
      </c>
      <c r="JY117" s="85" t="s">
        <v>1297</v>
      </c>
      <c r="JZ117" s="85" t="s">
        <v>1297</v>
      </c>
      <c r="KA117" s="85" t="s">
        <v>1297</v>
      </c>
      <c r="KB117" s="85" t="s">
        <v>1297</v>
      </c>
      <c r="KC117" s="85" t="s">
        <v>1297</v>
      </c>
      <c r="KD117" s="85" t="s">
        <v>1297</v>
      </c>
      <c r="KE117" s="85" t="s">
        <v>1297</v>
      </c>
      <c r="KF117" s="85" t="s">
        <v>1297</v>
      </c>
      <c r="KG117" s="85" t="s">
        <v>1297</v>
      </c>
      <c r="KH117" s="85" t="s">
        <v>1297</v>
      </c>
      <c r="KI117" s="85" t="s">
        <v>1297</v>
      </c>
      <c r="KJ117" s="85" t="s">
        <v>1297</v>
      </c>
      <c r="KK117" s="85" t="s">
        <v>1297</v>
      </c>
      <c r="KL117" s="85" t="s">
        <v>1297</v>
      </c>
      <c r="KM117" s="85" t="s">
        <v>1297</v>
      </c>
      <c r="KN117" s="85" t="s">
        <v>1297</v>
      </c>
      <c r="KO117" s="85" t="s">
        <v>1297</v>
      </c>
      <c r="KP117" s="85" t="s">
        <v>1297</v>
      </c>
    </row>
    <row r="118" spans="1:302">
      <c r="A118" s="84" t="s">
        <v>1313</v>
      </c>
      <c r="B118" s="87" t="s">
        <v>1314</v>
      </c>
      <c r="C118" s="87" t="s">
        <v>1695</v>
      </c>
      <c r="D118" s="88">
        <v>2017</v>
      </c>
      <c r="E118" s="86">
        <v>100</v>
      </c>
      <c r="F118" s="86">
        <v>100</v>
      </c>
      <c r="G118" s="86">
        <v>67</v>
      </c>
      <c r="H118" s="86">
        <v>33</v>
      </c>
      <c r="I118" s="86">
        <v>0</v>
      </c>
      <c r="J118" s="86">
        <v>67</v>
      </c>
      <c r="K118" s="86">
        <v>33</v>
      </c>
      <c r="L118" s="86">
        <v>100</v>
      </c>
      <c r="M118" s="86">
        <v>100</v>
      </c>
      <c r="N118" s="86">
        <v>0</v>
      </c>
      <c r="O118" s="86">
        <v>100</v>
      </c>
      <c r="P118" s="86">
        <v>100</v>
      </c>
      <c r="Q118" s="86">
        <v>100</v>
      </c>
      <c r="R118" s="86">
        <v>0</v>
      </c>
      <c r="S118" s="86">
        <v>0</v>
      </c>
      <c r="T118" s="86">
        <v>100</v>
      </c>
      <c r="U118" s="86">
        <v>100</v>
      </c>
      <c r="V118" s="86">
        <v>0</v>
      </c>
      <c r="W118" s="86">
        <v>0</v>
      </c>
      <c r="X118" s="86">
        <v>100</v>
      </c>
      <c r="Y118" s="86">
        <v>33</v>
      </c>
      <c r="Z118" s="86">
        <v>33</v>
      </c>
      <c r="AA118" s="86">
        <v>0</v>
      </c>
      <c r="AB118" s="86">
        <v>67</v>
      </c>
      <c r="AC118" s="86">
        <v>0</v>
      </c>
      <c r="AD118" s="86">
        <v>100</v>
      </c>
      <c r="AE118" s="86">
        <v>0</v>
      </c>
      <c r="AF118" s="86">
        <v>100</v>
      </c>
      <c r="AG118" s="86">
        <v>0</v>
      </c>
      <c r="AH118" s="86">
        <v>0</v>
      </c>
      <c r="AI118" s="86">
        <v>0</v>
      </c>
      <c r="AJ118" s="86">
        <v>100</v>
      </c>
      <c r="AK118" s="86">
        <v>100</v>
      </c>
      <c r="AL118" s="86">
        <v>100</v>
      </c>
      <c r="AM118" s="86">
        <v>0</v>
      </c>
      <c r="AN118" s="86">
        <v>0</v>
      </c>
      <c r="AO118" s="86">
        <v>0</v>
      </c>
      <c r="AP118" s="86">
        <v>33</v>
      </c>
      <c r="AQ118" s="86">
        <v>0</v>
      </c>
      <c r="AR118" s="86">
        <v>67</v>
      </c>
      <c r="AS118" s="86">
        <v>100</v>
      </c>
      <c r="AT118" s="86">
        <v>67</v>
      </c>
      <c r="AU118" s="86">
        <v>67</v>
      </c>
      <c r="AV118" s="86">
        <v>100</v>
      </c>
      <c r="AW118" s="86">
        <v>33</v>
      </c>
      <c r="AX118" s="86">
        <v>33</v>
      </c>
      <c r="AY118" s="86">
        <v>33</v>
      </c>
      <c r="AZ118" s="86">
        <v>0</v>
      </c>
      <c r="BA118" s="86">
        <v>33</v>
      </c>
      <c r="BB118" s="86">
        <v>0</v>
      </c>
      <c r="BC118" s="86">
        <v>0</v>
      </c>
      <c r="BD118" s="86">
        <v>100</v>
      </c>
      <c r="BE118" s="86">
        <v>67</v>
      </c>
      <c r="BF118" s="86">
        <v>33</v>
      </c>
      <c r="BG118" s="86">
        <v>0</v>
      </c>
      <c r="BH118" s="86">
        <v>67</v>
      </c>
      <c r="BI118" s="86">
        <v>67</v>
      </c>
      <c r="BJ118" s="86">
        <v>33</v>
      </c>
      <c r="BK118" s="86">
        <v>100</v>
      </c>
      <c r="BL118" s="86">
        <v>100</v>
      </c>
      <c r="BM118" s="86">
        <v>33</v>
      </c>
      <c r="BN118" s="86">
        <v>33</v>
      </c>
      <c r="BO118" s="86">
        <v>0</v>
      </c>
      <c r="BP118" s="86">
        <v>0</v>
      </c>
      <c r="BQ118" s="86">
        <v>0</v>
      </c>
      <c r="BR118" s="86">
        <v>100</v>
      </c>
      <c r="BS118" s="86">
        <v>100</v>
      </c>
      <c r="BT118" s="86">
        <v>100</v>
      </c>
      <c r="BU118" s="86">
        <v>0</v>
      </c>
      <c r="BV118" s="86">
        <v>100</v>
      </c>
      <c r="BW118" s="86">
        <v>0</v>
      </c>
      <c r="BX118" s="86">
        <v>0</v>
      </c>
      <c r="BY118" s="86">
        <v>0</v>
      </c>
      <c r="BZ118" s="86">
        <v>33</v>
      </c>
      <c r="CA118" s="86">
        <v>100</v>
      </c>
      <c r="CB118" s="86">
        <v>100</v>
      </c>
      <c r="CC118" s="86">
        <v>100</v>
      </c>
      <c r="CD118" s="86">
        <v>100</v>
      </c>
      <c r="CE118" s="86">
        <v>100</v>
      </c>
      <c r="CF118" s="86">
        <v>100</v>
      </c>
      <c r="CG118" s="86">
        <v>33</v>
      </c>
      <c r="CH118" s="86">
        <v>100</v>
      </c>
      <c r="CI118" s="86">
        <v>0</v>
      </c>
      <c r="CJ118" s="86">
        <v>0</v>
      </c>
      <c r="CK118" s="86">
        <v>0</v>
      </c>
      <c r="CL118" s="86">
        <v>0</v>
      </c>
      <c r="CM118" s="86">
        <v>0</v>
      </c>
      <c r="CN118" s="86">
        <v>0</v>
      </c>
      <c r="CO118" s="86">
        <v>0</v>
      </c>
      <c r="CP118" s="86">
        <v>0</v>
      </c>
      <c r="CQ118" s="86">
        <v>100</v>
      </c>
      <c r="CR118" s="86">
        <v>100</v>
      </c>
      <c r="CS118" s="86">
        <v>100</v>
      </c>
      <c r="CT118" s="86">
        <v>100</v>
      </c>
      <c r="CU118" s="86">
        <v>100</v>
      </c>
      <c r="CV118" s="86">
        <v>100</v>
      </c>
      <c r="CW118" s="86">
        <v>67</v>
      </c>
      <c r="CX118" s="86">
        <v>0</v>
      </c>
      <c r="CY118" s="86">
        <v>0</v>
      </c>
      <c r="CZ118" s="86">
        <v>33</v>
      </c>
      <c r="DA118" s="86">
        <v>100</v>
      </c>
      <c r="DB118" s="86">
        <v>67</v>
      </c>
      <c r="DC118" s="86">
        <v>100</v>
      </c>
      <c r="DD118" s="86">
        <v>100</v>
      </c>
      <c r="DE118" s="86">
        <v>33</v>
      </c>
      <c r="DF118" s="86">
        <v>33</v>
      </c>
      <c r="DG118" s="86">
        <v>100</v>
      </c>
      <c r="DH118" s="86">
        <v>0</v>
      </c>
      <c r="DI118" s="86">
        <v>0</v>
      </c>
      <c r="DJ118" s="86">
        <v>0</v>
      </c>
      <c r="DK118" s="86">
        <v>0</v>
      </c>
      <c r="DL118" s="86">
        <v>0</v>
      </c>
      <c r="DM118" s="86">
        <v>0</v>
      </c>
      <c r="DN118" s="86">
        <v>0</v>
      </c>
      <c r="DO118" s="86">
        <v>100</v>
      </c>
      <c r="DP118" s="86">
        <v>100</v>
      </c>
      <c r="DQ118" s="86">
        <v>100</v>
      </c>
      <c r="DR118" s="86">
        <v>100</v>
      </c>
      <c r="DS118" s="86">
        <v>100</v>
      </c>
      <c r="DT118" s="86">
        <v>0</v>
      </c>
      <c r="DU118" s="86">
        <v>0</v>
      </c>
      <c r="DV118" s="86">
        <v>0</v>
      </c>
      <c r="DW118" s="86">
        <v>33</v>
      </c>
      <c r="DX118" s="86">
        <v>0</v>
      </c>
      <c r="DY118" s="86">
        <v>0</v>
      </c>
      <c r="DZ118" s="86">
        <v>100</v>
      </c>
      <c r="EA118" s="86">
        <v>100</v>
      </c>
      <c r="EB118" s="86">
        <v>100</v>
      </c>
      <c r="EC118" s="86">
        <v>100</v>
      </c>
      <c r="ED118" s="86">
        <v>33</v>
      </c>
      <c r="EE118" s="86">
        <v>33</v>
      </c>
      <c r="EF118" s="86">
        <v>0</v>
      </c>
      <c r="EG118" s="86">
        <v>0</v>
      </c>
      <c r="EH118" s="86">
        <v>0</v>
      </c>
      <c r="EI118" s="86">
        <v>0</v>
      </c>
      <c r="EJ118" s="86">
        <v>0</v>
      </c>
      <c r="EK118" s="86">
        <v>0</v>
      </c>
      <c r="EL118" s="86">
        <v>0</v>
      </c>
      <c r="EM118" s="86">
        <v>0</v>
      </c>
      <c r="EN118" s="86">
        <v>0</v>
      </c>
      <c r="EO118" s="86">
        <v>0</v>
      </c>
      <c r="EP118" s="86">
        <v>0</v>
      </c>
      <c r="EQ118" s="86">
        <v>33</v>
      </c>
      <c r="ER118" s="86">
        <v>0</v>
      </c>
      <c r="ES118" s="86">
        <v>0</v>
      </c>
      <c r="ET118" s="86">
        <v>0</v>
      </c>
      <c r="EU118" s="86">
        <v>100</v>
      </c>
      <c r="EV118" s="86">
        <v>100</v>
      </c>
      <c r="EW118" s="86">
        <v>0</v>
      </c>
      <c r="EX118" s="85" t="s">
        <v>1287</v>
      </c>
      <c r="EY118" s="85" t="s">
        <v>1287</v>
      </c>
      <c r="EZ118" s="85" t="s">
        <v>1288</v>
      </c>
      <c r="FA118" s="85" t="s">
        <v>1295</v>
      </c>
      <c r="FB118" s="85" t="s">
        <v>1297</v>
      </c>
      <c r="FC118" s="85" t="s">
        <v>1288</v>
      </c>
      <c r="FD118" s="85" t="s">
        <v>1295</v>
      </c>
      <c r="FE118" s="85" t="s">
        <v>1287</v>
      </c>
      <c r="FF118" s="85" t="s">
        <v>1287</v>
      </c>
      <c r="FG118" s="85" t="s">
        <v>1297</v>
      </c>
      <c r="FH118" s="85" t="s">
        <v>1287</v>
      </c>
      <c r="FI118" s="85" t="s">
        <v>1287</v>
      </c>
      <c r="FJ118" s="85" t="s">
        <v>1287</v>
      </c>
      <c r="FK118" s="85" t="s">
        <v>1297</v>
      </c>
      <c r="FL118" s="85" t="s">
        <v>1297</v>
      </c>
      <c r="FM118" s="85" t="s">
        <v>1287</v>
      </c>
      <c r="FN118" s="85" t="s">
        <v>1287</v>
      </c>
      <c r="FO118" s="85" t="s">
        <v>1297</v>
      </c>
      <c r="FP118" s="85" t="s">
        <v>1297</v>
      </c>
      <c r="FQ118" s="85" t="s">
        <v>1287</v>
      </c>
      <c r="FR118" s="85" t="s">
        <v>1295</v>
      </c>
      <c r="FS118" s="85" t="s">
        <v>1295</v>
      </c>
      <c r="FT118" s="85" t="s">
        <v>1297</v>
      </c>
      <c r="FU118" s="85" t="s">
        <v>1288</v>
      </c>
      <c r="FV118" s="85" t="s">
        <v>1297</v>
      </c>
      <c r="FW118" s="85" t="s">
        <v>1287</v>
      </c>
      <c r="FX118" s="85" t="s">
        <v>1297</v>
      </c>
      <c r="FY118" s="85" t="s">
        <v>1287</v>
      </c>
      <c r="FZ118" s="85" t="s">
        <v>1297</v>
      </c>
      <c r="GA118" s="85" t="s">
        <v>1297</v>
      </c>
      <c r="GB118" s="85" t="s">
        <v>1297</v>
      </c>
      <c r="GC118" s="85" t="s">
        <v>1287</v>
      </c>
      <c r="GD118" s="85" t="s">
        <v>1287</v>
      </c>
      <c r="GE118" s="85" t="s">
        <v>1287</v>
      </c>
      <c r="GF118" s="85" t="s">
        <v>1297</v>
      </c>
      <c r="GG118" s="85" t="s">
        <v>1297</v>
      </c>
      <c r="GH118" s="85" t="s">
        <v>1297</v>
      </c>
      <c r="GI118" s="85" t="s">
        <v>1295</v>
      </c>
      <c r="GJ118" s="85" t="s">
        <v>1297</v>
      </c>
      <c r="GK118" s="85" t="s">
        <v>1288</v>
      </c>
      <c r="GL118" s="85" t="s">
        <v>1287</v>
      </c>
      <c r="GM118" s="85" t="s">
        <v>1288</v>
      </c>
      <c r="GN118" s="85" t="s">
        <v>1288</v>
      </c>
      <c r="GO118" s="85" t="s">
        <v>1287</v>
      </c>
      <c r="GP118" s="85" t="s">
        <v>1295</v>
      </c>
      <c r="GQ118" s="85" t="s">
        <v>1295</v>
      </c>
      <c r="GR118" s="85" t="s">
        <v>1295</v>
      </c>
      <c r="GS118" s="85" t="s">
        <v>1297</v>
      </c>
      <c r="GT118" s="85" t="s">
        <v>1295</v>
      </c>
      <c r="GU118" s="85" t="s">
        <v>1297</v>
      </c>
      <c r="GV118" s="85" t="s">
        <v>1297</v>
      </c>
      <c r="GW118" s="85" t="s">
        <v>1287</v>
      </c>
      <c r="GX118" s="85" t="s">
        <v>1288</v>
      </c>
      <c r="GY118" s="85" t="s">
        <v>1295</v>
      </c>
      <c r="GZ118" s="85" t="s">
        <v>1297</v>
      </c>
      <c r="HA118" s="85" t="s">
        <v>1288</v>
      </c>
      <c r="HB118" s="85" t="s">
        <v>1288</v>
      </c>
      <c r="HC118" s="85" t="s">
        <v>1295</v>
      </c>
      <c r="HD118" s="85" t="s">
        <v>1287</v>
      </c>
      <c r="HE118" s="85" t="s">
        <v>1287</v>
      </c>
      <c r="HF118" s="85" t="s">
        <v>1295</v>
      </c>
      <c r="HG118" s="85" t="s">
        <v>1295</v>
      </c>
      <c r="HH118" s="85" t="s">
        <v>1297</v>
      </c>
      <c r="HI118" s="85" t="s">
        <v>1297</v>
      </c>
      <c r="HJ118" s="85" t="s">
        <v>1297</v>
      </c>
      <c r="HK118" s="85" t="s">
        <v>1287</v>
      </c>
      <c r="HL118" s="85" t="s">
        <v>1287</v>
      </c>
      <c r="HM118" s="85" t="s">
        <v>1287</v>
      </c>
      <c r="HN118" s="85" t="s">
        <v>1297</v>
      </c>
      <c r="HO118" s="85" t="s">
        <v>1287</v>
      </c>
      <c r="HP118" s="85" t="s">
        <v>1297</v>
      </c>
      <c r="HQ118" s="85" t="s">
        <v>1297</v>
      </c>
      <c r="HR118" s="85" t="s">
        <v>1297</v>
      </c>
      <c r="HS118" s="85" t="s">
        <v>1295</v>
      </c>
      <c r="HT118" s="85" t="s">
        <v>1287</v>
      </c>
      <c r="HU118" s="85" t="s">
        <v>1287</v>
      </c>
      <c r="HV118" s="85" t="s">
        <v>1287</v>
      </c>
      <c r="HW118" s="85" t="s">
        <v>1287</v>
      </c>
      <c r="HX118" s="85" t="s">
        <v>1287</v>
      </c>
      <c r="HY118" s="85" t="s">
        <v>1287</v>
      </c>
      <c r="HZ118" s="85" t="s">
        <v>1295</v>
      </c>
      <c r="IA118" s="85" t="s">
        <v>1287</v>
      </c>
      <c r="IB118" s="85" t="s">
        <v>1297</v>
      </c>
      <c r="IC118" s="85" t="s">
        <v>1297</v>
      </c>
      <c r="ID118" s="85" t="s">
        <v>1297</v>
      </c>
      <c r="IE118" s="85" t="s">
        <v>1297</v>
      </c>
      <c r="IF118" s="85" t="s">
        <v>1297</v>
      </c>
      <c r="IG118" s="85" t="s">
        <v>1297</v>
      </c>
      <c r="IH118" s="85" t="s">
        <v>1297</v>
      </c>
      <c r="II118" s="85" t="s">
        <v>1297</v>
      </c>
      <c r="IJ118" s="85" t="s">
        <v>1287</v>
      </c>
      <c r="IK118" s="85" t="s">
        <v>1287</v>
      </c>
      <c r="IL118" s="85" t="s">
        <v>1287</v>
      </c>
      <c r="IM118" s="85" t="s">
        <v>1287</v>
      </c>
      <c r="IN118" s="85" t="s">
        <v>1287</v>
      </c>
      <c r="IO118" s="85" t="s">
        <v>1287</v>
      </c>
      <c r="IP118" s="85" t="s">
        <v>1288</v>
      </c>
      <c r="IQ118" s="85" t="s">
        <v>1297</v>
      </c>
      <c r="IR118" s="85" t="s">
        <v>1297</v>
      </c>
      <c r="IS118" s="85" t="s">
        <v>1295</v>
      </c>
      <c r="IT118" s="85" t="s">
        <v>1287</v>
      </c>
      <c r="IU118" s="85" t="s">
        <v>1288</v>
      </c>
      <c r="IV118" s="85" t="s">
        <v>1287</v>
      </c>
      <c r="IW118" s="85" t="s">
        <v>1287</v>
      </c>
      <c r="IX118" s="85" t="s">
        <v>1295</v>
      </c>
      <c r="IY118" s="85" t="s">
        <v>1295</v>
      </c>
      <c r="IZ118" s="85" t="s">
        <v>1287</v>
      </c>
      <c r="JA118" s="85" t="s">
        <v>1297</v>
      </c>
      <c r="JB118" s="85" t="s">
        <v>1297</v>
      </c>
      <c r="JC118" s="85" t="s">
        <v>1297</v>
      </c>
      <c r="JD118" s="85" t="s">
        <v>1297</v>
      </c>
      <c r="JE118" s="85" t="s">
        <v>1297</v>
      </c>
      <c r="JF118" s="85" t="s">
        <v>1297</v>
      </c>
      <c r="JG118" s="85" t="s">
        <v>1297</v>
      </c>
      <c r="JH118" s="85" t="s">
        <v>1287</v>
      </c>
      <c r="JI118" s="85" t="s">
        <v>1287</v>
      </c>
      <c r="JJ118" s="85" t="s">
        <v>1287</v>
      </c>
      <c r="JK118" s="85" t="s">
        <v>1287</v>
      </c>
      <c r="JL118" s="85" t="s">
        <v>1287</v>
      </c>
      <c r="JM118" s="85" t="s">
        <v>1297</v>
      </c>
      <c r="JN118" s="85" t="s">
        <v>1297</v>
      </c>
      <c r="JO118" s="85" t="s">
        <v>1297</v>
      </c>
      <c r="JP118" s="85" t="s">
        <v>1295</v>
      </c>
      <c r="JQ118" s="85" t="s">
        <v>1297</v>
      </c>
      <c r="JR118" s="85" t="s">
        <v>1297</v>
      </c>
      <c r="JS118" s="85" t="s">
        <v>1287</v>
      </c>
      <c r="JT118" s="85" t="s">
        <v>1287</v>
      </c>
      <c r="JU118" s="85" t="s">
        <v>1287</v>
      </c>
      <c r="JV118" s="85" t="s">
        <v>1287</v>
      </c>
      <c r="JW118" s="85" t="s">
        <v>1295</v>
      </c>
      <c r="JX118" s="85" t="s">
        <v>1295</v>
      </c>
      <c r="JY118" s="85" t="s">
        <v>1297</v>
      </c>
      <c r="JZ118" s="85" t="s">
        <v>1297</v>
      </c>
      <c r="KA118" s="85" t="s">
        <v>1297</v>
      </c>
      <c r="KB118" s="85" t="s">
        <v>1297</v>
      </c>
      <c r="KC118" s="85" t="s">
        <v>1297</v>
      </c>
      <c r="KD118" s="85" t="s">
        <v>1297</v>
      </c>
      <c r="KE118" s="85" t="s">
        <v>1297</v>
      </c>
      <c r="KF118" s="85" t="s">
        <v>1297</v>
      </c>
      <c r="KG118" s="85" t="s">
        <v>1297</v>
      </c>
      <c r="KH118" s="85" t="s">
        <v>1297</v>
      </c>
      <c r="KI118" s="85" t="s">
        <v>1297</v>
      </c>
      <c r="KJ118" s="85" t="s">
        <v>1295</v>
      </c>
      <c r="KK118" s="85" t="s">
        <v>1297</v>
      </c>
      <c r="KL118" s="85" t="s">
        <v>1297</v>
      </c>
      <c r="KM118" s="85" t="s">
        <v>1297</v>
      </c>
      <c r="KN118" s="85" t="s">
        <v>1287</v>
      </c>
      <c r="KO118" s="85" t="s">
        <v>1287</v>
      </c>
      <c r="KP118" s="85" t="s">
        <v>1297</v>
      </c>
    </row>
    <row r="119" spans="1:302">
      <c r="A119" s="84" t="s">
        <v>1317</v>
      </c>
      <c r="B119" s="87" t="s">
        <v>1318</v>
      </c>
      <c r="C119" s="87" t="s">
        <v>1696</v>
      </c>
      <c r="D119" s="88">
        <v>2017</v>
      </c>
      <c r="E119" s="86">
        <v>0</v>
      </c>
      <c r="F119" s="86">
        <v>0</v>
      </c>
      <c r="G119" s="86">
        <v>33</v>
      </c>
      <c r="H119" s="86">
        <v>0</v>
      </c>
      <c r="I119" s="86">
        <v>0</v>
      </c>
      <c r="J119" s="86">
        <v>33</v>
      </c>
      <c r="K119" s="86">
        <v>0</v>
      </c>
      <c r="L119" s="86">
        <v>0</v>
      </c>
      <c r="M119" s="86">
        <v>0</v>
      </c>
      <c r="N119" s="86">
        <v>0</v>
      </c>
      <c r="O119" s="86">
        <v>0</v>
      </c>
      <c r="P119" s="86">
        <v>0</v>
      </c>
      <c r="Q119" s="86">
        <v>0</v>
      </c>
      <c r="R119" s="86">
        <v>0</v>
      </c>
      <c r="S119" s="86">
        <v>0</v>
      </c>
      <c r="T119" s="86">
        <v>0</v>
      </c>
      <c r="U119" s="86">
        <v>0</v>
      </c>
      <c r="V119" s="86">
        <v>0</v>
      </c>
      <c r="W119" s="86">
        <v>0</v>
      </c>
      <c r="X119" s="86">
        <v>0</v>
      </c>
      <c r="Y119" s="86">
        <v>0</v>
      </c>
      <c r="Z119" s="86">
        <v>0</v>
      </c>
      <c r="AA119" s="86">
        <v>0</v>
      </c>
      <c r="AB119" s="86">
        <v>0</v>
      </c>
      <c r="AC119" s="86">
        <v>0</v>
      </c>
      <c r="AD119" s="86">
        <v>0</v>
      </c>
      <c r="AE119" s="86">
        <v>0</v>
      </c>
      <c r="AF119" s="86">
        <v>0</v>
      </c>
      <c r="AG119" s="86">
        <v>0</v>
      </c>
      <c r="AH119" s="86">
        <v>0</v>
      </c>
      <c r="AI119" s="86">
        <v>0</v>
      </c>
      <c r="AJ119" s="86">
        <v>0</v>
      </c>
      <c r="AK119" s="86">
        <v>0</v>
      </c>
      <c r="AL119" s="86">
        <v>0</v>
      </c>
      <c r="AM119" s="86">
        <v>0</v>
      </c>
      <c r="AN119" s="86">
        <v>0</v>
      </c>
      <c r="AO119" s="86">
        <v>0</v>
      </c>
      <c r="AP119" s="86">
        <v>0</v>
      </c>
      <c r="AQ119" s="86">
        <v>0</v>
      </c>
      <c r="AR119" s="86">
        <v>0</v>
      </c>
      <c r="AS119" s="86">
        <v>0</v>
      </c>
      <c r="AT119" s="86">
        <v>0</v>
      </c>
      <c r="AU119" s="86">
        <v>0</v>
      </c>
      <c r="AV119" s="86">
        <v>0</v>
      </c>
      <c r="AW119" s="86">
        <v>0</v>
      </c>
      <c r="AX119" s="86">
        <v>0</v>
      </c>
      <c r="AY119" s="86">
        <v>0</v>
      </c>
      <c r="AZ119" s="86">
        <v>0</v>
      </c>
      <c r="BA119" s="86">
        <v>0</v>
      </c>
      <c r="BB119" s="86">
        <v>0</v>
      </c>
      <c r="BC119" s="86">
        <v>0</v>
      </c>
      <c r="BD119" s="86">
        <v>0</v>
      </c>
      <c r="BE119" s="86">
        <v>0</v>
      </c>
      <c r="BF119" s="86">
        <v>0</v>
      </c>
      <c r="BG119" s="86">
        <v>0</v>
      </c>
      <c r="BH119" s="86">
        <v>0</v>
      </c>
      <c r="BI119" s="86">
        <v>0</v>
      </c>
      <c r="BJ119" s="86">
        <v>0</v>
      </c>
      <c r="BK119" s="86">
        <v>0</v>
      </c>
      <c r="BL119" s="86">
        <v>0</v>
      </c>
      <c r="BM119" s="86">
        <v>0</v>
      </c>
      <c r="BN119" s="86">
        <v>0</v>
      </c>
      <c r="BO119" s="86">
        <v>0</v>
      </c>
      <c r="BP119" s="86">
        <v>0</v>
      </c>
      <c r="BQ119" s="86">
        <v>0</v>
      </c>
      <c r="BR119" s="86">
        <v>67</v>
      </c>
      <c r="BS119" s="86">
        <v>100</v>
      </c>
      <c r="BT119" s="86">
        <v>100</v>
      </c>
      <c r="BU119" s="86">
        <v>100</v>
      </c>
      <c r="BV119" s="86">
        <v>67</v>
      </c>
      <c r="BW119" s="86">
        <v>67</v>
      </c>
      <c r="BX119" s="86">
        <v>67</v>
      </c>
      <c r="BY119" s="86">
        <v>0</v>
      </c>
      <c r="BZ119" s="86">
        <v>33</v>
      </c>
      <c r="CA119" s="86">
        <v>0</v>
      </c>
      <c r="CB119" s="86">
        <v>0</v>
      </c>
      <c r="CC119" s="86">
        <v>0</v>
      </c>
      <c r="CD119" s="86">
        <v>0</v>
      </c>
      <c r="CE119" s="86">
        <v>0</v>
      </c>
      <c r="CF119" s="86">
        <v>0</v>
      </c>
      <c r="CG119" s="86">
        <v>0</v>
      </c>
      <c r="CH119" s="86">
        <v>0</v>
      </c>
      <c r="CI119" s="86">
        <v>0</v>
      </c>
      <c r="CJ119" s="86">
        <v>0</v>
      </c>
      <c r="CK119" s="86">
        <v>0</v>
      </c>
      <c r="CL119" s="86">
        <v>0</v>
      </c>
      <c r="CM119" s="86">
        <v>0</v>
      </c>
      <c r="CN119" s="86">
        <v>0</v>
      </c>
      <c r="CO119" s="86">
        <v>0</v>
      </c>
      <c r="CP119" s="86">
        <v>0</v>
      </c>
      <c r="CQ119" s="86">
        <v>0</v>
      </c>
      <c r="CR119" s="86">
        <v>67</v>
      </c>
      <c r="CS119" s="86">
        <v>0</v>
      </c>
      <c r="CT119" s="86">
        <v>0</v>
      </c>
      <c r="CU119" s="86">
        <v>100</v>
      </c>
      <c r="CV119" s="86">
        <v>67</v>
      </c>
      <c r="CW119" s="86">
        <v>0</v>
      </c>
      <c r="CX119" s="86">
        <v>0</v>
      </c>
      <c r="CY119" s="86">
        <v>0</v>
      </c>
      <c r="CZ119" s="86">
        <v>0</v>
      </c>
      <c r="DA119" s="86">
        <v>0</v>
      </c>
      <c r="DB119" s="86"/>
      <c r="DC119" s="86">
        <v>100</v>
      </c>
      <c r="DD119" s="86">
        <v>100</v>
      </c>
      <c r="DE119" s="86">
        <v>0</v>
      </c>
      <c r="DF119" s="86">
        <v>0</v>
      </c>
      <c r="DG119" s="86">
        <v>0</v>
      </c>
      <c r="DH119" s="86">
        <v>0</v>
      </c>
      <c r="DI119" s="86">
        <v>0</v>
      </c>
      <c r="DJ119" s="86">
        <v>0</v>
      </c>
      <c r="DK119" s="86">
        <v>0</v>
      </c>
      <c r="DL119" s="86">
        <v>0</v>
      </c>
      <c r="DM119" s="86">
        <v>0</v>
      </c>
      <c r="DN119" s="86">
        <v>0</v>
      </c>
      <c r="DO119" s="86">
        <v>67</v>
      </c>
      <c r="DP119" s="86">
        <v>100</v>
      </c>
      <c r="DQ119" s="86">
        <v>67</v>
      </c>
      <c r="DR119" s="86">
        <v>33</v>
      </c>
      <c r="DS119" s="86">
        <v>33</v>
      </c>
      <c r="DT119" s="86">
        <v>0</v>
      </c>
      <c r="DU119" s="86">
        <v>33</v>
      </c>
      <c r="DV119" s="86">
        <v>67</v>
      </c>
      <c r="DW119" s="86">
        <v>100</v>
      </c>
      <c r="DX119" s="86">
        <v>0</v>
      </c>
      <c r="DY119" s="86">
        <v>0</v>
      </c>
      <c r="DZ119" s="86">
        <v>100</v>
      </c>
      <c r="EA119" s="86">
        <v>100</v>
      </c>
      <c r="EB119" s="86">
        <v>33</v>
      </c>
      <c r="EC119" s="86">
        <v>100</v>
      </c>
      <c r="ED119" s="86">
        <v>33</v>
      </c>
      <c r="EE119" s="86">
        <v>0</v>
      </c>
      <c r="EF119" s="86">
        <v>0</v>
      </c>
      <c r="EG119" s="86">
        <v>0</v>
      </c>
      <c r="EH119" s="86">
        <v>0</v>
      </c>
      <c r="EI119" s="86">
        <v>33</v>
      </c>
      <c r="EJ119" s="86">
        <v>0</v>
      </c>
      <c r="EK119" s="86">
        <v>67</v>
      </c>
      <c r="EL119" s="86">
        <v>0</v>
      </c>
      <c r="EM119" s="86">
        <v>0</v>
      </c>
      <c r="EN119" s="86">
        <v>0</v>
      </c>
      <c r="EO119" s="86">
        <v>0</v>
      </c>
      <c r="EP119" s="86">
        <v>0</v>
      </c>
      <c r="EQ119" s="86">
        <v>0</v>
      </c>
      <c r="ER119" s="86">
        <v>0</v>
      </c>
      <c r="ES119" s="86">
        <v>0</v>
      </c>
      <c r="ET119" s="86">
        <v>0</v>
      </c>
      <c r="EU119" s="86">
        <v>100</v>
      </c>
      <c r="EV119" s="86">
        <v>33</v>
      </c>
      <c r="EW119" s="86">
        <v>0</v>
      </c>
      <c r="EX119" s="85" t="s">
        <v>1297</v>
      </c>
      <c r="EY119" s="85" t="s">
        <v>1297</v>
      </c>
      <c r="EZ119" s="85" t="s">
        <v>1295</v>
      </c>
      <c r="FA119" s="85" t="s">
        <v>1297</v>
      </c>
      <c r="FB119" s="85" t="s">
        <v>1297</v>
      </c>
      <c r="FC119" s="85" t="s">
        <v>1295</v>
      </c>
      <c r="FD119" s="85" t="s">
        <v>1297</v>
      </c>
      <c r="FE119" s="85" t="s">
        <v>1297</v>
      </c>
      <c r="FF119" s="85" t="s">
        <v>1297</v>
      </c>
      <c r="FG119" s="85" t="s">
        <v>1297</v>
      </c>
      <c r="FH119" s="85" t="s">
        <v>1297</v>
      </c>
      <c r="FI119" s="85" t="s">
        <v>1297</v>
      </c>
      <c r="FJ119" s="85" t="s">
        <v>1297</v>
      </c>
      <c r="FK119" s="85" t="s">
        <v>1297</v>
      </c>
      <c r="FL119" s="85" t="s">
        <v>1297</v>
      </c>
      <c r="FM119" s="85" t="s">
        <v>1297</v>
      </c>
      <c r="FN119" s="85" t="s">
        <v>1297</v>
      </c>
      <c r="FO119" s="85" t="s">
        <v>1297</v>
      </c>
      <c r="FP119" s="85" t="s">
        <v>1297</v>
      </c>
      <c r="FQ119" s="85" t="s">
        <v>1297</v>
      </c>
      <c r="FR119" s="85" t="s">
        <v>1297</v>
      </c>
      <c r="FS119" s="85" t="s">
        <v>1297</v>
      </c>
      <c r="FT119" s="85" t="s">
        <v>1297</v>
      </c>
      <c r="FU119" s="85" t="s">
        <v>1297</v>
      </c>
      <c r="FV119" s="85" t="s">
        <v>1297</v>
      </c>
      <c r="FW119" s="85" t="s">
        <v>1297</v>
      </c>
      <c r="FX119" s="85" t="s">
        <v>1297</v>
      </c>
      <c r="FY119" s="85" t="s">
        <v>1297</v>
      </c>
      <c r="FZ119" s="85" t="s">
        <v>1297</v>
      </c>
      <c r="GA119" s="85" t="s">
        <v>1297</v>
      </c>
      <c r="GB119" s="85" t="s">
        <v>1297</v>
      </c>
      <c r="GC119" s="85" t="s">
        <v>1297</v>
      </c>
      <c r="GD119" s="85" t="s">
        <v>1297</v>
      </c>
      <c r="GE119" s="85" t="s">
        <v>1297</v>
      </c>
      <c r="GF119" s="85" t="s">
        <v>1297</v>
      </c>
      <c r="GG119" s="85" t="s">
        <v>1297</v>
      </c>
      <c r="GH119" s="85" t="s">
        <v>1297</v>
      </c>
      <c r="GI119" s="85" t="s">
        <v>1297</v>
      </c>
      <c r="GJ119" s="85" t="s">
        <v>1297</v>
      </c>
      <c r="GK119" s="85" t="s">
        <v>1297</v>
      </c>
      <c r="GL119" s="85" t="s">
        <v>1297</v>
      </c>
      <c r="GM119" s="85" t="s">
        <v>1297</v>
      </c>
      <c r="GN119" s="85" t="s">
        <v>1297</v>
      </c>
      <c r="GO119" s="85" t="s">
        <v>1297</v>
      </c>
      <c r="GP119" s="85" t="s">
        <v>1297</v>
      </c>
      <c r="GQ119" s="85" t="s">
        <v>1297</v>
      </c>
      <c r="GR119" s="85" t="s">
        <v>1297</v>
      </c>
      <c r="GS119" s="85" t="s">
        <v>1297</v>
      </c>
      <c r="GT119" s="85" t="s">
        <v>1297</v>
      </c>
      <c r="GU119" s="85" t="s">
        <v>1297</v>
      </c>
      <c r="GV119" s="85" t="s">
        <v>1297</v>
      </c>
      <c r="GW119" s="85" t="s">
        <v>1297</v>
      </c>
      <c r="GX119" s="85" t="s">
        <v>1297</v>
      </c>
      <c r="GY119" s="85" t="s">
        <v>1297</v>
      </c>
      <c r="GZ119" s="85" t="s">
        <v>1297</v>
      </c>
      <c r="HA119" s="85" t="s">
        <v>1297</v>
      </c>
      <c r="HB119" s="85" t="s">
        <v>1297</v>
      </c>
      <c r="HC119" s="85" t="s">
        <v>1297</v>
      </c>
      <c r="HD119" s="85" t="s">
        <v>1297</v>
      </c>
      <c r="HE119" s="85" t="s">
        <v>1297</v>
      </c>
      <c r="HF119" s="85" t="s">
        <v>1297</v>
      </c>
      <c r="HG119" s="85" t="s">
        <v>1297</v>
      </c>
      <c r="HH119" s="85" t="s">
        <v>1297</v>
      </c>
      <c r="HI119" s="85" t="s">
        <v>1297</v>
      </c>
      <c r="HJ119" s="85" t="s">
        <v>1297</v>
      </c>
      <c r="HK119" s="85" t="s">
        <v>1288</v>
      </c>
      <c r="HL119" s="85" t="s">
        <v>1287</v>
      </c>
      <c r="HM119" s="85" t="s">
        <v>1287</v>
      </c>
      <c r="HN119" s="85" t="s">
        <v>1287</v>
      </c>
      <c r="HO119" s="85" t="s">
        <v>1288</v>
      </c>
      <c r="HP119" s="85" t="s">
        <v>1288</v>
      </c>
      <c r="HQ119" s="85" t="s">
        <v>1288</v>
      </c>
      <c r="HR119" s="85" t="s">
        <v>1297</v>
      </c>
      <c r="HS119" s="85" t="s">
        <v>1295</v>
      </c>
      <c r="HT119" s="85" t="s">
        <v>1297</v>
      </c>
      <c r="HU119" s="85" t="s">
        <v>1297</v>
      </c>
      <c r="HV119" s="85" t="s">
        <v>1297</v>
      </c>
      <c r="HW119" s="85" t="s">
        <v>1297</v>
      </c>
      <c r="HX119" s="85" t="s">
        <v>1297</v>
      </c>
      <c r="HY119" s="85" t="s">
        <v>1297</v>
      </c>
      <c r="HZ119" s="85" t="s">
        <v>1297</v>
      </c>
      <c r="IA119" s="85" t="s">
        <v>1297</v>
      </c>
      <c r="IB119" s="85" t="s">
        <v>1297</v>
      </c>
      <c r="IC119" s="85" t="s">
        <v>1297</v>
      </c>
      <c r="ID119" s="85" t="s">
        <v>1297</v>
      </c>
      <c r="IE119" s="85" t="s">
        <v>1297</v>
      </c>
      <c r="IF119" s="85" t="s">
        <v>1297</v>
      </c>
      <c r="IG119" s="85" t="s">
        <v>1297</v>
      </c>
      <c r="IH119" s="85" t="s">
        <v>1297</v>
      </c>
      <c r="II119" s="85" t="s">
        <v>1297</v>
      </c>
      <c r="IJ119" s="85" t="s">
        <v>1297</v>
      </c>
      <c r="IK119" s="85" t="s">
        <v>1288</v>
      </c>
      <c r="IL119" s="85" t="s">
        <v>1297</v>
      </c>
      <c r="IM119" s="85" t="s">
        <v>1297</v>
      </c>
      <c r="IN119" s="85" t="s">
        <v>1287</v>
      </c>
      <c r="IO119" s="85" t="s">
        <v>1288</v>
      </c>
      <c r="IP119" s="85" t="s">
        <v>1297</v>
      </c>
      <c r="IQ119" s="85" t="s">
        <v>1297</v>
      </c>
      <c r="IR119" s="85" t="s">
        <v>1297</v>
      </c>
      <c r="IS119" s="85" t="s">
        <v>1297</v>
      </c>
      <c r="IT119" s="85" t="s">
        <v>1297</v>
      </c>
      <c r="IU119" s="85" t="s">
        <v>1289</v>
      </c>
      <c r="IV119" s="85" t="s">
        <v>1287</v>
      </c>
      <c r="IW119" s="85" t="s">
        <v>1287</v>
      </c>
      <c r="IX119" s="85" t="s">
        <v>1297</v>
      </c>
      <c r="IY119" s="85" t="s">
        <v>1297</v>
      </c>
      <c r="IZ119" s="85" t="s">
        <v>1297</v>
      </c>
      <c r="JA119" s="85" t="s">
        <v>1297</v>
      </c>
      <c r="JB119" s="85" t="s">
        <v>1297</v>
      </c>
      <c r="JC119" s="85" t="s">
        <v>1297</v>
      </c>
      <c r="JD119" s="85" t="s">
        <v>1297</v>
      </c>
      <c r="JE119" s="85" t="s">
        <v>1297</v>
      </c>
      <c r="JF119" s="85" t="s">
        <v>1297</v>
      </c>
      <c r="JG119" s="85" t="s">
        <v>1297</v>
      </c>
      <c r="JH119" s="85" t="s">
        <v>1288</v>
      </c>
      <c r="JI119" s="85" t="s">
        <v>1287</v>
      </c>
      <c r="JJ119" s="85" t="s">
        <v>1288</v>
      </c>
      <c r="JK119" s="85" t="s">
        <v>1295</v>
      </c>
      <c r="JL119" s="85" t="s">
        <v>1295</v>
      </c>
      <c r="JM119" s="85" t="s">
        <v>1297</v>
      </c>
      <c r="JN119" s="85" t="s">
        <v>1295</v>
      </c>
      <c r="JO119" s="85" t="s">
        <v>1288</v>
      </c>
      <c r="JP119" s="85" t="s">
        <v>1287</v>
      </c>
      <c r="JQ119" s="85" t="s">
        <v>1297</v>
      </c>
      <c r="JR119" s="85" t="s">
        <v>1297</v>
      </c>
      <c r="JS119" s="85" t="s">
        <v>1287</v>
      </c>
      <c r="JT119" s="85" t="s">
        <v>1287</v>
      </c>
      <c r="JU119" s="85" t="s">
        <v>1295</v>
      </c>
      <c r="JV119" s="85" t="s">
        <v>1287</v>
      </c>
      <c r="JW119" s="85" t="s">
        <v>1295</v>
      </c>
      <c r="JX119" s="85" t="s">
        <v>1297</v>
      </c>
      <c r="JY119" s="85" t="s">
        <v>1297</v>
      </c>
      <c r="JZ119" s="85" t="s">
        <v>1297</v>
      </c>
      <c r="KA119" s="85" t="s">
        <v>1297</v>
      </c>
      <c r="KB119" s="85" t="s">
        <v>1295</v>
      </c>
      <c r="KC119" s="85" t="s">
        <v>1297</v>
      </c>
      <c r="KD119" s="85" t="s">
        <v>1288</v>
      </c>
      <c r="KE119" s="85" t="s">
        <v>1297</v>
      </c>
      <c r="KF119" s="85" t="s">
        <v>1297</v>
      </c>
      <c r="KG119" s="85" t="s">
        <v>1297</v>
      </c>
      <c r="KH119" s="85" t="s">
        <v>1297</v>
      </c>
      <c r="KI119" s="85" t="s">
        <v>1297</v>
      </c>
      <c r="KJ119" s="85" t="s">
        <v>1297</v>
      </c>
      <c r="KK119" s="85" t="s">
        <v>1297</v>
      </c>
      <c r="KL119" s="85" t="s">
        <v>1297</v>
      </c>
      <c r="KM119" s="85" t="s">
        <v>1297</v>
      </c>
      <c r="KN119" s="85" t="s">
        <v>1287</v>
      </c>
      <c r="KO119" s="85" t="s">
        <v>1295</v>
      </c>
      <c r="KP119" s="85" t="s">
        <v>1297</v>
      </c>
    </row>
    <row r="120" spans="1:302">
      <c r="A120" s="84" t="s">
        <v>1319</v>
      </c>
      <c r="B120" s="87" t="s">
        <v>1320</v>
      </c>
      <c r="C120" s="87" t="s">
        <v>1697</v>
      </c>
      <c r="D120" s="88">
        <v>2017</v>
      </c>
      <c r="E120" s="86">
        <v>100</v>
      </c>
      <c r="F120" s="86">
        <v>33</v>
      </c>
      <c r="G120" s="86">
        <v>100</v>
      </c>
      <c r="H120" s="86">
        <v>0</v>
      </c>
      <c r="I120" s="86">
        <v>0</v>
      </c>
      <c r="J120" s="86">
        <v>67</v>
      </c>
      <c r="K120" s="86">
        <v>67</v>
      </c>
      <c r="L120" s="86">
        <v>100</v>
      </c>
      <c r="M120" s="86">
        <v>0</v>
      </c>
      <c r="N120" s="86">
        <v>0</v>
      </c>
      <c r="O120" s="86">
        <v>100</v>
      </c>
      <c r="P120" s="86">
        <v>100</v>
      </c>
      <c r="Q120" s="86">
        <v>0</v>
      </c>
      <c r="R120" s="86">
        <v>0</v>
      </c>
      <c r="S120" s="86">
        <v>0</v>
      </c>
      <c r="T120" s="86">
        <v>100</v>
      </c>
      <c r="U120" s="86">
        <v>100</v>
      </c>
      <c r="V120" s="86">
        <v>0</v>
      </c>
      <c r="W120" s="86">
        <v>0</v>
      </c>
      <c r="X120" s="86">
        <v>33</v>
      </c>
      <c r="Y120" s="86">
        <v>0</v>
      </c>
      <c r="Z120" s="86">
        <v>33</v>
      </c>
      <c r="AA120" s="86">
        <v>0</v>
      </c>
      <c r="AB120" s="86">
        <v>100</v>
      </c>
      <c r="AC120" s="86">
        <v>100</v>
      </c>
      <c r="AD120" s="86">
        <v>67</v>
      </c>
      <c r="AE120" s="86">
        <v>0</v>
      </c>
      <c r="AF120" s="86">
        <v>0</v>
      </c>
      <c r="AG120" s="86">
        <v>0</v>
      </c>
      <c r="AH120" s="86">
        <v>0</v>
      </c>
      <c r="AI120" s="86">
        <v>0</v>
      </c>
      <c r="AJ120" s="86">
        <v>100</v>
      </c>
      <c r="AK120" s="86">
        <v>100</v>
      </c>
      <c r="AL120" s="86">
        <v>0</v>
      </c>
      <c r="AM120" s="86">
        <v>0</v>
      </c>
      <c r="AN120" s="86">
        <v>0</v>
      </c>
      <c r="AO120" s="86">
        <v>0</v>
      </c>
      <c r="AP120" s="86">
        <v>0</v>
      </c>
      <c r="AQ120" s="86">
        <v>0</v>
      </c>
      <c r="AR120" s="86"/>
      <c r="AS120" s="86"/>
      <c r="AT120" s="86">
        <v>100</v>
      </c>
      <c r="AU120" s="86">
        <v>0</v>
      </c>
      <c r="AV120" s="86"/>
      <c r="AW120" s="86">
        <v>0</v>
      </c>
      <c r="AX120" s="86">
        <v>0</v>
      </c>
      <c r="AY120" s="86">
        <v>0</v>
      </c>
      <c r="AZ120" s="86"/>
      <c r="BA120" s="86">
        <v>0</v>
      </c>
      <c r="BB120" s="86">
        <v>0</v>
      </c>
      <c r="BC120" s="86">
        <v>33</v>
      </c>
      <c r="BD120" s="86">
        <v>0</v>
      </c>
      <c r="BE120" s="86">
        <v>100</v>
      </c>
      <c r="BF120" s="86">
        <v>33</v>
      </c>
      <c r="BG120" s="86">
        <v>0</v>
      </c>
      <c r="BH120" s="86">
        <v>0</v>
      </c>
      <c r="BI120" s="86">
        <v>0</v>
      </c>
      <c r="BJ120" s="86">
        <v>0</v>
      </c>
      <c r="BK120" s="86">
        <v>0</v>
      </c>
      <c r="BL120" s="86">
        <v>100</v>
      </c>
      <c r="BM120" s="86">
        <v>33</v>
      </c>
      <c r="BN120" s="86">
        <v>100</v>
      </c>
      <c r="BO120" s="86">
        <v>100</v>
      </c>
      <c r="BP120" s="86">
        <v>33</v>
      </c>
      <c r="BQ120" s="86">
        <v>100</v>
      </c>
      <c r="BR120" s="86">
        <v>67</v>
      </c>
      <c r="BS120" s="86">
        <v>0</v>
      </c>
      <c r="BT120" s="86">
        <v>100</v>
      </c>
      <c r="BU120" s="86">
        <v>100</v>
      </c>
      <c r="BV120" s="86">
        <v>33</v>
      </c>
      <c r="BW120" s="86">
        <v>0</v>
      </c>
      <c r="BX120" s="86">
        <v>0</v>
      </c>
      <c r="BY120" s="86">
        <v>0</v>
      </c>
      <c r="BZ120" s="86">
        <v>0</v>
      </c>
      <c r="CA120" s="86">
        <v>0</v>
      </c>
      <c r="CB120" s="86">
        <v>0</v>
      </c>
      <c r="CC120" s="86">
        <v>0</v>
      </c>
      <c r="CD120" s="86">
        <v>0</v>
      </c>
      <c r="CE120" s="86">
        <v>0</v>
      </c>
      <c r="CF120" s="86">
        <v>0</v>
      </c>
      <c r="CG120" s="86">
        <v>0</v>
      </c>
      <c r="CH120" s="86">
        <v>0</v>
      </c>
      <c r="CI120" s="86">
        <v>0</v>
      </c>
      <c r="CJ120" s="86">
        <v>0</v>
      </c>
      <c r="CK120" s="86">
        <v>0</v>
      </c>
      <c r="CL120" s="86">
        <v>0</v>
      </c>
      <c r="CM120" s="86">
        <v>0</v>
      </c>
      <c r="CN120" s="86">
        <v>0</v>
      </c>
      <c r="CO120" s="86">
        <v>0</v>
      </c>
      <c r="CP120" s="86">
        <v>0</v>
      </c>
      <c r="CQ120" s="86">
        <v>100</v>
      </c>
      <c r="CR120" s="86">
        <v>100</v>
      </c>
      <c r="CS120" s="86">
        <v>33</v>
      </c>
      <c r="CT120" s="86">
        <v>100</v>
      </c>
      <c r="CU120" s="86">
        <v>100</v>
      </c>
      <c r="CV120" s="86">
        <v>100</v>
      </c>
      <c r="CW120" s="86">
        <v>33</v>
      </c>
      <c r="CX120" s="86">
        <v>0</v>
      </c>
      <c r="CY120" s="86">
        <v>0</v>
      </c>
      <c r="CZ120" s="86">
        <v>0</v>
      </c>
      <c r="DA120" s="86">
        <v>0</v>
      </c>
      <c r="DB120" s="86"/>
      <c r="DC120" s="86">
        <v>100</v>
      </c>
      <c r="DD120" s="86">
        <v>100</v>
      </c>
      <c r="DE120" s="86">
        <v>100</v>
      </c>
      <c r="DF120" s="86"/>
      <c r="DG120" s="86">
        <v>100</v>
      </c>
      <c r="DH120" s="86">
        <v>67</v>
      </c>
      <c r="DI120" s="86">
        <v>100</v>
      </c>
      <c r="DJ120" s="86">
        <v>0</v>
      </c>
      <c r="DK120" s="86">
        <v>0</v>
      </c>
      <c r="DL120" s="86">
        <v>0</v>
      </c>
      <c r="DM120" s="86">
        <v>0</v>
      </c>
      <c r="DN120" s="86">
        <v>33</v>
      </c>
      <c r="DO120" s="86">
        <v>33</v>
      </c>
      <c r="DP120" s="86">
        <v>67</v>
      </c>
      <c r="DQ120" s="86">
        <v>100</v>
      </c>
      <c r="DR120" s="86">
        <v>100</v>
      </c>
      <c r="DS120" s="86">
        <v>33</v>
      </c>
      <c r="DT120" s="86">
        <v>0</v>
      </c>
      <c r="DU120" s="86">
        <v>33</v>
      </c>
      <c r="DV120" s="86">
        <v>0</v>
      </c>
      <c r="DW120" s="86">
        <v>0</v>
      </c>
      <c r="DX120" s="86">
        <v>100</v>
      </c>
      <c r="DY120" s="86">
        <v>100</v>
      </c>
      <c r="DZ120" s="86">
        <v>100</v>
      </c>
      <c r="EA120" s="86">
        <v>100</v>
      </c>
      <c r="EB120" s="86">
        <v>100</v>
      </c>
      <c r="EC120" s="86">
        <v>100</v>
      </c>
      <c r="ED120" s="86">
        <v>67</v>
      </c>
      <c r="EE120" s="86">
        <v>100</v>
      </c>
      <c r="EF120" s="86">
        <v>0</v>
      </c>
      <c r="EG120" s="86">
        <v>0</v>
      </c>
      <c r="EH120" s="86">
        <v>0</v>
      </c>
      <c r="EI120" s="86">
        <v>0</v>
      </c>
      <c r="EJ120" s="86">
        <v>0</v>
      </c>
      <c r="EK120" s="86">
        <v>0</v>
      </c>
      <c r="EL120" s="86">
        <v>0</v>
      </c>
      <c r="EM120" s="86">
        <v>0</v>
      </c>
      <c r="EN120" s="86">
        <v>0</v>
      </c>
      <c r="EO120" s="86">
        <v>0</v>
      </c>
      <c r="EP120" s="86">
        <v>0</v>
      </c>
      <c r="EQ120" s="86">
        <v>33</v>
      </c>
      <c r="ER120" s="86">
        <v>0</v>
      </c>
      <c r="ES120" s="86">
        <v>0</v>
      </c>
      <c r="ET120" s="86">
        <v>33</v>
      </c>
      <c r="EU120" s="86">
        <v>100</v>
      </c>
      <c r="EV120" s="86">
        <v>0</v>
      </c>
      <c r="EW120" s="86">
        <v>0</v>
      </c>
      <c r="EX120" s="85" t="s">
        <v>1287</v>
      </c>
      <c r="EY120" s="85" t="s">
        <v>1295</v>
      </c>
      <c r="EZ120" s="85" t="s">
        <v>1287</v>
      </c>
      <c r="FA120" s="85" t="s">
        <v>1297</v>
      </c>
      <c r="FB120" s="85" t="s">
        <v>1297</v>
      </c>
      <c r="FC120" s="85" t="s">
        <v>1288</v>
      </c>
      <c r="FD120" s="85" t="s">
        <v>1288</v>
      </c>
      <c r="FE120" s="85" t="s">
        <v>1287</v>
      </c>
      <c r="FF120" s="85" t="s">
        <v>1297</v>
      </c>
      <c r="FG120" s="85" t="s">
        <v>1297</v>
      </c>
      <c r="FH120" s="85" t="s">
        <v>1287</v>
      </c>
      <c r="FI120" s="85" t="s">
        <v>1287</v>
      </c>
      <c r="FJ120" s="85" t="s">
        <v>1297</v>
      </c>
      <c r="FK120" s="85" t="s">
        <v>1297</v>
      </c>
      <c r="FL120" s="85" t="s">
        <v>1297</v>
      </c>
      <c r="FM120" s="85" t="s">
        <v>1287</v>
      </c>
      <c r="FN120" s="85" t="s">
        <v>1287</v>
      </c>
      <c r="FO120" s="85" t="s">
        <v>1297</v>
      </c>
      <c r="FP120" s="85" t="s">
        <v>1297</v>
      </c>
      <c r="FQ120" s="85" t="s">
        <v>1295</v>
      </c>
      <c r="FR120" s="85" t="s">
        <v>1297</v>
      </c>
      <c r="FS120" s="85" t="s">
        <v>1295</v>
      </c>
      <c r="FT120" s="85" t="s">
        <v>1297</v>
      </c>
      <c r="FU120" s="85" t="s">
        <v>1287</v>
      </c>
      <c r="FV120" s="85" t="s">
        <v>1287</v>
      </c>
      <c r="FW120" s="85" t="s">
        <v>1288</v>
      </c>
      <c r="FX120" s="85" t="s">
        <v>1297</v>
      </c>
      <c r="FY120" s="85" t="s">
        <v>1297</v>
      </c>
      <c r="FZ120" s="85" t="s">
        <v>1297</v>
      </c>
      <c r="GA120" s="85" t="s">
        <v>1297</v>
      </c>
      <c r="GB120" s="85" t="s">
        <v>1297</v>
      </c>
      <c r="GC120" s="85" t="s">
        <v>1287</v>
      </c>
      <c r="GD120" s="85" t="s">
        <v>1287</v>
      </c>
      <c r="GE120" s="85" t="s">
        <v>1297</v>
      </c>
      <c r="GF120" s="85" t="s">
        <v>1297</v>
      </c>
      <c r="GG120" s="85" t="s">
        <v>1297</v>
      </c>
      <c r="GH120" s="85" t="s">
        <v>1297</v>
      </c>
      <c r="GI120" s="85" t="s">
        <v>1297</v>
      </c>
      <c r="GJ120" s="85" t="s">
        <v>1297</v>
      </c>
      <c r="GK120" s="85" t="s">
        <v>1289</v>
      </c>
      <c r="GL120" s="85" t="s">
        <v>1289</v>
      </c>
      <c r="GM120" s="85" t="s">
        <v>1287</v>
      </c>
      <c r="GN120" s="85" t="s">
        <v>1297</v>
      </c>
      <c r="GO120" s="85" t="s">
        <v>1289</v>
      </c>
      <c r="GP120" s="85" t="s">
        <v>1297</v>
      </c>
      <c r="GQ120" s="85" t="s">
        <v>1297</v>
      </c>
      <c r="GR120" s="85" t="s">
        <v>1297</v>
      </c>
      <c r="GS120" s="85" t="s">
        <v>1289</v>
      </c>
      <c r="GT120" s="85" t="s">
        <v>1297</v>
      </c>
      <c r="GU120" s="85" t="s">
        <v>1297</v>
      </c>
      <c r="GV120" s="85" t="s">
        <v>1295</v>
      </c>
      <c r="GW120" s="85" t="s">
        <v>1297</v>
      </c>
      <c r="GX120" s="85" t="s">
        <v>1287</v>
      </c>
      <c r="GY120" s="85" t="s">
        <v>1295</v>
      </c>
      <c r="GZ120" s="85" t="s">
        <v>1297</v>
      </c>
      <c r="HA120" s="85" t="s">
        <v>1297</v>
      </c>
      <c r="HB120" s="85" t="s">
        <v>1297</v>
      </c>
      <c r="HC120" s="85" t="s">
        <v>1297</v>
      </c>
      <c r="HD120" s="85" t="s">
        <v>1297</v>
      </c>
      <c r="HE120" s="85" t="s">
        <v>1287</v>
      </c>
      <c r="HF120" s="85" t="s">
        <v>1295</v>
      </c>
      <c r="HG120" s="85" t="s">
        <v>1287</v>
      </c>
      <c r="HH120" s="85" t="s">
        <v>1287</v>
      </c>
      <c r="HI120" s="85" t="s">
        <v>1295</v>
      </c>
      <c r="HJ120" s="85" t="s">
        <v>1287</v>
      </c>
      <c r="HK120" s="85" t="s">
        <v>1288</v>
      </c>
      <c r="HL120" s="85" t="s">
        <v>1297</v>
      </c>
      <c r="HM120" s="85" t="s">
        <v>1287</v>
      </c>
      <c r="HN120" s="85" t="s">
        <v>1287</v>
      </c>
      <c r="HO120" s="85" t="s">
        <v>1295</v>
      </c>
      <c r="HP120" s="85" t="s">
        <v>1297</v>
      </c>
      <c r="HQ120" s="85" t="s">
        <v>1297</v>
      </c>
      <c r="HR120" s="85" t="s">
        <v>1297</v>
      </c>
      <c r="HS120" s="85" t="s">
        <v>1297</v>
      </c>
      <c r="HT120" s="85" t="s">
        <v>1297</v>
      </c>
      <c r="HU120" s="85" t="s">
        <v>1297</v>
      </c>
      <c r="HV120" s="85" t="s">
        <v>1297</v>
      </c>
      <c r="HW120" s="85" t="s">
        <v>1297</v>
      </c>
      <c r="HX120" s="85" t="s">
        <v>1297</v>
      </c>
      <c r="HY120" s="85" t="s">
        <v>1297</v>
      </c>
      <c r="HZ120" s="85" t="s">
        <v>1297</v>
      </c>
      <c r="IA120" s="85" t="s">
        <v>1297</v>
      </c>
      <c r="IB120" s="85" t="s">
        <v>1297</v>
      </c>
      <c r="IC120" s="85" t="s">
        <v>1297</v>
      </c>
      <c r="ID120" s="85" t="s">
        <v>1297</v>
      </c>
      <c r="IE120" s="85" t="s">
        <v>1297</v>
      </c>
      <c r="IF120" s="85" t="s">
        <v>1297</v>
      </c>
      <c r="IG120" s="85" t="s">
        <v>1297</v>
      </c>
      <c r="IH120" s="85" t="s">
        <v>1297</v>
      </c>
      <c r="II120" s="85" t="s">
        <v>1297</v>
      </c>
      <c r="IJ120" s="85" t="s">
        <v>1287</v>
      </c>
      <c r="IK120" s="85" t="s">
        <v>1287</v>
      </c>
      <c r="IL120" s="85" t="s">
        <v>1295</v>
      </c>
      <c r="IM120" s="85" t="s">
        <v>1287</v>
      </c>
      <c r="IN120" s="85" t="s">
        <v>1287</v>
      </c>
      <c r="IO120" s="85" t="s">
        <v>1287</v>
      </c>
      <c r="IP120" s="85" t="s">
        <v>1295</v>
      </c>
      <c r="IQ120" s="85" t="s">
        <v>1297</v>
      </c>
      <c r="IR120" s="85" t="s">
        <v>1297</v>
      </c>
      <c r="IS120" s="85" t="s">
        <v>1297</v>
      </c>
      <c r="IT120" s="85" t="s">
        <v>1297</v>
      </c>
      <c r="IU120" s="85" t="s">
        <v>1289</v>
      </c>
      <c r="IV120" s="85" t="s">
        <v>1287</v>
      </c>
      <c r="IW120" s="85" t="s">
        <v>1287</v>
      </c>
      <c r="IX120" s="85" t="s">
        <v>1287</v>
      </c>
      <c r="IY120" s="85" t="s">
        <v>1289</v>
      </c>
      <c r="IZ120" s="85" t="s">
        <v>1287</v>
      </c>
      <c r="JA120" s="85" t="s">
        <v>1288</v>
      </c>
      <c r="JB120" s="85" t="s">
        <v>1287</v>
      </c>
      <c r="JC120" s="85" t="s">
        <v>1297</v>
      </c>
      <c r="JD120" s="85" t="s">
        <v>1297</v>
      </c>
      <c r="JE120" s="85" t="s">
        <v>1297</v>
      </c>
      <c r="JF120" s="85" t="s">
        <v>1297</v>
      </c>
      <c r="JG120" s="85" t="s">
        <v>1295</v>
      </c>
      <c r="JH120" s="85" t="s">
        <v>1295</v>
      </c>
      <c r="JI120" s="85" t="s">
        <v>1288</v>
      </c>
      <c r="JJ120" s="85" t="s">
        <v>1287</v>
      </c>
      <c r="JK120" s="85" t="s">
        <v>1287</v>
      </c>
      <c r="JL120" s="85" t="s">
        <v>1295</v>
      </c>
      <c r="JM120" s="85" t="s">
        <v>1297</v>
      </c>
      <c r="JN120" s="85" t="s">
        <v>1295</v>
      </c>
      <c r="JO120" s="85" t="s">
        <v>1297</v>
      </c>
      <c r="JP120" s="85" t="s">
        <v>1297</v>
      </c>
      <c r="JQ120" s="85" t="s">
        <v>1287</v>
      </c>
      <c r="JR120" s="85" t="s">
        <v>1287</v>
      </c>
      <c r="JS120" s="85" t="s">
        <v>1287</v>
      </c>
      <c r="JT120" s="85" t="s">
        <v>1287</v>
      </c>
      <c r="JU120" s="85" t="s">
        <v>1287</v>
      </c>
      <c r="JV120" s="85" t="s">
        <v>1287</v>
      </c>
      <c r="JW120" s="85" t="s">
        <v>1288</v>
      </c>
      <c r="JX120" s="85" t="s">
        <v>1287</v>
      </c>
      <c r="JY120" s="85" t="s">
        <v>1297</v>
      </c>
      <c r="JZ120" s="85" t="s">
        <v>1297</v>
      </c>
      <c r="KA120" s="85" t="s">
        <v>1297</v>
      </c>
      <c r="KB120" s="85" t="s">
        <v>1297</v>
      </c>
      <c r="KC120" s="85" t="s">
        <v>1297</v>
      </c>
      <c r="KD120" s="85" t="s">
        <v>1297</v>
      </c>
      <c r="KE120" s="85" t="s">
        <v>1297</v>
      </c>
      <c r="KF120" s="85" t="s">
        <v>1297</v>
      </c>
      <c r="KG120" s="85" t="s">
        <v>1297</v>
      </c>
      <c r="KH120" s="85" t="s">
        <v>1297</v>
      </c>
      <c r="KI120" s="85" t="s">
        <v>1297</v>
      </c>
      <c r="KJ120" s="85" t="s">
        <v>1295</v>
      </c>
      <c r="KK120" s="85" t="s">
        <v>1297</v>
      </c>
      <c r="KL120" s="85" t="s">
        <v>1297</v>
      </c>
      <c r="KM120" s="85" t="s">
        <v>1295</v>
      </c>
      <c r="KN120" s="85" t="s">
        <v>1287</v>
      </c>
      <c r="KO120" s="85" t="s">
        <v>1297</v>
      </c>
      <c r="KP120" s="85" t="s">
        <v>1297</v>
      </c>
    </row>
    <row r="121" spans="1:302">
      <c r="A121" s="150" t="s">
        <v>1321</v>
      </c>
      <c r="B121" s="87" t="s">
        <v>1322</v>
      </c>
      <c r="C121" s="87" t="s">
        <v>1698</v>
      </c>
      <c r="D121" s="88">
        <v>2017</v>
      </c>
      <c r="E121" s="86">
        <v>100</v>
      </c>
      <c r="F121" s="86">
        <v>100</v>
      </c>
      <c r="G121" s="86">
        <v>67</v>
      </c>
      <c r="H121" s="86">
        <v>100</v>
      </c>
      <c r="I121" s="86">
        <v>100</v>
      </c>
      <c r="J121" s="86">
        <v>100</v>
      </c>
      <c r="K121" s="86">
        <v>100</v>
      </c>
      <c r="L121" s="86">
        <v>100</v>
      </c>
      <c r="M121" s="86">
        <v>100</v>
      </c>
      <c r="N121" s="86">
        <v>100</v>
      </c>
      <c r="O121" s="86">
        <v>100</v>
      </c>
      <c r="P121" s="86">
        <v>100</v>
      </c>
      <c r="Q121" s="86">
        <v>100</v>
      </c>
      <c r="R121" s="86">
        <v>0</v>
      </c>
      <c r="S121" s="86">
        <v>0</v>
      </c>
      <c r="T121" s="86">
        <v>100</v>
      </c>
      <c r="U121" s="86">
        <v>100</v>
      </c>
      <c r="V121" s="86">
        <v>0</v>
      </c>
      <c r="W121" s="86">
        <v>33</v>
      </c>
      <c r="X121" s="86">
        <v>100</v>
      </c>
      <c r="Y121" s="86">
        <v>100</v>
      </c>
      <c r="Z121" s="86">
        <v>100</v>
      </c>
      <c r="AA121" s="86">
        <v>0</v>
      </c>
      <c r="AB121" s="86">
        <v>100</v>
      </c>
      <c r="AC121" s="86">
        <v>100</v>
      </c>
      <c r="AD121" s="86">
        <v>100</v>
      </c>
      <c r="AE121" s="86">
        <v>100</v>
      </c>
      <c r="AF121" s="86">
        <v>0</v>
      </c>
      <c r="AG121" s="86">
        <v>100</v>
      </c>
      <c r="AH121" s="86">
        <v>100</v>
      </c>
      <c r="AI121" s="86">
        <v>100</v>
      </c>
      <c r="AJ121" s="86">
        <v>100</v>
      </c>
      <c r="AK121" s="86">
        <v>100</v>
      </c>
      <c r="AL121" s="86">
        <v>100</v>
      </c>
      <c r="AM121" s="86">
        <v>100</v>
      </c>
      <c r="AN121" s="86">
        <v>100</v>
      </c>
      <c r="AO121" s="86">
        <v>100</v>
      </c>
      <c r="AP121" s="86">
        <v>100</v>
      </c>
      <c r="AQ121" s="86">
        <v>100</v>
      </c>
      <c r="AR121" s="86">
        <v>33</v>
      </c>
      <c r="AS121" s="86">
        <v>100</v>
      </c>
      <c r="AT121" s="86">
        <v>67</v>
      </c>
      <c r="AU121" s="86">
        <v>100</v>
      </c>
      <c r="AV121" s="86">
        <v>67</v>
      </c>
      <c r="AW121" s="86">
        <v>33</v>
      </c>
      <c r="AX121" s="86">
        <v>0</v>
      </c>
      <c r="AY121" s="86">
        <v>0</v>
      </c>
      <c r="AZ121" s="86">
        <v>0</v>
      </c>
      <c r="BA121" s="86">
        <v>33</v>
      </c>
      <c r="BB121" s="86">
        <v>0</v>
      </c>
      <c r="BC121" s="86">
        <v>67</v>
      </c>
      <c r="BD121" s="86">
        <v>100</v>
      </c>
      <c r="BE121" s="86">
        <v>67</v>
      </c>
      <c r="BF121" s="86">
        <v>33</v>
      </c>
      <c r="BG121" s="86">
        <v>0</v>
      </c>
      <c r="BH121" s="86">
        <v>0</v>
      </c>
      <c r="BI121" s="86">
        <v>100</v>
      </c>
      <c r="BJ121" s="86">
        <v>100</v>
      </c>
      <c r="BK121" s="86">
        <v>33</v>
      </c>
      <c r="BL121" s="86">
        <v>33</v>
      </c>
      <c r="BM121" s="86">
        <v>100</v>
      </c>
      <c r="BN121" s="86">
        <v>67</v>
      </c>
      <c r="BO121" s="86">
        <v>67</v>
      </c>
      <c r="BP121" s="86">
        <v>67</v>
      </c>
      <c r="BQ121" s="86">
        <v>100</v>
      </c>
      <c r="BR121" s="86">
        <v>100</v>
      </c>
      <c r="BS121" s="86">
        <v>100</v>
      </c>
      <c r="BT121" s="86">
        <v>100</v>
      </c>
      <c r="BU121" s="86">
        <v>100</v>
      </c>
      <c r="BV121" s="86">
        <v>100</v>
      </c>
      <c r="BW121" s="86">
        <v>100</v>
      </c>
      <c r="BX121" s="86">
        <v>33</v>
      </c>
      <c r="BY121" s="86">
        <v>67</v>
      </c>
      <c r="BZ121" s="86">
        <v>33</v>
      </c>
      <c r="CA121" s="86">
        <v>100</v>
      </c>
      <c r="CB121" s="86">
        <v>100</v>
      </c>
      <c r="CC121" s="86">
        <v>100</v>
      </c>
      <c r="CD121" s="86">
        <v>100</v>
      </c>
      <c r="CE121" s="86">
        <v>100</v>
      </c>
      <c r="CF121" s="86">
        <v>100</v>
      </c>
      <c r="CG121" s="86">
        <v>100</v>
      </c>
      <c r="CH121" s="86">
        <v>100</v>
      </c>
      <c r="CI121" s="86">
        <v>67</v>
      </c>
      <c r="CJ121" s="86">
        <v>67</v>
      </c>
      <c r="CK121" s="86">
        <v>33</v>
      </c>
      <c r="CL121" s="86">
        <v>0</v>
      </c>
      <c r="CM121" s="86">
        <v>67</v>
      </c>
      <c r="CN121" s="86">
        <v>100</v>
      </c>
      <c r="CO121" s="86">
        <v>67</v>
      </c>
      <c r="CP121" s="86">
        <v>100</v>
      </c>
      <c r="CQ121" s="86">
        <v>100</v>
      </c>
      <c r="CR121" s="86">
        <v>100</v>
      </c>
      <c r="CS121" s="86">
        <v>100</v>
      </c>
      <c r="CT121" s="86">
        <v>100</v>
      </c>
      <c r="CU121" s="86">
        <v>100</v>
      </c>
      <c r="CV121" s="86">
        <v>100</v>
      </c>
      <c r="CW121" s="86">
        <v>100</v>
      </c>
      <c r="CX121" s="86">
        <v>100</v>
      </c>
      <c r="CY121" s="86">
        <v>33</v>
      </c>
      <c r="CZ121" s="86">
        <v>100</v>
      </c>
      <c r="DA121" s="86">
        <v>100</v>
      </c>
      <c r="DB121" s="86">
        <v>0</v>
      </c>
      <c r="DC121" s="86">
        <v>100</v>
      </c>
      <c r="DD121" s="86">
        <v>100</v>
      </c>
      <c r="DE121" s="86">
        <v>100</v>
      </c>
      <c r="DF121" s="86">
        <v>100</v>
      </c>
      <c r="DG121" s="86">
        <v>100</v>
      </c>
      <c r="DH121" s="86">
        <v>100</v>
      </c>
      <c r="DI121" s="86">
        <v>100</v>
      </c>
      <c r="DJ121" s="86">
        <v>0</v>
      </c>
      <c r="DK121" s="86">
        <v>0</v>
      </c>
      <c r="DL121" s="86">
        <v>0</v>
      </c>
      <c r="DM121" s="86">
        <v>0</v>
      </c>
      <c r="DN121" s="86">
        <v>100</v>
      </c>
      <c r="DO121" s="86">
        <v>100</v>
      </c>
      <c r="DP121" s="86">
        <v>67</v>
      </c>
      <c r="DQ121" s="86">
        <v>67</v>
      </c>
      <c r="DR121" s="86">
        <v>100</v>
      </c>
      <c r="DS121" s="86">
        <v>100</v>
      </c>
      <c r="DT121" s="86">
        <v>100</v>
      </c>
      <c r="DU121" s="86">
        <v>33</v>
      </c>
      <c r="DV121" s="86">
        <v>100</v>
      </c>
      <c r="DW121" s="86">
        <v>100</v>
      </c>
      <c r="DX121" s="86">
        <v>0</v>
      </c>
      <c r="DY121" s="86">
        <v>0</v>
      </c>
      <c r="DZ121" s="86">
        <v>100</v>
      </c>
      <c r="EA121" s="86">
        <v>100</v>
      </c>
      <c r="EB121" s="86">
        <v>67</v>
      </c>
      <c r="EC121" s="86">
        <v>100</v>
      </c>
      <c r="ED121" s="86">
        <v>33</v>
      </c>
      <c r="EE121" s="86">
        <v>100</v>
      </c>
      <c r="EF121" s="86">
        <v>67</v>
      </c>
      <c r="EG121" s="86">
        <v>0</v>
      </c>
      <c r="EH121" s="86">
        <v>33</v>
      </c>
      <c r="EI121" s="86">
        <v>0</v>
      </c>
      <c r="EJ121" s="86">
        <v>0</v>
      </c>
      <c r="EK121" s="86">
        <v>0</v>
      </c>
      <c r="EL121" s="86">
        <v>67</v>
      </c>
      <c r="EM121" s="86">
        <v>0</v>
      </c>
      <c r="EN121" s="86">
        <v>0</v>
      </c>
      <c r="EO121" s="86">
        <v>0</v>
      </c>
      <c r="EP121" s="86">
        <v>33</v>
      </c>
      <c r="EQ121" s="86">
        <v>67</v>
      </c>
      <c r="ER121" s="86">
        <v>67</v>
      </c>
      <c r="ES121" s="86">
        <v>33</v>
      </c>
      <c r="ET121" s="86">
        <v>33</v>
      </c>
      <c r="EU121" s="86">
        <v>100</v>
      </c>
      <c r="EV121" s="86">
        <v>33</v>
      </c>
      <c r="EW121" s="86">
        <v>100</v>
      </c>
      <c r="EX121" s="85" t="s">
        <v>1287</v>
      </c>
      <c r="EY121" s="85" t="s">
        <v>1287</v>
      </c>
      <c r="EZ121" s="85" t="s">
        <v>1288</v>
      </c>
      <c r="FA121" s="85" t="s">
        <v>1287</v>
      </c>
      <c r="FB121" s="85" t="s">
        <v>1287</v>
      </c>
      <c r="FC121" s="85" t="s">
        <v>1287</v>
      </c>
      <c r="FD121" s="85" t="s">
        <v>1287</v>
      </c>
      <c r="FE121" s="85" t="s">
        <v>1287</v>
      </c>
      <c r="FF121" s="85" t="s">
        <v>1287</v>
      </c>
      <c r="FG121" s="85" t="s">
        <v>1287</v>
      </c>
      <c r="FH121" s="85" t="s">
        <v>1287</v>
      </c>
      <c r="FI121" s="85" t="s">
        <v>1287</v>
      </c>
      <c r="FJ121" s="85" t="s">
        <v>1287</v>
      </c>
      <c r="FK121" s="85" t="s">
        <v>1297</v>
      </c>
      <c r="FL121" s="85" t="s">
        <v>1297</v>
      </c>
      <c r="FM121" s="85" t="s">
        <v>1287</v>
      </c>
      <c r="FN121" s="85" t="s">
        <v>1287</v>
      </c>
      <c r="FO121" s="85" t="s">
        <v>1297</v>
      </c>
      <c r="FP121" s="85" t="s">
        <v>1295</v>
      </c>
      <c r="FQ121" s="85" t="s">
        <v>1287</v>
      </c>
      <c r="FR121" s="85" t="s">
        <v>1287</v>
      </c>
      <c r="FS121" s="85" t="s">
        <v>1287</v>
      </c>
      <c r="FT121" s="85" t="s">
        <v>1297</v>
      </c>
      <c r="FU121" s="85" t="s">
        <v>1287</v>
      </c>
      <c r="FV121" s="85" t="s">
        <v>1287</v>
      </c>
      <c r="FW121" s="85" t="s">
        <v>1287</v>
      </c>
      <c r="FX121" s="85" t="s">
        <v>1287</v>
      </c>
      <c r="FY121" s="85" t="s">
        <v>1297</v>
      </c>
      <c r="FZ121" s="85" t="s">
        <v>1287</v>
      </c>
      <c r="GA121" s="85" t="s">
        <v>1287</v>
      </c>
      <c r="GB121" s="85" t="s">
        <v>1287</v>
      </c>
      <c r="GC121" s="85" t="s">
        <v>1287</v>
      </c>
      <c r="GD121" s="85" t="s">
        <v>1287</v>
      </c>
      <c r="GE121" s="85" t="s">
        <v>1287</v>
      </c>
      <c r="GF121" s="85" t="s">
        <v>1287</v>
      </c>
      <c r="GG121" s="85" t="s">
        <v>1287</v>
      </c>
      <c r="GH121" s="85" t="s">
        <v>1287</v>
      </c>
      <c r="GI121" s="85" t="s">
        <v>1287</v>
      </c>
      <c r="GJ121" s="85" t="s">
        <v>1287</v>
      </c>
      <c r="GK121" s="85" t="s">
        <v>1295</v>
      </c>
      <c r="GL121" s="85" t="s">
        <v>1287</v>
      </c>
      <c r="GM121" s="85" t="s">
        <v>1288</v>
      </c>
      <c r="GN121" s="85" t="s">
        <v>1287</v>
      </c>
      <c r="GO121" s="85" t="s">
        <v>1288</v>
      </c>
      <c r="GP121" s="85" t="s">
        <v>1295</v>
      </c>
      <c r="GQ121" s="85" t="s">
        <v>1297</v>
      </c>
      <c r="GR121" s="85" t="s">
        <v>1297</v>
      </c>
      <c r="GS121" s="85" t="s">
        <v>1297</v>
      </c>
      <c r="GT121" s="85" t="s">
        <v>1295</v>
      </c>
      <c r="GU121" s="85" t="s">
        <v>1297</v>
      </c>
      <c r="GV121" s="85" t="s">
        <v>1288</v>
      </c>
      <c r="GW121" s="85" t="s">
        <v>1287</v>
      </c>
      <c r="GX121" s="85" t="s">
        <v>1288</v>
      </c>
      <c r="GY121" s="85" t="s">
        <v>1295</v>
      </c>
      <c r="GZ121" s="85" t="s">
        <v>1297</v>
      </c>
      <c r="HA121" s="85" t="s">
        <v>1297</v>
      </c>
      <c r="HB121" s="85" t="s">
        <v>1287</v>
      </c>
      <c r="HC121" s="85" t="s">
        <v>1287</v>
      </c>
      <c r="HD121" s="85" t="s">
        <v>1295</v>
      </c>
      <c r="HE121" s="85" t="s">
        <v>1295</v>
      </c>
      <c r="HF121" s="85" t="s">
        <v>1287</v>
      </c>
      <c r="HG121" s="85" t="s">
        <v>1288</v>
      </c>
      <c r="HH121" s="85" t="s">
        <v>1288</v>
      </c>
      <c r="HI121" s="85" t="s">
        <v>1288</v>
      </c>
      <c r="HJ121" s="85" t="s">
        <v>1287</v>
      </c>
      <c r="HK121" s="85" t="s">
        <v>1287</v>
      </c>
      <c r="HL121" s="85" t="s">
        <v>1287</v>
      </c>
      <c r="HM121" s="85" t="s">
        <v>1287</v>
      </c>
      <c r="HN121" s="85" t="s">
        <v>1287</v>
      </c>
      <c r="HO121" s="85" t="s">
        <v>1287</v>
      </c>
      <c r="HP121" s="85" t="s">
        <v>1287</v>
      </c>
      <c r="HQ121" s="85" t="s">
        <v>1295</v>
      </c>
      <c r="HR121" s="85" t="s">
        <v>1288</v>
      </c>
      <c r="HS121" s="85" t="s">
        <v>1295</v>
      </c>
      <c r="HT121" s="85" t="s">
        <v>1287</v>
      </c>
      <c r="HU121" s="85" t="s">
        <v>1287</v>
      </c>
      <c r="HV121" s="85" t="s">
        <v>1287</v>
      </c>
      <c r="HW121" s="85" t="s">
        <v>1287</v>
      </c>
      <c r="HX121" s="85" t="s">
        <v>1287</v>
      </c>
      <c r="HY121" s="85" t="s">
        <v>1287</v>
      </c>
      <c r="HZ121" s="85" t="s">
        <v>1287</v>
      </c>
      <c r="IA121" s="85" t="s">
        <v>1287</v>
      </c>
      <c r="IB121" s="85" t="s">
        <v>1288</v>
      </c>
      <c r="IC121" s="85" t="s">
        <v>1288</v>
      </c>
      <c r="ID121" s="85" t="s">
        <v>1295</v>
      </c>
      <c r="IE121" s="85" t="s">
        <v>1297</v>
      </c>
      <c r="IF121" s="85" t="s">
        <v>1288</v>
      </c>
      <c r="IG121" s="85" t="s">
        <v>1287</v>
      </c>
      <c r="IH121" s="85" t="s">
        <v>1288</v>
      </c>
      <c r="II121" s="85" t="s">
        <v>1287</v>
      </c>
      <c r="IJ121" s="85" t="s">
        <v>1287</v>
      </c>
      <c r="IK121" s="85" t="s">
        <v>1287</v>
      </c>
      <c r="IL121" s="85" t="s">
        <v>1287</v>
      </c>
      <c r="IM121" s="85" t="s">
        <v>1287</v>
      </c>
      <c r="IN121" s="85" t="s">
        <v>1287</v>
      </c>
      <c r="IO121" s="85" t="s">
        <v>1287</v>
      </c>
      <c r="IP121" s="85" t="s">
        <v>1287</v>
      </c>
      <c r="IQ121" s="85" t="s">
        <v>1287</v>
      </c>
      <c r="IR121" s="85" t="s">
        <v>1295</v>
      </c>
      <c r="IS121" s="85" t="s">
        <v>1287</v>
      </c>
      <c r="IT121" s="85" t="s">
        <v>1287</v>
      </c>
      <c r="IU121" s="85" t="s">
        <v>1297</v>
      </c>
      <c r="IV121" s="85" t="s">
        <v>1287</v>
      </c>
      <c r="IW121" s="85" t="s">
        <v>1287</v>
      </c>
      <c r="IX121" s="85" t="s">
        <v>1287</v>
      </c>
      <c r="IY121" s="85" t="s">
        <v>1287</v>
      </c>
      <c r="IZ121" s="85" t="s">
        <v>1287</v>
      </c>
      <c r="JA121" s="85" t="s">
        <v>1287</v>
      </c>
      <c r="JB121" s="85" t="s">
        <v>1287</v>
      </c>
      <c r="JC121" s="85" t="s">
        <v>1297</v>
      </c>
      <c r="JD121" s="85" t="s">
        <v>1297</v>
      </c>
      <c r="JE121" s="85" t="s">
        <v>1297</v>
      </c>
      <c r="JF121" s="85" t="s">
        <v>1297</v>
      </c>
      <c r="JG121" s="85" t="s">
        <v>1287</v>
      </c>
      <c r="JH121" s="85" t="s">
        <v>1287</v>
      </c>
      <c r="JI121" s="85" t="s">
        <v>1288</v>
      </c>
      <c r="JJ121" s="85" t="s">
        <v>1288</v>
      </c>
      <c r="JK121" s="85" t="s">
        <v>1287</v>
      </c>
      <c r="JL121" s="85" t="s">
        <v>1287</v>
      </c>
      <c r="JM121" s="85" t="s">
        <v>1287</v>
      </c>
      <c r="JN121" s="85" t="s">
        <v>1295</v>
      </c>
      <c r="JO121" s="85" t="s">
        <v>1287</v>
      </c>
      <c r="JP121" s="85" t="s">
        <v>1287</v>
      </c>
      <c r="JQ121" s="85" t="s">
        <v>1297</v>
      </c>
      <c r="JR121" s="85" t="s">
        <v>1297</v>
      </c>
      <c r="JS121" s="85" t="s">
        <v>1287</v>
      </c>
      <c r="JT121" s="85" t="s">
        <v>1287</v>
      </c>
      <c r="JU121" s="85" t="s">
        <v>1288</v>
      </c>
      <c r="JV121" s="85" t="s">
        <v>1287</v>
      </c>
      <c r="JW121" s="85" t="s">
        <v>1295</v>
      </c>
      <c r="JX121" s="85" t="s">
        <v>1287</v>
      </c>
      <c r="JY121" s="85" t="s">
        <v>1288</v>
      </c>
      <c r="JZ121" s="85" t="s">
        <v>1297</v>
      </c>
      <c r="KA121" s="85" t="s">
        <v>1295</v>
      </c>
      <c r="KB121" s="85" t="s">
        <v>1297</v>
      </c>
      <c r="KC121" s="85" t="s">
        <v>1297</v>
      </c>
      <c r="KD121" s="85" t="s">
        <v>1297</v>
      </c>
      <c r="KE121" s="85" t="s">
        <v>1288</v>
      </c>
      <c r="KF121" s="85" t="s">
        <v>1297</v>
      </c>
      <c r="KG121" s="85" t="s">
        <v>1297</v>
      </c>
      <c r="KH121" s="85" t="s">
        <v>1297</v>
      </c>
      <c r="KI121" s="85" t="s">
        <v>1295</v>
      </c>
      <c r="KJ121" s="85" t="s">
        <v>1288</v>
      </c>
      <c r="KK121" s="85" t="s">
        <v>1288</v>
      </c>
      <c r="KL121" s="85" t="s">
        <v>1295</v>
      </c>
      <c r="KM121" s="85" t="s">
        <v>1295</v>
      </c>
      <c r="KN121" s="85" t="s">
        <v>1287</v>
      </c>
      <c r="KO121" s="85" t="s">
        <v>1295</v>
      </c>
      <c r="KP121" s="85" t="s">
        <v>1287</v>
      </c>
    </row>
    <row r="122" spans="1:302">
      <c r="A122" s="150" t="s">
        <v>1326</v>
      </c>
      <c r="B122" s="87" t="s">
        <v>1327</v>
      </c>
      <c r="C122" s="87" t="s">
        <v>1699</v>
      </c>
      <c r="D122" s="88">
        <v>2017</v>
      </c>
      <c r="E122" s="86">
        <v>0</v>
      </c>
      <c r="F122" s="86">
        <v>67</v>
      </c>
      <c r="G122" s="86">
        <v>67</v>
      </c>
      <c r="H122" s="86">
        <v>100</v>
      </c>
      <c r="I122" s="86">
        <v>100</v>
      </c>
      <c r="J122" s="86">
        <v>67</v>
      </c>
      <c r="K122" s="86">
        <v>100</v>
      </c>
      <c r="L122" s="86">
        <v>100</v>
      </c>
      <c r="M122" s="86">
        <v>0</v>
      </c>
      <c r="N122" s="86">
        <v>0</v>
      </c>
      <c r="O122" s="86">
        <v>100</v>
      </c>
      <c r="P122" s="86">
        <v>100</v>
      </c>
      <c r="Q122" s="86">
        <v>100</v>
      </c>
      <c r="R122" s="86">
        <v>33</v>
      </c>
      <c r="S122" s="86">
        <v>0</v>
      </c>
      <c r="T122" s="86">
        <v>100</v>
      </c>
      <c r="U122" s="86">
        <v>67</v>
      </c>
      <c r="V122" s="86">
        <v>100</v>
      </c>
      <c r="W122" s="86">
        <v>100</v>
      </c>
      <c r="X122" s="86">
        <v>100</v>
      </c>
      <c r="Y122" s="86">
        <v>33</v>
      </c>
      <c r="Z122" s="86">
        <v>33</v>
      </c>
      <c r="AA122" s="86">
        <v>0</v>
      </c>
      <c r="AB122" s="86">
        <v>33</v>
      </c>
      <c r="AC122" s="86">
        <v>33</v>
      </c>
      <c r="AD122" s="86">
        <v>67</v>
      </c>
      <c r="AE122" s="86">
        <v>100</v>
      </c>
      <c r="AF122" s="86">
        <v>100</v>
      </c>
      <c r="AG122" s="86">
        <v>100</v>
      </c>
      <c r="AH122" s="86">
        <v>0</v>
      </c>
      <c r="AI122" s="86">
        <v>100</v>
      </c>
      <c r="AJ122" s="86">
        <v>100</v>
      </c>
      <c r="AK122" s="86">
        <v>100</v>
      </c>
      <c r="AL122" s="86">
        <v>100</v>
      </c>
      <c r="AM122" s="86">
        <v>100</v>
      </c>
      <c r="AN122" s="86">
        <v>67</v>
      </c>
      <c r="AO122" s="86">
        <v>100</v>
      </c>
      <c r="AP122" s="86">
        <v>33</v>
      </c>
      <c r="AQ122" s="86">
        <v>100</v>
      </c>
      <c r="AR122" s="86">
        <v>67</v>
      </c>
      <c r="AS122" s="86">
        <v>100</v>
      </c>
      <c r="AT122" s="86">
        <v>67</v>
      </c>
      <c r="AU122" s="86">
        <v>0</v>
      </c>
      <c r="AV122" s="86">
        <v>0</v>
      </c>
      <c r="AW122" s="86">
        <v>33</v>
      </c>
      <c r="AX122" s="86">
        <v>100</v>
      </c>
      <c r="AY122" s="86">
        <v>0</v>
      </c>
      <c r="AZ122" s="86">
        <v>0</v>
      </c>
      <c r="BA122" s="86">
        <v>0</v>
      </c>
      <c r="BB122" s="86">
        <v>33</v>
      </c>
      <c r="BC122" s="86">
        <v>0</v>
      </c>
      <c r="BD122" s="86">
        <v>67</v>
      </c>
      <c r="BE122" s="86"/>
      <c r="BF122" s="86">
        <v>100</v>
      </c>
      <c r="BG122" s="86">
        <v>0</v>
      </c>
      <c r="BH122" s="86">
        <v>0</v>
      </c>
      <c r="BI122" s="86">
        <v>67</v>
      </c>
      <c r="BJ122" s="86">
        <v>67</v>
      </c>
      <c r="BK122" s="86">
        <v>67</v>
      </c>
      <c r="BL122" s="86">
        <v>33</v>
      </c>
      <c r="BM122" s="86">
        <v>0</v>
      </c>
      <c r="BN122" s="86">
        <v>0</v>
      </c>
      <c r="BO122" s="86">
        <v>0</v>
      </c>
      <c r="BP122" s="86">
        <v>0</v>
      </c>
      <c r="BQ122" s="86">
        <v>0</v>
      </c>
      <c r="BR122" s="86">
        <v>67</v>
      </c>
      <c r="BS122" s="86">
        <v>100</v>
      </c>
      <c r="BT122" s="86">
        <v>100</v>
      </c>
      <c r="BU122" s="86">
        <v>100</v>
      </c>
      <c r="BV122" s="86">
        <v>67</v>
      </c>
      <c r="BW122" s="86">
        <v>33</v>
      </c>
      <c r="BX122" s="86">
        <v>67</v>
      </c>
      <c r="BY122" s="86">
        <v>0</v>
      </c>
      <c r="BZ122" s="86">
        <v>33</v>
      </c>
      <c r="CA122" s="86">
        <v>67</v>
      </c>
      <c r="CB122" s="86">
        <v>100</v>
      </c>
      <c r="CC122" s="86">
        <v>100</v>
      </c>
      <c r="CD122" s="86">
        <v>100</v>
      </c>
      <c r="CE122" s="86">
        <v>67</v>
      </c>
      <c r="CF122" s="86">
        <v>100</v>
      </c>
      <c r="CG122" s="86">
        <v>100</v>
      </c>
      <c r="CH122" s="86">
        <v>33</v>
      </c>
      <c r="CI122" s="86">
        <v>100</v>
      </c>
      <c r="CJ122" s="86">
        <v>67</v>
      </c>
      <c r="CK122" s="86">
        <v>67</v>
      </c>
      <c r="CL122" s="86">
        <v>0</v>
      </c>
      <c r="CM122" s="86">
        <v>100</v>
      </c>
      <c r="CN122" s="86">
        <v>100</v>
      </c>
      <c r="CO122" s="86">
        <v>67</v>
      </c>
      <c r="CP122" s="86">
        <v>0</v>
      </c>
      <c r="CQ122" s="86">
        <v>100</v>
      </c>
      <c r="CR122" s="86">
        <v>67</v>
      </c>
      <c r="CS122" s="86">
        <v>100</v>
      </c>
      <c r="CT122" s="86">
        <v>100</v>
      </c>
      <c r="CU122" s="86">
        <v>100</v>
      </c>
      <c r="CV122" s="86">
        <v>100</v>
      </c>
      <c r="CW122" s="86">
        <v>33</v>
      </c>
      <c r="CX122" s="86">
        <v>33</v>
      </c>
      <c r="CY122" s="86">
        <v>0</v>
      </c>
      <c r="CZ122" s="86">
        <v>0</v>
      </c>
      <c r="DA122" s="86">
        <v>0</v>
      </c>
      <c r="DB122" s="86">
        <v>33</v>
      </c>
      <c r="DC122" s="86">
        <v>100</v>
      </c>
      <c r="DD122" s="86">
        <v>33</v>
      </c>
      <c r="DE122" s="86">
        <v>0</v>
      </c>
      <c r="DF122" s="86">
        <v>0</v>
      </c>
      <c r="DG122" s="86">
        <v>100</v>
      </c>
      <c r="DH122" s="86">
        <v>0</v>
      </c>
      <c r="DI122" s="86">
        <v>0</v>
      </c>
      <c r="DJ122" s="86">
        <v>0</v>
      </c>
      <c r="DK122" s="86">
        <v>0</v>
      </c>
      <c r="DL122" s="86">
        <v>0</v>
      </c>
      <c r="DM122" s="86">
        <v>0</v>
      </c>
      <c r="DN122" s="86">
        <v>0</v>
      </c>
      <c r="DO122" s="86">
        <v>100</v>
      </c>
      <c r="DP122" s="86">
        <v>100</v>
      </c>
      <c r="DQ122" s="86">
        <v>33</v>
      </c>
      <c r="DR122" s="86">
        <v>100</v>
      </c>
      <c r="DS122" s="86">
        <v>100</v>
      </c>
      <c r="DT122" s="86">
        <v>0</v>
      </c>
      <c r="DU122" s="86">
        <v>33</v>
      </c>
      <c r="DV122" s="86">
        <v>33</v>
      </c>
      <c r="DW122" s="86">
        <v>0</v>
      </c>
      <c r="DX122" s="86">
        <v>0</v>
      </c>
      <c r="DY122" s="86">
        <v>0</v>
      </c>
      <c r="DZ122" s="86">
        <v>100</v>
      </c>
      <c r="EA122" s="86">
        <v>100</v>
      </c>
      <c r="EB122" s="86">
        <v>100</v>
      </c>
      <c r="EC122" s="86">
        <v>100</v>
      </c>
      <c r="ED122" s="86">
        <v>0</v>
      </c>
      <c r="EE122" s="86">
        <v>100</v>
      </c>
      <c r="EF122" s="86">
        <v>0</v>
      </c>
      <c r="EG122" s="86">
        <v>0</v>
      </c>
      <c r="EH122" s="86">
        <v>0</v>
      </c>
      <c r="EI122" s="86">
        <v>0</v>
      </c>
      <c r="EJ122" s="86">
        <v>0</v>
      </c>
      <c r="EK122" s="86">
        <v>0</v>
      </c>
      <c r="EL122" s="86">
        <v>0</v>
      </c>
      <c r="EM122" s="86">
        <v>0</v>
      </c>
      <c r="EN122" s="86">
        <v>0</v>
      </c>
      <c r="EO122" s="86">
        <v>0</v>
      </c>
      <c r="EP122" s="86">
        <v>0</v>
      </c>
      <c r="EQ122" s="86">
        <v>33</v>
      </c>
      <c r="ER122" s="86">
        <v>0</v>
      </c>
      <c r="ES122" s="86">
        <v>0</v>
      </c>
      <c r="ET122" s="86">
        <v>0</v>
      </c>
      <c r="EU122" s="86">
        <v>100</v>
      </c>
      <c r="EV122" s="86">
        <v>67</v>
      </c>
      <c r="EW122" s="86">
        <v>0</v>
      </c>
      <c r="EX122" s="85" t="s">
        <v>1297</v>
      </c>
      <c r="EY122" s="85" t="s">
        <v>1288</v>
      </c>
      <c r="EZ122" s="85" t="s">
        <v>1288</v>
      </c>
      <c r="FA122" s="85" t="s">
        <v>1287</v>
      </c>
      <c r="FB122" s="85" t="s">
        <v>1287</v>
      </c>
      <c r="FC122" s="85" t="s">
        <v>1288</v>
      </c>
      <c r="FD122" s="85" t="s">
        <v>1287</v>
      </c>
      <c r="FE122" s="85" t="s">
        <v>1287</v>
      </c>
      <c r="FF122" s="85" t="s">
        <v>1297</v>
      </c>
      <c r="FG122" s="85" t="s">
        <v>1297</v>
      </c>
      <c r="FH122" s="85" t="s">
        <v>1287</v>
      </c>
      <c r="FI122" s="85" t="s">
        <v>1287</v>
      </c>
      <c r="FJ122" s="85" t="s">
        <v>1287</v>
      </c>
      <c r="FK122" s="85" t="s">
        <v>1295</v>
      </c>
      <c r="FL122" s="85" t="s">
        <v>1297</v>
      </c>
      <c r="FM122" s="85" t="s">
        <v>1287</v>
      </c>
      <c r="FN122" s="85" t="s">
        <v>1288</v>
      </c>
      <c r="FO122" s="85" t="s">
        <v>1287</v>
      </c>
      <c r="FP122" s="85" t="s">
        <v>1287</v>
      </c>
      <c r="FQ122" s="85" t="s">
        <v>1287</v>
      </c>
      <c r="FR122" s="85" t="s">
        <v>1295</v>
      </c>
      <c r="FS122" s="85" t="s">
        <v>1295</v>
      </c>
      <c r="FT122" s="85" t="s">
        <v>1297</v>
      </c>
      <c r="FU122" s="85" t="s">
        <v>1295</v>
      </c>
      <c r="FV122" s="85" t="s">
        <v>1295</v>
      </c>
      <c r="FW122" s="85" t="s">
        <v>1288</v>
      </c>
      <c r="FX122" s="85" t="s">
        <v>1287</v>
      </c>
      <c r="FY122" s="85" t="s">
        <v>1287</v>
      </c>
      <c r="FZ122" s="85" t="s">
        <v>1287</v>
      </c>
      <c r="GA122" s="85" t="s">
        <v>1297</v>
      </c>
      <c r="GB122" s="85" t="s">
        <v>1287</v>
      </c>
      <c r="GC122" s="85" t="s">
        <v>1287</v>
      </c>
      <c r="GD122" s="85" t="s">
        <v>1287</v>
      </c>
      <c r="GE122" s="85" t="s">
        <v>1287</v>
      </c>
      <c r="GF122" s="85" t="s">
        <v>1287</v>
      </c>
      <c r="GG122" s="85" t="s">
        <v>1288</v>
      </c>
      <c r="GH122" s="85" t="s">
        <v>1287</v>
      </c>
      <c r="GI122" s="85" t="s">
        <v>1295</v>
      </c>
      <c r="GJ122" s="85" t="s">
        <v>1287</v>
      </c>
      <c r="GK122" s="85" t="s">
        <v>1288</v>
      </c>
      <c r="GL122" s="85" t="s">
        <v>1287</v>
      </c>
      <c r="GM122" s="85" t="s">
        <v>1288</v>
      </c>
      <c r="GN122" s="85" t="s">
        <v>1297</v>
      </c>
      <c r="GO122" s="85" t="s">
        <v>1297</v>
      </c>
      <c r="GP122" s="85" t="s">
        <v>1295</v>
      </c>
      <c r="GQ122" s="85" t="s">
        <v>1287</v>
      </c>
      <c r="GR122" s="85" t="s">
        <v>1297</v>
      </c>
      <c r="GS122" s="85" t="s">
        <v>1297</v>
      </c>
      <c r="GT122" s="85" t="s">
        <v>1297</v>
      </c>
      <c r="GU122" s="85" t="s">
        <v>1295</v>
      </c>
      <c r="GV122" s="85" t="s">
        <v>1297</v>
      </c>
      <c r="GW122" s="85" t="s">
        <v>1288</v>
      </c>
      <c r="GX122" s="85" t="s">
        <v>1289</v>
      </c>
      <c r="GY122" s="85" t="s">
        <v>1287</v>
      </c>
      <c r="GZ122" s="85" t="s">
        <v>1297</v>
      </c>
      <c r="HA122" s="85" t="s">
        <v>1297</v>
      </c>
      <c r="HB122" s="85" t="s">
        <v>1288</v>
      </c>
      <c r="HC122" s="85" t="s">
        <v>1288</v>
      </c>
      <c r="HD122" s="85" t="s">
        <v>1288</v>
      </c>
      <c r="HE122" s="85" t="s">
        <v>1295</v>
      </c>
      <c r="HF122" s="85" t="s">
        <v>1297</v>
      </c>
      <c r="HG122" s="85" t="s">
        <v>1297</v>
      </c>
      <c r="HH122" s="85" t="s">
        <v>1297</v>
      </c>
      <c r="HI122" s="85" t="s">
        <v>1297</v>
      </c>
      <c r="HJ122" s="85" t="s">
        <v>1297</v>
      </c>
      <c r="HK122" s="85" t="s">
        <v>1288</v>
      </c>
      <c r="HL122" s="85" t="s">
        <v>1287</v>
      </c>
      <c r="HM122" s="85" t="s">
        <v>1287</v>
      </c>
      <c r="HN122" s="85" t="s">
        <v>1287</v>
      </c>
      <c r="HO122" s="85" t="s">
        <v>1288</v>
      </c>
      <c r="HP122" s="85" t="s">
        <v>1295</v>
      </c>
      <c r="HQ122" s="85" t="s">
        <v>1288</v>
      </c>
      <c r="HR122" s="85" t="s">
        <v>1297</v>
      </c>
      <c r="HS122" s="85" t="s">
        <v>1295</v>
      </c>
      <c r="HT122" s="85" t="s">
        <v>1288</v>
      </c>
      <c r="HU122" s="85" t="s">
        <v>1287</v>
      </c>
      <c r="HV122" s="85" t="s">
        <v>1287</v>
      </c>
      <c r="HW122" s="85" t="s">
        <v>1287</v>
      </c>
      <c r="HX122" s="85" t="s">
        <v>1288</v>
      </c>
      <c r="HY122" s="85" t="s">
        <v>1287</v>
      </c>
      <c r="HZ122" s="85" t="s">
        <v>1287</v>
      </c>
      <c r="IA122" s="85" t="s">
        <v>1295</v>
      </c>
      <c r="IB122" s="85" t="s">
        <v>1287</v>
      </c>
      <c r="IC122" s="85" t="s">
        <v>1288</v>
      </c>
      <c r="ID122" s="85" t="s">
        <v>1288</v>
      </c>
      <c r="IE122" s="85" t="s">
        <v>1297</v>
      </c>
      <c r="IF122" s="85" t="s">
        <v>1287</v>
      </c>
      <c r="IG122" s="85" t="s">
        <v>1287</v>
      </c>
      <c r="IH122" s="85" t="s">
        <v>1288</v>
      </c>
      <c r="II122" s="85" t="s">
        <v>1297</v>
      </c>
      <c r="IJ122" s="85" t="s">
        <v>1287</v>
      </c>
      <c r="IK122" s="85" t="s">
        <v>1288</v>
      </c>
      <c r="IL122" s="85" t="s">
        <v>1287</v>
      </c>
      <c r="IM122" s="85" t="s">
        <v>1287</v>
      </c>
      <c r="IN122" s="85" t="s">
        <v>1287</v>
      </c>
      <c r="IO122" s="85" t="s">
        <v>1287</v>
      </c>
      <c r="IP122" s="85" t="s">
        <v>1295</v>
      </c>
      <c r="IQ122" s="85" t="s">
        <v>1295</v>
      </c>
      <c r="IR122" s="85" t="s">
        <v>1297</v>
      </c>
      <c r="IS122" s="85" t="s">
        <v>1297</v>
      </c>
      <c r="IT122" s="85" t="s">
        <v>1297</v>
      </c>
      <c r="IU122" s="85" t="s">
        <v>1295</v>
      </c>
      <c r="IV122" s="85" t="s">
        <v>1287</v>
      </c>
      <c r="IW122" s="85" t="s">
        <v>1295</v>
      </c>
      <c r="IX122" s="85" t="s">
        <v>1297</v>
      </c>
      <c r="IY122" s="85" t="s">
        <v>1297</v>
      </c>
      <c r="IZ122" s="85" t="s">
        <v>1287</v>
      </c>
      <c r="JA122" s="85" t="s">
        <v>1297</v>
      </c>
      <c r="JB122" s="85" t="s">
        <v>1297</v>
      </c>
      <c r="JC122" s="85" t="s">
        <v>1297</v>
      </c>
      <c r="JD122" s="85" t="s">
        <v>1297</v>
      </c>
      <c r="JE122" s="85" t="s">
        <v>1297</v>
      </c>
      <c r="JF122" s="85" t="s">
        <v>1297</v>
      </c>
      <c r="JG122" s="85" t="s">
        <v>1297</v>
      </c>
      <c r="JH122" s="85" t="s">
        <v>1287</v>
      </c>
      <c r="JI122" s="85" t="s">
        <v>1287</v>
      </c>
      <c r="JJ122" s="85" t="s">
        <v>1295</v>
      </c>
      <c r="JK122" s="85" t="s">
        <v>1287</v>
      </c>
      <c r="JL122" s="85" t="s">
        <v>1287</v>
      </c>
      <c r="JM122" s="85" t="s">
        <v>1297</v>
      </c>
      <c r="JN122" s="85" t="s">
        <v>1295</v>
      </c>
      <c r="JO122" s="85" t="s">
        <v>1295</v>
      </c>
      <c r="JP122" s="85" t="s">
        <v>1297</v>
      </c>
      <c r="JQ122" s="85" t="s">
        <v>1297</v>
      </c>
      <c r="JR122" s="85" t="s">
        <v>1297</v>
      </c>
      <c r="JS122" s="85" t="s">
        <v>1287</v>
      </c>
      <c r="JT122" s="85" t="s">
        <v>1287</v>
      </c>
      <c r="JU122" s="85" t="s">
        <v>1287</v>
      </c>
      <c r="JV122" s="85" t="s">
        <v>1287</v>
      </c>
      <c r="JW122" s="85" t="s">
        <v>1297</v>
      </c>
      <c r="JX122" s="85" t="s">
        <v>1287</v>
      </c>
      <c r="JY122" s="85" t="s">
        <v>1297</v>
      </c>
      <c r="JZ122" s="85" t="s">
        <v>1297</v>
      </c>
      <c r="KA122" s="85" t="s">
        <v>1297</v>
      </c>
      <c r="KB122" s="85" t="s">
        <v>1297</v>
      </c>
      <c r="KC122" s="85" t="s">
        <v>1297</v>
      </c>
      <c r="KD122" s="85" t="s">
        <v>1297</v>
      </c>
      <c r="KE122" s="85" t="s">
        <v>1297</v>
      </c>
      <c r="KF122" s="85" t="s">
        <v>1297</v>
      </c>
      <c r="KG122" s="85" t="s">
        <v>1297</v>
      </c>
      <c r="KH122" s="85" t="s">
        <v>1297</v>
      </c>
      <c r="KI122" s="85" t="s">
        <v>1297</v>
      </c>
      <c r="KJ122" s="85" t="s">
        <v>1295</v>
      </c>
      <c r="KK122" s="85" t="s">
        <v>1297</v>
      </c>
      <c r="KL122" s="85" t="s">
        <v>1297</v>
      </c>
      <c r="KM122" s="85" t="s">
        <v>1297</v>
      </c>
      <c r="KN122" s="85" t="s">
        <v>1287</v>
      </c>
      <c r="KO122" s="85" t="s">
        <v>1288</v>
      </c>
      <c r="KP122" s="85" t="s">
        <v>1297</v>
      </c>
    </row>
    <row r="123" spans="1:302">
      <c r="A123" s="150" t="s">
        <v>1328</v>
      </c>
      <c r="B123" s="87" t="s">
        <v>1329</v>
      </c>
      <c r="C123" s="87" t="s">
        <v>1700</v>
      </c>
      <c r="D123" s="88">
        <v>2017</v>
      </c>
      <c r="E123" s="86">
        <v>0</v>
      </c>
      <c r="F123" s="86">
        <v>33</v>
      </c>
      <c r="G123" s="86">
        <v>100</v>
      </c>
      <c r="H123" s="86">
        <v>33</v>
      </c>
      <c r="I123" s="86">
        <v>0</v>
      </c>
      <c r="J123" s="86">
        <v>100</v>
      </c>
      <c r="K123" s="86">
        <v>100</v>
      </c>
      <c r="L123" s="86">
        <v>100</v>
      </c>
      <c r="M123" s="86">
        <v>100</v>
      </c>
      <c r="N123" s="86">
        <v>100</v>
      </c>
      <c r="O123" s="86">
        <v>100</v>
      </c>
      <c r="P123" s="86">
        <v>100</v>
      </c>
      <c r="Q123" s="86">
        <v>100</v>
      </c>
      <c r="R123" s="86">
        <v>100</v>
      </c>
      <c r="S123" s="86">
        <v>100</v>
      </c>
      <c r="T123" s="86">
        <v>100</v>
      </c>
      <c r="U123" s="86">
        <v>100</v>
      </c>
      <c r="V123" s="86">
        <v>100</v>
      </c>
      <c r="W123" s="86">
        <v>100</v>
      </c>
      <c r="X123" s="86">
        <v>67</v>
      </c>
      <c r="Y123" s="86">
        <v>0</v>
      </c>
      <c r="Z123" s="86">
        <v>33</v>
      </c>
      <c r="AA123" s="86">
        <v>0</v>
      </c>
      <c r="AB123" s="86">
        <v>100</v>
      </c>
      <c r="AC123" s="86">
        <v>33</v>
      </c>
      <c r="AD123" s="86">
        <v>100</v>
      </c>
      <c r="AE123" s="86">
        <v>100</v>
      </c>
      <c r="AF123" s="86">
        <v>100</v>
      </c>
      <c r="AG123" s="86">
        <v>100</v>
      </c>
      <c r="AH123" s="86">
        <v>100</v>
      </c>
      <c r="AI123" s="86">
        <v>100</v>
      </c>
      <c r="AJ123" s="86">
        <v>100</v>
      </c>
      <c r="AK123" s="86">
        <v>100</v>
      </c>
      <c r="AL123" s="86">
        <v>100</v>
      </c>
      <c r="AM123" s="86">
        <v>100</v>
      </c>
      <c r="AN123" s="86">
        <v>100</v>
      </c>
      <c r="AO123" s="86">
        <v>100</v>
      </c>
      <c r="AP123" s="86">
        <v>33</v>
      </c>
      <c r="AQ123" s="86">
        <v>0</v>
      </c>
      <c r="AR123" s="86">
        <v>33</v>
      </c>
      <c r="AS123" s="86">
        <v>100</v>
      </c>
      <c r="AT123" s="86">
        <v>100</v>
      </c>
      <c r="AU123" s="86">
        <v>0</v>
      </c>
      <c r="AV123" s="86">
        <v>33</v>
      </c>
      <c r="AW123" s="86">
        <v>0</v>
      </c>
      <c r="AX123" s="86">
        <v>0</v>
      </c>
      <c r="AY123" s="86">
        <v>0</v>
      </c>
      <c r="AZ123" s="86">
        <v>67</v>
      </c>
      <c r="BA123" s="86">
        <v>0</v>
      </c>
      <c r="BB123" s="86">
        <v>0</v>
      </c>
      <c r="BC123" s="86">
        <v>33</v>
      </c>
      <c r="BD123" s="86">
        <v>0</v>
      </c>
      <c r="BE123" s="86">
        <v>33</v>
      </c>
      <c r="BF123" s="86">
        <v>100</v>
      </c>
      <c r="BG123" s="86">
        <v>100</v>
      </c>
      <c r="BH123" s="86">
        <v>0</v>
      </c>
      <c r="BI123" s="86">
        <v>33</v>
      </c>
      <c r="BJ123" s="86">
        <v>33</v>
      </c>
      <c r="BK123" s="86">
        <v>33</v>
      </c>
      <c r="BL123" s="86">
        <v>100</v>
      </c>
      <c r="BM123" s="86">
        <v>0</v>
      </c>
      <c r="BN123" s="86">
        <v>0</v>
      </c>
      <c r="BO123" s="86">
        <v>0</v>
      </c>
      <c r="BP123" s="86">
        <v>0</v>
      </c>
      <c r="BQ123" s="86">
        <v>0</v>
      </c>
      <c r="BR123" s="86">
        <v>67</v>
      </c>
      <c r="BS123" s="86">
        <v>100</v>
      </c>
      <c r="BT123" s="86">
        <v>100</v>
      </c>
      <c r="BU123" s="86">
        <v>100</v>
      </c>
      <c r="BV123" s="86">
        <v>67</v>
      </c>
      <c r="BW123" s="86">
        <v>33</v>
      </c>
      <c r="BX123" s="86">
        <v>33</v>
      </c>
      <c r="BY123" s="86">
        <v>0</v>
      </c>
      <c r="BZ123" s="86">
        <v>67</v>
      </c>
      <c r="CA123" s="86">
        <v>67</v>
      </c>
      <c r="CB123" s="86">
        <v>0</v>
      </c>
      <c r="CC123" s="86">
        <v>100</v>
      </c>
      <c r="CD123" s="86">
        <v>100</v>
      </c>
      <c r="CE123" s="86">
        <v>100</v>
      </c>
      <c r="CF123" s="86">
        <v>100</v>
      </c>
      <c r="CG123" s="86">
        <v>67</v>
      </c>
      <c r="CH123" s="86">
        <v>0</v>
      </c>
      <c r="CI123" s="86">
        <v>0</v>
      </c>
      <c r="CJ123" s="86">
        <v>0</v>
      </c>
      <c r="CK123" s="86">
        <v>0</v>
      </c>
      <c r="CL123" s="86">
        <v>0</v>
      </c>
      <c r="CM123" s="86">
        <v>0</v>
      </c>
      <c r="CN123" s="86">
        <v>0</v>
      </c>
      <c r="CO123" s="86">
        <v>0</v>
      </c>
      <c r="CP123" s="86">
        <v>0</v>
      </c>
      <c r="CQ123" s="86">
        <v>100</v>
      </c>
      <c r="CR123" s="86">
        <v>100</v>
      </c>
      <c r="CS123" s="86">
        <v>100</v>
      </c>
      <c r="CT123" s="86">
        <v>100</v>
      </c>
      <c r="CU123" s="86">
        <v>100</v>
      </c>
      <c r="CV123" s="86">
        <v>100</v>
      </c>
      <c r="CW123" s="86">
        <v>33</v>
      </c>
      <c r="CX123" s="86">
        <v>33</v>
      </c>
      <c r="CY123" s="86">
        <v>0</v>
      </c>
      <c r="CZ123" s="86">
        <v>100</v>
      </c>
      <c r="DA123" s="86">
        <v>33</v>
      </c>
      <c r="DB123" s="86">
        <v>100</v>
      </c>
      <c r="DC123" s="86">
        <v>0</v>
      </c>
      <c r="DD123" s="86">
        <v>100</v>
      </c>
      <c r="DE123" s="86">
        <v>100</v>
      </c>
      <c r="DF123" s="86">
        <v>0</v>
      </c>
      <c r="DG123" s="86">
        <v>100</v>
      </c>
      <c r="DH123" s="86">
        <v>0</v>
      </c>
      <c r="DI123" s="86">
        <v>100</v>
      </c>
      <c r="DJ123" s="86">
        <v>67</v>
      </c>
      <c r="DK123" s="86">
        <v>33</v>
      </c>
      <c r="DL123" s="86">
        <v>0</v>
      </c>
      <c r="DM123" s="86">
        <v>0</v>
      </c>
      <c r="DN123" s="86">
        <v>0</v>
      </c>
      <c r="DO123" s="86">
        <v>0</v>
      </c>
      <c r="DP123" s="86">
        <v>67</v>
      </c>
      <c r="DQ123" s="86">
        <v>67</v>
      </c>
      <c r="DR123" s="86">
        <v>100</v>
      </c>
      <c r="DS123" s="86">
        <v>67</v>
      </c>
      <c r="DT123" s="86">
        <v>67</v>
      </c>
      <c r="DU123" s="86">
        <v>67</v>
      </c>
      <c r="DV123" s="86">
        <v>0</v>
      </c>
      <c r="DW123" s="86">
        <v>0</v>
      </c>
      <c r="DX123" s="86">
        <v>0</v>
      </c>
      <c r="DY123" s="86">
        <v>100</v>
      </c>
      <c r="DZ123" s="86">
        <v>100</v>
      </c>
      <c r="EA123" s="86">
        <v>100</v>
      </c>
      <c r="EB123" s="86">
        <v>100</v>
      </c>
      <c r="EC123" s="86">
        <v>100</v>
      </c>
      <c r="ED123" s="86">
        <v>33</v>
      </c>
      <c r="EE123" s="86">
        <v>100</v>
      </c>
      <c r="EF123" s="86">
        <v>33</v>
      </c>
      <c r="EG123" s="86">
        <v>0</v>
      </c>
      <c r="EH123" s="86">
        <v>33</v>
      </c>
      <c r="EI123" s="86">
        <v>33</v>
      </c>
      <c r="EJ123" s="86">
        <v>0</v>
      </c>
      <c r="EK123" s="86">
        <v>33</v>
      </c>
      <c r="EL123" s="86">
        <v>33</v>
      </c>
      <c r="EM123" s="86">
        <v>0</v>
      </c>
      <c r="EN123" s="86">
        <v>0</v>
      </c>
      <c r="EO123" s="86">
        <v>0</v>
      </c>
      <c r="EP123" s="86">
        <v>0</v>
      </c>
      <c r="EQ123" s="86">
        <v>33</v>
      </c>
      <c r="ER123" s="86">
        <v>100</v>
      </c>
      <c r="ES123" s="86">
        <v>33</v>
      </c>
      <c r="ET123" s="86">
        <v>33</v>
      </c>
      <c r="EU123" s="86">
        <v>100</v>
      </c>
      <c r="EV123" s="86">
        <v>0</v>
      </c>
      <c r="EW123" s="86">
        <v>0</v>
      </c>
      <c r="EX123" s="85" t="s">
        <v>1297</v>
      </c>
      <c r="EY123" s="85" t="s">
        <v>1295</v>
      </c>
      <c r="EZ123" s="85" t="s">
        <v>1287</v>
      </c>
      <c r="FA123" s="85" t="s">
        <v>1295</v>
      </c>
      <c r="FB123" s="85" t="s">
        <v>1297</v>
      </c>
      <c r="FC123" s="85" t="s">
        <v>1287</v>
      </c>
      <c r="FD123" s="85" t="s">
        <v>1287</v>
      </c>
      <c r="FE123" s="85" t="s">
        <v>1287</v>
      </c>
      <c r="FF123" s="85" t="s">
        <v>1287</v>
      </c>
      <c r="FG123" s="85" t="s">
        <v>1287</v>
      </c>
      <c r="FH123" s="85" t="s">
        <v>1287</v>
      </c>
      <c r="FI123" s="85" t="s">
        <v>1287</v>
      </c>
      <c r="FJ123" s="85" t="s">
        <v>1287</v>
      </c>
      <c r="FK123" s="85" t="s">
        <v>1287</v>
      </c>
      <c r="FL123" s="85" t="s">
        <v>1287</v>
      </c>
      <c r="FM123" s="85" t="s">
        <v>1287</v>
      </c>
      <c r="FN123" s="85" t="s">
        <v>1287</v>
      </c>
      <c r="FO123" s="85" t="s">
        <v>1287</v>
      </c>
      <c r="FP123" s="85" t="s">
        <v>1287</v>
      </c>
      <c r="FQ123" s="85" t="s">
        <v>1288</v>
      </c>
      <c r="FR123" s="85" t="s">
        <v>1297</v>
      </c>
      <c r="FS123" s="85" t="s">
        <v>1295</v>
      </c>
      <c r="FT123" s="85" t="s">
        <v>1297</v>
      </c>
      <c r="FU123" s="85" t="s">
        <v>1287</v>
      </c>
      <c r="FV123" s="85" t="s">
        <v>1295</v>
      </c>
      <c r="FW123" s="85" t="s">
        <v>1287</v>
      </c>
      <c r="FX123" s="85" t="s">
        <v>1287</v>
      </c>
      <c r="FY123" s="85" t="s">
        <v>1287</v>
      </c>
      <c r="FZ123" s="85" t="s">
        <v>1287</v>
      </c>
      <c r="GA123" s="85" t="s">
        <v>1287</v>
      </c>
      <c r="GB123" s="85" t="s">
        <v>1287</v>
      </c>
      <c r="GC123" s="85" t="s">
        <v>1287</v>
      </c>
      <c r="GD123" s="85" t="s">
        <v>1287</v>
      </c>
      <c r="GE123" s="85" t="s">
        <v>1287</v>
      </c>
      <c r="GF123" s="85" t="s">
        <v>1287</v>
      </c>
      <c r="GG123" s="85" t="s">
        <v>1287</v>
      </c>
      <c r="GH123" s="85" t="s">
        <v>1287</v>
      </c>
      <c r="GI123" s="85" t="s">
        <v>1295</v>
      </c>
      <c r="GJ123" s="85" t="s">
        <v>1297</v>
      </c>
      <c r="GK123" s="85" t="s">
        <v>1295</v>
      </c>
      <c r="GL123" s="85" t="s">
        <v>1287</v>
      </c>
      <c r="GM123" s="85" t="s">
        <v>1287</v>
      </c>
      <c r="GN123" s="85" t="s">
        <v>1297</v>
      </c>
      <c r="GO123" s="85" t="s">
        <v>1295</v>
      </c>
      <c r="GP123" s="85" t="s">
        <v>1297</v>
      </c>
      <c r="GQ123" s="85" t="s">
        <v>1297</v>
      </c>
      <c r="GR123" s="85" t="s">
        <v>1297</v>
      </c>
      <c r="GS123" s="85" t="s">
        <v>1288</v>
      </c>
      <c r="GT123" s="85" t="s">
        <v>1297</v>
      </c>
      <c r="GU123" s="85" t="s">
        <v>1297</v>
      </c>
      <c r="GV123" s="85" t="s">
        <v>1295</v>
      </c>
      <c r="GW123" s="85" t="s">
        <v>1297</v>
      </c>
      <c r="GX123" s="85" t="s">
        <v>1295</v>
      </c>
      <c r="GY123" s="85" t="s">
        <v>1287</v>
      </c>
      <c r="GZ123" s="85" t="s">
        <v>1287</v>
      </c>
      <c r="HA123" s="85" t="s">
        <v>1297</v>
      </c>
      <c r="HB123" s="85" t="s">
        <v>1295</v>
      </c>
      <c r="HC123" s="85" t="s">
        <v>1295</v>
      </c>
      <c r="HD123" s="85" t="s">
        <v>1295</v>
      </c>
      <c r="HE123" s="85" t="s">
        <v>1287</v>
      </c>
      <c r="HF123" s="85" t="s">
        <v>1297</v>
      </c>
      <c r="HG123" s="85" t="s">
        <v>1297</v>
      </c>
      <c r="HH123" s="85" t="s">
        <v>1297</v>
      </c>
      <c r="HI123" s="85" t="s">
        <v>1297</v>
      </c>
      <c r="HJ123" s="85" t="s">
        <v>1297</v>
      </c>
      <c r="HK123" s="85" t="s">
        <v>1288</v>
      </c>
      <c r="HL123" s="85" t="s">
        <v>1287</v>
      </c>
      <c r="HM123" s="85" t="s">
        <v>1287</v>
      </c>
      <c r="HN123" s="85" t="s">
        <v>1287</v>
      </c>
      <c r="HO123" s="85" t="s">
        <v>1288</v>
      </c>
      <c r="HP123" s="85" t="s">
        <v>1295</v>
      </c>
      <c r="HQ123" s="85" t="s">
        <v>1295</v>
      </c>
      <c r="HR123" s="85" t="s">
        <v>1297</v>
      </c>
      <c r="HS123" s="85" t="s">
        <v>1288</v>
      </c>
      <c r="HT123" s="85" t="s">
        <v>1288</v>
      </c>
      <c r="HU123" s="85" t="s">
        <v>1297</v>
      </c>
      <c r="HV123" s="85" t="s">
        <v>1287</v>
      </c>
      <c r="HW123" s="85" t="s">
        <v>1287</v>
      </c>
      <c r="HX123" s="85" t="s">
        <v>1287</v>
      </c>
      <c r="HY123" s="85" t="s">
        <v>1287</v>
      </c>
      <c r="HZ123" s="85" t="s">
        <v>1288</v>
      </c>
      <c r="IA123" s="85" t="s">
        <v>1297</v>
      </c>
      <c r="IB123" s="85" t="s">
        <v>1297</v>
      </c>
      <c r="IC123" s="85" t="s">
        <v>1297</v>
      </c>
      <c r="ID123" s="85" t="s">
        <v>1297</v>
      </c>
      <c r="IE123" s="85" t="s">
        <v>1297</v>
      </c>
      <c r="IF123" s="85" t="s">
        <v>1297</v>
      </c>
      <c r="IG123" s="85" t="s">
        <v>1297</v>
      </c>
      <c r="IH123" s="85" t="s">
        <v>1297</v>
      </c>
      <c r="II123" s="85" t="s">
        <v>1297</v>
      </c>
      <c r="IJ123" s="85" t="s">
        <v>1287</v>
      </c>
      <c r="IK123" s="85" t="s">
        <v>1287</v>
      </c>
      <c r="IL123" s="85" t="s">
        <v>1287</v>
      </c>
      <c r="IM123" s="85" t="s">
        <v>1287</v>
      </c>
      <c r="IN123" s="85" t="s">
        <v>1287</v>
      </c>
      <c r="IO123" s="85" t="s">
        <v>1287</v>
      </c>
      <c r="IP123" s="85" t="s">
        <v>1295</v>
      </c>
      <c r="IQ123" s="85" t="s">
        <v>1295</v>
      </c>
      <c r="IR123" s="85" t="s">
        <v>1297</v>
      </c>
      <c r="IS123" s="85" t="s">
        <v>1287</v>
      </c>
      <c r="IT123" s="85" t="s">
        <v>1295</v>
      </c>
      <c r="IU123" s="85" t="s">
        <v>1287</v>
      </c>
      <c r="IV123" s="85" t="s">
        <v>1297</v>
      </c>
      <c r="IW123" s="85" t="s">
        <v>1287</v>
      </c>
      <c r="IX123" s="85" t="s">
        <v>1287</v>
      </c>
      <c r="IY123" s="85" t="s">
        <v>1297</v>
      </c>
      <c r="IZ123" s="85" t="s">
        <v>1287</v>
      </c>
      <c r="JA123" s="85" t="s">
        <v>1297</v>
      </c>
      <c r="JB123" s="85" t="s">
        <v>1287</v>
      </c>
      <c r="JC123" s="85" t="s">
        <v>1288</v>
      </c>
      <c r="JD123" s="85" t="s">
        <v>1295</v>
      </c>
      <c r="JE123" s="85" t="s">
        <v>1297</v>
      </c>
      <c r="JF123" s="85" t="s">
        <v>1297</v>
      </c>
      <c r="JG123" s="85" t="s">
        <v>1297</v>
      </c>
      <c r="JH123" s="85" t="s">
        <v>1297</v>
      </c>
      <c r="JI123" s="85" t="s">
        <v>1288</v>
      </c>
      <c r="JJ123" s="85" t="s">
        <v>1288</v>
      </c>
      <c r="JK123" s="85" t="s">
        <v>1287</v>
      </c>
      <c r="JL123" s="85" t="s">
        <v>1288</v>
      </c>
      <c r="JM123" s="85" t="s">
        <v>1288</v>
      </c>
      <c r="JN123" s="85" t="s">
        <v>1288</v>
      </c>
      <c r="JO123" s="85" t="s">
        <v>1297</v>
      </c>
      <c r="JP123" s="85" t="s">
        <v>1297</v>
      </c>
      <c r="JQ123" s="85" t="s">
        <v>1297</v>
      </c>
      <c r="JR123" s="85" t="s">
        <v>1287</v>
      </c>
      <c r="JS123" s="85" t="s">
        <v>1287</v>
      </c>
      <c r="JT123" s="85" t="s">
        <v>1287</v>
      </c>
      <c r="JU123" s="85" t="s">
        <v>1287</v>
      </c>
      <c r="JV123" s="85" t="s">
        <v>1287</v>
      </c>
      <c r="JW123" s="85" t="s">
        <v>1295</v>
      </c>
      <c r="JX123" s="85" t="s">
        <v>1287</v>
      </c>
      <c r="JY123" s="85" t="s">
        <v>1295</v>
      </c>
      <c r="JZ123" s="85" t="s">
        <v>1297</v>
      </c>
      <c r="KA123" s="85" t="s">
        <v>1295</v>
      </c>
      <c r="KB123" s="85" t="s">
        <v>1295</v>
      </c>
      <c r="KC123" s="85" t="s">
        <v>1297</v>
      </c>
      <c r="KD123" s="85" t="s">
        <v>1295</v>
      </c>
      <c r="KE123" s="85" t="s">
        <v>1295</v>
      </c>
      <c r="KF123" s="85" t="s">
        <v>1297</v>
      </c>
      <c r="KG123" s="85" t="s">
        <v>1297</v>
      </c>
      <c r="KH123" s="85" t="s">
        <v>1297</v>
      </c>
      <c r="KI123" s="85" t="s">
        <v>1297</v>
      </c>
      <c r="KJ123" s="85" t="s">
        <v>1295</v>
      </c>
      <c r="KK123" s="85" t="s">
        <v>1287</v>
      </c>
      <c r="KL123" s="85" t="s">
        <v>1295</v>
      </c>
      <c r="KM123" s="85" t="s">
        <v>1295</v>
      </c>
      <c r="KN123" s="85" t="s">
        <v>1287</v>
      </c>
      <c r="KO123" s="85" t="s">
        <v>1297</v>
      </c>
      <c r="KP123" s="85" t="s">
        <v>1297</v>
      </c>
    </row>
    <row r="124" spans="1:302">
      <c r="A124" s="150" t="s">
        <v>1331</v>
      </c>
      <c r="B124" s="87" t="s">
        <v>1332</v>
      </c>
      <c r="C124" s="87" t="s">
        <v>1701</v>
      </c>
      <c r="D124" s="88">
        <v>2017</v>
      </c>
      <c r="E124" s="86">
        <v>0</v>
      </c>
      <c r="F124" s="86">
        <v>100</v>
      </c>
      <c r="G124" s="86">
        <v>100</v>
      </c>
      <c r="H124" s="86">
        <v>33</v>
      </c>
      <c r="I124" s="86">
        <v>33</v>
      </c>
      <c r="J124" s="86">
        <v>100</v>
      </c>
      <c r="K124" s="86">
        <v>100</v>
      </c>
      <c r="L124" s="86">
        <v>100</v>
      </c>
      <c r="M124" s="86">
        <v>100</v>
      </c>
      <c r="N124" s="86">
        <v>100</v>
      </c>
      <c r="O124" s="86">
        <v>100</v>
      </c>
      <c r="P124" s="86">
        <v>100</v>
      </c>
      <c r="Q124" s="86">
        <v>100</v>
      </c>
      <c r="R124" s="86">
        <v>33</v>
      </c>
      <c r="S124" s="86">
        <v>33</v>
      </c>
      <c r="T124" s="86">
        <v>100</v>
      </c>
      <c r="U124" s="86">
        <v>100</v>
      </c>
      <c r="V124" s="86">
        <v>100</v>
      </c>
      <c r="W124" s="86">
        <v>67</v>
      </c>
      <c r="X124" s="86">
        <v>100</v>
      </c>
      <c r="Y124" s="86">
        <v>33</v>
      </c>
      <c r="Z124" s="86">
        <v>33</v>
      </c>
      <c r="AA124" s="86">
        <v>33</v>
      </c>
      <c r="AB124" s="86">
        <v>100</v>
      </c>
      <c r="AC124" s="86">
        <v>100</v>
      </c>
      <c r="AD124" s="86">
        <v>100</v>
      </c>
      <c r="AE124" s="86">
        <v>0</v>
      </c>
      <c r="AF124" s="86">
        <v>0</v>
      </c>
      <c r="AG124" s="86">
        <v>100</v>
      </c>
      <c r="AH124" s="86">
        <v>0</v>
      </c>
      <c r="AI124" s="86">
        <v>100</v>
      </c>
      <c r="AJ124" s="86">
        <v>100</v>
      </c>
      <c r="AK124" s="86">
        <v>67</v>
      </c>
      <c r="AL124" s="86">
        <v>100</v>
      </c>
      <c r="AM124" s="86">
        <v>100</v>
      </c>
      <c r="AN124" s="86">
        <v>67</v>
      </c>
      <c r="AO124" s="86">
        <v>100</v>
      </c>
      <c r="AP124" s="86">
        <v>33</v>
      </c>
      <c r="AQ124" s="86">
        <v>100</v>
      </c>
      <c r="AR124" s="86">
        <v>33</v>
      </c>
      <c r="AS124" s="86">
        <v>0</v>
      </c>
      <c r="AT124" s="86">
        <v>67</v>
      </c>
      <c r="AU124" s="86">
        <v>100</v>
      </c>
      <c r="AV124" s="86">
        <v>67</v>
      </c>
      <c r="AW124" s="86">
        <v>33</v>
      </c>
      <c r="AX124" s="86">
        <v>33</v>
      </c>
      <c r="AY124" s="86">
        <v>33</v>
      </c>
      <c r="AZ124" s="86">
        <v>33</v>
      </c>
      <c r="BA124" s="86">
        <v>33</v>
      </c>
      <c r="BB124" s="86">
        <v>0</v>
      </c>
      <c r="BC124" s="86">
        <v>67</v>
      </c>
      <c r="BD124" s="86">
        <v>100</v>
      </c>
      <c r="BE124" s="86">
        <v>67</v>
      </c>
      <c r="BF124" s="86">
        <v>100</v>
      </c>
      <c r="BG124" s="86">
        <v>33</v>
      </c>
      <c r="BH124" s="86">
        <v>33</v>
      </c>
      <c r="BI124" s="86">
        <v>100</v>
      </c>
      <c r="BJ124" s="86">
        <v>100</v>
      </c>
      <c r="BK124" s="86">
        <v>100</v>
      </c>
      <c r="BL124" s="86">
        <v>100</v>
      </c>
      <c r="BM124" s="86">
        <v>0</v>
      </c>
      <c r="BN124" s="86">
        <v>0</v>
      </c>
      <c r="BO124" s="86">
        <v>0</v>
      </c>
      <c r="BP124" s="86">
        <v>0</v>
      </c>
      <c r="BQ124" s="86">
        <v>0</v>
      </c>
      <c r="BR124" s="86">
        <v>100</v>
      </c>
      <c r="BS124" s="86">
        <v>100</v>
      </c>
      <c r="BT124" s="86">
        <v>100</v>
      </c>
      <c r="BU124" s="86">
        <v>100</v>
      </c>
      <c r="BV124" s="86">
        <v>100</v>
      </c>
      <c r="BW124" s="86">
        <v>100</v>
      </c>
      <c r="BX124" s="86">
        <v>100</v>
      </c>
      <c r="BY124" s="86">
        <v>67</v>
      </c>
      <c r="BZ124" s="86">
        <v>67</v>
      </c>
      <c r="CA124" s="86">
        <v>100</v>
      </c>
      <c r="CB124" s="86">
        <v>0</v>
      </c>
      <c r="CC124" s="86">
        <v>100</v>
      </c>
      <c r="CD124" s="86">
        <v>100</v>
      </c>
      <c r="CE124" s="86">
        <v>67</v>
      </c>
      <c r="CF124" s="86">
        <v>100</v>
      </c>
      <c r="CG124" s="86">
        <v>67</v>
      </c>
      <c r="CH124" s="86">
        <v>33</v>
      </c>
      <c r="CI124" s="86">
        <v>33</v>
      </c>
      <c r="CJ124" s="86">
        <v>100</v>
      </c>
      <c r="CK124" s="86">
        <v>100</v>
      </c>
      <c r="CL124" s="86">
        <v>33</v>
      </c>
      <c r="CM124" s="86">
        <v>100</v>
      </c>
      <c r="CN124" s="86">
        <v>100</v>
      </c>
      <c r="CO124" s="86">
        <v>67</v>
      </c>
      <c r="CP124" s="86">
        <v>67</v>
      </c>
      <c r="CQ124" s="86">
        <v>100</v>
      </c>
      <c r="CR124" s="86">
        <v>100</v>
      </c>
      <c r="CS124" s="86">
        <v>33</v>
      </c>
      <c r="CT124" s="86">
        <v>100</v>
      </c>
      <c r="CU124" s="86">
        <v>100</v>
      </c>
      <c r="CV124" s="86">
        <v>67</v>
      </c>
      <c r="CW124" s="86">
        <v>67</v>
      </c>
      <c r="CX124" s="86">
        <v>67</v>
      </c>
      <c r="CY124" s="86">
        <v>33</v>
      </c>
      <c r="CZ124" s="86">
        <v>0</v>
      </c>
      <c r="DA124" s="86">
        <v>100</v>
      </c>
      <c r="DB124" s="86">
        <v>0</v>
      </c>
      <c r="DC124" s="86">
        <v>100</v>
      </c>
      <c r="DD124" s="86">
        <v>67</v>
      </c>
      <c r="DE124" s="86">
        <v>100</v>
      </c>
      <c r="DF124" s="86">
        <v>0</v>
      </c>
      <c r="DG124" s="86">
        <v>100</v>
      </c>
      <c r="DH124" s="86">
        <v>0</v>
      </c>
      <c r="DI124" s="86">
        <v>0</v>
      </c>
      <c r="DJ124" s="86">
        <v>0</v>
      </c>
      <c r="DK124" s="86">
        <v>0</v>
      </c>
      <c r="DL124" s="86">
        <v>0</v>
      </c>
      <c r="DM124" s="86">
        <v>0</v>
      </c>
      <c r="DN124" s="86">
        <v>0</v>
      </c>
      <c r="DO124" s="86">
        <v>100</v>
      </c>
      <c r="DP124" s="86">
        <v>100</v>
      </c>
      <c r="DQ124" s="86">
        <v>100</v>
      </c>
      <c r="DR124" s="86">
        <v>33</v>
      </c>
      <c r="DS124" s="86">
        <v>33</v>
      </c>
      <c r="DT124" s="86">
        <v>0</v>
      </c>
      <c r="DU124" s="86">
        <v>0</v>
      </c>
      <c r="DV124" s="86">
        <v>100</v>
      </c>
      <c r="DW124" s="86">
        <v>100</v>
      </c>
      <c r="DX124" s="86">
        <v>100</v>
      </c>
      <c r="DY124" s="86">
        <v>33</v>
      </c>
      <c r="DZ124" s="86">
        <v>100</v>
      </c>
      <c r="EA124" s="86">
        <v>100</v>
      </c>
      <c r="EB124" s="86">
        <v>33</v>
      </c>
      <c r="EC124" s="86">
        <v>100</v>
      </c>
      <c r="ED124" s="86">
        <v>0</v>
      </c>
      <c r="EE124" s="86">
        <v>0</v>
      </c>
      <c r="EF124" s="86">
        <v>0</v>
      </c>
      <c r="EG124" s="86">
        <v>0</v>
      </c>
      <c r="EH124" s="86">
        <v>0</v>
      </c>
      <c r="EI124" s="86">
        <v>0</v>
      </c>
      <c r="EJ124" s="86">
        <v>0</v>
      </c>
      <c r="EK124" s="86">
        <v>0</v>
      </c>
      <c r="EL124" s="86">
        <v>0</v>
      </c>
      <c r="EM124" s="86">
        <v>0</v>
      </c>
      <c r="EN124" s="86">
        <v>0</v>
      </c>
      <c r="EO124" s="86">
        <v>0</v>
      </c>
      <c r="EP124" s="86">
        <v>0</v>
      </c>
      <c r="EQ124" s="86">
        <v>33</v>
      </c>
      <c r="ER124" s="86">
        <v>33</v>
      </c>
      <c r="ES124" s="86">
        <v>0</v>
      </c>
      <c r="ET124" s="86">
        <v>0</v>
      </c>
      <c r="EU124" s="86">
        <v>100</v>
      </c>
      <c r="EV124" s="86">
        <v>33</v>
      </c>
      <c r="EW124" s="86">
        <v>100</v>
      </c>
      <c r="EX124" s="85" t="s">
        <v>1297</v>
      </c>
      <c r="EY124" s="85" t="s">
        <v>1287</v>
      </c>
      <c r="EZ124" s="85" t="s">
        <v>1287</v>
      </c>
      <c r="FA124" s="85" t="s">
        <v>1295</v>
      </c>
      <c r="FB124" s="85" t="s">
        <v>1295</v>
      </c>
      <c r="FC124" s="85" t="s">
        <v>1287</v>
      </c>
      <c r="FD124" s="85" t="s">
        <v>1287</v>
      </c>
      <c r="FE124" s="85" t="s">
        <v>1287</v>
      </c>
      <c r="FF124" s="85" t="s">
        <v>1287</v>
      </c>
      <c r="FG124" s="85" t="s">
        <v>1287</v>
      </c>
      <c r="FH124" s="85" t="s">
        <v>1287</v>
      </c>
      <c r="FI124" s="85" t="s">
        <v>1287</v>
      </c>
      <c r="FJ124" s="85" t="s">
        <v>1287</v>
      </c>
      <c r="FK124" s="85" t="s">
        <v>1295</v>
      </c>
      <c r="FL124" s="85" t="s">
        <v>1295</v>
      </c>
      <c r="FM124" s="85" t="s">
        <v>1287</v>
      </c>
      <c r="FN124" s="85" t="s">
        <v>1287</v>
      </c>
      <c r="FO124" s="85" t="s">
        <v>1287</v>
      </c>
      <c r="FP124" s="85" t="s">
        <v>1288</v>
      </c>
      <c r="FQ124" s="85" t="s">
        <v>1287</v>
      </c>
      <c r="FR124" s="85" t="s">
        <v>1295</v>
      </c>
      <c r="FS124" s="85" t="s">
        <v>1295</v>
      </c>
      <c r="FT124" s="85" t="s">
        <v>1295</v>
      </c>
      <c r="FU124" s="85" t="s">
        <v>1287</v>
      </c>
      <c r="FV124" s="85" t="s">
        <v>1287</v>
      </c>
      <c r="FW124" s="85" t="s">
        <v>1287</v>
      </c>
      <c r="FX124" s="85" t="s">
        <v>1297</v>
      </c>
      <c r="FY124" s="85" t="s">
        <v>1297</v>
      </c>
      <c r="FZ124" s="85" t="s">
        <v>1287</v>
      </c>
      <c r="GA124" s="85" t="s">
        <v>1297</v>
      </c>
      <c r="GB124" s="85" t="s">
        <v>1287</v>
      </c>
      <c r="GC124" s="85" t="s">
        <v>1287</v>
      </c>
      <c r="GD124" s="85" t="s">
        <v>1288</v>
      </c>
      <c r="GE124" s="85" t="s">
        <v>1287</v>
      </c>
      <c r="GF124" s="85" t="s">
        <v>1287</v>
      </c>
      <c r="GG124" s="85" t="s">
        <v>1288</v>
      </c>
      <c r="GH124" s="85" t="s">
        <v>1287</v>
      </c>
      <c r="GI124" s="85" t="s">
        <v>1295</v>
      </c>
      <c r="GJ124" s="85" t="s">
        <v>1287</v>
      </c>
      <c r="GK124" s="85" t="s">
        <v>1295</v>
      </c>
      <c r="GL124" s="85" t="s">
        <v>1297</v>
      </c>
      <c r="GM124" s="85" t="s">
        <v>1288</v>
      </c>
      <c r="GN124" s="85" t="s">
        <v>1287</v>
      </c>
      <c r="GO124" s="85" t="s">
        <v>1288</v>
      </c>
      <c r="GP124" s="85" t="s">
        <v>1295</v>
      </c>
      <c r="GQ124" s="85" t="s">
        <v>1295</v>
      </c>
      <c r="GR124" s="85" t="s">
        <v>1295</v>
      </c>
      <c r="GS124" s="85" t="s">
        <v>1295</v>
      </c>
      <c r="GT124" s="85" t="s">
        <v>1295</v>
      </c>
      <c r="GU124" s="85" t="s">
        <v>1297</v>
      </c>
      <c r="GV124" s="85" t="s">
        <v>1288</v>
      </c>
      <c r="GW124" s="85" t="s">
        <v>1287</v>
      </c>
      <c r="GX124" s="85" t="s">
        <v>1288</v>
      </c>
      <c r="GY124" s="85" t="s">
        <v>1287</v>
      </c>
      <c r="GZ124" s="85" t="s">
        <v>1295</v>
      </c>
      <c r="HA124" s="85" t="s">
        <v>1295</v>
      </c>
      <c r="HB124" s="85" t="s">
        <v>1287</v>
      </c>
      <c r="HC124" s="85" t="s">
        <v>1287</v>
      </c>
      <c r="HD124" s="85" t="s">
        <v>1287</v>
      </c>
      <c r="HE124" s="85" t="s">
        <v>1287</v>
      </c>
      <c r="HF124" s="85" t="s">
        <v>1297</v>
      </c>
      <c r="HG124" s="85" t="s">
        <v>1297</v>
      </c>
      <c r="HH124" s="85" t="s">
        <v>1297</v>
      </c>
      <c r="HI124" s="85" t="s">
        <v>1297</v>
      </c>
      <c r="HJ124" s="85" t="s">
        <v>1297</v>
      </c>
      <c r="HK124" s="85" t="s">
        <v>1287</v>
      </c>
      <c r="HL124" s="85" t="s">
        <v>1287</v>
      </c>
      <c r="HM124" s="85" t="s">
        <v>1287</v>
      </c>
      <c r="HN124" s="85" t="s">
        <v>1287</v>
      </c>
      <c r="HO124" s="85" t="s">
        <v>1287</v>
      </c>
      <c r="HP124" s="85" t="s">
        <v>1287</v>
      </c>
      <c r="HQ124" s="85" t="s">
        <v>1287</v>
      </c>
      <c r="HR124" s="85" t="s">
        <v>1288</v>
      </c>
      <c r="HS124" s="85" t="s">
        <v>1288</v>
      </c>
      <c r="HT124" s="85" t="s">
        <v>1287</v>
      </c>
      <c r="HU124" s="85" t="s">
        <v>1297</v>
      </c>
      <c r="HV124" s="85" t="s">
        <v>1287</v>
      </c>
      <c r="HW124" s="85" t="s">
        <v>1287</v>
      </c>
      <c r="HX124" s="85" t="s">
        <v>1288</v>
      </c>
      <c r="HY124" s="85" t="s">
        <v>1287</v>
      </c>
      <c r="HZ124" s="85" t="s">
        <v>1288</v>
      </c>
      <c r="IA124" s="85" t="s">
        <v>1295</v>
      </c>
      <c r="IB124" s="85" t="s">
        <v>1295</v>
      </c>
      <c r="IC124" s="85" t="s">
        <v>1287</v>
      </c>
      <c r="ID124" s="85" t="s">
        <v>1287</v>
      </c>
      <c r="IE124" s="85" t="s">
        <v>1295</v>
      </c>
      <c r="IF124" s="85" t="s">
        <v>1287</v>
      </c>
      <c r="IG124" s="85" t="s">
        <v>1287</v>
      </c>
      <c r="IH124" s="85" t="s">
        <v>1288</v>
      </c>
      <c r="II124" s="85" t="s">
        <v>1288</v>
      </c>
      <c r="IJ124" s="85" t="s">
        <v>1287</v>
      </c>
      <c r="IK124" s="85" t="s">
        <v>1287</v>
      </c>
      <c r="IL124" s="85" t="s">
        <v>1295</v>
      </c>
      <c r="IM124" s="85" t="s">
        <v>1287</v>
      </c>
      <c r="IN124" s="85" t="s">
        <v>1287</v>
      </c>
      <c r="IO124" s="85" t="s">
        <v>1288</v>
      </c>
      <c r="IP124" s="85" t="s">
        <v>1288</v>
      </c>
      <c r="IQ124" s="85" t="s">
        <v>1288</v>
      </c>
      <c r="IR124" s="85" t="s">
        <v>1295</v>
      </c>
      <c r="IS124" s="85" t="s">
        <v>1297</v>
      </c>
      <c r="IT124" s="85" t="s">
        <v>1287</v>
      </c>
      <c r="IU124" s="85" t="s">
        <v>1297</v>
      </c>
      <c r="IV124" s="85" t="s">
        <v>1287</v>
      </c>
      <c r="IW124" s="85" t="s">
        <v>1288</v>
      </c>
      <c r="IX124" s="85" t="s">
        <v>1287</v>
      </c>
      <c r="IY124" s="85" t="s">
        <v>1297</v>
      </c>
      <c r="IZ124" s="85" t="s">
        <v>1287</v>
      </c>
      <c r="JA124" s="85" t="s">
        <v>1297</v>
      </c>
      <c r="JB124" s="85" t="s">
        <v>1297</v>
      </c>
      <c r="JC124" s="85" t="s">
        <v>1297</v>
      </c>
      <c r="JD124" s="85" t="s">
        <v>1297</v>
      </c>
      <c r="JE124" s="85" t="s">
        <v>1297</v>
      </c>
      <c r="JF124" s="85" t="s">
        <v>1297</v>
      </c>
      <c r="JG124" s="85" t="s">
        <v>1297</v>
      </c>
      <c r="JH124" s="85" t="s">
        <v>1287</v>
      </c>
      <c r="JI124" s="85" t="s">
        <v>1287</v>
      </c>
      <c r="JJ124" s="85" t="s">
        <v>1287</v>
      </c>
      <c r="JK124" s="85" t="s">
        <v>1295</v>
      </c>
      <c r="JL124" s="85" t="s">
        <v>1295</v>
      </c>
      <c r="JM124" s="85" t="s">
        <v>1297</v>
      </c>
      <c r="JN124" s="85" t="s">
        <v>1297</v>
      </c>
      <c r="JO124" s="85" t="s">
        <v>1287</v>
      </c>
      <c r="JP124" s="85" t="s">
        <v>1287</v>
      </c>
      <c r="JQ124" s="85" t="s">
        <v>1287</v>
      </c>
      <c r="JR124" s="85" t="s">
        <v>1295</v>
      </c>
      <c r="JS124" s="85" t="s">
        <v>1287</v>
      </c>
      <c r="JT124" s="85" t="s">
        <v>1287</v>
      </c>
      <c r="JU124" s="85" t="s">
        <v>1295</v>
      </c>
      <c r="JV124" s="85" t="s">
        <v>1287</v>
      </c>
      <c r="JW124" s="85" t="s">
        <v>1297</v>
      </c>
      <c r="JX124" s="85" t="s">
        <v>1297</v>
      </c>
      <c r="JY124" s="85" t="s">
        <v>1297</v>
      </c>
      <c r="JZ124" s="85" t="s">
        <v>1297</v>
      </c>
      <c r="KA124" s="85" t="s">
        <v>1297</v>
      </c>
      <c r="KB124" s="85" t="s">
        <v>1297</v>
      </c>
      <c r="KC124" s="85" t="s">
        <v>1297</v>
      </c>
      <c r="KD124" s="85" t="s">
        <v>1297</v>
      </c>
      <c r="KE124" s="85" t="s">
        <v>1297</v>
      </c>
      <c r="KF124" s="85" t="s">
        <v>1297</v>
      </c>
      <c r="KG124" s="85" t="s">
        <v>1297</v>
      </c>
      <c r="KH124" s="85" t="s">
        <v>1297</v>
      </c>
      <c r="KI124" s="85" t="s">
        <v>1297</v>
      </c>
      <c r="KJ124" s="85" t="s">
        <v>1295</v>
      </c>
      <c r="KK124" s="85" t="s">
        <v>1295</v>
      </c>
      <c r="KL124" s="85" t="s">
        <v>1297</v>
      </c>
      <c r="KM124" s="85" t="s">
        <v>1297</v>
      </c>
      <c r="KN124" s="85" t="s">
        <v>1287</v>
      </c>
      <c r="KO124" s="85" t="s">
        <v>1295</v>
      </c>
      <c r="KP124" s="85" t="s">
        <v>1287</v>
      </c>
    </row>
    <row r="125" spans="1:302">
      <c r="A125" s="150" t="s">
        <v>1334</v>
      </c>
      <c r="B125" s="87" t="s">
        <v>1335</v>
      </c>
      <c r="C125" s="87" t="s">
        <v>1702</v>
      </c>
      <c r="D125" s="88">
        <v>2017</v>
      </c>
      <c r="E125" s="86">
        <v>67</v>
      </c>
      <c r="F125" s="86">
        <v>33</v>
      </c>
      <c r="G125" s="86">
        <v>100</v>
      </c>
      <c r="H125" s="86">
        <v>100</v>
      </c>
      <c r="I125" s="86">
        <v>0</v>
      </c>
      <c r="J125" s="86">
        <v>0</v>
      </c>
      <c r="K125" s="86">
        <v>0</v>
      </c>
      <c r="L125" s="86">
        <v>0</v>
      </c>
      <c r="M125" s="86">
        <v>100</v>
      </c>
      <c r="N125" s="86">
        <v>100</v>
      </c>
      <c r="O125" s="86">
        <v>100</v>
      </c>
      <c r="P125" s="86">
        <v>100</v>
      </c>
      <c r="Q125" s="86">
        <v>0</v>
      </c>
      <c r="R125" s="86">
        <v>0</v>
      </c>
      <c r="S125" s="86">
        <v>0</v>
      </c>
      <c r="T125" s="86">
        <v>100</v>
      </c>
      <c r="U125" s="86">
        <v>100</v>
      </c>
      <c r="V125" s="86">
        <v>100</v>
      </c>
      <c r="W125" s="86">
        <v>0</v>
      </c>
      <c r="X125" s="86">
        <v>100</v>
      </c>
      <c r="Y125" s="86">
        <v>67</v>
      </c>
      <c r="Z125" s="86">
        <v>100</v>
      </c>
      <c r="AA125" s="86">
        <v>33</v>
      </c>
      <c r="AB125" s="86">
        <v>100</v>
      </c>
      <c r="AC125" s="86">
        <v>100</v>
      </c>
      <c r="AD125" s="86">
        <v>67</v>
      </c>
      <c r="AE125" s="86">
        <v>0</v>
      </c>
      <c r="AF125" s="86">
        <v>100</v>
      </c>
      <c r="AG125" s="86">
        <v>67</v>
      </c>
      <c r="AH125" s="86">
        <v>0</v>
      </c>
      <c r="AI125" s="86">
        <v>67</v>
      </c>
      <c r="AJ125" s="86">
        <v>100</v>
      </c>
      <c r="AK125" s="86">
        <v>100</v>
      </c>
      <c r="AL125" s="86">
        <v>100</v>
      </c>
      <c r="AM125" s="86">
        <v>100</v>
      </c>
      <c r="AN125" s="86">
        <v>100</v>
      </c>
      <c r="AO125" s="86">
        <v>67</v>
      </c>
      <c r="AP125" s="86">
        <v>33</v>
      </c>
      <c r="AQ125" s="86">
        <v>100</v>
      </c>
      <c r="AR125" s="86">
        <v>33</v>
      </c>
      <c r="AS125" s="86">
        <v>100</v>
      </c>
      <c r="AT125" s="86">
        <v>0</v>
      </c>
      <c r="AU125" s="86">
        <v>0</v>
      </c>
      <c r="AV125" s="86">
        <v>0</v>
      </c>
      <c r="AW125" s="86">
        <v>0</v>
      </c>
      <c r="AX125" s="86">
        <v>67</v>
      </c>
      <c r="AY125" s="86">
        <v>67</v>
      </c>
      <c r="AZ125" s="86">
        <v>0</v>
      </c>
      <c r="BA125" s="86">
        <v>0</v>
      </c>
      <c r="BB125" s="86">
        <v>33</v>
      </c>
      <c r="BC125" s="86">
        <v>0</v>
      </c>
      <c r="BD125" s="86">
        <v>0</v>
      </c>
      <c r="BE125" s="86">
        <v>0</v>
      </c>
      <c r="BF125" s="86">
        <v>100</v>
      </c>
      <c r="BG125" s="86">
        <v>0</v>
      </c>
      <c r="BH125" s="86">
        <v>0</v>
      </c>
      <c r="BI125" s="86">
        <v>0</v>
      </c>
      <c r="BJ125" s="86">
        <v>0</v>
      </c>
      <c r="BK125" s="86">
        <v>100</v>
      </c>
      <c r="BL125" s="86">
        <v>33</v>
      </c>
      <c r="BM125" s="86">
        <v>67</v>
      </c>
      <c r="BN125" s="86">
        <v>33</v>
      </c>
      <c r="BO125" s="86">
        <v>33</v>
      </c>
      <c r="BP125" s="86">
        <v>0</v>
      </c>
      <c r="BQ125" s="86">
        <v>0</v>
      </c>
      <c r="BR125" s="86">
        <v>100</v>
      </c>
      <c r="BS125" s="86">
        <v>0</v>
      </c>
      <c r="BT125" s="86">
        <v>100</v>
      </c>
      <c r="BU125" s="86">
        <v>100</v>
      </c>
      <c r="BV125" s="86">
        <v>100</v>
      </c>
      <c r="BW125" s="86">
        <v>100</v>
      </c>
      <c r="BX125" s="86">
        <v>100</v>
      </c>
      <c r="BY125" s="86">
        <v>67</v>
      </c>
      <c r="BZ125" s="86">
        <v>33</v>
      </c>
      <c r="CA125" s="86">
        <v>33</v>
      </c>
      <c r="CB125" s="86">
        <v>0</v>
      </c>
      <c r="CC125" s="86">
        <v>100</v>
      </c>
      <c r="CD125" s="86">
        <v>100</v>
      </c>
      <c r="CE125" s="86">
        <v>100</v>
      </c>
      <c r="CF125" s="86">
        <v>100</v>
      </c>
      <c r="CG125" s="86">
        <v>100</v>
      </c>
      <c r="CH125" s="86">
        <v>100</v>
      </c>
      <c r="CI125" s="86">
        <v>0</v>
      </c>
      <c r="CJ125" s="86">
        <v>0</v>
      </c>
      <c r="CK125" s="86">
        <v>0</v>
      </c>
      <c r="CL125" s="86">
        <v>0</v>
      </c>
      <c r="CM125" s="86">
        <v>0</v>
      </c>
      <c r="CN125" s="86">
        <v>0</v>
      </c>
      <c r="CO125" s="86">
        <v>0</v>
      </c>
      <c r="CP125" s="86">
        <v>0</v>
      </c>
      <c r="CQ125" s="86">
        <v>0</v>
      </c>
      <c r="CR125" s="86">
        <v>0</v>
      </c>
      <c r="CS125" s="86">
        <v>0</v>
      </c>
      <c r="CT125" s="86">
        <v>0</v>
      </c>
      <c r="CU125" s="86">
        <v>0</v>
      </c>
      <c r="CV125" s="86">
        <v>0</v>
      </c>
      <c r="CW125" s="86">
        <v>0</v>
      </c>
      <c r="CX125" s="86">
        <v>0</v>
      </c>
      <c r="CY125" s="86">
        <v>0</v>
      </c>
      <c r="CZ125" s="86">
        <v>0</v>
      </c>
      <c r="DA125" s="86">
        <v>0</v>
      </c>
      <c r="DB125" s="86">
        <v>0</v>
      </c>
      <c r="DC125" s="86">
        <v>0</v>
      </c>
      <c r="DD125" s="86">
        <v>0</v>
      </c>
      <c r="DE125" s="86">
        <v>0</v>
      </c>
      <c r="DF125" s="86">
        <v>0</v>
      </c>
      <c r="DG125" s="86">
        <v>0</v>
      </c>
      <c r="DH125" s="86">
        <v>0</v>
      </c>
      <c r="DI125" s="86">
        <v>0</v>
      </c>
      <c r="DJ125" s="86">
        <v>0</v>
      </c>
      <c r="DK125" s="86">
        <v>0</v>
      </c>
      <c r="DL125" s="86">
        <v>0</v>
      </c>
      <c r="DM125" s="86">
        <v>0</v>
      </c>
      <c r="DN125" s="86">
        <v>0</v>
      </c>
      <c r="DO125" s="86">
        <v>33</v>
      </c>
      <c r="DP125" s="86">
        <v>67</v>
      </c>
      <c r="DQ125" s="86">
        <v>67</v>
      </c>
      <c r="DR125" s="86">
        <v>33</v>
      </c>
      <c r="DS125" s="86">
        <v>33</v>
      </c>
      <c r="DT125" s="86">
        <v>33</v>
      </c>
      <c r="DU125" s="86">
        <v>0</v>
      </c>
      <c r="DV125" s="86">
        <v>100</v>
      </c>
      <c r="DW125" s="86">
        <v>100</v>
      </c>
      <c r="DX125" s="86">
        <v>0</v>
      </c>
      <c r="DY125" s="86">
        <v>0</v>
      </c>
      <c r="DZ125" s="86">
        <v>100</v>
      </c>
      <c r="EA125" s="86">
        <v>0</v>
      </c>
      <c r="EB125" s="86">
        <v>33</v>
      </c>
      <c r="EC125" s="86">
        <v>100</v>
      </c>
      <c r="ED125" s="86">
        <v>0</v>
      </c>
      <c r="EE125" s="86">
        <v>0</v>
      </c>
      <c r="EF125" s="86">
        <v>33</v>
      </c>
      <c r="EG125" s="86">
        <v>100</v>
      </c>
      <c r="EH125" s="86">
        <v>33</v>
      </c>
      <c r="EI125" s="86">
        <v>0</v>
      </c>
      <c r="EJ125" s="86">
        <v>0</v>
      </c>
      <c r="EK125" s="86">
        <v>0</v>
      </c>
      <c r="EL125" s="86">
        <v>33</v>
      </c>
      <c r="EM125" s="86">
        <v>0</v>
      </c>
      <c r="EN125" s="86">
        <v>0</v>
      </c>
      <c r="EO125" s="86">
        <v>0</v>
      </c>
      <c r="EP125" s="86">
        <v>0</v>
      </c>
      <c r="EQ125" s="86">
        <v>0</v>
      </c>
      <c r="ER125" s="86">
        <v>0</v>
      </c>
      <c r="ES125" s="86">
        <v>0</v>
      </c>
      <c r="ET125" s="86">
        <v>0</v>
      </c>
      <c r="EU125" s="86">
        <v>0</v>
      </c>
      <c r="EV125" s="86">
        <v>0</v>
      </c>
      <c r="EW125" s="86">
        <v>0</v>
      </c>
      <c r="EX125" s="85" t="s">
        <v>1288</v>
      </c>
      <c r="EY125" s="85" t="s">
        <v>1295</v>
      </c>
      <c r="EZ125" s="85" t="s">
        <v>1287</v>
      </c>
      <c r="FA125" s="85" t="s">
        <v>1287</v>
      </c>
      <c r="FB125" s="85" t="s">
        <v>1297</v>
      </c>
      <c r="FC125" s="85" t="s">
        <v>1297</v>
      </c>
      <c r="FD125" s="85" t="s">
        <v>1297</v>
      </c>
      <c r="FE125" s="85" t="s">
        <v>1297</v>
      </c>
      <c r="FF125" s="85" t="s">
        <v>1287</v>
      </c>
      <c r="FG125" s="85" t="s">
        <v>1287</v>
      </c>
      <c r="FH125" s="85" t="s">
        <v>1287</v>
      </c>
      <c r="FI125" s="85" t="s">
        <v>1287</v>
      </c>
      <c r="FJ125" s="85" t="s">
        <v>1297</v>
      </c>
      <c r="FK125" s="85" t="s">
        <v>1297</v>
      </c>
      <c r="FL125" s="85" t="s">
        <v>1297</v>
      </c>
      <c r="FM125" s="85" t="s">
        <v>1287</v>
      </c>
      <c r="FN125" s="85" t="s">
        <v>1287</v>
      </c>
      <c r="FO125" s="85" t="s">
        <v>1287</v>
      </c>
      <c r="FP125" s="85" t="s">
        <v>1297</v>
      </c>
      <c r="FQ125" s="85" t="s">
        <v>1287</v>
      </c>
      <c r="FR125" s="85" t="s">
        <v>1288</v>
      </c>
      <c r="FS125" s="85" t="s">
        <v>1287</v>
      </c>
      <c r="FT125" s="85" t="s">
        <v>1295</v>
      </c>
      <c r="FU125" s="85" t="s">
        <v>1287</v>
      </c>
      <c r="FV125" s="85" t="s">
        <v>1287</v>
      </c>
      <c r="FW125" s="85" t="s">
        <v>1288</v>
      </c>
      <c r="FX125" s="85" t="s">
        <v>1297</v>
      </c>
      <c r="FY125" s="85" t="s">
        <v>1287</v>
      </c>
      <c r="FZ125" s="85" t="s">
        <v>1288</v>
      </c>
      <c r="GA125" s="85" t="s">
        <v>1297</v>
      </c>
      <c r="GB125" s="85" t="s">
        <v>1288</v>
      </c>
      <c r="GC125" s="85" t="s">
        <v>1287</v>
      </c>
      <c r="GD125" s="85" t="s">
        <v>1287</v>
      </c>
      <c r="GE125" s="85" t="s">
        <v>1287</v>
      </c>
      <c r="GF125" s="85" t="s">
        <v>1287</v>
      </c>
      <c r="GG125" s="85" t="s">
        <v>1287</v>
      </c>
      <c r="GH125" s="85" t="s">
        <v>1288</v>
      </c>
      <c r="GI125" s="85" t="s">
        <v>1295</v>
      </c>
      <c r="GJ125" s="85" t="s">
        <v>1287</v>
      </c>
      <c r="GK125" s="85" t="s">
        <v>1295</v>
      </c>
      <c r="GL125" s="85" t="s">
        <v>1287</v>
      </c>
      <c r="GM125" s="85" t="s">
        <v>1297</v>
      </c>
      <c r="GN125" s="85" t="s">
        <v>1297</v>
      </c>
      <c r="GO125" s="85" t="s">
        <v>1297</v>
      </c>
      <c r="GP125" s="85" t="s">
        <v>1297</v>
      </c>
      <c r="GQ125" s="85" t="s">
        <v>1288</v>
      </c>
      <c r="GR125" s="85" t="s">
        <v>1288</v>
      </c>
      <c r="GS125" s="85" t="s">
        <v>1297</v>
      </c>
      <c r="GT125" s="85" t="s">
        <v>1297</v>
      </c>
      <c r="GU125" s="85" t="s">
        <v>1295</v>
      </c>
      <c r="GV125" s="85" t="s">
        <v>1297</v>
      </c>
      <c r="GW125" s="85" t="s">
        <v>1297</v>
      </c>
      <c r="GX125" s="85" t="s">
        <v>1297</v>
      </c>
      <c r="GY125" s="85" t="s">
        <v>1287</v>
      </c>
      <c r="GZ125" s="85" t="s">
        <v>1297</v>
      </c>
      <c r="HA125" s="85" t="s">
        <v>1297</v>
      </c>
      <c r="HB125" s="85" t="s">
        <v>1297</v>
      </c>
      <c r="HC125" s="85" t="s">
        <v>1297</v>
      </c>
      <c r="HD125" s="85" t="s">
        <v>1287</v>
      </c>
      <c r="HE125" s="85" t="s">
        <v>1295</v>
      </c>
      <c r="HF125" s="85" t="s">
        <v>1288</v>
      </c>
      <c r="HG125" s="85" t="s">
        <v>1295</v>
      </c>
      <c r="HH125" s="85" t="s">
        <v>1295</v>
      </c>
      <c r="HI125" s="85" t="s">
        <v>1297</v>
      </c>
      <c r="HJ125" s="85" t="s">
        <v>1297</v>
      </c>
      <c r="HK125" s="85" t="s">
        <v>1287</v>
      </c>
      <c r="HL125" s="85" t="s">
        <v>1297</v>
      </c>
      <c r="HM125" s="85" t="s">
        <v>1287</v>
      </c>
      <c r="HN125" s="85" t="s">
        <v>1287</v>
      </c>
      <c r="HO125" s="85" t="s">
        <v>1287</v>
      </c>
      <c r="HP125" s="85" t="s">
        <v>1287</v>
      </c>
      <c r="HQ125" s="85" t="s">
        <v>1287</v>
      </c>
      <c r="HR125" s="85" t="s">
        <v>1288</v>
      </c>
      <c r="HS125" s="85" t="s">
        <v>1295</v>
      </c>
      <c r="HT125" s="85" t="s">
        <v>1295</v>
      </c>
      <c r="HU125" s="85" t="s">
        <v>1297</v>
      </c>
      <c r="HV125" s="85" t="s">
        <v>1287</v>
      </c>
      <c r="HW125" s="85" t="s">
        <v>1287</v>
      </c>
      <c r="HX125" s="85" t="s">
        <v>1287</v>
      </c>
      <c r="HY125" s="85" t="s">
        <v>1287</v>
      </c>
      <c r="HZ125" s="85" t="s">
        <v>1287</v>
      </c>
      <c r="IA125" s="85" t="s">
        <v>1287</v>
      </c>
      <c r="IB125" s="85" t="s">
        <v>1297</v>
      </c>
      <c r="IC125" s="85" t="s">
        <v>1297</v>
      </c>
      <c r="ID125" s="85" t="s">
        <v>1297</v>
      </c>
      <c r="IE125" s="85" t="s">
        <v>1297</v>
      </c>
      <c r="IF125" s="85" t="s">
        <v>1297</v>
      </c>
      <c r="IG125" s="85" t="s">
        <v>1297</v>
      </c>
      <c r="IH125" s="85" t="s">
        <v>1297</v>
      </c>
      <c r="II125" s="85" t="s">
        <v>1297</v>
      </c>
      <c r="IJ125" s="85" t="s">
        <v>1297</v>
      </c>
      <c r="IK125" s="85" t="s">
        <v>1297</v>
      </c>
      <c r="IL125" s="85" t="s">
        <v>1297</v>
      </c>
      <c r="IM125" s="85" t="s">
        <v>1297</v>
      </c>
      <c r="IN125" s="85" t="s">
        <v>1297</v>
      </c>
      <c r="IO125" s="85" t="s">
        <v>1297</v>
      </c>
      <c r="IP125" s="85" t="s">
        <v>1297</v>
      </c>
      <c r="IQ125" s="85" t="s">
        <v>1297</v>
      </c>
      <c r="IR125" s="85" t="s">
        <v>1297</v>
      </c>
      <c r="IS125" s="85" t="s">
        <v>1297</v>
      </c>
      <c r="IT125" s="85" t="s">
        <v>1297</v>
      </c>
      <c r="IU125" s="85" t="s">
        <v>1297</v>
      </c>
      <c r="IV125" s="85" t="s">
        <v>1297</v>
      </c>
      <c r="IW125" s="85" t="s">
        <v>1297</v>
      </c>
      <c r="IX125" s="85" t="s">
        <v>1297</v>
      </c>
      <c r="IY125" s="85" t="s">
        <v>1297</v>
      </c>
      <c r="IZ125" s="85" t="s">
        <v>1297</v>
      </c>
      <c r="JA125" s="85" t="s">
        <v>1297</v>
      </c>
      <c r="JB125" s="85" t="s">
        <v>1297</v>
      </c>
      <c r="JC125" s="85" t="s">
        <v>1297</v>
      </c>
      <c r="JD125" s="85" t="s">
        <v>1297</v>
      </c>
      <c r="JE125" s="85" t="s">
        <v>1297</v>
      </c>
      <c r="JF125" s="85" t="s">
        <v>1297</v>
      </c>
      <c r="JG125" s="85" t="s">
        <v>1297</v>
      </c>
      <c r="JH125" s="85" t="s">
        <v>1295</v>
      </c>
      <c r="JI125" s="85" t="s">
        <v>1288</v>
      </c>
      <c r="JJ125" s="85" t="s">
        <v>1288</v>
      </c>
      <c r="JK125" s="85" t="s">
        <v>1295</v>
      </c>
      <c r="JL125" s="85" t="s">
        <v>1295</v>
      </c>
      <c r="JM125" s="85" t="s">
        <v>1295</v>
      </c>
      <c r="JN125" s="85" t="s">
        <v>1297</v>
      </c>
      <c r="JO125" s="85" t="s">
        <v>1287</v>
      </c>
      <c r="JP125" s="85" t="s">
        <v>1287</v>
      </c>
      <c r="JQ125" s="85" t="s">
        <v>1297</v>
      </c>
      <c r="JR125" s="85" t="s">
        <v>1297</v>
      </c>
      <c r="JS125" s="85" t="s">
        <v>1287</v>
      </c>
      <c r="JT125" s="85" t="s">
        <v>1297</v>
      </c>
      <c r="JU125" s="85" t="s">
        <v>1295</v>
      </c>
      <c r="JV125" s="85" t="s">
        <v>1287</v>
      </c>
      <c r="JW125" s="85" t="s">
        <v>1297</v>
      </c>
      <c r="JX125" s="85" t="s">
        <v>1297</v>
      </c>
      <c r="JY125" s="85" t="s">
        <v>1295</v>
      </c>
      <c r="JZ125" s="85" t="s">
        <v>1287</v>
      </c>
      <c r="KA125" s="85" t="s">
        <v>1295</v>
      </c>
      <c r="KB125" s="85" t="s">
        <v>1297</v>
      </c>
      <c r="KC125" s="85" t="s">
        <v>1297</v>
      </c>
      <c r="KD125" s="85" t="s">
        <v>1297</v>
      </c>
      <c r="KE125" s="85" t="s">
        <v>1295</v>
      </c>
      <c r="KF125" s="85" t="s">
        <v>1297</v>
      </c>
      <c r="KG125" s="85" t="s">
        <v>1297</v>
      </c>
      <c r="KH125" s="85" t="s">
        <v>1297</v>
      </c>
      <c r="KI125" s="85" t="s">
        <v>1297</v>
      </c>
      <c r="KJ125" s="85" t="s">
        <v>1297</v>
      </c>
      <c r="KK125" s="85" t="s">
        <v>1297</v>
      </c>
      <c r="KL125" s="85" t="s">
        <v>1297</v>
      </c>
      <c r="KM125" s="85" t="s">
        <v>1297</v>
      </c>
      <c r="KN125" s="85" t="s">
        <v>1297</v>
      </c>
      <c r="KO125" s="85" t="s">
        <v>1297</v>
      </c>
      <c r="KP125" s="85" t="s">
        <v>1297</v>
      </c>
    </row>
    <row r="126" spans="1:302">
      <c r="A126" s="150" t="s">
        <v>1337</v>
      </c>
      <c r="B126" s="87" t="s">
        <v>1338</v>
      </c>
      <c r="C126" s="87" t="s">
        <v>1703</v>
      </c>
      <c r="D126" s="88">
        <v>2017</v>
      </c>
      <c r="E126" s="86">
        <v>100</v>
      </c>
      <c r="F126" s="86">
        <v>100</v>
      </c>
      <c r="G126" s="86">
        <v>100</v>
      </c>
      <c r="H126" s="86">
        <v>100</v>
      </c>
      <c r="I126" s="86">
        <v>0</v>
      </c>
      <c r="J126" s="86">
        <v>100</v>
      </c>
      <c r="K126" s="86">
        <v>67</v>
      </c>
      <c r="L126" s="86">
        <v>100</v>
      </c>
      <c r="M126" s="86">
        <v>100</v>
      </c>
      <c r="N126" s="86">
        <v>0</v>
      </c>
      <c r="O126" s="86">
        <v>100</v>
      </c>
      <c r="P126" s="86">
        <v>100</v>
      </c>
      <c r="Q126" s="86">
        <v>100</v>
      </c>
      <c r="R126" s="86">
        <v>0</v>
      </c>
      <c r="S126" s="86">
        <v>0</v>
      </c>
      <c r="T126" s="86">
        <v>100</v>
      </c>
      <c r="U126" s="86">
        <v>100</v>
      </c>
      <c r="V126" s="86">
        <v>0</v>
      </c>
      <c r="W126" s="86">
        <v>0</v>
      </c>
      <c r="X126" s="86">
        <v>67</v>
      </c>
      <c r="Y126" s="86">
        <v>0</v>
      </c>
      <c r="Z126" s="86">
        <v>0</v>
      </c>
      <c r="AA126" s="86">
        <v>0</v>
      </c>
      <c r="AB126" s="86">
        <v>0</v>
      </c>
      <c r="AC126" s="86">
        <v>33</v>
      </c>
      <c r="AD126" s="86">
        <v>100</v>
      </c>
      <c r="AE126" s="86">
        <v>0</v>
      </c>
      <c r="AF126" s="86">
        <v>100</v>
      </c>
      <c r="AG126" s="86">
        <v>67</v>
      </c>
      <c r="AH126" s="86">
        <v>33</v>
      </c>
      <c r="AI126" s="86">
        <v>100</v>
      </c>
      <c r="AJ126" s="86">
        <v>100</v>
      </c>
      <c r="AK126" s="86">
        <v>67</v>
      </c>
      <c r="AL126" s="86">
        <v>100</v>
      </c>
      <c r="AM126" s="86">
        <v>100</v>
      </c>
      <c r="AN126" s="86">
        <v>67</v>
      </c>
      <c r="AO126" s="86">
        <v>100</v>
      </c>
      <c r="AP126" s="86">
        <v>33</v>
      </c>
      <c r="AQ126" s="86">
        <v>0</v>
      </c>
      <c r="AR126" s="86">
        <v>0</v>
      </c>
      <c r="AS126" s="86">
        <v>0</v>
      </c>
      <c r="AT126" s="86">
        <v>67</v>
      </c>
      <c r="AU126" s="86">
        <v>0</v>
      </c>
      <c r="AV126" s="86">
        <v>67</v>
      </c>
      <c r="AW126" s="86">
        <v>0</v>
      </c>
      <c r="AX126" s="86">
        <v>0</v>
      </c>
      <c r="AY126" s="86">
        <v>0</v>
      </c>
      <c r="AZ126" s="86">
        <v>0</v>
      </c>
      <c r="BA126" s="86">
        <v>0</v>
      </c>
      <c r="BB126" s="86">
        <v>0</v>
      </c>
      <c r="BC126" s="86">
        <v>100</v>
      </c>
      <c r="BD126" s="86">
        <v>33</v>
      </c>
      <c r="BE126" s="86">
        <v>100</v>
      </c>
      <c r="BF126" s="86">
        <v>33</v>
      </c>
      <c r="BG126" s="86">
        <v>33</v>
      </c>
      <c r="BH126" s="86">
        <v>0</v>
      </c>
      <c r="BI126" s="86">
        <v>0</v>
      </c>
      <c r="BJ126" s="86">
        <v>0</v>
      </c>
      <c r="BK126" s="86">
        <v>33</v>
      </c>
      <c r="BL126" s="86">
        <v>100</v>
      </c>
      <c r="BM126" s="86">
        <v>0</v>
      </c>
      <c r="BN126" s="86">
        <v>33</v>
      </c>
      <c r="BO126" s="86">
        <v>33</v>
      </c>
      <c r="BP126" s="86">
        <v>0</v>
      </c>
      <c r="BQ126" s="86">
        <v>0</v>
      </c>
      <c r="BR126" s="86">
        <v>100</v>
      </c>
      <c r="BS126" s="86">
        <v>100</v>
      </c>
      <c r="BT126" s="86">
        <v>100</v>
      </c>
      <c r="BU126" s="86">
        <v>100</v>
      </c>
      <c r="BV126" s="86">
        <v>67</v>
      </c>
      <c r="BW126" s="86">
        <v>33</v>
      </c>
      <c r="BX126" s="86">
        <v>33</v>
      </c>
      <c r="BY126" s="86">
        <v>0</v>
      </c>
      <c r="BZ126" s="86">
        <v>33</v>
      </c>
      <c r="CA126" s="86">
        <v>67</v>
      </c>
      <c r="CB126" s="86">
        <v>0</v>
      </c>
      <c r="CC126" s="86">
        <v>0</v>
      </c>
      <c r="CD126" s="86">
        <v>100</v>
      </c>
      <c r="CE126" s="86">
        <v>100</v>
      </c>
      <c r="CF126" s="86">
        <v>100</v>
      </c>
      <c r="CG126" s="86">
        <v>33</v>
      </c>
      <c r="CH126" s="86">
        <v>33</v>
      </c>
      <c r="CI126" s="86">
        <v>0</v>
      </c>
      <c r="CJ126" s="86">
        <v>0</v>
      </c>
      <c r="CK126" s="86">
        <v>0</v>
      </c>
      <c r="CL126" s="86">
        <v>0</v>
      </c>
      <c r="CM126" s="86">
        <v>0</v>
      </c>
      <c r="CN126" s="86">
        <v>0</v>
      </c>
      <c r="CO126" s="86">
        <v>0</v>
      </c>
      <c r="CP126" s="86">
        <v>0</v>
      </c>
      <c r="CQ126" s="86">
        <v>100</v>
      </c>
      <c r="CR126" s="86">
        <v>100</v>
      </c>
      <c r="CS126" s="86">
        <v>100</v>
      </c>
      <c r="CT126" s="86">
        <v>100</v>
      </c>
      <c r="CU126" s="86">
        <v>100</v>
      </c>
      <c r="CV126" s="86">
        <v>100</v>
      </c>
      <c r="CW126" s="86">
        <v>100</v>
      </c>
      <c r="CX126" s="86">
        <v>0</v>
      </c>
      <c r="CY126" s="86">
        <v>0</v>
      </c>
      <c r="CZ126" s="86">
        <v>0</v>
      </c>
      <c r="DA126" s="86">
        <v>0</v>
      </c>
      <c r="DB126" s="86">
        <v>0</v>
      </c>
      <c r="DC126" s="86">
        <v>100</v>
      </c>
      <c r="DD126" s="86">
        <v>100</v>
      </c>
      <c r="DE126" s="86">
        <v>0</v>
      </c>
      <c r="DF126" s="86">
        <v>0</v>
      </c>
      <c r="DG126" s="86">
        <v>0</v>
      </c>
      <c r="DH126" s="86">
        <v>0</v>
      </c>
      <c r="DI126" s="86">
        <v>0</v>
      </c>
      <c r="DJ126" s="86">
        <v>0</v>
      </c>
      <c r="DK126" s="86">
        <v>0</v>
      </c>
      <c r="DL126" s="86">
        <v>0</v>
      </c>
      <c r="DM126" s="86">
        <v>0</v>
      </c>
      <c r="DN126" s="86">
        <v>0</v>
      </c>
      <c r="DO126" s="86">
        <v>100</v>
      </c>
      <c r="DP126" s="86">
        <v>100</v>
      </c>
      <c r="DQ126" s="86">
        <v>67</v>
      </c>
      <c r="DR126" s="86">
        <v>100</v>
      </c>
      <c r="DS126" s="86">
        <v>100</v>
      </c>
      <c r="DT126" s="86">
        <v>0</v>
      </c>
      <c r="DU126" s="86">
        <v>33</v>
      </c>
      <c r="DV126" s="86">
        <v>100</v>
      </c>
      <c r="DW126" s="86">
        <v>100</v>
      </c>
      <c r="DX126" s="86">
        <v>0</v>
      </c>
      <c r="DY126" s="86">
        <v>33</v>
      </c>
      <c r="DZ126" s="86">
        <v>100</v>
      </c>
      <c r="EA126" s="86">
        <v>100</v>
      </c>
      <c r="EB126" s="86">
        <v>100</v>
      </c>
      <c r="EC126" s="86">
        <v>100</v>
      </c>
      <c r="ED126" s="86">
        <v>33</v>
      </c>
      <c r="EE126" s="86">
        <v>0</v>
      </c>
      <c r="EF126" s="86">
        <v>0</v>
      </c>
      <c r="EG126" s="86">
        <v>0</v>
      </c>
      <c r="EH126" s="86">
        <v>0</v>
      </c>
      <c r="EI126" s="86">
        <v>0</v>
      </c>
      <c r="EJ126" s="86">
        <v>0</v>
      </c>
      <c r="EK126" s="86">
        <v>0</v>
      </c>
      <c r="EL126" s="86">
        <v>0</v>
      </c>
      <c r="EM126" s="86">
        <v>0</v>
      </c>
      <c r="EN126" s="86">
        <v>0</v>
      </c>
      <c r="EO126" s="86">
        <v>0</v>
      </c>
      <c r="EP126" s="86">
        <v>0</v>
      </c>
      <c r="EQ126" s="86">
        <v>0</v>
      </c>
      <c r="ER126" s="86">
        <v>0</v>
      </c>
      <c r="ES126" s="86">
        <v>0</v>
      </c>
      <c r="ET126" s="86">
        <v>0</v>
      </c>
      <c r="EU126" s="86">
        <v>0</v>
      </c>
      <c r="EV126" s="86">
        <v>0</v>
      </c>
      <c r="EW126" s="86">
        <v>100</v>
      </c>
      <c r="EX126" s="85" t="s">
        <v>1287</v>
      </c>
      <c r="EY126" s="85" t="s">
        <v>1287</v>
      </c>
      <c r="EZ126" s="85" t="s">
        <v>1287</v>
      </c>
      <c r="FA126" s="85" t="s">
        <v>1287</v>
      </c>
      <c r="FB126" s="85" t="s">
        <v>1297</v>
      </c>
      <c r="FC126" s="85" t="s">
        <v>1287</v>
      </c>
      <c r="FD126" s="85" t="s">
        <v>1288</v>
      </c>
      <c r="FE126" s="85" t="s">
        <v>1287</v>
      </c>
      <c r="FF126" s="85" t="s">
        <v>1287</v>
      </c>
      <c r="FG126" s="85" t="s">
        <v>1297</v>
      </c>
      <c r="FH126" s="85" t="s">
        <v>1287</v>
      </c>
      <c r="FI126" s="85" t="s">
        <v>1287</v>
      </c>
      <c r="FJ126" s="85" t="s">
        <v>1287</v>
      </c>
      <c r="FK126" s="85" t="s">
        <v>1297</v>
      </c>
      <c r="FL126" s="85" t="s">
        <v>1297</v>
      </c>
      <c r="FM126" s="85" t="s">
        <v>1287</v>
      </c>
      <c r="FN126" s="85" t="s">
        <v>1287</v>
      </c>
      <c r="FO126" s="85" t="s">
        <v>1297</v>
      </c>
      <c r="FP126" s="85" t="s">
        <v>1297</v>
      </c>
      <c r="FQ126" s="85" t="s">
        <v>1288</v>
      </c>
      <c r="FR126" s="85" t="s">
        <v>1297</v>
      </c>
      <c r="FS126" s="85" t="s">
        <v>1297</v>
      </c>
      <c r="FT126" s="85" t="s">
        <v>1297</v>
      </c>
      <c r="FU126" s="85" t="s">
        <v>1297</v>
      </c>
      <c r="FV126" s="85" t="s">
        <v>1295</v>
      </c>
      <c r="FW126" s="85" t="s">
        <v>1287</v>
      </c>
      <c r="FX126" s="85" t="s">
        <v>1297</v>
      </c>
      <c r="FY126" s="85" t="s">
        <v>1287</v>
      </c>
      <c r="FZ126" s="85" t="s">
        <v>1288</v>
      </c>
      <c r="GA126" s="85" t="s">
        <v>1295</v>
      </c>
      <c r="GB126" s="85" t="s">
        <v>1287</v>
      </c>
      <c r="GC126" s="85" t="s">
        <v>1287</v>
      </c>
      <c r="GD126" s="85" t="s">
        <v>1288</v>
      </c>
      <c r="GE126" s="85" t="s">
        <v>1287</v>
      </c>
      <c r="GF126" s="85" t="s">
        <v>1287</v>
      </c>
      <c r="GG126" s="85" t="s">
        <v>1288</v>
      </c>
      <c r="GH126" s="85" t="s">
        <v>1287</v>
      </c>
      <c r="GI126" s="85" t="s">
        <v>1295</v>
      </c>
      <c r="GJ126" s="85" t="s">
        <v>1297</v>
      </c>
      <c r="GK126" s="85" t="s">
        <v>1297</v>
      </c>
      <c r="GL126" s="85" t="s">
        <v>1297</v>
      </c>
      <c r="GM126" s="85" t="s">
        <v>1288</v>
      </c>
      <c r="GN126" s="85" t="s">
        <v>1297</v>
      </c>
      <c r="GO126" s="85" t="s">
        <v>1288</v>
      </c>
      <c r="GP126" s="85" t="s">
        <v>1297</v>
      </c>
      <c r="GQ126" s="85" t="s">
        <v>1297</v>
      </c>
      <c r="GR126" s="85" t="s">
        <v>1297</v>
      </c>
      <c r="GS126" s="85" t="s">
        <v>1297</v>
      </c>
      <c r="GT126" s="85" t="s">
        <v>1297</v>
      </c>
      <c r="GU126" s="85" t="s">
        <v>1297</v>
      </c>
      <c r="GV126" s="85" t="s">
        <v>1287</v>
      </c>
      <c r="GW126" s="85" t="s">
        <v>1295</v>
      </c>
      <c r="GX126" s="85" t="s">
        <v>1287</v>
      </c>
      <c r="GY126" s="85" t="s">
        <v>1295</v>
      </c>
      <c r="GZ126" s="85" t="s">
        <v>1295</v>
      </c>
      <c r="HA126" s="85" t="s">
        <v>1297</v>
      </c>
      <c r="HB126" s="85" t="s">
        <v>1297</v>
      </c>
      <c r="HC126" s="85" t="s">
        <v>1297</v>
      </c>
      <c r="HD126" s="85" t="s">
        <v>1295</v>
      </c>
      <c r="HE126" s="85" t="s">
        <v>1287</v>
      </c>
      <c r="HF126" s="85" t="s">
        <v>1297</v>
      </c>
      <c r="HG126" s="85" t="s">
        <v>1295</v>
      </c>
      <c r="HH126" s="85" t="s">
        <v>1295</v>
      </c>
      <c r="HI126" s="85" t="s">
        <v>1297</v>
      </c>
      <c r="HJ126" s="85" t="s">
        <v>1297</v>
      </c>
      <c r="HK126" s="85" t="s">
        <v>1287</v>
      </c>
      <c r="HL126" s="85" t="s">
        <v>1287</v>
      </c>
      <c r="HM126" s="85" t="s">
        <v>1287</v>
      </c>
      <c r="HN126" s="85" t="s">
        <v>1287</v>
      </c>
      <c r="HO126" s="85" t="s">
        <v>1288</v>
      </c>
      <c r="HP126" s="85" t="s">
        <v>1295</v>
      </c>
      <c r="HQ126" s="85" t="s">
        <v>1295</v>
      </c>
      <c r="HR126" s="85" t="s">
        <v>1297</v>
      </c>
      <c r="HS126" s="85" t="s">
        <v>1295</v>
      </c>
      <c r="HT126" s="85" t="s">
        <v>1288</v>
      </c>
      <c r="HU126" s="85" t="s">
        <v>1297</v>
      </c>
      <c r="HV126" s="85" t="s">
        <v>1297</v>
      </c>
      <c r="HW126" s="85" t="s">
        <v>1287</v>
      </c>
      <c r="HX126" s="85" t="s">
        <v>1287</v>
      </c>
      <c r="HY126" s="85" t="s">
        <v>1287</v>
      </c>
      <c r="HZ126" s="85" t="s">
        <v>1295</v>
      </c>
      <c r="IA126" s="85" t="s">
        <v>1295</v>
      </c>
      <c r="IB126" s="85" t="s">
        <v>1297</v>
      </c>
      <c r="IC126" s="85" t="s">
        <v>1297</v>
      </c>
      <c r="ID126" s="85" t="s">
        <v>1297</v>
      </c>
      <c r="IE126" s="85" t="s">
        <v>1297</v>
      </c>
      <c r="IF126" s="85" t="s">
        <v>1297</v>
      </c>
      <c r="IG126" s="85" t="s">
        <v>1297</v>
      </c>
      <c r="IH126" s="85" t="s">
        <v>1297</v>
      </c>
      <c r="II126" s="85" t="s">
        <v>1297</v>
      </c>
      <c r="IJ126" s="85" t="s">
        <v>1287</v>
      </c>
      <c r="IK126" s="85" t="s">
        <v>1287</v>
      </c>
      <c r="IL126" s="85" t="s">
        <v>1287</v>
      </c>
      <c r="IM126" s="85" t="s">
        <v>1287</v>
      </c>
      <c r="IN126" s="85" t="s">
        <v>1287</v>
      </c>
      <c r="IO126" s="85" t="s">
        <v>1287</v>
      </c>
      <c r="IP126" s="85" t="s">
        <v>1287</v>
      </c>
      <c r="IQ126" s="85" t="s">
        <v>1297</v>
      </c>
      <c r="IR126" s="85" t="s">
        <v>1297</v>
      </c>
      <c r="IS126" s="85" t="s">
        <v>1297</v>
      </c>
      <c r="IT126" s="85" t="s">
        <v>1297</v>
      </c>
      <c r="IU126" s="85" t="s">
        <v>1297</v>
      </c>
      <c r="IV126" s="85" t="s">
        <v>1287</v>
      </c>
      <c r="IW126" s="85" t="s">
        <v>1287</v>
      </c>
      <c r="IX126" s="85" t="s">
        <v>1297</v>
      </c>
      <c r="IY126" s="85" t="s">
        <v>1297</v>
      </c>
      <c r="IZ126" s="85" t="s">
        <v>1297</v>
      </c>
      <c r="JA126" s="85" t="s">
        <v>1297</v>
      </c>
      <c r="JB126" s="85" t="s">
        <v>1297</v>
      </c>
      <c r="JC126" s="85" t="s">
        <v>1297</v>
      </c>
      <c r="JD126" s="85" t="s">
        <v>1297</v>
      </c>
      <c r="JE126" s="85" t="s">
        <v>1297</v>
      </c>
      <c r="JF126" s="85" t="s">
        <v>1297</v>
      </c>
      <c r="JG126" s="85" t="s">
        <v>1297</v>
      </c>
      <c r="JH126" s="85" t="s">
        <v>1287</v>
      </c>
      <c r="JI126" s="85" t="s">
        <v>1287</v>
      </c>
      <c r="JJ126" s="85" t="s">
        <v>1288</v>
      </c>
      <c r="JK126" s="85" t="s">
        <v>1287</v>
      </c>
      <c r="JL126" s="85" t="s">
        <v>1287</v>
      </c>
      <c r="JM126" s="85" t="s">
        <v>1297</v>
      </c>
      <c r="JN126" s="85" t="s">
        <v>1295</v>
      </c>
      <c r="JO126" s="85" t="s">
        <v>1287</v>
      </c>
      <c r="JP126" s="85" t="s">
        <v>1287</v>
      </c>
      <c r="JQ126" s="85" t="s">
        <v>1297</v>
      </c>
      <c r="JR126" s="85" t="s">
        <v>1295</v>
      </c>
      <c r="JS126" s="85" t="s">
        <v>1287</v>
      </c>
      <c r="JT126" s="85" t="s">
        <v>1287</v>
      </c>
      <c r="JU126" s="85" t="s">
        <v>1287</v>
      </c>
      <c r="JV126" s="85" t="s">
        <v>1287</v>
      </c>
      <c r="JW126" s="85" t="s">
        <v>1295</v>
      </c>
      <c r="JX126" s="85" t="s">
        <v>1297</v>
      </c>
      <c r="JY126" s="85" t="s">
        <v>1297</v>
      </c>
      <c r="JZ126" s="85" t="s">
        <v>1297</v>
      </c>
      <c r="KA126" s="85" t="s">
        <v>1297</v>
      </c>
      <c r="KB126" s="85" t="s">
        <v>1297</v>
      </c>
      <c r="KC126" s="85" t="s">
        <v>1297</v>
      </c>
      <c r="KD126" s="85" t="s">
        <v>1297</v>
      </c>
      <c r="KE126" s="85" t="s">
        <v>1297</v>
      </c>
      <c r="KF126" s="85" t="s">
        <v>1297</v>
      </c>
      <c r="KG126" s="85" t="s">
        <v>1297</v>
      </c>
      <c r="KH126" s="85" t="s">
        <v>1297</v>
      </c>
      <c r="KI126" s="85" t="s">
        <v>1297</v>
      </c>
      <c r="KJ126" s="85" t="s">
        <v>1297</v>
      </c>
      <c r="KK126" s="85" t="s">
        <v>1297</v>
      </c>
      <c r="KL126" s="85" t="s">
        <v>1297</v>
      </c>
      <c r="KM126" s="85" t="s">
        <v>1297</v>
      </c>
      <c r="KN126" s="85" t="s">
        <v>1297</v>
      </c>
      <c r="KO126" s="85" t="s">
        <v>1297</v>
      </c>
      <c r="KP126" s="85" t="s">
        <v>1287</v>
      </c>
    </row>
    <row r="127" spans="1:302">
      <c r="A127" s="150" t="s">
        <v>1340</v>
      </c>
      <c r="B127" s="87" t="s">
        <v>1341</v>
      </c>
      <c r="C127" s="87" t="s">
        <v>1704</v>
      </c>
      <c r="D127" s="88">
        <v>2017</v>
      </c>
      <c r="E127" s="86">
        <v>100</v>
      </c>
      <c r="F127" s="86">
        <v>100</v>
      </c>
      <c r="G127" s="86">
        <v>67</v>
      </c>
      <c r="H127" s="86">
        <v>100</v>
      </c>
      <c r="I127" s="86">
        <v>0</v>
      </c>
      <c r="J127" s="86">
        <v>100</v>
      </c>
      <c r="K127" s="86">
        <v>100</v>
      </c>
      <c r="L127" s="86">
        <v>100</v>
      </c>
      <c r="M127" s="86">
        <v>100</v>
      </c>
      <c r="N127" s="86">
        <v>100</v>
      </c>
      <c r="O127" s="86">
        <v>100</v>
      </c>
      <c r="P127" s="86">
        <v>100</v>
      </c>
      <c r="Q127" s="86">
        <v>100</v>
      </c>
      <c r="R127" s="86">
        <v>67</v>
      </c>
      <c r="S127" s="86">
        <v>0</v>
      </c>
      <c r="T127" s="86">
        <v>100</v>
      </c>
      <c r="U127" s="86">
        <v>67</v>
      </c>
      <c r="V127" s="86">
        <v>100</v>
      </c>
      <c r="W127" s="86">
        <v>0</v>
      </c>
      <c r="X127" s="86">
        <v>100</v>
      </c>
      <c r="Y127" s="86">
        <v>100</v>
      </c>
      <c r="Z127" s="86">
        <v>100</v>
      </c>
      <c r="AA127" s="86">
        <v>100</v>
      </c>
      <c r="AB127" s="86">
        <v>67</v>
      </c>
      <c r="AC127" s="86">
        <v>33</v>
      </c>
      <c r="AD127" s="86">
        <v>67</v>
      </c>
      <c r="AE127" s="86">
        <v>100</v>
      </c>
      <c r="AF127" s="86">
        <v>100</v>
      </c>
      <c r="AG127" s="86">
        <v>67</v>
      </c>
      <c r="AH127" s="86">
        <v>0</v>
      </c>
      <c r="AI127" s="86">
        <v>100</v>
      </c>
      <c r="AJ127" s="86">
        <v>100</v>
      </c>
      <c r="AK127" s="86">
        <v>100</v>
      </c>
      <c r="AL127" s="86">
        <v>100</v>
      </c>
      <c r="AM127" s="86">
        <v>100</v>
      </c>
      <c r="AN127" s="86">
        <v>100</v>
      </c>
      <c r="AO127" s="86">
        <v>100</v>
      </c>
      <c r="AP127" s="86">
        <v>67</v>
      </c>
      <c r="AQ127" s="86">
        <v>100</v>
      </c>
      <c r="AR127" s="86">
        <v>0</v>
      </c>
      <c r="AS127" s="86">
        <v>0</v>
      </c>
      <c r="AT127" s="86">
        <v>100</v>
      </c>
      <c r="AU127" s="86">
        <v>33</v>
      </c>
      <c r="AV127" s="86">
        <v>67</v>
      </c>
      <c r="AW127" s="86">
        <v>0</v>
      </c>
      <c r="AX127" s="86">
        <v>33</v>
      </c>
      <c r="AY127" s="86">
        <v>67</v>
      </c>
      <c r="AZ127" s="86">
        <v>0</v>
      </c>
      <c r="BA127" s="86">
        <v>0</v>
      </c>
      <c r="BB127" s="86">
        <v>33</v>
      </c>
      <c r="BC127" s="86">
        <v>67</v>
      </c>
      <c r="BD127" s="86">
        <v>67</v>
      </c>
      <c r="BE127" s="86">
        <v>0</v>
      </c>
      <c r="BF127" s="86">
        <v>33</v>
      </c>
      <c r="BG127" s="86">
        <v>33</v>
      </c>
      <c r="BH127" s="86">
        <v>0</v>
      </c>
      <c r="BI127" s="86">
        <v>33</v>
      </c>
      <c r="BJ127" s="86">
        <v>33</v>
      </c>
      <c r="BK127" s="86">
        <v>67</v>
      </c>
      <c r="BL127" s="86">
        <v>100</v>
      </c>
      <c r="BM127" s="86">
        <v>67</v>
      </c>
      <c r="BN127" s="86">
        <v>0</v>
      </c>
      <c r="BO127" s="86">
        <v>33</v>
      </c>
      <c r="BP127" s="86">
        <v>67</v>
      </c>
      <c r="BQ127" s="86">
        <v>100</v>
      </c>
      <c r="BR127" s="86">
        <v>100</v>
      </c>
      <c r="BS127" s="86">
        <v>100</v>
      </c>
      <c r="BT127" s="86">
        <v>100</v>
      </c>
      <c r="BU127" s="86">
        <v>100</v>
      </c>
      <c r="BV127" s="86">
        <v>100</v>
      </c>
      <c r="BW127" s="86">
        <v>100</v>
      </c>
      <c r="BX127" s="86">
        <v>33</v>
      </c>
      <c r="BY127" s="86">
        <v>0</v>
      </c>
      <c r="BZ127" s="86">
        <v>67</v>
      </c>
      <c r="CA127" s="86">
        <v>100</v>
      </c>
      <c r="CB127" s="86">
        <v>100</v>
      </c>
      <c r="CC127" s="86">
        <v>100</v>
      </c>
      <c r="CD127" s="86">
        <v>100</v>
      </c>
      <c r="CE127" s="86">
        <v>67</v>
      </c>
      <c r="CF127" s="86">
        <v>100</v>
      </c>
      <c r="CG127" s="86">
        <v>100</v>
      </c>
      <c r="CH127" s="86">
        <v>67</v>
      </c>
      <c r="CI127" s="86">
        <v>0</v>
      </c>
      <c r="CJ127" s="86">
        <v>0</v>
      </c>
      <c r="CK127" s="86">
        <v>0</v>
      </c>
      <c r="CL127" s="86">
        <v>0</v>
      </c>
      <c r="CM127" s="86">
        <v>0</v>
      </c>
      <c r="CN127" s="86">
        <v>0</v>
      </c>
      <c r="CO127" s="86">
        <v>0</v>
      </c>
      <c r="CP127" s="86">
        <v>0</v>
      </c>
      <c r="CQ127" s="86">
        <v>67</v>
      </c>
      <c r="CR127" s="86">
        <v>100</v>
      </c>
      <c r="CS127" s="86">
        <v>0</v>
      </c>
      <c r="CT127" s="86">
        <v>100</v>
      </c>
      <c r="CU127" s="86">
        <v>100</v>
      </c>
      <c r="CV127" s="86">
        <v>100</v>
      </c>
      <c r="CW127" s="86">
        <v>67</v>
      </c>
      <c r="CX127" s="86">
        <v>0</v>
      </c>
      <c r="CY127" s="86">
        <v>0</v>
      </c>
      <c r="CZ127" s="86">
        <v>0</v>
      </c>
      <c r="DA127" s="86">
        <v>0</v>
      </c>
      <c r="DB127" s="86">
        <v>0</v>
      </c>
      <c r="DC127" s="86">
        <v>100</v>
      </c>
      <c r="DD127" s="86">
        <v>100</v>
      </c>
      <c r="DE127" s="86">
        <v>100</v>
      </c>
      <c r="DF127" s="86"/>
      <c r="DG127" s="86">
        <v>100</v>
      </c>
      <c r="DH127" s="86">
        <v>0</v>
      </c>
      <c r="DI127" s="86">
        <v>0</v>
      </c>
      <c r="DJ127" s="86">
        <v>0</v>
      </c>
      <c r="DK127" s="86">
        <v>0</v>
      </c>
      <c r="DL127" s="86">
        <v>0</v>
      </c>
      <c r="DM127" s="86">
        <v>0</v>
      </c>
      <c r="DN127" s="86">
        <v>0</v>
      </c>
      <c r="DO127" s="86">
        <v>100</v>
      </c>
      <c r="DP127" s="86">
        <v>100</v>
      </c>
      <c r="DQ127" s="86">
        <v>100</v>
      </c>
      <c r="DR127" s="86">
        <v>100</v>
      </c>
      <c r="DS127" s="86">
        <v>100</v>
      </c>
      <c r="DT127" s="86">
        <v>0</v>
      </c>
      <c r="DU127" s="86">
        <v>0</v>
      </c>
      <c r="DV127" s="86">
        <v>0</v>
      </c>
      <c r="DW127" s="86">
        <v>100</v>
      </c>
      <c r="DX127" s="86">
        <v>0</v>
      </c>
      <c r="DY127" s="86">
        <v>0</v>
      </c>
      <c r="DZ127" s="86">
        <v>100</v>
      </c>
      <c r="EA127" s="86">
        <v>100</v>
      </c>
      <c r="EB127" s="86">
        <v>100</v>
      </c>
      <c r="EC127" s="86">
        <v>100</v>
      </c>
      <c r="ED127" s="86">
        <v>33</v>
      </c>
      <c r="EE127" s="86">
        <v>0</v>
      </c>
      <c r="EF127" s="86">
        <v>33</v>
      </c>
      <c r="EG127" s="86">
        <v>0</v>
      </c>
      <c r="EH127" s="86">
        <v>100</v>
      </c>
      <c r="EI127" s="86">
        <v>0</v>
      </c>
      <c r="EJ127" s="86">
        <v>0</v>
      </c>
      <c r="EK127" s="86">
        <v>0</v>
      </c>
      <c r="EL127" s="86">
        <v>67</v>
      </c>
      <c r="EM127" s="86">
        <v>0</v>
      </c>
      <c r="EN127" s="86">
        <v>0</v>
      </c>
      <c r="EO127" s="86">
        <v>0</v>
      </c>
      <c r="EP127" s="86">
        <v>33</v>
      </c>
      <c r="EQ127" s="86">
        <v>100</v>
      </c>
      <c r="ER127" s="86">
        <v>100</v>
      </c>
      <c r="ES127" s="86">
        <v>0</v>
      </c>
      <c r="ET127" s="86">
        <v>0</v>
      </c>
      <c r="EU127" s="86">
        <v>100</v>
      </c>
      <c r="EV127" s="86">
        <v>0</v>
      </c>
      <c r="EW127" s="86">
        <v>0</v>
      </c>
      <c r="EX127" s="85" t="s">
        <v>1287</v>
      </c>
      <c r="EY127" s="85" t="s">
        <v>1287</v>
      </c>
      <c r="EZ127" s="85" t="s">
        <v>1288</v>
      </c>
      <c r="FA127" s="85" t="s">
        <v>1287</v>
      </c>
      <c r="FB127" s="85" t="s">
        <v>1297</v>
      </c>
      <c r="FC127" s="85" t="s">
        <v>1287</v>
      </c>
      <c r="FD127" s="85" t="s">
        <v>1287</v>
      </c>
      <c r="FE127" s="85" t="s">
        <v>1287</v>
      </c>
      <c r="FF127" s="85" t="s">
        <v>1287</v>
      </c>
      <c r="FG127" s="85" t="s">
        <v>1287</v>
      </c>
      <c r="FH127" s="85" t="s">
        <v>1287</v>
      </c>
      <c r="FI127" s="85" t="s">
        <v>1287</v>
      </c>
      <c r="FJ127" s="85" t="s">
        <v>1287</v>
      </c>
      <c r="FK127" s="85" t="s">
        <v>1288</v>
      </c>
      <c r="FL127" s="85" t="s">
        <v>1297</v>
      </c>
      <c r="FM127" s="85" t="s">
        <v>1287</v>
      </c>
      <c r="FN127" s="85" t="s">
        <v>1288</v>
      </c>
      <c r="FO127" s="85" t="s">
        <v>1287</v>
      </c>
      <c r="FP127" s="85" t="s">
        <v>1297</v>
      </c>
      <c r="FQ127" s="85" t="s">
        <v>1287</v>
      </c>
      <c r="FR127" s="85" t="s">
        <v>1287</v>
      </c>
      <c r="FS127" s="85" t="s">
        <v>1287</v>
      </c>
      <c r="FT127" s="85" t="s">
        <v>1287</v>
      </c>
      <c r="FU127" s="85" t="s">
        <v>1288</v>
      </c>
      <c r="FV127" s="85" t="s">
        <v>1295</v>
      </c>
      <c r="FW127" s="85" t="s">
        <v>1288</v>
      </c>
      <c r="FX127" s="85" t="s">
        <v>1287</v>
      </c>
      <c r="FY127" s="85" t="s">
        <v>1287</v>
      </c>
      <c r="FZ127" s="85" t="s">
        <v>1288</v>
      </c>
      <c r="GA127" s="85" t="s">
        <v>1297</v>
      </c>
      <c r="GB127" s="85" t="s">
        <v>1287</v>
      </c>
      <c r="GC127" s="85" t="s">
        <v>1287</v>
      </c>
      <c r="GD127" s="85" t="s">
        <v>1287</v>
      </c>
      <c r="GE127" s="85" t="s">
        <v>1287</v>
      </c>
      <c r="GF127" s="85" t="s">
        <v>1287</v>
      </c>
      <c r="GG127" s="85" t="s">
        <v>1287</v>
      </c>
      <c r="GH127" s="85" t="s">
        <v>1287</v>
      </c>
      <c r="GI127" s="85" t="s">
        <v>1288</v>
      </c>
      <c r="GJ127" s="85" t="s">
        <v>1287</v>
      </c>
      <c r="GK127" s="85" t="s">
        <v>1297</v>
      </c>
      <c r="GL127" s="85" t="s">
        <v>1297</v>
      </c>
      <c r="GM127" s="85" t="s">
        <v>1287</v>
      </c>
      <c r="GN127" s="85" t="s">
        <v>1295</v>
      </c>
      <c r="GO127" s="85" t="s">
        <v>1288</v>
      </c>
      <c r="GP127" s="85" t="s">
        <v>1297</v>
      </c>
      <c r="GQ127" s="85" t="s">
        <v>1295</v>
      </c>
      <c r="GR127" s="85" t="s">
        <v>1288</v>
      </c>
      <c r="GS127" s="85" t="s">
        <v>1297</v>
      </c>
      <c r="GT127" s="85" t="s">
        <v>1297</v>
      </c>
      <c r="GU127" s="85" t="s">
        <v>1295</v>
      </c>
      <c r="GV127" s="85" t="s">
        <v>1288</v>
      </c>
      <c r="GW127" s="85" t="s">
        <v>1288</v>
      </c>
      <c r="GX127" s="85" t="s">
        <v>1297</v>
      </c>
      <c r="GY127" s="85" t="s">
        <v>1295</v>
      </c>
      <c r="GZ127" s="85" t="s">
        <v>1295</v>
      </c>
      <c r="HA127" s="85" t="s">
        <v>1297</v>
      </c>
      <c r="HB127" s="85" t="s">
        <v>1295</v>
      </c>
      <c r="HC127" s="85" t="s">
        <v>1295</v>
      </c>
      <c r="HD127" s="85" t="s">
        <v>1288</v>
      </c>
      <c r="HE127" s="85" t="s">
        <v>1287</v>
      </c>
      <c r="HF127" s="85" t="s">
        <v>1288</v>
      </c>
      <c r="HG127" s="85" t="s">
        <v>1297</v>
      </c>
      <c r="HH127" s="85" t="s">
        <v>1295</v>
      </c>
      <c r="HI127" s="85" t="s">
        <v>1288</v>
      </c>
      <c r="HJ127" s="85" t="s">
        <v>1287</v>
      </c>
      <c r="HK127" s="85" t="s">
        <v>1287</v>
      </c>
      <c r="HL127" s="85" t="s">
        <v>1287</v>
      </c>
      <c r="HM127" s="85" t="s">
        <v>1287</v>
      </c>
      <c r="HN127" s="85" t="s">
        <v>1287</v>
      </c>
      <c r="HO127" s="85" t="s">
        <v>1287</v>
      </c>
      <c r="HP127" s="85" t="s">
        <v>1287</v>
      </c>
      <c r="HQ127" s="85" t="s">
        <v>1295</v>
      </c>
      <c r="HR127" s="85" t="s">
        <v>1297</v>
      </c>
      <c r="HS127" s="85" t="s">
        <v>1288</v>
      </c>
      <c r="HT127" s="85" t="s">
        <v>1287</v>
      </c>
      <c r="HU127" s="85" t="s">
        <v>1287</v>
      </c>
      <c r="HV127" s="85" t="s">
        <v>1287</v>
      </c>
      <c r="HW127" s="85" t="s">
        <v>1287</v>
      </c>
      <c r="HX127" s="85" t="s">
        <v>1288</v>
      </c>
      <c r="HY127" s="85" t="s">
        <v>1287</v>
      </c>
      <c r="HZ127" s="85" t="s">
        <v>1287</v>
      </c>
      <c r="IA127" s="85" t="s">
        <v>1288</v>
      </c>
      <c r="IB127" s="85" t="s">
        <v>1297</v>
      </c>
      <c r="IC127" s="85" t="s">
        <v>1297</v>
      </c>
      <c r="ID127" s="85" t="s">
        <v>1297</v>
      </c>
      <c r="IE127" s="85" t="s">
        <v>1297</v>
      </c>
      <c r="IF127" s="85" t="s">
        <v>1297</v>
      </c>
      <c r="IG127" s="85" t="s">
        <v>1297</v>
      </c>
      <c r="IH127" s="85" t="s">
        <v>1297</v>
      </c>
      <c r="II127" s="85" t="s">
        <v>1297</v>
      </c>
      <c r="IJ127" s="85" t="s">
        <v>1288</v>
      </c>
      <c r="IK127" s="85" t="s">
        <v>1287</v>
      </c>
      <c r="IL127" s="85" t="s">
        <v>1297</v>
      </c>
      <c r="IM127" s="85" t="s">
        <v>1287</v>
      </c>
      <c r="IN127" s="85" t="s">
        <v>1287</v>
      </c>
      <c r="IO127" s="85" t="s">
        <v>1287</v>
      </c>
      <c r="IP127" s="85" t="s">
        <v>1288</v>
      </c>
      <c r="IQ127" s="85" t="s">
        <v>1297</v>
      </c>
      <c r="IR127" s="85" t="s">
        <v>1297</v>
      </c>
      <c r="IS127" s="85" t="s">
        <v>1297</v>
      </c>
      <c r="IT127" s="85" t="s">
        <v>1297</v>
      </c>
      <c r="IU127" s="85" t="s">
        <v>1297</v>
      </c>
      <c r="IV127" s="85" t="s">
        <v>1287</v>
      </c>
      <c r="IW127" s="85" t="s">
        <v>1287</v>
      </c>
      <c r="IX127" s="85" t="s">
        <v>1287</v>
      </c>
      <c r="IY127" s="85" t="s">
        <v>1289</v>
      </c>
      <c r="IZ127" s="85" t="s">
        <v>1287</v>
      </c>
      <c r="JA127" s="85" t="s">
        <v>1297</v>
      </c>
      <c r="JB127" s="85" t="s">
        <v>1297</v>
      </c>
      <c r="JC127" s="85" t="s">
        <v>1297</v>
      </c>
      <c r="JD127" s="85" t="s">
        <v>1297</v>
      </c>
      <c r="JE127" s="85" t="s">
        <v>1297</v>
      </c>
      <c r="JF127" s="85" t="s">
        <v>1297</v>
      </c>
      <c r="JG127" s="85" t="s">
        <v>1297</v>
      </c>
      <c r="JH127" s="85" t="s">
        <v>1287</v>
      </c>
      <c r="JI127" s="85" t="s">
        <v>1287</v>
      </c>
      <c r="JJ127" s="85" t="s">
        <v>1287</v>
      </c>
      <c r="JK127" s="85" t="s">
        <v>1287</v>
      </c>
      <c r="JL127" s="85" t="s">
        <v>1287</v>
      </c>
      <c r="JM127" s="85" t="s">
        <v>1297</v>
      </c>
      <c r="JN127" s="85" t="s">
        <v>1297</v>
      </c>
      <c r="JO127" s="85" t="s">
        <v>1297</v>
      </c>
      <c r="JP127" s="85" t="s">
        <v>1287</v>
      </c>
      <c r="JQ127" s="85" t="s">
        <v>1297</v>
      </c>
      <c r="JR127" s="85" t="s">
        <v>1297</v>
      </c>
      <c r="JS127" s="85" t="s">
        <v>1287</v>
      </c>
      <c r="JT127" s="85" t="s">
        <v>1287</v>
      </c>
      <c r="JU127" s="85" t="s">
        <v>1287</v>
      </c>
      <c r="JV127" s="85" t="s">
        <v>1287</v>
      </c>
      <c r="JW127" s="85" t="s">
        <v>1295</v>
      </c>
      <c r="JX127" s="85" t="s">
        <v>1297</v>
      </c>
      <c r="JY127" s="85" t="s">
        <v>1295</v>
      </c>
      <c r="JZ127" s="85" t="s">
        <v>1297</v>
      </c>
      <c r="KA127" s="85" t="s">
        <v>1287</v>
      </c>
      <c r="KB127" s="85" t="s">
        <v>1297</v>
      </c>
      <c r="KC127" s="85" t="s">
        <v>1297</v>
      </c>
      <c r="KD127" s="85" t="s">
        <v>1297</v>
      </c>
      <c r="KE127" s="85" t="s">
        <v>1288</v>
      </c>
      <c r="KF127" s="85" t="s">
        <v>1297</v>
      </c>
      <c r="KG127" s="85" t="s">
        <v>1297</v>
      </c>
      <c r="KH127" s="85" t="s">
        <v>1297</v>
      </c>
      <c r="KI127" s="85" t="s">
        <v>1295</v>
      </c>
      <c r="KJ127" s="85" t="s">
        <v>1287</v>
      </c>
      <c r="KK127" s="85" t="s">
        <v>1287</v>
      </c>
      <c r="KL127" s="85" t="s">
        <v>1297</v>
      </c>
      <c r="KM127" s="85" t="s">
        <v>1297</v>
      </c>
      <c r="KN127" s="85" t="s">
        <v>1287</v>
      </c>
      <c r="KO127" s="85" t="s">
        <v>1297</v>
      </c>
      <c r="KP127" s="85" t="s">
        <v>1297</v>
      </c>
    </row>
    <row r="128" spans="1:302">
      <c r="A128" s="150" t="s">
        <v>1342</v>
      </c>
      <c r="B128" s="87" t="s">
        <v>1343</v>
      </c>
      <c r="C128" s="87" t="s">
        <v>1705</v>
      </c>
      <c r="D128" s="88">
        <v>2017</v>
      </c>
      <c r="E128" s="86">
        <v>100</v>
      </c>
      <c r="F128" s="86">
        <v>100</v>
      </c>
      <c r="G128" s="86">
        <v>100</v>
      </c>
      <c r="H128" s="86">
        <v>67</v>
      </c>
      <c r="I128" s="86">
        <v>67</v>
      </c>
      <c r="J128" s="86">
        <v>100</v>
      </c>
      <c r="K128" s="86">
        <v>67</v>
      </c>
      <c r="L128" s="86">
        <v>100</v>
      </c>
      <c r="M128" s="86">
        <v>100</v>
      </c>
      <c r="N128" s="86">
        <v>100</v>
      </c>
      <c r="O128" s="86">
        <v>100</v>
      </c>
      <c r="P128" s="86">
        <v>100</v>
      </c>
      <c r="Q128" s="86">
        <v>100</v>
      </c>
      <c r="R128" s="86">
        <v>100</v>
      </c>
      <c r="S128" s="86">
        <v>0</v>
      </c>
      <c r="T128" s="86">
        <v>100</v>
      </c>
      <c r="U128" s="86">
        <v>100</v>
      </c>
      <c r="V128" s="86">
        <v>100</v>
      </c>
      <c r="W128" s="86">
        <v>100</v>
      </c>
      <c r="X128" s="86">
        <v>100</v>
      </c>
      <c r="Y128" s="86">
        <v>33</v>
      </c>
      <c r="Z128" s="86">
        <v>33</v>
      </c>
      <c r="AA128" s="86">
        <v>0</v>
      </c>
      <c r="AB128" s="86">
        <v>0</v>
      </c>
      <c r="AC128" s="86">
        <v>0</v>
      </c>
      <c r="AD128" s="86">
        <v>100</v>
      </c>
      <c r="AE128" s="86">
        <v>100</v>
      </c>
      <c r="AF128" s="86">
        <v>0</v>
      </c>
      <c r="AG128" s="86">
        <v>100</v>
      </c>
      <c r="AH128" s="86">
        <v>100</v>
      </c>
      <c r="AI128" s="86">
        <v>0</v>
      </c>
      <c r="AJ128" s="86">
        <v>100</v>
      </c>
      <c r="AK128" s="86">
        <v>100</v>
      </c>
      <c r="AL128" s="86">
        <v>0</v>
      </c>
      <c r="AM128" s="86">
        <v>100</v>
      </c>
      <c r="AN128" s="86">
        <v>100</v>
      </c>
      <c r="AO128" s="86">
        <v>0</v>
      </c>
      <c r="AP128" s="86">
        <v>33</v>
      </c>
      <c r="AQ128" s="86">
        <v>100</v>
      </c>
      <c r="AR128" s="86">
        <v>0</v>
      </c>
      <c r="AS128" s="86">
        <v>0</v>
      </c>
      <c r="AT128" s="86">
        <v>67</v>
      </c>
      <c r="AU128" s="86">
        <v>0</v>
      </c>
      <c r="AV128" s="86">
        <v>67</v>
      </c>
      <c r="AW128" s="86">
        <v>0</v>
      </c>
      <c r="AX128" s="86">
        <v>33</v>
      </c>
      <c r="AY128" s="86">
        <v>0</v>
      </c>
      <c r="AZ128" s="86">
        <v>67</v>
      </c>
      <c r="BA128" s="86">
        <v>0</v>
      </c>
      <c r="BB128" s="86">
        <v>0</v>
      </c>
      <c r="BC128" s="86">
        <v>67</v>
      </c>
      <c r="BD128" s="86">
        <v>0</v>
      </c>
      <c r="BE128" s="86">
        <v>33</v>
      </c>
      <c r="BF128" s="86">
        <v>33</v>
      </c>
      <c r="BG128" s="86">
        <v>33</v>
      </c>
      <c r="BH128" s="86">
        <v>0</v>
      </c>
      <c r="BI128" s="86">
        <v>0</v>
      </c>
      <c r="BJ128" s="86">
        <v>0</v>
      </c>
      <c r="BK128" s="86">
        <v>33</v>
      </c>
      <c r="BL128" s="86">
        <v>100</v>
      </c>
      <c r="BM128" s="86">
        <v>33</v>
      </c>
      <c r="BN128" s="86">
        <v>67</v>
      </c>
      <c r="BO128" s="86">
        <v>33</v>
      </c>
      <c r="BP128" s="86">
        <v>67</v>
      </c>
      <c r="BQ128" s="86">
        <v>100</v>
      </c>
      <c r="BR128" s="86">
        <v>100</v>
      </c>
      <c r="BS128" s="86">
        <v>100</v>
      </c>
      <c r="BT128" s="86">
        <v>100</v>
      </c>
      <c r="BU128" s="86">
        <v>100</v>
      </c>
      <c r="BV128" s="86">
        <v>67</v>
      </c>
      <c r="BW128" s="86">
        <v>0</v>
      </c>
      <c r="BX128" s="86">
        <v>0</v>
      </c>
      <c r="BY128" s="86">
        <v>0</v>
      </c>
      <c r="BZ128" s="86">
        <v>0</v>
      </c>
      <c r="CA128" s="86">
        <v>100</v>
      </c>
      <c r="CB128" s="86">
        <v>33</v>
      </c>
      <c r="CC128" s="86">
        <v>100</v>
      </c>
      <c r="CD128" s="86">
        <v>100</v>
      </c>
      <c r="CE128" s="86">
        <v>100</v>
      </c>
      <c r="CF128" s="86">
        <v>100</v>
      </c>
      <c r="CG128" s="86">
        <v>100</v>
      </c>
      <c r="CH128" s="86">
        <v>67</v>
      </c>
      <c r="CI128" s="86">
        <v>33</v>
      </c>
      <c r="CJ128" s="86">
        <v>33</v>
      </c>
      <c r="CK128" s="86">
        <v>67</v>
      </c>
      <c r="CL128" s="86">
        <v>0</v>
      </c>
      <c r="CM128" s="86">
        <v>0</v>
      </c>
      <c r="CN128" s="86">
        <v>100</v>
      </c>
      <c r="CO128" s="86">
        <v>33</v>
      </c>
      <c r="CP128" s="86">
        <v>33</v>
      </c>
      <c r="CQ128" s="86">
        <v>67</v>
      </c>
      <c r="CR128" s="86">
        <v>33</v>
      </c>
      <c r="CS128" s="86">
        <v>0</v>
      </c>
      <c r="CT128" s="86">
        <v>100</v>
      </c>
      <c r="CU128" s="86">
        <v>100</v>
      </c>
      <c r="CV128" s="86">
        <v>100</v>
      </c>
      <c r="CW128" s="86">
        <v>33</v>
      </c>
      <c r="CX128" s="86">
        <v>0</v>
      </c>
      <c r="CY128" s="86">
        <v>0</v>
      </c>
      <c r="CZ128" s="86">
        <v>0</v>
      </c>
      <c r="DA128" s="86">
        <v>0</v>
      </c>
      <c r="DB128" s="86">
        <v>0</v>
      </c>
      <c r="DC128" s="86">
        <v>100</v>
      </c>
      <c r="DD128" s="86">
        <v>100</v>
      </c>
      <c r="DE128" s="86">
        <v>33</v>
      </c>
      <c r="DF128" s="86">
        <v>0</v>
      </c>
      <c r="DG128" s="86">
        <v>100</v>
      </c>
      <c r="DH128" s="86">
        <v>0</v>
      </c>
      <c r="DI128" s="86">
        <v>0</v>
      </c>
      <c r="DJ128" s="86">
        <v>0</v>
      </c>
      <c r="DK128" s="86">
        <v>0</v>
      </c>
      <c r="DL128" s="86">
        <v>0</v>
      </c>
      <c r="DM128" s="86">
        <v>0</v>
      </c>
      <c r="DN128" s="86">
        <v>0</v>
      </c>
      <c r="DO128" s="86">
        <v>100</v>
      </c>
      <c r="DP128" s="86">
        <v>67</v>
      </c>
      <c r="DQ128" s="86">
        <v>100</v>
      </c>
      <c r="DR128" s="86">
        <v>100</v>
      </c>
      <c r="DS128" s="86">
        <v>33</v>
      </c>
      <c r="DT128" s="86">
        <v>0</v>
      </c>
      <c r="DU128" s="86">
        <v>33</v>
      </c>
      <c r="DV128" s="86">
        <v>0</v>
      </c>
      <c r="DW128" s="86">
        <v>0</v>
      </c>
      <c r="DX128" s="86">
        <v>33</v>
      </c>
      <c r="DY128" s="86">
        <v>0</v>
      </c>
      <c r="DZ128" s="86">
        <v>100</v>
      </c>
      <c r="EA128" s="86">
        <v>100</v>
      </c>
      <c r="EB128" s="86">
        <v>33</v>
      </c>
      <c r="EC128" s="86">
        <v>100</v>
      </c>
      <c r="ED128" s="86">
        <v>0</v>
      </c>
      <c r="EE128" s="86">
        <v>67</v>
      </c>
      <c r="EF128" s="86">
        <v>33</v>
      </c>
      <c r="EG128" s="86">
        <v>0</v>
      </c>
      <c r="EH128" s="86">
        <v>0</v>
      </c>
      <c r="EI128" s="86">
        <v>0</v>
      </c>
      <c r="EJ128" s="86">
        <v>0</v>
      </c>
      <c r="EK128" s="86">
        <v>0</v>
      </c>
      <c r="EL128" s="86">
        <v>0</v>
      </c>
      <c r="EM128" s="86">
        <v>0</v>
      </c>
      <c r="EN128" s="86">
        <v>0</v>
      </c>
      <c r="EO128" s="86">
        <v>0</v>
      </c>
      <c r="EP128" s="86">
        <v>0</v>
      </c>
      <c r="EQ128" s="86">
        <v>0</v>
      </c>
      <c r="ER128" s="86">
        <v>0</v>
      </c>
      <c r="ES128" s="86">
        <v>0</v>
      </c>
      <c r="ET128" s="86">
        <v>0</v>
      </c>
      <c r="EU128" s="86">
        <v>100</v>
      </c>
      <c r="EV128" s="86">
        <v>0</v>
      </c>
      <c r="EW128" s="86">
        <v>0</v>
      </c>
      <c r="EX128" s="85" t="s">
        <v>1287</v>
      </c>
      <c r="EY128" s="85" t="s">
        <v>1287</v>
      </c>
      <c r="EZ128" s="85" t="s">
        <v>1287</v>
      </c>
      <c r="FA128" s="85" t="s">
        <v>1288</v>
      </c>
      <c r="FB128" s="85" t="s">
        <v>1288</v>
      </c>
      <c r="FC128" s="85" t="s">
        <v>1287</v>
      </c>
      <c r="FD128" s="85" t="s">
        <v>1288</v>
      </c>
      <c r="FE128" s="85" t="s">
        <v>1287</v>
      </c>
      <c r="FF128" s="85" t="s">
        <v>1287</v>
      </c>
      <c r="FG128" s="85" t="s">
        <v>1287</v>
      </c>
      <c r="FH128" s="85" t="s">
        <v>1287</v>
      </c>
      <c r="FI128" s="85" t="s">
        <v>1287</v>
      </c>
      <c r="FJ128" s="85" t="s">
        <v>1287</v>
      </c>
      <c r="FK128" s="85" t="s">
        <v>1287</v>
      </c>
      <c r="FL128" s="85" t="s">
        <v>1297</v>
      </c>
      <c r="FM128" s="85" t="s">
        <v>1287</v>
      </c>
      <c r="FN128" s="85" t="s">
        <v>1287</v>
      </c>
      <c r="FO128" s="85" t="s">
        <v>1287</v>
      </c>
      <c r="FP128" s="85" t="s">
        <v>1287</v>
      </c>
      <c r="FQ128" s="85" t="s">
        <v>1287</v>
      </c>
      <c r="FR128" s="85" t="s">
        <v>1295</v>
      </c>
      <c r="FS128" s="85" t="s">
        <v>1295</v>
      </c>
      <c r="FT128" s="85" t="s">
        <v>1297</v>
      </c>
      <c r="FU128" s="85" t="s">
        <v>1297</v>
      </c>
      <c r="FV128" s="85" t="s">
        <v>1297</v>
      </c>
      <c r="FW128" s="85" t="s">
        <v>1287</v>
      </c>
      <c r="FX128" s="85" t="s">
        <v>1287</v>
      </c>
      <c r="FY128" s="85" t="s">
        <v>1297</v>
      </c>
      <c r="FZ128" s="85" t="s">
        <v>1287</v>
      </c>
      <c r="GA128" s="85" t="s">
        <v>1287</v>
      </c>
      <c r="GB128" s="85" t="s">
        <v>1297</v>
      </c>
      <c r="GC128" s="85" t="s">
        <v>1287</v>
      </c>
      <c r="GD128" s="85" t="s">
        <v>1287</v>
      </c>
      <c r="GE128" s="85" t="s">
        <v>1297</v>
      </c>
      <c r="GF128" s="85" t="s">
        <v>1287</v>
      </c>
      <c r="GG128" s="85" t="s">
        <v>1287</v>
      </c>
      <c r="GH128" s="85" t="s">
        <v>1297</v>
      </c>
      <c r="GI128" s="85" t="s">
        <v>1295</v>
      </c>
      <c r="GJ128" s="85" t="s">
        <v>1287</v>
      </c>
      <c r="GK128" s="85" t="s">
        <v>1297</v>
      </c>
      <c r="GL128" s="85" t="s">
        <v>1297</v>
      </c>
      <c r="GM128" s="85" t="s">
        <v>1288</v>
      </c>
      <c r="GN128" s="85" t="s">
        <v>1297</v>
      </c>
      <c r="GO128" s="85" t="s">
        <v>1288</v>
      </c>
      <c r="GP128" s="85" t="s">
        <v>1297</v>
      </c>
      <c r="GQ128" s="85" t="s">
        <v>1295</v>
      </c>
      <c r="GR128" s="85" t="s">
        <v>1297</v>
      </c>
      <c r="GS128" s="85" t="s">
        <v>1288</v>
      </c>
      <c r="GT128" s="85" t="s">
        <v>1297</v>
      </c>
      <c r="GU128" s="85" t="s">
        <v>1297</v>
      </c>
      <c r="GV128" s="85" t="s">
        <v>1288</v>
      </c>
      <c r="GW128" s="85" t="s">
        <v>1297</v>
      </c>
      <c r="GX128" s="85" t="s">
        <v>1295</v>
      </c>
      <c r="GY128" s="85" t="s">
        <v>1295</v>
      </c>
      <c r="GZ128" s="85" t="s">
        <v>1295</v>
      </c>
      <c r="HA128" s="85" t="s">
        <v>1297</v>
      </c>
      <c r="HB128" s="85" t="s">
        <v>1297</v>
      </c>
      <c r="HC128" s="85" t="s">
        <v>1297</v>
      </c>
      <c r="HD128" s="85" t="s">
        <v>1295</v>
      </c>
      <c r="HE128" s="85" t="s">
        <v>1287</v>
      </c>
      <c r="HF128" s="85" t="s">
        <v>1295</v>
      </c>
      <c r="HG128" s="85" t="s">
        <v>1288</v>
      </c>
      <c r="HH128" s="85" t="s">
        <v>1295</v>
      </c>
      <c r="HI128" s="85" t="s">
        <v>1288</v>
      </c>
      <c r="HJ128" s="85" t="s">
        <v>1287</v>
      </c>
      <c r="HK128" s="85" t="s">
        <v>1287</v>
      </c>
      <c r="HL128" s="85" t="s">
        <v>1287</v>
      </c>
      <c r="HM128" s="85" t="s">
        <v>1287</v>
      </c>
      <c r="HN128" s="85" t="s">
        <v>1287</v>
      </c>
      <c r="HO128" s="85" t="s">
        <v>1288</v>
      </c>
      <c r="HP128" s="85" t="s">
        <v>1297</v>
      </c>
      <c r="HQ128" s="85" t="s">
        <v>1297</v>
      </c>
      <c r="HR128" s="85" t="s">
        <v>1297</v>
      </c>
      <c r="HS128" s="85" t="s">
        <v>1297</v>
      </c>
      <c r="HT128" s="85" t="s">
        <v>1287</v>
      </c>
      <c r="HU128" s="85" t="s">
        <v>1295</v>
      </c>
      <c r="HV128" s="85" t="s">
        <v>1287</v>
      </c>
      <c r="HW128" s="85" t="s">
        <v>1287</v>
      </c>
      <c r="HX128" s="85" t="s">
        <v>1287</v>
      </c>
      <c r="HY128" s="85" t="s">
        <v>1287</v>
      </c>
      <c r="HZ128" s="85" t="s">
        <v>1287</v>
      </c>
      <c r="IA128" s="85" t="s">
        <v>1288</v>
      </c>
      <c r="IB128" s="85" t="s">
        <v>1295</v>
      </c>
      <c r="IC128" s="85" t="s">
        <v>1295</v>
      </c>
      <c r="ID128" s="85" t="s">
        <v>1288</v>
      </c>
      <c r="IE128" s="85" t="s">
        <v>1297</v>
      </c>
      <c r="IF128" s="85" t="s">
        <v>1297</v>
      </c>
      <c r="IG128" s="85" t="s">
        <v>1287</v>
      </c>
      <c r="IH128" s="85" t="s">
        <v>1295</v>
      </c>
      <c r="II128" s="85" t="s">
        <v>1295</v>
      </c>
      <c r="IJ128" s="85" t="s">
        <v>1288</v>
      </c>
      <c r="IK128" s="85" t="s">
        <v>1295</v>
      </c>
      <c r="IL128" s="85" t="s">
        <v>1297</v>
      </c>
      <c r="IM128" s="85" t="s">
        <v>1287</v>
      </c>
      <c r="IN128" s="85" t="s">
        <v>1287</v>
      </c>
      <c r="IO128" s="85" t="s">
        <v>1287</v>
      </c>
      <c r="IP128" s="85" t="s">
        <v>1295</v>
      </c>
      <c r="IQ128" s="85" t="s">
        <v>1297</v>
      </c>
      <c r="IR128" s="85" t="s">
        <v>1297</v>
      </c>
      <c r="IS128" s="85" t="s">
        <v>1297</v>
      </c>
      <c r="IT128" s="85" t="s">
        <v>1297</v>
      </c>
      <c r="IU128" s="85" t="s">
        <v>1297</v>
      </c>
      <c r="IV128" s="85" t="s">
        <v>1287</v>
      </c>
      <c r="IW128" s="85" t="s">
        <v>1287</v>
      </c>
      <c r="IX128" s="85" t="s">
        <v>1295</v>
      </c>
      <c r="IY128" s="85" t="s">
        <v>1297</v>
      </c>
      <c r="IZ128" s="85" t="s">
        <v>1287</v>
      </c>
      <c r="JA128" s="85" t="s">
        <v>1297</v>
      </c>
      <c r="JB128" s="85" t="s">
        <v>1297</v>
      </c>
      <c r="JC128" s="85" t="s">
        <v>1297</v>
      </c>
      <c r="JD128" s="85" t="s">
        <v>1297</v>
      </c>
      <c r="JE128" s="85" t="s">
        <v>1297</v>
      </c>
      <c r="JF128" s="85" t="s">
        <v>1297</v>
      </c>
      <c r="JG128" s="85" t="s">
        <v>1297</v>
      </c>
      <c r="JH128" s="85" t="s">
        <v>1287</v>
      </c>
      <c r="JI128" s="85" t="s">
        <v>1288</v>
      </c>
      <c r="JJ128" s="85" t="s">
        <v>1287</v>
      </c>
      <c r="JK128" s="85" t="s">
        <v>1287</v>
      </c>
      <c r="JL128" s="85" t="s">
        <v>1295</v>
      </c>
      <c r="JM128" s="85" t="s">
        <v>1297</v>
      </c>
      <c r="JN128" s="85" t="s">
        <v>1295</v>
      </c>
      <c r="JO128" s="85" t="s">
        <v>1297</v>
      </c>
      <c r="JP128" s="85" t="s">
        <v>1297</v>
      </c>
      <c r="JQ128" s="85" t="s">
        <v>1295</v>
      </c>
      <c r="JR128" s="85" t="s">
        <v>1297</v>
      </c>
      <c r="JS128" s="85" t="s">
        <v>1287</v>
      </c>
      <c r="JT128" s="85" t="s">
        <v>1287</v>
      </c>
      <c r="JU128" s="85" t="s">
        <v>1295</v>
      </c>
      <c r="JV128" s="85" t="s">
        <v>1287</v>
      </c>
      <c r="JW128" s="85" t="s">
        <v>1297</v>
      </c>
      <c r="JX128" s="85" t="s">
        <v>1288</v>
      </c>
      <c r="JY128" s="85" t="s">
        <v>1295</v>
      </c>
      <c r="JZ128" s="85" t="s">
        <v>1297</v>
      </c>
      <c r="KA128" s="85" t="s">
        <v>1297</v>
      </c>
      <c r="KB128" s="85" t="s">
        <v>1297</v>
      </c>
      <c r="KC128" s="85" t="s">
        <v>1297</v>
      </c>
      <c r="KD128" s="85" t="s">
        <v>1297</v>
      </c>
      <c r="KE128" s="85" t="s">
        <v>1297</v>
      </c>
      <c r="KF128" s="85" t="s">
        <v>1297</v>
      </c>
      <c r="KG128" s="85" t="s">
        <v>1297</v>
      </c>
      <c r="KH128" s="85" t="s">
        <v>1297</v>
      </c>
      <c r="KI128" s="85" t="s">
        <v>1297</v>
      </c>
      <c r="KJ128" s="85" t="s">
        <v>1297</v>
      </c>
      <c r="KK128" s="85" t="s">
        <v>1297</v>
      </c>
      <c r="KL128" s="85" t="s">
        <v>1297</v>
      </c>
      <c r="KM128" s="85" t="s">
        <v>1297</v>
      </c>
      <c r="KN128" s="85" t="s">
        <v>1287</v>
      </c>
      <c r="KO128" s="85" t="s">
        <v>1297</v>
      </c>
      <c r="KP128" s="85" t="s">
        <v>1297</v>
      </c>
    </row>
    <row r="129" spans="1:302">
      <c r="A129" s="150" t="s">
        <v>1344</v>
      </c>
      <c r="B129" s="87" t="s">
        <v>1345</v>
      </c>
      <c r="C129" s="87" t="s">
        <v>1706</v>
      </c>
      <c r="D129" s="88">
        <v>2017</v>
      </c>
      <c r="E129" s="86">
        <v>0</v>
      </c>
      <c r="F129" s="86">
        <v>100</v>
      </c>
      <c r="G129" s="86">
        <v>100</v>
      </c>
      <c r="H129" s="86">
        <v>100</v>
      </c>
      <c r="I129" s="86">
        <v>0</v>
      </c>
      <c r="J129" s="86">
        <v>67</v>
      </c>
      <c r="K129" s="86">
        <v>67</v>
      </c>
      <c r="L129" s="86">
        <v>100</v>
      </c>
      <c r="M129" s="86">
        <v>100</v>
      </c>
      <c r="N129" s="86">
        <v>100</v>
      </c>
      <c r="O129" s="86">
        <v>100</v>
      </c>
      <c r="P129" s="86">
        <v>0</v>
      </c>
      <c r="Q129" s="86">
        <v>100</v>
      </c>
      <c r="R129" s="86">
        <v>0</v>
      </c>
      <c r="S129" s="86">
        <v>33</v>
      </c>
      <c r="T129" s="86">
        <v>100</v>
      </c>
      <c r="U129" s="86">
        <v>67</v>
      </c>
      <c r="V129" s="86">
        <v>100</v>
      </c>
      <c r="W129" s="86">
        <v>67</v>
      </c>
      <c r="X129" s="86">
        <v>100</v>
      </c>
      <c r="Y129" s="86">
        <v>67</v>
      </c>
      <c r="Z129" s="86">
        <v>100</v>
      </c>
      <c r="AA129" s="86">
        <v>0</v>
      </c>
      <c r="AB129" s="86">
        <v>33</v>
      </c>
      <c r="AC129" s="86">
        <v>33</v>
      </c>
      <c r="AD129" s="86">
        <v>67</v>
      </c>
      <c r="AE129" s="86">
        <v>33</v>
      </c>
      <c r="AF129" s="86">
        <v>0</v>
      </c>
      <c r="AG129" s="86">
        <v>0</v>
      </c>
      <c r="AH129" s="86">
        <v>0</v>
      </c>
      <c r="AI129" s="86">
        <v>0</v>
      </c>
      <c r="AJ129" s="86">
        <v>100</v>
      </c>
      <c r="AK129" s="86">
        <v>67</v>
      </c>
      <c r="AL129" s="86">
        <v>0</v>
      </c>
      <c r="AM129" s="86">
        <v>0</v>
      </c>
      <c r="AN129" s="86">
        <v>0</v>
      </c>
      <c r="AO129" s="86">
        <v>0</v>
      </c>
      <c r="AP129" s="86">
        <v>33</v>
      </c>
      <c r="AQ129" s="86">
        <v>100</v>
      </c>
      <c r="AR129" s="86">
        <v>33</v>
      </c>
      <c r="AS129" s="86">
        <v>100</v>
      </c>
      <c r="AT129" s="86">
        <v>100</v>
      </c>
      <c r="AU129" s="86">
        <v>0</v>
      </c>
      <c r="AV129" s="86">
        <v>33</v>
      </c>
      <c r="AW129" s="86">
        <v>0</v>
      </c>
      <c r="AX129" s="86">
        <v>0</v>
      </c>
      <c r="AY129" s="86">
        <v>33</v>
      </c>
      <c r="AZ129" s="86">
        <v>0</v>
      </c>
      <c r="BA129" s="86">
        <v>33</v>
      </c>
      <c r="BB129" s="86">
        <v>33</v>
      </c>
      <c r="BC129" s="86">
        <v>100</v>
      </c>
      <c r="BD129" s="86">
        <v>33</v>
      </c>
      <c r="BE129" s="86">
        <v>33</v>
      </c>
      <c r="BF129" s="86">
        <v>33</v>
      </c>
      <c r="BG129" s="86">
        <v>0</v>
      </c>
      <c r="BH129" s="86">
        <v>33</v>
      </c>
      <c r="BI129" s="86">
        <v>33</v>
      </c>
      <c r="BJ129" s="86">
        <v>0</v>
      </c>
      <c r="BK129" s="86">
        <v>33</v>
      </c>
      <c r="BL129" s="86">
        <v>100</v>
      </c>
      <c r="BM129" s="86">
        <v>0</v>
      </c>
      <c r="BN129" s="86">
        <v>0</v>
      </c>
      <c r="BO129" s="86">
        <v>0</v>
      </c>
      <c r="BP129" s="86">
        <v>0</v>
      </c>
      <c r="BQ129" s="86">
        <v>0</v>
      </c>
      <c r="BR129" s="86">
        <v>33</v>
      </c>
      <c r="BS129" s="86">
        <v>100</v>
      </c>
      <c r="BT129" s="86">
        <v>0</v>
      </c>
      <c r="BU129" s="86">
        <v>100</v>
      </c>
      <c r="BV129" s="86">
        <v>100</v>
      </c>
      <c r="BW129" s="86">
        <v>0</v>
      </c>
      <c r="BX129" s="86">
        <v>0</v>
      </c>
      <c r="BY129" s="86">
        <v>0</v>
      </c>
      <c r="BZ129" s="86">
        <v>0</v>
      </c>
      <c r="CA129" s="86">
        <v>33</v>
      </c>
      <c r="CB129" s="86">
        <v>33</v>
      </c>
      <c r="CC129" s="86">
        <v>100</v>
      </c>
      <c r="CD129" s="86">
        <v>100</v>
      </c>
      <c r="CE129" s="86">
        <v>100</v>
      </c>
      <c r="CF129" s="86">
        <v>100</v>
      </c>
      <c r="CG129" s="86">
        <v>100</v>
      </c>
      <c r="CH129" s="86">
        <v>33</v>
      </c>
      <c r="CI129" s="86">
        <v>0</v>
      </c>
      <c r="CJ129" s="86">
        <v>0</v>
      </c>
      <c r="CK129" s="86">
        <v>0</v>
      </c>
      <c r="CL129" s="86">
        <v>0</v>
      </c>
      <c r="CM129" s="86">
        <v>0</v>
      </c>
      <c r="CN129" s="86">
        <v>0</v>
      </c>
      <c r="CO129" s="86">
        <v>0</v>
      </c>
      <c r="CP129" s="86">
        <v>0</v>
      </c>
      <c r="CQ129" s="86">
        <v>100</v>
      </c>
      <c r="CR129" s="86">
        <v>100</v>
      </c>
      <c r="CS129" s="86">
        <v>100</v>
      </c>
      <c r="CT129" s="86">
        <v>100</v>
      </c>
      <c r="CU129" s="86">
        <v>100</v>
      </c>
      <c r="CV129" s="86">
        <v>67</v>
      </c>
      <c r="CW129" s="86">
        <v>33</v>
      </c>
      <c r="CX129" s="86">
        <v>100</v>
      </c>
      <c r="CY129" s="86">
        <v>33</v>
      </c>
      <c r="CZ129" s="86">
        <v>0</v>
      </c>
      <c r="DA129" s="86">
        <v>33</v>
      </c>
      <c r="DB129" s="86">
        <v>33</v>
      </c>
      <c r="DC129" s="86">
        <v>100</v>
      </c>
      <c r="DD129" s="86">
        <v>100</v>
      </c>
      <c r="DE129" s="86">
        <v>100</v>
      </c>
      <c r="DF129" s="86">
        <v>33</v>
      </c>
      <c r="DG129" s="86">
        <v>100</v>
      </c>
      <c r="DH129" s="86">
        <v>0</v>
      </c>
      <c r="DI129" s="86">
        <v>0</v>
      </c>
      <c r="DJ129" s="86">
        <v>100</v>
      </c>
      <c r="DK129" s="86">
        <v>33</v>
      </c>
      <c r="DL129" s="86">
        <v>0</v>
      </c>
      <c r="DM129" s="86">
        <v>0</v>
      </c>
      <c r="DN129" s="86">
        <v>0</v>
      </c>
      <c r="DO129" s="86">
        <v>100</v>
      </c>
      <c r="DP129" s="86">
        <v>100</v>
      </c>
      <c r="DQ129" s="86">
        <v>100</v>
      </c>
      <c r="DR129" s="86">
        <v>100</v>
      </c>
      <c r="DS129" s="86">
        <v>67</v>
      </c>
      <c r="DT129" s="86">
        <v>67</v>
      </c>
      <c r="DU129" s="86">
        <v>0</v>
      </c>
      <c r="DV129" s="86">
        <v>33</v>
      </c>
      <c r="DW129" s="86">
        <v>0</v>
      </c>
      <c r="DX129" s="86">
        <v>0</v>
      </c>
      <c r="DY129" s="86">
        <v>33</v>
      </c>
      <c r="DZ129" s="86">
        <v>100</v>
      </c>
      <c r="EA129" s="86">
        <v>100</v>
      </c>
      <c r="EB129" s="86">
        <v>100</v>
      </c>
      <c r="EC129" s="86">
        <v>100</v>
      </c>
      <c r="ED129" s="86">
        <v>67</v>
      </c>
      <c r="EE129" s="86">
        <v>100</v>
      </c>
      <c r="EF129" s="86">
        <v>33</v>
      </c>
      <c r="EG129" s="86">
        <v>0</v>
      </c>
      <c r="EH129" s="86">
        <v>33</v>
      </c>
      <c r="EI129" s="86">
        <v>0</v>
      </c>
      <c r="EJ129" s="86">
        <v>0</v>
      </c>
      <c r="EK129" s="86">
        <v>0</v>
      </c>
      <c r="EL129" s="86">
        <v>0</v>
      </c>
      <c r="EM129" s="86">
        <v>0</v>
      </c>
      <c r="EN129" s="86">
        <v>0</v>
      </c>
      <c r="EO129" s="86">
        <v>0</v>
      </c>
      <c r="EP129" s="86">
        <v>0</v>
      </c>
      <c r="EQ129" s="86">
        <v>0</v>
      </c>
      <c r="ER129" s="86">
        <v>0</v>
      </c>
      <c r="ES129" s="86">
        <v>0</v>
      </c>
      <c r="ET129" s="86">
        <v>0</v>
      </c>
      <c r="EU129" s="86">
        <v>100</v>
      </c>
      <c r="EV129" s="86">
        <v>33</v>
      </c>
      <c r="EW129" s="86">
        <v>0</v>
      </c>
      <c r="EX129" s="85" t="s">
        <v>1297</v>
      </c>
      <c r="EY129" s="85" t="s">
        <v>1287</v>
      </c>
      <c r="EZ129" s="85" t="s">
        <v>1287</v>
      </c>
      <c r="FA129" s="85" t="s">
        <v>1287</v>
      </c>
      <c r="FB129" s="85" t="s">
        <v>1297</v>
      </c>
      <c r="FC129" s="85" t="s">
        <v>1288</v>
      </c>
      <c r="FD129" s="85" t="s">
        <v>1288</v>
      </c>
      <c r="FE129" s="85" t="s">
        <v>1287</v>
      </c>
      <c r="FF129" s="85" t="s">
        <v>1287</v>
      </c>
      <c r="FG129" s="85" t="s">
        <v>1287</v>
      </c>
      <c r="FH129" s="85" t="s">
        <v>1287</v>
      </c>
      <c r="FI129" s="85" t="s">
        <v>1297</v>
      </c>
      <c r="FJ129" s="85" t="s">
        <v>1287</v>
      </c>
      <c r="FK129" s="85" t="s">
        <v>1297</v>
      </c>
      <c r="FL129" s="85" t="s">
        <v>1295</v>
      </c>
      <c r="FM129" s="85" t="s">
        <v>1287</v>
      </c>
      <c r="FN129" s="85" t="s">
        <v>1288</v>
      </c>
      <c r="FO129" s="85" t="s">
        <v>1287</v>
      </c>
      <c r="FP129" s="85" t="s">
        <v>1288</v>
      </c>
      <c r="FQ129" s="85" t="s">
        <v>1287</v>
      </c>
      <c r="FR129" s="85" t="s">
        <v>1288</v>
      </c>
      <c r="FS129" s="85" t="s">
        <v>1287</v>
      </c>
      <c r="FT129" s="85" t="s">
        <v>1297</v>
      </c>
      <c r="FU129" s="85" t="s">
        <v>1295</v>
      </c>
      <c r="FV129" s="85" t="s">
        <v>1295</v>
      </c>
      <c r="FW129" s="85" t="s">
        <v>1288</v>
      </c>
      <c r="FX129" s="85" t="s">
        <v>1295</v>
      </c>
      <c r="FY129" s="85" t="s">
        <v>1297</v>
      </c>
      <c r="FZ129" s="85" t="s">
        <v>1297</v>
      </c>
      <c r="GA129" s="85" t="s">
        <v>1297</v>
      </c>
      <c r="GB129" s="85" t="s">
        <v>1297</v>
      </c>
      <c r="GC129" s="85" t="s">
        <v>1287</v>
      </c>
      <c r="GD129" s="85" t="s">
        <v>1288</v>
      </c>
      <c r="GE129" s="85" t="s">
        <v>1297</v>
      </c>
      <c r="GF129" s="85" t="s">
        <v>1297</v>
      </c>
      <c r="GG129" s="85" t="s">
        <v>1297</v>
      </c>
      <c r="GH129" s="85" t="s">
        <v>1297</v>
      </c>
      <c r="GI129" s="85" t="s">
        <v>1295</v>
      </c>
      <c r="GJ129" s="85" t="s">
        <v>1287</v>
      </c>
      <c r="GK129" s="85" t="s">
        <v>1295</v>
      </c>
      <c r="GL129" s="85" t="s">
        <v>1287</v>
      </c>
      <c r="GM129" s="85" t="s">
        <v>1287</v>
      </c>
      <c r="GN129" s="85" t="s">
        <v>1297</v>
      </c>
      <c r="GO129" s="85" t="s">
        <v>1295</v>
      </c>
      <c r="GP129" s="85" t="s">
        <v>1297</v>
      </c>
      <c r="GQ129" s="85" t="s">
        <v>1297</v>
      </c>
      <c r="GR129" s="85" t="s">
        <v>1295</v>
      </c>
      <c r="GS129" s="85" t="s">
        <v>1297</v>
      </c>
      <c r="GT129" s="85" t="s">
        <v>1295</v>
      </c>
      <c r="GU129" s="85" t="s">
        <v>1295</v>
      </c>
      <c r="GV129" s="85" t="s">
        <v>1287</v>
      </c>
      <c r="GW129" s="85" t="s">
        <v>1295</v>
      </c>
      <c r="GX129" s="85" t="s">
        <v>1295</v>
      </c>
      <c r="GY129" s="85" t="s">
        <v>1295</v>
      </c>
      <c r="GZ129" s="85" t="s">
        <v>1297</v>
      </c>
      <c r="HA129" s="85" t="s">
        <v>1295</v>
      </c>
      <c r="HB129" s="85" t="s">
        <v>1295</v>
      </c>
      <c r="HC129" s="85" t="s">
        <v>1297</v>
      </c>
      <c r="HD129" s="85" t="s">
        <v>1295</v>
      </c>
      <c r="HE129" s="85" t="s">
        <v>1287</v>
      </c>
      <c r="HF129" s="85" t="s">
        <v>1297</v>
      </c>
      <c r="HG129" s="85" t="s">
        <v>1297</v>
      </c>
      <c r="HH129" s="85" t="s">
        <v>1297</v>
      </c>
      <c r="HI129" s="85" t="s">
        <v>1297</v>
      </c>
      <c r="HJ129" s="85" t="s">
        <v>1297</v>
      </c>
      <c r="HK129" s="85" t="s">
        <v>1295</v>
      </c>
      <c r="HL129" s="85" t="s">
        <v>1287</v>
      </c>
      <c r="HM129" s="85" t="s">
        <v>1297</v>
      </c>
      <c r="HN129" s="85" t="s">
        <v>1287</v>
      </c>
      <c r="HO129" s="85" t="s">
        <v>1287</v>
      </c>
      <c r="HP129" s="85" t="s">
        <v>1297</v>
      </c>
      <c r="HQ129" s="85" t="s">
        <v>1297</v>
      </c>
      <c r="HR129" s="85" t="s">
        <v>1297</v>
      </c>
      <c r="HS129" s="85" t="s">
        <v>1297</v>
      </c>
      <c r="HT129" s="85" t="s">
        <v>1295</v>
      </c>
      <c r="HU129" s="85" t="s">
        <v>1295</v>
      </c>
      <c r="HV129" s="85" t="s">
        <v>1287</v>
      </c>
      <c r="HW129" s="85" t="s">
        <v>1287</v>
      </c>
      <c r="HX129" s="85" t="s">
        <v>1287</v>
      </c>
      <c r="HY129" s="85" t="s">
        <v>1287</v>
      </c>
      <c r="HZ129" s="85" t="s">
        <v>1287</v>
      </c>
      <c r="IA129" s="85" t="s">
        <v>1295</v>
      </c>
      <c r="IB129" s="85" t="s">
        <v>1297</v>
      </c>
      <c r="IC129" s="85" t="s">
        <v>1297</v>
      </c>
      <c r="ID129" s="85" t="s">
        <v>1297</v>
      </c>
      <c r="IE129" s="85" t="s">
        <v>1297</v>
      </c>
      <c r="IF129" s="85" t="s">
        <v>1297</v>
      </c>
      <c r="IG129" s="85" t="s">
        <v>1297</v>
      </c>
      <c r="IH129" s="85" t="s">
        <v>1297</v>
      </c>
      <c r="II129" s="85" t="s">
        <v>1297</v>
      </c>
      <c r="IJ129" s="85" t="s">
        <v>1287</v>
      </c>
      <c r="IK129" s="85" t="s">
        <v>1287</v>
      </c>
      <c r="IL129" s="85" t="s">
        <v>1287</v>
      </c>
      <c r="IM129" s="85" t="s">
        <v>1287</v>
      </c>
      <c r="IN129" s="85" t="s">
        <v>1287</v>
      </c>
      <c r="IO129" s="85" t="s">
        <v>1288</v>
      </c>
      <c r="IP129" s="85" t="s">
        <v>1295</v>
      </c>
      <c r="IQ129" s="85" t="s">
        <v>1287</v>
      </c>
      <c r="IR129" s="85" t="s">
        <v>1295</v>
      </c>
      <c r="IS129" s="85" t="s">
        <v>1297</v>
      </c>
      <c r="IT129" s="85" t="s">
        <v>1295</v>
      </c>
      <c r="IU129" s="85" t="s">
        <v>1295</v>
      </c>
      <c r="IV129" s="85" t="s">
        <v>1287</v>
      </c>
      <c r="IW129" s="85" t="s">
        <v>1287</v>
      </c>
      <c r="IX129" s="85" t="s">
        <v>1287</v>
      </c>
      <c r="IY129" s="85" t="s">
        <v>1295</v>
      </c>
      <c r="IZ129" s="85" t="s">
        <v>1287</v>
      </c>
      <c r="JA129" s="85" t="s">
        <v>1297</v>
      </c>
      <c r="JB129" s="85" t="s">
        <v>1297</v>
      </c>
      <c r="JC129" s="85" t="s">
        <v>1287</v>
      </c>
      <c r="JD129" s="85" t="s">
        <v>1295</v>
      </c>
      <c r="JE129" s="85" t="s">
        <v>1297</v>
      </c>
      <c r="JF129" s="85" t="s">
        <v>1297</v>
      </c>
      <c r="JG129" s="85" t="s">
        <v>1297</v>
      </c>
      <c r="JH129" s="85" t="s">
        <v>1287</v>
      </c>
      <c r="JI129" s="85" t="s">
        <v>1287</v>
      </c>
      <c r="JJ129" s="85" t="s">
        <v>1287</v>
      </c>
      <c r="JK129" s="85" t="s">
        <v>1287</v>
      </c>
      <c r="JL129" s="85" t="s">
        <v>1288</v>
      </c>
      <c r="JM129" s="85" t="s">
        <v>1288</v>
      </c>
      <c r="JN129" s="85" t="s">
        <v>1297</v>
      </c>
      <c r="JO129" s="85" t="s">
        <v>1295</v>
      </c>
      <c r="JP129" s="85" t="s">
        <v>1297</v>
      </c>
      <c r="JQ129" s="85" t="s">
        <v>1297</v>
      </c>
      <c r="JR129" s="85" t="s">
        <v>1295</v>
      </c>
      <c r="JS129" s="85" t="s">
        <v>1287</v>
      </c>
      <c r="JT129" s="85" t="s">
        <v>1287</v>
      </c>
      <c r="JU129" s="85" t="s">
        <v>1287</v>
      </c>
      <c r="JV129" s="85" t="s">
        <v>1287</v>
      </c>
      <c r="JW129" s="85" t="s">
        <v>1288</v>
      </c>
      <c r="JX129" s="85" t="s">
        <v>1287</v>
      </c>
      <c r="JY129" s="85" t="s">
        <v>1295</v>
      </c>
      <c r="JZ129" s="85" t="s">
        <v>1297</v>
      </c>
      <c r="KA129" s="85" t="s">
        <v>1295</v>
      </c>
      <c r="KB129" s="85" t="s">
        <v>1297</v>
      </c>
      <c r="KC129" s="85" t="s">
        <v>1297</v>
      </c>
      <c r="KD129" s="85" t="s">
        <v>1297</v>
      </c>
      <c r="KE129" s="85" t="s">
        <v>1297</v>
      </c>
      <c r="KF129" s="85" t="s">
        <v>1297</v>
      </c>
      <c r="KG129" s="85" t="s">
        <v>1297</v>
      </c>
      <c r="KH129" s="85" t="s">
        <v>1297</v>
      </c>
      <c r="KI129" s="85" t="s">
        <v>1297</v>
      </c>
      <c r="KJ129" s="85" t="s">
        <v>1297</v>
      </c>
      <c r="KK129" s="85" t="s">
        <v>1297</v>
      </c>
      <c r="KL129" s="85" t="s">
        <v>1297</v>
      </c>
      <c r="KM129" s="85" t="s">
        <v>1297</v>
      </c>
      <c r="KN129" s="85" t="s">
        <v>1287</v>
      </c>
      <c r="KO129" s="85" t="s">
        <v>1295</v>
      </c>
      <c r="KP129" s="85" t="s">
        <v>1297</v>
      </c>
    </row>
    <row r="130" spans="1:302">
      <c r="A130" s="150" t="s">
        <v>1348</v>
      </c>
      <c r="B130" s="87" t="s">
        <v>1349</v>
      </c>
      <c r="C130" s="87" t="s">
        <v>1708</v>
      </c>
      <c r="D130" s="88">
        <v>2017</v>
      </c>
      <c r="E130" s="86">
        <v>67</v>
      </c>
      <c r="F130" s="86">
        <v>33</v>
      </c>
      <c r="G130" s="86">
        <v>100</v>
      </c>
      <c r="H130" s="86">
        <v>100</v>
      </c>
      <c r="I130" s="86">
        <v>33</v>
      </c>
      <c r="J130" s="86">
        <v>100</v>
      </c>
      <c r="K130" s="86">
        <v>67</v>
      </c>
      <c r="L130" s="86">
        <v>100</v>
      </c>
      <c r="M130" s="86">
        <v>100</v>
      </c>
      <c r="N130" s="86">
        <v>100</v>
      </c>
      <c r="O130" s="86">
        <v>100</v>
      </c>
      <c r="P130" s="86">
        <v>100</v>
      </c>
      <c r="Q130" s="86">
        <v>67</v>
      </c>
      <c r="R130" s="86">
        <v>100</v>
      </c>
      <c r="S130" s="86">
        <v>67</v>
      </c>
      <c r="T130" s="86">
        <v>100</v>
      </c>
      <c r="U130" s="86">
        <v>100</v>
      </c>
      <c r="V130" s="86">
        <v>100</v>
      </c>
      <c r="W130" s="86">
        <v>67</v>
      </c>
      <c r="X130" s="86">
        <v>67</v>
      </c>
      <c r="Y130" s="86">
        <v>33</v>
      </c>
      <c r="Z130" s="86">
        <v>0</v>
      </c>
      <c r="AA130" s="86">
        <v>0</v>
      </c>
      <c r="AB130" s="86">
        <v>0</v>
      </c>
      <c r="AC130" s="86">
        <v>0</v>
      </c>
      <c r="AD130" s="86">
        <v>100</v>
      </c>
      <c r="AE130" s="86">
        <v>100</v>
      </c>
      <c r="AF130" s="86">
        <v>100</v>
      </c>
      <c r="AG130" s="86">
        <v>67</v>
      </c>
      <c r="AH130" s="86">
        <v>100</v>
      </c>
      <c r="AI130" s="86">
        <v>100</v>
      </c>
      <c r="AJ130" s="86">
        <v>100</v>
      </c>
      <c r="AK130" s="86">
        <v>67</v>
      </c>
      <c r="AL130" s="86">
        <v>100</v>
      </c>
      <c r="AM130" s="86">
        <v>100</v>
      </c>
      <c r="AN130" s="86">
        <v>67</v>
      </c>
      <c r="AO130" s="86">
        <v>100</v>
      </c>
      <c r="AP130" s="86">
        <v>33</v>
      </c>
      <c r="AQ130" s="86">
        <v>100</v>
      </c>
      <c r="AR130" s="86">
        <v>33</v>
      </c>
      <c r="AS130" s="86">
        <v>0</v>
      </c>
      <c r="AT130" s="86">
        <v>0</v>
      </c>
      <c r="AU130" s="86">
        <v>100</v>
      </c>
      <c r="AV130" s="86">
        <v>67</v>
      </c>
      <c r="AW130" s="86">
        <v>0</v>
      </c>
      <c r="AX130" s="86">
        <v>0</v>
      </c>
      <c r="AY130" s="86">
        <v>0</v>
      </c>
      <c r="AZ130" s="86">
        <v>0</v>
      </c>
      <c r="BA130" s="86">
        <v>0</v>
      </c>
      <c r="BB130" s="86">
        <v>0</v>
      </c>
      <c r="BC130" s="86">
        <v>33</v>
      </c>
      <c r="BD130" s="86">
        <v>0</v>
      </c>
      <c r="BE130" s="86">
        <v>33</v>
      </c>
      <c r="BF130" s="86">
        <v>67</v>
      </c>
      <c r="BG130" s="86">
        <v>67</v>
      </c>
      <c r="BH130" s="86">
        <v>100</v>
      </c>
      <c r="BI130" s="86">
        <v>100</v>
      </c>
      <c r="BJ130" s="86">
        <v>100</v>
      </c>
      <c r="BK130" s="86">
        <v>100</v>
      </c>
      <c r="BL130" s="86">
        <v>67</v>
      </c>
      <c r="BM130" s="86">
        <v>67</v>
      </c>
      <c r="BN130" s="86">
        <v>67</v>
      </c>
      <c r="BO130" s="86">
        <v>67</v>
      </c>
      <c r="BP130" s="86">
        <v>67</v>
      </c>
      <c r="BQ130" s="86">
        <v>0</v>
      </c>
      <c r="BR130" s="86">
        <v>100</v>
      </c>
      <c r="BS130" s="86">
        <v>67</v>
      </c>
      <c r="BT130" s="86">
        <v>100</v>
      </c>
      <c r="BU130" s="86">
        <v>100</v>
      </c>
      <c r="BV130" s="86">
        <v>100</v>
      </c>
      <c r="BW130" s="86">
        <v>100</v>
      </c>
      <c r="BX130" s="86">
        <v>67</v>
      </c>
      <c r="BY130" s="86">
        <v>67</v>
      </c>
      <c r="BZ130" s="86">
        <v>33</v>
      </c>
      <c r="CA130" s="86">
        <v>67</v>
      </c>
      <c r="CB130" s="86">
        <v>0</v>
      </c>
      <c r="CC130" s="86">
        <v>100</v>
      </c>
      <c r="CD130" s="86">
        <v>100</v>
      </c>
      <c r="CE130" s="86">
        <v>100</v>
      </c>
      <c r="CF130" s="86">
        <v>100</v>
      </c>
      <c r="CG130" s="86">
        <v>100</v>
      </c>
      <c r="CH130" s="86">
        <v>33</v>
      </c>
      <c r="CI130" s="86">
        <v>67</v>
      </c>
      <c r="CJ130" s="86">
        <v>67</v>
      </c>
      <c r="CK130" s="86">
        <v>67</v>
      </c>
      <c r="CL130" s="86">
        <v>33</v>
      </c>
      <c r="CM130" s="86">
        <v>33</v>
      </c>
      <c r="CN130" s="86">
        <v>100</v>
      </c>
      <c r="CO130" s="86">
        <v>0</v>
      </c>
      <c r="CP130" s="86">
        <v>67</v>
      </c>
      <c r="CQ130" s="86">
        <v>67</v>
      </c>
      <c r="CR130" s="86">
        <v>67</v>
      </c>
      <c r="CS130" s="86">
        <v>67</v>
      </c>
      <c r="CT130" s="86">
        <v>67</v>
      </c>
      <c r="CU130" s="86">
        <v>100</v>
      </c>
      <c r="CV130" s="86">
        <v>100</v>
      </c>
      <c r="CW130" s="86">
        <v>67</v>
      </c>
      <c r="CX130" s="86">
        <v>0</v>
      </c>
      <c r="CY130" s="86">
        <v>0</v>
      </c>
      <c r="CZ130" s="86">
        <v>0</v>
      </c>
      <c r="DA130" s="86">
        <v>67</v>
      </c>
      <c r="DB130" s="86">
        <v>0</v>
      </c>
      <c r="DC130" s="86">
        <v>100</v>
      </c>
      <c r="DD130" s="86">
        <v>100</v>
      </c>
      <c r="DE130" s="86">
        <v>67</v>
      </c>
      <c r="DF130" s="86">
        <v>100</v>
      </c>
      <c r="DG130" s="86">
        <v>100</v>
      </c>
      <c r="DH130" s="86">
        <v>0</v>
      </c>
      <c r="DI130" s="86">
        <v>0</v>
      </c>
      <c r="DJ130" s="86">
        <v>0</v>
      </c>
      <c r="DK130" s="86">
        <v>0</v>
      </c>
      <c r="DL130" s="86">
        <v>0</v>
      </c>
      <c r="DM130" s="86">
        <v>0</v>
      </c>
      <c r="DN130" s="86">
        <v>0</v>
      </c>
      <c r="DO130" s="86">
        <v>67</v>
      </c>
      <c r="DP130" s="86">
        <v>33</v>
      </c>
      <c r="DQ130" s="86">
        <v>67</v>
      </c>
      <c r="DR130" s="86">
        <v>100</v>
      </c>
      <c r="DS130" s="86">
        <v>67</v>
      </c>
      <c r="DT130" s="86">
        <v>0</v>
      </c>
      <c r="DU130" s="86">
        <v>0</v>
      </c>
      <c r="DV130" s="86">
        <v>100</v>
      </c>
      <c r="DW130" s="86">
        <v>100</v>
      </c>
      <c r="DX130" s="86">
        <v>0</v>
      </c>
      <c r="DY130" s="86">
        <v>33</v>
      </c>
      <c r="DZ130" s="86">
        <v>0</v>
      </c>
      <c r="EA130" s="86">
        <v>0</v>
      </c>
      <c r="EB130" s="86">
        <v>33</v>
      </c>
      <c r="EC130" s="86">
        <v>67</v>
      </c>
      <c r="ED130" s="86">
        <v>33</v>
      </c>
      <c r="EE130" s="86">
        <v>33</v>
      </c>
      <c r="EF130" s="86">
        <v>0</v>
      </c>
      <c r="EG130" s="86">
        <v>0</v>
      </c>
      <c r="EH130" s="86">
        <v>0</v>
      </c>
      <c r="EI130" s="86">
        <v>0</v>
      </c>
      <c r="EJ130" s="86">
        <v>0</v>
      </c>
      <c r="EK130" s="86">
        <v>0</v>
      </c>
      <c r="EL130" s="86">
        <v>0</v>
      </c>
      <c r="EM130" s="86">
        <v>0</v>
      </c>
      <c r="EN130" s="86">
        <v>0</v>
      </c>
      <c r="EO130" s="86">
        <v>0</v>
      </c>
      <c r="EP130" s="86">
        <v>33</v>
      </c>
      <c r="EQ130" s="86">
        <v>33</v>
      </c>
      <c r="ER130" s="86">
        <v>33</v>
      </c>
      <c r="ES130" s="86">
        <v>0</v>
      </c>
      <c r="ET130" s="86">
        <v>0</v>
      </c>
      <c r="EU130" s="86">
        <v>100</v>
      </c>
      <c r="EV130" s="86">
        <v>0</v>
      </c>
      <c r="EW130" s="86">
        <v>0</v>
      </c>
      <c r="EX130" s="85" t="s">
        <v>1288</v>
      </c>
      <c r="EY130" s="85" t="s">
        <v>1295</v>
      </c>
      <c r="EZ130" s="85" t="s">
        <v>1287</v>
      </c>
      <c r="FA130" s="85" t="s">
        <v>1287</v>
      </c>
      <c r="FB130" s="85" t="s">
        <v>1295</v>
      </c>
      <c r="FC130" s="85" t="s">
        <v>1287</v>
      </c>
      <c r="FD130" s="85" t="s">
        <v>1288</v>
      </c>
      <c r="FE130" s="85" t="s">
        <v>1287</v>
      </c>
      <c r="FF130" s="85" t="s">
        <v>1287</v>
      </c>
      <c r="FG130" s="85" t="s">
        <v>1287</v>
      </c>
      <c r="FH130" s="85" t="s">
        <v>1287</v>
      </c>
      <c r="FI130" s="85" t="s">
        <v>1287</v>
      </c>
      <c r="FJ130" s="85" t="s">
        <v>1288</v>
      </c>
      <c r="FK130" s="85" t="s">
        <v>1287</v>
      </c>
      <c r="FL130" s="85" t="s">
        <v>1288</v>
      </c>
      <c r="FM130" s="85" t="s">
        <v>1287</v>
      </c>
      <c r="FN130" s="85" t="s">
        <v>1287</v>
      </c>
      <c r="FO130" s="85" t="s">
        <v>1287</v>
      </c>
      <c r="FP130" s="85" t="s">
        <v>1288</v>
      </c>
      <c r="FQ130" s="85" t="s">
        <v>1288</v>
      </c>
      <c r="FR130" s="85" t="s">
        <v>1295</v>
      </c>
      <c r="FS130" s="85" t="s">
        <v>1297</v>
      </c>
      <c r="FT130" s="85" t="s">
        <v>1297</v>
      </c>
      <c r="FU130" s="85" t="s">
        <v>1297</v>
      </c>
      <c r="FV130" s="85" t="s">
        <v>1297</v>
      </c>
      <c r="FW130" s="85" t="s">
        <v>1287</v>
      </c>
      <c r="FX130" s="85" t="s">
        <v>1287</v>
      </c>
      <c r="FY130" s="85" t="s">
        <v>1287</v>
      </c>
      <c r="FZ130" s="85" t="s">
        <v>1288</v>
      </c>
      <c r="GA130" s="85" t="s">
        <v>1287</v>
      </c>
      <c r="GB130" s="85" t="s">
        <v>1287</v>
      </c>
      <c r="GC130" s="85" t="s">
        <v>1287</v>
      </c>
      <c r="GD130" s="85" t="s">
        <v>1288</v>
      </c>
      <c r="GE130" s="85" t="s">
        <v>1287</v>
      </c>
      <c r="GF130" s="85" t="s">
        <v>1287</v>
      </c>
      <c r="GG130" s="85" t="s">
        <v>1288</v>
      </c>
      <c r="GH130" s="85" t="s">
        <v>1287</v>
      </c>
      <c r="GI130" s="85" t="s">
        <v>1295</v>
      </c>
      <c r="GJ130" s="85" t="s">
        <v>1287</v>
      </c>
      <c r="GK130" s="85" t="s">
        <v>1295</v>
      </c>
      <c r="GL130" s="85" t="s">
        <v>1297</v>
      </c>
      <c r="GM130" s="85" t="s">
        <v>1297</v>
      </c>
      <c r="GN130" s="85" t="s">
        <v>1287</v>
      </c>
      <c r="GO130" s="85" t="s">
        <v>1288</v>
      </c>
      <c r="GP130" s="85" t="s">
        <v>1297</v>
      </c>
      <c r="GQ130" s="85" t="s">
        <v>1297</v>
      </c>
      <c r="GR130" s="85" t="s">
        <v>1297</v>
      </c>
      <c r="GS130" s="85" t="s">
        <v>1297</v>
      </c>
      <c r="GT130" s="85" t="s">
        <v>1297</v>
      </c>
      <c r="GU130" s="85" t="s">
        <v>1297</v>
      </c>
      <c r="GV130" s="85" t="s">
        <v>1295</v>
      </c>
      <c r="GW130" s="85" t="s">
        <v>1297</v>
      </c>
      <c r="GX130" s="85" t="s">
        <v>1295</v>
      </c>
      <c r="GY130" s="85" t="s">
        <v>1288</v>
      </c>
      <c r="GZ130" s="85" t="s">
        <v>1288</v>
      </c>
      <c r="HA130" s="85" t="s">
        <v>1287</v>
      </c>
      <c r="HB130" s="85" t="s">
        <v>1287</v>
      </c>
      <c r="HC130" s="85" t="s">
        <v>1287</v>
      </c>
      <c r="HD130" s="85" t="s">
        <v>1287</v>
      </c>
      <c r="HE130" s="85" t="s">
        <v>1288</v>
      </c>
      <c r="HF130" s="85" t="s">
        <v>1288</v>
      </c>
      <c r="HG130" s="85" t="s">
        <v>1288</v>
      </c>
      <c r="HH130" s="85" t="s">
        <v>1288</v>
      </c>
      <c r="HI130" s="85" t="s">
        <v>1288</v>
      </c>
      <c r="HJ130" s="85" t="s">
        <v>1297</v>
      </c>
      <c r="HK130" s="85" t="s">
        <v>1287</v>
      </c>
      <c r="HL130" s="85" t="s">
        <v>1288</v>
      </c>
      <c r="HM130" s="85" t="s">
        <v>1287</v>
      </c>
      <c r="HN130" s="85" t="s">
        <v>1287</v>
      </c>
      <c r="HO130" s="85" t="s">
        <v>1287</v>
      </c>
      <c r="HP130" s="85" t="s">
        <v>1287</v>
      </c>
      <c r="HQ130" s="85" t="s">
        <v>1288</v>
      </c>
      <c r="HR130" s="85" t="s">
        <v>1288</v>
      </c>
      <c r="HS130" s="85" t="s">
        <v>1295</v>
      </c>
      <c r="HT130" s="85" t="s">
        <v>1288</v>
      </c>
      <c r="HU130" s="85" t="s">
        <v>1297</v>
      </c>
      <c r="HV130" s="85" t="s">
        <v>1287</v>
      </c>
      <c r="HW130" s="85" t="s">
        <v>1287</v>
      </c>
      <c r="HX130" s="85" t="s">
        <v>1287</v>
      </c>
      <c r="HY130" s="85" t="s">
        <v>1287</v>
      </c>
      <c r="HZ130" s="85" t="s">
        <v>1287</v>
      </c>
      <c r="IA130" s="85" t="s">
        <v>1295</v>
      </c>
      <c r="IB130" s="85" t="s">
        <v>1288</v>
      </c>
      <c r="IC130" s="85" t="s">
        <v>1288</v>
      </c>
      <c r="ID130" s="85" t="s">
        <v>1288</v>
      </c>
      <c r="IE130" s="85" t="s">
        <v>1295</v>
      </c>
      <c r="IF130" s="85" t="s">
        <v>1295</v>
      </c>
      <c r="IG130" s="85" t="s">
        <v>1287</v>
      </c>
      <c r="IH130" s="85" t="s">
        <v>1297</v>
      </c>
      <c r="II130" s="85" t="s">
        <v>1288</v>
      </c>
      <c r="IJ130" s="85" t="s">
        <v>1288</v>
      </c>
      <c r="IK130" s="85" t="s">
        <v>1288</v>
      </c>
      <c r="IL130" s="85" t="s">
        <v>1288</v>
      </c>
      <c r="IM130" s="85" t="s">
        <v>1288</v>
      </c>
      <c r="IN130" s="85" t="s">
        <v>1287</v>
      </c>
      <c r="IO130" s="85" t="s">
        <v>1287</v>
      </c>
      <c r="IP130" s="85" t="s">
        <v>1288</v>
      </c>
      <c r="IQ130" s="85" t="s">
        <v>1297</v>
      </c>
      <c r="IR130" s="85" t="s">
        <v>1297</v>
      </c>
      <c r="IS130" s="85" t="s">
        <v>1297</v>
      </c>
      <c r="IT130" s="85" t="s">
        <v>1288</v>
      </c>
      <c r="IU130" s="85" t="s">
        <v>1297</v>
      </c>
      <c r="IV130" s="85" t="s">
        <v>1287</v>
      </c>
      <c r="IW130" s="85" t="s">
        <v>1287</v>
      </c>
      <c r="IX130" s="85" t="s">
        <v>1288</v>
      </c>
      <c r="IY130" s="85" t="s">
        <v>1287</v>
      </c>
      <c r="IZ130" s="85" t="s">
        <v>1287</v>
      </c>
      <c r="JA130" s="85" t="s">
        <v>1297</v>
      </c>
      <c r="JB130" s="85" t="s">
        <v>1297</v>
      </c>
      <c r="JC130" s="85" t="s">
        <v>1297</v>
      </c>
      <c r="JD130" s="85" t="s">
        <v>1297</v>
      </c>
      <c r="JE130" s="85" t="s">
        <v>1297</v>
      </c>
      <c r="JF130" s="85" t="s">
        <v>1297</v>
      </c>
      <c r="JG130" s="85" t="s">
        <v>1297</v>
      </c>
      <c r="JH130" s="85" t="s">
        <v>1288</v>
      </c>
      <c r="JI130" s="85" t="s">
        <v>1295</v>
      </c>
      <c r="JJ130" s="85" t="s">
        <v>1288</v>
      </c>
      <c r="JK130" s="85" t="s">
        <v>1287</v>
      </c>
      <c r="JL130" s="85" t="s">
        <v>1288</v>
      </c>
      <c r="JM130" s="85" t="s">
        <v>1297</v>
      </c>
      <c r="JN130" s="85" t="s">
        <v>1297</v>
      </c>
      <c r="JO130" s="85" t="s">
        <v>1287</v>
      </c>
      <c r="JP130" s="85" t="s">
        <v>1287</v>
      </c>
      <c r="JQ130" s="85" t="s">
        <v>1297</v>
      </c>
      <c r="JR130" s="85" t="s">
        <v>1295</v>
      </c>
      <c r="JS130" s="85" t="s">
        <v>1297</v>
      </c>
      <c r="JT130" s="85" t="s">
        <v>1297</v>
      </c>
      <c r="JU130" s="85" t="s">
        <v>1295</v>
      </c>
      <c r="JV130" s="85" t="s">
        <v>1288</v>
      </c>
      <c r="JW130" s="85" t="s">
        <v>1295</v>
      </c>
      <c r="JX130" s="85" t="s">
        <v>1295</v>
      </c>
      <c r="JY130" s="85" t="s">
        <v>1297</v>
      </c>
      <c r="JZ130" s="85" t="s">
        <v>1297</v>
      </c>
      <c r="KA130" s="85" t="s">
        <v>1297</v>
      </c>
      <c r="KB130" s="85" t="s">
        <v>1297</v>
      </c>
      <c r="KC130" s="85" t="s">
        <v>1297</v>
      </c>
      <c r="KD130" s="85" t="s">
        <v>1297</v>
      </c>
      <c r="KE130" s="85" t="s">
        <v>1297</v>
      </c>
      <c r="KF130" s="85" t="s">
        <v>1297</v>
      </c>
      <c r="KG130" s="85" t="s">
        <v>1297</v>
      </c>
      <c r="KH130" s="85" t="s">
        <v>1297</v>
      </c>
      <c r="KI130" s="85" t="s">
        <v>1295</v>
      </c>
      <c r="KJ130" s="85" t="s">
        <v>1295</v>
      </c>
      <c r="KK130" s="85" t="s">
        <v>1295</v>
      </c>
      <c r="KL130" s="85" t="s">
        <v>1297</v>
      </c>
      <c r="KM130" s="85" t="s">
        <v>1297</v>
      </c>
      <c r="KN130" s="85" t="s">
        <v>1287</v>
      </c>
      <c r="KO130" s="85" t="s">
        <v>1297</v>
      </c>
      <c r="KP130" s="85" t="s">
        <v>1297</v>
      </c>
    </row>
    <row r="131" spans="1:302">
      <c r="A131" s="150" t="s">
        <v>1353</v>
      </c>
      <c r="B131" s="87" t="s">
        <v>1354</v>
      </c>
      <c r="C131" s="87" t="s">
        <v>1710</v>
      </c>
      <c r="D131" s="88">
        <v>2017</v>
      </c>
      <c r="E131" s="86">
        <v>0</v>
      </c>
      <c r="F131" s="86">
        <v>0</v>
      </c>
      <c r="G131" s="86">
        <v>0</v>
      </c>
      <c r="H131" s="86">
        <v>0</v>
      </c>
      <c r="I131" s="86">
        <v>0</v>
      </c>
      <c r="J131" s="86">
        <v>33</v>
      </c>
      <c r="K131" s="86">
        <v>0</v>
      </c>
      <c r="L131" s="86">
        <v>0</v>
      </c>
      <c r="M131" s="86">
        <v>0</v>
      </c>
      <c r="N131" s="86">
        <v>0</v>
      </c>
      <c r="O131" s="86">
        <v>0</v>
      </c>
      <c r="P131" s="86">
        <v>0</v>
      </c>
      <c r="Q131" s="86">
        <v>0</v>
      </c>
      <c r="R131" s="86">
        <v>0</v>
      </c>
      <c r="S131" s="86">
        <v>0</v>
      </c>
      <c r="T131" s="86">
        <v>0</v>
      </c>
      <c r="U131" s="86">
        <v>0</v>
      </c>
      <c r="V131" s="86">
        <v>0</v>
      </c>
      <c r="W131" s="86">
        <v>0</v>
      </c>
      <c r="X131" s="86">
        <v>0</v>
      </c>
      <c r="Y131" s="86">
        <v>0</v>
      </c>
      <c r="Z131" s="86">
        <v>0</v>
      </c>
      <c r="AA131" s="86">
        <v>0</v>
      </c>
      <c r="AB131" s="86">
        <v>0</v>
      </c>
      <c r="AC131" s="86">
        <v>0</v>
      </c>
      <c r="AD131" s="86">
        <v>0</v>
      </c>
      <c r="AE131" s="86">
        <v>0</v>
      </c>
      <c r="AF131" s="86">
        <v>0</v>
      </c>
      <c r="AG131" s="86">
        <v>0</v>
      </c>
      <c r="AH131" s="86">
        <v>0</v>
      </c>
      <c r="AI131" s="86">
        <v>0</v>
      </c>
      <c r="AJ131" s="86">
        <v>0</v>
      </c>
      <c r="AK131" s="86">
        <v>0</v>
      </c>
      <c r="AL131" s="86">
        <v>0</v>
      </c>
      <c r="AM131" s="86">
        <v>0</v>
      </c>
      <c r="AN131" s="86">
        <v>0</v>
      </c>
      <c r="AO131" s="86">
        <v>0</v>
      </c>
      <c r="AP131" s="86">
        <v>0</v>
      </c>
      <c r="AQ131" s="86">
        <v>0</v>
      </c>
      <c r="AR131" s="86">
        <v>0</v>
      </c>
      <c r="AS131" s="86">
        <v>0</v>
      </c>
      <c r="AT131" s="86">
        <v>0</v>
      </c>
      <c r="AU131" s="86">
        <v>0</v>
      </c>
      <c r="AV131" s="86">
        <v>0</v>
      </c>
      <c r="AW131" s="86">
        <v>0</v>
      </c>
      <c r="AX131" s="86">
        <v>0</v>
      </c>
      <c r="AY131" s="86">
        <v>0</v>
      </c>
      <c r="AZ131" s="86">
        <v>0</v>
      </c>
      <c r="BA131" s="86">
        <v>0</v>
      </c>
      <c r="BB131" s="86">
        <v>0</v>
      </c>
      <c r="BC131" s="86">
        <v>0</v>
      </c>
      <c r="BD131" s="86">
        <v>0</v>
      </c>
      <c r="BE131" s="86">
        <v>0</v>
      </c>
      <c r="BF131" s="86">
        <v>0</v>
      </c>
      <c r="BG131" s="86">
        <v>0</v>
      </c>
      <c r="BH131" s="86">
        <v>0</v>
      </c>
      <c r="BI131" s="86">
        <v>0</v>
      </c>
      <c r="BJ131" s="86">
        <v>0</v>
      </c>
      <c r="BK131" s="86">
        <v>0</v>
      </c>
      <c r="BL131" s="86">
        <v>0</v>
      </c>
      <c r="BM131" s="86">
        <v>0</v>
      </c>
      <c r="BN131" s="86">
        <v>0</v>
      </c>
      <c r="BO131" s="86">
        <v>0</v>
      </c>
      <c r="BP131" s="86">
        <v>0</v>
      </c>
      <c r="BQ131" s="86">
        <v>0</v>
      </c>
      <c r="BR131" s="86">
        <v>0</v>
      </c>
      <c r="BS131" s="86">
        <v>0</v>
      </c>
      <c r="BT131" s="86">
        <v>0</v>
      </c>
      <c r="BU131" s="86">
        <v>0</v>
      </c>
      <c r="BV131" s="86">
        <v>0</v>
      </c>
      <c r="BW131" s="86">
        <v>0</v>
      </c>
      <c r="BX131" s="86">
        <v>0</v>
      </c>
      <c r="BY131" s="86">
        <v>0</v>
      </c>
      <c r="BZ131" s="86">
        <v>0</v>
      </c>
      <c r="CA131" s="86">
        <v>0</v>
      </c>
      <c r="CB131" s="86">
        <v>0</v>
      </c>
      <c r="CC131" s="86">
        <v>0</v>
      </c>
      <c r="CD131" s="86">
        <v>0</v>
      </c>
      <c r="CE131" s="86">
        <v>0</v>
      </c>
      <c r="CF131" s="86">
        <v>0</v>
      </c>
      <c r="CG131" s="86">
        <v>0</v>
      </c>
      <c r="CH131" s="86">
        <v>0</v>
      </c>
      <c r="CI131" s="86">
        <v>0</v>
      </c>
      <c r="CJ131" s="86">
        <v>0</v>
      </c>
      <c r="CK131" s="86">
        <v>0</v>
      </c>
      <c r="CL131" s="86">
        <v>0</v>
      </c>
      <c r="CM131" s="86">
        <v>0</v>
      </c>
      <c r="CN131" s="86">
        <v>0</v>
      </c>
      <c r="CO131" s="86">
        <v>0</v>
      </c>
      <c r="CP131" s="86">
        <v>0</v>
      </c>
      <c r="CQ131" s="86">
        <v>0</v>
      </c>
      <c r="CR131" s="86">
        <v>33</v>
      </c>
      <c r="CS131" s="86">
        <v>0</v>
      </c>
      <c r="CT131" s="86">
        <v>0</v>
      </c>
      <c r="CU131" s="86">
        <v>100</v>
      </c>
      <c r="CV131" s="86">
        <v>67</v>
      </c>
      <c r="CW131" s="86">
        <v>0</v>
      </c>
      <c r="CX131" s="86">
        <v>0</v>
      </c>
      <c r="CY131" s="86">
        <v>0</v>
      </c>
      <c r="CZ131" s="86">
        <v>0</v>
      </c>
      <c r="DA131" s="86">
        <v>0</v>
      </c>
      <c r="DB131" s="86">
        <v>0</v>
      </c>
      <c r="DC131" s="86">
        <v>100</v>
      </c>
      <c r="DD131" s="86">
        <v>0</v>
      </c>
      <c r="DE131" s="86">
        <v>0</v>
      </c>
      <c r="DF131" s="86">
        <v>0</v>
      </c>
      <c r="DG131" s="86">
        <v>0</v>
      </c>
      <c r="DH131" s="86">
        <v>0</v>
      </c>
      <c r="DI131" s="86">
        <v>0</v>
      </c>
      <c r="DJ131" s="86">
        <v>0</v>
      </c>
      <c r="DK131" s="86">
        <v>0</v>
      </c>
      <c r="DL131" s="86">
        <v>0</v>
      </c>
      <c r="DM131" s="86">
        <v>0</v>
      </c>
      <c r="DN131" s="86">
        <v>0</v>
      </c>
      <c r="DO131" s="86">
        <v>0</v>
      </c>
      <c r="DP131" s="86">
        <v>0</v>
      </c>
      <c r="DQ131" s="86">
        <v>0</v>
      </c>
      <c r="DR131" s="86">
        <v>0</v>
      </c>
      <c r="DS131" s="86">
        <v>0</v>
      </c>
      <c r="DT131" s="86">
        <v>0</v>
      </c>
      <c r="DU131" s="86">
        <v>0</v>
      </c>
      <c r="DV131" s="86">
        <v>33</v>
      </c>
      <c r="DW131" s="86">
        <v>33</v>
      </c>
      <c r="DX131" s="86">
        <v>0</v>
      </c>
      <c r="DY131" s="86">
        <v>0</v>
      </c>
      <c r="DZ131" s="86">
        <v>0</v>
      </c>
      <c r="EA131" s="86">
        <v>100</v>
      </c>
      <c r="EB131" s="86">
        <v>0</v>
      </c>
      <c r="EC131" s="86">
        <v>33</v>
      </c>
      <c r="ED131" s="86">
        <v>0</v>
      </c>
      <c r="EE131" s="86">
        <v>0</v>
      </c>
      <c r="EF131" s="86">
        <v>0</v>
      </c>
      <c r="EG131" s="86">
        <v>0</v>
      </c>
      <c r="EH131" s="86">
        <v>0</v>
      </c>
      <c r="EI131" s="86">
        <v>0</v>
      </c>
      <c r="EJ131" s="86">
        <v>0</v>
      </c>
      <c r="EK131" s="86">
        <v>0</v>
      </c>
      <c r="EL131" s="86">
        <v>0</v>
      </c>
      <c r="EM131" s="86">
        <v>0</v>
      </c>
      <c r="EN131" s="86">
        <v>0</v>
      </c>
      <c r="EO131" s="86">
        <v>0</v>
      </c>
      <c r="EP131" s="86">
        <v>0</v>
      </c>
      <c r="EQ131" s="86">
        <v>0</v>
      </c>
      <c r="ER131" s="86">
        <v>0</v>
      </c>
      <c r="ES131" s="86">
        <v>0</v>
      </c>
      <c r="ET131" s="86">
        <v>0</v>
      </c>
      <c r="EU131" s="86">
        <v>0</v>
      </c>
      <c r="EV131" s="86">
        <v>0</v>
      </c>
      <c r="EW131" s="86">
        <v>0</v>
      </c>
      <c r="EX131" s="85" t="s">
        <v>1297</v>
      </c>
      <c r="EY131" s="85" t="s">
        <v>1297</v>
      </c>
      <c r="EZ131" s="85" t="s">
        <v>1297</v>
      </c>
      <c r="FA131" s="85" t="s">
        <v>1297</v>
      </c>
      <c r="FB131" s="85" t="s">
        <v>1297</v>
      </c>
      <c r="FC131" s="85" t="s">
        <v>1295</v>
      </c>
      <c r="FD131" s="85" t="s">
        <v>1297</v>
      </c>
      <c r="FE131" s="85" t="s">
        <v>1297</v>
      </c>
      <c r="FF131" s="85" t="s">
        <v>1297</v>
      </c>
      <c r="FG131" s="85" t="s">
        <v>1297</v>
      </c>
      <c r="FH131" s="85" t="s">
        <v>1297</v>
      </c>
      <c r="FI131" s="85" t="s">
        <v>1297</v>
      </c>
      <c r="FJ131" s="85" t="s">
        <v>1297</v>
      </c>
      <c r="FK131" s="85" t="s">
        <v>1297</v>
      </c>
      <c r="FL131" s="85" t="s">
        <v>1297</v>
      </c>
      <c r="FM131" s="85" t="s">
        <v>1297</v>
      </c>
      <c r="FN131" s="85" t="s">
        <v>1297</v>
      </c>
      <c r="FO131" s="85" t="s">
        <v>1297</v>
      </c>
      <c r="FP131" s="85" t="s">
        <v>1297</v>
      </c>
      <c r="FQ131" s="85" t="s">
        <v>1297</v>
      </c>
      <c r="FR131" s="85" t="s">
        <v>1297</v>
      </c>
      <c r="FS131" s="85" t="s">
        <v>1297</v>
      </c>
      <c r="FT131" s="85" t="s">
        <v>1297</v>
      </c>
      <c r="FU131" s="85" t="s">
        <v>1297</v>
      </c>
      <c r="FV131" s="85" t="s">
        <v>1297</v>
      </c>
      <c r="FW131" s="85" t="s">
        <v>1297</v>
      </c>
      <c r="FX131" s="85" t="s">
        <v>1297</v>
      </c>
      <c r="FY131" s="85" t="s">
        <v>1297</v>
      </c>
      <c r="FZ131" s="85" t="s">
        <v>1297</v>
      </c>
      <c r="GA131" s="85" t="s">
        <v>1297</v>
      </c>
      <c r="GB131" s="85" t="s">
        <v>1297</v>
      </c>
      <c r="GC131" s="85" t="s">
        <v>1297</v>
      </c>
      <c r="GD131" s="85" t="s">
        <v>1297</v>
      </c>
      <c r="GE131" s="85" t="s">
        <v>1297</v>
      </c>
      <c r="GF131" s="85" t="s">
        <v>1297</v>
      </c>
      <c r="GG131" s="85" t="s">
        <v>1297</v>
      </c>
      <c r="GH131" s="85" t="s">
        <v>1297</v>
      </c>
      <c r="GI131" s="85" t="s">
        <v>1297</v>
      </c>
      <c r="GJ131" s="85" t="s">
        <v>1297</v>
      </c>
      <c r="GK131" s="85" t="s">
        <v>1297</v>
      </c>
      <c r="GL131" s="85" t="s">
        <v>1297</v>
      </c>
      <c r="GM131" s="85" t="s">
        <v>1297</v>
      </c>
      <c r="GN131" s="85" t="s">
        <v>1297</v>
      </c>
      <c r="GO131" s="85" t="s">
        <v>1297</v>
      </c>
      <c r="GP131" s="85" t="s">
        <v>1297</v>
      </c>
      <c r="GQ131" s="85" t="s">
        <v>1297</v>
      </c>
      <c r="GR131" s="85" t="s">
        <v>1297</v>
      </c>
      <c r="GS131" s="85" t="s">
        <v>1297</v>
      </c>
      <c r="GT131" s="85" t="s">
        <v>1297</v>
      </c>
      <c r="GU131" s="85" t="s">
        <v>1297</v>
      </c>
      <c r="GV131" s="85" t="s">
        <v>1297</v>
      </c>
      <c r="GW131" s="85" t="s">
        <v>1297</v>
      </c>
      <c r="GX131" s="85" t="s">
        <v>1297</v>
      </c>
      <c r="GY131" s="85" t="s">
        <v>1297</v>
      </c>
      <c r="GZ131" s="85" t="s">
        <v>1297</v>
      </c>
      <c r="HA131" s="85" t="s">
        <v>1297</v>
      </c>
      <c r="HB131" s="85" t="s">
        <v>1297</v>
      </c>
      <c r="HC131" s="85" t="s">
        <v>1297</v>
      </c>
      <c r="HD131" s="85" t="s">
        <v>1297</v>
      </c>
      <c r="HE131" s="85" t="s">
        <v>1297</v>
      </c>
      <c r="HF131" s="85" t="s">
        <v>1297</v>
      </c>
      <c r="HG131" s="85" t="s">
        <v>1297</v>
      </c>
      <c r="HH131" s="85" t="s">
        <v>1297</v>
      </c>
      <c r="HI131" s="85" t="s">
        <v>1297</v>
      </c>
      <c r="HJ131" s="85" t="s">
        <v>1297</v>
      </c>
      <c r="HK131" s="85" t="s">
        <v>1297</v>
      </c>
      <c r="HL131" s="85" t="s">
        <v>1297</v>
      </c>
      <c r="HM131" s="85" t="s">
        <v>1297</v>
      </c>
      <c r="HN131" s="85" t="s">
        <v>1297</v>
      </c>
      <c r="HO131" s="85" t="s">
        <v>1297</v>
      </c>
      <c r="HP131" s="85" t="s">
        <v>1297</v>
      </c>
      <c r="HQ131" s="85" t="s">
        <v>1297</v>
      </c>
      <c r="HR131" s="85" t="s">
        <v>1297</v>
      </c>
      <c r="HS131" s="85" t="s">
        <v>1297</v>
      </c>
      <c r="HT131" s="85" t="s">
        <v>1297</v>
      </c>
      <c r="HU131" s="85" t="s">
        <v>1297</v>
      </c>
      <c r="HV131" s="85" t="s">
        <v>1297</v>
      </c>
      <c r="HW131" s="85" t="s">
        <v>1297</v>
      </c>
      <c r="HX131" s="85" t="s">
        <v>1297</v>
      </c>
      <c r="HY131" s="85" t="s">
        <v>1297</v>
      </c>
      <c r="HZ131" s="85" t="s">
        <v>1297</v>
      </c>
      <c r="IA131" s="85" t="s">
        <v>1297</v>
      </c>
      <c r="IB131" s="85" t="s">
        <v>1297</v>
      </c>
      <c r="IC131" s="85" t="s">
        <v>1297</v>
      </c>
      <c r="ID131" s="85" t="s">
        <v>1297</v>
      </c>
      <c r="IE131" s="85" t="s">
        <v>1297</v>
      </c>
      <c r="IF131" s="85" t="s">
        <v>1297</v>
      </c>
      <c r="IG131" s="85" t="s">
        <v>1297</v>
      </c>
      <c r="IH131" s="85" t="s">
        <v>1297</v>
      </c>
      <c r="II131" s="85" t="s">
        <v>1297</v>
      </c>
      <c r="IJ131" s="85" t="s">
        <v>1297</v>
      </c>
      <c r="IK131" s="85" t="s">
        <v>1295</v>
      </c>
      <c r="IL131" s="85" t="s">
        <v>1297</v>
      </c>
      <c r="IM131" s="85" t="s">
        <v>1297</v>
      </c>
      <c r="IN131" s="85" t="s">
        <v>1287</v>
      </c>
      <c r="IO131" s="85" t="s">
        <v>1288</v>
      </c>
      <c r="IP131" s="85" t="s">
        <v>1297</v>
      </c>
      <c r="IQ131" s="85" t="s">
        <v>1297</v>
      </c>
      <c r="IR131" s="85" t="s">
        <v>1297</v>
      </c>
      <c r="IS131" s="85" t="s">
        <v>1297</v>
      </c>
      <c r="IT131" s="85" t="s">
        <v>1297</v>
      </c>
      <c r="IU131" s="85" t="s">
        <v>1297</v>
      </c>
      <c r="IV131" s="85" t="s">
        <v>1287</v>
      </c>
      <c r="IW131" s="85" t="s">
        <v>1297</v>
      </c>
      <c r="IX131" s="85" t="s">
        <v>1297</v>
      </c>
      <c r="IY131" s="85" t="s">
        <v>1297</v>
      </c>
      <c r="IZ131" s="85" t="s">
        <v>1297</v>
      </c>
      <c r="JA131" s="85" t="s">
        <v>1297</v>
      </c>
      <c r="JB131" s="85" t="s">
        <v>1297</v>
      </c>
      <c r="JC131" s="85" t="s">
        <v>1297</v>
      </c>
      <c r="JD131" s="85" t="s">
        <v>1297</v>
      </c>
      <c r="JE131" s="85" t="s">
        <v>1297</v>
      </c>
      <c r="JF131" s="85" t="s">
        <v>1297</v>
      </c>
      <c r="JG131" s="85" t="s">
        <v>1297</v>
      </c>
      <c r="JH131" s="85" t="s">
        <v>1297</v>
      </c>
      <c r="JI131" s="85" t="s">
        <v>1297</v>
      </c>
      <c r="JJ131" s="85" t="s">
        <v>1297</v>
      </c>
      <c r="JK131" s="85" t="s">
        <v>1297</v>
      </c>
      <c r="JL131" s="85" t="s">
        <v>1297</v>
      </c>
      <c r="JM131" s="85" t="s">
        <v>1297</v>
      </c>
      <c r="JN131" s="85" t="s">
        <v>1297</v>
      </c>
      <c r="JO131" s="85" t="s">
        <v>1295</v>
      </c>
      <c r="JP131" s="85" t="s">
        <v>1295</v>
      </c>
      <c r="JQ131" s="85" t="s">
        <v>1297</v>
      </c>
      <c r="JR131" s="85" t="s">
        <v>1297</v>
      </c>
      <c r="JS131" s="85" t="s">
        <v>1297</v>
      </c>
      <c r="JT131" s="85" t="s">
        <v>1287</v>
      </c>
      <c r="JU131" s="85" t="s">
        <v>1297</v>
      </c>
      <c r="JV131" s="85" t="s">
        <v>1295</v>
      </c>
      <c r="JW131" s="85" t="s">
        <v>1297</v>
      </c>
      <c r="JX131" s="85" t="s">
        <v>1297</v>
      </c>
      <c r="JY131" s="85" t="s">
        <v>1297</v>
      </c>
      <c r="JZ131" s="85" t="s">
        <v>1297</v>
      </c>
      <c r="KA131" s="85" t="s">
        <v>1297</v>
      </c>
      <c r="KB131" s="85" t="s">
        <v>1297</v>
      </c>
      <c r="KC131" s="85" t="s">
        <v>1297</v>
      </c>
      <c r="KD131" s="85" t="s">
        <v>1297</v>
      </c>
      <c r="KE131" s="85" t="s">
        <v>1297</v>
      </c>
      <c r="KF131" s="85" t="s">
        <v>1297</v>
      </c>
      <c r="KG131" s="85" t="s">
        <v>1297</v>
      </c>
      <c r="KH131" s="85" t="s">
        <v>1297</v>
      </c>
      <c r="KI131" s="85" t="s">
        <v>1297</v>
      </c>
      <c r="KJ131" s="85" t="s">
        <v>1297</v>
      </c>
      <c r="KK131" s="85" t="s">
        <v>1297</v>
      </c>
      <c r="KL131" s="85" t="s">
        <v>1297</v>
      </c>
      <c r="KM131" s="85" t="s">
        <v>1297</v>
      </c>
      <c r="KN131" s="85" t="s">
        <v>1297</v>
      </c>
      <c r="KO131" s="85" t="s">
        <v>1297</v>
      </c>
      <c r="KP131" s="85" t="s">
        <v>1297</v>
      </c>
    </row>
    <row r="132" spans="1:302">
      <c r="A132" s="150" t="s">
        <v>1359</v>
      </c>
      <c r="B132" s="87" t="s">
        <v>1360</v>
      </c>
      <c r="C132" s="87" t="s">
        <v>1713</v>
      </c>
      <c r="D132" s="88">
        <v>2017</v>
      </c>
      <c r="E132" s="86">
        <v>0</v>
      </c>
      <c r="F132" s="86">
        <v>67</v>
      </c>
      <c r="G132" s="86">
        <v>100</v>
      </c>
      <c r="H132" s="86">
        <v>100</v>
      </c>
      <c r="I132" s="86">
        <v>0</v>
      </c>
      <c r="J132" s="86">
        <v>0</v>
      </c>
      <c r="K132" s="86">
        <v>33</v>
      </c>
      <c r="L132" s="86">
        <v>100</v>
      </c>
      <c r="M132" s="86">
        <v>0</v>
      </c>
      <c r="N132" s="86">
        <v>0</v>
      </c>
      <c r="O132" s="86">
        <v>100</v>
      </c>
      <c r="P132" s="86">
        <v>100</v>
      </c>
      <c r="Q132" s="86">
        <v>33</v>
      </c>
      <c r="R132" s="86">
        <v>0</v>
      </c>
      <c r="S132" s="86">
        <v>0</v>
      </c>
      <c r="T132" s="86">
        <v>100</v>
      </c>
      <c r="U132" s="86">
        <v>100</v>
      </c>
      <c r="V132" s="86">
        <v>0</v>
      </c>
      <c r="W132" s="86">
        <v>0</v>
      </c>
      <c r="X132" s="86">
        <v>100</v>
      </c>
      <c r="Y132" s="86">
        <v>100</v>
      </c>
      <c r="Z132" s="86">
        <v>67</v>
      </c>
      <c r="AA132" s="86">
        <v>33</v>
      </c>
      <c r="AB132" s="86">
        <v>0</v>
      </c>
      <c r="AC132" s="86">
        <v>0</v>
      </c>
      <c r="AD132" s="86">
        <v>67</v>
      </c>
      <c r="AE132" s="86">
        <v>33</v>
      </c>
      <c r="AF132" s="86">
        <v>0</v>
      </c>
      <c r="AG132" s="86">
        <v>33</v>
      </c>
      <c r="AH132" s="86">
        <v>0</v>
      </c>
      <c r="AI132" s="86">
        <v>100</v>
      </c>
      <c r="AJ132" s="86">
        <v>100</v>
      </c>
      <c r="AK132" s="86">
        <v>100</v>
      </c>
      <c r="AL132" s="86">
        <v>0</v>
      </c>
      <c r="AM132" s="86">
        <v>100</v>
      </c>
      <c r="AN132" s="86">
        <v>100</v>
      </c>
      <c r="AO132" s="86">
        <v>100</v>
      </c>
      <c r="AP132" s="86">
        <v>100</v>
      </c>
      <c r="AQ132" s="86">
        <v>100</v>
      </c>
      <c r="AR132" s="86">
        <v>100</v>
      </c>
      <c r="AS132" s="86">
        <v>100</v>
      </c>
      <c r="AT132" s="86">
        <v>67</v>
      </c>
      <c r="AU132" s="86">
        <v>67</v>
      </c>
      <c r="AV132" s="86">
        <v>100</v>
      </c>
      <c r="AW132" s="86">
        <v>33</v>
      </c>
      <c r="AX132" s="86">
        <v>0</v>
      </c>
      <c r="AY132" s="86">
        <v>0</v>
      </c>
      <c r="AZ132" s="86">
        <v>67</v>
      </c>
      <c r="BA132" s="86">
        <v>0</v>
      </c>
      <c r="BB132" s="86">
        <v>0</v>
      </c>
      <c r="BC132" s="86">
        <v>67</v>
      </c>
      <c r="BD132" s="86">
        <v>100</v>
      </c>
      <c r="BE132" s="86">
        <v>100</v>
      </c>
      <c r="BF132" s="86">
        <v>33</v>
      </c>
      <c r="BG132" s="86">
        <v>33</v>
      </c>
      <c r="BH132" s="86">
        <v>0</v>
      </c>
      <c r="BI132" s="86">
        <v>0</v>
      </c>
      <c r="BJ132" s="86">
        <v>0</v>
      </c>
      <c r="BK132" s="86">
        <v>100</v>
      </c>
      <c r="BL132" s="86">
        <v>100</v>
      </c>
      <c r="BM132" s="86">
        <v>0</v>
      </c>
      <c r="BN132" s="86">
        <v>0</v>
      </c>
      <c r="BO132" s="86">
        <v>0</v>
      </c>
      <c r="BP132" s="86">
        <v>0</v>
      </c>
      <c r="BQ132" s="86">
        <v>0</v>
      </c>
      <c r="BR132" s="86">
        <v>67</v>
      </c>
      <c r="BS132" s="86">
        <v>67</v>
      </c>
      <c r="BT132" s="86">
        <v>100</v>
      </c>
      <c r="BU132" s="86">
        <v>100</v>
      </c>
      <c r="BV132" s="86">
        <v>100</v>
      </c>
      <c r="BW132" s="86">
        <v>100</v>
      </c>
      <c r="BX132" s="86">
        <v>100</v>
      </c>
      <c r="BY132" s="86">
        <v>100</v>
      </c>
      <c r="BZ132" s="86">
        <v>67</v>
      </c>
      <c r="CA132" s="86">
        <v>33</v>
      </c>
      <c r="CB132" s="86">
        <v>0</v>
      </c>
      <c r="CC132" s="86">
        <v>100</v>
      </c>
      <c r="CD132" s="86">
        <v>100</v>
      </c>
      <c r="CE132" s="86">
        <v>100</v>
      </c>
      <c r="CF132" s="86">
        <v>100</v>
      </c>
      <c r="CG132" s="86">
        <v>100</v>
      </c>
      <c r="CH132" s="86">
        <v>67</v>
      </c>
      <c r="CI132" s="86">
        <v>0</v>
      </c>
      <c r="CJ132" s="86">
        <v>0</v>
      </c>
      <c r="CK132" s="86">
        <v>0</v>
      </c>
      <c r="CL132" s="86">
        <v>0</v>
      </c>
      <c r="CM132" s="86">
        <v>0</v>
      </c>
      <c r="CN132" s="86">
        <v>0</v>
      </c>
      <c r="CO132" s="86">
        <v>0</v>
      </c>
      <c r="CP132" s="86">
        <v>0</v>
      </c>
      <c r="CQ132" s="86">
        <v>0</v>
      </c>
      <c r="CR132" s="86">
        <v>0</v>
      </c>
      <c r="CS132" s="86">
        <v>0</v>
      </c>
      <c r="CT132" s="86">
        <v>0</v>
      </c>
      <c r="CU132" s="86">
        <v>0</v>
      </c>
      <c r="CV132" s="86">
        <v>0</v>
      </c>
      <c r="CW132" s="86">
        <v>0</v>
      </c>
      <c r="CX132" s="86">
        <v>0</v>
      </c>
      <c r="CY132" s="86">
        <v>0</v>
      </c>
      <c r="CZ132" s="86">
        <v>0</v>
      </c>
      <c r="DA132" s="86">
        <v>0</v>
      </c>
      <c r="DB132" s="86">
        <v>0</v>
      </c>
      <c r="DC132" s="86">
        <v>0</v>
      </c>
      <c r="DD132" s="86">
        <v>100</v>
      </c>
      <c r="DE132" s="86">
        <v>100</v>
      </c>
      <c r="DF132" s="86">
        <v>100</v>
      </c>
      <c r="DG132" s="86">
        <v>100</v>
      </c>
      <c r="DH132" s="86">
        <v>0</v>
      </c>
      <c r="DI132" s="86">
        <v>0</v>
      </c>
      <c r="DJ132" s="86">
        <v>0</v>
      </c>
      <c r="DK132" s="86">
        <v>0</v>
      </c>
      <c r="DL132" s="86">
        <v>0</v>
      </c>
      <c r="DM132" s="86">
        <v>0</v>
      </c>
      <c r="DN132" s="86">
        <v>33</v>
      </c>
      <c r="DO132" s="86">
        <v>67</v>
      </c>
      <c r="DP132" s="86">
        <v>67</v>
      </c>
      <c r="DQ132" s="86">
        <v>33</v>
      </c>
      <c r="DR132" s="86">
        <v>100</v>
      </c>
      <c r="DS132" s="86">
        <v>33</v>
      </c>
      <c r="DT132" s="86">
        <v>33</v>
      </c>
      <c r="DU132" s="86">
        <v>33</v>
      </c>
      <c r="DV132" s="86">
        <v>33</v>
      </c>
      <c r="DW132" s="86">
        <v>0</v>
      </c>
      <c r="DX132" s="86">
        <v>0</v>
      </c>
      <c r="DY132" s="86">
        <v>0</v>
      </c>
      <c r="DZ132" s="86">
        <v>0</v>
      </c>
      <c r="EA132" s="86">
        <v>0</v>
      </c>
      <c r="EB132" s="86">
        <v>0</v>
      </c>
      <c r="EC132" s="86">
        <v>100</v>
      </c>
      <c r="ED132" s="86">
        <v>0</v>
      </c>
      <c r="EE132" s="86">
        <v>33</v>
      </c>
      <c r="EF132" s="86">
        <v>0</v>
      </c>
      <c r="EG132" s="86">
        <v>0</v>
      </c>
      <c r="EH132" s="86">
        <v>0</v>
      </c>
      <c r="EI132" s="86">
        <v>0</v>
      </c>
      <c r="EJ132" s="86">
        <v>0</v>
      </c>
      <c r="EK132" s="86">
        <v>0</v>
      </c>
      <c r="EL132" s="86">
        <v>0</v>
      </c>
      <c r="EM132" s="86">
        <v>0</v>
      </c>
      <c r="EN132" s="86">
        <v>0</v>
      </c>
      <c r="EO132" s="86">
        <v>0</v>
      </c>
      <c r="EP132" s="86">
        <v>0</v>
      </c>
      <c r="EQ132" s="86">
        <v>0</v>
      </c>
      <c r="ER132" s="86">
        <v>0</v>
      </c>
      <c r="ES132" s="86">
        <v>0</v>
      </c>
      <c r="ET132" s="86">
        <v>0</v>
      </c>
      <c r="EU132" s="86">
        <v>0</v>
      </c>
      <c r="EV132" s="86">
        <v>0</v>
      </c>
      <c r="EW132" s="86">
        <v>0</v>
      </c>
      <c r="EX132" s="85" t="s">
        <v>1297</v>
      </c>
      <c r="EY132" s="85" t="s">
        <v>1288</v>
      </c>
      <c r="EZ132" s="85" t="s">
        <v>1287</v>
      </c>
      <c r="FA132" s="85" t="s">
        <v>1287</v>
      </c>
      <c r="FB132" s="85" t="s">
        <v>1297</v>
      </c>
      <c r="FC132" s="85" t="s">
        <v>1297</v>
      </c>
      <c r="FD132" s="85" t="s">
        <v>1295</v>
      </c>
      <c r="FE132" s="85" t="s">
        <v>1287</v>
      </c>
      <c r="FF132" s="85" t="s">
        <v>1287</v>
      </c>
      <c r="FG132" s="85" t="s">
        <v>1287</v>
      </c>
      <c r="FH132" s="85" t="s">
        <v>1287</v>
      </c>
      <c r="FI132" s="85" t="s">
        <v>1287</v>
      </c>
      <c r="FJ132" s="85" t="s">
        <v>1287</v>
      </c>
      <c r="FK132" s="85" t="s">
        <v>1295</v>
      </c>
      <c r="FL132" s="85" t="s">
        <v>1295</v>
      </c>
      <c r="FM132" s="85" t="s">
        <v>1288</v>
      </c>
      <c r="FN132" s="85" t="s">
        <v>1288</v>
      </c>
      <c r="FO132" s="85" t="s">
        <v>1297</v>
      </c>
      <c r="FP132" s="85" t="s">
        <v>1297</v>
      </c>
      <c r="FQ132" s="85" t="s">
        <v>1288</v>
      </c>
      <c r="FR132" s="85" t="s">
        <v>1295</v>
      </c>
      <c r="FS132" s="85" t="s">
        <v>1295</v>
      </c>
      <c r="FT132" s="85" t="s">
        <v>1297</v>
      </c>
      <c r="FU132" s="85" t="s">
        <v>1295</v>
      </c>
      <c r="FV132" s="85" t="s">
        <v>1295</v>
      </c>
      <c r="FW132" s="85" t="s">
        <v>1288</v>
      </c>
      <c r="FX132" s="85" t="s">
        <v>1297</v>
      </c>
      <c r="FY132" s="85" t="s">
        <v>1297</v>
      </c>
      <c r="FZ132" s="85" t="s">
        <v>1297</v>
      </c>
      <c r="GA132" s="85" t="s">
        <v>1297</v>
      </c>
      <c r="GB132" s="85" t="s">
        <v>1297</v>
      </c>
      <c r="GC132" s="85" t="s">
        <v>1287</v>
      </c>
      <c r="GD132" s="85" t="s">
        <v>1288</v>
      </c>
      <c r="GE132" s="85" t="s">
        <v>1297</v>
      </c>
      <c r="GF132" s="85" t="s">
        <v>1297</v>
      </c>
      <c r="GG132" s="85" t="s">
        <v>1297</v>
      </c>
      <c r="GH132" s="85" t="s">
        <v>1297</v>
      </c>
      <c r="GI132" s="85" t="s">
        <v>1295</v>
      </c>
      <c r="GJ132" s="85" t="s">
        <v>1297</v>
      </c>
      <c r="GK132" s="85" t="s">
        <v>1287</v>
      </c>
      <c r="GL132" s="85" t="s">
        <v>1297</v>
      </c>
      <c r="GM132" s="85" t="s">
        <v>1295</v>
      </c>
      <c r="GN132" s="85" t="s">
        <v>1297</v>
      </c>
      <c r="GO132" s="85" t="s">
        <v>1295</v>
      </c>
      <c r="GP132" s="85" t="s">
        <v>1297</v>
      </c>
      <c r="GQ132" s="85" t="s">
        <v>1297</v>
      </c>
      <c r="GR132" s="85" t="s">
        <v>1295</v>
      </c>
      <c r="GS132" s="85" t="s">
        <v>1297</v>
      </c>
      <c r="GT132" s="85" t="s">
        <v>1297</v>
      </c>
      <c r="GU132" s="85" t="s">
        <v>1297</v>
      </c>
      <c r="GV132" s="85" t="s">
        <v>1295</v>
      </c>
      <c r="GW132" s="85" t="s">
        <v>1297</v>
      </c>
      <c r="GX132" s="85" t="s">
        <v>1297</v>
      </c>
      <c r="GY132" s="85" t="s">
        <v>1297</v>
      </c>
      <c r="GZ132" s="85" t="s">
        <v>1297</v>
      </c>
      <c r="HA132" s="85" t="s">
        <v>1288</v>
      </c>
      <c r="HB132" s="85" t="s">
        <v>1295</v>
      </c>
      <c r="HC132" s="85" t="s">
        <v>1297</v>
      </c>
      <c r="HD132" s="85" t="s">
        <v>1295</v>
      </c>
      <c r="HE132" s="85" t="s">
        <v>1288</v>
      </c>
      <c r="HF132" s="85" t="s">
        <v>1297</v>
      </c>
      <c r="HG132" s="85" t="s">
        <v>1297</v>
      </c>
      <c r="HH132" s="85" t="s">
        <v>1297</v>
      </c>
      <c r="HI132" s="85" t="s">
        <v>1297</v>
      </c>
      <c r="HJ132" s="85" t="s">
        <v>1297</v>
      </c>
      <c r="HK132" s="85" t="s">
        <v>1287</v>
      </c>
      <c r="HL132" s="85" t="s">
        <v>1287</v>
      </c>
      <c r="HM132" s="85" t="s">
        <v>1287</v>
      </c>
      <c r="HN132" s="85" t="s">
        <v>1288</v>
      </c>
      <c r="HO132" s="85" t="s">
        <v>1288</v>
      </c>
      <c r="HP132" s="85" t="s">
        <v>1297</v>
      </c>
      <c r="HQ132" s="85" t="s">
        <v>1297</v>
      </c>
      <c r="HR132" s="85" t="s">
        <v>1297</v>
      </c>
      <c r="HS132" s="85" t="s">
        <v>1297</v>
      </c>
      <c r="HT132" s="85" t="s">
        <v>1295</v>
      </c>
      <c r="HU132" s="85" t="s">
        <v>1297</v>
      </c>
      <c r="HV132" s="85" t="s">
        <v>1297</v>
      </c>
      <c r="HW132" s="85" t="s">
        <v>1287</v>
      </c>
      <c r="HX132" s="85" t="s">
        <v>1288</v>
      </c>
      <c r="HY132" s="85" t="s">
        <v>1297</v>
      </c>
      <c r="HZ132" s="85" t="s">
        <v>1288</v>
      </c>
      <c r="IA132" s="85" t="s">
        <v>1295</v>
      </c>
      <c r="IB132" s="85" t="s">
        <v>1297</v>
      </c>
      <c r="IC132" s="85" t="s">
        <v>1297</v>
      </c>
      <c r="ID132" s="85" t="s">
        <v>1297</v>
      </c>
      <c r="IE132" s="85" t="s">
        <v>1297</v>
      </c>
      <c r="IF132" s="85" t="s">
        <v>1297</v>
      </c>
      <c r="IG132" s="85" t="s">
        <v>1297</v>
      </c>
      <c r="IH132" s="85" t="s">
        <v>1297</v>
      </c>
      <c r="II132" s="85" t="s">
        <v>1297</v>
      </c>
      <c r="IJ132" s="85" t="s">
        <v>1288</v>
      </c>
      <c r="IK132" s="85" t="s">
        <v>1287</v>
      </c>
      <c r="IL132" s="85" t="s">
        <v>1287</v>
      </c>
      <c r="IM132" s="85" t="s">
        <v>1288</v>
      </c>
      <c r="IN132" s="85" t="s">
        <v>1287</v>
      </c>
      <c r="IO132" s="85" t="s">
        <v>1288</v>
      </c>
      <c r="IP132" s="85" t="s">
        <v>1295</v>
      </c>
      <c r="IQ132" s="85" t="s">
        <v>1295</v>
      </c>
      <c r="IR132" s="85" t="s">
        <v>1297</v>
      </c>
      <c r="IS132" s="85" t="s">
        <v>1297</v>
      </c>
      <c r="IT132" s="85" t="s">
        <v>1297</v>
      </c>
      <c r="IU132" s="85" t="s">
        <v>1288</v>
      </c>
      <c r="IV132" s="85" t="s">
        <v>1297</v>
      </c>
      <c r="IW132" s="85" t="s">
        <v>1287</v>
      </c>
      <c r="IX132" s="85" t="s">
        <v>1288</v>
      </c>
      <c r="IY132" s="85" t="s">
        <v>1287</v>
      </c>
      <c r="IZ132" s="85" t="s">
        <v>1287</v>
      </c>
      <c r="JA132" s="85" t="s">
        <v>1297</v>
      </c>
      <c r="JB132" s="85" t="s">
        <v>1287</v>
      </c>
      <c r="JC132" s="85" t="s">
        <v>1297</v>
      </c>
      <c r="JD132" s="85" t="s">
        <v>1297</v>
      </c>
      <c r="JE132" s="85" t="s">
        <v>1297</v>
      </c>
      <c r="JF132" s="85" t="s">
        <v>1297</v>
      </c>
      <c r="JG132" s="85" t="s">
        <v>1297</v>
      </c>
      <c r="JH132" s="85" t="s">
        <v>1287</v>
      </c>
      <c r="JI132" s="85" t="s">
        <v>1287</v>
      </c>
      <c r="JJ132" s="85" t="s">
        <v>1287</v>
      </c>
      <c r="JK132" s="85" t="s">
        <v>1288</v>
      </c>
      <c r="JL132" s="85" t="s">
        <v>1288</v>
      </c>
      <c r="JM132" s="85" t="s">
        <v>1297</v>
      </c>
      <c r="JN132" s="85" t="s">
        <v>1297</v>
      </c>
      <c r="JO132" s="85" t="s">
        <v>1287</v>
      </c>
      <c r="JP132" s="85" t="s">
        <v>1297</v>
      </c>
      <c r="JQ132" s="85" t="s">
        <v>1297</v>
      </c>
      <c r="JR132" s="85" t="s">
        <v>1297</v>
      </c>
      <c r="JS132" s="85" t="s">
        <v>1287</v>
      </c>
      <c r="JT132" s="85" t="s">
        <v>1287</v>
      </c>
      <c r="JU132" s="85" t="s">
        <v>1287</v>
      </c>
      <c r="JV132" s="85" t="s">
        <v>1287</v>
      </c>
      <c r="JW132" s="85" t="s">
        <v>1288</v>
      </c>
      <c r="JX132" s="85" t="s">
        <v>1297</v>
      </c>
      <c r="JY132" s="85" t="s">
        <v>1297</v>
      </c>
      <c r="JZ132" s="85" t="s">
        <v>1297</v>
      </c>
      <c r="KA132" s="85" t="s">
        <v>1297</v>
      </c>
      <c r="KB132" s="85" t="s">
        <v>1297</v>
      </c>
      <c r="KC132" s="85" t="s">
        <v>1297</v>
      </c>
      <c r="KD132" s="85" t="s">
        <v>1297</v>
      </c>
      <c r="KE132" s="85" t="s">
        <v>1297</v>
      </c>
      <c r="KF132" s="85" t="s">
        <v>1297</v>
      </c>
      <c r="KG132" s="85" t="s">
        <v>1297</v>
      </c>
      <c r="KH132" s="85" t="s">
        <v>1297</v>
      </c>
      <c r="KI132" s="85" t="s">
        <v>1297</v>
      </c>
      <c r="KJ132" s="85" t="s">
        <v>1297</v>
      </c>
      <c r="KK132" s="85" t="s">
        <v>1297</v>
      </c>
      <c r="KL132" s="85" t="s">
        <v>1297</v>
      </c>
      <c r="KM132" s="85" t="s">
        <v>1297</v>
      </c>
      <c r="KN132" s="85" t="s">
        <v>1297</v>
      </c>
      <c r="KO132" s="85" t="s">
        <v>1297</v>
      </c>
      <c r="KP132" s="85" t="s">
        <v>1297</v>
      </c>
    </row>
    <row r="133" spans="1:302">
      <c r="A133" s="150" t="s">
        <v>1361</v>
      </c>
      <c r="B133" s="87" t="s">
        <v>1362</v>
      </c>
      <c r="C133" s="87" t="s">
        <v>1714</v>
      </c>
      <c r="D133" s="88">
        <v>2017</v>
      </c>
      <c r="E133" s="86">
        <v>0</v>
      </c>
      <c r="F133" s="86">
        <v>67</v>
      </c>
      <c r="G133" s="86">
        <v>100</v>
      </c>
      <c r="H133" s="86">
        <v>33</v>
      </c>
      <c r="I133" s="86">
        <v>0</v>
      </c>
      <c r="J133" s="86">
        <v>100</v>
      </c>
      <c r="K133" s="86">
        <v>67</v>
      </c>
      <c r="L133" s="86">
        <v>100</v>
      </c>
      <c r="M133" s="86">
        <v>100</v>
      </c>
      <c r="N133" s="86">
        <v>0</v>
      </c>
      <c r="O133" s="86">
        <v>100</v>
      </c>
      <c r="P133" s="86">
        <v>100</v>
      </c>
      <c r="Q133" s="86">
        <v>67</v>
      </c>
      <c r="R133" s="86">
        <v>100</v>
      </c>
      <c r="S133" s="86">
        <v>67</v>
      </c>
      <c r="T133" s="86">
        <v>67</v>
      </c>
      <c r="U133" s="86">
        <v>100</v>
      </c>
      <c r="V133" s="86">
        <v>100</v>
      </c>
      <c r="W133" s="86">
        <v>33</v>
      </c>
      <c r="X133" s="86">
        <v>67</v>
      </c>
      <c r="Y133" s="86">
        <v>33</v>
      </c>
      <c r="Z133" s="86">
        <v>33</v>
      </c>
      <c r="AA133" s="86">
        <v>0</v>
      </c>
      <c r="AB133" s="86">
        <v>0</v>
      </c>
      <c r="AC133" s="86">
        <v>0</v>
      </c>
      <c r="AD133" s="86">
        <v>100</v>
      </c>
      <c r="AE133" s="86">
        <v>67</v>
      </c>
      <c r="AF133" s="86">
        <v>100</v>
      </c>
      <c r="AG133" s="86">
        <v>100</v>
      </c>
      <c r="AH133" s="86">
        <v>67</v>
      </c>
      <c r="AI133" s="86">
        <v>100</v>
      </c>
      <c r="AJ133" s="86">
        <v>100</v>
      </c>
      <c r="AK133" s="86">
        <v>33</v>
      </c>
      <c r="AL133" s="86">
        <v>100</v>
      </c>
      <c r="AM133" s="86">
        <v>100</v>
      </c>
      <c r="AN133" s="86">
        <v>33</v>
      </c>
      <c r="AO133" s="86">
        <v>100</v>
      </c>
      <c r="AP133" s="86">
        <v>33</v>
      </c>
      <c r="AQ133" s="86">
        <v>100</v>
      </c>
      <c r="AR133" s="86">
        <v>33</v>
      </c>
      <c r="AS133" s="86">
        <v>0</v>
      </c>
      <c r="AT133" s="86">
        <v>67</v>
      </c>
      <c r="AU133" s="86">
        <v>100</v>
      </c>
      <c r="AV133" s="86">
        <v>100</v>
      </c>
      <c r="AW133" s="86">
        <v>33</v>
      </c>
      <c r="AX133" s="86">
        <v>0</v>
      </c>
      <c r="AY133" s="86">
        <v>0</v>
      </c>
      <c r="AZ133" s="86">
        <v>0</v>
      </c>
      <c r="BA133" s="86">
        <v>0</v>
      </c>
      <c r="BB133" s="86">
        <v>33</v>
      </c>
      <c r="BC133" s="86">
        <v>33</v>
      </c>
      <c r="BD133" s="86">
        <v>0</v>
      </c>
      <c r="BE133" s="86">
        <v>67</v>
      </c>
      <c r="BF133" s="86">
        <v>33</v>
      </c>
      <c r="BG133" s="86">
        <v>33</v>
      </c>
      <c r="BH133" s="86">
        <v>0</v>
      </c>
      <c r="BI133" s="86">
        <v>33</v>
      </c>
      <c r="BJ133" s="86">
        <v>0</v>
      </c>
      <c r="BK133" s="86">
        <v>33</v>
      </c>
      <c r="BL133" s="86">
        <v>0</v>
      </c>
      <c r="BM133" s="86">
        <v>0</v>
      </c>
      <c r="BN133" s="86">
        <v>0</v>
      </c>
      <c r="BO133" s="86">
        <v>0</v>
      </c>
      <c r="BP133" s="86">
        <v>0</v>
      </c>
      <c r="BQ133" s="86">
        <v>0</v>
      </c>
      <c r="BR133" s="86">
        <v>33</v>
      </c>
      <c r="BS133" s="86">
        <v>0</v>
      </c>
      <c r="BT133" s="86">
        <v>100</v>
      </c>
      <c r="BU133" s="86">
        <v>33</v>
      </c>
      <c r="BV133" s="86">
        <v>33</v>
      </c>
      <c r="BW133" s="86">
        <v>0</v>
      </c>
      <c r="BX133" s="86">
        <v>0</v>
      </c>
      <c r="BY133" s="86">
        <v>0</v>
      </c>
      <c r="BZ133" s="86">
        <v>0</v>
      </c>
      <c r="CA133" s="86">
        <v>100</v>
      </c>
      <c r="CB133" s="86">
        <v>33</v>
      </c>
      <c r="CC133" s="86">
        <v>100</v>
      </c>
      <c r="CD133" s="86">
        <v>100</v>
      </c>
      <c r="CE133" s="86">
        <v>67</v>
      </c>
      <c r="CF133" s="86">
        <v>100</v>
      </c>
      <c r="CG133" s="86">
        <v>67</v>
      </c>
      <c r="CH133" s="86">
        <v>33</v>
      </c>
      <c r="CI133" s="86">
        <v>0</v>
      </c>
      <c r="CJ133" s="86">
        <v>0</v>
      </c>
      <c r="CK133" s="86">
        <v>0</v>
      </c>
      <c r="CL133" s="86">
        <v>0</v>
      </c>
      <c r="CM133" s="86">
        <v>0</v>
      </c>
      <c r="CN133" s="86">
        <v>0</v>
      </c>
      <c r="CO133" s="86">
        <v>0</v>
      </c>
      <c r="CP133" s="86">
        <v>0</v>
      </c>
      <c r="CQ133" s="86">
        <v>100</v>
      </c>
      <c r="CR133" s="86">
        <v>100</v>
      </c>
      <c r="CS133" s="86">
        <v>33</v>
      </c>
      <c r="CT133" s="86">
        <v>100</v>
      </c>
      <c r="CU133" s="86">
        <v>100</v>
      </c>
      <c r="CV133" s="86">
        <v>100</v>
      </c>
      <c r="CW133" s="86">
        <v>33</v>
      </c>
      <c r="CX133" s="86">
        <v>0</v>
      </c>
      <c r="CY133" s="86">
        <v>0</v>
      </c>
      <c r="CZ133" s="86">
        <v>33</v>
      </c>
      <c r="DA133" s="86">
        <v>33</v>
      </c>
      <c r="DB133" s="86">
        <v>0</v>
      </c>
      <c r="DC133" s="86">
        <v>0</v>
      </c>
      <c r="DD133" s="86">
        <v>67</v>
      </c>
      <c r="DE133" s="86">
        <v>33</v>
      </c>
      <c r="DF133" s="86">
        <v>33</v>
      </c>
      <c r="DG133" s="86">
        <v>0</v>
      </c>
      <c r="DH133" s="86">
        <v>0</v>
      </c>
      <c r="DI133" s="86">
        <v>0</v>
      </c>
      <c r="DJ133" s="86">
        <v>0</v>
      </c>
      <c r="DK133" s="86">
        <v>0</v>
      </c>
      <c r="DL133" s="86">
        <v>0</v>
      </c>
      <c r="DM133" s="86">
        <v>0</v>
      </c>
      <c r="DN133" s="86">
        <v>0</v>
      </c>
      <c r="DO133" s="86">
        <v>67</v>
      </c>
      <c r="DP133" s="86">
        <v>67</v>
      </c>
      <c r="DQ133" s="86">
        <v>67</v>
      </c>
      <c r="DR133" s="86">
        <v>100</v>
      </c>
      <c r="DS133" s="86">
        <v>100</v>
      </c>
      <c r="DT133" s="86">
        <v>0</v>
      </c>
      <c r="DU133" s="86">
        <v>33</v>
      </c>
      <c r="DV133" s="86">
        <v>100</v>
      </c>
      <c r="DW133" s="86">
        <v>100</v>
      </c>
      <c r="DX133" s="86">
        <v>100</v>
      </c>
      <c r="DY133" s="86">
        <v>33</v>
      </c>
      <c r="DZ133" s="86">
        <v>100</v>
      </c>
      <c r="EA133" s="86">
        <v>100</v>
      </c>
      <c r="EB133" s="86">
        <v>33</v>
      </c>
      <c r="EC133" s="86">
        <v>100</v>
      </c>
      <c r="ED133" s="86">
        <v>0</v>
      </c>
      <c r="EE133" s="86">
        <v>33</v>
      </c>
      <c r="EF133" s="86">
        <v>0</v>
      </c>
      <c r="EG133" s="86">
        <v>0</v>
      </c>
      <c r="EH133" s="86">
        <v>0</v>
      </c>
      <c r="EI133" s="86">
        <v>0</v>
      </c>
      <c r="EJ133" s="86">
        <v>0</v>
      </c>
      <c r="EK133" s="86">
        <v>0</v>
      </c>
      <c r="EL133" s="86">
        <v>0</v>
      </c>
      <c r="EM133" s="86">
        <v>0</v>
      </c>
      <c r="EN133" s="86">
        <v>0</v>
      </c>
      <c r="EO133" s="86">
        <v>0</v>
      </c>
      <c r="EP133" s="86">
        <v>0</v>
      </c>
      <c r="EQ133" s="86">
        <v>33</v>
      </c>
      <c r="ER133" s="86">
        <v>33</v>
      </c>
      <c r="ES133" s="86">
        <v>0</v>
      </c>
      <c r="ET133" s="86">
        <v>0</v>
      </c>
      <c r="EU133" s="86">
        <v>100</v>
      </c>
      <c r="EV133" s="86">
        <v>33</v>
      </c>
      <c r="EW133" s="86">
        <v>0</v>
      </c>
      <c r="EX133" s="85" t="s">
        <v>1297</v>
      </c>
      <c r="EY133" s="85" t="s">
        <v>1288</v>
      </c>
      <c r="EZ133" s="85" t="s">
        <v>1287</v>
      </c>
      <c r="FA133" s="85" t="s">
        <v>1295</v>
      </c>
      <c r="FB133" s="85" t="s">
        <v>1297</v>
      </c>
      <c r="FC133" s="85" t="s">
        <v>1287</v>
      </c>
      <c r="FD133" s="85" t="s">
        <v>1288</v>
      </c>
      <c r="FE133" s="85" t="s">
        <v>1287</v>
      </c>
      <c r="FF133" s="85" t="s">
        <v>1297</v>
      </c>
      <c r="FG133" s="85" t="s">
        <v>1297</v>
      </c>
      <c r="FH133" s="85" t="s">
        <v>1287</v>
      </c>
      <c r="FI133" s="85" t="s">
        <v>1287</v>
      </c>
      <c r="FJ133" s="85" t="s">
        <v>1295</v>
      </c>
      <c r="FK133" s="85" t="s">
        <v>1297</v>
      </c>
      <c r="FL133" s="85" t="s">
        <v>1297</v>
      </c>
      <c r="FM133" s="85" t="s">
        <v>1287</v>
      </c>
      <c r="FN133" s="85" t="s">
        <v>1287</v>
      </c>
      <c r="FO133" s="85" t="s">
        <v>1297</v>
      </c>
      <c r="FP133" s="85" t="s">
        <v>1297</v>
      </c>
      <c r="FQ133" s="85" t="s">
        <v>1287</v>
      </c>
      <c r="FR133" s="85" t="s">
        <v>1287</v>
      </c>
      <c r="FS133" s="85" t="s">
        <v>1288</v>
      </c>
      <c r="FT133" s="85" t="s">
        <v>1295</v>
      </c>
      <c r="FU133" s="85" t="s">
        <v>1297</v>
      </c>
      <c r="FV133" s="85" t="s">
        <v>1297</v>
      </c>
      <c r="FW133" s="85" t="s">
        <v>1288</v>
      </c>
      <c r="FX133" s="85" t="s">
        <v>1295</v>
      </c>
      <c r="FY133" s="85" t="s">
        <v>1297</v>
      </c>
      <c r="FZ133" s="85" t="s">
        <v>1295</v>
      </c>
      <c r="GA133" s="85" t="s">
        <v>1297</v>
      </c>
      <c r="GB133" s="85" t="s">
        <v>1287</v>
      </c>
      <c r="GC133" s="85" t="s">
        <v>1287</v>
      </c>
      <c r="GD133" s="85" t="s">
        <v>1287</v>
      </c>
      <c r="GE133" s="85" t="s">
        <v>1297</v>
      </c>
      <c r="GF133" s="85" t="s">
        <v>1287</v>
      </c>
      <c r="GG133" s="85" t="s">
        <v>1287</v>
      </c>
      <c r="GH133" s="85" t="s">
        <v>1287</v>
      </c>
      <c r="GI133" s="85" t="s">
        <v>1287</v>
      </c>
      <c r="GJ133" s="85" t="s">
        <v>1287</v>
      </c>
      <c r="GK133" s="85" t="s">
        <v>1287</v>
      </c>
      <c r="GL133" s="85" t="s">
        <v>1287</v>
      </c>
      <c r="GM133" s="85" t="s">
        <v>1288</v>
      </c>
      <c r="GN133" s="85" t="s">
        <v>1288</v>
      </c>
      <c r="GO133" s="85" t="s">
        <v>1287</v>
      </c>
      <c r="GP133" s="85" t="s">
        <v>1295</v>
      </c>
      <c r="GQ133" s="85" t="s">
        <v>1297</v>
      </c>
      <c r="GR133" s="85" t="s">
        <v>1297</v>
      </c>
      <c r="GS133" s="85" t="s">
        <v>1288</v>
      </c>
      <c r="GT133" s="85" t="s">
        <v>1297</v>
      </c>
      <c r="GU133" s="85" t="s">
        <v>1297</v>
      </c>
      <c r="GV133" s="85" t="s">
        <v>1288</v>
      </c>
      <c r="GW133" s="85" t="s">
        <v>1287</v>
      </c>
      <c r="GX133" s="85" t="s">
        <v>1287</v>
      </c>
      <c r="GY133" s="85" t="s">
        <v>1295</v>
      </c>
      <c r="GZ133" s="85" t="s">
        <v>1295</v>
      </c>
      <c r="HA133" s="85" t="s">
        <v>1297</v>
      </c>
      <c r="HB133" s="85" t="s">
        <v>1297</v>
      </c>
      <c r="HC133" s="85" t="s">
        <v>1297</v>
      </c>
      <c r="HD133" s="85" t="s">
        <v>1287</v>
      </c>
      <c r="HE133" s="85" t="s">
        <v>1287</v>
      </c>
      <c r="HF133" s="85" t="s">
        <v>1297</v>
      </c>
      <c r="HG133" s="85" t="s">
        <v>1297</v>
      </c>
      <c r="HH133" s="85" t="s">
        <v>1297</v>
      </c>
      <c r="HI133" s="85" t="s">
        <v>1297</v>
      </c>
      <c r="HJ133" s="85" t="s">
        <v>1297</v>
      </c>
      <c r="HK133" s="85" t="s">
        <v>1288</v>
      </c>
      <c r="HL133" s="85" t="s">
        <v>1288</v>
      </c>
      <c r="HM133" s="85" t="s">
        <v>1287</v>
      </c>
      <c r="HN133" s="85" t="s">
        <v>1287</v>
      </c>
      <c r="HO133" s="85" t="s">
        <v>1287</v>
      </c>
      <c r="HP133" s="85" t="s">
        <v>1287</v>
      </c>
      <c r="HQ133" s="85" t="s">
        <v>1287</v>
      </c>
      <c r="HR133" s="85" t="s">
        <v>1287</v>
      </c>
      <c r="HS133" s="85" t="s">
        <v>1288</v>
      </c>
      <c r="HT133" s="85" t="s">
        <v>1295</v>
      </c>
      <c r="HU133" s="85" t="s">
        <v>1297</v>
      </c>
      <c r="HV133" s="85" t="s">
        <v>1287</v>
      </c>
      <c r="HW133" s="85" t="s">
        <v>1287</v>
      </c>
      <c r="HX133" s="85" t="s">
        <v>1287</v>
      </c>
      <c r="HY133" s="85" t="s">
        <v>1287</v>
      </c>
      <c r="HZ133" s="85" t="s">
        <v>1287</v>
      </c>
      <c r="IA133" s="85" t="s">
        <v>1288</v>
      </c>
      <c r="IB133" s="85" t="s">
        <v>1297</v>
      </c>
      <c r="IC133" s="85" t="s">
        <v>1297</v>
      </c>
      <c r="ID133" s="85" t="s">
        <v>1297</v>
      </c>
      <c r="IE133" s="85" t="s">
        <v>1297</v>
      </c>
      <c r="IF133" s="85" t="s">
        <v>1297</v>
      </c>
      <c r="IG133" s="85" t="s">
        <v>1297</v>
      </c>
      <c r="IH133" s="85" t="s">
        <v>1297</v>
      </c>
      <c r="II133" s="85" t="s">
        <v>1297</v>
      </c>
      <c r="IJ133" s="85" t="s">
        <v>1297</v>
      </c>
      <c r="IK133" s="85" t="s">
        <v>1297</v>
      </c>
      <c r="IL133" s="85" t="s">
        <v>1297</v>
      </c>
      <c r="IM133" s="85" t="s">
        <v>1297</v>
      </c>
      <c r="IN133" s="85" t="s">
        <v>1297</v>
      </c>
      <c r="IO133" s="85" t="s">
        <v>1297</v>
      </c>
      <c r="IP133" s="85" t="s">
        <v>1297</v>
      </c>
      <c r="IQ133" s="85" t="s">
        <v>1297</v>
      </c>
      <c r="IR133" s="85" t="s">
        <v>1297</v>
      </c>
      <c r="IS133" s="85" t="s">
        <v>1297</v>
      </c>
      <c r="IT133" s="85" t="s">
        <v>1297</v>
      </c>
      <c r="IU133" s="85" t="s">
        <v>1297</v>
      </c>
      <c r="IV133" s="85" t="s">
        <v>1297</v>
      </c>
      <c r="IW133" s="85" t="s">
        <v>1287</v>
      </c>
      <c r="IX133" s="85" t="s">
        <v>1287</v>
      </c>
      <c r="IY133" s="85" t="s">
        <v>1287</v>
      </c>
      <c r="IZ133" s="85" t="s">
        <v>1287</v>
      </c>
      <c r="JA133" s="85" t="s">
        <v>1297</v>
      </c>
      <c r="JB133" s="85" t="s">
        <v>1297</v>
      </c>
      <c r="JC133" s="85" t="s">
        <v>1297</v>
      </c>
      <c r="JD133" s="85" t="s">
        <v>1297</v>
      </c>
      <c r="JE133" s="85" t="s">
        <v>1297</v>
      </c>
      <c r="JF133" s="85" t="s">
        <v>1297</v>
      </c>
      <c r="JG133" s="85" t="s">
        <v>1295</v>
      </c>
      <c r="JH133" s="85" t="s">
        <v>1288</v>
      </c>
      <c r="JI133" s="85" t="s">
        <v>1288</v>
      </c>
      <c r="JJ133" s="85" t="s">
        <v>1295</v>
      </c>
      <c r="JK133" s="85" t="s">
        <v>1287</v>
      </c>
      <c r="JL133" s="85" t="s">
        <v>1295</v>
      </c>
      <c r="JM133" s="85" t="s">
        <v>1295</v>
      </c>
      <c r="JN133" s="85" t="s">
        <v>1295</v>
      </c>
      <c r="JO133" s="85" t="s">
        <v>1295</v>
      </c>
      <c r="JP133" s="85" t="s">
        <v>1297</v>
      </c>
      <c r="JQ133" s="85" t="s">
        <v>1297</v>
      </c>
      <c r="JR133" s="85" t="s">
        <v>1297</v>
      </c>
      <c r="JS133" s="85" t="s">
        <v>1297</v>
      </c>
      <c r="JT133" s="85" t="s">
        <v>1297</v>
      </c>
      <c r="JU133" s="85" t="s">
        <v>1297</v>
      </c>
      <c r="JV133" s="85" t="s">
        <v>1287</v>
      </c>
      <c r="JW133" s="85" t="s">
        <v>1297</v>
      </c>
      <c r="JX133" s="85" t="s">
        <v>1295</v>
      </c>
      <c r="JY133" s="85" t="s">
        <v>1297</v>
      </c>
      <c r="JZ133" s="85" t="s">
        <v>1297</v>
      </c>
      <c r="KA133" s="85" t="s">
        <v>1297</v>
      </c>
      <c r="KB133" s="85" t="s">
        <v>1297</v>
      </c>
      <c r="KC133" s="85" t="s">
        <v>1297</v>
      </c>
      <c r="KD133" s="85" t="s">
        <v>1297</v>
      </c>
      <c r="KE133" s="85" t="s">
        <v>1297</v>
      </c>
      <c r="KF133" s="85" t="s">
        <v>1297</v>
      </c>
      <c r="KG133" s="85" t="s">
        <v>1297</v>
      </c>
      <c r="KH133" s="85" t="s">
        <v>1297</v>
      </c>
      <c r="KI133" s="85" t="s">
        <v>1297</v>
      </c>
      <c r="KJ133" s="85" t="s">
        <v>1297</v>
      </c>
      <c r="KK133" s="85" t="s">
        <v>1297</v>
      </c>
      <c r="KL133" s="85" t="s">
        <v>1297</v>
      </c>
      <c r="KM133" s="85" t="s">
        <v>1297</v>
      </c>
      <c r="KN133" s="85" t="s">
        <v>1297</v>
      </c>
      <c r="KO133" s="85" t="s">
        <v>1297</v>
      </c>
      <c r="KP133" s="85" t="s">
        <v>1297</v>
      </c>
    </row>
    <row r="134" spans="1:302">
      <c r="A134" s="150" t="s">
        <v>1364</v>
      </c>
      <c r="B134" s="87" t="s">
        <v>1365</v>
      </c>
      <c r="C134" s="87" t="s">
        <v>1715</v>
      </c>
      <c r="D134" s="88">
        <v>2017</v>
      </c>
      <c r="E134" s="86">
        <v>0</v>
      </c>
      <c r="F134" s="86">
        <v>100</v>
      </c>
      <c r="G134" s="86">
        <v>100</v>
      </c>
      <c r="H134" s="86">
        <v>100</v>
      </c>
      <c r="I134" s="86">
        <v>0</v>
      </c>
      <c r="J134" s="86">
        <v>100</v>
      </c>
      <c r="K134" s="86">
        <v>100</v>
      </c>
      <c r="L134" s="86">
        <v>100</v>
      </c>
      <c r="M134" s="86">
        <v>100</v>
      </c>
      <c r="N134" s="86">
        <v>100</v>
      </c>
      <c r="O134" s="86">
        <v>100</v>
      </c>
      <c r="P134" s="86">
        <v>100</v>
      </c>
      <c r="Q134" s="86">
        <v>100</v>
      </c>
      <c r="R134" s="86">
        <v>33</v>
      </c>
      <c r="S134" s="86">
        <v>33</v>
      </c>
      <c r="T134" s="86">
        <v>67</v>
      </c>
      <c r="U134" s="86">
        <v>67</v>
      </c>
      <c r="V134" s="86">
        <v>0</v>
      </c>
      <c r="W134" s="86">
        <v>0</v>
      </c>
      <c r="X134" s="86">
        <v>67</v>
      </c>
      <c r="Y134" s="86">
        <v>33</v>
      </c>
      <c r="Z134" s="86">
        <v>33</v>
      </c>
      <c r="AA134" s="86">
        <v>0</v>
      </c>
      <c r="AB134" s="86">
        <v>33</v>
      </c>
      <c r="AC134" s="86">
        <v>33</v>
      </c>
      <c r="AD134" s="86">
        <v>67</v>
      </c>
      <c r="AE134" s="86">
        <v>0</v>
      </c>
      <c r="AF134" s="86">
        <v>0</v>
      </c>
      <c r="AG134" s="86">
        <v>0</v>
      </c>
      <c r="AH134" s="86">
        <v>0</v>
      </c>
      <c r="AI134" s="86">
        <v>0</v>
      </c>
      <c r="AJ134" s="86">
        <v>100</v>
      </c>
      <c r="AK134" s="86">
        <v>67</v>
      </c>
      <c r="AL134" s="86">
        <v>0</v>
      </c>
      <c r="AM134" s="86">
        <v>0</v>
      </c>
      <c r="AN134" s="86">
        <v>0</v>
      </c>
      <c r="AO134" s="86">
        <v>0</v>
      </c>
      <c r="AP134" s="86">
        <v>33</v>
      </c>
      <c r="AQ134" s="86">
        <v>0</v>
      </c>
      <c r="AR134" s="86">
        <v>100</v>
      </c>
      <c r="AS134" s="86">
        <v>0</v>
      </c>
      <c r="AT134" s="86">
        <v>33</v>
      </c>
      <c r="AU134" s="86">
        <v>0</v>
      </c>
      <c r="AV134" s="86">
        <v>33</v>
      </c>
      <c r="AW134" s="86">
        <v>0</v>
      </c>
      <c r="AX134" s="86">
        <v>0</v>
      </c>
      <c r="AY134" s="86">
        <v>33</v>
      </c>
      <c r="AZ134" s="86">
        <v>0</v>
      </c>
      <c r="BA134" s="86">
        <v>0</v>
      </c>
      <c r="BB134" s="86">
        <v>0</v>
      </c>
      <c r="BC134" s="86">
        <v>33</v>
      </c>
      <c r="BD134" s="86">
        <v>0</v>
      </c>
      <c r="BE134" s="86">
        <v>0</v>
      </c>
      <c r="BF134" s="86">
        <v>0</v>
      </c>
      <c r="BG134" s="86">
        <v>0</v>
      </c>
      <c r="BH134" s="86">
        <v>67</v>
      </c>
      <c r="BI134" s="86">
        <v>33</v>
      </c>
      <c r="BJ134" s="86">
        <v>0</v>
      </c>
      <c r="BK134" s="86">
        <v>33</v>
      </c>
      <c r="BL134" s="86">
        <v>67</v>
      </c>
      <c r="BM134" s="86">
        <v>0</v>
      </c>
      <c r="BN134" s="86">
        <v>0</v>
      </c>
      <c r="BO134" s="86">
        <v>0</v>
      </c>
      <c r="BP134" s="86">
        <v>0</v>
      </c>
      <c r="BQ134" s="86">
        <v>0</v>
      </c>
      <c r="BR134" s="86">
        <v>100</v>
      </c>
      <c r="BS134" s="86">
        <v>100</v>
      </c>
      <c r="BT134" s="86">
        <v>100</v>
      </c>
      <c r="BU134" s="86">
        <v>67</v>
      </c>
      <c r="BV134" s="86">
        <v>67</v>
      </c>
      <c r="BW134" s="86">
        <v>0</v>
      </c>
      <c r="BX134" s="86">
        <v>0</v>
      </c>
      <c r="BY134" s="86">
        <v>0</v>
      </c>
      <c r="BZ134" s="86">
        <v>0</v>
      </c>
      <c r="CA134" s="86">
        <v>33</v>
      </c>
      <c r="CB134" s="86">
        <v>0</v>
      </c>
      <c r="CC134" s="86">
        <v>0</v>
      </c>
      <c r="CD134" s="86">
        <v>100</v>
      </c>
      <c r="CE134" s="86">
        <v>67</v>
      </c>
      <c r="CF134" s="86">
        <v>0</v>
      </c>
      <c r="CG134" s="86">
        <v>67</v>
      </c>
      <c r="CH134" s="86">
        <v>33</v>
      </c>
      <c r="CI134" s="86">
        <v>0</v>
      </c>
      <c r="CJ134" s="86">
        <v>0</v>
      </c>
      <c r="CK134" s="86">
        <v>0</v>
      </c>
      <c r="CL134" s="86">
        <v>0</v>
      </c>
      <c r="CM134" s="86">
        <v>0</v>
      </c>
      <c r="CN134" s="86">
        <v>0</v>
      </c>
      <c r="CO134" s="86">
        <v>0</v>
      </c>
      <c r="CP134" s="86">
        <v>0</v>
      </c>
      <c r="CQ134" s="86">
        <v>67</v>
      </c>
      <c r="CR134" s="86">
        <v>100</v>
      </c>
      <c r="CS134" s="86">
        <v>100</v>
      </c>
      <c r="CT134" s="86">
        <v>67</v>
      </c>
      <c r="CU134" s="86">
        <v>100</v>
      </c>
      <c r="CV134" s="86">
        <v>67</v>
      </c>
      <c r="CW134" s="86">
        <v>33</v>
      </c>
      <c r="CX134" s="86">
        <v>33</v>
      </c>
      <c r="CY134" s="86">
        <v>0</v>
      </c>
      <c r="CZ134" s="86">
        <v>0</v>
      </c>
      <c r="DA134" s="86">
        <v>0</v>
      </c>
      <c r="DB134" s="86">
        <v>67</v>
      </c>
      <c r="DC134" s="86">
        <v>0</v>
      </c>
      <c r="DD134" s="86">
        <v>100</v>
      </c>
      <c r="DE134" s="86">
        <v>67</v>
      </c>
      <c r="DF134" s="86">
        <v>100</v>
      </c>
      <c r="DG134" s="86">
        <v>100</v>
      </c>
      <c r="DH134" s="86">
        <v>0</v>
      </c>
      <c r="DI134" s="86">
        <v>100</v>
      </c>
      <c r="DJ134" s="86">
        <v>0</v>
      </c>
      <c r="DK134" s="86">
        <v>0</v>
      </c>
      <c r="DL134" s="86">
        <v>0</v>
      </c>
      <c r="DM134" s="86">
        <v>0</v>
      </c>
      <c r="DN134" s="86">
        <v>0</v>
      </c>
      <c r="DO134" s="86">
        <v>100</v>
      </c>
      <c r="DP134" s="86">
        <v>100</v>
      </c>
      <c r="DQ134" s="86">
        <v>100</v>
      </c>
      <c r="DR134" s="86">
        <v>67</v>
      </c>
      <c r="DS134" s="86">
        <v>67</v>
      </c>
      <c r="DT134" s="86">
        <v>0</v>
      </c>
      <c r="DU134" s="86">
        <v>0</v>
      </c>
      <c r="DV134" s="86">
        <v>100</v>
      </c>
      <c r="DW134" s="86">
        <v>0</v>
      </c>
      <c r="DX134" s="86">
        <v>0</v>
      </c>
      <c r="DY134" s="86">
        <v>0</v>
      </c>
      <c r="DZ134" s="86">
        <v>100</v>
      </c>
      <c r="EA134" s="86">
        <v>100</v>
      </c>
      <c r="EB134" s="86">
        <v>100</v>
      </c>
      <c r="EC134" s="86">
        <v>100</v>
      </c>
      <c r="ED134" s="86">
        <v>67</v>
      </c>
      <c r="EE134" s="86">
        <v>0</v>
      </c>
      <c r="EF134" s="86">
        <v>0</v>
      </c>
      <c r="EG134" s="86">
        <v>0</v>
      </c>
      <c r="EH134" s="86">
        <v>0</v>
      </c>
      <c r="EI134" s="86">
        <v>0</v>
      </c>
      <c r="EJ134" s="86">
        <v>0</v>
      </c>
      <c r="EK134" s="86">
        <v>0</v>
      </c>
      <c r="EL134" s="86">
        <v>0</v>
      </c>
      <c r="EM134" s="86">
        <v>0</v>
      </c>
      <c r="EN134" s="86">
        <v>0</v>
      </c>
      <c r="EO134" s="86">
        <v>0</v>
      </c>
      <c r="EP134" s="86">
        <v>0</v>
      </c>
      <c r="EQ134" s="86">
        <v>0</v>
      </c>
      <c r="ER134" s="86">
        <v>0</v>
      </c>
      <c r="ES134" s="86">
        <v>0</v>
      </c>
      <c r="ET134" s="86">
        <v>0</v>
      </c>
      <c r="EU134" s="86">
        <v>0</v>
      </c>
      <c r="EV134" s="86">
        <v>0</v>
      </c>
      <c r="EW134" s="86">
        <v>0</v>
      </c>
      <c r="EX134" s="85" t="s">
        <v>1297</v>
      </c>
      <c r="EY134" s="85" t="s">
        <v>1287</v>
      </c>
      <c r="EZ134" s="85" t="s">
        <v>1287</v>
      </c>
      <c r="FA134" s="85" t="s">
        <v>1287</v>
      </c>
      <c r="FB134" s="85" t="s">
        <v>1297</v>
      </c>
      <c r="FC134" s="85" t="s">
        <v>1287</v>
      </c>
      <c r="FD134" s="85" t="s">
        <v>1287</v>
      </c>
      <c r="FE134" s="85" t="s">
        <v>1287</v>
      </c>
      <c r="FF134" s="85" t="s">
        <v>1287</v>
      </c>
      <c r="FG134" s="85" t="s">
        <v>1297</v>
      </c>
      <c r="FH134" s="85" t="s">
        <v>1287</v>
      </c>
      <c r="FI134" s="85" t="s">
        <v>1287</v>
      </c>
      <c r="FJ134" s="85" t="s">
        <v>1288</v>
      </c>
      <c r="FK134" s="85" t="s">
        <v>1287</v>
      </c>
      <c r="FL134" s="85" t="s">
        <v>1288</v>
      </c>
      <c r="FM134" s="85" t="s">
        <v>1288</v>
      </c>
      <c r="FN134" s="85" t="s">
        <v>1287</v>
      </c>
      <c r="FO134" s="85" t="s">
        <v>1287</v>
      </c>
      <c r="FP134" s="85" t="s">
        <v>1295</v>
      </c>
      <c r="FQ134" s="85" t="s">
        <v>1288</v>
      </c>
      <c r="FR134" s="85" t="s">
        <v>1295</v>
      </c>
      <c r="FS134" s="85" t="s">
        <v>1295</v>
      </c>
      <c r="FT134" s="85" t="s">
        <v>1297</v>
      </c>
      <c r="FU134" s="85" t="s">
        <v>1297</v>
      </c>
      <c r="FV134" s="85" t="s">
        <v>1297</v>
      </c>
      <c r="FW134" s="85" t="s">
        <v>1287</v>
      </c>
      <c r="FX134" s="85" t="s">
        <v>1288</v>
      </c>
      <c r="FY134" s="85" t="s">
        <v>1287</v>
      </c>
      <c r="FZ134" s="85" t="s">
        <v>1287</v>
      </c>
      <c r="GA134" s="85" t="s">
        <v>1288</v>
      </c>
      <c r="GB134" s="85" t="s">
        <v>1287</v>
      </c>
      <c r="GC134" s="85" t="s">
        <v>1287</v>
      </c>
      <c r="GD134" s="85" t="s">
        <v>1295</v>
      </c>
      <c r="GE134" s="85" t="s">
        <v>1287</v>
      </c>
      <c r="GF134" s="85" t="s">
        <v>1287</v>
      </c>
      <c r="GG134" s="85" t="s">
        <v>1295</v>
      </c>
      <c r="GH134" s="85" t="s">
        <v>1287</v>
      </c>
      <c r="GI134" s="85" t="s">
        <v>1295</v>
      </c>
      <c r="GJ134" s="85" t="s">
        <v>1287</v>
      </c>
      <c r="GK134" s="85" t="s">
        <v>1295</v>
      </c>
      <c r="GL134" s="85" t="s">
        <v>1297</v>
      </c>
      <c r="GM134" s="85" t="s">
        <v>1288</v>
      </c>
      <c r="GN134" s="85" t="s">
        <v>1287</v>
      </c>
      <c r="GO134" s="85" t="s">
        <v>1287</v>
      </c>
      <c r="GP134" s="85" t="s">
        <v>1295</v>
      </c>
      <c r="GQ134" s="85" t="s">
        <v>1297</v>
      </c>
      <c r="GR134" s="85" t="s">
        <v>1297</v>
      </c>
      <c r="GS134" s="85" t="s">
        <v>1297</v>
      </c>
      <c r="GT134" s="85" t="s">
        <v>1297</v>
      </c>
      <c r="GU134" s="85" t="s">
        <v>1295</v>
      </c>
      <c r="GV134" s="85" t="s">
        <v>1295</v>
      </c>
      <c r="GW134" s="85" t="s">
        <v>1297</v>
      </c>
      <c r="GX134" s="85" t="s">
        <v>1288</v>
      </c>
      <c r="GY134" s="85" t="s">
        <v>1295</v>
      </c>
      <c r="GZ134" s="85" t="s">
        <v>1295</v>
      </c>
      <c r="HA134" s="85" t="s">
        <v>1297</v>
      </c>
      <c r="HB134" s="85" t="s">
        <v>1295</v>
      </c>
      <c r="HC134" s="85" t="s">
        <v>1297</v>
      </c>
      <c r="HD134" s="85" t="s">
        <v>1295</v>
      </c>
      <c r="HE134" s="85" t="s">
        <v>1297</v>
      </c>
      <c r="HF134" s="85" t="s">
        <v>1297</v>
      </c>
      <c r="HG134" s="85" t="s">
        <v>1297</v>
      </c>
      <c r="HH134" s="85" t="s">
        <v>1297</v>
      </c>
      <c r="HI134" s="85" t="s">
        <v>1297</v>
      </c>
      <c r="HJ134" s="85" t="s">
        <v>1297</v>
      </c>
      <c r="HK134" s="85" t="s">
        <v>1295</v>
      </c>
      <c r="HL134" s="85" t="s">
        <v>1297</v>
      </c>
      <c r="HM134" s="85" t="s">
        <v>1287</v>
      </c>
      <c r="HN134" s="85" t="s">
        <v>1295</v>
      </c>
      <c r="HO134" s="85" t="s">
        <v>1295</v>
      </c>
      <c r="HP134" s="85" t="s">
        <v>1297</v>
      </c>
      <c r="HQ134" s="85" t="s">
        <v>1297</v>
      </c>
      <c r="HR134" s="85" t="s">
        <v>1297</v>
      </c>
      <c r="HS134" s="85" t="s">
        <v>1297</v>
      </c>
      <c r="HT134" s="85" t="s">
        <v>1287</v>
      </c>
      <c r="HU134" s="85" t="s">
        <v>1295</v>
      </c>
      <c r="HV134" s="85" t="s">
        <v>1287</v>
      </c>
      <c r="HW134" s="85" t="s">
        <v>1287</v>
      </c>
      <c r="HX134" s="85" t="s">
        <v>1288</v>
      </c>
      <c r="HY134" s="85" t="s">
        <v>1287</v>
      </c>
      <c r="HZ134" s="85" t="s">
        <v>1288</v>
      </c>
      <c r="IA134" s="85" t="s">
        <v>1295</v>
      </c>
      <c r="IB134" s="85" t="s">
        <v>1297</v>
      </c>
      <c r="IC134" s="85" t="s">
        <v>1297</v>
      </c>
      <c r="ID134" s="85" t="s">
        <v>1297</v>
      </c>
      <c r="IE134" s="85" t="s">
        <v>1297</v>
      </c>
      <c r="IF134" s="85" t="s">
        <v>1297</v>
      </c>
      <c r="IG134" s="85" t="s">
        <v>1297</v>
      </c>
      <c r="IH134" s="85" t="s">
        <v>1297</v>
      </c>
      <c r="II134" s="85" t="s">
        <v>1297</v>
      </c>
      <c r="IJ134" s="85" t="s">
        <v>1287</v>
      </c>
      <c r="IK134" s="85" t="s">
        <v>1287</v>
      </c>
      <c r="IL134" s="85" t="s">
        <v>1295</v>
      </c>
      <c r="IM134" s="85" t="s">
        <v>1287</v>
      </c>
      <c r="IN134" s="85" t="s">
        <v>1287</v>
      </c>
      <c r="IO134" s="85" t="s">
        <v>1287</v>
      </c>
      <c r="IP134" s="85" t="s">
        <v>1295</v>
      </c>
      <c r="IQ134" s="85" t="s">
        <v>1297</v>
      </c>
      <c r="IR134" s="85" t="s">
        <v>1297</v>
      </c>
      <c r="IS134" s="85" t="s">
        <v>1295</v>
      </c>
      <c r="IT134" s="85" t="s">
        <v>1295</v>
      </c>
      <c r="IU134" s="85" t="s">
        <v>1297</v>
      </c>
      <c r="IV134" s="85" t="s">
        <v>1297</v>
      </c>
      <c r="IW134" s="85" t="s">
        <v>1288</v>
      </c>
      <c r="IX134" s="85" t="s">
        <v>1295</v>
      </c>
      <c r="IY134" s="85" t="s">
        <v>1295</v>
      </c>
      <c r="IZ134" s="85" t="s">
        <v>1297</v>
      </c>
      <c r="JA134" s="85" t="s">
        <v>1297</v>
      </c>
      <c r="JB134" s="85" t="s">
        <v>1297</v>
      </c>
      <c r="JC134" s="85" t="s">
        <v>1297</v>
      </c>
      <c r="JD134" s="85" t="s">
        <v>1297</v>
      </c>
      <c r="JE134" s="85" t="s">
        <v>1297</v>
      </c>
      <c r="JF134" s="85" t="s">
        <v>1297</v>
      </c>
      <c r="JG134" s="85" t="s">
        <v>1297</v>
      </c>
      <c r="JH134" s="85" t="s">
        <v>1288</v>
      </c>
      <c r="JI134" s="85" t="s">
        <v>1288</v>
      </c>
      <c r="JJ134" s="85" t="s">
        <v>1288</v>
      </c>
      <c r="JK134" s="85" t="s">
        <v>1287</v>
      </c>
      <c r="JL134" s="85" t="s">
        <v>1287</v>
      </c>
      <c r="JM134" s="85" t="s">
        <v>1297</v>
      </c>
      <c r="JN134" s="85" t="s">
        <v>1295</v>
      </c>
      <c r="JO134" s="85" t="s">
        <v>1287</v>
      </c>
      <c r="JP134" s="85" t="s">
        <v>1287</v>
      </c>
      <c r="JQ134" s="85" t="s">
        <v>1287</v>
      </c>
      <c r="JR134" s="85" t="s">
        <v>1295</v>
      </c>
      <c r="JS134" s="85" t="s">
        <v>1287</v>
      </c>
      <c r="JT134" s="85" t="s">
        <v>1287</v>
      </c>
      <c r="JU134" s="85" t="s">
        <v>1295</v>
      </c>
      <c r="JV134" s="85" t="s">
        <v>1287</v>
      </c>
      <c r="JW134" s="85" t="s">
        <v>1297</v>
      </c>
      <c r="JX134" s="85" t="s">
        <v>1295</v>
      </c>
      <c r="JY134" s="85" t="s">
        <v>1297</v>
      </c>
      <c r="JZ134" s="85" t="s">
        <v>1297</v>
      </c>
      <c r="KA134" s="85" t="s">
        <v>1297</v>
      </c>
      <c r="KB134" s="85" t="s">
        <v>1297</v>
      </c>
      <c r="KC134" s="85" t="s">
        <v>1297</v>
      </c>
      <c r="KD134" s="85" t="s">
        <v>1297</v>
      </c>
      <c r="KE134" s="85" t="s">
        <v>1297</v>
      </c>
      <c r="KF134" s="85" t="s">
        <v>1297</v>
      </c>
      <c r="KG134" s="85" t="s">
        <v>1297</v>
      </c>
      <c r="KH134" s="85" t="s">
        <v>1297</v>
      </c>
      <c r="KI134" s="85" t="s">
        <v>1297</v>
      </c>
      <c r="KJ134" s="85" t="s">
        <v>1295</v>
      </c>
      <c r="KK134" s="85" t="s">
        <v>1295</v>
      </c>
      <c r="KL134" s="85" t="s">
        <v>1297</v>
      </c>
      <c r="KM134" s="85" t="s">
        <v>1297</v>
      </c>
      <c r="KN134" s="85" t="s">
        <v>1287</v>
      </c>
      <c r="KO134" s="85" t="s">
        <v>1295</v>
      </c>
      <c r="KP134" s="85" t="s">
        <v>1297</v>
      </c>
    </row>
    <row r="135" spans="1:302">
      <c r="A135" s="150" t="s">
        <v>1366</v>
      </c>
      <c r="B135" s="87" t="s">
        <v>1367</v>
      </c>
      <c r="C135" s="87" t="s">
        <v>1716</v>
      </c>
      <c r="D135" s="88">
        <v>2017</v>
      </c>
      <c r="E135" s="86">
        <v>0</v>
      </c>
      <c r="F135" s="86">
        <v>67</v>
      </c>
      <c r="G135" s="86">
        <v>100</v>
      </c>
      <c r="H135" s="86">
        <v>100</v>
      </c>
      <c r="I135" s="86">
        <v>100</v>
      </c>
      <c r="J135" s="86">
        <v>100</v>
      </c>
      <c r="K135" s="86">
        <v>67</v>
      </c>
      <c r="L135" s="86">
        <v>100</v>
      </c>
      <c r="M135" s="86">
        <v>100</v>
      </c>
      <c r="N135" s="86">
        <v>100</v>
      </c>
      <c r="O135" s="86">
        <v>100</v>
      </c>
      <c r="P135" s="86">
        <v>100</v>
      </c>
      <c r="Q135" s="86">
        <v>100</v>
      </c>
      <c r="R135" s="86">
        <v>100</v>
      </c>
      <c r="S135" s="86">
        <v>100</v>
      </c>
      <c r="T135" s="86">
        <v>100</v>
      </c>
      <c r="U135" s="86">
        <v>100</v>
      </c>
      <c r="V135" s="86">
        <v>0</v>
      </c>
      <c r="W135" s="86">
        <v>33</v>
      </c>
      <c r="X135" s="86">
        <v>100</v>
      </c>
      <c r="Y135" s="86">
        <v>100</v>
      </c>
      <c r="Z135" s="86">
        <v>100</v>
      </c>
      <c r="AA135" s="86">
        <v>100</v>
      </c>
      <c r="AB135" s="86">
        <v>100</v>
      </c>
      <c r="AC135" s="86">
        <v>100</v>
      </c>
      <c r="AD135" s="86">
        <v>100</v>
      </c>
      <c r="AE135" s="86">
        <v>100</v>
      </c>
      <c r="AF135" s="86">
        <v>100</v>
      </c>
      <c r="AG135" s="86">
        <v>67</v>
      </c>
      <c r="AH135" s="86">
        <v>100</v>
      </c>
      <c r="AI135" s="86">
        <v>100</v>
      </c>
      <c r="AJ135" s="86">
        <v>100</v>
      </c>
      <c r="AK135" s="86">
        <v>100</v>
      </c>
      <c r="AL135" s="86">
        <v>100</v>
      </c>
      <c r="AM135" s="86">
        <v>100</v>
      </c>
      <c r="AN135" s="86">
        <v>100</v>
      </c>
      <c r="AO135" s="86">
        <v>100</v>
      </c>
      <c r="AP135" s="86">
        <v>100</v>
      </c>
      <c r="AQ135" s="86">
        <v>100</v>
      </c>
      <c r="AR135" s="86">
        <v>100</v>
      </c>
      <c r="AS135" s="86">
        <v>100</v>
      </c>
      <c r="AT135" s="86">
        <v>100</v>
      </c>
      <c r="AU135" s="86">
        <v>67</v>
      </c>
      <c r="AV135" s="86">
        <v>100</v>
      </c>
      <c r="AW135" s="86">
        <v>100</v>
      </c>
      <c r="AX135" s="86">
        <v>100</v>
      </c>
      <c r="AY135" s="86">
        <v>67</v>
      </c>
      <c r="AZ135" s="86"/>
      <c r="BA135" s="86">
        <v>100</v>
      </c>
      <c r="BB135" s="86">
        <v>100</v>
      </c>
      <c r="BC135" s="86"/>
      <c r="BD135" s="86">
        <v>33</v>
      </c>
      <c r="BE135" s="86">
        <v>100</v>
      </c>
      <c r="BF135" s="86">
        <v>100</v>
      </c>
      <c r="BG135" s="86">
        <v>100</v>
      </c>
      <c r="BH135" s="86">
        <v>100</v>
      </c>
      <c r="BI135" s="86">
        <v>100</v>
      </c>
      <c r="BJ135" s="86">
        <v>67</v>
      </c>
      <c r="BK135" s="86">
        <v>33</v>
      </c>
      <c r="BL135" s="86">
        <v>100</v>
      </c>
      <c r="BM135" s="86">
        <v>0</v>
      </c>
      <c r="BN135" s="86">
        <v>0</v>
      </c>
      <c r="BO135" s="86">
        <v>0</v>
      </c>
      <c r="BP135" s="86">
        <v>0</v>
      </c>
      <c r="BQ135" s="86">
        <v>0</v>
      </c>
      <c r="BR135" s="86">
        <v>100</v>
      </c>
      <c r="BS135" s="86">
        <v>100</v>
      </c>
      <c r="BT135" s="86">
        <v>100</v>
      </c>
      <c r="BU135" s="86">
        <v>100</v>
      </c>
      <c r="BV135" s="86">
        <v>67</v>
      </c>
      <c r="BW135" s="86">
        <v>100</v>
      </c>
      <c r="BX135" s="86">
        <v>33</v>
      </c>
      <c r="BY135" s="86">
        <v>33</v>
      </c>
      <c r="BZ135" s="86">
        <v>67</v>
      </c>
      <c r="CA135" s="86">
        <v>100</v>
      </c>
      <c r="CB135" s="86">
        <v>100</v>
      </c>
      <c r="CC135" s="86">
        <v>100</v>
      </c>
      <c r="CD135" s="86">
        <v>100</v>
      </c>
      <c r="CE135" s="86">
        <v>100</v>
      </c>
      <c r="CF135" s="86">
        <v>100</v>
      </c>
      <c r="CG135" s="86">
        <v>33</v>
      </c>
      <c r="CH135" s="86">
        <v>33</v>
      </c>
      <c r="CI135" s="86">
        <v>100</v>
      </c>
      <c r="CJ135" s="86">
        <v>100</v>
      </c>
      <c r="CK135" s="86">
        <v>100</v>
      </c>
      <c r="CL135" s="86">
        <v>100</v>
      </c>
      <c r="CM135" s="86">
        <v>100</v>
      </c>
      <c r="CN135" s="86">
        <v>100</v>
      </c>
      <c r="CO135" s="86">
        <v>100</v>
      </c>
      <c r="CP135" s="86">
        <v>0</v>
      </c>
      <c r="CQ135" s="86">
        <v>100</v>
      </c>
      <c r="CR135" s="86">
        <v>100</v>
      </c>
      <c r="CS135" s="86">
        <v>100</v>
      </c>
      <c r="CT135" s="86">
        <v>100</v>
      </c>
      <c r="CU135" s="86">
        <v>100</v>
      </c>
      <c r="CV135" s="86">
        <v>100</v>
      </c>
      <c r="CW135" s="86">
        <v>100</v>
      </c>
      <c r="CX135" s="86">
        <v>100</v>
      </c>
      <c r="CY135" s="86">
        <v>100</v>
      </c>
      <c r="CZ135" s="86">
        <v>100</v>
      </c>
      <c r="DA135" s="86">
        <v>0</v>
      </c>
      <c r="DB135" s="86">
        <v>100</v>
      </c>
      <c r="DC135" s="86">
        <v>100</v>
      </c>
      <c r="DD135" s="86">
        <v>100</v>
      </c>
      <c r="DE135" s="86">
        <v>100</v>
      </c>
      <c r="DF135" s="86">
        <v>100</v>
      </c>
      <c r="DG135" s="86">
        <v>100</v>
      </c>
      <c r="DH135" s="86">
        <v>100</v>
      </c>
      <c r="DI135" s="86">
        <v>100</v>
      </c>
      <c r="DJ135" s="86">
        <v>0</v>
      </c>
      <c r="DK135" s="86">
        <v>0</v>
      </c>
      <c r="DL135" s="86">
        <v>0</v>
      </c>
      <c r="DM135" s="86">
        <v>0</v>
      </c>
      <c r="DN135" s="86">
        <v>100</v>
      </c>
      <c r="DO135" s="86">
        <v>67</v>
      </c>
      <c r="DP135" s="86">
        <v>67</v>
      </c>
      <c r="DQ135" s="86">
        <v>100</v>
      </c>
      <c r="DR135" s="86">
        <v>100</v>
      </c>
      <c r="DS135" s="86">
        <v>100</v>
      </c>
      <c r="DT135" s="86">
        <v>100</v>
      </c>
      <c r="DU135" s="86">
        <v>67</v>
      </c>
      <c r="DV135" s="86">
        <v>100</v>
      </c>
      <c r="DW135" s="86">
        <v>100</v>
      </c>
      <c r="DX135" s="86">
        <v>100</v>
      </c>
      <c r="DY135" s="86">
        <v>100</v>
      </c>
      <c r="DZ135" s="86">
        <v>100</v>
      </c>
      <c r="EA135" s="86">
        <v>100</v>
      </c>
      <c r="EB135" s="86">
        <v>100</v>
      </c>
      <c r="EC135" s="86">
        <v>100</v>
      </c>
      <c r="ED135" s="86">
        <v>33</v>
      </c>
      <c r="EE135" s="86">
        <v>100</v>
      </c>
      <c r="EF135" s="86">
        <v>0</v>
      </c>
      <c r="EG135" s="86">
        <v>0</v>
      </c>
      <c r="EH135" s="86">
        <v>0</v>
      </c>
      <c r="EI135" s="86">
        <v>0</v>
      </c>
      <c r="EJ135" s="86">
        <v>0</v>
      </c>
      <c r="EK135" s="86">
        <v>0</v>
      </c>
      <c r="EL135" s="86">
        <v>0</v>
      </c>
      <c r="EM135" s="86">
        <v>0</v>
      </c>
      <c r="EN135" s="86">
        <v>0</v>
      </c>
      <c r="EO135" s="86">
        <v>0</v>
      </c>
      <c r="EP135" s="86">
        <v>33</v>
      </c>
      <c r="EQ135" s="86">
        <v>33</v>
      </c>
      <c r="ER135" s="86">
        <v>100</v>
      </c>
      <c r="ES135" s="86">
        <v>0</v>
      </c>
      <c r="ET135" s="86">
        <v>33</v>
      </c>
      <c r="EU135" s="86">
        <v>100</v>
      </c>
      <c r="EV135" s="86">
        <v>0</v>
      </c>
      <c r="EW135" s="86">
        <v>0</v>
      </c>
      <c r="EX135" s="85" t="s">
        <v>1297</v>
      </c>
      <c r="EY135" s="85" t="s">
        <v>1288</v>
      </c>
      <c r="EZ135" s="85" t="s">
        <v>1287</v>
      </c>
      <c r="FA135" s="85" t="s">
        <v>1287</v>
      </c>
      <c r="FB135" s="85" t="s">
        <v>1287</v>
      </c>
      <c r="FC135" s="85" t="s">
        <v>1287</v>
      </c>
      <c r="FD135" s="85" t="s">
        <v>1288</v>
      </c>
      <c r="FE135" s="85" t="s">
        <v>1287</v>
      </c>
      <c r="FF135" s="85" t="s">
        <v>1287</v>
      </c>
      <c r="FG135" s="85" t="s">
        <v>1287</v>
      </c>
      <c r="FH135" s="85" t="s">
        <v>1287</v>
      </c>
      <c r="FI135" s="85" t="s">
        <v>1287</v>
      </c>
      <c r="FJ135" s="85" t="s">
        <v>1287</v>
      </c>
      <c r="FK135" s="85" t="s">
        <v>1287</v>
      </c>
      <c r="FL135" s="85" t="s">
        <v>1287</v>
      </c>
      <c r="FM135" s="85" t="s">
        <v>1287</v>
      </c>
      <c r="FN135" s="85" t="s">
        <v>1287</v>
      </c>
      <c r="FO135" s="85" t="s">
        <v>1297</v>
      </c>
      <c r="FP135" s="85" t="s">
        <v>1295</v>
      </c>
      <c r="FQ135" s="85" t="s">
        <v>1287</v>
      </c>
      <c r="FR135" s="85" t="s">
        <v>1287</v>
      </c>
      <c r="FS135" s="85" t="s">
        <v>1287</v>
      </c>
      <c r="FT135" s="85" t="s">
        <v>1287</v>
      </c>
      <c r="FU135" s="85" t="s">
        <v>1287</v>
      </c>
      <c r="FV135" s="85" t="s">
        <v>1287</v>
      </c>
      <c r="FW135" s="85" t="s">
        <v>1287</v>
      </c>
      <c r="FX135" s="85" t="s">
        <v>1287</v>
      </c>
      <c r="FY135" s="85" t="s">
        <v>1287</v>
      </c>
      <c r="FZ135" s="85" t="s">
        <v>1288</v>
      </c>
      <c r="GA135" s="85" t="s">
        <v>1287</v>
      </c>
      <c r="GB135" s="85" t="s">
        <v>1287</v>
      </c>
      <c r="GC135" s="85" t="s">
        <v>1287</v>
      </c>
      <c r="GD135" s="85" t="s">
        <v>1287</v>
      </c>
      <c r="GE135" s="85" t="s">
        <v>1287</v>
      </c>
      <c r="GF135" s="85" t="s">
        <v>1287</v>
      </c>
      <c r="GG135" s="85" t="s">
        <v>1287</v>
      </c>
      <c r="GH135" s="85" t="s">
        <v>1287</v>
      </c>
      <c r="GI135" s="85" t="s">
        <v>1287</v>
      </c>
      <c r="GJ135" s="85" t="s">
        <v>1287</v>
      </c>
      <c r="GK135" s="85" t="s">
        <v>1287</v>
      </c>
      <c r="GL135" s="85" t="s">
        <v>1287</v>
      </c>
      <c r="GM135" s="85" t="s">
        <v>1287</v>
      </c>
      <c r="GN135" s="85" t="s">
        <v>1288</v>
      </c>
      <c r="GO135" s="85" t="s">
        <v>1287</v>
      </c>
      <c r="GP135" s="85" t="s">
        <v>1287</v>
      </c>
      <c r="GQ135" s="85" t="s">
        <v>1287</v>
      </c>
      <c r="GR135" s="85" t="s">
        <v>1288</v>
      </c>
      <c r="GS135" s="85" t="s">
        <v>1289</v>
      </c>
      <c r="GT135" s="85" t="s">
        <v>1287</v>
      </c>
      <c r="GU135" s="85" t="s">
        <v>1287</v>
      </c>
      <c r="GV135" s="85" t="s">
        <v>1289</v>
      </c>
      <c r="GW135" s="85" t="s">
        <v>1295</v>
      </c>
      <c r="GX135" s="85" t="s">
        <v>1287</v>
      </c>
      <c r="GY135" s="85" t="s">
        <v>1287</v>
      </c>
      <c r="GZ135" s="85" t="s">
        <v>1287</v>
      </c>
      <c r="HA135" s="85" t="s">
        <v>1287</v>
      </c>
      <c r="HB135" s="85" t="s">
        <v>1287</v>
      </c>
      <c r="HC135" s="85" t="s">
        <v>1288</v>
      </c>
      <c r="HD135" s="85" t="s">
        <v>1295</v>
      </c>
      <c r="HE135" s="85" t="s">
        <v>1287</v>
      </c>
      <c r="HF135" s="85" t="s">
        <v>1297</v>
      </c>
      <c r="HG135" s="85" t="s">
        <v>1297</v>
      </c>
      <c r="HH135" s="85" t="s">
        <v>1297</v>
      </c>
      <c r="HI135" s="85" t="s">
        <v>1297</v>
      </c>
      <c r="HJ135" s="85" t="s">
        <v>1297</v>
      </c>
      <c r="HK135" s="85" t="s">
        <v>1287</v>
      </c>
      <c r="HL135" s="85" t="s">
        <v>1287</v>
      </c>
      <c r="HM135" s="85" t="s">
        <v>1287</v>
      </c>
      <c r="HN135" s="85" t="s">
        <v>1287</v>
      </c>
      <c r="HO135" s="85" t="s">
        <v>1288</v>
      </c>
      <c r="HP135" s="85" t="s">
        <v>1287</v>
      </c>
      <c r="HQ135" s="85" t="s">
        <v>1295</v>
      </c>
      <c r="HR135" s="85" t="s">
        <v>1295</v>
      </c>
      <c r="HS135" s="85" t="s">
        <v>1288</v>
      </c>
      <c r="HT135" s="85" t="s">
        <v>1287</v>
      </c>
      <c r="HU135" s="85" t="s">
        <v>1287</v>
      </c>
      <c r="HV135" s="85" t="s">
        <v>1287</v>
      </c>
      <c r="HW135" s="85" t="s">
        <v>1287</v>
      </c>
      <c r="HX135" s="85" t="s">
        <v>1287</v>
      </c>
      <c r="HY135" s="85" t="s">
        <v>1287</v>
      </c>
      <c r="HZ135" s="85" t="s">
        <v>1295</v>
      </c>
      <c r="IA135" s="85" t="s">
        <v>1295</v>
      </c>
      <c r="IB135" s="85" t="s">
        <v>1287</v>
      </c>
      <c r="IC135" s="85" t="s">
        <v>1287</v>
      </c>
      <c r="ID135" s="85" t="s">
        <v>1287</v>
      </c>
      <c r="IE135" s="85" t="s">
        <v>1287</v>
      </c>
      <c r="IF135" s="85" t="s">
        <v>1287</v>
      </c>
      <c r="IG135" s="85" t="s">
        <v>1287</v>
      </c>
      <c r="IH135" s="85" t="s">
        <v>1287</v>
      </c>
      <c r="II135" s="85" t="s">
        <v>1297</v>
      </c>
      <c r="IJ135" s="85" t="s">
        <v>1287</v>
      </c>
      <c r="IK135" s="85" t="s">
        <v>1287</v>
      </c>
      <c r="IL135" s="85" t="s">
        <v>1287</v>
      </c>
      <c r="IM135" s="85" t="s">
        <v>1287</v>
      </c>
      <c r="IN135" s="85" t="s">
        <v>1287</v>
      </c>
      <c r="IO135" s="85" t="s">
        <v>1287</v>
      </c>
      <c r="IP135" s="85" t="s">
        <v>1287</v>
      </c>
      <c r="IQ135" s="85" t="s">
        <v>1287</v>
      </c>
      <c r="IR135" s="85" t="s">
        <v>1287</v>
      </c>
      <c r="IS135" s="85" t="s">
        <v>1287</v>
      </c>
      <c r="IT135" s="85" t="s">
        <v>1297</v>
      </c>
      <c r="IU135" s="85" t="s">
        <v>1287</v>
      </c>
      <c r="IV135" s="85" t="s">
        <v>1287</v>
      </c>
      <c r="IW135" s="85" t="s">
        <v>1287</v>
      </c>
      <c r="IX135" s="85" t="s">
        <v>1287</v>
      </c>
      <c r="IY135" s="85" t="s">
        <v>1287</v>
      </c>
      <c r="IZ135" s="85" t="s">
        <v>1287</v>
      </c>
      <c r="JA135" s="85" t="s">
        <v>1287</v>
      </c>
      <c r="JB135" s="85" t="s">
        <v>1287</v>
      </c>
      <c r="JC135" s="85" t="s">
        <v>1297</v>
      </c>
      <c r="JD135" s="85" t="s">
        <v>1297</v>
      </c>
      <c r="JE135" s="85" t="s">
        <v>1297</v>
      </c>
      <c r="JF135" s="85" t="s">
        <v>1297</v>
      </c>
      <c r="JG135" s="85" t="s">
        <v>1287</v>
      </c>
      <c r="JH135" s="85" t="s">
        <v>1288</v>
      </c>
      <c r="JI135" s="85" t="s">
        <v>1288</v>
      </c>
      <c r="JJ135" s="85" t="s">
        <v>1287</v>
      </c>
      <c r="JK135" s="85" t="s">
        <v>1287</v>
      </c>
      <c r="JL135" s="85" t="s">
        <v>1287</v>
      </c>
      <c r="JM135" s="85" t="s">
        <v>1287</v>
      </c>
      <c r="JN135" s="85" t="s">
        <v>1288</v>
      </c>
      <c r="JO135" s="85" t="s">
        <v>1287</v>
      </c>
      <c r="JP135" s="85" t="s">
        <v>1287</v>
      </c>
      <c r="JQ135" s="85" t="s">
        <v>1287</v>
      </c>
      <c r="JR135" s="85" t="s">
        <v>1287</v>
      </c>
      <c r="JS135" s="85" t="s">
        <v>1287</v>
      </c>
      <c r="JT135" s="85" t="s">
        <v>1287</v>
      </c>
      <c r="JU135" s="85" t="s">
        <v>1287</v>
      </c>
      <c r="JV135" s="85" t="s">
        <v>1287</v>
      </c>
      <c r="JW135" s="85" t="s">
        <v>1295</v>
      </c>
      <c r="JX135" s="85" t="s">
        <v>1287</v>
      </c>
      <c r="JY135" s="85" t="s">
        <v>1297</v>
      </c>
      <c r="JZ135" s="85" t="s">
        <v>1297</v>
      </c>
      <c r="KA135" s="85" t="s">
        <v>1297</v>
      </c>
      <c r="KB135" s="85" t="s">
        <v>1297</v>
      </c>
      <c r="KC135" s="85" t="s">
        <v>1297</v>
      </c>
      <c r="KD135" s="85" t="s">
        <v>1297</v>
      </c>
      <c r="KE135" s="85" t="s">
        <v>1297</v>
      </c>
      <c r="KF135" s="85" t="s">
        <v>1297</v>
      </c>
      <c r="KG135" s="85" t="s">
        <v>1297</v>
      </c>
      <c r="KH135" s="85" t="s">
        <v>1297</v>
      </c>
      <c r="KI135" s="85" t="s">
        <v>1295</v>
      </c>
      <c r="KJ135" s="85" t="s">
        <v>1295</v>
      </c>
      <c r="KK135" s="85" t="s">
        <v>1287</v>
      </c>
      <c r="KL135" s="85" t="s">
        <v>1297</v>
      </c>
      <c r="KM135" s="85" t="s">
        <v>1295</v>
      </c>
      <c r="KN135" s="85" t="s">
        <v>1287</v>
      </c>
      <c r="KO135" s="85" t="s">
        <v>1297</v>
      </c>
      <c r="KP135" s="85" t="s">
        <v>1297</v>
      </c>
    </row>
    <row r="136" spans="1:302">
      <c r="A136" s="150" t="s">
        <v>1372</v>
      </c>
      <c r="B136" s="87" t="s">
        <v>1373</v>
      </c>
      <c r="C136" s="87" t="s">
        <v>1718</v>
      </c>
      <c r="D136" s="88">
        <v>2017</v>
      </c>
      <c r="E136" s="86">
        <v>100</v>
      </c>
      <c r="F136" s="86">
        <v>100</v>
      </c>
      <c r="G136" s="86">
        <v>100</v>
      </c>
      <c r="H136" s="86">
        <v>33</v>
      </c>
      <c r="I136" s="86">
        <v>100</v>
      </c>
      <c r="J136" s="86">
        <v>100</v>
      </c>
      <c r="K136" s="86">
        <v>67</v>
      </c>
      <c r="L136" s="86">
        <v>100</v>
      </c>
      <c r="M136" s="86">
        <v>100</v>
      </c>
      <c r="N136" s="86">
        <v>100</v>
      </c>
      <c r="O136" s="86">
        <v>100</v>
      </c>
      <c r="P136" s="86">
        <v>100</v>
      </c>
      <c r="Q136" s="86">
        <v>100</v>
      </c>
      <c r="R136" s="86">
        <v>33</v>
      </c>
      <c r="S136" s="86">
        <v>0</v>
      </c>
      <c r="T136" s="86">
        <v>100</v>
      </c>
      <c r="U136" s="86">
        <v>100</v>
      </c>
      <c r="V136" s="86">
        <v>100</v>
      </c>
      <c r="W136" s="86">
        <v>67</v>
      </c>
      <c r="X136" s="86">
        <v>100</v>
      </c>
      <c r="Y136" s="86">
        <v>100</v>
      </c>
      <c r="Z136" s="86">
        <v>100</v>
      </c>
      <c r="AA136" s="86">
        <v>33</v>
      </c>
      <c r="AB136" s="86">
        <v>100</v>
      </c>
      <c r="AC136" s="86">
        <v>0</v>
      </c>
      <c r="AD136" s="86">
        <v>100</v>
      </c>
      <c r="AE136" s="86">
        <v>100</v>
      </c>
      <c r="AF136" s="86">
        <v>100</v>
      </c>
      <c r="AG136" s="86">
        <v>100</v>
      </c>
      <c r="AH136" s="86">
        <v>100</v>
      </c>
      <c r="AI136" s="86">
        <v>100</v>
      </c>
      <c r="AJ136" s="86">
        <v>100</v>
      </c>
      <c r="AK136" s="86">
        <v>100</v>
      </c>
      <c r="AL136" s="86">
        <v>100</v>
      </c>
      <c r="AM136" s="86">
        <v>100</v>
      </c>
      <c r="AN136" s="86">
        <v>100</v>
      </c>
      <c r="AO136" s="86">
        <v>100</v>
      </c>
      <c r="AP136" s="86">
        <v>100</v>
      </c>
      <c r="AQ136" s="86">
        <v>100</v>
      </c>
      <c r="AR136" s="86"/>
      <c r="AS136" s="86"/>
      <c r="AT136" s="86">
        <v>100</v>
      </c>
      <c r="AU136" s="86">
        <v>33</v>
      </c>
      <c r="AV136" s="86">
        <v>0</v>
      </c>
      <c r="AW136" s="86"/>
      <c r="AX136" s="86">
        <v>67</v>
      </c>
      <c r="AY136" s="86">
        <v>33</v>
      </c>
      <c r="AZ136" s="86">
        <v>0</v>
      </c>
      <c r="BA136" s="86">
        <v>100</v>
      </c>
      <c r="BB136" s="86">
        <v>33</v>
      </c>
      <c r="BC136" s="86">
        <v>33</v>
      </c>
      <c r="BD136" s="86">
        <v>33</v>
      </c>
      <c r="BE136" s="86">
        <v>100</v>
      </c>
      <c r="BF136" s="86">
        <v>100</v>
      </c>
      <c r="BG136" s="86">
        <v>0</v>
      </c>
      <c r="BH136" s="86">
        <v>0</v>
      </c>
      <c r="BI136" s="86">
        <v>33</v>
      </c>
      <c r="BJ136" s="86">
        <v>33</v>
      </c>
      <c r="BK136" s="86">
        <v>100</v>
      </c>
      <c r="BL136" s="86">
        <v>100</v>
      </c>
      <c r="BM136" s="86">
        <v>100</v>
      </c>
      <c r="BN136" s="86">
        <v>100</v>
      </c>
      <c r="BO136" s="86">
        <v>100</v>
      </c>
      <c r="BP136" s="86">
        <v>100</v>
      </c>
      <c r="BQ136" s="86">
        <v>100</v>
      </c>
      <c r="BR136" s="86">
        <v>100</v>
      </c>
      <c r="BS136" s="86">
        <v>100</v>
      </c>
      <c r="BT136" s="86">
        <v>100</v>
      </c>
      <c r="BU136" s="86">
        <v>100</v>
      </c>
      <c r="BV136" s="86">
        <v>67</v>
      </c>
      <c r="BW136" s="86">
        <v>100</v>
      </c>
      <c r="BX136" s="86">
        <v>67</v>
      </c>
      <c r="BY136" s="86">
        <v>33</v>
      </c>
      <c r="BZ136" s="86">
        <v>67</v>
      </c>
      <c r="CA136" s="86">
        <v>100</v>
      </c>
      <c r="CB136" s="86">
        <v>100</v>
      </c>
      <c r="CC136" s="86">
        <v>100</v>
      </c>
      <c r="CD136" s="86">
        <v>100</v>
      </c>
      <c r="CE136" s="86">
        <v>100</v>
      </c>
      <c r="CF136" s="86">
        <v>100</v>
      </c>
      <c r="CG136" s="86">
        <v>100</v>
      </c>
      <c r="CH136" s="86">
        <v>100</v>
      </c>
      <c r="CI136" s="86">
        <v>100</v>
      </c>
      <c r="CJ136" s="86">
        <v>100</v>
      </c>
      <c r="CK136" s="86">
        <v>67</v>
      </c>
      <c r="CL136" s="86">
        <v>0</v>
      </c>
      <c r="CM136" s="86">
        <v>33</v>
      </c>
      <c r="CN136" s="86">
        <v>100</v>
      </c>
      <c r="CO136" s="86">
        <v>100</v>
      </c>
      <c r="CP136" s="86">
        <v>33</v>
      </c>
      <c r="CQ136" s="86">
        <v>100</v>
      </c>
      <c r="CR136" s="86">
        <v>100</v>
      </c>
      <c r="CS136" s="86">
        <v>0</v>
      </c>
      <c r="CT136" s="86">
        <v>100</v>
      </c>
      <c r="CU136" s="86">
        <v>100</v>
      </c>
      <c r="CV136" s="86">
        <v>67</v>
      </c>
      <c r="CW136" s="86">
        <v>33</v>
      </c>
      <c r="CX136" s="86">
        <v>33</v>
      </c>
      <c r="CY136" s="86">
        <v>0</v>
      </c>
      <c r="CZ136" s="86">
        <v>0</v>
      </c>
      <c r="DA136" s="86">
        <v>0</v>
      </c>
      <c r="DB136" s="86"/>
      <c r="DC136" s="86">
        <v>0</v>
      </c>
      <c r="DD136" s="86">
        <v>100</v>
      </c>
      <c r="DE136" s="86">
        <v>67</v>
      </c>
      <c r="DF136" s="86"/>
      <c r="DG136" s="86">
        <v>0</v>
      </c>
      <c r="DH136" s="86">
        <v>0</v>
      </c>
      <c r="DI136" s="86">
        <v>0</v>
      </c>
      <c r="DJ136" s="86">
        <v>100</v>
      </c>
      <c r="DK136" s="86">
        <v>33</v>
      </c>
      <c r="DL136" s="86">
        <v>0</v>
      </c>
      <c r="DM136" s="86">
        <v>0</v>
      </c>
      <c r="DN136" s="86">
        <v>0</v>
      </c>
      <c r="DO136" s="86">
        <v>100</v>
      </c>
      <c r="DP136" s="86">
        <v>100</v>
      </c>
      <c r="DQ136" s="86">
        <v>33</v>
      </c>
      <c r="DR136" s="86">
        <v>100</v>
      </c>
      <c r="DS136" s="86">
        <v>100</v>
      </c>
      <c r="DT136" s="86">
        <v>0</v>
      </c>
      <c r="DU136" s="86">
        <v>100</v>
      </c>
      <c r="DV136" s="86">
        <v>100</v>
      </c>
      <c r="DW136" s="86">
        <v>100</v>
      </c>
      <c r="DX136" s="86">
        <v>100</v>
      </c>
      <c r="DY136" s="86">
        <v>100</v>
      </c>
      <c r="DZ136" s="86">
        <v>100</v>
      </c>
      <c r="EA136" s="86">
        <v>100</v>
      </c>
      <c r="EB136" s="86">
        <v>33</v>
      </c>
      <c r="EC136" s="86">
        <v>100</v>
      </c>
      <c r="ED136" s="86">
        <v>67</v>
      </c>
      <c r="EE136" s="86">
        <v>100</v>
      </c>
      <c r="EF136" s="86">
        <v>33</v>
      </c>
      <c r="EG136" s="86">
        <v>0</v>
      </c>
      <c r="EH136" s="86">
        <v>33</v>
      </c>
      <c r="EI136" s="86">
        <v>0</v>
      </c>
      <c r="EJ136" s="86">
        <v>0</v>
      </c>
      <c r="EK136" s="86">
        <v>0</v>
      </c>
      <c r="EL136" s="86">
        <v>0</v>
      </c>
      <c r="EM136" s="86">
        <v>0</v>
      </c>
      <c r="EN136" s="86">
        <v>0</v>
      </c>
      <c r="EO136" s="86">
        <v>0</v>
      </c>
      <c r="EP136" s="86">
        <v>0</v>
      </c>
      <c r="EQ136" s="86">
        <v>67</v>
      </c>
      <c r="ER136" s="86">
        <v>100</v>
      </c>
      <c r="ES136" s="86">
        <v>0</v>
      </c>
      <c r="ET136" s="86">
        <v>67</v>
      </c>
      <c r="EU136" s="86">
        <v>0</v>
      </c>
      <c r="EV136" s="86">
        <v>0</v>
      </c>
      <c r="EW136" s="86">
        <v>100</v>
      </c>
      <c r="EX136" s="85" t="s">
        <v>1287</v>
      </c>
      <c r="EY136" s="85" t="s">
        <v>1287</v>
      </c>
      <c r="EZ136" s="85" t="s">
        <v>1287</v>
      </c>
      <c r="FA136" s="85" t="s">
        <v>1295</v>
      </c>
      <c r="FB136" s="85" t="s">
        <v>1287</v>
      </c>
      <c r="FC136" s="85" t="s">
        <v>1287</v>
      </c>
      <c r="FD136" s="85" t="s">
        <v>1288</v>
      </c>
      <c r="FE136" s="85" t="s">
        <v>1287</v>
      </c>
      <c r="FF136" s="85" t="s">
        <v>1287</v>
      </c>
      <c r="FG136" s="85" t="s">
        <v>1287</v>
      </c>
      <c r="FH136" s="85" t="s">
        <v>1287</v>
      </c>
      <c r="FI136" s="85" t="s">
        <v>1287</v>
      </c>
      <c r="FJ136" s="85" t="s">
        <v>1287</v>
      </c>
      <c r="FK136" s="85" t="s">
        <v>1295</v>
      </c>
      <c r="FL136" s="85" t="s">
        <v>1297</v>
      </c>
      <c r="FM136" s="85" t="s">
        <v>1287</v>
      </c>
      <c r="FN136" s="85" t="s">
        <v>1287</v>
      </c>
      <c r="FO136" s="85" t="s">
        <v>1287</v>
      </c>
      <c r="FP136" s="85" t="s">
        <v>1288</v>
      </c>
      <c r="FQ136" s="85" t="s">
        <v>1287</v>
      </c>
      <c r="FR136" s="85" t="s">
        <v>1287</v>
      </c>
      <c r="FS136" s="85" t="s">
        <v>1287</v>
      </c>
      <c r="FT136" s="85" t="s">
        <v>1295</v>
      </c>
      <c r="FU136" s="85" t="s">
        <v>1287</v>
      </c>
      <c r="FV136" s="85" t="s">
        <v>1297</v>
      </c>
      <c r="FW136" s="85" t="s">
        <v>1287</v>
      </c>
      <c r="FX136" s="85" t="s">
        <v>1287</v>
      </c>
      <c r="FY136" s="85" t="s">
        <v>1287</v>
      </c>
      <c r="FZ136" s="85" t="s">
        <v>1287</v>
      </c>
      <c r="GA136" s="85" t="s">
        <v>1287</v>
      </c>
      <c r="GB136" s="85" t="s">
        <v>1287</v>
      </c>
      <c r="GC136" s="85" t="s">
        <v>1287</v>
      </c>
      <c r="GD136" s="85" t="s">
        <v>1287</v>
      </c>
      <c r="GE136" s="85" t="s">
        <v>1287</v>
      </c>
      <c r="GF136" s="85" t="s">
        <v>1287</v>
      </c>
      <c r="GG136" s="85" t="s">
        <v>1287</v>
      </c>
      <c r="GH136" s="85" t="s">
        <v>1287</v>
      </c>
      <c r="GI136" s="85" t="s">
        <v>1287</v>
      </c>
      <c r="GJ136" s="85" t="s">
        <v>1287</v>
      </c>
      <c r="GK136" s="85" t="s">
        <v>1289</v>
      </c>
      <c r="GL136" s="85" t="s">
        <v>1289</v>
      </c>
      <c r="GM136" s="85" t="s">
        <v>1287</v>
      </c>
      <c r="GN136" s="85" t="s">
        <v>1295</v>
      </c>
      <c r="GO136" s="85" t="s">
        <v>1297</v>
      </c>
      <c r="GP136" s="85" t="s">
        <v>1289</v>
      </c>
      <c r="GQ136" s="85" t="s">
        <v>1288</v>
      </c>
      <c r="GR136" s="85" t="s">
        <v>1295</v>
      </c>
      <c r="GS136" s="85" t="s">
        <v>1297</v>
      </c>
      <c r="GT136" s="85" t="s">
        <v>1287</v>
      </c>
      <c r="GU136" s="85" t="s">
        <v>1295</v>
      </c>
      <c r="GV136" s="85" t="s">
        <v>1295</v>
      </c>
      <c r="GW136" s="85" t="s">
        <v>1295</v>
      </c>
      <c r="GX136" s="85" t="s">
        <v>1287</v>
      </c>
      <c r="GY136" s="85" t="s">
        <v>1287</v>
      </c>
      <c r="GZ136" s="85" t="s">
        <v>1297</v>
      </c>
      <c r="HA136" s="85" t="s">
        <v>1297</v>
      </c>
      <c r="HB136" s="85" t="s">
        <v>1295</v>
      </c>
      <c r="HC136" s="85" t="s">
        <v>1295</v>
      </c>
      <c r="HD136" s="85" t="s">
        <v>1287</v>
      </c>
      <c r="HE136" s="85" t="s">
        <v>1287</v>
      </c>
      <c r="HF136" s="85" t="s">
        <v>1287</v>
      </c>
      <c r="HG136" s="85" t="s">
        <v>1287</v>
      </c>
      <c r="HH136" s="85" t="s">
        <v>1287</v>
      </c>
      <c r="HI136" s="85" t="s">
        <v>1287</v>
      </c>
      <c r="HJ136" s="85" t="s">
        <v>1287</v>
      </c>
      <c r="HK136" s="85" t="s">
        <v>1287</v>
      </c>
      <c r="HL136" s="85" t="s">
        <v>1287</v>
      </c>
      <c r="HM136" s="85" t="s">
        <v>1287</v>
      </c>
      <c r="HN136" s="85" t="s">
        <v>1287</v>
      </c>
      <c r="HO136" s="85" t="s">
        <v>1288</v>
      </c>
      <c r="HP136" s="85" t="s">
        <v>1287</v>
      </c>
      <c r="HQ136" s="85" t="s">
        <v>1288</v>
      </c>
      <c r="HR136" s="85" t="s">
        <v>1295</v>
      </c>
      <c r="HS136" s="85" t="s">
        <v>1288</v>
      </c>
      <c r="HT136" s="85" t="s">
        <v>1287</v>
      </c>
      <c r="HU136" s="85" t="s">
        <v>1287</v>
      </c>
      <c r="HV136" s="85" t="s">
        <v>1287</v>
      </c>
      <c r="HW136" s="85" t="s">
        <v>1287</v>
      </c>
      <c r="HX136" s="85" t="s">
        <v>1287</v>
      </c>
      <c r="HY136" s="85" t="s">
        <v>1287</v>
      </c>
      <c r="HZ136" s="85" t="s">
        <v>1287</v>
      </c>
      <c r="IA136" s="85" t="s">
        <v>1287</v>
      </c>
      <c r="IB136" s="85" t="s">
        <v>1287</v>
      </c>
      <c r="IC136" s="85" t="s">
        <v>1287</v>
      </c>
      <c r="ID136" s="85" t="s">
        <v>1288</v>
      </c>
      <c r="IE136" s="85" t="s">
        <v>1297</v>
      </c>
      <c r="IF136" s="85" t="s">
        <v>1295</v>
      </c>
      <c r="IG136" s="85" t="s">
        <v>1287</v>
      </c>
      <c r="IH136" s="85" t="s">
        <v>1287</v>
      </c>
      <c r="II136" s="85" t="s">
        <v>1295</v>
      </c>
      <c r="IJ136" s="85" t="s">
        <v>1287</v>
      </c>
      <c r="IK136" s="85" t="s">
        <v>1287</v>
      </c>
      <c r="IL136" s="85" t="s">
        <v>1297</v>
      </c>
      <c r="IM136" s="85" t="s">
        <v>1287</v>
      </c>
      <c r="IN136" s="85" t="s">
        <v>1287</v>
      </c>
      <c r="IO136" s="85" t="s">
        <v>1288</v>
      </c>
      <c r="IP136" s="85" t="s">
        <v>1295</v>
      </c>
      <c r="IQ136" s="85" t="s">
        <v>1295</v>
      </c>
      <c r="IR136" s="85" t="s">
        <v>1297</v>
      </c>
      <c r="IS136" s="85" t="s">
        <v>1297</v>
      </c>
      <c r="IT136" s="85" t="s">
        <v>1297</v>
      </c>
      <c r="IU136" s="85" t="s">
        <v>1289</v>
      </c>
      <c r="IV136" s="85" t="s">
        <v>1297</v>
      </c>
      <c r="IW136" s="85" t="s">
        <v>1287</v>
      </c>
      <c r="IX136" s="85" t="s">
        <v>1288</v>
      </c>
      <c r="IY136" s="85" t="s">
        <v>1289</v>
      </c>
      <c r="IZ136" s="85" t="s">
        <v>1297</v>
      </c>
      <c r="JA136" s="85" t="s">
        <v>1297</v>
      </c>
      <c r="JB136" s="85" t="s">
        <v>1297</v>
      </c>
      <c r="JC136" s="85" t="s">
        <v>1287</v>
      </c>
      <c r="JD136" s="85" t="s">
        <v>1295</v>
      </c>
      <c r="JE136" s="85" t="s">
        <v>1297</v>
      </c>
      <c r="JF136" s="85" t="s">
        <v>1297</v>
      </c>
      <c r="JG136" s="85" t="s">
        <v>1297</v>
      </c>
      <c r="JH136" s="85" t="s">
        <v>1287</v>
      </c>
      <c r="JI136" s="85" t="s">
        <v>1287</v>
      </c>
      <c r="JJ136" s="85" t="s">
        <v>1295</v>
      </c>
      <c r="JK136" s="85" t="s">
        <v>1287</v>
      </c>
      <c r="JL136" s="85" t="s">
        <v>1287</v>
      </c>
      <c r="JM136" s="85" t="s">
        <v>1297</v>
      </c>
      <c r="JN136" s="85" t="s">
        <v>1287</v>
      </c>
      <c r="JO136" s="85" t="s">
        <v>1287</v>
      </c>
      <c r="JP136" s="85" t="s">
        <v>1287</v>
      </c>
      <c r="JQ136" s="85" t="s">
        <v>1287</v>
      </c>
      <c r="JR136" s="85" t="s">
        <v>1287</v>
      </c>
      <c r="JS136" s="85" t="s">
        <v>1287</v>
      </c>
      <c r="JT136" s="85" t="s">
        <v>1287</v>
      </c>
      <c r="JU136" s="85" t="s">
        <v>1295</v>
      </c>
      <c r="JV136" s="85" t="s">
        <v>1287</v>
      </c>
      <c r="JW136" s="85" t="s">
        <v>1288</v>
      </c>
      <c r="JX136" s="85" t="s">
        <v>1287</v>
      </c>
      <c r="JY136" s="85" t="s">
        <v>1295</v>
      </c>
      <c r="JZ136" s="85" t="s">
        <v>1297</v>
      </c>
      <c r="KA136" s="85" t="s">
        <v>1295</v>
      </c>
      <c r="KB136" s="85" t="s">
        <v>1297</v>
      </c>
      <c r="KC136" s="85" t="s">
        <v>1297</v>
      </c>
      <c r="KD136" s="85" t="s">
        <v>1297</v>
      </c>
      <c r="KE136" s="85" t="s">
        <v>1297</v>
      </c>
      <c r="KF136" s="85" t="s">
        <v>1297</v>
      </c>
      <c r="KG136" s="85" t="s">
        <v>1297</v>
      </c>
      <c r="KH136" s="85" t="s">
        <v>1297</v>
      </c>
      <c r="KI136" s="85" t="s">
        <v>1297</v>
      </c>
      <c r="KJ136" s="85" t="s">
        <v>1288</v>
      </c>
      <c r="KK136" s="85" t="s">
        <v>1287</v>
      </c>
      <c r="KL136" s="85" t="s">
        <v>1297</v>
      </c>
      <c r="KM136" s="85" t="s">
        <v>1288</v>
      </c>
      <c r="KN136" s="85" t="s">
        <v>1297</v>
      </c>
      <c r="KO136" s="85" t="s">
        <v>1297</v>
      </c>
      <c r="KP136" s="85" t="s">
        <v>1287</v>
      </c>
    </row>
    <row r="137" spans="1:302">
      <c r="A137" s="150" t="s">
        <v>1375</v>
      </c>
      <c r="B137" s="87" t="s">
        <v>1376</v>
      </c>
      <c r="C137" s="87" t="s">
        <v>1719</v>
      </c>
      <c r="D137" s="88">
        <v>2017</v>
      </c>
      <c r="E137" s="86">
        <v>0</v>
      </c>
      <c r="F137" s="86">
        <v>33</v>
      </c>
      <c r="G137" s="86">
        <v>100</v>
      </c>
      <c r="H137" s="86">
        <v>100</v>
      </c>
      <c r="I137" s="86">
        <v>100</v>
      </c>
      <c r="J137" s="86">
        <v>100</v>
      </c>
      <c r="K137" s="86">
        <v>67</v>
      </c>
      <c r="L137" s="86">
        <v>100</v>
      </c>
      <c r="M137" s="86">
        <v>100</v>
      </c>
      <c r="N137" s="86">
        <v>100</v>
      </c>
      <c r="O137" s="86">
        <v>100</v>
      </c>
      <c r="P137" s="86">
        <v>100</v>
      </c>
      <c r="Q137" s="86">
        <v>67</v>
      </c>
      <c r="R137" s="86">
        <v>100</v>
      </c>
      <c r="S137" s="86">
        <v>100</v>
      </c>
      <c r="T137" s="86">
        <v>100</v>
      </c>
      <c r="U137" s="86">
        <v>100</v>
      </c>
      <c r="V137" s="86">
        <v>100</v>
      </c>
      <c r="W137" s="86">
        <v>100</v>
      </c>
      <c r="X137" s="86">
        <v>100</v>
      </c>
      <c r="Y137" s="86">
        <v>100</v>
      </c>
      <c r="Z137" s="86">
        <v>100</v>
      </c>
      <c r="AA137" s="86">
        <v>100</v>
      </c>
      <c r="AB137" s="86">
        <v>100</v>
      </c>
      <c r="AC137" s="86">
        <v>100</v>
      </c>
      <c r="AD137" s="86">
        <v>100</v>
      </c>
      <c r="AE137" s="86">
        <v>100</v>
      </c>
      <c r="AF137" s="86">
        <v>100</v>
      </c>
      <c r="AG137" s="86">
        <v>100</v>
      </c>
      <c r="AH137" s="86">
        <v>100</v>
      </c>
      <c r="AI137" s="86">
        <v>100</v>
      </c>
      <c r="AJ137" s="86">
        <v>100</v>
      </c>
      <c r="AK137" s="86">
        <v>100</v>
      </c>
      <c r="AL137" s="86">
        <v>100</v>
      </c>
      <c r="AM137" s="86">
        <v>100</v>
      </c>
      <c r="AN137" s="86">
        <v>100</v>
      </c>
      <c r="AO137" s="86">
        <v>100</v>
      </c>
      <c r="AP137" s="86">
        <v>100</v>
      </c>
      <c r="AQ137" s="86">
        <v>100</v>
      </c>
      <c r="AR137" s="86">
        <v>100</v>
      </c>
      <c r="AS137" s="86">
        <v>100</v>
      </c>
      <c r="AT137" s="86">
        <v>100</v>
      </c>
      <c r="AU137" s="86">
        <v>0</v>
      </c>
      <c r="AV137" s="86">
        <v>100</v>
      </c>
      <c r="AW137" s="86">
        <v>33</v>
      </c>
      <c r="AX137" s="86">
        <v>33</v>
      </c>
      <c r="AY137" s="86">
        <v>33</v>
      </c>
      <c r="AZ137" s="86">
        <v>33</v>
      </c>
      <c r="BA137" s="86">
        <v>100</v>
      </c>
      <c r="BB137" s="86">
        <v>33</v>
      </c>
      <c r="BC137" s="86">
        <v>33</v>
      </c>
      <c r="BD137" s="86">
        <v>67</v>
      </c>
      <c r="BE137" s="86"/>
      <c r="BF137" s="86">
        <v>100</v>
      </c>
      <c r="BG137" s="86">
        <v>100</v>
      </c>
      <c r="BH137" s="86">
        <v>100</v>
      </c>
      <c r="BI137" s="86">
        <v>100</v>
      </c>
      <c r="BJ137" s="86">
        <v>33</v>
      </c>
      <c r="BK137" s="86">
        <v>33</v>
      </c>
      <c r="BL137" s="86">
        <v>0</v>
      </c>
      <c r="BM137" s="86">
        <v>0</v>
      </c>
      <c r="BN137" s="86">
        <v>0</v>
      </c>
      <c r="BO137" s="86">
        <v>0</v>
      </c>
      <c r="BP137" s="86">
        <v>0</v>
      </c>
      <c r="BQ137" s="86">
        <v>0</v>
      </c>
      <c r="BR137" s="86">
        <v>100</v>
      </c>
      <c r="BS137" s="86">
        <v>100</v>
      </c>
      <c r="BT137" s="86">
        <v>100</v>
      </c>
      <c r="BU137" s="86">
        <v>100</v>
      </c>
      <c r="BV137" s="86">
        <v>100</v>
      </c>
      <c r="BW137" s="86">
        <v>33</v>
      </c>
      <c r="BX137" s="86">
        <v>33</v>
      </c>
      <c r="BY137" s="86">
        <v>0</v>
      </c>
      <c r="BZ137" s="86">
        <v>33</v>
      </c>
      <c r="CA137" s="86">
        <v>100</v>
      </c>
      <c r="CB137" s="86">
        <v>0</v>
      </c>
      <c r="CC137" s="86">
        <v>100</v>
      </c>
      <c r="CD137" s="86">
        <v>100</v>
      </c>
      <c r="CE137" s="86">
        <v>100</v>
      </c>
      <c r="CF137" s="86">
        <v>100</v>
      </c>
      <c r="CG137" s="86">
        <v>100</v>
      </c>
      <c r="CH137" s="86">
        <v>100</v>
      </c>
      <c r="CI137" s="86">
        <v>100</v>
      </c>
      <c r="CJ137" s="86">
        <v>100</v>
      </c>
      <c r="CK137" s="86">
        <v>67</v>
      </c>
      <c r="CL137" s="86">
        <v>0</v>
      </c>
      <c r="CM137" s="86">
        <v>100</v>
      </c>
      <c r="CN137" s="86">
        <v>100</v>
      </c>
      <c r="CO137" s="86">
        <v>100</v>
      </c>
      <c r="CP137" s="86">
        <v>0</v>
      </c>
      <c r="CQ137" s="86">
        <v>100</v>
      </c>
      <c r="CR137" s="86">
        <v>100</v>
      </c>
      <c r="CS137" s="86">
        <v>0</v>
      </c>
      <c r="CT137" s="86">
        <v>100</v>
      </c>
      <c r="CU137" s="86">
        <v>100</v>
      </c>
      <c r="CV137" s="86">
        <v>100</v>
      </c>
      <c r="CW137" s="86">
        <v>100</v>
      </c>
      <c r="CX137" s="86">
        <v>100</v>
      </c>
      <c r="CY137" s="86">
        <v>0</v>
      </c>
      <c r="CZ137" s="86">
        <v>0</v>
      </c>
      <c r="DA137" s="86">
        <v>0</v>
      </c>
      <c r="DB137" s="86">
        <v>100</v>
      </c>
      <c r="DC137" s="86">
        <v>100</v>
      </c>
      <c r="DD137" s="86">
        <v>100</v>
      </c>
      <c r="DE137" s="86">
        <v>100</v>
      </c>
      <c r="DF137" s="86">
        <v>100</v>
      </c>
      <c r="DG137" s="86">
        <v>100</v>
      </c>
      <c r="DH137" s="86">
        <v>0</v>
      </c>
      <c r="DI137" s="86">
        <v>33</v>
      </c>
      <c r="DJ137" s="86">
        <v>100</v>
      </c>
      <c r="DK137" s="86">
        <v>100</v>
      </c>
      <c r="DL137" s="86">
        <v>67</v>
      </c>
      <c r="DM137" s="86">
        <v>0</v>
      </c>
      <c r="DN137" s="86">
        <v>0</v>
      </c>
      <c r="DO137" s="86">
        <v>0</v>
      </c>
      <c r="DP137" s="86">
        <v>67</v>
      </c>
      <c r="DQ137" s="86">
        <v>67</v>
      </c>
      <c r="DR137" s="86">
        <v>100</v>
      </c>
      <c r="DS137" s="86">
        <v>67</v>
      </c>
      <c r="DT137" s="86">
        <v>67</v>
      </c>
      <c r="DU137" s="86">
        <v>0</v>
      </c>
      <c r="DV137" s="86">
        <v>100</v>
      </c>
      <c r="DW137" s="86">
        <v>100</v>
      </c>
      <c r="DX137" s="86">
        <v>100</v>
      </c>
      <c r="DY137" s="86">
        <v>33</v>
      </c>
      <c r="DZ137" s="86">
        <v>100</v>
      </c>
      <c r="EA137" s="86">
        <v>100</v>
      </c>
      <c r="EB137" s="86">
        <v>100</v>
      </c>
      <c r="EC137" s="86">
        <v>100</v>
      </c>
      <c r="ED137" s="86">
        <v>33</v>
      </c>
      <c r="EE137" s="86">
        <v>0</v>
      </c>
      <c r="EF137" s="86">
        <v>33</v>
      </c>
      <c r="EG137" s="86">
        <v>0</v>
      </c>
      <c r="EH137" s="86">
        <v>0</v>
      </c>
      <c r="EI137" s="86">
        <v>0</v>
      </c>
      <c r="EJ137" s="86">
        <v>0</v>
      </c>
      <c r="EK137" s="86">
        <v>0</v>
      </c>
      <c r="EL137" s="86">
        <v>0</v>
      </c>
      <c r="EM137" s="86">
        <v>0</v>
      </c>
      <c r="EN137" s="86">
        <v>0</v>
      </c>
      <c r="EO137" s="86">
        <v>0</v>
      </c>
      <c r="EP137" s="86">
        <v>33</v>
      </c>
      <c r="EQ137" s="86">
        <v>33</v>
      </c>
      <c r="ER137" s="86">
        <v>0</v>
      </c>
      <c r="ES137" s="86">
        <v>0</v>
      </c>
      <c r="ET137" s="86">
        <v>0</v>
      </c>
      <c r="EU137" s="86">
        <v>0</v>
      </c>
      <c r="EV137" s="86">
        <v>0</v>
      </c>
      <c r="EW137" s="86">
        <v>0</v>
      </c>
      <c r="EX137" s="85" t="s">
        <v>1297</v>
      </c>
      <c r="EY137" s="85" t="s">
        <v>1295</v>
      </c>
      <c r="EZ137" s="85" t="s">
        <v>1287</v>
      </c>
      <c r="FA137" s="85" t="s">
        <v>1287</v>
      </c>
      <c r="FB137" s="85" t="s">
        <v>1287</v>
      </c>
      <c r="FC137" s="85" t="s">
        <v>1287</v>
      </c>
      <c r="FD137" s="85" t="s">
        <v>1288</v>
      </c>
      <c r="FE137" s="85" t="s">
        <v>1287</v>
      </c>
      <c r="FF137" s="85" t="s">
        <v>1287</v>
      </c>
      <c r="FG137" s="85" t="s">
        <v>1287</v>
      </c>
      <c r="FH137" s="85" t="s">
        <v>1287</v>
      </c>
      <c r="FI137" s="85" t="s">
        <v>1287</v>
      </c>
      <c r="FJ137" s="85" t="s">
        <v>1288</v>
      </c>
      <c r="FK137" s="85" t="s">
        <v>1287</v>
      </c>
      <c r="FL137" s="85" t="s">
        <v>1287</v>
      </c>
      <c r="FM137" s="85" t="s">
        <v>1287</v>
      </c>
      <c r="FN137" s="85" t="s">
        <v>1287</v>
      </c>
      <c r="FO137" s="85" t="s">
        <v>1287</v>
      </c>
      <c r="FP137" s="85" t="s">
        <v>1287</v>
      </c>
      <c r="FQ137" s="85" t="s">
        <v>1287</v>
      </c>
      <c r="FR137" s="85" t="s">
        <v>1287</v>
      </c>
      <c r="FS137" s="85" t="s">
        <v>1287</v>
      </c>
      <c r="FT137" s="85" t="s">
        <v>1287</v>
      </c>
      <c r="FU137" s="85" t="s">
        <v>1287</v>
      </c>
      <c r="FV137" s="85" t="s">
        <v>1287</v>
      </c>
      <c r="FW137" s="85" t="s">
        <v>1287</v>
      </c>
      <c r="FX137" s="85" t="s">
        <v>1287</v>
      </c>
      <c r="FY137" s="85" t="s">
        <v>1287</v>
      </c>
      <c r="FZ137" s="85" t="s">
        <v>1287</v>
      </c>
      <c r="GA137" s="85" t="s">
        <v>1287</v>
      </c>
      <c r="GB137" s="85" t="s">
        <v>1287</v>
      </c>
      <c r="GC137" s="85" t="s">
        <v>1287</v>
      </c>
      <c r="GD137" s="85" t="s">
        <v>1287</v>
      </c>
      <c r="GE137" s="85" t="s">
        <v>1287</v>
      </c>
      <c r="GF137" s="85" t="s">
        <v>1287</v>
      </c>
      <c r="GG137" s="85" t="s">
        <v>1287</v>
      </c>
      <c r="GH137" s="85" t="s">
        <v>1287</v>
      </c>
      <c r="GI137" s="85" t="s">
        <v>1287</v>
      </c>
      <c r="GJ137" s="85" t="s">
        <v>1287</v>
      </c>
      <c r="GK137" s="85" t="s">
        <v>1287</v>
      </c>
      <c r="GL137" s="85" t="s">
        <v>1287</v>
      </c>
      <c r="GM137" s="85" t="s">
        <v>1287</v>
      </c>
      <c r="GN137" s="85" t="s">
        <v>1297</v>
      </c>
      <c r="GO137" s="85" t="s">
        <v>1287</v>
      </c>
      <c r="GP137" s="85" t="s">
        <v>1295</v>
      </c>
      <c r="GQ137" s="85" t="s">
        <v>1295</v>
      </c>
      <c r="GR137" s="85" t="s">
        <v>1295</v>
      </c>
      <c r="GS137" s="85" t="s">
        <v>1295</v>
      </c>
      <c r="GT137" s="85" t="s">
        <v>1287</v>
      </c>
      <c r="GU137" s="85" t="s">
        <v>1295</v>
      </c>
      <c r="GV137" s="85" t="s">
        <v>1295</v>
      </c>
      <c r="GW137" s="85" t="s">
        <v>1288</v>
      </c>
      <c r="GX137" s="85" t="s">
        <v>1289</v>
      </c>
      <c r="GY137" s="85" t="s">
        <v>1287</v>
      </c>
      <c r="GZ137" s="85" t="s">
        <v>1287</v>
      </c>
      <c r="HA137" s="85" t="s">
        <v>1287</v>
      </c>
      <c r="HB137" s="85" t="s">
        <v>1287</v>
      </c>
      <c r="HC137" s="85" t="s">
        <v>1295</v>
      </c>
      <c r="HD137" s="85" t="s">
        <v>1295</v>
      </c>
      <c r="HE137" s="85" t="s">
        <v>1297</v>
      </c>
      <c r="HF137" s="85" t="s">
        <v>1297</v>
      </c>
      <c r="HG137" s="85" t="s">
        <v>1297</v>
      </c>
      <c r="HH137" s="85" t="s">
        <v>1297</v>
      </c>
      <c r="HI137" s="85" t="s">
        <v>1297</v>
      </c>
      <c r="HJ137" s="85" t="s">
        <v>1297</v>
      </c>
      <c r="HK137" s="85" t="s">
        <v>1287</v>
      </c>
      <c r="HL137" s="85" t="s">
        <v>1287</v>
      </c>
      <c r="HM137" s="85" t="s">
        <v>1287</v>
      </c>
      <c r="HN137" s="85" t="s">
        <v>1287</v>
      </c>
      <c r="HO137" s="85" t="s">
        <v>1287</v>
      </c>
      <c r="HP137" s="85" t="s">
        <v>1295</v>
      </c>
      <c r="HQ137" s="85" t="s">
        <v>1295</v>
      </c>
      <c r="HR137" s="85" t="s">
        <v>1297</v>
      </c>
      <c r="HS137" s="85" t="s">
        <v>1295</v>
      </c>
      <c r="HT137" s="85" t="s">
        <v>1287</v>
      </c>
      <c r="HU137" s="85" t="s">
        <v>1297</v>
      </c>
      <c r="HV137" s="85" t="s">
        <v>1287</v>
      </c>
      <c r="HW137" s="85" t="s">
        <v>1287</v>
      </c>
      <c r="HX137" s="85" t="s">
        <v>1287</v>
      </c>
      <c r="HY137" s="85" t="s">
        <v>1287</v>
      </c>
      <c r="HZ137" s="85" t="s">
        <v>1287</v>
      </c>
      <c r="IA137" s="85" t="s">
        <v>1287</v>
      </c>
      <c r="IB137" s="85" t="s">
        <v>1287</v>
      </c>
      <c r="IC137" s="85" t="s">
        <v>1287</v>
      </c>
      <c r="ID137" s="85" t="s">
        <v>1288</v>
      </c>
      <c r="IE137" s="85" t="s">
        <v>1297</v>
      </c>
      <c r="IF137" s="85" t="s">
        <v>1287</v>
      </c>
      <c r="IG137" s="85" t="s">
        <v>1287</v>
      </c>
      <c r="IH137" s="85" t="s">
        <v>1287</v>
      </c>
      <c r="II137" s="85" t="s">
        <v>1297</v>
      </c>
      <c r="IJ137" s="85" t="s">
        <v>1287</v>
      </c>
      <c r="IK137" s="85" t="s">
        <v>1287</v>
      </c>
      <c r="IL137" s="85" t="s">
        <v>1297</v>
      </c>
      <c r="IM137" s="85" t="s">
        <v>1287</v>
      </c>
      <c r="IN137" s="85" t="s">
        <v>1287</v>
      </c>
      <c r="IO137" s="85" t="s">
        <v>1287</v>
      </c>
      <c r="IP137" s="85" t="s">
        <v>1287</v>
      </c>
      <c r="IQ137" s="85" t="s">
        <v>1287</v>
      </c>
      <c r="IR137" s="85" t="s">
        <v>1297</v>
      </c>
      <c r="IS137" s="85" t="s">
        <v>1297</v>
      </c>
      <c r="IT137" s="85" t="s">
        <v>1297</v>
      </c>
      <c r="IU137" s="85" t="s">
        <v>1287</v>
      </c>
      <c r="IV137" s="85" t="s">
        <v>1287</v>
      </c>
      <c r="IW137" s="85" t="s">
        <v>1287</v>
      </c>
      <c r="IX137" s="85" t="s">
        <v>1287</v>
      </c>
      <c r="IY137" s="85" t="s">
        <v>1287</v>
      </c>
      <c r="IZ137" s="85" t="s">
        <v>1287</v>
      </c>
      <c r="JA137" s="85" t="s">
        <v>1297</v>
      </c>
      <c r="JB137" s="85" t="s">
        <v>1295</v>
      </c>
      <c r="JC137" s="85" t="s">
        <v>1287</v>
      </c>
      <c r="JD137" s="85" t="s">
        <v>1287</v>
      </c>
      <c r="JE137" s="85" t="s">
        <v>1288</v>
      </c>
      <c r="JF137" s="85" t="s">
        <v>1297</v>
      </c>
      <c r="JG137" s="85" t="s">
        <v>1297</v>
      </c>
      <c r="JH137" s="85" t="s">
        <v>1297</v>
      </c>
      <c r="JI137" s="85" t="s">
        <v>1288</v>
      </c>
      <c r="JJ137" s="85" t="s">
        <v>1288</v>
      </c>
      <c r="JK137" s="85" t="s">
        <v>1287</v>
      </c>
      <c r="JL137" s="85" t="s">
        <v>1288</v>
      </c>
      <c r="JM137" s="85" t="s">
        <v>1288</v>
      </c>
      <c r="JN137" s="85" t="s">
        <v>1297</v>
      </c>
      <c r="JO137" s="85" t="s">
        <v>1287</v>
      </c>
      <c r="JP137" s="85" t="s">
        <v>1287</v>
      </c>
      <c r="JQ137" s="85" t="s">
        <v>1287</v>
      </c>
      <c r="JR137" s="85" t="s">
        <v>1295</v>
      </c>
      <c r="JS137" s="85" t="s">
        <v>1287</v>
      </c>
      <c r="JT137" s="85" t="s">
        <v>1287</v>
      </c>
      <c r="JU137" s="85" t="s">
        <v>1287</v>
      </c>
      <c r="JV137" s="85" t="s">
        <v>1287</v>
      </c>
      <c r="JW137" s="85" t="s">
        <v>1295</v>
      </c>
      <c r="JX137" s="85" t="s">
        <v>1297</v>
      </c>
      <c r="JY137" s="85" t="s">
        <v>1295</v>
      </c>
      <c r="JZ137" s="85" t="s">
        <v>1297</v>
      </c>
      <c r="KA137" s="85" t="s">
        <v>1297</v>
      </c>
      <c r="KB137" s="85" t="s">
        <v>1297</v>
      </c>
      <c r="KC137" s="85" t="s">
        <v>1297</v>
      </c>
      <c r="KD137" s="85" t="s">
        <v>1297</v>
      </c>
      <c r="KE137" s="85" t="s">
        <v>1297</v>
      </c>
      <c r="KF137" s="85" t="s">
        <v>1297</v>
      </c>
      <c r="KG137" s="85" t="s">
        <v>1297</v>
      </c>
      <c r="KH137" s="85" t="s">
        <v>1297</v>
      </c>
      <c r="KI137" s="85" t="s">
        <v>1295</v>
      </c>
      <c r="KJ137" s="85" t="s">
        <v>1295</v>
      </c>
      <c r="KK137" s="85" t="s">
        <v>1297</v>
      </c>
      <c r="KL137" s="85" t="s">
        <v>1297</v>
      </c>
      <c r="KM137" s="85" t="s">
        <v>1297</v>
      </c>
      <c r="KN137" s="85" t="s">
        <v>1297</v>
      </c>
      <c r="KO137" s="85" t="s">
        <v>1297</v>
      </c>
      <c r="KP137" s="85" t="s">
        <v>1297</v>
      </c>
    </row>
    <row r="138" spans="1:302">
      <c r="A138" s="150" t="s">
        <v>1377</v>
      </c>
      <c r="B138" s="87" t="s">
        <v>1378</v>
      </c>
      <c r="C138" s="87" t="s">
        <v>1720</v>
      </c>
      <c r="D138" s="88">
        <v>2017</v>
      </c>
      <c r="E138" s="86">
        <v>0</v>
      </c>
      <c r="F138" s="86">
        <v>33</v>
      </c>
      <c r="G138" s="86">
        <v>100</v>
      </c>
      <c r="H138" s="86">
        <v>100</v>
      </c>
      <c r="I138" s="86">
        <v>0</v>
      </c>
      <c r="J138" s="86">
        <v>0</v>
      </c>
      <c r="K138" s="86">
        <v>67</v>
      </c>
      <c r="L138" s="86">
        <v>100</v>
      </c>
      <c r="M138" s="86">
        <v>100</v>
      </c>
      <c r="N138" s="86">
        <v>100</v>
      </c>
      <c r="O138" s="86">
        <v>100</v>
      </c>
      <c r="P138" s="86">
        <v>100</v>
      </c>
      <c r="Q138" s="86">
        <v>100</v>
      </c>
      <c r="R138" s="86">
        <v>33</v>
      </c>
      <c r="S138" s="86">
        <v>0</v>
      </c>
      <c r="T138" s="86">
        <v>67</v>
      </c>
      <c r="U138" s="86">
        <v>67</v>
      </c>
      <c r="V138" s="86">
        <v>100</v>
      </c>
      <c r="W138" s="86">
        <v>33</v>
      </c>
      <c r="X138" s="86">
        <v>100</v>
      </c>
      <c r="Y138" s="86">
        <v>100</v>
      </c>
      <c r="Z138" s="86">
        <v>100</v>
      </c>
      <c r="AA138" s="86">
        <v>33</v>
      </c>
      <c r="AB138" s="86">
        <v>33</v>
      </c>
      <c r="AC138" s="86">
        <v>33</v>
      </c>
      <c r="AD138" s="86">
        <v>33</v>
      </c>
      <c r="AE138" s="86">
        <v>0</v>
      </c>
      <c r="AF138" s="86">
        <v>100</v>
      </c>
      <c r="AG138" s="86">
        <v>33</v>
      </c>
      <c r="AH138" s="86">
        <v>0</v>
      </c>
      <c r="AI138" s="86">
        <v>100</v>
      </c>
      <c r="AJ138" s="86">
        <v>100</v>
      </c>
      <c r="AK138" s="86">
        <v>33</v>
      </c>
      <c r="AL138" s="86">
        <v>100</v>
      </c>
      <c r="AM138" s="86">
        <v>100</v>
      </c>
      <c r="AN138" s="86">
        <v>33</v>
      </c>
      <c r="AO138" s="86">
        <v>100</v>
      </c>
      <c r="AP138" s="86">
        <v>67</v>
      </c>
      <c r="AQ138" s="86">
        <v>100</v>
      </c>
      <c r="AR138" s="86">
        <v>67</v>
      </c>
      <c r="AS138" s="86">
        <v>100</v>
      </c>
      <c r="AT138" s="86">
        <v>67</v>
      </c>
      <c r="AU138" s="86">
        <v>0</v>
      </c>
      <c r="AV138" s="86">
        <v>100</v>
      </c>
      <c r="AW138" s="86">
        <v>0</v>
      </c>
      <c r="AX138" s="86">
        <v>33</v>
      </c>
      <c r="AY138" s="86">
        <v>0</v>
      </c>
      <c r="AZ138" s="86">
        <v>33</v>
      </c>
      <c r="BA138" s="86">
        <v>67</v>
      </c>
      <c r="BB138" s="86">
        <v>33</v>
      </c>
      <c r="BC138" s="86">
        <v>33</v>
      </c>
      <c r="BD138" s="86">
        <v>0</v>
      </c>
      <c r="BE138" s="86">
        <v>0</v>
      </c>
      <c r="BF138" s="86">
        <v>33</v>
      </c>
      <c r="BG138" s="86">
        <v>33</v>
      </c>
      <c r="BH138" s="86">
        <v>0</v>
      </c>
      <c r="BI138" s="86">
        <v>100</v>
      </c>
      <c r="BJ138" s="86">
        <v>100</v>
      </c>
      <c r="BK138" s="86">
        <v>67</v>
      </c>
      <c r="BL138" s="86">
        <v>100</v>
      </c>
      <c r="BM138" s="86">
        <v>0</v>
      </c>
      <c r="BN138" s="86">
        <v>0</v>
      </c>
      <c r="BO138" s="86">
        <v>0</v>
      </c>
      <c r="BP138" s="86">
        <v>0</v>
      </c>
      <c r="BQ138" s="86">
        <v>0</v>
      </c>
      <c r="BR138" s="86">
        <v>100</v>
      </c>
      <c r="BS138" s="86">
        <v>100</v>
      </c>
      <c r="BT138" s="86">
        <v>100</v>
      </c>
      <c r="BU138" s="86">
        <v>67</v>
      </c>
      <c r="BV138" s="86">
        <v>67</v>
      </c>
      <c r="BW138" s="86">
        <v>0</v>
      </c>
      <c r="BX138" s="86">
        <v>0</v>
      </c>
      <c r="BY138" s="86">
        <v>0</v>
      </c>
      <c r="BZ138" s="86">
        <v>0</v>
      </c>
      <c r="CA138" s="86">
        <v>33</v>
      </c>
      <c r="CB138" s="86">
        <v>0</v>
      </c>
      <c r="CC138" s="86">
        <v>100</v>
      </c>
      <c r="CD138" s="86">
        <v>100</v>
      </c>
      <c r="CE138" s="86">
        <v>67</v>
      </c>
      <c r="CF138" s="86">
        <v>100</v>
      </c>
      <c r="CG138" s="86">
        <v>67</v>
      </c>
      <c r="CH138" s="86">
        <v>33</v>
      </c>
      <c r="CI138" s="86">
        <v>0</v>
      </c>
      <c r="CJ138" s="86">
        <v>0</v>
      </c>
      <c r="CK138" s="86">
        <v>0</v>
      </c>
      <c r="CL138" s="86">
        <v>0</v>
      </c>
      <c r="CM138" s="86">
        <v>0</v>
      </c>
      <c r="CN138" s="86">
        <v>0</v>
      </c>
      <c r="CO138" s="86">
        <v>0</v>
      </c>
      <c r="CP138" s="86">
        <v>0</v>
      </c>
      <c r="CQ138" s="86">
        <v>0</v>
      </c>
      <c r="CR138" s="86">
        <v>0</v>
      </c>
      <c r="CS138" s="86">
        <v>0</v>
      </c>
      <c r="CT138" s="86">
        <v>0</v>
      </c>
      <c r="CU138" s="86">
        <v>0</v>
      </c>
      <c r="CV138" s="86">
        <v>0</v>
      </c>
      <c r="CW138" s="86">
        <v>0</v>
      </c>
      <c r="CX138" s="86">
        <v>0</v>
      </c>
      <c r="CY138" s="86">
        <v>0</v>
      </c>
      <c r="CZ138" s="86">
        <v>0</v>
      </c>
      <c r="DA138" s="86">
        <v>0</v>
      </c>
      <c r="DB138" s="86">
        <v>0</v>
      </c>
      <c r="DC138" s="86">
        <v>0</v>
      </c>
      <c r="DD138" s="86">
        <v>100</v>
      </c>
      <c r="DE138" s="86">
        <v>33</v>
      </c>
      <c r="DF138" s="86">
        <v>100</v>
      </c>
      <c r="DG138" s="86">
        <v>100</v>
      </c>
      <c r="DH138" s="86">
        <v>0</v>
      </c>
      <c r="DI138" s="86">
        <v>0</v>
      </c>
      <c r="DJ138" s="86">
        <v>100</v>
      </c>
      <c r="DK138" s="86">
        <v>67</v>
      </c>
      <c r="DL138" s="86">
        <v>33</v>
      </c>
      <c r="DM138" s="86">
        <v>67</v>
      </c>
      <c r="DN138" s="86">
        <v>0</v>
      </c>
      <c r="DO138" s="86">
        <v>0</v>
      </c>
      <c r="DP138" s="86">
        <v>67</v>
      </c>
      <c r="DQ138" s="86">
        <v>67</v>
      </c>
      <c r="DR138" s="86">
        <v>100</v>
      </c>
      <c r="DS138" s="86">
        <v>67</v>
      </c>
      <c r="DT138" s="86">
        <v>0</v>
      </c>
      <c r="DU138" s="86">
        <v>0</v>
      </c>
      <c r="DV138" s="86">
        <v>100</v>
      </c>
      <c r="DW138" s="86">
        <v>100</v>
      </c>
      <c r="DX138" s="86">
        <v>100</v>
      </c>
      <c r="DY138" s="86">
        <v>33</v>
      </c>
      <c r="DZ138" s="86">
        <v>100</v>
      </c>
      <c r="EA138" s="86">
        <v>100</v>
      </c>
      <c r="EB138" s="86">
        <v>100</v>
      </c>
      <c r="EC138" s="86">
        <v>100</v>
      </c>
      <c r="ED138" s="86">
        <v>33</v>
      </c>
      <c r="EE138" s="86">
        <v>67</v>
      </c>
      <c r="EF138" s="86">
        <v>0</v>
      </c>
      <c r="EG138" s="86">
        <v>0</v>
      </c>
      <c r="EH138" s="86">
        <v>0</v>
      </c>
      <c r="EI138" s="86">
        <v>0</v>
      </c>
      <c r="EJ138" s="86">
        <v>0</v>
      </c>
      <c r="EK138" s="86">
        <v>0</v>
      </c>
      <c r="EL138" s="86">
        <v>0</v>
      </c>
      <c r="EM138" s="86">
        <v>0</v>
      </c>
      <c r="EN138" s="86">
        <v>0</v>
      </c>
      <c r="EO138" s="86">
        <v>0</v>
      </c>
      <c r="EP138" s="86">
        <v>0</v>
      </c>
      <c r="EQ138" s="86">
        <v>33</v>
      </c>
      <c r="ER138" s="86">
        <v>0</v>
      </c>
      <c r="ES138" s="86">
        <v>0</v>
      </c>
      <c r="ET138" s="86">
        <v>0</v>
      </c>
      <c r="EU138" s="86">
        <v>0</v>
      </c>
      <c r="EV138" s="86">
        <v>0</v>
      </c>
      <c r="EW138" s="86">
        <v>0</v>
      </c>
      <c r="EX138" s="85" t="s">
        <v>1297</v>
      </c>
      <c r="EY138" s="85" t="s">
        <v>1295</v>
      </c>
      <c r="EZ138" s="85" t="s">
        <v>1287</v>
      </c>
      <c r="FA138" s="85" t="s">
        <v>1287</v>
      </c>
      <c r="FB138" s="85" t="s">
        <v>1297</v>
      </c>
      <c r="FC138" s="85" t="s">
        <v>1297</v>
      </c>
      <c r="FD138" s="85" t="s">
        <v>1288</v>
      </c>
      <c r="FE138" s="85" t="s">
        <v>1287</v>
      </c>
      <c r="FF138" s="85" t="s">
        <v>1287</v>
      </c>
      <c r="FG138" s="85" t="s">
        <v>1287</v>
      </c>
      <c r="FH138" s="85" t="s">
        <v>1287</v>
      </c>
      <c r="FI138" s="85" t="s">
        <v>1287</v>
      </c>
      <c r="FJ138" s="85" t="s">
        <v>1287</v>
      </c>
      <c r="FK138" s="85" t="s">
        <v>1295</v>
      </c>
      <c r="FL138" s="85" t="s">
        <v>1297</v>
      </c>
      <c r="FM138" s="85" t="s">
        <v>1288</v>
      </c>
      <c r="FN138" s="85" t="s">
        <v>1288</v>
      </c>
      <c r="FO138" s="85" t="s">
        <v>1287</v>
      </c>
      <c r="FP138" s="85" t="s">
        <v>1295</v>
      </c>
      <c r="FQ138" s="85" t="s">
        <v>1287</v>
      </c>
      <c r="FR138" s="85" t="s">
        <v>1287</v>
      </c>
      <c r="FS138" s="85" t="s">
        <v>1287</v>
      </c>
      <c r="FT138" s="85" t="s">
        <v>1295</v>
      </c>
      <c r="FU138" s="85" t="s">
        <v>1295</v>
      </c>
      <c r="FV138" s="85" t="s">
        <v>1295</v>
      </c>
      <c r="FW138" s="85" t="s">
        <v>1295</v>
      </c>
      <c r="FX138" s="85" t="s">
        <v>1297</v>
      </c>
      <c r="FY138" s="85" t="s">
        <v>1287</v>
      </c>
      <c r="FZ138" s="85" t="s">
        <v>1295</v>
      </c>
      <c r="GA138" s="85" t="s">
        <v>1297</v>
      </c>
      <c r="GB138" s="85" t="s">
        <v>1287</v>
      </c>
      <c r="GC138" s="85" t="s">
        <v>1287</v>
      </c>
      <c r="GD138" s="85" t="s">
        <v>1295</v>
      </c>
      <c r="GE138" s="85" t="s">
        <v>1287</v>
      </c>
      <c r="GF138" s="85" t="s">
        <v>1287</v>
      </c>
      <c r="GG138" s="85" t="s">
        <v>1295</v>
      </c>
      <c r="GH138" s="85" t="s">
        <v>1287</v>
      </c>
      <c r="GI138" s="85" t="s">
        <v>1288</v>
      </c>
      <c r="GJ138" s="85" t="s">
        <v>1287</v>
      </c>
      <c r="GK138" s="85" t="s">
        <v>1288</v>
      </c>
      <c r="GL138" s="85" t="s">
        <v>1287</v>
      </c>
      <c r="GM138" s="85" t="s">
        <v>1288</v>
      </c>
      <c r="GN138" s="85" t="s">
        <v>1297</v>
      </c>
      <c r="GO138" s="85" t="s">
        <v>1287</v>
      </c>
      <c r="GP138" s="85" t="s">
        <v>1297</v>
      </c>
      <c r="GQ138" s="85" t="s">
        <v>1295</v>
      </c>
      <c r="GR138" s="85" t="s">
        <v>1297</v>
      </c>
      <c r="GS138" s="85" t="s">
        <v>1295</v>
      </c>
      <c r="GT138" s="85" t="s">
        <v>1288</v>
      </c>
      <c r="GU138" s="85" t="s">
        <v>1295</v>
      </c>
      <c r="GV138" s="85" t="s">
        <v>1295</v>
      </c>
      <c r="GW138" s="85" t="s">
        <v>1297</v>
      </c>
      <c r="GX138" s="85" t="s">
        <v>1297</v>
      </c>
      <c r="GY138" s="85" t="s">
        <v>1295</v>
      </c>
      <c r="GZ138" s="85" t="s">
        <v>1295</v>
      </c>
      <c r="HA138" s="85" t="s">
        <v>1297</v>
      </c>
      <c r="HB138" s="85" t="s">
        <v>1287</v>
      </c>
      <c r="HC138" s="85" t="s">
        <v>1287</v>
      </c>
      <c r="HD138" s="85" t="s">
        <v>1288</v>
      </c>
      <c r="HE138" s="85" t="s">
        <v>1287</v>
      </c>
      <c r="HF138" s="85" t="s">
        <v>1297</v>
      </c>
      <c r="HG138" s="85" t="s">
        <v>1297</v>
      </c>
      <c r="HH138" s="85" t="s">
        <v>1297</v>
      </c>
      <c r="HI138" s="85" t="s">
        <v>1297</v>
      </c>
      <c r="HJ138" s="85" t="s">
        <v>1297</v>
      </c>
      <c r="HK138" s="85" t="s">
        <v>1287</v>
      </c>
      <c r="HL138" s="85" t="s">
        <v>1287</v>
      </c>
      <c r="HM138" s="85" t="s">
        <v>1287</v>
      </c>
      <c r="HN138" s="85" t="s">
        <v>1288</v>
      </c>
      <c r="HO138" s="85" t="s">
        <v>1288</v>
      </c>
      <c r="HP138" s="85" t="s">
        <v>1297</v>
      </c>
      <c r="HQ138" s="85" t="s">
        <v>1297</v>
      </c>
      <c r="HR138" s="85" t="s">
        <v>1297</v>
      </c>
      <c r="HS138" s="85" t="s">
        <v>1297</v>
      </c>
      <c r="HT138" s="85" t="s">
        <v>1295</v>
      </c>
      <c r="HU138" s="85" t="s">
        <v>1297</v>
      </c>
      <c r="HV138" s="85" t="s">
        <v>1287</v>
      </c>
      <c r="HW138" s="85" t="s">
        <v>1287</v>
      </c>
      <c r="HX138" s="85" t="s">
        <v>1288</v>
      </c>
      <c r="HY138" s="85" t="s">
        <v>1287</v>
      </c>
      <c r="HZ138" s="85" t="s">
        <v>1288</v>
      </c>
      <c r="IA138" s="85" t="s">
        <v>1295</v>
      </c>
      <c r="IB138" s="85" t="s">
        <v>1297</v>
      </c>
      <c r="IC138" s="85" t="s">
        <v>1297</v>
      </c>
      <c r="ID138" s="85" t="s">
        <v>1297</v>
      </c>
      <c r="IE138" s="85" t="s">
        <v>1297</v>
      </c>
      <c r="IF138" s="85" t="s">
        <v>1297</v>
      </c>
      <c r="IG138" s="85" t="s">
        <v>1297</v>
      </c>
      <c r="IH138" s="85" t="s">
        <v>1297</v>
      </c>
      <c r="II138" s="85" t="s">
        <v>1297</v>
      </c>
      <c r="IJ138" s="85" t="s">
        <v>1297</v>
      </c>
      <c r="IK138" s="85" t="s">
        <v>1297</v>
      </c>
      <c r="IL138" s="85" t="s">
        <v>1297</v>
      </c>
      <c r="IM138" s="85" t="s">
        <v>1297</v>
      </c>
      <c r="IN138" s="85" t="s">
        <v>1297</v>
      </c>
      <c r="IO138" s="85" t="s">
        <v>1297</v>
      </c>
      <c r="IP138" s="85" t="s">
        <v>1297</v>
      </c>
      <c r="IQ138" s="85" t="s">
        <v>1297</v>
      </c>
      <c r="IR138" s="85" t="s">
        <v>1297</v>
      </c>
      <c r="IS138" s="85" t="s">
        <v>1297</v>
      </c>
      <c r="IT138" s="85" t="s">
        <v>1297</v>
      </c>
      <c r="IU138" s="85" t="s">
        <v>1297</v>
      </c>
      <c r="IV138" s="85" t="s">
        <v>1297</v>
      </c>
      <c r="IW138" s="85" t="s">
        <v>1287</v>
      </c>
      <c r="IX138" s="85" t="s">
        <v>1295</v>
      </c>
      <c r="IY138" s="85" t="s">
        <v>1287</v>
      </c>
      <c r="IZ138" s="85" t="s">
        <v>1287</v>
      </c>
      <c r="JA138" s="85" t="s">
        <v>1297</v>
      </c>
      <c r="JB138" s="85" t="s">
        <v>1297</v>
      </c>
      <c r="JC138" s="85" t="s">
        <v>1287</v>
      </c>
      <c r="JD138" s="85" t="s">
        <v>1288</v>
      </c>
      <c r="JE138" s="85" t="s">
        <v>1295</v>
      </c>
      <c r="JF138" s="85" t="s">
        <v>1288</v>
      </c>
      <c r="JG138" s="85" t="s">
        <v>1297</v>
      </c>
      <c r="JH138" s="85" t="s">
        <v>1297</v>
      </c>
      <c r="JI138" s="85" t="s">
        <v>1288</v>
      </c>
      <c r="JJ138" s="85" t="s">
        <v>1288</v>
      </c>
      <c r="JK138" s="85" t="s">
        <v>1287</v>
      </c>
      <c r="JL138" s="85" t="s">
        <v>1288</v>
      </c>
      <c r="JM138" s="85" t="s">
        <v>1297</v>
      </c>
      <c r="JN138" s="85" t="s">
        <v>1297</v>
      </c>
      <c r="JO138" s="85" t="s">
        <v>1287</v>
      </c>
      <c r="JP138" s="85" t="s">
        <v>1287</v>
      </c>
      <c r="JQ138" s="85" t="s">
        <v>1287</v>
      </c>
      <c r="JR138" s="85" t="s">
        <v>1295</v>
      </c>
      <c r="JS138" s="85" t="s">
        <v>1287</v>
      </c>
      <c r="JT138" s="85" t="s">
        <v>1287</v>
      </c>
      <c r="JU138" s="85" t="s">
        <v>1287</v>
      </c>
      <c r="JV138" s="85" t="s">
        <v>1287</v>
      </c>
      <c r="JW138" s="85" t="s">
        <v>1295</v>
      </c>
      <c r="JX138" s="85" t="s">
        <v>1288</v>
      </c>
      <c r="JY138" s="85" t="s">
        <v>1297</v>
      </c>
      <c r="JZ138" s="85" t="s">
        <v>1297</v>
      </c>
      <c r="KA138" s="85" t="s">
        <v>1297</v>
      </c>
      <c r="KB138" s="85" t="s">
        <v>1297</v>
      </c>
      <c r="KC138" s="85" t="s">
        <v>1297</v>
      </c>
      <c r="KD138" s="85" t="s">
        <v>1297</v>
      </c>
      <c r="KE138" s="85" t="s">
        <v>1297</v>
      </c>
      <c r="KF138" s="85" t="s">
        <v>1297</v>
      </c>
      <c r="KG138" s="85" t="s">
        <v>1297</v>
      </c>
      <c r="KH138" s="85" t="s">
        <v>1297</v>
      </c>
      <c r="KI138" s="85" t="s">
        <v>1297</v>
      </c>
      <c r="KJ138" s="85" t="s">
        <v>1295</v>
      </c>
      <c r="KK138" s="85" t="s">
        <v>1297</v>
      </c>
      <c r="KL138" s="85" t="s">
        <v>1297</v>
      </c>
      <c r="KM138" s="85" t="s">
        <v>1297</v>
      </c>
      <c r="KN138" s="85" t="s">
        <v>1297</v>
      </c>
      <c r="KO138" s="85" t="s">
        <v>1297</v>
      </c>
      <c r="KP138" s="85" t="s">
        <v>1297</v>
      </c>
    </row>
    <row r="139" spans="1:302">
      <c r="A139" s="150" t="s">
        <v>1379</v>
      </c>
      <c r="B139" s="87" t="s">
        <v>1380</v>
      </c>
      <c r="C139" s="87" t="s">
        <v>1721</v>
      </c>
      <c r="D139" s="88">
        <v>2017</v>
      </c>
      <c r="E139" s="86">
        <v>0</v>
      </c>
      <c r="F139" s="86">
        <v>67</v>
      </c>
      <c r="G139" s="86">
        <v>67</v>
      </c>
      <c r="H139" s="86">
        <v>33</v>
      </c>
      <c r="I139" s="86">
        <v>0</v>
      </c>
      <c r="J139" s="86">
        <v>100</v>
      </c>
      <c r="K139" s="86">
        <v>0</v>
      </c>
      <c r="L139" s="86">
        <v>100</v>
      </c>
      <c r="M139" s="86">
        <v>0</v>
      </c>
      <c r="N139" s="86">
        <v>0</v>
      </c>
      <c r="O139" s="86">
        <v>100</v>
      </c>
      <c r="P139" s="86">
        <v>0</v>
      </c>
      <c r="Q139" s="86">
        <v>33</v>
      </c>
      <c r="R139" s="86">
        <v>0</v>
      </c>
      <c r="S139" s="86">
        <v>0</v>
      </c>
      <c r="T139" s="86">
        <v>100</v>
      </c>
      <c r="U139" s="86">
        <v>100</v>
      </c>
      <c r="V139" s="86">
        <v>0</v>
      </c>
      <c r="W139" s="86">
        <v>0</v>
      </c>
      <c r="X139" s="86">
        <v>67</v>
      </c>
      <c r="Y139" s="86">
        <v>33</v>
      </c>
      <c r="Z139" s="86">
        <v>33</v>
      </c>
      <c r="AA139" s="86">
        <v>0</v>
      </c>
      <c r="AB139" s="86">
        <v>100</v>
      </c>
      <c r="AC139" s="86">
        <v>33</v>
      </c>
      <c r="AD139" s="86">
        <v>33</v>
      </c>
      <c r="AE139" s="86">
        <v>0</v>
      </c>
      <c r="AF139" s="86">
        <v>100</v>
      </c>
      <c r="AG139" s="86">
        <v>33</v>
      </c>
      <c r="AH139" s="86">
        <v>0</v>
      </c>
      <c r="AI139" s="86">
        <v>100</v>
      </c>
      <c r="AJ139" s="86">
        <v>100</v>
      </c>
      <c r="AK139" s="86">
        <v>100</v>
      </c>
      <c r="AL139" s="86">
        <v>100</v>
      </c>
      <c r="AM139" s="86">
        <v>100</v>
      </c>
      <c r="AN139" s="86">
        <v>100</v>
      </c>
      <c r="AO139" s="86">
        <v>100</v>
      </c>
      <c r="AP139" s="86">
        <v>33</v>
      </c>
      <c r="AQ139" s="86">
        <v>100</v>
      </c>
      <c r="AR139" s="86">
        <v>0</v>
      </c>
      <c r="AS139" s="86">
        <v>0</v>
      </c>
      <c r="AT139" s="86">
        <v>100</v>
      </c>
      <c r="AU139" s="86">
        <v>0</v>
      </c>
      <c r="AV139" s="86">
        <v>100</v>
      </c>
      <c r="AW139" s="86">
        <v>0</v>
      </c>
      <c r="AX139" s="86">
        <v>0</v>
      </c>
      <c r="AY139" s="86">
        <v>0</v>
      </c>
      <c r="AZ139" s="86">
        <v>0</v>
      </c>
      <c r="BA139" s="86">
        <v>0</v>
      </c>
      <c r="BB139" s="86">
        <v>0</v>
      </c>
      <c r="BC139" s="86">
        <v>33</v>
      </c>
      <c r="BD139" s="86">
        <v>0</v>
      </c>
      <c r="BE139" s="86">
        <v>0</v>
      </c>
      <c r="BF139" s="86">
        <v>100</v>
      </c>
      <c r="BG139" s="86">
        <v>33</v>
      </c>
      <c r="BH139" s="86">
        <v>0</v>
      </c>
      <c r="BI139" s="86">
        <v>33</v>
      </c>
      <c r="BJ139" s="86">
        <v>0</v>
      </c>
      <c r="BK139" s="86">
        <v>100</v>
      </c>
      <c r="BL139" s="86">
        <v>100</v>
      </c>
      <c r="BM139" s="86">
        <v>0</v>
      </c>
      <c r="BN139" s="86">
        <v>0</v>
      </c>
      <c r="BO139" s="86">
        <v>0</v>
      </c>
      <c r="BP139" s="86">
        <v>0</v>
      </c>
      <c r="BQ139" s="86">
        <v>0</v>
      </c>
      <c r="BR139" s="86">
        <v>67</v>
      </c>
      <c r="BS139" s="86">
        <v>100</v>
      </c>
      <c r="BT139" s="86">
        <v>100</v>
      </c>
      <c r="BU139" s="86">
        <v>100</v>
      </c>
      <c r="BV139" s="86">
        <v>33</v>
      </c>
      <c r="BW139" s="86">
        <v>100</v>
      </c>
      <c r="BX139" s="86">
        <v>33</v>
      </c>
      <c r="BY139" s="86">
        <v>0</v>
      </c>
      <c r="BZ139" s="86">
        <v>67</v>
      </c>
      <c r="CA139" s="86">
        <v>33</v>
      </c>
      <c r="CB139" s="86">
        <v>0</v>
      </c>
      <c r="CC139" s="86">
        <v>100</v>
      </c>
      <c r="CD139" s="86">
        <v>100</v>
      </c>
      <c r="CE139" s="86">
        <v>100</v>
      </c>
      <c r="CF139" s="86">
        <v>100</v>
      </c>
      <c r="CG139" s="86">
        <v>67</v>
      </c>
      <c r="CH139" s="86">
        <v>0</v>
      </c>
      <c r="CI139" s="86">
        <v>0</v>
      </c>
      <c r="CJ139" s="86">
        <v>0</v>
      </c>
      <c r="CK139" s="86">
        <v>0</v>
      </c>
      <c r="CL139" s="86">
        <v>0</v>
      </c>
      <c r="CM139" s="86">
        <v>0</v>
      </c>
      <c r="CN139" s="86">
        <v>0</v>
      </c>
      <c r="CO139" s="86">
        <v>0</v>
      </c>
      <c r="CP139" s="86">
        <v>0</v>
      </c>
      <c r="CQ139" s="86">
        <v>100</v>
      </c>
      <c r="CR139" s="86">
        <v>67</v>
      </c>
      <c r="CS139" s="86">
        <v>0</v>
      </c>
      <c r="CT139" s="86">
        <v>100</v>
      </c>
      <c r="CU139" s="86">
        <v>100</v>
      </c>
      <c r="CV139" s="86">
        <v>100</v>
      </c>
      <c r="CW139" s="86">
        <v>33</v>
      </c>
      <c r="CX139" s="86">
        <v>0</v>
      </c>
      <c r="CY139" s="86">
        <v>0</v>
      </c>
      <c r="CZ139" s="86">
        <v>0</v>
      </c>
      <c r="DA139" s="86">
        <v>0</v>
      </c>
      <c r="DB139" s="86">
        <v>0</v>
      </c>
      <c r="DC139" s="86">
        <v>0</v>
      </c>
      <c r="DD139" s="86">
        <v>67</v>
      </c>
      <c r="DE139" s="86">
        <v>0</v>
      </c>
      <c r="DF139" s="86">
        <v>0</v>
      </c>
      <c r="DG139" s="86">
        <v>0</v>
      </c>
      <c r="DH139" s="86">
        <v>0</v>
      </c>
      <c r="DI139" s="86">
        <v>0</v>
      </c>
      <c r="DJ139" s="86">
        <v>0</v>
      </c>
      <c r="DK139" s="86">
        <v>0</v>
      </c>
      <c r="DL139" s="86">
        <v>0</v>
      </c>
      <c r="DM139" s="86">
        <v>0</v>
      </c>
      <c r="DN139" s="86">
        <v>0</v>
      </c>
      <c r="DO139" s="86">
        <v>67</v>
      </c>
      <c r="DP139" s="86">
        <v>67</v>
      </c>
      <c r="DQ139" s="86">
        <v>67</v>
      </c>
      <c r="DR139" s="86">
        <v>100</v>
      </c>
      <c r="DS139" s="86">
        <v>100</v>
      </c>
      <c r="DT139" s="86">
        <v>100</v>
      </c>
      <c r="DU139" s="86">
        <v>0</v>
      </c>
      <c r="DV139" s="86">
        <v>0</v>
      </c>
      <c r="DW139" s="86">
        <v>0</v>
      </c>
      <c r="DX139" s="86">
        <v>0</v>
      </c>
      <c r="DY139" s="86">
        <v>0</v>
      </c>
      <c r="DZ139" s="86">
        <v>0</v>
      </c>
      <c r="EA139" s="86">
        <v>0</v>
      </c>
      <c r="EB139" s="86">
        <v>0</v>
      </c>
      <c r="EC139" s="86">
        <v>100</v>
      </c>
      <c r="ED139" s="86">
        <v>33</v>
      </c>
      <c r="EE139" s="86">
        <v>0</v>
      </c>
      <c r="EF139" s="86">
        <v>0</v>
      </c>
      <c r="EG139" s="86">
        <v>0</v>
      </c>
      <c r="EH139" s="86">
        <v>0</v>
      </c>
      <c r="EI139" s="86">
        <v>0</v>
      </c>
      <c r="EJ139" s="86">
        <v>0</v>
      </c>
      <c r="EK139" s="86">
        <v>0</v>
      </c>
      <c r="EL139" s="86">
        <v>0</v>
      </c>
      <c r="EM139" s="86">
        <v>0</v>
      </c>
      <c r="EN139" s="86">
        <v>0</v>
      </c>
      <c r="EO139" s="86">
        <v>0</v>
      </c>
      <c r="EP139" s="86">
        <v>0</v>
      </c>
      <c r="EQ139" s="86">
        <v>33</v>
      </c>
      <c r="ER139" s="86">
        <v>0</v>
      </c>
      <c r="ES139" s="86">
        <v>0</v>
      </c>
      <c r="ET139" s="86">
        <v>0</v>
      </c>
      <c r="EU139" s="86">
        <v>0</v>
      </c>
      <c r="EV139" s="86">
        <v>0</v>
      </c>
      <c r="EW139" s="86">
        <v>0</v>
      </c>
      <c r="EX139" s="85" t="s">
        <v>1297</v>
      </c>
      <c r="EY139" s="85" t="s">
        <v>1288</v>
      </c>
      <c r="EZ139" s="85" t="s">
        <v>1288</v>
      </c>
      <c r="FA139" s="85" t="s">
        <v>1295</v>
      </c>
      <c r="FB139" s="85" t="s">
        <v>1297</v>
      </c>
      <c r="FC139" s="85" t="s">
        <v>1287</v>
      </c>
      <c r="FD139" s="85" t="s">
        <v>1297</v>
      </c>
      <c r="FE139" s="85" t="s">
        <v>1287</v>
      </c>
      <c r="FF139" s="85" t="s">
        <v>1297</v>
      </c>
      <c r="FG139" s="85" t="s">
        <v>1297</v>
      </c>
      <c r="FH139" s="85" t="s">
        <v>1287</v>
      </c>
      <c r="FI139" s="85" t="s">
        <v>1297</v>
      </c>
      <c r="FJ139" s="85" t="s">
        <v>1295</v>
      </c>
      <c r="FK139" s="85" t="s">
        <v>1297</v>
      </c>
      <c r="FL139" s="85" t="s">
        <v>1297</v>
      </c>
      <c r="FM139" s="85" t="s">
        <v>1287</v>
      </c>
      <c r="FN139" s="85" t="s">
        <v>1287</v>
      </c>
      <c r="FO139" s="85" t="s">
        <v>1297</v>
      </c>
      <c r="FP139" s="85" t="s">
        <v>1297</v>
      </c>
      <c r="FQ139" s="85" t="s">
        <v>1288</v>
      </c>
      <c r="FR139" s="85" t="s">
        <v>1295</v>
      </c>
      <c r="FS139" s="85" t="s">
        <v>1295</v>
      </c>
      <c r="FT139" s="85" t="s">
        <v>1297</v>
      </c>
      <c r="FU139" s="85" t="s">
        <v>1287</v>
      </c>
      <c r="FV139" s="85" t="s">
        <v>1295</v>
      </c>
      <c r="FW139" s="85" t="s">
        <v>1295</v>
      </c>
      <c r="FX139" s="85" t="s">
        <v>1297</v>
      </c>
      <c r="FY139" s="85" t="s">
        <v>1287</v>
      </c>
      <c r="FZ139" s="85" t="s">
        <v>1295</v>
      </c>
      <c r="GA139" s="85" t="s">
        <v>1297</v>
      </c>
      <c r="GB139" s="85" t="s">
        <v>1287</v>
      </c>
      <c r="GC139" s="85" t="s">
        <v>1287</v>
      </c>
      <c r="GD139" s="85" t="s">
        <v>1287</v>
      </c>
      <c r="GE139" s="85" t="s">
        <v>1287</v>
      </c>
      <c r="GF139" s="85" t="s">
        <v>1287</v>
      </c>
      <c r="GG139" s="85" t="s">
        <v>1287</v>
      </c>
      <c r="GH139" s="85" t="s">
        <v>1287</v>
      </c>
      <c r="GI139" s="85" t="s">
        <v>1295</v>
      </c>
      <c r="GJ139" s="85" t="s">
        <v>1287</v>
      </c>
      <c r="GK139" s="85" t="s">
        <v>1297</v>
      </c>
      <c r="GL139" s="85" t="s">
        <v>1297</v>
      </c>
      <c r="GM139" s="85" t="s">
        <v>1287</v>
      </c>
      <c r="GN139" s="85" t="s">
        <v>1297</v>
      </c>
      <c r="GO139" s="85" t="s">
        <v>1287</v>
      </c>
      <c r="GP139" s="85" t="s">
        <v>1297</v>
      </c>
      <c r="GQ139" s="85" t="s">
        <v>1297</v>
      </c>
      <c r="GR139" s="85" t="s">
        <v>1297</v>
      </c>
      <c r="GS139" s="85" t="s">
        <v>1297</v>
      </c>
      <c r="GT139" s="85" t="s">
        <v>1297</v>
      </c>
      <c r="GU139" s="85" t="s">
        <v>1297</v>
      </c>
      <c r="GV139" s="85" t="s">
        <v>1295</v>
      </c>
      <c r="GW139" s="85" t="s">
        <v>1297</v>
      </c>
      <c r="GX139" s="85" t="s">
        <v>1297</v>
      </c>
      <c r="GY139" s="85" t="s">
        <v>1287</v>
      </c>
      <c r="GZ139" s="85" t="s">
        <v>1295</v>
      </c>
      <c r="HA139" s="85" t="s">
        <v>1297</v>
      </c>
      <c r="HB139" s="85" t="s">
        <v>1295</v>
      </c>
      <c r="HC139" s="85" t="s">
        <v>1297</v>
      </c>
      <c r="HD139" s="85" t="s">
        <v>1287</v>
      </c>
      <c r="HE139" s="85" t="s">
        <v>1287</v>
      </c>
      <c r="HF139" s="85" t="s">
        <v>1297</v>
      </c>
      <c r="HG139" s="85" t="s">
        <v>1297</v>
      </c>
      <c r="HH139" s="85" t="s">
        <v>1297</v>
      </c>
      <c r="HI139" s="85" t="s">
        <v>1297</v>
      </c>
      <c r="HJ139" s="85" t="s">
        <v>1297</v>
      </c>
      <c r="HK139" s="85" t="s">
        <v>1288</v>
      </c>
      <c r="HL139" s="85" t="s">
        <v>1287</v>
      </c>
      <c r="HM139" s="85" t="s">
        <v>1287</v>
      </c>
      <c r="HN139" s="85" t="s">
        <v>1287</v>
      </c>
      <c r="HO139" s="85" t="s">
        <v>1295</v>
      </c>
      <c r="HP139" s="85" t="s">
        <v>1287</v>
      </c>
      <c r="HQ139" s="85" t="s">
        <v>1295</v>
      </c>
      <c r="HR139" s="85" t="s">
        <v>1297</v>
      </c>
      <c r="HS139" s="85" t="s">
        <v>1288</v>
      </c>
      <c r="HT139" s="85" t="s">
        <v>1295</v>
      </c>
      <c r="HU139" s="85" t="s">
        <v>1297</v>
      </c>
      <c r="HV139" s="85" t="s">
        <v>1287</v>
      </c>
      <c r="HW139" s="85" t="s">
        <v>1287</v>
      </c>
      <c r="HX139" s="85" t="s">
        <v>1287</v>
      </c>
      <c r="HY139" s="85" t="s">
        <v>1287</v>
      </c>
      <c r="HZ139" s="85" t="s">
        <v>1288</v>
      </c>
      <c r="IA139" s="85" t="s">
        <v>1297</v>
      </c>
      <c r="IB139" s="85" t="s">
        <v>1297</v>
      </c>
      <c r="IC139" s="85" t="s">
        <v>1297</v>
      </c>
      <c r="ID139" s="85" t="s">
        <v>1297</v>
      </c>
      <c r="IE139" s="85" t="s">
        <v>1297</v>
      </c>
      <c r="IF139" s="85" t="s">
        <v>1297</v>
      </c>
      <c r="IG139" s="85" t="s">
        <v>1297</v>
      </c>
      <c r="IH139" s="85" t="s">
        <v>1297</v>
      </c>
      <c r="II139" s="85" t="s">
        <v>1297</v>
      </c>
      <c r="IJ139" s="85" t="s">
        <v>1287</v>
      </c>
      <c r="IK139" s="85" t="s">
        <v>1288</v>
      </c>
      <c r="IL139" s="85" t="s">
        <v>1297</v>
      </c>
      <c r="IM139" s="85" t="s">
        <v>1287</v>
      </c>
      <c r="IN139" s="85" t="s">
        <v>1287</v>
      </c>
      <c r="IO139" s="85" t="s">
        <v>1287</v>
      </c>
      <c r="IP139" s="85" t="s">
        <v>1295</v>
      </c>
      <c r="IQ139" s="85" t="s">
        <v>1297</v>
      </c>
      <c r="IR139" s="85" t="s">
        <v>1297</v>
      </c>
      <c r="IS139" s="85" t="s">
        <v>1297</v>
      </c>
      <c r="IT139" s="85" t="s">
        <v>1297</v>
      </c>
      <c r="IU139" s="85" t="s">
        <v>1297</v>
      </c>
      <c r="IV139" s="85" t="s">
        <v>1297</v>
      </c>
      <c r="IW139" s="85" t="s">
        <v>1288</v>
      </c>
      <c r="IX139" s="85" t="s">
        <v>1297</v>
      </c>
      <c r="IY139" s="85" t="s">
        <v>1297</v>
      </c>
      <c r="IZ139" s="85" t="s">
        <v>1297</v>
      </c>
      <c r="JA139" s="85" t="s">
        <v>1297</v>
      </c>
      <c r="JB139" s="85" t="s">
        <v>1297</v>
      </c>
      <c r="JC139" s="85" t="s">
        <v>1297</v>
      </c>
      <c r="JD139" s="85" t="s">
        <v>1297</v>
      </c>
      <c r="JE139" s="85" t="s">
        <v>1297</v>
      </c>
      <c r="JF139" s="85" t="s">
        <v>1297</v>
      </c>
      <c r="JG139" s="85" t="s">
        <v>1297</v>
      </c>
      <c r="JH139" s="85" t="s">
        <v>1288</v>
      </c>
      <c r="JI139" s="85" t="s">
        <v>1288</v>
      </c>
      <c r="JJ139" s="85" t="s">
        <v>1288</v>
      </c>
      <c r="JK139" s="85" t="s">
        <v>1287</v>
      </c>
      <c r="JL139" s="85" t="s">
        <v>1287</v>
      </c>
      <c r="JM139" s="85" t="s">
        <v>1287</v>
      </c>
      <c r="JN139" s="85" t="s">
        <v>1297</v>
      </c>
      <c r="JO139" s="85" t="s">
        <v>1297</v>
      </c>
      <c r="JP139" s="85" t="s">
        <v>1297</v>
      </c>
      <c r="JQ139" s="85" t="s">
        <v>1297</v>
      </c>
      <c r="JR139" s="85" t="s">
        <v>1297</v>
      </c>
      <c r="JS139" s="85" t="s">
        <v>1297</v>
      </c>
      <c r="JT139" s="85" t="s">
        <v>1297</v>
      </c>
      <c r="JU139" s="85" t="s">
        <v>1297</v>
      </c>
      <c r="JV139" s="85" t="s">
        <v>1287</v>
      </c>
      <c r="JW139" s="85" t="s">
        <v>1295</v>
      </c>
      <c r="JX139" s="85" t="s">
        <v>1297</v>
      </c>
      <c r="JY139" s="85" t="s">
        <v>1297</v>
      </c>
      <c r="JZ139" s="85" t="s">
        <v>1297</v>
      </c>
      <c r="KA139" s="85" t="s">
        <v>1297</v>
      </c>
      <c r="KB139" s="85" t="s">
        <v>1297</v>
      </c>
      <c r="KC139" s="85" t="s">
        <v>1297</v>
      </c>
      <c r="KD139" s="85" t="s">
        <v>1297</v>
      </c>
      <c r="KE139" s="85" t="s">
        <v>1297</v>
      </c>
      <c r="KF139" s="85" t="s">
        <v>1297</v>
      </c>
      <c r="KG139" s="85" t="s">
        <v>1297</v>
      </c>
      <c r="KH139" s="85" t="s">
        <v>1297</v>
      </c>
      <c r="KI139" s="85" t="s">
        <v>1297</v>
      </c>
      <c r="KJ139" s="85" t="s">
        <v>1295</v>
      </c>
      <c r="KK139" s="85" t="s">
        <v>1297</v>
      </c>
      <c r="KL139" s="85" t="s">
        <v>1297</v>
      </c>
      <c r="KM139" s="85" t="s">
        <v>1297</v>
      </c>
      <c r="KN139" s="85" t="s">
        <v>1297</v>
      </c>
      <c r="KO139" s="85" t="s">
        <v>1297</v>
      </c>
      <c r="KP139" s="85" t="s">
        <v>1297</v>
      </c>
    </row>
    <row r="140" spans="1:302">
      <c r="A140" s="150" t="s">
        <v>1381</v>
      </c>
      <c r="B140" s="87" t="s">
        <v>1382</v>
      </c>
      <c r="C140" s="87" t="s">
        <v>1722</v>
      </c>
      <c r="D140" s="88">
        <v>2017</v>
      </c>
      <c r="E140" s="86">
        <v>0</v>
      </c>
      <c r="F140" s="86">
        <v>67</v>
      </c>
      <c r="G140" s="86">
        <v>100</v>
      </c>
      <c r="H140" s="86">
        <v>100</v>
      </c>
      <c r="I140" s="86">
        <v>100</v>
      </c>
      <c r="J140" s="86">
        <v>33</v>
      </c>
      <c r="K140" s="86">
        <v>67</v>
      </c>
      <c r="L140" s="86">
        <v>100</v>
      </c>
      <c r="M140" s="86">
        <v>100</v>
      </c>
      <c r="N140" s="86">
        <v>100</v>
      </c>
      <c r="O140" s="86">
        <v>100</v>
      </c>
      <c r="P140" s="86">
        <v>100</v>
      </c>
      <c r="Q140" s="86">
        <v>33</v>
      </c>
      <c r="R140" s="86">
        <v>100</v>
      </c>
      <c r="S140" s="86">
        <v>33</v>
      </c>
      <c r="T140" s="86">
        <v>100</v>
      </c>
      <c r="U140" s="86">
        <v>100</v>
      </c>
      <c r="V140" s="86">
        <v>100</v>
      </c>
      <c r="W140" s="86">
        <v>100</v>
      </c>
      <c r="X140" s="86">
        <v>67</v>
      </c>
      <c r="Y140" s="86">
        <v>33</v>
      </c>
      <c r="Z140" s="86">
        <v>33</v>
      </c>
      <c r="AA140" s="86">
        <v>0</v>
      </c>
      <c r="AB140" s="86">
        <v>33</v>
      </c>
      <c r="AC140" s="86">
        <v>33</v>
      </c>
      <c r="AD140" s="86">
        <v>100</v>
      </c>
      <c r="AE140" s="86">
        <v>0</v>
      </c>
      <c r="AF140" s="86">
        <v>100</v>
      </c>
      <c r="AG140" s="86">
        <v>67</v>
      </c>
      <c r="AH140" s="86">
        <v>0</v>
      </c>
      <c r="AI140" s="86">
        <v>100</v>
      </c>
      <c r="AJ140" s="86">
        <v>100</v>
      </c>
      <c r="AK140" s="86">
        <v>100</v>
      </c>
      <c r="AL140" s="86">
        <v>100</v>
      </c>
      <c r="AM140" s="86">
        <v>100</v>
      </c>
      <c r="AN140" s="86">
        <v>100</v>
      </c>
      <c r="AO140" s="86">
        <v>100</v>
      </c>
      <c r="AP140" s="86">
        <v>100</v>
      </c>
      <c r="AQ140" s="86">
        <v>100</v>
      </c>
      <c r="AR140" s="86">
        <v>33</v>
      </c>
      <c r="AS140" s="86">
        <v>100</v>
      </c>
      <c r="AT140" s="86">
        <v>33</v>
      </c>
      <c r="AU140" s="86">
        <v>0</v>
      </c>
      <c r="AV140" s="86">
        <v>100</v>
      </c>
      <c r="AW140" s="86">
        <v>67</v>
      </c>
      <c r="AX140" s="86">
        <v>67</v>
      </c>
      <c r="AY140" s="86">
        <v>33</v>
      </c>
      <c r="AZ140" s="86">
        <v>0</v>
      </c>
      <c r="BA140" s="86">
        <v>33</v>
      </c>
      <c r="BB140" s="86">
        <v>0</v>
      </c>
      <c r="BC140" s="86">
        <v>0</v>
      </c>
      <c r="BD140" s="86">
        <v>33</v>
      </c>
      <c r="BE140" s="86"/>
      <c r="BF140" s="86">
        <v>33</v>
      </c>
      <c r="BG140" s="86">
        <v>33</v>
      </c>
      <c r="BH140" s="86">
        <v>67</v>
      </c>
      <c r="BI140" s="86">
        <v>33</v>
      </c>
      <c r="BJ140" s="86">
        <v>0</v>
      </c>
      <c r="BK140" s="86">
        <v>33</v>
      </c>
      <c r="BL140" s="86">
        <v>100</v>
      </c>
      <c r="BM140" s="86">
        <v>0</v>
      </c>
      <c r="BN140" s="86">
        <v>0</v>
      </c>
      <c r="BO140" s="86">
        <v>0</v>
      </c>
      <c r="BP140" s="86">
        <v>0</v>
      </c>
      <c r="BQ140" s="86">
        <v>0</v>
      </c>
      <c r="BR140" s="86">
        <v>100</v>
      </c>
      <c r="BS140" s="86">
        <v>100</v>
      </c>
      <c r="BT140" s="86">
        <v>100</v>
      </c>
      <c r="BU140" s="86">
        <v>100</v>
      </c>
      <c r="BV140" s="86">
        <v>33</v>
      </c>
      <c r="BW140" s="86">
        <v>67</v>
      </c>
      <c r="BX140" s="86">
        <v>33</v>
      </c>
      <c r="BY140" s="86">
        <v>0</v>
      </c>
      <c r="BZ140" s="86">
        <v>33</v>
      </c>
      <c r="CA140" s="86">
        <v>100</v>
      </c>
      <c r="CB140" s="86">
        <v>0</v>
      </c>
      <c r="CC140" s="86">
        <v>100</v>
      </c>
      <c r="CD140" s="86">
        <v>100</v>
      </c>
      <c r="CE140" s="86">
        <v>100</v>
      </c>
      <c r="CF140" s="86">
        <v>100</v>
      </c>
      <c r="CG140" s="86">
        <v>100</v>
      </c>
      <c r="CH140" s="86">
        <v>100</v>
      </c>
      <c r="CI140" s="86">
        <v>0</v>
      </c>
      <c r="CJ140" s="86">
        <v>33</v>
      </c>
      <c r="CK140" s="86">
        <v>100</v>
      </c>
      <c r="CL140" s="86">
        <v>33</v>
      </c>
      <c r="CM140" s="86">
        <v>33</v>
      </c>
      <c r="CN140" s="86">
        <v>100</v>
      </c>
      <c r="CO140" s="86">
        <v>67</v>
      </c>
      <c r="CP140" s="86">
        <v>33</v>
      </c>
      <c r="CQ140" s="86">
        <v>100</v>
      </c>
      <c r="CR140" s="86">
        <v>100</v>
      </c>
      <c r="CS140" s="86">
        <v>33</v>
      </c>
      <c r="CT140" s="86">
        <v>100</v>
      </c>
      <c r="CU140" s="86">
        <v>100</v>
      </c>
      <c r="CV140" s="86">
        <v>100</v>
      </c>
      <c r="CW140" s="86">
        <v>33</v>
      </c>
      <c r="CX140" s="86">
        <v>33</v>
      </c>
      <c r="CY140" s="86">
        <v>33</v>
      </c>
      <c r="CZ140" s="86">
        <v>33</v>
      </c>
      <c r="DA140" s="86">
        <v>33</v>
      </c>
      <c r="DB140" s="86">
        <v>0</v>
      </c>
      <c r="DC140" s="86">
        <v>100</v>
      </c>
      <c r="DD140" s="86">
        <v>67</v>
      </c>
      <c r="DE140" s="86">
        <v>33</v>
      </c>
      <c r="DF140" s="86">
        <v>33</v>
      </c>
      <c r="DG140" s="86">
        <v>0</v>
      </c>
      <c r="DH140" s="86">
        <v>0</v>
      </c>
      <c r="DI140" s="86">
        <v>0</v>
      </c>
      <c r="DJ140" s="86">
        <v>0</v>
      </c>
      <c r="DK140" s="86">
        <v>0</v>
      </c>
      <c r="DL140" s="86">
        <v>0</v>
      </c>
      <c r="DM140" s="86">
        <v>0</v>
      </c>
      <c r="DN140" s="86">
        <v>0</v>
      </c>
      <c r="DO140" s="86">
        <v>67</v>
      </c>
      <c r="DP140" s="86">
        <v>67</v>
      </c>
      <c r="DQ140" s="86">
        <v>100</v>
      </c>
      <c r="DR140" s="86">
        <v>100</v>
      </c>
      <c r="DS140" s="86">
        <v>100</v>
      </c>
      <c r="DT140" s="86">
        <v>0</v>
      </c>
      <c r="DU140" s="86">
        <v>0</v>
      </c>
      <c r="DV140" s="86">
        <v>33</v>
      </c>
      <c r="DW140" s="86">
        <v>33</v>
      </c>
      <c r="DX140" s="86">
        <v>0</v>
      </c>
      <c r="DY140" s="86">
        <v>100</v>
      </c>
      <c r="DZ140" s="86">
        <v>100</v>
      </c>
      <c r="EA140" s="86">
        <v>100</v>
      </c>
      <c r="EB140" s="86">
        <v>100</v>
      </c>
      <c r="EC140" s="86">
        <v>100</v>
      </c>
      <c r="ED140" s="86">
        <v>33</v>
      </c>
      <c r="EE140" s="86">
        <v>33</v>
      </c>
      <c r="EF140" s="86">
        <v>0</v>
      </c>
      <c r="EG140" s="86">
        <v>0</v>
      </c>
      <c r="EH140" s="86">
        <v>0</v>
      </c>
      <c r="EI140" s="86">
        <v>0</v>
      </c>
      <c r="EJ140" s="86">
        <v>0</v>
      </c>
      <c r="EK140" s="86">
        <v>0</v>
      </c>
      <c r="EL140" s="86">
        <v>0</v>
      </c>
      <c r="EM140" s="86">
        <v>0</v>
      </c>
      <c r="EN140" s="86">
        <v>0</v>
      </c>
      <c r="EO140" s="86">
        <v>0</v>
      </c>
      <c r="EP140" s="86">
        <v>0</v>
      </c>
      <c r="EQ140" s="86">
        <v>0</v>
      </c>
      <c r="ER140" s="86">
        <v>0</v>
      </c>
      <c r="ES140" s="86">
        <v>0</v>
      </c>
      <c r="ET140" s="86">
        <v>0</v>
      </c>
      <c r="EU140" s="86">
        <v>0</v>
      </c>
      <c r="EV140" s="86">
        <v>0</v>
      </c>
      <c r="EW140" s="86">
        <v>0</v>
      </c>
      <c r="EX140" s="85" t="s">
        <v>1297</v>
      </c>
      <c r="EY140" s="85" t="s">
        <v>1288</v>
      </c>
      <c r="EZ140" s="85" t="s">
        <v>1287</v>
      </c>
      <c r="FA140" s="85" t="s">
        <v>1287</v>
      </c>
      <c r="FB140" s="85" t="s">
        <v>1287</v>
      </c>
      <c r="FC140" s="85" t="s">
        <v>1295</v>
      </c>
      <c r="FD140" s="85" t="s">
        <v>1288</v>
      </c>
      <c r="FE140" s="85" t="s">
        <v>1287</v>
      </c>
      <c r="FF140" s="85" t="s">
        <v>1287</v>
      </c>
      <c r="FG140" s="85" t="s">
        <v>1287</v>
      </c>
      <c r="FH140" s="85" t="s">
        <v>1287</v>
      </c>
      <c r="FI140" s="85" t="s">
        <v>1287</v>
      </c>
      <c r="FJ140" s="85" t="s">
        <v>1295</v>
      </c>
      <c r="FK140" s="85" t="s">
        <v>1287</v>
      </c>
      <c r="FL140" s="85" t="s">
        <v>1295</v>
      </c>
      <c r="FM140" s="85" t="s">
        <v>1287</v>
      </c>
      <c r="FN140" s="85" t="s">
        <v>1287</v>
      </c>
      <c r="FO140" s="85" t="s">
        <v>1287</v>
      </c>
      <c r="FP140" s="85" t="s">
        <v>1287</v>
      </c>
      <c r="FQ140" s="85" t="s">
        <v>1288</v>
      </c>
      <c r="FR140" s="85" t="s">
        <v>1295</v>
      </c>
      <c r="FS140" s="85" t="s">
        <v>1295</v>
      </c>
      <c r="FT140" s="85" t="s">
        <v>1297</v>
      </c>
      <c r="FU140" s="85" t="s">
        <v>1295</v>
      </c>
      <c r="FV140" s="85" t="s">
        <v>1295</v>
      </c>
      <c r="FW140" s="85" t="s">
        <v>1287</v>
      </c>
      <c r="FX140" s="85" t="s">
        <v>1297</v>
      </c>
      <c r="FY140" s="85" t="s">
        <v>1287</v>
      </c>
      <c r="FZ140" s="85" t="s">
        <v>1288</v>
      </c>
      <c r="GA140" s="85" t="s">
        <v>1297</v>
      </c>
      <c r="GB140" s="85" t="s">
        <v>1287</v>
      </c>
      <c r="GC140" s="85" t="s">
        <v>1287</v>
      </c>
      <c r="GD140" s="85" t="s">
        <v>1287</v>
      </c>
      <c r="GE140" s="85" t="s">
        <v>1287</v>
      </c>
      <c r="GF140" s="85" t="s">
        <v>1287</v>
      </c>
      <c r="GG140" s="85" t="s">
        <v>1287</v>
      </c>
      <c r="GH140" s="85" t="s">
        <v>1287</v>
      </c>
      <c r="GI140" s="85" t="s">
        <v>1287</v>
      </c>
      <c r="GJ140" s="85" t="s">
        <v>1287</v>
      </c>
      <c r="GK140" s="85" t="s">
        <v>1295</v>
      </c>
      <c r="GL140" s="85" t="s">
        <v>1287</v>
      </c>
      <c r="GM140" s="85" t="s">
        <v>1295</v>
      </c>
      <c r="GN140" s="85" t="s">
        <v>1297</v>
      </c>
      <c r="GO140" s="85" t="s">
        <v>1287</v>
      </c>
      <c r="GP140" s="85" t="s">
        <v>1288</v>
      </c>
      <c r="GQ140" s="85" t="s">
        <v>1288</v>
      </c>
      <c r="GR140" s="85" t="s">
        <v>1295</v>
      </c>
      <c r="GS140" s="85" t="s">
        <v>1297</v>
      </c>
      <c r="GT140" s="85" t="s">
        <v>1295</v>
      </c>
      <c r="GU140" s="85" t="s">
        <v>1297</v>
      </c>
      <c r="GV140" s="85" t="s">
        <v>1297</v>
      </c>
      <c r="GW140" s="85" t="s">
        <v>1295</v>
      </c>
      <c r="GX140" s="85" t="s">
        <v>1289</v>
      </c>
      <c r="GY140" s="85" t="s">
        <v>1295</v>
      </c>
      <c r="GZ140" s="85" t="s">
        <v>1295</v>
      </c>
      <c r="HA140" s="85" t="s">
        <v>1288</v>
      </c>
      <c r="HB140" s="85" t="s">
        <v>1295</v>
      </c>
      <c r="HC140" s="85" t="s">
        <v>1297</v>
      </c>
      <c r="HD140" s="85" t="s">
        <v>1295</v>
      </c>
      <c r="HE140" s="85" t="s">
        <v>1287</v>
      </c>
      <c r="HF140" s="85" t="s">
        <v>1297</v>
      </c>
      <c r="HG140" s="85" t="s">
        <v>1297</v>
      </c>
      <c r="HH140" s="85" t="s">
        <v>1297</v>
      </c>
      <c r="HI140" s="85" t="s">
        <v>1297</v>
      </c>
      <c r="HJ140" s="85" t="s">
        <v>1297</v>
      </c>
      <c r="HK140" s="85" t="s">
        <v>1287</v>
      </c>
      <c r="HL140" s="85" t="s">
        <v>1287</v>
      </c>
      <c r="HM140" s="85" t="s">
        <v>1287</v>
      </c>
      <c r="HN140" s="85" t="s">
        <v>1287</v>
      </c>
      <c r="HO140" s="85" t="s">
        <v>1295</v>
      </c>
      <c r="HP140" s="85" t="s">
        <v>1288</v>
      </c>
      <c r="HQ140" s="85" t="s">
        <v>1295</v>
      </c>
      <c r="HR140" s="85" t="s">
        <v>1297</v>
      </c>
      <c r="HS140" s="85" t="s">
        <v>1295</v>
      </c>
      <c r="HT140" s="85" t="s">
        <v>1287</v>
      </c>
      <c r="HU140" s="85" t="s">
        <v>1297</v>
      </c>
      <c r="HV140" s="85" t="s">
        <v>1287</v>
      </c>
      <c r="HW140" s="85" t="s">
        <v>1287</v>
      </c>
      <c r="HX140" s="85" t="s">
        <v>1287</v>
      </c>
      <c r="HY140" s="85" t="s">
        <v>1287</v>
      </c>
      <c r="HZ140" s="85" t="s">
        <v>1287</v>
      </c>
      <c r="IA140" s="85" t="s">
        <v>1287</v>
      </c>
      <c r="IB140" s="85" t="s">
        <v>1297</v>
      </c>
      <c r="IC140" s="85" t="s">
        <v>1295</v>
      </c>
      <c r="ID140" s="85" t="s">
        <v>1287</v>
      </c>
      <c r="IE140" s="85" t="s">
        <v>1295</v>
      </c>
      <c r="IF140" s="85" t="s">
        <v>1295</v>
      </c>
      <c r="IG140" s="85" t="s">
        <v>1287</v>
      </c>
      <c r="IH140" s="85" t="s">
        <v>1288</v>
      </c>
      <c r="II140" s="85" t="s">
        <v>1295</v>
      </c>
      <c r="IJ140" s="85" t="s">
        <v>1287</v>
      </c>
      <c r="IK140" s="85" t="s">
        <v>1287</v>
      </c>
      <c r="IL140" s="85" t="s">
        <v>1295</v>
      </c>
      <c r="IM140" s="85" t="s">
        <v>1287</v>
      </c>
      <c r="IN140" s="85" t="s">
        <v>1287</v>
      </c>
      <c r="IO140" s="85" t="s">
        <v>1287</v>
      </c>
      <c r="IP140" s="85" t="s">
        <v>1295</v>
      </c>
      <c r="IQ140" s="85" t="s">
        <v>1295</v>
      </c>
      <c r="IR140" s="85" t="s">
        <v>1295</v>
      </c>
      <c r="IS140" s="85" t="s">
        <v>1295</v>
      </c>
      <c r="IT140" s="85" t="s">
        <v>1295</v>
      </c>
      <c r="IU140" s="85" t="s">
        <v>1297</v>
      </c>
      <c r="IV140" s="85" t="s">
        <v>1287</v>
      </c>
      <c r="IW140" s="85" t="s">
        <v>1288</v>
      </c>
      <c r="IX140" s="85" t="s">
        <v>1295</v>
      </c>
      <c r="IY140" s="85" t="s">
        <v>1295</v>
      </c>
      <c r="IZ140" s="85" t="s">
        <v>1297</v>
      </c>
      <c r="JA140" s="85" t="s">
        <v>1297</v>
      </c>
      <c r="JB140" s="85" t="s">
        <v>1297</v>
      </c>
      <c r="JC140" s="85" t="s">
        <v>1297</v>
      </c>
      <c r="JD140" s="85" t="s">
        <v>1297</v>
      </c>
      <c r="JE140" s="85" t="s">
        <v>1297</v>
      </c>
      <c r="JF140" s="85" t="s">
        <v>1297</v>
      </c>
      <c r="JG140" s="85" t="s">
        <v>1297</v>
      </c>
      <c r="JH140" s="85" t="s">
        <v>1288</v>
      </c>
      <c r="JI140" s="85" t="s">
        <v>1288</v>
      </c>
      <c r="JJ140" s="85" t="s">
        <v>1287</v>
      </c>
      <c r="JK140" s="85" t="s">
        <v>1287</v>
      </c>
      <c r="JL140" s="85" t="s">
        <v>1287</v>
      </c>
      <c r="JM140" s="85" t="s">
        <v>1297</v>
      </c>
      <c r="JN140" s="85" t="s">
        <v>1297</v>
      </c>
      <c r="JO140" s="85" t="s">
        <v>1295</v>
      </c>
      <c r="JP140" s="85" t="s">
        <v>1295</v>
      </c>
      <c r="JQ140" s="85" t="s">
        <v>1297</v>
      </c>
      <c r="JR140" s="85" t="s">
        <v>1287</v>
      </c>
      <c r="JS140" s="85" t="s">
        <v>1287</v>
      </c>
      <c r="JT140" s="85" t="s">
        <v>1287</v>
      </c>
      <c r="JU140" s="85" t="s">
        <v>1287</v>
      </c>
      <c r="JV140" s="85" t="s">
        <v>1287</v>
      </c>
      <c r="JW140" s="85" t="s">
        <v>1295</v>
      </c>
      <c r="JX140" s="85" t="s">
        <v>1295</v>
      </c>
      <c r="JY140" s="85" t="s">
        <v>1297</v>
      </c>
      <c r="JZ140" s="85" t="s">
        <v>1297</v>
      </c>
      <c r="KA140" s="85" t="s">
        <v>1297</v>
      </c>
      <c r="KB140" s="85" t="s">
        <v>1297</v>
      </c>
      <c r="KC140" s="85" t="s">
        <v>1297</v>
      </c>
      <c r="KD140" s="85" t="s">
        <v>1297</v>
      </c>
      <c r="KE140" s="85" t="s">
        <v>1297</v>
      </c>
      <c r="KF140" s="85" t="s">
        <v>1297</v>
      </c>
      <c r="KG140" s="85" t="s">
        <v>1297</v>
      </c>
      <c r="KH140" s="85" t="s">
        <v>1297</v>
      </c>
      <c r="KI140" s="85" t="s">
        <v>1297</v>
      </c>
      <c r="KJ140" s="85" t="s">
        <v>1297</v>
      </c>
      <c r="KK140" s="85" t="s">
        <v>1297</v>
      </c>
      <c r="KL140" s="85" t="s">
        <v>1297</v>
      </c>
      <c r="KM140" s="85" t="s">
        <v>1297</v>
      </c>
      <c r="KN140" s="85" t="s">
        <v>1297</v>
      </c>
      <c r="KO140" s="85" t="s">
        <v>1297</v>
      </c>
      <c r="KP140" s="85" t="s">
        <v>1297</v>
      </c>
    </row>
    <row r="141" spans="1:302">
      <c r="A141" s="151" t="s">
        <v>1383</v>
      </c>
      <c r="B141" s="152" t="s">
        <v>1384</v>
      </c>
      <c r="C141" s="152" t="s">
        <v>1723</v>
      </c>
      <c r="D141" s="153">
        <v>2017</v>
      </c>
      <c r="E141" s="154">
        <v>100</v>
      </c>
      <c r="F141" s="154">
        <v>100</v>
      </c>
      <c r="G141" s="154">
        <v>100</v>
      </c>
      <c r="H141" s="154">
        <v>100</v>
      </c>
      <c r="I141" s="154">
        <v>0</v>
      </c>
      <c r="J141" s="154">
        <v>100</v>
      </c>
      <c r="K141" s="154">
        <v>100</v>
      </c>
      <c r="L141" s="154">
        <v>100</v>
      </c>
      <c r="M141" s="154">
        <v>100</v>
      </c>
      <c r="N141" s="154">
        <v>100</v>
      </c>
      <c r="O141" s="154">
        <v>100</v>
      </c>
      <c r="P141" s="154">
        <v>100</v>
      </c>
      <c r="Q141" s="154">
        <v>100</v>
      </c>
      <c r="R141" s="154">
        <v>33</v>
      </c>
      <c r="S141" s="154">
        <v>33</v>
      </c>
      <c r="T141" s="154">
        <v>100</v>
      </c>
      <c r="U141" s="154">
        <v>100</v>
      </c>
      <c r="V141" s="154">
        <v>100</v>
      </c>
      <c r="W141" s="154">
        <v>67</v>
      </c>
      <c r="X141" s="154">
        <v>100</v>
      </c>
      <c r="Y141" s="154">
        <v>67</v>
      </c>
      <c r="Z141" s="154">
        <v>100</v>
      </c>
      <c r="AA141" s="154">
        <v>0</v>
      </c>
      <c r="AB141" s="154">
        <v>33</v>
      </c>
      <c r="AC141" s="154">
        <v>33</v>
      </c>
      <c r="AD141" s="154">
        <v>0</v>
      </c>
      <c r="AE141" s="154">
        <v>33</v>
      </c>
      <c r="AF141" s="154">
        <v>0</v>
      </c>
      <c r="AG141" s="154">
        <v>0</v>
      </c>
      <c r="AH141" s="154">
        <v>33</v>
      </c>
      <c r="AI141" s="154">
        <v>100</v>
      </c>
      <c r="AJ141" s="154">
        <v>0</v>
      </c>
      <c r="AK141" s="154">
        <v>0</v>
      </c>
      <c r="AL141" s="154">
        <v>100</v>
      </c>
      <c r="AM141" s="154">
        <v>0</v>
      </c>
      <c r="AN141" s="154">
        <v>0</v>
      </c>
      <c r="AO141" s="154">
        <v>100</v>
      </c>
      <c r="AP141" s="154">
        <v>33</v>
      </c>
      <c r="AQ141" s="154">
        <v>100</v>
      </c>
      <c r="AR141" s="154">
        <v>33</v>
      </c>
      <c r="AS141" s="154">
        <v>100</v>
      </c>
      <c r="AT141" s="154">
        <v>100</v>
      </c>
      <c r="AU141" s="154">
        <v>0</v>
      </c>
      <c r="AV141" s="154">
        <v>0</v>
      </c>
      <c r="AW141" s="154">
        <v>67</v>
      </c>
      <c r="AX141" s="154">
        <v>0</v>
      </c>
      <c r="AY141" s="154">
        <v>0</v>
      </c>
      <c r="AZ141" s="154">
        <v>33</v>
      </c>
      <c r="BA141" s="154">
        <v>33</v>
      </c>
      <c r="BB141" s="154">
        <v>0</v>
      </c>
      <c r="BC141" s="154">
        <v>33</v>
      </c>
      <c r="BD141" s="154">
        <v>33</v>
      </c>
      <c r="BE141" s="154">
        <v>33</v>
      </c>
      <c r="BF141" s="154">
        <v>33</v>
      </c>
      <c r="BG141" s="154">
        <v>33</v>
      </c>
      <c r="BH141" s="154">
        <v>0</v>
      </c>
      <c r="BI141" s="154">
        <v>33</v>
      </c>
      <c r="BJ141" s="154">
        <v>0</v>
      </c>
      <c r="BK141" s="154">
        <v>33</v>
      </c>
      <c r="BL141" s="154">
        <v>33</v>
      </c>
      <c r="BM141" s="154">
        <v>67</v>
      </c>
      <c r="BN141" s="154">
        <v>67</v>
      </c>
      <c r="BO141" s="154">
        <v>33</v>
      </c>
      <c r="BP141" s="154">
        <v>0</v>
      </c>
      <c r="BQ141" s="154">
        <v>0</v>
      </c>
      <c r="BR141" s="154">
        <v>67</v>
      </c>
      <c r="BS141" s="154">
        <v>100</v>
      </c>
      <c r="BT141" s="154">
        <v>100</v>
      </c>
      <c r="BU141" s="154">
        <v>100</v>
      </c>
      <c r="BV141" s="154">
        <v>100</v>
      </c>
      <c r="BW141" s="154">
        <v>33</v>
      </c>
      <c r="BX141" s="154">
        <v>67</v>
      </c>
      <c r="BY141" s="154">
        <v>0</v>
      </c>
      <c r="BZ141" s="154">
        <v>67</v>
      </c>
      <c r="CA141" s="154">
        <v>100</v>
      </c>
      <c r="CB141" s="154">
        <v>100</v>
      </c>
      <c r="CC141" s="154">
        <v>100</v>
      </c>
      <c r="CD141" s="154">
        <v>100</v>
      </c>
      <c r="CE141" s="154">
        <v>100</v>
      </c>
      <c r="CF141" s="154">
        <v>100</v>
      </c>
      <c r="CG141" s="154">
        <v>100</v>
      </c>
      <c r="CH141" s="154">
        <v>33</v>
      </c>
      <c r="CI141" s="154">
        <v>0</v>
      </c>
      <c r="CJ141" s="154">
        <v>0</v>
      </c>
      <c r="CK141" s="154">
        <v>0</v>
      </c>
      <c r="CL141" s="154">
        <v>0</v>
      </c>
      <c r="CM141" s="154">
        <v>0</v>
      </c>
      <c r="CN141" s="154">
        <v>0</v>
      </c>
      <c r="CO141" s="154">
        <v>0</v>
      </c>
      <c r="CP141" s="154">
        <v>0</v>
      </c>
      <c r="CQ141" s="154">
        <v>100</v>
      </c>
      <c r="CR141" s="154">
        <v>100</v>
      </c>
      <c r="CS141" s="154">
        <v>100</v>
      </c>
      <c r="CT141" s="154">
        <v>100</v>
      </c>
      <c r="CU141" s="154">
        <v>100</v>
      </c>
      <c r="CV141" s="154">
        <v>100</v>
      </c>
      <c r="CW141" s="154">
        <v>67</v>
      </c>
      <c r="CX141" s="154">
        <v>0</v>
      </c>
      <c r="CY141" s="154">
        <v>0</v>
      </c>
      <c r="CZ141" s="154">
        <v>0</v>
      </c>
      <c r="DA141" s="154">
        <v>33</v>
      </c>
      <c r="DB141" s="154">
        <v>0</v>
      </c>
      <c r="DC141" s="154">
        <v>100</v>
      </c>
      <c r="DD141" s="154">
        <v>100</v>
      </c>
      <c r="DE141" s="154">
        <v>67</v>
      </c>
      <c r="DF141" s="154">
        <v>33</v>
      </c>
      <c r="DG141" s="154">
        <v>100</v>
      </c>
      <c r="DH141" s="154">
        <v>100</v>
      </c>
      <c r="DI141" s="154">
        <v>100</v>
      </c>
      <c r="DJ141" s="154">
        <v>0</v>
      </c>
      <c r="DK141" s="154">
        <v>0</v>
      </c>
      <c r="DL141" s="154">
        <v>0</v>
      </c>
      <c r="DM141" s="154">
        <v>0</v>
      </c>
      <c r="DN141" s="154">
        <v>67</v>
      </c>
      <c r="DO141" s="154">
        <v>100</v>
      </c>
      <c r="DP141" s="154">
        <v>67</v>
      </c>
      <c r="DQ141" s="154">
        <v>100</v>
      </c>
      <c r="DR141" s="154">
        <v>100</v>
      </c>
      <c r="DS141" s="154">
        <v>100</v>
      </c>
      <c r="DT141" s="154">
        <v>67</v>
      </c>
      <c r="DU141" s="154">
        <v>100</v>
      </c>
      <c r="DV141" s="154">
        <v>100</v>
      </c>
      <c r="DW141" s="154">
        <v>67</v>
      </c>
      <c r="DX141" s="154">
        <v>67</v>
      </c>
      <c r="DY141" s="154">
        <v>100</v>
      </c>
      <c r="DZ141" s="154">
        <v>100</v>
      </c>
      <c r="EA141" s="154">
        <v>100</v>
      </c>
      <c r="EB141" s="154">
        <v>100</v>
      </c>
      <c r="EC141" s="154">
        <v>67</v>
      </c>
      <c r="ED141" s="154">
        <v>0</v>
      </c>
      <c r="EE141" s="154">
        <v>100</v>
      </c>
      <c r="EF141" s="154">
        <v>33</v>
      </c>
      <c r="EG141" s="154">
        <v>100</v>
      </c>
      <c r="EH141" s="154">
        <v>67</v>
      </c>
      <c r="EI141" s="154">
        <v>0</v>
      </c>
      <c r="EJ141" s="154">
        <v>0</v>
      </c>
      <c r="EK141" s="154">
        <v>0</v>
      </c>
      <c r="EL141" s="154">
        <v>0</v>
      </c>
      <c r="EM141" s="154">
        <v>0</v>
      </c>
      <c r="EN141" s="154">
        <v>0</v>
      </c>
      <c r="EO141" s="154">
        <v>0</v>
      </c>
      <c r="EP141" s="154">
        <v>100</v>
      </c>
      <c r="EQ141" s="154">
        <v>33</v>
      </c>
      <c r="ER141" s="154">
        <v>67</v>
      </c>
      <c r="ES141" s="154">
        <v>0</v>
      </c>
      <c r="ET141" s="154">
        <v>33</v>
      </c>
      <c r="EU141" s="154">
        <v>100</v>
      </c>
      <c r="EV141" s="154">
        <v>0</v>
      </c>
      <c r="EW141" s="154">
        <v>0</v>
      </c>
      <c r="EX141" s="149" t="s">
        <v>1287</v>
      </c>
      <c r="EY141" s="149" t="s">
        <v>1287</v>
      </c>
      <c r="EZ141" s="149" t="s">
        <v>1287</v>
      </c>
      <c r="FA141" s="149" t="s">
        <v>1287</v>
      </c>
      <c r="FB141" s="149" t="s">
        <v>1297</v>
      </c>
      <c r="FC141" s="149" t="s">
        <v>1287</v>
      </c>
      <c r="FD141" s="149" t="s">
        <v>1287</v>
      </c>
      <c r="FE141" s="149" t="s">
        <v>1287</v>
      </c>
      <c r="FF141" s="149" t="s">
        <v>1287</v>
      </c>
      <c r="FG141" s="149" t="s">
        <v>1287</v>
      </c>
      <c r="FH141" s="149" t="s">
        <v>1287</v>
      </c>
      <c r="FI141" s="149" t="s">
        <v>1287</v>
      </c>
      <c r="FJ141" s="149" t="s">
        <v>1287</v>
      </c>
      <c r="FK141" s="149" t="s">
        <v>1295</v>
      </c>
      <c r="FL141" s="149" t="s">
        <v>1295</v>
      </c>
      <c r="FM141" s="149" t="s">
        <v>1287</v>
      </c>
      <c r="FN141" s="149" t="s">
        <v>1287</v>
      </c>
      <c r="FO141" s="149" t="s">
        <v>1287</v>
      </c>
      <c r="FP141" s="149" t="s">
        <v>1288</v>
      </c>
      <c r="FQ141" s="149" t="s">
        <v>1287</v>
      </c>
      <c r="FR141" s="149" t="s">
        <v>1288</v>
      </c>
      <c r="FS141" s="149" t="s">
        <v>1287</v>
      </c>
      <c r="FT141" s="149" t="s">
        <v>1297</v>
      </c>
      <c r="FU141" s="149" t="s">
        <v>1295</v>
      </c>
      <c r="FV141" s="149" t="s">
        <v>1295</v>
      </c>
      <c r="FW141" s="149" t="s">
        <v>1297</v>
      </c>
      <c r="FX141" s="149" t="s">
        <v>1295</v>
      </c>
      <c r="FY141" s="149" t="s">
        <v>1297</v>
      </c>
      <c r="FZ141" s="149" t="s">
        <v>1297</v>
      </c>
      <c r="GA141" s="149" t="s">
        <v>1295</v>
      </c>
      <c r="GB141" s="149" t="s">
        <v>1287</v>
      </c>
      <c r="GC141" s="149" t="s">
        <v>1297</v>
      </c>
      <c r="GD141" s="149" t="s">
        <v>1297</v>
      </c>
      <c r="GE141" s="149" t="s">
        <v>1287</v>
      </c>
      <c r="GF141" s="149" t="s">
        <v>1297</v>
      </c>
      <c r="GG141" s="149" t="s">
        <v>1297</v>
      </c>
      <c r="GH141" s="149" t="s">
        <v>1287</v>
      </c>
      <c r="GI141" s="149" t="s">
        <v>1295</v>
      </c>
      <c r="GJ141" s="149" t="s">
        <v>1287</v>
      </c>
      <c r="GK141" s="149" t="s">
        <v>1295</v>
      </c>
      <c r="GL141" s="149" t="s">
        <v>1287</v>
      </c>
      <c r="GM141" s="149" t="s">
        <v>1287</v>
      </c>
      <c r="GN141" s="149" t="s">
        <v>1297</v>
      </c>
      <c r="GO141" s="149" t="s">
        <v>1297</v>
      </c>
      <c r="GP141" s="149" t="s">
        <v>1288</v>
      </c>
      <c r="GQ141" s="149" t="s">
        <v>1297</v>
      </c>
      <c r="GR141" s="149" t="s">
        <v>1297</v>
      </c>
      <c r="GS141" s="149" t="s">
        <v>1295</v>
      </c>
      <c r="GT141" s="149" t="s">
        <v>1295</v>
      </c>
      <c r="GU141" s="149" t="s">
        <v>1297</v>
      </c>
      <c r="GV141" s="149" t="s">
        <v>1295</v>
      </c>
      <c r="GW141" s="149" t="s">
        <v>1295</v>
      </c>
      <c r="GX141" s="149" t="s">
        <v>1295</v>
      </c>
      <c r="GY141" s="149" t="s">
        <v>1295</v>
      </c>
      <c r="GZ141" s="149" t="s">
        <v>1295</v>
      </c>
      <c r="HA141" s="149" t="s">
        <v>1297</v>
      </c>
      <c r="HB141" s="149" t="s">
        <v>1295</v>
      </c>
      <c r="HC141" s="149" t="s">
        <v>1297</v>
      </c>
      <c r="HD141" s="149" t="s">
        <v>1295</v>
      </c>
      <c r="HE141" s="149" t="s">
        <v>1295</v>
      </c>
      <c r="HF141" s="149" t="s">
        <v>1288</v>
      </c>
      <c r="HG141" s="149" t="s">
        <v>1288</v>
      </c>
      <c r="HH141" s="149" t="s">
        <v>1295</v>
      </c>
      <c r="HI141" s="149" t="s">
        <v>1297</v>
      </c>
      <c r="HJ141" s="149" t="s">
        <v>1297</v>
      </c>
      <c r="HK141" s="149" t="s">
        <v>1288</v>
      </c>
      <c r="HL141" s="149" t="s">
        <v>1287</v>
      </c>
      <c r="HM141" s="149" t="s">
        <v>1287</v>
      </c>
      <c r="HN141" s="149" t="s">
        <v>1287</v>
      </c>
      <c r="HO141" s="149" t="s">
        <v>1287</v>
      </c>
      <c r="HP141" s="149" t="s">
        <v>1295</v>
      </c>
      <c r="HQ141" s="149" t="s">
        <v>1288</v>
      </c>
      <c r="HR141" s="149" t="s">
        <v>1297</v>
      </c>
      <c r="HS141" s="149" t="s">
        <v>1288</v>
      </c>
      <c r="HT141" s="149" t="s">
        <v>1287</v>
      </c>
      <c r="HU141" s="149" t="s">
        <v>1287</v>
      </c>
      <c r="HV141" s="149" t="s">
        <v>1287</v>
      </c>
      <c r="HW141" s="149" t="s">
        <v>1287</v>
      </c>
      <c r="HX141" s="149" t="s">
        <v>1287</v>
      </c>
      <c r="HY141" s="149" t="s">
        <v>1287</v>
      </c>
      <c r="HZ141" s="149" t="s">
        <v>1287</v>
      </c>
      <c r="IA141" s="149" t="s">
        <v>1295</v>
      </c>
      <c r="IB141" s="149" t="s">
        <v>1297</v>
      </c>
      <c r="IC141" s="149" t="s">
        <v>1297</v>
      </c>
      <c r="ID141" s="149" t="s">
        <v>1297</v>
      </c>
      <c r="IE141" s="149" t="s">
        <v>1297</v>
      </c>
      <c r="IF141" s="149" t="s">
        <v>1297</v>
      </c>
      <c r="IG141" s="149" t="s">
        <v>1297</v>
      </c>
      <c r="IH141" s="149" t="s">
        <v>1297</v>
      </c>
      <c r="II141" s="149" t="s">
        <v>1297</v>
      </c>
      <c r="IJ141" s="149" t="s">
        <v>1287</v>
      </c>
      <c r="IK141" s="149" t="s">
        <v>1287</v>
      </c>
      <c r="IL141" s="149" t="s">
        <v>1287</v>
      </c>
      <c r="IM141" s="149" t="s">
        <v>1287</v>
      </c>
      <c r="IN141" s="149" t="s">
        <v>1287</v>
      </c>
      <c r="IO141" s="149" t="s">
        <v>1287</v>
      </c>
      <c r="IP141" s="149" t="s">
        <v>1288</v>
      </c>
      <c r="IQ141" s="149" t="s">
        <v>1297</v>
      </c>
      <c r="IR141" s="149" t="s">
        <v>1297</v>
      </c>
      <c r="IS141" s="149" t="s">
        <v>1297</v>
      </c>
      <c r="IT141" s="149" t="s">
        <v>1295</v>
      </c>
      <c r="IU141" s="149" t="s">
        <v>1297</v>
      </c>
      <c r="IV141" s="149" t="s">
        <v>1287</v>
      </c>
      <c r="IW141" s="149" t="s">
        <v>1287</v>
      </c>
      <c r="IX141" s="149" t="s">
        <v>1288</v>
      </c>
      <c r="IY141" s="149" t="s">
        <v>1295</v>
      </c>
      <c r="IZ141" s="149" t="s">
        <v>1287</v>
      </c>
      <c r="JA141" s="149" t="s">
        <v>1287</v>
      </c>
      <c r="JB141" s="149" t="s">
        <v>1287</v>
      </c>
      <c r="JC141" s="149" t="s">
        <v>1297</v>
      </c>
      <c r="JD141" s="149" t="s">
        <v>1297</v>
      </c>
      <c r="JE141" s="149" t="s">
        <v>1297</v>
      </c>
      <c r="JF141" s="149" t="s">
        <v>1297</v>
      </c>
      <c r="JG141" s="149" t="s">
        <v>1288</v>
      </c>
      <c r="JH141" s="149" t="s">
        <v>1287</v>
      </c>
      <c r="JI141" s="149" t="s">
        <v>1288</v>
      </c>
      <c r="JJ141" s="149" t="s">
        <v>1287</v>
      </c>
      <c r="JK141" s="149" t="s">
        <v>1287</v>
      </c>
      <c r="JL141" s="149" t="s">
        <v>1287</v>
      </c>
      <c r="JM141" s="149" t="s">
        <v>1288</v>
      </c>
      <c r="JN141" s="149" t="s">
        <v>1287</v>
      </c>
      <c r="JO141" s="149" t="s">
        <v>1287</v>
      </c>
      <c r="JP141" s="149" t="s">
        <v>1288</v>
      </c>
      <c r="JQ141" s="149" t="s">
        <v>1288</v>
      </c>
      <c r="JR141" s="149" t="s">
        <v>1287</v>
      </c>
      <c r="JS141" s="149" t="s">
        <v>1287</v>
      </c>
      <c r="JT141" s="149" t="s">
        <v>1287</v>
      </c>
      <c r="JU141" s="149" t="s">
        <v>1287</v>
      </c>
      <c r="JV141" s="149" t="s">
        <v>1288</v>
      </c>
      <c r="JW141" s="149" t="s">
        <v>1297</v>
      </c>
      <c r="JX141" s="149" t="s">
        <v>1287</v>
      </c>
      <c r="JY141" s="149" t="s">
        <v>1295</v>
      </c>
      <c r="JZ141" s="149" t="s">
        <v>1287</v>
      </c>
      <c r="KA141" s="149" t="s">
        <v>1288</v>
      </c>
      <c r="KB141" s="149" t="s">
        <v>1297</v>
      </c>
      <c r="KC141" s="149" t="s">
        <v>1297</v>
      </c>
      <c r="KD141" s="149" t="s">
        <v>1297</v>
      </c>
      <c r="KE141" s="149" t="s">
        <v>1297</v>
      </c>
      <c r="KF141" s="149" t="s">
        <v>1297</v>
      </c>
      <c r="KG141" s="149" t="s">
        <v>1297</v>
      </c>
      <c r="KH141" s="149" t="s">
        <v>1297</v>
      </c>
      <c r="KI141" s="149" t="s">
        <v>1287</v>
      </c>
      <c r="KJ141" s="149" t="s">
        <v>1295</v>
      </c>
      <c r="KK141" s="149" t="s">
        <v>1288</v>
      </c>
      <c r="KL141" s="149" t="s">
        <v>1297</v>
      </c>
      <c r="KM141" s="149" t="s">
        <v>1295</v>
      </c>
      <c r="KN141" s="149" t="s">
        <v>1287</v>
      </c>
      <c r="KO141" s="149" t="s">
        <v>1297</v>
      </c>
      <c r="KP141" s="149" t="s">
        <v>1297</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S157"/>
  <sheetViews>
    <sheetView showGridLines="0" workbookViewId="0">
      <pane ySplit="8" topLeftCell="A21" activePane="bottomLeft" state="frozen"/>
      <selection pane="bottomLeft" activeCell="B2" sqref="B2"/>
    </sheetView>
  </sheetViews>
  <sheetFormatPr defaultRowHeight="15"/>
  <cols>
    <col min="1" max="1" width="17.140625" customWidth="1"/>
    <col min="2" max="2" width="41.7109375" customWidth="1"/>
    <col min="3" max="4" width="12" customWidth="1"/>
    <col min="5" max="5" width="17.5703125" customWidth="1"/>
    <col min="6" max="6" width="90.42578125" style="6" customWidth="1"/>
    <col min="7" max="7" width="22" customWidth="1"/>
    <col min="8" max="9" width="8" customWidth="1"/>
    <col min="10" max="10" width="10" customWidth="1"/>
    <col min="11" max="11" width="30" customWidth="1"/>
    <col min="12" max="13" width="35" customWidth="1"/>
    <col min="14" max="14" width="18" customWidth="1"/>
    <col min="15" max="15" width="22" customWidth="1"/>
    <col min="16" max="16" width="35" customWidth="1"/>
    <col min="17" max="17" width="23.28515625" customWidth="1"/>
    <col min="18" max="18" width="39.28515625" style="6" customWidth="1"/>
    <col min="19" max="19" width="4.28515625" hidden="1" customWidth="1"/>
  </cols>
  <sheetData>
    <row r="1" spans="1:19">
      <c r="A1" s="215" t="s">
        <v>1724</v>
      </c>
      <c r="B1" s="226"/>
    </row>
    <row r="2" spans="1:19">
      <c r="A2" s="14" t="s">
        <v>1725</v>
      </c>
      <c r="B2" s="8" t="s">
        <v>1383</v>
      </c>
    </row>
    <row r="3" spans="1:19">
      <c r="A3" s="15" t="s">
        <v>191</v>
      </c>
      <c r="B3" s="12">
        <v>2025</v>
      </c>
    </row>
    <row r="4" spans="1:19">
      <c r="A4" s="16" t="s">
        <v>1726</v>
      </c>
      <c r="B4" s="11" t="str">
        <f>IFERROR(_xlfn.XLOOKUP(B2,Meta_Keys!A:A,Meta_Keys!B:B,""),"")</f>
        <v>UKR</v>
      </c>
    </row>
    <row r="5" spans="1:19">
      <c r="A5" s="1"/>
      <c r="B5" s="1"/>
    </row>
    <row r="6" spans="1:19">
      <c r="A6" s="7" t="s">
        <v>1727</v>
      </c>
    </row>
    <row r="8" spans="1:19">
      <c r="A8" s="71" t="s">
        <v>162</v>
      </c>
      <c r="B8" s="71" t="s">
        <v>166</v>
      </c>
      <c r="C8" s="72" t="s">
        <v>1728</v>
      </c>
      <c r="D8" s="71" t="s">
        <v>1729</v>
      </c>
      <c r="E8" s="71" t="s">
        <v>179</v>
      </c>
      <c r="F8" s="72" t="s">
        <v>183</v>
      </c>
      <c r="G8" s="71" t="s">
        <v>186</v>
      </c>
      <c r="H8" s="71" t="s">
        <v>188</v>
      </c>
      <c r="I8" s="71" t="s">
        <v>191</v>
      </c>
      <c r="J8" s="71" t="s">
        <v>195</v>
      </c>
      <c r="K8" s="71" t="s">
        <v>198</v>
      </c>
      <c r="L8" s="71" t="s">
        <v>201</v>
      </c>
      <c r="M8" s="71" t="s">
        <v>204</v>
      </c>
      <c r="N8" s="71" t="s">
        <v>207</v>
      </c>
      <c r="O8" s="71" t="s">
        <v>211</v>
      </c>
      <c r="P8" s="71" t="s">
        <v>215</v>
      </c>
      <c r="Q8" s="71" t="s">
        <v>218</v>
      </c>
      <c r="R8" s="72" t="s">
        <v>221</v>
      </c>
      <c r="S8" t="s">
        <v>1730</v>
      </c>
    </row>
    <row r="9" spans="1:19">
      <c r="A9" s="75" t="s">
        <v>1257</v>
      </c>
      <c r="B9" s="73" t="str">
        <f>IFERROR(VLOOKUP($S9,Meta_Lookup!$A:$S,3,FALSE),"")</f>
        <v xml:space="preserve">
The Open Budget Index</v>
      </c>
      <c r="C9" s="73" t="str">
        <f>IFERROR(VLOOKUP($S9,Meta_Lookup!$A:$S,4,FALSE),"")</f>
        <v>PBS</v>
      </c>
      <c r="D9" s="73" t="str">
        <f>IFERROR(VLOOKUP($S9,Meta_Lookup!$A:$S,5,FALSE),"")</f>
        <v>Formulation</v>
      </c>
      <c r="E9" s="73" t="str">
        <f>IFERROR(VLOOKUP($S9,Meta_Lookup!$A:$S,6,FALSE),"")</f>
        <v>Timeliness</v>
      </c>
      <c r="F9" s="74" t="str">
        <f>IFERROR(VLOOKUP($S9,Meta_Lookup!$A:$S,7,FALSE),"")</f>
        <v>When is the PBS made available to the public?</v>
      </c>
      <c r="G9" s="73" t="str">
        <f>IFERROR(VLOOKUP($S9,Meta_Lookup!$A:$S,8,FALSE),"")</f>
        <v>Ukraine</v>
      </c>
      <c r="H9" s="73" t="str">
        <f>IFERROR(VLOOKUP($S9,Meta_Lookup!$A:$S,9,FALSE),"")</f>
        <v>UKR</v>
      </c>
      <c r="I9" s="73">
        <f>IFERROR(VLOOKUP($S9,Meta_Lookup!$A:$S,10,FALSE),"")</f>
        <v>2025</v>
      </c>
      <c r="J9" s="73">
        <f>IFERROR(VLOOKUP($S9,Meta_Lookup!$A:$S,11,FALSE),"")</f>
        <v>100</v>
      </c>
      <c r="K9" s="73" t="str">
        <f>IFERROR(VLOOKUP($S9,Meta_Lookup!$A:$S,12,FALSE),"")</f>
        <v>a. At least four months in advance of the budget year, and at least one month before the Executive’s Budget Proposal is introduced in the legislature</v>
      </c>
      <c r="L9" s="73" t="str">
        <f>IFERROR(VLOOKUP($S9,Meta_Lookup!$A:$S,13,FALSE),"")</f>
        <v>1. https://zakon.rada.gov.ua/laws/show/751-2024-%D0%BF/card4#History 2. https://www.kmu.gov.ua/npas/pro-skhvalennia-biudzhetnoi-deklaratsii-na-20252027-roky-a751 3. https://suspilne.media/780987-kabmin-shvaliv-budzetnu-deklaraciu-na-2025-2027-roki-so-vona-peredbacae/ 4. https://web.archive.org/web/20240701130851/https://www.kmu.gov.ua/npas/pro-skhvalennia-biudzhetnoi-deklaratsii-na-20252027-roky-a751 5. https://zakon.rada.gov.ua/laws/show/2456-17#Text 6. https://meta.ua/uk/news/economics/180317-kabmin-podav-do-vru-byudzhetnu-deklaratsiyu-na-20252027-roki-kondratyuk/</v>
      </c>
      <c r="M9" s="73" t="str">
        <f>IFERROR(VLOOKUP($S9,Meta_Lookup!$A:$S,14,FALSE),"")</f>
        <v>According to the PBS publication report [1, 2], PBS was published on 28.06.24. First overview appeared on Jul 1 [3], on the same day web.archive.org "Wayback Machine", captured the first snapshot of the PBS [4]. It would be safe to say that on Jul 1 the PBS with annexes was fully available for the public. Thus, "A" answer applies. p.s. According to section 8 of Article 33 of the budget code [5], the Cabinet of Ministers is obligated to submit the EBP to the Parliament. According to media [6] this happened on Jul 3.</v>
      </c>
      <c r="N9" s="73" t="str">
        <f>IFERROR(VLOOKUP($S9,Meta_Lookup!$A:$S,15,FALSE),"")</f>
        <v>agree</v>
      </c>
      <c r="O9" s="73">
        <f>IFERROR(VLOOKUP($S9,Meta_Lookup!$A:$S,16,FALSE),"")</f>
        <v>0</v>
      </c>
      <c r="P9" s="73">
        <f>IFERROR(VLOOKUP($S9,Meta_Lookup!$A:$S,17,FALSE),"")</f>
        <v>0</v>
      </c>
      <c r="Q9" s="73">
        <f>IFERROR(VLOOKUP($S9,Meta_Lookup!$A:$S,18,FALSE),"")</f>
        <v>0</v>
      </c>
      <c r="R9" s="74">
        <f>IFERROR(VLOOKUP($S9,Meta_Lookup!$A:$S,19,FALSE),"")</f>
        <v>0</v>
      </c>
      <c r="S9" t="str">
        <f t="shared" ref="S9:S40" si="0">$B$4&amp;"|"&amp;$B$3&amp;"|"&amp;A9</f>
        <v>UKR|2025|t3pbs</v>
      </c>
    </row>
    <row r="10" spans="1:19">
      <c r="A10" s="75" t="s">
        <v>1258</v>
      </c>
      <c r="B10" s="73" t="str">
        <f>IFERROR(VLOOKUP($S10,Meta_Lookup!$A:$S,3,FALSE),"")</f>
        <v xml:space="preserve">
The Open Budget Index</v>
      </c>
      <c r="C10" s="73" t="str">
        <f>IFERROR(VLOOKUP($S10,Meta_Lookup!$A:$S,4,FALSE),"")</f>
        <v>EBP</v>
      </c>
      <c r="D10" s="73" t="str">
        <f>IFERROR(VLOOKUP($S10,Meta_Lookup!$A:$S,5,FALSE),"")</f>
        <v>Formulation</v>
      </c>
      <c r="E10" s="73" t="str">
        <f>IFERROR(VLOOKUP($S10,Meta_Lookup!$A:$S,6,FALSE),"")</f>
        <v>Timeliness</v>
      </c>
      <c r="F10" s="74" t="str">
        <f>IFERROR(VLOOKUP($S10,Meta_Lookup!$A:$S,7,FALSE),"")</f>
        <v>When is the EBP made available to the public?</v>
      </c>
      <c r="G10" s="73" t="str">
        <f>IFERROR(VLOOKUP($S10,Meta_Lookup!$A:$S,8,FALSE),"")</f>
        <v>Ukraine</v>
      </c>
      <c r="H10" s="73" t="str">
        <f>IFERROR(VLOOKUP($S10,Meta_Lookup!$A:$S,9,FALSE),"")</f>
        <v>UKR</v>
      </c>
      <c r="I10" s="73">
        <f>IFERROR(VLOOKUP($S10,Meta_Lookup!$A:$S,10,FALSE),"")</f>
        <v>2025</v>
      </c>
      <c r="J10" s="73">
        <f>IFERROR(VLOOKUP($S10,Meta_Lookup!$A:$S,11,FALSE),"")</f>
        <v>100</v>
      </c>
      <c r="K10" s="73" t="str">
        <f>IFERROR(VLOOKUP($S10,Meta_Lookup!$A:$S,12,FALSE),"")</f>
        <v>a. At least three months in advance of the budget year, and in advance of the budget being approved by the legislature</v>
      </c>
      <c r="L10" s="73" t="str">
        <f>IFERROR(VLOOKUP($S10,Meta_Lookup!$A:$S,13,FALSE),"")</f>
        <v>1. https://itd.rada.gov.ua/billinfo/Bills/Card/44888 2. https://www.ukrinform.ua/rubric-economy/3905569-budzet2025-so-proponuut-v-uradi.html 3. https://oblikbudget.com.ua/news/82932-na-sayti-verkhovnoi-radi-opublikovaniy-zakonoproekt-pro-derzhbyudzhet-2025 4. https://zakon.rada.gov.ua/laws/show/4059-IX#Text</v>
      </c>
      <c r="M10" s="73" t="str">
        <f>IFERROR(VLOOKUP($S10,Meta_Lookup!$A:$S,14,FALSE),"")</f>
        <v>Both the Parliament and independent media websites [1, 2] confirm that EBP 2025 was published on the 14th of September 2024. But annexes to the EBP were uploaded a bit later. First confirmation on EBP annexes is from September16th [3]. Thus "A" answer applies. p.s.: State budget was approved on 19 Nov 2024.</v>
      </c>
      <c r="N10" s="73" t="str">
        <f>IFERROR(VLOOKUP($S10,Meta_Lookup!$A:$S,15,FALSE),"")</f>
        <v>agree</v>
      </c>
      <c r="O10" s="73">
        <f>IFERROR(VLOOKUP($S10,Meta_Lookup!$A:$S,16,FALSE),"")</f>
        <v>0</v>
      </c>
      <c r="P10" s="73">
        <f>IFERROR(VLOOKUP($S10,Meta_Lookup!$A:$S,17,FALSE),"")</f>
        <v>0</v>
      </c>
      <c r="Q10" s="73">
        <f>IFERROR(VLOOKUP($S10,Meta_Lookup!$A:$S,18,FALSE),"")</f>
        <v>0</v>
      </c>
      <c r="R10" s="74">
        <f>IFERROR(VLOOKUP($S10,Meta_Lookup!$A:$S,19,FALSE),"")</f>
        <v>0</v>
      </c>
      <c r="S10" t="str">
        <f t="shared" si="0"/>
        <v>UKR|2025|t3ebp</v>
      </c>
    </row>
    <row r="11" spans="1:19">
      <c r="A11" s="75" t="s">
        <v>1259</v>
      </c>
      <c r="B11" s="73" t="str">
        <f>IFERROR(VLOOKUP($S11,Meta_Lookup!$A:$S,3,FALSE),"")</f>
        <v xml:space="preserve">
The Open Budget Index</v>
      </c>
      <c r="C11" s="73" t="str">
        <f>IFERROR(VLOOKUP($S11,Meta_Lookup!$A:$S,4,FALSE),"")</f>
        <v>EB</v>
      </c>
      <c r="D11" s="73" t="str">
        <f>IFERROR(VLOOKUP($S11,Meta_Lookup!$A:$S,5,FALSE),"")</f>
        <v>Approval</v>
      </c>
      <c r="E11" s="73" t="str">
        <f>IFERROR(VLOOKUP($S11,Meta_Lookup!$A:$S,6,FALSE),"")</f>
        <v>Timeliness</v>
      </c>
      <c r="F11" s="74" t="str">
        <f>IFERROR(VLOOKUP($S11,Meta_Lookup!$A:$S,7,FALSE),"")</f>
        <v>When is the EB made available to the public?</v>
      </c>
      <c r="G11" s="73" t="str">
        <f>IFERROR(VLOOKUP($S11,Meta_Lookup!$A:$S,8,FALSE),"")</f>
        <v>Ukraine</v>
      </c>
      <c r="H11" s="73" t="str">
        <f>IFERROR(VLOOKUP($S11,Meta_Lookup!$A:$S,9,FALSE),"")</f>
        <v>UKR</v>
      </c>
      <c r="I11" s="73">
        <f>IFERROR(VLOOKUP($S11,Meta_Lookup!$A:$S,10,FALSE),"")</f>
        <v>2025</v>
      </c>
      <c r="J11" s="73">
        <f>IFERROR(VLOOKUP($S11,Meta_Lookup!$A:$S,11,FALSE),"")</f>
        <v>100</v>
      </c>
      <c r="K11" s="73" t="str">
        <f>IFERROR(VLOOKUP($S11,Meta_Lookup!$A:$S,12,FALSE),"")</f>
        <v>a. Two weeks or less after the budget has been enacted</v>
      </c>
      <c r="L11" s="73" t="str">
        <f>IFERROR(VLOOKUP($S11,Meta_Lookup!$A:$S,13,FALSE),"")</f>
        <v>1. https://zakon.rada.gov.ua/laws/card/4059-20 2. https://mof.gov.ua/uk/news/verkhovna_rada_ukraini_priiniala_derzhbiudzhet_na_2025_rik_oboronu_kraini_bude_zabezpecheno-4897 3. https://www.unian.ua/economics/finance/rada-prinyala-proekt-gosbyudzheta-na-2025-god-12825255.html 4. https://www.ukrinform.ua/rubric-economy/3932258-prezident-pidpisav-zakon-pro-derzavnij-budzet-na-2025-rik-smigal.html 5. https://www.golos.com.ua/article/380936</v>
      </c>
      <c r="M11" s="73" t="str">
        <f>IFERROR(VLOOKUP($S11,Meta_Lookup!$A:$S,14,FALSE),"")</f>
        <v>EB was enacted by the Parliament on November 19, 2024 [1, 2, 3] and published the same day on the Parliament's portal [1]. Officially it came into power after the signature of the President on (28.11.22) [4] and official publication in the "Voice of Ukraine" newspaper (28.11.24) [5], therefore - "A" answer applies.</v>
      </c>
      <c r="N11" s="73" t="str">
        <f>IFERROR(VLOOKUP($S11,Meta_Lookup!$A:$S,15,FALSE),"")</f>
        <v>agree</v>
      </c>
      <c r="O11" s="73">
        <f>IFERROR(VLOOKUP($S11,Meta_Lookup!$A:$S,16,FALSE),"")</f>
        <v>0</v>
      </c>
      <c r="P11" s="73">
        <f>IFERROR(VLOOKUP($S11,Meta_Lookup!$A:$S,17,FALSE),"")</f>
        <v>0</v>
      </c>
      <c r="Q11" s="73">
        <f>IFERROR(VLOOKUP($S11,Meta_Lookup!$A:$S,18,FALSE),"")</f>
        <v>0</v>
      </c>
      <c r="R11" s="74">
        <f>IFERROR(VLOOKUP($S11,Meta_Lookup!$A:$S,19,FALSE),"")</f>
        <v>0</v>
      </c>
      <c r="S11" t="str">
        <f t="shared" si="0"/>
        <v>UKR|2025|t3eb</v>
      </c>
    </row>
    <row r="12" spans="1:19" ht="45" customHeight="1">
      <c r="A12" s="75" t="s">
        <v>1260</v>
      </c>
      <c r="B12" s="73" t="str">
        <f>IFERROR(VLOOKUP($S12,Meta_Lookup!$A:$S,3,FALSE),"")</f>
        <v xml:space="preserve">
The Open Budget Index</v>
      </c>
      <c r="C12" s="73" t="str">
        <f>IFERROR(VLOOKUP($S12,Meta_Lookup!$A:$S,4,FALSE),"")</f>
        <v>IYR</v>
      </c>
      <c r="D12" s="73" t="str">
        <f>IFERROR(VLOOKUP($S12,Meta_Lookup!$A:$S,5,FALSE),"")</f>
        <v>Execution</v>
      </c>
      <c r="E12" s="73" t="str">
        <f>IFERROR(VLOOKUP($S12,Meta_Lookup!$A:$S,6,FALSE),"")</f>
        <v>Timeliness</v>
      </c>
      <c r="F12" s="74" t="str">
        <f>IFERROR(VLOOKUP($S12,Meta_Lookup!$A:$S,7,FALSE),"")</f>
        <v>When are the IYRs made available to the public?</v>
      </c>
      <c r="G12" s="73" t="str">
        <f>IFERROR(VLOOKUP($S12,Meta_Lookup!$A:$S,8,FALSE),"")</f>
        <v>Ukraine</v>
      </c>
      <c r="H12" s="73" t="str">
        <f>IFERROR(VLOOKUP($S12,Meta_Lookup!$A:$S,9,FALSE),"")</f>
        <v>UKR</v>
      </c>
      <c r="I12" s="73">
        <f>IFERROR(VLOOKUP($S12,Meta_Lookup!$A:$S,10,FALSE),"")</f>
        <v>2025</v>
      </c>
      <c r="J12" s="73">
        <f>IFERROR(VLOOKUP($S12,Meta_Lookup!$A:$S,11,FALSE),"")</f>
        <v>100</v>
      </c>
      <c r="K12" s="73" t="str">
        <f>IFERROR(VLOOKUP($S12,Meta_Lookup!$A:$S,12,FALSE),"")</f>
        <v>a. At least every month, and within one month of the period covered</v>
      </c>
      <c r="L12" s="73" t="str">
        <f>IFERROR(VLOOKUP($S12,Meta_Lookup!$A:$S,13,FALSE),"")</f>
        <v>Jan-April IYR 2024 https://www.treasury.gov.ua/file-storage/misiachnyi-zvit-pro-vykonannia-derzhavnoho-biudzhetu-ukrainy-za-sichen-kviten-2024-roku?page=2 Jan-May IYR 2024 https://www.treasury.gov.ua/file-storage/misiachnyi-zvit-pro-vykonannia-derzhavnoho-biudzhetu-ukrainy-za-sichen-traven-2024-roku?page=2 Jan-Jun IYR 2024 https://www.treasury.gov.ua/file-storage/misiachnyi-zvit-pro-vykonannia-derzhavnoho-biudzhetu-ukrainy-za-sichen-cherven-2024-roku?page=2 Jan-Jul IYR 2024 https://www.treasury.gov.ua/file-storage/misiachnyi-zvit-pro-vykonannia-derzhavnoho-biudzhetu-ukrainy-za-sichen-lypen-2024-roku?page=2 Jan-Aug IYR 2024 https://www.treasury.gov.ua/file-storage/misiachnyi-zvit-pro-vykonannia-derzhavnoho-biudzhetu-ukrainy-za-sichen-serpen-2024-roku?page=2 Jan-Sep IYR 2024 https://www.treasury.gov.ua/file-storage/misiachnyi-zvit-pro-vykonannia-derzhavnoho-biudzhetu-ukrainy-za-sichen-veresen-2024-roku?page=2 Jan-Oct IYR 2024 https://www.treasury.gov.ua/file-storage/misiachnyi-zvit-pro-vykonannia-derzhavnoho-biudzhetu-ukrainy-za-sichen-zhovten-2024-roku Jan-Nov IYR 2024 https://www.treasury.gov.ua/file-storage/misiachnyi-zvit-pro-vykonannia-derzhavnoho-biudzhetu-ukrainy-za-sichen-lystopad-2024-roku</v>
      </c>
      <c r="M12" s="73" t="str">
        <f>IFERROR(VLOOKUP($S12,Meta_Lookup!$A:$S,14,FALSE),"")</f>
        <v>The website of the State Treasury Service does not indicate the publication date. From practice, we know that the IYRs are being published not later than 30 days after the end of the month.</v>
      </c>
      <c r="N12" s="73" t="str">
        <f>IFERROR(VLOOKUP($S12,Meta_Lookup!$A:$S,15,FALSE),"")</f>
        <v>agree</v>
      </c>
      <c r="O12" s="73">
        <f>IFERROR(VLOOKUP($S12,Meta_Lookup!$A:$S,16,FALSE),"")</f>
        <v>0</v>
      </c>
      <c r="P12" s="73" t="str">
        <f>IFERROR(VLOOKUP($S12,Meta_Lookup!$A:$S,17,FALSE),"")</f>
        <v>1. https://zakon.rada.gov.ua/laws/show/2456-17#Text Pursuant to Article 28 of the Budget Code of Ukraine [1], the Treasury posts on the official website the reporting on the execution of the state budget. Usually, this occurs at the end of the month following the reporting month.</v>
      </c>
      <c r="Q12" s="73">
        <f>IFERROR(VLOOKUP($S12,Meta_Lookup!$A:$S,18,FALSE),"")</f>
        <v>0</v>
      </c>
      <c r="R12" s="74" t="str">
        <f>IFERROR(VLOOKUP($S12,Meta_Lookup!$A:$S,19,FALSE),"")</f>
        <v>The government reviewer’s additional comment, including the link to the Budget Code, which outlines the Treasury's requirements for publishing the execution reports, is well noted. Additionally, in support of the IYRs published on the Treasury's website, the Ministry of Finance also publishes monthly reports on budget execution in textual and tabular form, based on the Treasury’s reporting as well as monthly updates regarding the Public debt and state-guaranteed debt. [1] Information on the implementation of the Consolidated and State Budgets of Ukraine for 2024: https://mof.gov.ua/uk/derzhavnij-borg-ta-garantovanij-derzhavju-borg [2] Monthly reporting of Public debt and state-guaranteed debt for 2024: https://mof.gov.ua/uk/derzhavnij-borg-ta-garantovanij-derzhavju-borg</v>
      </c>
      <c r="S12" t="str">
        <f t="shared" si="0"/>
        <v>UKR|2025|t3iyr</v>
      </c>
    </row>
    <row r="13" spans="1:19" ht="409.5" customHeight="1">
      <c r="A13" s="75" t="s">
        <v>1261</v>
      </c>
      <c r="B13" s="73" t="str">
        <f>IFERROR(VLOOKUP($S13,Meta_Lookup!$A:$S,3,FALSE),"")</f>
        <v xml:space="preserve">
The Open Budget Index</v>
      </c>
      <c r="C13" s="73" t="str">
        <f>IFERROR(VLOOKUP($S13,Meta_Lookup!$A:$S,4,FALSE),"")</f>
        <v>MYR</v>
      </c>
      <c r="D13" s="73" t="str">
        <f>IFERROR(VLOOKUP($S13,Meta_Lookup!$A:$S,5,FALSE),"")</f>
        <v>Execution</v>
      </c>
      <c r="E13" s="73" t="str">
        <f>IFERROR(VLOOKUP($S13,Meta_Lookup!$A:$S,6,FALSE),"")</f>
        <v>Timeliness</v>
      </c>
      <c r="F13" s="74" t="str">
        <f>IFERROR(VLOOKUP($S13,Meta_Lookup!$A:$S,7,FALSE),"")</f>
        <v>When is the MYR made available to the public?</v>
      </c>
      <c r="G13" s="73" t="str">
        <f>IFERROR(VLOOKUP($S13,Meta_Lookup!$A:$S,8,FALSE),"")</f>
        <v>Ukraine</v>
      </c>
      <c r="H13" s="73" t="str">
        <f>IFERROR(VLOOKUP($S13,Meta_Lookup!$A:$S,9,FALSE),"")</f>
        <v>UKR</v>
      </c>
      <c r="I13" s="73">
        <f>IFERROR(VLOOKUP($S13,Meta_Lookup!$A:$S,10,FALSE),"")</f>
        <v>2025</v>
      </c>
      <c r="J13" s="73">
        <f>IFERROR(VLOOKUP($S13,Meta_Lookup!$A:$S,11,FALSE),"")</f>
        <v>0</v>
      </c>
      <c r="K13" s="73" t="str">
        <f>IFERROR(VLOOKUP($S13,Meta_Lookup!$A:$S,12,FALSE),"")</f>
        <v>d. The MYR is not released to the public, or is released more than three months after the midpoint</v>
      </c>
      <c r="L13" s="73" t="str">
        <f>IFERROR(VLOOKUP($S13,Meta_Lookup!$A:$S,13,FALSE),"")</f>
        <v>N\A</v>
      </c>
      <c r="M13" s="73" t="str">
        <f>IFERROR(VLOOKUP($S13,Meta_Lookup!$A:$S,14,FALSE),"")</f>
        <v>MYR is not produced by the MoF.</v>
      </c>
      <c r="N13" s="73" t="str">
        <f>IFERROR(VLOOKUP($S13,Meta_Lookup!$A:$S,15,FALSE),"")</f>
        <v>agree</v>
      </c>
      <c r="O13" s="73">
        <f>IFERROR(VLOOKUP($S13,Meta_Lookup!$A:$S,16,FALSE),"")</f>
        <v>0</v>
      </c>
      <c r="P13" s="73">
        <f>IFERROR(VLOOKUP($S13,Meta_Lookup!$A:$S,17,FALSE),"")</f>
        <v>0</v>
      </c>
      <c r="Q13" s="73">
        <f>IFERROR(VLOOKUP($S13,Meta_Lookup!$A:$S,18,FALSE),"")</f>
        <v>0</v>
      </c>
      <c r="R13" s="74">
        <f>IFERROR(VLOOKUP($S13,Meta_Lookup!$A:$S,19,FALSE),"")</f>
        <v>0</v>
      </c>
      <c r="S13" t="str">
        <f t="shared" si="0"/>
        <v>UKR|2025|t3myr</v>
      </c>
    </row>
    <row r="14" spans="1:19">
      <c r="A14" s="75" t="s">
        <v>1262</v>
      </c>
      <c r="B14" s="73" t="str">
        <f>IFERROR(VLOOKUP($S14,Meta_Lookup!$A:$S,3,FALSE),"")</f>
        <v xml:space="preserve">
The Open Budget Index</v>
      </c>
      <c r="C14" s="73" t="str">
        <f>IFERROR(VLOOKUP($S14,Meta_Lookup!$A:$S,4,FALSE),"")</f>
        <v>YER</v>
      </c>
      <c r="D14" s="73" t="str">
        <f>IFERROR(VLOOKUP($S14,Meta_Lookup!$A:$S,5,FALSE),"")</f>
        <v>Execution</v>
      </c>
      <c r="E14" s="73" t="str">
        <f>IFERROR(VLOOKUP($S14,Meta_Lookup!$A:$S,6,FALSE),"")</f>
        <v>Timeliness</v>
      </c>
      <c r="F14" s="74" t="str">
        <f>IFERROR(VLOOKUP($S14,Meta_Lookup!$A:$S,7,FALSE),"")</f>
        <v>When is the YER made available to the public?</v>
      </c>
      <c r="G14" s="73" t="str">
        <f>IFERROR(VLOOKUP($S14,Meta_Lookup!$A:$S,8,FALSE),"")</f>
        <v>Ukraine</v>
      </c>
      <c r="H14" s="73" t="str">
        <f>IFERROR(VLOOKUP($S14,Meta_Lookup!$A:$S,9,FALSE),"")</f>
        <v>UKR</v>
      </c>
      <c r="I14" s="73">
        <f>IFERROR(VLOOKUP($S14,Meta_Lookup!$A:$S,10,FALSE),"")</f>
        <v>2025</v>
      </c>
      <c r="J14" s="73">
        <f>IFERROR(VLOOKUP($S14,Meta_Lookup!$A:$S,11,FALSE),"")</f>
        <v>100</v>
      </c>
      <c r="K14" s="73" t="str">
        <f>IFERROR(VLOOKUP($S14,Meta_Lookup!$A:$S,12,FALSE),"")</f>
        <v>a. Six months or less after the end of the budget year</v>
      </c>
      <c r="L14" s="73" t="str">
        <f>IFERROR(VLOOKUP($S14,Meta_Lookup!$A:$S,13,FALSE),"")</f>
        <v>1. https://itd.rada.gov.ua/billInfo/Bills/Card/44453 2. https://budget.rada.gov.ua/news/Zakonoproektna_robota/Visnovki_ZP_golovni_9skl/78530.html 3. https://web.archive.org/web/20240101000000*/https://itd.rada.gov.ua/billInfo/Bills/Card/44453</v>
      </c>
      <c r="M14" s="73" t="str">
        <f>IFERROR(VLOOKUP($S14,Meta_Lookup!$A:$S,14,FALSE),"")</f>
        <v>According to the Parliament website, YER has been published on June 19th 24 [1], already on the next day the Budget Committee published their opinion on YER [2]. the Web archive crawler captured the publication on June 20th [3].</v>
      </c>
      <c r="N14" s="73" t="str">
        <f>IFERROR(VLOOKUP($S14,Meta_Lookup!$A:$S,15,FALSE),"")</f>
        <v>agree</v>
      </c>
      <c r="O14" s="73">
        <f>IFERROR(VLOOKUP($S14,Meta_Lookup!$A:$S,16,FALSE),"")</f>
        <v>0</v>
      </c>
      <c r="P14" s="73" t="str">
        <f>IFERROR(VLOOKUP($S14,Meta_Lookup!$A:$S,17,FALSE),"")</f>
        <v>In 2022 (the actual year during which data for the OBS 2023 analysis were collected) the Annual Report on the execution of the state budget was not publicly disclosed due to the declaration of martial law and the introduction of legislative restrictions on the publication of budget data sets. In 2024 (the actual year during which data for the OBS 2025 analysis are collected), a gradual restoration of public access to information on the execution of the state budget for 2023 has been ensured, while the data are provided in a simplified format and in a shorter form than usual.</v>
      </c>
      <c r="Q14" s="73">
        <f>IFERROR(VLOOKUP($S14,Meta_Lookup!$A:$S,18,FALSE),"")</f>
        <v>0</v>
      </c>
      <c r="R14" s="74" t="str">
        <f>IFERROR(VLOOKUP($S14,Meta_Lookup!$A:$S,19,FALSE),"")</f>
        <v>The government reviewer’s additional comment on the change in practice between OBS 2023 and OBS 2025 is also well noted. This context helps clarify how and why practices have shifted since the previous round. Additionally, following a second review and consideration of the government reviewer’s responses to the content questions, IBP and the researcher have determined that the document “Information of the Ministry of Finance of Ukraine on the implementation of the State Budget of Ukraine for 2023” (published March 4, 2024) meets the criteria for public availability and contains relevant Year-End Report information. As such, it is considered a supplementary document to the YER for this assessment. https://mof.gov.ua/uk/budget_2023-582</v>
      </c>
      <c r="S14" t="str">
        <f t="shared" si="0"/>
        <v>UKR|2025|t3yer</v>
      </c>
    </row>
    <row r="15" spans="1:19">
      <c r="A15" s="75" t="s">
        <v>1263</v>
      </c>
      <c r="B15" s="73" t="str">
        <f>IFERROR(VLOOKUP($S15,Meta_Lookup!$A:$S,3,FALSE),"")</f>
        <v xml:space="preserve">
The Open Budget Index</v>
      </c>
      <c r="C15" s="73" t="str">
        <f>IFERROR(VLOOKUP($S15,Meta_Lookup!$A:$S,4,FALSE),"")</f>
        <v>AR</v>
      </c>
      <c r="D15" s="73" t="str">
        <f>IFERROR(VLOOKUP($S15,Meta_Lookup!$A:$S,5,FALSE),"")</f>
        <v>Oversight</v>
      </c>
      <c r="E15" s="73" t="str">
        <f>IFERROR(VLOOKUP($S15,Meta_Lookup!$A:$S,6,FALSE),"")</f>
        <v>Timeliness</v>
      </c>
      <c r="F15" s="74" t="str">
        <f>IFERROR(VLOOKUP($S15,Meta_Lookup!$A:$S,7,FALSE),"")</f>
        <v>When is the AR made available to the public?</v>
      </c>
      <c r="G15" s="73" t="str">
        <f>IFERROR(VLOOKUP($S15,Meta_Lookup!$A:$S,8,FALSE),"")</f>
        <v>Ukraine</v>
      </c>
      <c r="H15" s="73" t="str">
        <f>IFERROR(VLOOKUP($S15,Meta_Lookup!$A:$S,9,FALSE),"")</f>
        <v>UKR</v>
      </c>
      <c r="I15" s="73">
        <f>IFERROR(VLOOKUP($S15,Meta_Lookup!$A:$S,10,FALSE),"")</f>
        <v>2025</v>
      </c>
      <c r="J15" s="73">
        <f>IFERROR(VLOOKUP($S15,Meta_Lookup!$A:$S,11,FALSE),"")</f>
        <v>100</v>
      </c>
      <c r="K15" s="73" t="str">
        <f>IFERROR(VLOOKUP($S15,Meta_Lookup!$A:$S,12,FALSE),"")</f>
        <v>a. Six months or less after the end of the budget year</v>
      </c>
      <c r="L15" s="73" t="str">
        <f>IFERROR(VLOOKUP($S15,Meta_Lookup!$A:$S,13,FALSE),"")</f>
        <v>1. https://rp.gov.ua/PressCenter/News/?id=1909 2. https://rp.gov.ua/FinControl/FinReports/?id=1800</v>
      </c>
      <c r="M15" s="73" t="str">
        <f>IFERROR(VLOOKUP($S15,Meta_Lookup!$A:$S,14,FALSE),"")</f>
        <v>AR was published on 09.05.24 [1, 2], less than 6 month after the end of the budget year - "A".</v>
      </c>
      <c r="N15" s="73" t="str">
        <f>IFERROR(VLOOKUP($S15,Meta_Lookup!$A:$S,15,FALSE),"")</f>
        <v>agree</v>
      </c>
      <c r="O15" s="73">
        <f>IFERROR(VLOOKUP($S15,Meta_Lookup!$A:$S,16,FALSE),"")</f>
        <v>0</v>
      </c>
      <c r="P15" s="73">
        <f>IFERROR(VLOOKUP($S15,Meta_Lookup!$A:$S,17,FALSE),"")</f>
        <v>0</v>
      </c>
      <c r="Q15" s="73">
        <f>IFERROR(VLOOKUP($S15,Meta_Lookup!$A:$S,18,FALSE),"")</f>
        <v>0</v>
      </c>
      <c r="R15" s="74">
        <f>IFERROR(VLOOKUP($S15,Meta_Lookup!$A:$S,19,FALSE),"")</f>
        <v>0</v>
      </c>
      <c r="S15" t="str">
        <f t="shared" si="0"/>
        <v>UKR|2025|t3ar</v>
      </c>
    </row>
    <row r="16" spans="1:19" ht="36.75" customHeight="1">
      <c r="A16" s="75" t="s">
        <v>1115</v>
      </c>
      <c r="B16" s="73" t="str">
        <f>IFERROR(VLOOKUP($S16,Meta_Lookup!$A:$S,3,FALSE),"")</f>
        <v xml:space="preserve">
The Open Budget Index</v>
      </c>
      <c r="C16" s="73" t="str">
        <f>IFERROR(VLOOKUP($S16,Meta_Lookup!$A:$S,4,FALSE),"")</f>
        <v>EBP</v>
      </c>
      <c r="D16" s="73" t="str">
        <f>IFERROR(VLOOKUP($S16,Meta_Lookup!$A:$S,5,FALSE),"")</f>
        <v>Formulation</v>
      </c>
      <c r="E16" s="73" t="str">
        <f>IFERROR(VLOOKUP($S16,Meta_Lookup!$A:$S,6,FALSE),"")</f>
        <v>Expenditure</v>
      </c>
      <c r="F16" s="74" t="str">
        <f>IFERROR(VLOOKUP($S16,Meta_Lookup!$A:$S,7,FALSE),"")</f>
        <v>Does the Executive’s Budget Proposal or any supporting budget documentation present expenditures for the budget year that are classified by administrative unit (that is, by ministry, department, or agency)?</v>
      </c>
      <c r="G16" s="73" t="str">
        <f>IFERROR(VLOOKUP($S16,Meta_Lookup!$A:$S,8,FALSE),"")</f>
        <v>Ukraine</v>
      </c>
      <c r="H16" s="73" t="str">
        <f>IFERROR(VLOOKUP($S16,Meta_Lookup!$A:$S,9,FALSE),"")</f>
        <v>UKR</v>
      </c>
      <c r="I16" s="73">
        <f>IFERROR(VLOOKUP($S16,Meta_Lookup!$A:$S,10,FALSE),"")</f>
        <v>2025</v>
      </c>
      <c r="J16" s="73">
        <f>IFERROR(VLOOKUP($S16,Meta_Lookup!$A:$S,11,FALSE),"")</f>
        <v>100</v>
      </c>
      <c r="K16" s="73" t="str">
        <f>IFERROR(VLOOKUP($S16,Meta_Lookup!$A:$S,12,FALSE),"")</f>
        <v>a. Yes, administrative units accounting for all expenditures are presented.</v>
      </c>
      <c r="L16" s="73" t="str">
        <f>IFERROR(VLOOKUP($S16,Meta_Lookup!$A:$S,13,FALSE),"")</f>
        <v>1. https://itd.rada.gov.ua/billinfo/Bills/Card/44888 2. First Hearing https://itd.rada.gov.ua/billinfo/Bills/pubFile/2525598 3. Second Hearing https://itd.rada.gov.ua/billinfo/Bills/pubFile/2612725</v>
      </c>
      <c r="M16" s="73" t="str">
        <f>IFERROR(VLOOKUP($S16,Meta_Lookup!$A:$S,14,FALSE),"")</f>
        <v>Information is available in the Executive's Budget Proposal [1] in Annex №3 "Distribution of Expenditures of the State Budget of Ukraine 2025" [2, 3]</v>
      </c>
      <c r="N16" s="73" t="str">
        <f>IFERROR(VLOOKUP($S16,Meta_Lookup!$A:$S,15,FALSE),"")</f>
        <v>agree</v>
      </c>
      <c r="O16" s="73">
        <f>IFERROR(VLOOKUP($S16,Meta_Lookup!$A:$S,16,FALSE),"")</f>
        <v>0</v>
      </c>
      <c r="P16" s="73">
        <f>IFERROR(VLOOKUP($S16,Meta_Lookup!$A:$S,17,FALSE),"")</f>
        <v>0</v>
      </c>
      <c r="Q16" s="73">
        <f>IFERROR(VLOOKUP($S16,Meta_Lookup!$A:$S,18,FALSE),"")</f>
        <v>0</v>
      </c>
      <c r="R16" s="74">
        <f>IFERROR(VLOOKUP($S16,Meta_Lookup!$A:$S,19,FALSE),"")</f>
        <v>0</v>
      </c>
      <c r="S16" t="str">
        <f t="shared" si="0"/>
        <v>UKR|2025|q1</v>
      </c>
    </row>
    <row r="17" spans="1:19" ht="30" customHeight="1">
      <c r="A17" s="75" t="s">
        <v>1116</v>
      </c>
      <c r="B17" s="73" t="str">
        <f>IFERROR(VLOOKUP($S17,Meta_Lookup!$A:$S,3,FALSE),"")</f>
        <v xml:space="preserve">
The Open Budget Index</v>
      </c>
      <c r="C17" s="73" t="str">
        <f>IFERROR(VLOOKUP($S17,Meta_Lookup!$A:$S,4,FALSE),"")</f>
        <v>EBP</v>
      </c>
      <c r="D17" s="73" t="str">
        <f>IFERROR(VLOOKUP($S17,Meta_Lookup!$A:$S,5,FALSE),"")</f>
        <v>Formulation</v>
      </c>
      <c r="E17" s="73" t="str">
        <f>IFERROR(VLOOKUP($S17,Meta_Lookup!$A:$S,6,FALSE),"")</f>
        <v>Expenditure</v>
      </c>
      <c r="F17" s="74" t="str">
        <f>IFERROR(VLOOKUP($S17,Meta_Lookup!$A:$S,7,FALSE),"")</f>
        <v>Does the Executive’s Budget Proposal or any supporting budget documentation present expenditures for the budget year by functional classification?</v>
      </c>
      <c r="G17" s="73" t="str">
        <f>IFERROR(VLOOKUP($S17,Meta_Lookup!$A:$S,8,FALSE),"")</f>
        <v>Ukraine</v>
      </c>
      <c r="H17" s="73" t="str">
        <f>IFERROR(VLOOKUP($S17,Meta_Lookup!$A:$S,9,FALSE),"")</f>
        <v>UKR</v>
      </c>
      <c r="I17" s="73">
        <f>IFERROR(VLOOKUP($S17,Meta_Lookup!$A:$S,10,FALSE),"")</f>
        <v>2025</v>
      </c>
      <c r="J17" s="73">
        <f>IFERROR(VLOOKUP($S17,Meta_Lookup!$A:$S,11,FALSE),"")</f>
        <v>100</v>
      </c>
      <c r="K17" s="73" t="str">
        <f>IFERROR(VLOOKUP($S17,Meta_Lookup!$A:$S,12,FALSE),"")</f>
        <v>a. Yes, expenditures are presented by functional classification.</v>
      </c>
      <c r="L17" s="73" t="str">
        <f>IFERROR(VLOOKUP($S17,Meta_Lookup!$A:$S,13,FALSE),"")</f>
        <v>1. https://itd.rada.gov.ua/billinfo/Bills/Card/44888 2. First Hearing https://itd.rada.gov.ua/billinfo/Bills/pubFile/2525598 3. Second Hearing https://itd.rada.gov.ua/billinfo/Bills/pubFile/2612725 4. https://itd.rada.gov.ua/billinfo/Bills/pubFile/2525599 5. Second Hearing https://itd.rada.gov.ua/billinfo/Bills/pubFile/2612726 6. Annex 19 https://itd.rada.gov.ua/billinfo/Bills/pubFile/2525615</v>
      </c>
      <c r="M17" s="73" t="str">
        <f>IFERROR(VLOOKUP($S17,Meta_Lookup!$A:$S,14,FALSE),"")</f>
        <v>Annexes:№ 3 "Distribution of expenditures of the State Budget of Ukraine for 2025" [2, 3], №4 "Return of loans to the State Budget of Ukraine and distribution of loans from the State Budget of Ukraine in 2025" [4, 5] and Annex 19 [6] of the Executive’s Budget Proposal [1] present expenditures &amp; loans by functional classification.</v>
      </c>
      <c r="N17" s="73" t="str">
        <f>IFERROR(VLOOKUP($S17,Meta_Lookup!$A:$S,15,FALSE),"")</f>
        <v>agree</v>
      </c>
      <c r="O17" s="73">
        <f>IFERROR(VLOOKUP($S17,Meta_Lookup!$A:$S,16,FALSE),"")</f>
        <v>0</v>
      </c>
      <c r="P17" s="73">
        <f>IFERROR(VLOOKUP($S17,Meta_Lookup!$A:$S,17,FALSE),"")</f>
        <v>0</v>
      </c>
      <c r="Q17" s="73">
        <f>IFERROR(VLOOKUP($S17,Meta_Lookup!$A:$S,18,FALSE),"")</f>
        <v>0</v>
      </c>
      <c r="R17" s="74">
        <f>IFERROR(VLOOKUP($S17,Meta_Lookup!$A:$S,19,FALSE),"")</f>
        <v>0</v>
      </c>
      <c r="S17" t="str">
        <f t="shared" si="0"/>
        <v>UKR|2025|q2</v>
      </c>
    </row>
    <row r="18" spans="1:19" ht="45" customHeight="1">
      <c r="A18" s="75" t="s">
        <v>1117</v>
      </c>
      <c r="B18" s="73" t="str">
        <f>IFERROR(VLOOKUP($S18,Meta_Lookup!$A:$S,3,FALSE),"")</f>
        <v xml:space="preserve">
The Open Budget Index</v>
      </c>
      <c r="C18" s="73" t="str">
        <f>IFERROR(VLOOKUP($S18,Meta_Lookup!$A:$S,4,FALSE),"")</f>
        <v>EBP</v>
      </c>
      <c r="D18" s="73" t="str">
        <f>IFERROR(VLOOKUP($S18,Meta_Lookup!$A:$S,5,FALSE),"")</f>
        <v>Formulation</v>
      </c>
      <c r="E18" s="73" t="str">
        <f>IFERROR(VLOOKUP($S18,Meta_Lookup!$A:$S,6,FALSE),"")</f>
        <v>Expenditure</v>
      </c>
      <c r="F18" s="74" t="str">
        <f>IFERROR(VLOOKUP($S18,Meta_Lookup!$A:$S,7,FALSE),"")</f>
        <v>If the Executive’s Budget Proposal or any supporting budget documentation presents expenditures for the budget year by functional classification, is the functional classification compatible with international standards?</v>
      </c>
      <c r="G18" s="73" t="str">
        <f>IFERROR(VLOOKUP($S18,Meta_Lookup!$A:$S,8,FALSE),"")</f>
        <v>Ukraine</v>
      </c>
      <c r="H18" s="73" t="str">
        <f>IFERROR(VLOOKUP($S18,Meta_Lookup!$A:$S,9,FALSE),"")</f>
        <v>UKR</v>
      </c>
      <c r="I18" s="73">
        <f>IFERROR(VLOOKUP($S18,Meta_Lookup!$A:$S,10,FALSE),"")</f>
        <v>2025</v>
      </c>
      <c r="J18" s="73">
        <f>IFERROR(VLOOKUP($S18,Meta_Lookup!$A:$S,11,FALSE),"")</f>
        <v>100</v>
      </c>
      <c r="K18" s="73" t="str">
        <f>IFERROR(VLOOKUP($S18,Meta_Lookup!$A:$S,12,FALSE),"")</f>
        <v>a. Yes, the functional classification is compatible with international standards.</v>
      </c>
      <c r="L18" s="73" t="str">
        <f>IFERROR(VLOOKUP($S18,Meta_Lookup!$A:$S,13,FALSE),"")</f>
        <v>1. Annex 19 https://itd.rada.gov.ua/billinfo/Bills/pubFile/2525615</v>
      </c>
      <c r="M18" s="73" t="str">
        <f>IFERROR(VLOOKUP($S18,Meta_Lookup!$A:$S,14,FALSE),"")</f>
        <v>Information on the budget expenditures by functional classification can be found in Column F of the EBP's Annex №19“Forecast of expenditures and loans of the consolidated, state and local budgets of Ukraine for 2025” [1]. Budget expenditures by functional classification are compatible with international standards. That refers to "A" answer.</v>
      </c>
      <c r="N18" s="73" t="str">
        <f>IFERROR(VLOOKUP($S18,Meta_Lookup!$A:$S,15,FALSE),"")</f>
        <v>agree</v>
      </c>
      <c r="O18" s="73">
        <f>IFERROR(VLOOKUP($S18,Meta_Lookup!$A:$S,16,FALSE),"")</f>
        <v>0</v>
      </c>
      <c r="P18" s="73">
        <f>IFERROR(VLOOKUP($S18,Meta_Lookup!$A:$S,17,FALSE),"")</f>
        <v>0</v>
      </c>
      <c r="Q18" s="73">
        <f>IFERROR(VLOOKUP($S18,Meta_Lookup!$A:$S,18,FALSE),"")</f>
        <v>0</v>
      </c>
      <c r="R18" s="74">
        <f>IFERROR(VLOOKUP($S18,Meta_Lookup!$A:$S,19,FALSE),"")</f>
        <v>0</v>
      </c>
      <c r="S18" t="str">
        <f t="shared" si="0"/>
        <v>UKR|2025|q3</v>
      </c>
    </row>
    <row r="19" spans="1:19" ht="30" customHeight="1">
      <c r="A19" s="75" t="s">
        <v>1118</v>
      </c>
      <c r="B19" s="73" t="str">
        <f>IFERROR(VLOOKUP($S19,Meta_Lookup!$A:$S,3,FALSE),"")</f>
        <v xml:space="preserve">
The Open Budget Index</v>
      </c>
      <c r="C19" s="73" t="str">
        <f>IFERROR(VLOOKUP($S19,Meta_Lookup!$A:$S,4,FALSE),"")</f>
        <v>EBP</v>
      </c>
      <c r="D19" s="73" t="str">
        <f>IFERROR(VLOOKUP($S19,Meta_Lookup!$A:$S,5,FALSE),"")</f>
        <v>Formulation</v>
      </c>
      <c r="E19" s="73" t="str">
        <f>IFERROR(VLOOKUP($S19,Meta_Lookup!$A:$S,6,FALSE),"")</f>
        <v>Expenditure</v>
      </c>
      <c r="F19" s="74" t="str">
        <f>IFERROR(VLOOKUP($S19,Meta_Lookup!$A:$S,7,FALSE),"")</f>
        <v>Does the Executive’s Budget Proposal or any supporting budget documentation present expenditures for the budget year by economic classification?</v>
      </c>
      <c r="G19" s="73" t="str">
        <f>IFERROR(VLOOKUP($S19,Meta_Lookup!$A:$S,8,FALSE),"")</f>
        <v>Ukraine</v>
      </c>
      <c r="H19" s="73" t="str">
        <f>IFERROR(VLOOKUP($S19,Meta_Lookup!$A:$S,9,FALSE),"")</f>
        <v>UKR</v>
      </c>
      <c r="I19" s="73">
        <f>IFERROR(VLOOKUP($S19,Meta_Lookup!$A:$S,10,FALSE),"")</f>
        <v>2025</v>
      </c>
      <c r="J19" s="73">
        <f>IFERROR(VLOOKUP($S19,Meta_Lookup!$A:$S,11,FALSE),"")</f>
        <v>100</v>
      </c>
      <c r="K19" s="73" t="str">
        <f>IFERROR(VLOOKUP($S19,Meta_Lookup!$A:$S,12,FALSE),"")</f>
        <v>a. Yes, expenditures are presented by economic classification.</v>
      </c>
      <c r="L19" s="73" t="str">
        <f>IFERROR(VLOOKUP($S19,Meta_Lookup!$A:$S,13,FALSE),"")</f>
        <v>1. https://itd.rada.gov.ua/billinfo/Bills/Card/44888 2. https://itd.rada.gov.ua/billinfo/Bills/pubFile/2525614</v>
      </c>
      <c r="M19" s="73" t="str">
        <f>IFERROR(VLOOKUP($S19,Meta_Lookup!$A:$S,14,FALSE),"")</f>
        <v>Annex №18 "Expenditures and lending for 2025 by economic classification" [2] of the EBP [1] presents expenditures by economic classification. That is an "A".</v>
      </c>
      <c r="N19" s="73" t="str">
        <f>IFERROR(VLOOKUP($S19,Meta_Lookup!$A:$S,15,FALSE),"")</f>
        <v>agree</v>
      </c>
      <c r="O19" s="73">
        <f>IFERROR(VLOOKUP($S19,Meta_Lookup!$A:$S,16,FALSE),"")</f>
        <v>0</v>
      </c>
      <c r="P19" s="73">
        <f>IFERROR(VLOOKUP($S19,Meta_Lookup!$A:$S,17,FALSE),"")</f>
        <v>0</v>
      </c>
      <c r="Q19" s="73">
        <f>IFERROR(VLOOKUP($S19,Meta_Lookup!$A:$S,18,FALSE),"")</f>
        <v>0</v>
      </c>
      <c r="R19" s="74">
        <f>IFERROR(VLOOKUP($S19,Meta_Lookup!$A:$S,19,FALSE),"")</f>
        <v>0</v>
      </c>
      <c r="S19" t="str">
        <f t="shared" si="0"/>
        <v>UKR|2025|q4</v>
      </c>
    </row>
    <row r="20" spans="1:19" ht="409.5" customHeight="1">
      <c r="A20" s="75" t="s">
        <v>1119</v>
      </c>
      <c r="B20" s="73" t="str">
        <f>IFERROR(VLOOKUP($S20,Meta_Lookup!$A:$S,3,FALSE),"")</f>
        <v xml:space="preserve">
The Open Budget Index</v>
      </c>
      <c r="C20" s="73" t="str">
        <f>IFERROR(VLOOKUP($S20,Meta_Lookup!$A:$S,4,FALSE),"")</f>
        <v>EBP</v>
      </c>
      <c r="D20" s="73" t="str">
        <f>IFERROR(VLOOKUP($S20,Meta_Lookup!$A:$S,5,FALSE),"")</f>
        <v>Formulation</v>
      </c>
      <c r="E20" s="73" t="str">
        <f>IFERROR(VLOOKUP($S20,Meta_Lookup!$A:$S,6,FALSE),"")</f>
        <v>Expenditure</v>
      </c>
      <c r="F20" s="74" t="str">
        <f>IFERROR(VLOOKUP($S20,Meta_Lookup!$A:$S,7,FALSE),"")</f>
        <v>If the Executive’s Budget Proposal or any supporting budget documentation presents expenditures for the budget year by economic classification, is the economic classification compatible with international standards?</v>
      </c>
      <c r="G20" s="73" t="str">
        <f>IFERROR(VLOOKUP($S20,Meta_Lookup!$A:$S,8,FALSE),"")</f>
        <v>Ukraine</v>
      </c>
      <c r="H20" s="73" t="str">
        <f>IFERROR(VLOOKUP($S20,Meta_Lookup!$A:$S,9,FALSE),"")</f>
        <v>UKR</v>
      </c>
      <c r="I20" s="73">
        <f>IFERROR(VLOOKUP($S20,Meta_Lookup!$A:$S,10,FALSE),"")</f>
        <v>2025</v>
      </c>
      <c r="J20" s="73">
        <f>IFERROR(VLOOKUP($S20,Meta_Lookup!$A:$S,11,FALSE),"")</f>
        <v>100</v>
      </c>
      <c r="K20" s="73" t="str">
        <f>IFERROR(VLOOKUP($S20,Meta_Lookup!$A:$S,12,FALSE),"")</f>
        <v>a. Yes, the economic classification is compatible with international standards.</v>
      </c>
      <c r="L20" s="73" t="str">
        <f>IFERROR(VLOOKUP($S20,Meta_Lookup!$A:$S,13,FALSE),"")</f>
        <v>1. https://itd.rada.gov.ua/billinfo/Bills/Card/44888 2. https://itd.rada.gov.ua/billinfo/Bills/pubFile/2525614</v>
      </c>
      <c r="M20" s="73" t="str">
        <f>IFERROR(VLOOKUP($S20,Meta_Lookup!$A:$S,14,FALSE),"")</f>
        <v>Yes, the economic classification [1, 2] is compatible with international standards.</v>
      </c>
      <c r="N20" s="73" t="str">
        <f>IFERROR(VLOOKUP($S20,Meta_Lookup!$A:$S,15,FALSE),"")</f>
        <v>agree</v>
      </c>
      <c r="O20" s="73">
        <f>IFERROR(VLOOKUP($S20,Meta_Lookup!$A:$S,16,FALSE),"")</f>
        <v>0</v>
      </c>
      <c r="P20" s="73">
        <f>IFERROR(VLOOKUP($S20,Meta_Lookup!$A:$S,17,FALSE),"")</f>
        <v>0</v>
      </c>
      <c r="Q20" s="73">
        <f>IFERROR(VLOOKUP($S20,Meta_Lookup!$A:$S,18,FALSE),"")</f>
        <v>0</v>
      </c>
      <c r="R20" s="74">
        <f>IFERROR(VLOOKUP($S20,Meta_Lookup!$A:$S,19,FALSE),"")</f>
        <v>0</v>
      </c>
      <c r="S20" t="str">
        <f t="shared" si="0"/>
        <v>UKR|2025|q5</v>
      </c>
    </row>
    <row r="21" spans="1:19" ht="75" customHeight="1">
      <c r="A21" s="75" t="s">
        <v>1120</v>
      </c>
      <c r="B21" s="73" t="str">
        <f>IFERROR(VLOOKUP($S21,Meta_Lookup!$A:$S,3,FALSE),"")</f>
        <v xml:space="preserve">
The Open Budget Index</v>
      </c>
      <c r="C21" s="73" t="str">
        <f>IFERROR(VLOOKUP($S21,Meta_Lookup!$A:$S,4,FALSE),"")</f>
        <v>EBP</v>
      </c>
      <c r="D21" s="73" t="str">
        <f>IFERROR(VLOOKUP($S21,Meta_Lookup!$A:$S,5,FALSE),"")</f>
        <v>Formulation</v>
      </c>
      <c r="E21" s="73" t="str">
        <f>IFERROR(VLOOKUP($S21,Meta_Lookup!$A:$S,6,FALSE),"")</f>
        <v>Expenditure</v>
      </c>
      <c r="F21" s="74" t="str">
        <f>IFERROR(VLOOKUP($S21,Meta_Lookup!$A:$S,7,FALSE),"")</f>
        <v>Does the Executive’s Budget Proposal or any supporting budget documentation present expenditures for individual programs for the budget year?</v>
      </c>
      <c r="G21" s="73" t="str">
        <f>IFERROR(VLOOKUP($S21,Meta_Lookup!$A:$S,8,FALSE),"")</f>
        <v>Ukraine</v>
      </c>
      <c r="H21" s="73" t="str">
        <f>IFERROR(VLOOKUP($S21,Meta_Lookup!$A:$S,9,FALSE),"")</f>
        <v>UKR</v>
      </c>
      <c r="I21" s="73">
        <f>IFERROR(VLOOKUP($S21,Meta_Lookup!$A:$S,10,FALSE),"")</f>
        <v>2025</v>
      </c>
      <c r="J21" s="73">
        <f>IFERROR(VLOOKUP($S21,Meta_Lookup!$A:$S,11,FALSE),"")</f>
        <v>100</v>
      </c>
      <c r="K21" s="73" t="str">
        <f>IFERROR(VLOOKUP($S21,Meta_Lookup!$A:$S,12,FALSE),"")</f>
        <v>a. Yes, programs accounting for all expenditures are presented.</v>
      </c>
      <c r="L21" s="73" t="str">
        <f>IFERROR(VLOOKUP($S21,Meta_Lookup!$A:$S,13,FALSE),"")</f>
        <v>1. https://itd.rada.gov.ua/billinfo/Bills/Card/44888 2. https://itd.rada.gov.ua/billinfo/Bills/pubFile/2525598 3. https://itd.rada.gov.ua/billinfo/Bills/pubFile/2525642</v>
      </c>
      <c r="M21" s="73" t="str">
        <f>IFERROR(VLOOKUP($S21,Meta_Lookup!$A:$S,14,FALSE),"")</f>
        <v>Information on the budget expenditures for individual programs can be found in Annex №3 “Distribution of Expenditures of the State Budget of Ukraine for 2025”[2] of the EBP [1]. KPIs for budget programs can be found in Annex № 46 "Information on the purpose, tasks and performance indicators each budget spending unit of the state budget is expected to achieve during the implementation of budget programs in 2023 - 2027" [3]. This corresponds with an "A" answer.</v>
      </c>
      <c r="N21" s="73" t="str">
        <f>IFERROR(VLOOKUP($S21,Meta_Lookup!$A:$S,15,FALSE),"")</f>
        <v>agree</v>
      </c>
      <c r="O21" s="73">
        <f>IFERROR(VLOOKUP($S21,Meta_Lookup!$A:$S,16,FALSE),"")</f>
        <v>0</v>
      </c>
      <c r="P21" s="73">
        <f>IFERROR(VLOOKUP($S21,Meta_Lookup!$A:$S,17,FALSE),"")</f>
        <v>0</v>
      </c>
      <c r="Q21" s="73">
        <f>IFERROR(VLOOKUP($S21,Meta_Lookup!$A:$S,18,FALSE),"")</f>
        <v>0</v>
      </c>
      <c r="R21" s="74">
        <f>IFERROR(VLOOKUP($S21,Meta_Lookup!$A:$S,19,FALSE),"")</f>
        <v>0</v>
      </c>
      <c r="S21" t="str">
        <f t="shared" si="0"/>
        <v>UKR|2025|q6</v>
      </c>
    </row>
    <row r="22" spans="1:19" ht="45" customHeight="1">
      <c r="A22" s="75" t="s">
        <v>1121</v>
      </c>
      <c r="B22" s="73" t="str">
        <f>IFERROR(VLOOKUP($S22,Meta_Lookup!$A:$S,3,FALSE),"")</f>
        <v xml:space="preserve">
The Open Budget Index</v>
      </c>
      <c r="C22" s="73" t="str">
        <f>IFERROR(VLOOKUP($S22,Meta_Lookup!$A:$S,4,FALSE),"")</f>
        <v>EBP</v>
      </c>
      <c r="D22" s="73" t="str">
        <f>IFERROR(VLOOKUP($S22,Meta_Lookup!$A:$S,5,FALSE),"")</f>
        <v>Formulation</v>
      </c>
      <c r="E22" s="73" t="str">
        <f>IFERROR(VLOOKUP($S22,Meta_Lookup!$A:$S,6,FALSE),"")</f>
        <v>Expenditure</v>
      </c>
      <c r="F22" s="74" t="str">
        <f>IFERROR(VLOOKUP($S22,Meta_Lookup!$A:$S,7,FALSE),"")</f>
        <v>Does the Executive’s Budget Proposal or any supporting budget documentation present expenditure estimates for a multi-year period (at least two-years beyond the budget year) by any of the three expenditure classifications (by administrative, economic, or functional classification)?</v>
      </c>
      <c r="G22" s="73" t="str">
        <f>IFERROR(VLOOKUP($S22,Meta_Lookup!$A:$S,8,FALSE),"")</f>
        <v>Ukraine</v>
      </c>
      <c r="H22" s="73" t="str">
        <f>IFERROR(VLOOKUP($S22,Meta_Lookup!$A:$S,9,FALSE),"")</f>
        <v>UKR</v>
      </c>
      <c r="I22" s="73">
        <f>IFERROR(VLOOKUP($S22,Meta_Lookup!$A:$S,10,FALSE),"")</f>
        <v>2025</v>
      </c>
      <c r="J22" s="73">
        <f>IFERROR(VLOOKUP($S22,Meta_Lookup!$A:$S,11,FALSE),"")</f>
        <v>0</v>
      </c>
      <c r="K22" s="73" t="str">
        <f>IFERROR(VLOOKUP($S22,Meta_Lookup!$A:$S,12,FALSE),"")</f>
        <v>d. No, multi-year expenditure estimates are not presented by any expenditure classification.</v>
      </c>
      <c r="L22" s="73" t="str">
        <f>IFERROR(VLOOKUP($S22,Meta_Lookup!$A:$S,13,FALSE),"")</f>
        <v>1. https://itd.rada.gov.ua/billinfo/Bills/Card/44888</v>
      </c>
      <c r="M22" s="73" t="str">
        <f>IFERROR(VLOOKUP($S22,Meta_Lookup!$A:$S,14,FALSE),"")</f>
        <v>Multi-year expenditure estimates are not presented by any expenditure classification [1].</v>
      </c>
      <c r="N22" s="73" t="str">
        <f>IFERROR(VLOOKUP($S22,Meta_Lookup!$A:$S,15,FALSE),"")</f>
        <v>disagree</v>
      </c>
      <c r="O22" s="73" t="str">
        <f>IFERROR(VLOOKUP($S22,Meta_Lookup!$A:$S,16,FALSE),"")</f>
        <v>Administrative classification</v>
      </c>
      <c r="P22" s="73" t="str">
        <f>IFERROR(VLOOKUP($S22,Meta_Lookup!$A:$S,17,FALSE),"")</f>
        <v>1.https://zakon.rada.gov.ua/laws/show/751-2024-%D0%BF#Text 2. https://zakon.rada.gov.ua/laws/file/text/117/f536611n18.pdf 3. https://itd.rada.gov.ua/billinfo/Bills/pubFile/2525643 4. https://itd.rada.gov.ua/billinfo/Bills/pubFile/2525605 In June 2024, the Cabinet of Ministers of Ukraine approved the Budget Declaration for 2025–2027 [1], which determined the main parameters and guidelines of budget policy for the medium-term perspective and became the basis for preparing the Draft Law on the State Budget for 2025. The forecast expenditure indicators for the medium-term period are provided in the table on p. 2 of the Budget Declaration for 2025–2027 [1]. The Annex to the Budget Declaration [2] contains expenditure indicators by administrative classification (for each key spending unit of the state budget). Supporting budget documentation to EBP contain the Information on taking into account the Budget Declaration for 2025–2027 [3] and the Explanations of deviations of the Draft State Budget indicators from the indicators of the Budget Declaration for 2025–2027 [4]. Given the linkage between the Draft Budget Law and the Budget Declaration, we consider score C (there is at least one classifications) appropriate.</v>
      </c>
      <c r="Q22" s="73" t="str">
        <f>IFERROR(VLOOKUP($S22,Meta_Lookup!$A:$S,18,FALSE),"")</f>
        <v>I have to agree with the IBP Comment. Sources presented by the Government Reviewer refer to the Pre-Budget Statement. Executive Budget Proposal, a similar document - Annex 46 [5], but expenditure estimates for BY+1, BY+2 are excluded. Thus, the answer remains “None of the above.” 5.https://itd.rada.gov.ua/billinfo/Bills/pubFile/2525642</v>
      </c>
      <c r="R22" s="74" t="str">
        <f>IFERROR(VLOOKUP($S22,Meta_Lookup!$A:$S,19,FALSE),"")</f>
        <v>IBP thanks the government reviewer for the additional information and references. Upon further review, including documents [3] and [4], IBP notes that while these materials explain deviations between the Budget Declaration and the Draft Budget, they primarily focus on changes for the budget year (2025). However, the purpose of this question is to assess whether the Executive’s Budget Proposal presents multi-year expenditure estimates (i.e., for BY+1 and BY+2) by classification, demonstrating how current budget decisions affect the medium-term fiscal framework. While the Budget Declaration includes forward-looking estimates, the supporting documents do not present updated multi-year expenditure estimates that reflect revisions from the Draft Budget for 2026 and 2027. Therefore, in the absence of clear and updated multi-year expenditure estimates by classification linked to the Executive’s Budget Proposal, the answer remains “None of the above.”</v>
      </c>
      <c r="S22" t="str">
        <f t="shared" si="0"/>
        <v>UKR|2025|q7</v>
      </c>
    </row>
    <row r="23" spans="1:19" ht="45" customHeight="1">
      <c r="A23" s="75" t="s">
        <v>1122</v>
      </c>
      <c r="B23" s="73" t="str">
        <f>IFERROR(VLOOKUP($S23,Meta_Lookup!$A:$S,3,FALSE),"")</f>
        <v xml:space="preserve">
The Open Budget Index</v>
      </c>
      <c r="C23" s="73" t="str">
        <f>IFERROR(VLOOKUP($S23,Meta_Lookup!$A:$S,4,FALSE),"")</f>
        <v>EBP</v>
      </c>
      <c r="D23" s="73" t="str">
        <f>IFERROR(VLOOKUP($S23,Meta_Lookup!$A:$S,5,FALSE),"")</f>
        <v>Formulation</v>
      </c>
      <c r="E23" s="73" t="str">
        <f>IFERROR(VLOOKUP($S23,Meta_Lookup!$A:$S,6,FALSE),"")</f>
        <v>Expenditure</v>
      </c>
      <c r="F23" s="74" t="str">
        <f>IFERROR(VLOOKUP($S23,Meta_Lookup!$A:$S,7,FALSE),"")</f>
        <v>Does the Executive’s Budget Proposal or any supporting budget documentation present expenditure estimates for a multi-year period (at least two-years beyond the budget year) by program?</v>
      </c>
      <c r="G23" s="73" t="str">
        <f>IFERROR(VLOOKUP($S23,Meta_Lookup!$A:$S,8,FALSE),"")</f>
        <v>Ukraine</v>
      </c>
      <c r="H23" s="73" t="str">
        <f>IFERROR(VLOOKUP($S23,Meta_Lookup!$A:$S,9,FALSE),"")</f>
        <v>UKR</v>
      </c>
      <c r="I23" s="73">
        <f>IFERROR(VLOOKUP($S23,Meta_Lookup!$A:$S,10,FALSE),"")</f>
        <v>2025</v>
      </c>
      <c r="J23" s="73">
        <f>IFERROR(VLOOKUP($S23,Meta_Lookup!$A:$S,11,FALSE),"")</f>
        <v>0</v>
      </c>
      <c r="K23" s="73" t="str">
        <f>IFERROR(VLOOKUP($S23,Meta_Lookup!$A:$S,12,FALSE),"")</f>
        <v>d. No, multi-year estimates for programs are not presented.</v>
      </c>
      <c r="L23" s="73" t="str">
        <f>IFERROR(VLOOKUP($S23,Meta_Lookup!$A:$S,13,FALSE),"")</f>
        <v>1. https://itd.rada.gov.ua/billinfo/Bills/Card/44888</v>
      </c>
      <c r="M23" s="73" t="str">
        <f>IFERROR(VLOOKUP($S23,Meta_Lookup!$A:$S,14,FALSE),"")</f>
        <v>No, multi-year estimates for programs are not presented [1].</v>
      </c>
      <c r="N23" s="73" t="str">
        <f>IFERROR(VLOOKUP($S23,Meta_Lookup!$A:$S,15,FALSE),"")</f>
        <v>agree</v>
      </c>
      <c r="O23" s="73">
        <f>IFERROR(VLOOKUP($S23,Meta_Lookup!$A:$S,16,FALSE),"")</f>
        <v>0</v>
      </c>
      <c r="P23" s="73">
        <f>IFERROR(VLOOKUP($S23,Meta_Lookup!$A:$S,17,FALSE),"")</f>
        <v>0</v>
      </c>
      <c r="Q23" s="73">
        <f>IFERROR(VLOOKUP($S23,Meta_Lookup!$A:$S,18,FALSE),"")</f>
        <v>0</v>
      </c>
      <c r="R23" s="74">
        <f>IFERROR(VLOOKUP($S23,Meta_Lookup!$A:$S,19,FALSE),"")</f>
        <v>0</v>
      </c>
      <c r="S23" t="str">
        <f t="shared" si="0"/>
        <v>UKR|2025|q8</v>
      </c>
    </row>
    <row r="24" spans="1:19" ht="30" customHeight="1">
      <c r="A24" s="75" t="s">
        <v>1123</v>
      </c>
      <c r="B24" s="73" t="str">
        <f>IFERROR(VLOOKUP($S24,Meta_Lookup!$A:$S,3,FALSE),"")</f>
        <v xml:space="preserve">
The Open Budget Index</v>
      </c>
      <c r="C24" s="73" t="str">
        <f>IFERROR(VLOOKUP($S24,Meta_Lookup!$A:$S,4,FALSE),"")</f>
        <v>EBP</v>
      </c>
      <c r="D24" s="73" t="str">
        <f>IFERROR(VLOOKUP($S24,Meta_Lookup!$A:$S,5,FALSE),"")</f>
        <v>Formulation</v>
      </c>
      <c r="E24" s="73" t="str">
        <f>IFERROR(VLOOKUP($S24,Meta_Lookup!$A:$S,6,FALSE),"")</f>
        <v>Revenue</v>
      </c>
      <c r="F24" s="74" t="str">
        <f>IFERROR(VLOOKUP($S24,Meta_Lookup!$A:$S,7,FALSE),"")</f>
        <v>Does the Executive’s Budget Proposal or any supporting budget documentation present the individual sources of tax revenue (such as income tax or VAT) for the budget year?</v>
      </c>
      <c r="G24" s="73" t="str">
        <f>IFERROR(VLOOKUP($S24,Meta_Lookup!$A:$S,8,FALSE),"")</f>
        <v>Ukraine</v>
      </c>
      <c r="H24" s="73" t="str">
        <f>IFERROR(VLOOKUP($S24,Meta_Lookup!$A:$S,9,FALSE),"")</f>
        <v>UKR</v>
      </c>
      <c r="I24" s="73">
        <f>IFERROR(VLOOKUP($S24,Meta_Lookup!$A:$S,10,FALSE),"")</f>
        <v>2025</v>
      </c>
      <c r="J24" s="73">
        <f>IFERROR(VLOOKUP($S24,Meta_Lookup!$A:$S,11,FALSE),"")</f>
        <v>100</v>
      </c>
      <c r="K24" s="73" t="str">
        <f>IFERROR(VLOOKUP($S24,Meta_Lookup!$A:$S,12,FALSE),"")</f>
        <v>a. Yes, individual sources of tax revenue accounting for all tax revenue are presented.</v>
      </c>
      <c r="L24" s="73" t="str">
        <f>IFERROR(VLOOKUP($S24,Meta_Lookup!$A:$S,13,FALSE),"")</f>
        <v>1. https://itd.rada.gov.ua/billinfo/Bills/Card/44888 2. https://itd.rada.gov.ua/billinfo/Bills/pubFile/2525596</v>
      </c>
      <c r="M24" s="73" t="str">
        <f>IFERROR(VLOOKUP($S24,Meta_Lookup!$A:$S,14,FALSE),"")</f>
        <v>All sources of tax revenues for the budget year are indicated individually in the explanatory note and in annex №1 "Revenues of the State Budget" [1, 2]. This corresponds to "A" answer.</v>
      </c>
      <c r="N24" s="73" t="str">
        <f>IFERROR(VLOOKUP($S24,Meta_Lookup!$A:$S,15,FALSE),"")</f>
        <v>agree</v>
      </c>
      <c r="O24" s="73">
        <f>IFERROR(VLOOKUP($S24,Meta_Lookup!$A:$S,16,FALSE),"")</f>
        <v>0</v>
      </c>
      <c r="P24" s="73">
        <f>IFERROR(VLOOKUP($S24,Meta_Lookup!$A:$S,17,FALSE),"")</f>
        <v>0</v>
      </c>
      <c r="Q24" s="73">
        <f>IFERROR(VLOOKUP($S24,Meta_Lookup!$A:$S,18,FALSE),"")</f>
        <v>0</v>
      </c>
      <c r="R24" s="74">
        <f>IFERROR(VLOOKUP($S24,Meta_Lookup!$A:$S,19,FALSE),"")</f>
        <v>0</v>
      </c>
      <c r="S24" t="str">
        <f t="shared" si="0"/>
        <v>UKR|2025|q9</v>
      </c>
    </row>
    <row r="25" spans="1:19" ht="45" customHeight="1">
      <c r="A25" s="75" t="s">
        <v>1124</v>
      </c>
      <c r="B25" s="73" t="str">
        <f>IFERROR(VLOOKUP($S25,Meta_Lookup!$A:$S,3,FALSE),"")</f>
        <v xml:space="preserve">
The Open Budget Index</v>
      </c>
      <c r="C25" s="73" t="str">
        <f>IFERROR(VLOOKUP($S25,Meta_Lookup!$A:$S,4,FALSE),"")</f>
        <v>EBP</v>
      </c>
      <c r="D25" s="73" t="str">
        <f>IFERROR(VLOOKUP($S25,Meta_Lookup!$A:$S,5,FALSE),"")</f>
        <v>Formulation</v>
      </c>
      <c r="E25" s="73" t="str">
        <f>IFERROR(VLOOKUP($S25,Meta_Lookup!$A:$S,6,FALSE),"")</f>
        <v>Revenue</v>
      </c>
      <c r="F25" s="74" t="str">
        <f>IFERROR(VLOOKUP($S25,Meta_Lookup!$A:$S,7,FALSE),"")</f>
        <v>Does the Executive’s Budget Proposal or any supporting budget documentation present the individual sources of non-tax revenue (such as grants, property income, and sales of government-produced goods and services) for the budget year?</v>
      </c>
      <c r="G25" s="73" t="str">
        <f>IFERROR(VLOOKUP($S25,Meta_Lookup!$A:$S,8,FALSE),"")</f>
        <v>Ukraine</v>
      </c>
      <c r="H25" s="73" t="str">
        <f>IFERROR(VLOOKUP($S25,Meta_Lookup!$A:$S,9,FALSE),"")</f>
        <v>UKR</v>
      </c>
      <c r="I25" s="73">
        <f>IFERROR(VLOOKUP($S25,Meta_Lookup!$A:$S,10,FALSE),"")</f>
        <v>2025</v>
      </c>
      <c r="J25" s="73">
        <f>IFERROR(VLOOKUP($S25,Meta_Lookup!$A:$S,11,FALSE),"")</f>
        <v>100</v>
      </c>
      <c r="K25" s="73" t="str">
        <f>IFERROR(VLOOKUP($S25,Meta_Lookup!$A:$S,12,FALSE),"")</f>
        <v>a. Yes, individual sources of non-tax revenue accounting for all non-tax revenue are presented.</v>
      </c>
      <c r="L25" s="73" t="str">
        <f>IFERROR(VLOOKUP($S25,Meta_Lookup!$A:$S,13,FALSE),"")</f>
        <v>1. https://itd.rada.gov.ua/billinfo/Bills/Card/44888 2. https://itd.rada.gov.ua/billinfo/Bills/pubFile/2525596</v>
      </c>
      <c r="M25" s="73" t="str">
        <f>IFERROR(VLOOKUP($S25,Meta_Lookup!$A:$S,14,FALSE),"")</f>
        <v>All sources of non-tax revenues for the budget year are indicated individually in the explanatory note and in annex №1 "Revenues of the State Budget" [1, 2]. This corresponds to "A" answer.</v>
      </c>
      <c r="N25" s="73" t="str">
        <f>IFERROR(VLOOKUP($S25,Meta_Lookup!$A:$S,15,FALSE),"")</f>
        <v>agree</v>
      </c>
      <c r="O25" s="73">
        <f>IFERROR(VLOOKUP($S25,Meta_Lookup!$A:$S,16,FALSE),"")</f>
        <v>0</v>
      </c>
      <c r="P25" s="73">
        <f>IFERROR(VLOOKUP($S25,Meta_Lookup!$A:$S,17,FALSE),"")</f>
        <v>0</v>
      </c>
      <c r="Q25" s="73">
        <f>IFERROR(VLOOKUP($S25,Meta_Lookup!$A:$S,18,FALSE),"")</f>
        <v>0</v>
      </c>
      <c r="R25" s="74">
        <f>IFERROR(VLOOKUP($S25,Meta_Lookup!$A:$S,19,FALSE),"")</f>
        <v>0</v>
      </c>
      <c r="S25" t="str">
        <f t="shared" si="0"/>
        <v>UKR|2025|q10</v>
      </c>
    </row>
    <row r="26" spans="1:19" ht="45" customHeight="1">
      <c r="A26" s="75" t="s">
        <v>1125</v>
      </c>
      <c r="B26" s="73" t="str">
        <f>IFERROR(VLOOKUP($S26,Meta_Lookup!$A:$S,3,FALSE),"")</f>
        <v xml:space="preserve">
The Open Budget Index</v>
      </c>
      <c r="C26" s="73" t="str">
        <f>IFERROR(VLOOKUP($S26,Meta_Lookup!$A:$S,4,FALSE),"")</f>
        <v>EBP</v>
      </c>
      <c r="D26" s="73" t="str">
        <f>IFERROR(VLOOKUP($S26,Meta_Lookup!$A:$S,5,FALSE),"")</f>
        <v>Formulation</v>
      </c>
      <c r="E26" s="73" t="str">
        <f>IFERROR(VLOOKUP($S26,Meta_Lookup!$A:$S,6,FALSE),"")</f>
        <v>Revenue</v>
      </c>
      <c r="F26" s="74" t="str">
        <f>IFERROR(VLOOKUP($S26,Meta_Lookup!$A:$S,7,FALSE),"")</f>
        <v>Does the Executive’s Budget Proposal or any supporting budget documentation present revenue estimates by category (such as tax and non-tax) for a multi-year period (at least two-years beyond the budget year)?</v>
      </c>
      <c r="G26" s="73" t="str">
        <f>IFERROR(VLOOKUP($S26,Meta_Lookup!$A:$S,8,FALSE),"")</f>
        <v>Ukraine</v>
      </c>
      <c r="H26" s="73" t="str">
        <f>IFERROR(VLOOKUP($S26,Meta_Lookup!$A:$S,9,FALSE),"")</f>
        <v>UKR</v>
      </c>
      <c r="I26" s="73">
        <f>IFERROR(VLOOKUP($S26,Meta_Lookup!$A:$S,10,FALSE),"")</f>
        <v>2025</v>
      </c>
      <c r="J26" s="73">
        <f>IFERROR(VLOOKUP($S26,Meta_Lookup!$A:$S,11,FALSE),"")</f>
        <v>0</v>
      </c>
      <c r="K26" s="73" t="str">
        <f>IFERROR(VLOOKUP($S26,Meta_Lookup!$A:$S,12,FALSE),"")</f>
        <v>b. No, multi-year estimates of revenue are not presented by category.</v>
      </c>
      <c r="L26" s="73" t="str">
        <f>IFERROR(VLOOKUP($S26,Meta_Lookup!$A:$S,13,FALSE),"")</f>
        <v>1. https://itd.rada.gov.ua/billinfo/Bills/Card/44888</v>
      </c>
      <c r="M26" s="73" t="str">
        <f>IFERROR(VLOOKUP($S26,Meta_Lookup!$A:$S,14,FALSE),"")</f>
        <v>No, multi-year estimates of revenue are not presented by category [1].</v>
      </c>
      <c r="N26" s="73" t="str">
        <f>IFERROR(VLOOKUP($S26,Meta_Lookup!$A:$S,15,FALSE),"")</f>
        <v>disagree</v>
      </c>
      <c r="O26" s="73" t="str">
        <f>IFERROR(VLOOKUP($S26,Meta_Lookup!$A:$S,16,FALSE),"")</f>
        <v>a. Yes, multi-year estimates of revenue are presented by category.</v>
      </c>
      <c r="P26" s="73" t="str">
        <f>IFERROR(VLOOKUP($S26,Meta_Lookup!$A:$S,17,FALSE),"")</f>
        <v>1.https://zakon.rada.gov.ua/laws/show/751-2024-%D0%BF#Text 2. https://itd.rada.gov.ua/billinfo/Bills/pubFile/2525643 3. https://itd.rada.gov.ua/billinfo/Bills/pubFile/2525605 In June 2024, the Cabinet of Ministers of Ukraine approved the Budget Declaration for 2025–2027 [1], which determined the main parameters and guidelines of budget policy for the medium-term perspective and became the basis for preparing the Draft Law on the State Budget for 2025. Current forecast indicators of the revenue side for the medium-term period, broken down into tax and non-tax revenues (by the general and special funds), are provided in the table on p. 13 of the Budget Declaration for 2025–2027 [1]. Supporting budget documentation to EBP contain the Information on taking into account the Budget Declaration for 2025–2027 in the Draft State Budget [2] and the Explanations of deviations of the Draft State Budget indicators from the indicators of the Budget Declaration for 2025–2027 [3]. Given the linkage between the Draft Budget Law and the Budget Declaration, we consider score A appropriate.</v>
      </c>
      <c r="Q26" s="73" t="str">
        <f>IFERROR(VLOOKUP($S26,Meta_Lookup!$A:$S,18,FALSE),"")</f>
        <v>The researcher agrees with the IBP comment provided below. The Executive’s Budget Proposal and its supporting documentation do not demonstrate how updated revenue projections extend into the medium term following revisions. The requirements for a “a” response are not met. Therefore, the answer remains “b.”</v>
      </c>
      <c r="R26" s="74" t="str">
        <f>IFERROR(VLOOKUP($S26,Meta_Lookup!$A:$S,19,FALSE),"")</f>
        <v>IBP thanks the government reviewer for the additional information and references. Upon further review, including documents [2] and [3], IBP acknowledges the linkage between the Budget Declaration and the Executive’s Budget Proposal, particularly through the supporting materials that explain deviations between the two. However, these documents primarily focus on changes for the budget year (2025) and do not present updated multi-year revenue estimates that reflect how these revisions affect projections for subsequent years (BY+1 and BY+2). While the Budget Declaration includes forward-looking estimates, these are not revised or re-presented in light of the Draft Budget. As the Executive’s Budget Proposal and its supporting documentation do not demonstrate how updated revenue projections extend into the medium term following revisions, the requirements for a “a” response are not met. Therefore, the answer remains “b.”</v>
      </c>
      <c r="S26" t="str">
        <f t="shared" si="0"/>
        <v>UKR|2025|q11</v>
      </c>
    </row>
    <row r="27" spans="1:19" ht="45" customHeight="1">
      <c r="A27" s="75" t="s">
        <v>1126</v>
      </c>
      <c r="B27" s="73" t="str">
        <f>IFERROR(VLOOKUP($S27,Meta_Lookup!$A:$S,3,FALSE),"")</f>
        <v xml:space="preserve">
The Open Budget Index</v>
      </c>
      <c r="C27" s="73" t="str">
        <f>IFERROR(VLOOKUP($S27,Meta_Lookup!$A:$S,4,FALSE),"")</f>
        <v>EBP</v>
      </c>
      <c r="D27" s="73" t="str">
        <f>IFERROR(VLOOKUP($S27,Meta_Lookup!$A:$S,5,FALSE),"")</f>
        <v>Formulation</v>
      </c>
      <c r="E27" s="73" t="str">
        <f>IFERROR(VLOOKUP($S27,Meta_Lookup!$A:$S,6,FALSE),"")</f>
        <v>Revenue</v>
      </c>
      <c r="F27" s="74" t="str">
        <f>IFERROR(VLOOKUP($S27,Meta_Lookup!$A:$S,7,FALSE),"")</f>
        <v>Does the Executive’s Budget Proposal or any supporting budget documentation present estimates for individual sources of revenue presented for a multi-year period (at least two-years beyond the budget year)?</v>
      </c>
      <c r="G27" s="73" t="str">
        <f>IFERROR(VLOOKUP($S27,Meta_Lookup!$A:$S,8,FALSE),"")</f>
        <v>Ukraine</v>
      </c>
      <c r="H27" s="73" t="str">
        <f>IFERROR(VLOOKUP($S27,Meta_Lookup!$A:$S,9,FALSE),"")</f>
        <v>UKR</v>
      </c>
      <c r="I27" s="73">
        <f>IFERROR(VLOOKUP($S27,Meta_Lookup!$A:$S,10,FALSE),"")</f>
        <v>2025</v>
      </c>
      <c r="J27" s="73">
        <f>IFERROR(VLOOKUP($S27,Meta_Lookup!$A:$S,11,FALSE),"")</f>
        <v>0</v>
      </c>
      <c r="K27" s="73" t="str">
        <f>IFERROR(VLOOKUP($S27,Meta_Lookup!$A:$S,12,FALSE),"")</f>
        <v>d. No, multi-year estimates for individual sources of revenue are not presented.</v>
      </c>
      <c r="L27" s="73" t="str">
        <f>IFERROR(VLOOKUP($S27,Meta_Lookup!$A:$S,13,FALSE),"")</f>
        <v>1. https://itd.rada.gov.ua/billinfo/Bills/Card/44888</v>
      </c>
      <c r="M27" s="73" t="str">
        <f>IFERROR(VLOOKUP($S27,Meta_Lookup!$A:$S,14,FALSE),"")</f>
        <v>No, multi-year estimates for individual sources of revenue are not presented [1].</v>
      </c>
      <c r="N27" s="73" t="str">
        <f>IFERROR(VLOOKUP($S27,Meta_Lookup!$A:$S,15,FALSE),"")</f>
        <v>disagree</v>
      </c>
      <c r="O27" s="73" t="str">
        <f>IFERROR(VLOOKUP($S27,Meta_Lookup!$A:$S,16,FALSE),"")</f>
        <v>c. Yes, multi-year estimates for individual sources of revenue accounting for less than two-thirds of revenue are presented.</v>
      </c>
      <c r="P27" s="73" t="str">
        <f>IFERROR(VLOOKUP($S27,Meta_Lookup!$A:$S,17,FALSE),"")</f>
        <v>1.https://zakon.rada.gov.ua/laws/show/751-2024-%D0%BF#Text 2. https://itd.rada.gov.ua/billinfo/Bills/pubFile/2525643 3. https://itd.rada.gov.ua/billinfo/Bills/pubFile/2525605 In June 2024, the Cabinet of Ministers of Ukraine approved the Budget Declaration for 2025–2027 [1], which determined the main parameters and guidelines of budget policy for the medium-term perspective and became the basis for preparing the Draft Law on the State Budget for 2025. Current forecast indicators of the revenue side for the medium-term period by individual components are provided on pp. 13–17 of the Budget Declaration for 2025–2027 [1]. Supporting budget documentation to EBP contain the Information on taking into account the Budget Declaration for 2025–2027 [2] and the Explanations of deviations of the Draft State Budget indicators from the indicators of the Budget Declaration for 2025–2027 [3]. Given the linkage between the Draft Budget Law and the Budget Declaration, we consider score C appropriate.</v>
      </c>
      <c r="Q27" s="73" t="str">
        <f>IFERROR(VLOOKUP($S27,Meta_Lookup!$A:$S,18,FALSE),"")</f>
        <v>The researcher is in agreement with the IBP comment provided below. The Executive’s Budget Proposal and its supporting documentation do not demonstrate how updated revenue projections extend into the medium term following revisions; the answer remains “D.”</v>
      </c>
      <c r="R27" s="74" t="str">
        <f>IFERROR(VLOOKUP($S27,Meta_Lookup!$A:$S,19,FALSE),"")</f>
        <v>IBP thanks the government reviewer for the additional information and references. Upon further review, including documents [2] and [3], IBP acknowledges the linkage between the Budget Declaration and the Executive’s Budget Proposal, particularly through the supporting materials that explain deviations between the two. However, these documents primarily focus on changes for the budget year (2025) and do not present updated multi-year revenue estimates that reflect how these revisions affect projections for subsequent years (BY+1 and BY+2). While the Budget Declaration includes forward-looking estimates, these are not revised or re-presented in light of the Draft Budget. As the Executive’s Budget Proposal and its supporting documentation do not demonstrate how updated revenue projections extend into the medium term following revisions, the answer remains “d.”</v>
      </c>
      <c r="S27" t="str">
        <f t="shared" si="0"/>
        <v>UKR|2025|q12</v>
      </c>
    </row>
    <row r="28" spans="1:19" ht="60" customHeight="1">
      <c r="A28" s="75" t="s">
        <v>1127</v>
      </c>
      <c r="B28" s="73" t="str">
        <f>IFERROR(VLOOKUP($S28,Meta_Lookup!$A:$S,3,FALSE),"")</f>
        <v xml:space="preserve">
The Open Budget Index</v>
      </c>
      <c r="C28" s="73" t="str">
        <f>IFERROR(VLOOKUP($S28,Meta_Lookup!$A:$S,4,FALSE),"")</f>
        <v>EBP</v>
      </c>
      <c r="D28" s="73" t="str">
        <f>IFERROR(VLOOKUP($S28,Meta_Lookup!$A:$S,5,FALSE),"")</f>
        <v>Formulation</v>
      </c>
      <c r="E28" s="73" t="str">
        <f>IFERROR(VLOOKUP($S28,Meta_Lookup!$A:$S,6,FALSE),"")</f>
        <v>Debt</v>
      </c>
      <c r="F28" s="74" t="str">
        <f>IFERROR(VLOOKUP($S28,Meta_Lookup!$A:$S,7,FALSE),"")</f>
        <v>Does the Executive’s Budget Proposal or any supporting budget documentation present three estimates related to government borrowing and debt: the amount of net new borrowing required during the budget year; the total debt outstanding at the end of the budget year; and interest payments on the debt for the budget year?</v>
      </c>
      <c r="G28" s="73" t="str">
        <f>IFERROR(VLOOKUP($S28,Meta_Lookup!$A:$S,8,FALSE),"")</f>
        <v>Ukraine</v>
      </c>
      <c r="H28" s="73" t="str">
        <f>IFERROR(VLOOKUP($S28,Meta_Lookup!$A:$S,9,FALSE),"")</f>
        <v>UKR</v>
      </c>
      <c r="I28" s="73">
        <f>IFERROR(VLOOKUP($S28,Meta_Lookup!$A:$S,10,FALSE),"")</f>
        <v>2025</v>
      </c>
      <c r="J28" s="73">
        <f>IFERROR(VLOOKUP($S28,Meta_Lookup!$A:$S,11,FALSE),"")</f>
        <v>100</v>
      </c>
      <c r="K28" s="73" t="str">
        <f>IFERROR(VLOOKUP($S28,Meta_Lookup!$A:$S,12,FALSE),"")</f>
        <v>a. Yes, all three estimates related to government borrowing and debt are presented.</v>
      </c>
      <c r="L28" s="73" t="str">
        <f>IFERROR(VLOOKUP($S28,Meta_Lookup!$A:$S,13,FALSE),"")</f>
        <v>1. https://itd.rada.gov.ua/billinfo/Bills/Card/44888 2. https://itd.rada.gov.ua/billinfo/Bills/pubFile/2525597 3. https://itd.rada.gov.ua/billinfo/Bills/pubFile/2525603 4. https://itd.rada.gov.ua/billinfo/Bills/pubFile/2525620 5. https://itd.rada.gov.ua/billinfo/Bills/pubFile/2525621 6. https://itd.rada.gov.ua/billinfo/Bills/pubFile/2525648</v>
      </c>
      <c r="M28" s="73" t="str">
        <f>IFERROR(VLOOKUP($S28,Meta_Lookup!$A:$S,14,FALSE),"")</f>
        <v>Yes, all three estimates related to government borrowing and debt are presented in the EBP [1]: The amount of net new borrowing required during the budget year is presented in Annex 2 [2], Annex 8 (borrowing from foreign countries and IFIs) [3], Annex 24 "Estimated volume of state debt and state-guaranteed debt by type of debt obligation" [4]; The total debt outstanding at the end of the budget year; is presented in Annex 25 "Payments for the fulfillment of current debt and guaranteed obligations for 2025 and subsequent budget periods until the full repayment of such obligations" [5]; Interest payments on the debt for the budget year are presented on p. 25 of the Explanatory note [6] This refers to A answer.</v>
      </c>
      <c r="N28" s="73" t="str">
        <f>IFERROR(VLOOKUP($S28,Meta_Lookup!$A:$S,15,FALSE),"")</f>
        <v>agree</v>
      </c>
      <c r="O28" s="73">
        <f>IFERROR(VLOOKUP($S28,Meta_Lookup!$A:$S,16,FALSE),"")</f>
        <v>0</v>
      </c>
      <c r="P28" s="73">
        <f>IFERROR(VLOOKUP($S28,Meta_Lookup!$A:$S,17,FALSE),"")</f>
        <v>0</v>
      </c>
      <c r="Q28" s="73">
        <f>IFERROR(VLOOKUP($S28,Meta_Lookup!$A:$S,18,FALSE),"")</f>
        <v>0</v>
      </c>
      <c r="R28" s="74">
        <f>IFERROR(VLOOKUP($S28,Meta_Lookup!$A:$S,19,FALSE),"")</f>
        <v>0</v>
      </c>
      <c r="S28" t="str">
        <f t="shared" si="0"/>
        <v>UKR|2025|q13</v>
      </c>
    </row>
    <row r="29" spans="1:19" ht="409.5" customHeight="1">
      <c r="A29" s="75" t="s">
        <v>1128</v>
      </c>
      <c r="B29" s="73" t="str">
        <f>IFERROR(VLOOKUP($S29,Meta_Lookup!$A:$S,3,FALSE),"")</f>
        <v xml:space="preserve">
The Open Budget Index</v>
      </c>
      <c r="C29" s="73" t="str">
        <f>IFERROR(VLOOKUP($S29,Meta_Lookup!$A:$S,4,FALSE),"")</f>
        <v>EBP</v>
      </c>
      <c r="D29" s="73" t="str">
        <f>IFERROR(VLOOKUP($S29,Meta_Lookup!$A:$S,5,FALSE),"")</f>
        <v>Formulation</v>
      </c>
      <c r="E29" s="73" t="str">
        <f>IFERROR(VLOOKUP($S29,Meta_Lookup!$A:$S,6,FALSE),"")</f>
        <v>Debt</v>
      </c>
      <c r="F29" s="74" t="str">
        <f>IFERROR(VLOOKUP($S29,Meta_Lookup!$A:$S,7,FALSE),"")</f>
        <v>Does the Executive’s Budget Proposal or any supporting budget documentation present information related to the composition of the total debt outstanding at the end of the budget year?
(The core information must include interest rates on the debt instruments; maturity profile of the debt; and whether it is domestic or external debt.)</v>
      </c>
      <c r="G29" s="73" t="str">
        <f>IFERROR(VLOOKUP($S29,Meta_Lookup!$A:$S,8,FALSE),"")</f>
        <v>Ukraine</v>
      </c>
      <c r="H29" s="73" t="str">
        <f>IFERROR(VLOOKUP($S29,Meta_Lookup!$A:$S,9,FALSE),"")</f>
        <v>UKR</v>
      </c>
      <c r="I29" s="73">
        <f>IFERROR(VLOOKUP($S29,Meta_Lookup!$A:$S,10,FALSE),"")</f>
        <v>2025</v>
      </c>
      <c r="J29" s="73">
        <f>IFERROR(VLOOKUP($S29,Meta_Lookup!$A:$S,11,FALSE),"")</f>
        <v>100</v>
      </c>
      <c r="K29" s="73" t="str">
        <f>IFERROR(VLOOKUP($S29,Meta_Lookup!$A:$S,12,FALSE),"")</f>
        <v>a. Yes, information beyond the core elements is presented for the composition of the total debt outstanding.</v>
      </c>
      <c r="L29" s="73" t="str">
        <f>IFERROR(VLOOKUP($S29,Meta_Lookup!$A:$S,13,FALSE),"")</f>
        <v>1. https://itd.rada.gov.ua/billinfo/Bills/Card/44888 2. https://itd.rada.gov.ua/billinfo/Bills/pubFile/2525648 3. https://itd.rada.gov.ua/billinfo/Bills/pubFile/2525597 4. https://itd.rada.gov.ua/billinfo/Bills/pubFile/2525603 5. https://itd.rada.gov.ua/billinfo/Bills/pubFile/2525623 6. https://itd.rada.gov.ua/billinfo/Bills/pubFile/2525622 7. https://itd.rada.gov.ua/billinfo/Bills/pubFile/2525620 8. https://itd.rada.gov.ua/billinfo/Bills/pubFile/2525621</v>
      </c>
      <c r="M29" s="73" t="str">
        <f>IFERROR(VLOOKUP($S29,Meta_Lookup!$A:$S,14,FALSE),"")</f>
        <v>The EBPs' [1] explanatory note [2 see p.24-26] has information about cumulative debt, interest payments for BY 2025, and a description of whether the debt is domestic or external. Also, it can be viewed in Annex 2 [3]. Annex 8 [4] presents debt obtained by the special fund of the state budget to finance investment projects. Detailed information about interest rates for new borrowings per debt instrument (maturity profile) breakdown can be found in Annex 27 "Plan of State Borrowings to the General Fund of the State Budget for 2025" [6], maturity profiles for the instruments used in previous years are available only for few debt instruments. Beyond the core elements: Annex 24 [7] "Forecasted volume of public debt and state-guaranteed debt" has a list of debt instruments by type of debt obligation. Annex 25 [8] has information on payments for the fulfillment of current debt and guarantee obligations for 2025 and subsequent budget periods until the full repayment of such obligations.</v>
      </c>
      <c r="N29" s="73" t="str">
        <f>IFERROR(VLOOKUP($S29,Meta_Lookup!$A:$S,15,FALSE),"")</f>
        <v>agree</v>
      </c>
      <c r="O29" s="73">
        <f>IFERROR(VLOOKUP($S29,Meta_Lookup!$A:$S,16,FALSE),"")</f>
        <v>0</v>
      </c>
      <c r="P29" s="73">
        <f>IFERROR(VLOOKUP($S29,Meta_Lookup!$A:$S,17,FALSE),"")</f>
        <v>0</v>
      </c>
      <c r="Q29" s="73">
        <f>IFERROR(VLOOKUP($S29,Meta_Lookup!$A:$S,18,FALSE),"")</f>
        <v>0</v>
      </c>
      <c r="R29" s="74">
        <f>IFERROR(VLOOKUP($S29,Meta_Lookup!$A:$S,19,FALSE),"")</f>
        <v>0</v>
      </c>
      <c r="S29" t="str">
        <f t="shared" si="0"/>
        <v>UKR|2025|q14</v>
      </c>
    </row>
    <row r="30" spans="1:19" ht="195" customHeight="1">
      <c r="A30" s="75" t="s">
        <v>1129</v>
      </c>
      <c r="B30" s="73" t="str">
        <f>IFERROR(VLOOKUP($S30,Meta_Lookup!$A:$S,3,FALSE),"")</f>
        <v xml:space="preserve">
The Open Budget Index</v>
      </c>
      <c r="C30" s="73" t="str">
        <f>IFERROR(VLOOKUP($S30,Meta_Lookup!$A:$S,4,FALSE),"")</f>
        <v>EBP</v>
      </c>
      <c r="D30" s="73" t="str">
        <f>IFERROR(VLOOKUP($S30,Meta_Lookup!$A:$S,5,FALSE),"")</f>
        <v>Formulation</v>
      </c>
      <c r="E30" s="73" t="str">
        <f>IFERROR(VLOOKUP($S30,Meta_Lookup!$A:$S,6,FALSE),"")</f>
        <v>Macroeconomic</v>
      </c>
      <c r="F30" s="74" t="str">
        <f>IFERROR(VLOOKUP($S30,Meta_Lookup!$A:$S,7,FALSE),"")</f>
        <v>Does the Executive’s Budget Proposal or any supporting budget documentation present information on the macroeconomic forecast upon which the budget projections are based? 
(The core information must include a discussion of the economic outlook with estimates of nominal GDP level, inflation rate, real GDP growth, and interest rates.)</v>
      </c>
      <c r="G30" s="73" t="str">
        <f>IFERROR(VLOOKUP($S30,Meta_Lookup!$A:$S,8,FALSE),"")</f>
        <v>Ukraine</v>
      </c>
      <c r="H30" s="73" t="str">
        <f>IFERROR(VLOOKUP($S30,Meta_Lookup!$A:$S,9,FALSE),"")</f>
        <v>UKR</v>
      </c>
      <c r="I30" s="73">
        <f>IFERROR(VLOOKUP($S30,Meta_Lookup!$A:$S,10,FALSE),"")</f>
        <v>2025</v>
      </c>
      <c r="J30" s="73">
        <f>IFERROR(VLOOKUP($S30,Meta_Lookup!$A:$S,11,FALSE),"")</f>
        <v>100</v>
      </c>
      <c r="K30" s="73" t="str">
        <f>IFERROR(VLOOKUP($S30,Meta_Lookup!$A:$S,12,FALSE),"")</f>
        <v>a. Yes, information beyond the core elements is presented for the macroeconomic forecast.</v>
      </c>
      <c r="L30" s="73" t="str">
        <f>IFERROR(VLOOKUP($S30,Meta_Lookup!$A:$S,13,FALSE),"")</f>
        <v>1. https://itd.rada.gov.ua/billinfo/Bills/Card/44888 2. https://itd.rada.gov.ua/billinfo/Bills/pubFile/2525648 3. https://itd.rada.gov.ua/billinfo/Bills/pubFile/2525622</v>
      </c>
      <c r="M30" s="73" t="str">
        <f>IFERROR(VLOOKUP($S30,Meta_Lookup!$A:$S,14,FALSE),"")</f>
        <v>The Executive’s Budget Proposal Explanatory Note [1, 2] presents core &amp; "beyond the core" information: Nominal &amp; Real GDP estimates, inflation rate, average monthly salary estimates, unemployment rate, producers price index, etc. (for details, see p. 7) Information on "Interest rates" is presented in Annex 26" Plan of state borrowings to the general fund of the state budget for 2025"[3]. The core information is presented for the macroeconomic forecast. Also Executive gives estimates for import\export &amp; average monthly salary estimates [2 see p.5-6], which is beyond the core. In my opinion, this is an "A" answer.</v>
      </c>
      <c r="N30" s="73" t="str">
        <f>IFERROR(VLOOKUP($S30,Meta_Lookup!$A:$S,15,FALSE),"")</f>
        <v>agree</v>
      </c>
      <c r="O30" s="73">
        <f>IFERROR(VLOOKUP($S30,Meta_Lookup!$A:$S,16,FALSE),"")</f>
        <v>0</v>
      </c>
      <c r="P30" s="73">
        <f>IFERROR(VLOOKUP($S30,Meta_Lookup!$A:$S,17,FALSE),"")</f>
        <v>0</v>
      </c>
      <c r="Q30" s="73">
        <f>IFERROR(VLOOKUP($S30,Meta_Lookup!$A:$S,18,FALSE),"")</f>
        <v>0</v>
      </c>
      <c r="R30" s="74">
        <f>IFERROR(VLOOKUP($S30,Meta_Lookup!$A:$S,19,FALSE),"")</f>
        <v>0</v>
      </c>
      <c r="S30" t="str">
        <f t="shared" si="0"/>
        <v>UKR|2025|q15</v>
      </c>
    </row>
    <row r="31" spans="1:19" ht="75" customHeight="1">
      <c r="A31" s="75" t="s">
        <v>1130</v>
      </c>
      <c r="B31" s="73" t="str">
        <f>IFERROR(VLOOKUP($S31,Meta_Lookup!$A:$S,3,FALSE),"")</f>
        <v xml:space="preserve">
The Open Budget Index</v>
      </c>
      <c r="C31" s="73" t="str">
        <f>IFERROR(VLOOKUP($S31,Meta_Lookup!$A:$S,4,FALSE),"")</f>
        <v>EBP</v>
      </c>
      <c r="D31" s="73" t="str">
        <f>IFERROR(VLOOKUP($S31,Meta_Lookup!$A:$S,5,FALSE),"")</f>
        <v>Formulation</v>
      </c>
      <c r="E31" s="73" t="str">
        <f>IFERROR(VLOOKUP($S31,Meta_Lookup!$A:$S,6,FALSE),"")</f>
        <v>Macroeconomic</v>
      </c>
      <c r="F31" s="74" t="str">
        <f>IFERROR(VLOOKUP($S31,Meta_Lookup!$A:$S,7,FALSE),"")</f>
        <v>Does the Executive’s Budget Proposal or any supporting budget documentation show the impact of different macroeconomic assumptions (i.e., sensitivity analysis) on the budget? 
(The core information must include estimates of the impact on expenditures, revenue, and debt of different assumptions for the inflation rate, real GDP growth, and interest rates.)</v>
      </c>
      <c r="G31" s="73" t="str">
        <f>IFERROR(VLOOKUP($S31,Meta_Lookup!$A:$S,8,FALSE),"")</f>
        <v>Ukraine</v>
      </c>
      <c r="H31" s="73" t="str">
        <f>IFERROR(VLOOKUP($S31,Meta_Lookup!$A:$S,9,FALSE),"")</f>
        <v>UKR</v>
      </c>
      <c r="I31" s="73">
        <f>IFERROR(VLOOKUP($S31,Meta_Lookup!$A:$S,10,FALSE),"")</f>
        <v>2025</v>
      </c>
      <c r="J31" s="73">
        <f>IFERROR(VLOOKUP($S31,Meta_Lookup!$A:$S,11,FALSE),"")</f>
        <v>33</v>
      </c>
      <c r="K31" s="73" t="str">
        <f>IFERROR(VLOOKUP($S31,Meta_Lookup!$A:$S,12,FALSE),"")</f>
        <v>c. Yes, information is presented, but it excludes some core elements.</v>
      </c>
      <c r="L31" s="73" t="str">
        <f>IFERROR(VLOOKUP($S31,Meta_Lookup!$A:$S,13,FALSE),"")</f>
        <v>1. https://itd.rada.gov.ua/billinfo/Bills/Card/44888 2. https://itd.rada.gov.ua/billinfo/Bills/pubFile/2525648</v>
      </c>
      <c r="M31" s="73" t="str">
        <f>IFERROR(VLOOKUP($S31,Meta_Lookup!$A:$S,14,FALSE),"")</f>
        <v>The Executive did not provide analysis on different scenarios in EBP [1, 2], due to high level of uncertainty (caused by the continuing Russian invasion of Ukraine).</v>
      </c>
      <c r="N31" s="73" t="str">
        <f>IFERROR(VLOOKUP($S31,Meta_Lookup!$A:$S,15,FALSE),"")</f>
        <v>disagree</v>
      </c>
      <c r="O31" s="73" t="str">
        <f>IFERROR(VLOOKUP($S31,Meta_Lookup!$A:$S,16,FALSE),"")</f>
        <v>c. Yes, information is presented, but it excludes some core elements.</v>
      </c>
      <c r="P31" s="73" t="str">
        <f>IFERROR(VLOOKUP($S31,Meta_Lookup!$A:$S,17,FALSE),"")</f>
        <v>1. https://itd.rada.gov.ua/billinfo/Bills/pubFile/2525630 In the Annex Information on fiscal risks [1], the descriptive and calculation parts of the possible impact of the main fiscal risks on budget indicators are provided (pp. 5–7). The baseline and alternative scenarios of economic development for 2025 (changes in real GDP and inflation rate, in %) are presented, as well as calculations of the impact of certain risks in the macroeconomic environment on changes in budget indicators through elasticity coefficients of certain types of budget revenues (to GDP, in %) (p. 6). We consider that score C should be applied.</v>
      </c>
      <c r="Q31" s="73" t="str">
        <f>IFERROR(VLOOKUP($S31,Meta_Lookup!$A:$S,18,FALSE),"")</f>
        <v>I fully agree with the Governmental reviewer's comment. Therefore, the response has been revised from “d” to “c.</v>
      </c>
      <c r="R31" s="74" t="str">
        <f>IFERROR(VLOOKUP($S31,Meta_Lookup!$A:$S,19,FALSE),"")</f>
        <v>IBP thanks the government reviewer for the additional information and references. Upon further review of the fiscal risk statement, IBP agrees that the document presents some elements of sensitivity analysis, including alternative macroeconomic scenarios and estimates of the impact of changes in real GDP on budget revenues using elasticity coefficients. However, the analysis does not cover all core elements required by the OBS methodology, as it does not comprehensively assess the impact of changes in inflation and interest rates, nor does it fully model the effects on expenditures and debt. Therefore, the response has been revised from “d” to “c.”</v>
      </c>
      <c r="S31" t="str">
        <f t="shared" si="0"/>
        <v>UKR|2025|q16</v>
      </c>
    </row>
    <row r="32" spans="1:19" ht="45" customHeight="1">
      <c r="A32" s="75" t="s">
        <v>1131</v>
      </c>
      <c r="B32" s="73" t="str">
        <f>IFERROR(VLOOKUP($S32,Meta_Lookup!$A:$S,3,FALSE),"")</f>
        <v xml:space="preserve">
The Open Budget Index</v>
      </c>
      <c r="C32" s="73" t="str">
        <f>IFERROR(VLOOKUP($S32,Meta_Lookup!$A:$S,4,FALSE),"")</f>
        <v>EBP</v>
      </c>
      <c r="D32" s="73" t="str">
        <f>IFERROR(VLOOKUP($S32,Meta_Lookup!$A:$S,5,FALSE),"")</f>
        <v>Formulation</v>
      </c>
      <c r="E32" s="73" t="str">
        <f>IFERROR(VLOOKUP($S32,Meta_Lookup!$A:$S,6,FALSE),"")</f>
        <v>Policy &amp; Performance</v>
      </c>
      <c r="F32" s="74" t="str">
        <f>IFERROR(VLOOKUP($S32,Meta_Lookup!$A:$S,7,FALSE),"")</f>
        <v>Does the Executive’s Budget Proposal or any supporting budget documentation present information for at least the budget year that shows how new policy proposals, as distinct from existing policies, affect expenditures?</v>
      </c>
      <c r="G32" s="73" t="str">
        <f>IFERROR(VLOOKUP($S32,Meta_Lookup!$A:$S,8,FALSE),"")</f>
        <v>Ukraine</v>
      </c>
      <c r="H32" s="73" t="str">
        <f>IFERROR(VLOOKUP($S32,Meta_Lookup!$A:$S,9,FALSE),"")</f>
        <v>UKR</v>
      </c>
      <c r="I32" s="73">
        <f>IFERROR(VLOOKUP($S32,Meta_Lookup!$A:$S,10,FALSE),"")</f>
        <v>2025</v>
      </c>
      <c r="J32" s="73">
        <f>IFERROR(VLOOKUP($S32,Meta_Lookup!$A:$S,11,FALSE),"")</f>
        <v>33</v>
      </c>
      <c r="K32" s="73" t="str">
        <f>IFERROR(VLOOKUP($S32,Meta_Lookup!$A:$S,12,FALSE),"")</f>
        <v>c. Yes, information that shows how some but not all new policy proposals affect expenditure is presented.</v>
      </c>
      <c r="L32" s="73" t="str">
        <f>IFERROR(VLOOKUP($S32,Meta_Lookup!$A:$S,13,FALSE),"")</f>
        <v>1. https://itd.rada.gov.ua/billinfo/Bills/Card/44888 2. https://itd.rada.gov.ua/billinfo/Bills/pubFile/2525648</v>
      </c>
      <c r="M32" s="73" t="str">
        <f>IFERROR(VLOOKUP($S32,Meta_Lookup!$A:$S,14,FALSE),"")</f>
        <v>Explanatory note [1, 2] includes estimates that show the impact of very few, but not all, policy proposals (e.g. [2] p. 28 on social programs). In my opinion it refers to "C" answer.</v>
      </c>
      <c r="N32" s="73" t="str">
        <f>IFERROR(VLOOKUP($S32,Meta_Lookup!$A:$S,15,FALSE),"")</f>
        <v>agree</v>
      </c>
      <c r="O32" s="73">
        <f>IFERROR(VLOOKUP($S32,Meta_Lookup!$A:$S,16,FALSE),"")</f>
        <v>0</v>
      </c>
      <c r="P32" s="73">
        <f>IFERROR(VLOOKUP($S32,Meta_Lookup!$A:$S,17,FALSE),"")</f>
        <v>0</v>
      </c>
      <c r="Q32" s="73">
        <f>IFERROR(VLOOKUP($S32,Meta_Lookup!$A:$S,18,FALSE),"")</f>
        <v>0</v>
      </c>
      <c r="R32" s="74">
        <f>IFERROR(VLOOKUP($S32,Meta_Lookup!$A:$S,19,FALSE),"")</f>
        <v>0</v>
      </c>
      <c r="S32" t="str">
        <f t="shared" si="0"/>
        <v>UKR|2025|q17</v>
      </c>
    </row>
    <row r="33" spans="1:19" ht="45" customHeight="1">
      <c r="A33" s="75" t="s">
        <v>1132</v>
      </c>
      <c r="B33" s="73" t="str">
        <f>IFERROR(VLOOKUP($S33,Meta_Lookup!$A:$S,3,FALSE),"")</f>
        <v xml:space="preserve">
The Open Budget Index</v>
      </c>
      <c r="C33" s="73" t="str">
        <f>IFERROR(VLOOKUP($S33,Meta_Lookup!$A:$S,4,FALSE),"")</f>
        <v>EBP</v>
      </c>
      <c r="D33" s="73" t="str">
        <f>IFERROR(VLOOKUP($S33,Meta_Lookup!$A:$S,5,FALSE),"")</f>
        <v>Formulation</v>
      </c>
      <c r="E33" s="73" t="str">
        <f>IFERROR(VLOOKUP($S33,Meta_Lookup!$A:$S,6,FALSE),"")</f>
        <v>Policy &amp; Performance</v>
      </c>
      <c r="F33" s="74" t="str">
        <f>IFERROR(VLOOKUP($S33,Meta_Lookup!$A:$S,7,FALSE),"")</f>
        <v>Does the Executive’s Budget Proposal or any supporting budget documentation present information for at least the budget year that shows how new policy proposals, as distinct from existing policies, affect revenues?</v>
      </c>
      <c r="G33" s="73" t="str">
        <f>IFERROR(VLOOKUP($S33,Meta_Lookup!$A:$S,8,FALSE),"")</f>
        <v>Ukraine</v>
      </c>
      <c r="H33" s="73" t="str">
        <f>IFERROR(VLOOKUP($S33,Meta_Lookup!$A:$S,9,FALSE),"")</f>
        <v>UKR</v>
      </c>
      <c r="I33" s="73">
        <f>IFERROR(VLOOKUP($S33,Meta_Lookup!$A:$S,10,FALSE),"")</f>
        <v>2025</v>
      </c>
      <c r="J33" s="73">
        <f>IFERROR(VLOOKUP($S33,Meta_Lookup!$A:$S,11,FALSE),"")</f>
        <v>100</v>
      </c>
      <c r="K33" s="73" t="str">
        <f>IFERROR(VLOOKUP($S33,Meta_Lookup!$A:$S,12,FALSE),"")</f>
        <v>a. Yes, estimates that show how all new policy proposals affect revenues are presented, along with a narrative discussion.</v>
      </c>
      <c r="L33" s="73" t="str">
        <f>IFERROR(VLOOKUP($S33,Meta_Lookup!$A:$S,13,FALSE),"")</f>
        <v>1. https://itd.rada.gov.ua/billinfo/Bills/Card/44888 2. https://itd.rada.gov.ua/billinfo/Bills/pubFile/2525648 3. https://itd.rada.gov.ua/billinfo/Bills/pubFile/2525608 4. https://itd.rada.gov.ua/billinfo/Bills/pubFile/2525609 5. https://itd.rada.gov.ua/billinfo/Bills/pubFile/2525610 6. https://itd.rada.gov.ua/billinfo/Bills/pubFile/2525611</v>
      </c>
      <c r="M33" s="73" t="str">
        <f>IFERROR(VLOOKUP($S33,Meta_Lookup!$A:$S,14,FALSE),"")</f>
        <v>The Executive provides key taxation indicators reflecting changes in the tax policy (see p 12-14 of the Explanatory note [2]) and accompanies it with short narrative of influence on revenues (p.14-24). Additionally, Annexes 12, 13, 14 &amp; 15 [3, 4, 5, 6] have additional narrative and explanation on revenues from different taxes and dynamics through the previous years. "A" answer applies.</v>
      </c>
      <c r="N33" s="73" t="str">
        <f>IFERROR(VLOOKUP($S33,Meta_Lookup!$A:$S,15,FALSE),"")</f>
        <v>agree</v>
      </c>
      <c r="O33" s="73">
        <f>IFERROR(VLOOKUP($S33,Meta_Lookup!$A:$S,16,FALSE),"")</f>
        <v>0</v>
      </c>
      <c r="P33" s="73">
        <f>IFERROR(VLOOKUP($S33,Meta_Lookup!$A:$S,17,FALSE),"")</f>
        <v>0</v>
      </c>
      <c r="Q33" s="73">
        <f>IFERROR(VLOOKUP($S33,Meta_Lookup!$A:$S,18,FALSE),"")</f>
        <v>0</v>
      </c>
      <c r="R33" s="74">
        <f>IFERROR(VLOOKUP($S33,Meta_Lookup!$A:$S,19,FALSE),"")</f>
        <v>0</v>
      </c>
      <c r="S33" t="str">
        <f t="shared" si="0"/>
        <v>UKR|2025|q18</v>
      </c>
    </row>
    <row r="34" spans="1:19" ht="45" customHeight="1">
      <c r="A34" s="75" t="s">
        <v>1133</v>
      </c>
      <c r="B34" s="73" t="str">
        <f>IFERROR(VLOOKUP($S34,Meta_Lookup!$A:$S,3,FALSE),"")</f>
        <v xml:space="preserve">
The Open Budget Index</v>
      </c>
      <c r="C34" s="73" t="str">
        <f>IFERROR(VLOOKUP($S34,Meta_Lookup!$A:$S,4,FALSE),"")</f>
        <v>EBP</v>
      </c>
      <c r="D34" s="73" t="str">
        <f>IFERROR(VLOOKUP($S34,Meta_Lookup!$A:$S,5,FALSE),"")</f>
        <v>Formulation</v>
      </c>
      <c r="E34" s="73" t="str">
        <f>IFERROR(VLOOKUP($S34,Meta_Lookup!$A:$S,6,FALSE),"")</f>
        <v>Expenditure</v>
      </c>
      <c r="F34" s="74" t="str">
        <f>IFERROR(VLOOKUP($S34,Meta_Lookup!$A:$S,7,FALSE),"")</f>
        <v>Does the Executive’s Budget Proposal or any supporting budget documentation present expenditures for the year preceding the budget year (BY-1) by any of the three expenditure classifications (by administrative, economic, or functional classification)?</v>
      </c>
      <c r="G34" s="73" t="str">
        <f>IFERROR(VLOOKUP($S34,Meta_Lookup!$A:$S,8,FALSE),"")</f>
        <v>Ukraine</v>
      </c>
      <c r="H34" s="73" t="str">
        <f>IFERROR(VLOOKUP($S34,Meta_Lookup!$A:$S,9,FALSE),"")</f>
        <v>UKR</v>
      </c>
      <c r="I34" s="73">
        <f>IFERROR(VLOOKUP($S34,Meta_Lookup!$A:$S,10,FALSE),"")</f>
        <v>2025</v>
      </c>
      <c r="J34" s="73">
        <f>IFERROR(VLOOKUP($S34,Meta_Lookup!$A:$S,11,FALSE),"")</f>
        <v>100</v>
      </c>
      <c r="K34" s="73" t="str">
        <f>IFERROR(VLOOKUP($S34,Meta_Lookup!$A:$S,12,FALSE),"")</f>
        <v>a. Yes, expenditure estimates for BY-1 are presented by all three expenditure classifications (by administrative, economic, and functional classification).</v>
      </c>
      <c r="L34" s="73" t="str">
        <f>IFERROR(VLOOKUP($S34,Meta_Lookup!$A:$S,13,FALSE),"")</f>
        <v>1. https://itd.rada.gov.ua/billinfo/Bills/Card/44888 2. https://itd.rada.gov.ua/billinfo/Bills/pubFile/2525640</v>
      </c>
      <c r="M34" s="73" t="str">
        <f>IFERROR(VLOOKUP($S34,Meta_Lookup!$A:$S,14,FALSE),"")</f>
        <v>Annex 44 [2] contains comparative tables on BY-1, BY-2 figures for all 3 budget classifications. That is an A.</v>
      </c>
      <c r="N34" s="73" t="str">
        <f>IFERROR(VLOOKUP($S34,Meta_Lookup!$A:$S,15,FALSE),"")</f>
        <v>agree</v>
      </c>
      <c r="O34" s="73">
        <f>IFERROR(VLOOKUP($S34,Meta_Lookup!$A:$S,16,FALSE),"")</f>
        <v>0</v>
      </c>
      <c r="P34" s="73">
        <f>IFERROR(VLOOKUP($S34,Meta_Lookup!$A:$S,17,FALSE),"")</f>
        <v>0</v>
      </c>
      <c r="Q34" s="73">
        <f>IFERROR(VLOOKUP($S34,Meta_Lookup!$A:$S,18,FALSE),"")</f>
        <v>0</v>
      </c>
      <c r="R34" s="74">
        <f>IFERROR(VLOOKUP($S34,Meta_Lookup!$A:$S,19,FALSE),"")</f>
        <v>0</v>
      </c>
      <c r="S34" t="str">
        <f t="shared" si="0"/>
        <v>UKR|2025|q19</v>
      </c>
    </row>
    <row r="35" spans="1:19" ht="30" customHeight="1">
      <c r="A35" s="75" t="s">
        <v>1134</v>
      </c>
      <c r="B35" s="73" t="str">
        <f>IFERROR(VLOOKUP($S35,Meta_Lookup!$A:$S,3,FALSE),"")</f>
        <v xml:space="preserve">
The Open Budget Index</v>
      </c>
      <c r="C35" s="73" t="str">
        <f>IFERROR(VLOOKUP($S35,Meta_Lookup!$A:$S,4,FALSE),"")</f>
        <v>EBP</v>
      </c>
      <c r="D35" s="73" t="str">
        <f>IFERROR(VLOOKUP($S35,Meta_Lookup!$A:$S,5,FALSE),"")</f>
        <v>Formulation</v>
      </c>
      <c r="E35" s="73" t="str">
        <f>IFERROR(VLOOKUP($S35,Meta_Lookup!$A:$S,6,FALSE),"")</f>
        <v>Expenditure</v>
      </c>
      <c r="F35" s="74" t="str">
        <f>IFERROR(VLOOKUP($S35,Meta_Lookup!$A:$S,7,FALSE),"")</f>
        <v>Does the Executive’s Budget Proposal or any supporting budget documentation present expenditures for individual programs for the year preceding the budget year (BY-1)?</v>
      </c>
      <c r="G35" s="73" t="str">
        <f>IFERROR(VLOOKUP($S35,Meta_Lookup!$A:$S,8,FALSE),"")</f>
        <v>Ukraine</v>
      </c>
      <c r="H35" s="73" t="str">
        <f>IFERROR(VLOOKUP($S35,Meta_Lookup!$A:$S,9,FALSE),"")</f>
        <v>UKR</v>
      </c>
      <c r="I35" s="73">
        <f>IFERROR(VLOOKUP($S35,Meta_Lookup!$A:$S,10,FALSE),"")</f>
        <v>2025</v>
      </c>
      <c r="J35" s="73">
        <f>IFERROR(VLOOKUP($S35,Meta_Lookup!$A:$S,11,FALSE),"")</f>
        <v>100</v>
      </c>
      <c r="K35" s="73" t="str">
        <f>IFERROR(VLOOKUP($S35,Meta_Lookup!$A:$S,12,FALSE),"")</f>
        <v>a. Yes, programs accounting for all expenditures are presented for BY-1.</v>
      </c>
      <c r="L35" s="73" t="str">
        <f>IFERROR(VLOOKUP($S35,Meta_Lookup!$A:$S,13,FALSE),"")</f>
        <v>1. https://itd.rada.gov.ua/billinfo/Bills/Card/44888 2. https://itd.rada.gov.ua/billinfo/Bills/pubFile/2525640</v>
      </c>
      <c r="M35" s="73" t="str">
        <f>IFERROR(VLOOKUP($S35,Meta_Lookup!$A:$S,14,FALSE),"")</f>
        <v>Annex 44 [2] contains comparative tables on BY-1, BY-2 figures for all listed budget classifications. It includes 6 tabs. Tab №2 - by administrative, № 3 - Functional; №4 - Economic and №5 - program classifications. This is an A.</v>
      </c>
      <c r="N35" s="73" t="str">
        <f>IFERROR(VLOOKUP($S35,Meta_Lookup!$A:$S,15,FALSE),"")</f>
        <v>agree</v>
      </c>
      <c r="O35" s="73">
        <f>IFERROR(VLOOKUP($S35,Meta_Lookup!$A:$S,16,FALSE),"")</f>
        <v>0</v>
      </c>
      <c r="P35" s="73">
        <f>IFERROR(VLOOKUP($S35,Meta_Lookup!$A:$S,17,FALSE),"")</f>
        <v>0</v>
      </c>
      <c r="Q35" s="73">
        <f>IFERROR(VLOOKUP($S35,Meta_Lookup!$A:$S,18,FALSE),"")</f>
        <v>0</v>
      </c>
      <c r="R35" s="74">
        <f>IFERROR(VLOOKUP($S35,Meta_Lookup!$A:$S,19,FALSE),"")</f>
        <v>0</v>
      </c>
      <c r="S35" t="str">
        <f t="shared" si="0"/>
        <v>UKR|2025|q20</v>
      </c>
    </row>
    <row r="36" spans="1:19" ht="45" customHeight="1">
      <c r="A36" s="75" t="s">
        <v>1135</v>
      </c>
      <c r="B36" s="73" t="str">
        <f>IFERROR(VLOOKUP($S36,Meta_Lookup!$A:$S,3,FALSE),"")</f>
        <v xml:space="preserve">
The Open Budget Index</v>
      </c>
      <c r="C36" s="73" t="str">
        <f>IFERROR(VLOOKUP($S36,Meta_Lookup!$A:$S,4,FALSE),"")</f>
        <v>EBP</v>
      </c>
      <c r="D36" s="73" t="str">
        <f>IFERROR(VLOOKUP($S36,Meta_Lookup!$A:$S,5,FALSE),"")</f>
        <v>Formulation</v>
      </c>
      <c r="E36" s="73" t="str">
        <f>IFERROR(VLOOKUP($S36,Meta_Lookup!$A:$S,6,FALSE),"")</f>
        <v>Expenditure</v>
      </c>
      <c r="F36" s="74" t="str">
        <f>IFERROR(VLOOKUP($S36,Meta_Lookup!$A:$S,7,FALSE),"")</f>
        <v>In the Executive’s Budget Proposal or any supporting budget documentation, have expenditure estimates of the year prior to the budget year (BY-1) been updated from the original enacted levels to reflect actual expenditures?</v>
      </c>
      <c r="G36" s="73" t="str">
        <f>IFERROR(VLOOKUP($S36,Meta_Lookup!$A:$S,8,FALSE),"")</f>
        <v>Ukraine</v>
      </c>
      <c r="H36" s="73" t="str">
        <f>IFERROR(VLOOKUP($S36,Meta_Lookup!$A:$S,9,FALSE),"")</f>
        <v>UKR</v>
      </c>
      <c r="I36" s="73">
        <f>IFERROR(VLOOKUP($S36,Meta_Lookup!$A:$S,10,FALSE),"")</f>
        <v>2025</v>
      </c>
      <c r="J36" s="73">
        <f>IFERROR(VLOOKUP($S36,Meta_Lookup!$A:$S,11,FALSE),"")</f>
        <v>100</v>
      </c>
      <c r="K36" s="73" t="str">
        <f>IFERROR(VLOOKUP($S36,Meta_Lookup!$A:$S,12,FALSE),"")</f>
        <v>a. Yes, expenditure estimates for BY-1 have been updated from the original enacted levels.</v>
      </c>
      <c r="L36" s="73" t="str">
        <f>IFERROR(VLOOKUP($S36,Meta_Lookup!$A:$S,13,FALSE),"")</f>
        <v>1. https://itd.rada.gov.ua/billinfo/Bills/Card/44888 2. https://itd.rada.gov.ua/billinfo/Bills/pubFile/2525640 3. https://zakon.rada.gov.ua/laws/show/3460-20/ed20231109#Text 4. https://zakon.rada.gov.ua/laws/show/3460-20#Text</v>
      </c>
      <c r="M36" s="73" t="str">
        <f>IFERROR(VLOOKUP($S36,Meta_Lookup!$A:$S,14,FALSE),"")</f>
        <v>Annex 44 [1,2] includes expenditure estimates of BY-1 by economic classification that have been updated from the original enacted levels [3] to reflect actual expenditures [4]. Expenditures by administrative, functional and program classification remained not updated. It feels like being closer the B than to an A.</v>
      </c>
      <c r="N36" s="73" t="str">
        <f>IFERROR(VLOOKUP($S36,Meta_Lookup!$A:$S,15,FALSE),"")</f>
        <v>disagree</v>
      </c>
      <c r="O36" s="73" t="str">
        <f>IFERROR(VLOOKUP($S36,Meta_Lookup!$A:$S,16,FALSE),"")</f>
        <v>a. Yes, expenditure estimates for BY-1 have been updated from the original enacted levels.</v>
      </c>
      <c r="P36" s="73" t="str">
        <f>IFERROR(VLOOKUP($S36,Meta_Lookup!$A:$S,17,FALSE),"")</f>
        <v>Guidelines OBS to question 21 do not specify the budget classifications (economic, administrative, functional or program classification) according to which the expenditure estimates must be updated. We consider that the updated expenditure indicators in Annex 44 (by the link provided by the Expert in the comment) fully correspond to score A. To adhere to a consistent approach to assessing this question in previous OBS assessments, we propose score A.</v>
      </c>
      <c r="Q36" s="73" t="str">
        <f>IFERROR(VLOOKUP($S36,Meta_Lookup!$A:$S,18,FALSE),"")</f>
        <v>Indeed, the Q 21 does not specify the budget classifications according to which the expenditure estimates must be updated. The response has been revised from “B” to “A”.</v>
      </c>
      <c r="R36" s="74" t="str">
        <f>IFERROR(VLOOKUP($S36,Meta_Lookup!$A:$S,19,FALSE),"")</f>
        <v>IBP thanks the government reviewer for the clarification. Upon further review, IBP agrees that the expenditure estimates for BY-1 have been updated from the original enacted levels. In particular, Annex 44 presents updated planned indicators for 2024 by economic classification, explicitly noting that these reflect changes made by budget managers. Additionally, the total expenditure figures for 2024 differ from the originally enacted amounts, confirming that updates have been made. Therefore, the response has been revised from “b” to “a.” At the same time, IBP notes that these updates are presented only by economic classification, whereas in previous years updates were also available across other classifications.</v>
      </c>
      <c r="S36" t="str">
        <f t="shared" si="0"/>
        <v>UKR|2025|q21</v>
      </c>
    </row>
    <row r="37" spans="1:19" ht="60" customHeight="1">
      <c r="A37" s="75" t="s">
        <v>1136</v>
      </c>
      <c r="B37" s="73" t="str">
        <f>IFERROR(VLOOKUP($S37,Meta_Lookup!$A:$S,3,FALSE),"")</f>
        <v xml:space="preserve">
The Open Budget Index</v>
      </c>
      <c r="C37" s="73" t="str">
        <f>IFERROR(VLOOKUP($S37,Meta_Lookup!$A:$S,4,FALSE),"")</f>
        <v>EBP</v>
      </c>
      <c r="D37" s="73" t="str">
        <f>IFERROR(VLOOKUP($S37,Meta_Lookup!$A:$S,5,FALSE),"")</f>
        <v>Formulation</v>
      </c>
      <c r="E37" s="73" t="str">
        <f>IFERROR(VLOOKUP($S37,Meta_Lookup!$A:$S,6,FALSE),"")</f>
        <v>Expenditure</v>
      </c>
      <c r="F37" s="74" t="str">
        <f>IFERROR(VLOOKUP($S37,Meta_Lookup!$A:$S,7,FALSE),"")</f>
        <v>Does the Executive’s Budget Proposal or any supporting budget documentation present estimates of expenditure for more than one year prior to the budget year (that is, BY-2 and prior years) by any of the three expenditure classifications (by administrative, economic, or functional classification)?</v>
      </c>
      <c r="G37" s="73" t="str">
        <f>IFERROR(VLOOKUP($S37,Meta_Lookup!$A:$S,8,FALSE),"")</f>
        <v>Ukraine</v>
      </c>
      <c r="H37" s="73" t="str">
        <f>IFERROR(VLOOKUP($S37,Meta_Lookup!$A:$S,9,FALSE),"")</f>
        <v>UKR</v>
      </c>
      <c r="I37" s="73">
        <f>IFERROR(VLOOKUP($S37,Meta_Lookup!$A:$S,10,FALSE),"")</f>
        <v>2025</v>
      </c>
      <c r="J37" s="73">
        <f>IFERROR(VLOOKUP($S37,Meta_Lookup!$A:$S,11,FALSE),"")</f>
        <v>100</v>
      </c>
      <c r="K37" s="73" t="str">
        <f>IFERROR(VLOOKUP($S37,Meta_Lookup!$A:$S,12,FALSE),"")</f>
        <v>a. Yes, expenditure estimates for BY-2 and prior years are presented by all three expenditure classifications (by administrative, economic, and functional classification).</v>
      </c>
      <c r="L37" s="73" t="str">
        <f>IFERROR(VLOOKUP($S37,Meta_Lookup!$A:$S,13,FALSE),"")</f>
        <v>1. https://itd.rada.gov.ua/billinfo/Bills/Card/44888 2. https://itd.rada.gov.ua/billinfo/Bills/pubFile/2525640</v>
      </c>
      <c r="M37" s="73" t="str">
        <f>IFERROR(VLOOKUP($S37,Meta_Lookup!$A:$S,14,FALSE),"")</f>
        <v>Annex 44 [1, 2] contains comparative tables on BY-1, &amp; BY-2 figures for all 3 budget classifications.</v>
      </c>
      <c r="N37" s="73" t="str">
        <f>IFERROR(VLOOKUP($S37,Meta_Lookup!$A:$S,15,FALSE),"")</f>
        <v>agree</v>
      </c>
      <c r="O37" s="73">
        <f>IFERROR(VLOOKUP($S37,Meta_Lookup!$A:$S,16,FALSE),"")</f>
        <v>0</v>
      </c>
      <c r="P37" s="73">
        <f>IFERROR(VLOOKUP($S37,Meta_Lookup!$A:$S,17,FALSE),"")</f>
        <v>0</v>
      </c>
      <c r="Q37" s="73">
        <f>IFERROR(VLOOKUP($S37,Meta_Lookup!$A:$S,18,FALSE),"")</f>
        <v>0</v>
      </c>
      <c r="R37" s="74">
        <f>IFERROR(VLOOKUP($S37,Meta_Lookup!$A:$S,19,FALSE),"")</f>
        <v>0</v>
      </c>
      <c r="S37" t="str">
        <f t="shared" si="0"/>
        <v>UKR|2025|q22</v>
      </c>
    </row>
    <row r="38" spans="1:19" ht="45" customHeight="1">
      <c r="A38" s="75" t="s">
        <v>1137</v>
      </c>
      <c r="B38" s="73" t="str">
        <f>IFERROR(VLOOKUP($S38,Meta_Lookup!$A:$S,3,FALSE),"")</f>
        <v xml:space="preserve">
The Open Budget Index</v>
      </c>
      <c r="C38" s="73" t="str">
        <f>IFERROR(VLOOKUP($S38,Meta_Lookup!$A:$S,4,FALSE),"")</f>
        <v>EBP</v>
      </c>
      <c r="D38" s="73" t="str">
        <f>IFERROR(VLOOKUP($S38,Meta_Lookup!$A:$S,5,FALSE),"")</f>
        <v>Formulation</v>
      </c>
      <c r="E38" s="73" t="str">
        <f>IFERROR(VLOOKUP($S38,Meta_Lookup!$A:$S,6,FALSE),"")</f>
        <v>Expenditure</v>
      </c>
      <c r="F38" s="74" t="str">
        <f>IFERROR(VLOOKUP($S38,Meta_Lookup!$A:$S,7,FALSE),"")</f>
        <v>Does the Executive’s Budget Proposal or any supporting budget documentation present expenditures for individual programs for more than one year preceding the budget year (that is, BY-2 and prior years)?</v>
      </c>
      <c r="G38" s="73" t="str">
        <f>IFERROR(VLOOKUP($S38,Meta_Lookup!$A:$S,8,FALSE),"")</f>
        <v>Ukraine</v>
      </c>
      <c r="H38" s="73" t="str">
        <f>IFERROR(VLOOKUP($S38,Meta_Lookup!$A:$S,9,FALSE),"")</f>
        <v>UKR</v>
      </c>
      <c r="I38" s="73">
        <f>IFERROR(VLOOKUP($S38,Meta_Lookup!$A:$S,10,FALSE),"")</f>
        <v>2025</v>
      </c>
      <c r="J38" s="73">
        <f>IFERROR(VLOOKUP($S38,Meta_Lookup!$A:$S,11,FALSE),"")</f>
        <v>100</v>
      </c>
      <c r="K38" s="73" t="str">
        <f>IFERROR(VLOOKUP($S38,Meta_Lookup!$A:$S,12,FALSE),"")</f>
        <v>a. Yes, programs accounting for all expenditures are presented for BY-2 and prior years.</v>
      </c>
      <c r="L38" s="73" t="str">
        <f>IFERROR(VLOOKUP($S38,Meta_Lookup!$A:$S,13,FALSE),"")</f>
        <v>1. https://itd.rada.gov.ua/billinfo/Bills/Card/44888 2. https://itd.rada.gov.ua/billinfo/Bills/pubFile/2525640</v>
      </c>
      <c r="M38" s="73" t="str">
        <f>IFERROR(VLOOKUP($S38,Meta_Lookup!$A:$S,14,FALSE),"")</f>
        <v>Annex 44 [1, 2] include expenditure estimates of BY-2 (by program classification- tab №5) This is an A.</v>
      </c>
      <c r="N38" s="73" t="str">
        <f>IFERROR(VLOOKUP($S38,Meta_Lookup!$A:$S,15,FALSE),"")</f>
        <v>agree</v>
      </c>
      <c r="O38" s="73">
        <f>IFERROR(VLOOKUP($S38,Meta_Lookup!$A:$S,16,FALSE),"")</f>
        <v>0</v>
      </c>
      <c r="P38" s="73">
        <f>IFERROR(VLOOKUP($S38,Meta_Lookup!$A:$S,17,FALSE),"")</f>
        <v>0</v>
      </c>
      <c r="Q38" s="73">
        <f>IFERROR(VLOOKUP($S38,Meta_Lookup!$A:$S,18,FALSE),"")</f>
        <v>0</v>
      </c>
      <c r="R38" s="74">
        <f>IFERROR(VLOOKUP($S38,Meta_Lookup!$A:$S,19,FALSE),"")</f>
        <v>0</v>
      </c>
      <c r="S38" t="str">
        <f t="shared" si="0"/>
        <v>UKR|2025|q23</v>
      </c>
    </row>
    <row r="39" spans="1:19" ht="30" customHeight="1">
      <c r="A39" s="75" t="s">
        <v>1138</v>
      </c>
      <c r="B39" s="73" t="str">
        <f>IFERROR(VLOOKUP($S39,Meta_Lookup!$A:$S,3,FALSE),"")</f>
        <v xml:space="preserve">
The Open Budget Index</v>
      </c>
      <c r="C39" s="73" t="str">
        <f>IFERROR(VLOOKUP($S39,Meta_Lookup!$A:$S,4,FALSE),"")</f>
        <v>EBP</v>
      </c>
      <c r="D39" s="73" t="str">
        <f>IFERROR(VLOOKUP($S39,Meta_Lookup!$A:$S,5,FALSE),"")</f>
        <v>Formulation</v>
      </c>
      <c r="E39" s="73" t="str">
        <f>IFERROR(VLOOKUP($S39,Meta_Lookup!$A:$S,6,FALSE),"")</f>
        <v>Expenditure</v>
      </c>
      <c r="F39" s="74" t="str">
        <f>IFERROR(VLOOKUP($S39,Meta_Lookup!$A:$S,7,FALSE),"")</f>
        <v>In the Executive’s Budget Proposal or any supporting budget documentation, what is the most recent year presented for which all expenditures reflect actual outcomes?</v>
      </c>
      <c r="G39" s="73" t="str">
        <f>IFERROR(VLOOKUP($S39,Meta_Lookup!$A:$S,8,FALSE),"")</f>
        <v>Ukraine</v>
      </c>
      <c r="H39" s="73" t="str">
        <f>IFERROR(VLOOKUP($S39,Meta_Lookup!$A:$S,9,FALSE),"")</f>
        <v>UKR</v>
      </c>
      <c r="I39" s="73">
        <f>IFERROR(VLOOKUP($S39,Meta_Lookup!$A:$S,10,FALSE),"")</f>
        <v>2025</v>
      </c>
      <c r="J39" s="73">
        <f>IFERROR(VLOOKUP($S39,Meta_Lookup!$A:$S,11,FALSE),"")</f>
        <v>100</v>
      </c>
      <c r="K39" s="73" t="str">
        <f>IFERROR(VLOOKUP($S39,Meta_Lookup!$A:$S,12,FALSE),"")</f>
        <v>a. Two years prior to the budget year (BY-2).</v>
      </c>
      <c r="L39" s="73" t="str">
        <f>IFERROR(VLOOKUP($S39,Meta_Lookup!$A:$S,13,FALSE),"")</f>
        <v>1. https://itd.rada.gov.ua/billinfo/Bills/Card/44888 2. https://itd.rada.gov.ua/billinfo/Bills/pubFile/2525640</v>
      </c>
      <c r="M39" s="73" t="str">
        <f>IFERROR(VLOOKUP($S39,Meta_Lookup!$A:$S,14,FALSE),"")</f>
        <v>Annex 44 [1, 2] presents the data on actual outcomes for all expenditures (total figures) for two years prior to the budget year. It refers to "A" answer.</v>
      </c>
      <c r="N39" s="73" t="str">
        <f>IFERROR(VLOOKUP($S39,Meta_Lookup!$A:$S,15,FALSE),"")</f>
        <v>agree</v>
      </c>
      <c r="O39" s="73">
        <f>IFERROR(VLOOKUP($S39,Meta_Lookup!$A:$S,16,FALSE),"")</f>
        <v>0</v>
      </c>
      <c r="P39" s="73">
        <f>IFERROR(VLOOKUP($S39,Meta_Lookup!$A:$S,17,FALSE),"")</f>
        <v>0</v>
      </c>
      <c r="Q39" s="73">
        <f>IFERROR(VLOOKUP($S39,Meta_Lookup!$A:$S,18,FALSE),"")</f>
        <v>0</v>
      </c>
      <c r="R39" s="74">
        <f>IFERROR(VLOOKUP($S39,Meta_Lookup!$A:$S,19,FALSE),"")</f>
        <v>0</v>
      </c>
      <c r="S39" t="str">
        <f t="shared" si="0"/>
        <v>UKR|2025|q24</v>
      </c>
    </row>
    <row r="40" spans="1:19" ht="30" customHeight="1">
      <c r="A40" s="75" t="s">
        <v>1139</v>
      </c>
      <c r="B40" s="73" t="str">
        <f>IFERROR(VLOOKUP($S40,Meta_Lookup!$A:$S,3,FALSE),"")</f>
        <v xml:space="preserve">
The Open Budget Index</v>
      </c>
      <c r="C40" s="73" t="str">
        <f>IFERROR(VLOOKUP($S40,Meta_Lookup!$A:$S,4,FALSE),"")</f>
        <v>EBP</v>
      </c>
      <c r="D40" s="73" t="str">
        <f>IFERROR(VLOOKUP($S40,Meta_Lookup!$A:$S,5,FALSE),"")</f>
        <v>Formulation</v>
      </c>
      <c r="E40" s="73" t="str">
        <f>IFERROR(VLOOKUP($S40,Meta_Lookup!$A:$S,6,FALSE),"")</f>
        <v>Revenue</v>
      </c>
      <c r="F40" s="74" t="str">
        <f>IFERROR(VLOOKUP($S40,Meta_Lookup!$A:$S,7,FALSE),"")</f>
        <v>Does the Executive’s Budget Proposal or any supporting budget documentation present revenue by category (such as tax and non-tax) for the year preceding the budget year (BY-1)?</v>
      </c>
      <c r="G40" s="73" t="str">
        <f>IFERROR(VLOOKUP($S40,Meta_Lookup!$A:$S,8,FALSE),"")</f>
        <v>Ukraine</v>
      </c>
      <c r="H40" s="73" t="str">
        <f>IFERROR(VLOOKUP($S40,Meta_Lookup!$A:$S,9,FALSE),"")</f>
        <v>UKR</v>
      </c>
      <c r="I40" s="73">
        <f>IFERROR(VLOOKUP($S40,Meta_Lookup!$A:$S,10,FALSE),"")</f>
        <v>2025</v>
      </c>
      <c r="J40" s="73">
        <f>IFERROR(VLOOKUP($S40,Meta_Lookup!$A:$S,11,FALSE),"")</f>
        <v>100</v>
      </c>
      <c r="K40" s="73" t="str">
        <f>IFERROR(VLOOKUP($S40,Meta_Lookup!$A:$S,12,FALSE),"")</f>
        <v>a. Yes, revenue estimates for BY-1 are presented by category.</v>
      </c>
      <c r="L40" s="73" t="str">
        <f>IFERROR(VLOOKUP($S40,Meta_Lookup!$A:$S,13,FALSE),"")</f>
        <v>1. https://itd.rada.gov.ua/billinfo/Bills/Card/44888 2. https://itd.rada.gov.ua/billinfo/Bills/pubFile/2525640</v>
      </c>
      <c r="M40" s="73" t="str">
        <f>IFERROR(VLOOKUP($S40,Meta_Lookup!$A:$S,14,FALSE),"")</f>
        <v>Annex 44 [1, 2] includes revenue by category (such as tax and non-tax) for the year BY-1 (see tab №1). This is an A.</v>
      </c>
      <c r="N40" s="73" t="str">
        <f>IFERROR(VLOOKUP($S40,Meta_Lookup!$A:$S,15,FALSE),"")</f>
        <v>agree</v>
      </c>
      <c r="O40" s="73">
        <f>IFERROR(VLOOKUP($S40,Meta_Lookup!$A:$S,16,FALSE),"")</f>
        <v>0</v>
      </c>
      <c r="P40" s="73">
        <f>IFERROR(VLOOKUP($S40,Meta_Lookup!$A:$S,17,FALSE),"")</f>
        <v>0</v>
      </c>
      <c r="Q40" s="73">
        <f>IFERROR(VLOOKUP($S40,Meta_Lookup!$A:$S,18,FALSE),"")</f>
        <v>0</v>
      </c>
      <c r="R40" s="74">
        <f>IFERROR(VLOOKUP($S40,Meta_Lookup!$A:$S,19,FALSE),"")</f>
        <v>0</v>
      </c>
      <c r="S40" t="str">
        <f t="shared" si="0"/>
        <v>UKR|2025|q25</v>
      </c>
    </row>
    <row r="41" spans="1:19" ht="30" customHeight="1">
      <c r="A41" s="75" t="s">
        <v>1140</v>
      </c>
      <c r="B41" s="73" t="str">
        <f>IFERROR(VLOOKUP($S41,Meta_Lookup!$A:$S,3,FALSE),"")</f>
        <v xml:space="preserve">
The Open Budget Index</v>
      </c>
      <c r="C41" s="73" t="str">
        <f>IFERROR(VLOOKUP($S41,Meta_Lookup!$A:$S,4,FALSE),"")</f>
        <v>EBP</v>
      </c>
      <c r="D41" s="73" t="str">
        <f>IFERROR(VLOOKUP($S41,Meta_Lookup!$A:$S,5,FALSE),"")</f>
        <v>Formulation</v>
      </c>
      <c r="E41" s="73" t="str">
        <f>IFERROR(VLOOKUP($S41,Meta_Lookup!$A:$S,6,FALSE),"")</f>
        <v>Revenue</v>
      </c>
      <c r="F41" s="74" t="str">
        <f>IFERROR(VLOOKUP($S41,Meta_Lookup!$A:$S,7,FALSE),"")</f>
        <v>Does the Executive’s Budget Proposal or any supporting budget documentation present individual sources of revenue for the year preceding the budget year (BY-1)?</v>
      </c>
      <c r="G41" s="73" t="str">
        <f>IFERROR(VLOOKUP($S41,Meta_Lookup!$A:$S,8,FALSE),"")</f>
        <v>Ukraine</v>
      </c>
      <c r="H41" s="73" t="str">
        <f>IFERROR(VLOOKUP($S41,Meta_Lookup!$A:$S,9,FALSE),"")</f>
        <v>UKR</v>
      </c>
      <c r="I41" s="73">
        <f>IFERROR(VLOOKUP($S41,Meta_Lookup!$A:$S,10,FALSE),"")</f>
        <v>2025</v>
      </c>
      <c r="J41" s="73">
        <f>IFERROR(VLOOKUP($S41,Meta_Lookup!$A:$S,11,FALSE),"")</f>
        <v>100</v>
      </c>
      <c r="K41" s="73" t="str">
        <f>IFERROR(VLOOKUP($S41,Meta_Lookup!$A:$S,12,FALSE),"")</f>
        <v>a. Yes, individual sources of revenue accounting for all revenue are presented for BY-1.</v>
      </c>
      <c r="L41" s="73" t="str">
        <f>IFERROR(VLOOKUP($S41,Meta_Lookup!$A:$S,13,FALSE),"")</f>
        <v>1. https://itd.rada.gov.ua/billinfo/Bills/Card/44888 2. https://itd.rada.gov.ua/billinfo/Bills/pubFile/2525640</v>
      </c>
      <c r="M41" s="73" t="str">
        <f>IFERROR(VLOOKUP($S41,Meta_Lookup!$A:$S,14,FALSE),"")</f>
        <v>Annex 44 [1, 2] includes information on individual sources of revenue for the BY-1. (see tab №1). This is an A.</v>
      </c>
      <c r="N41" s="73" t="str">
        <f>IFERROR(VLOOKUP($S41,Meta_Lookup!$A:$S,15,FALSE),"")</f>
        <v>agree</v>
      </c>
      <c r="O41" s="73">
        <f>IFERROR(VLOOKUP($S41,Meta_Lookup!$A:$S,16,FALSE),"")</f>
        <v>0</v>
      </c>
      <c r="P41" s="73">
        <f>IFERROR(VLOOKUP($S41,Meta_Lookup!$A:$S,17,FALSE),"")</f>
        <v>0</v>
      </c>
      <c r="Q41" s="73">
        <f>IFERROR(VLOOKUP($S41,Meta_Lookup!$A:$S,18,FALSE),"")</f>
        <v>0</v>
      </c>
      <c r="R41" s="74">
        <f>IFERROR(VLOOKUP($S41,Meta_Lookup!$A:$S,19,FALSE),"")</f>
        <v>0</v>
      </c>
      <c r="S41" t="str">
        <f t="shared" ref="S41:S72" si="1">$B$4&amp;"|"&amp;$B$3&amp;"|"&amp;A41</f>
        <v>UKR|2025|q26</v>
      </c>
    </row>
    <row r="42" spans="1:19" ht="45" customHeight="1">
      <c r="A42" s="75" t="s">
        <v>1141</v>
      </c>
      <c r="B42" s="73" t="str">
        <f>IFERROR(VLOOKUP($S42,Meta_Lookup!$A:$S,3,FALSE),"")</f>
        <v xml:space="preserve">
The Open Budget Index</v>
      </c>
      <c r="C42" s="73" t="str">
        <f>IFERROR(VLOOKUP($S42,Meta_Lookup!$A:$S,4,FALSE),"")</f>
        <v>EBP</v>
      </c>
      <c r="D42" s="73" t="str">
        <f>IFERROR(VLOOKUP($S42,Meta_Lookup!$A:$S,5,FALSE),"")</f>
        <v>Formulation</v>
      </c>
      <c r="E42" s="73" t="str">
        <f>IFERROR(VLOOKUP($S42,Meta_Lookup!$A:$S,6,FALSE),"")</f>
        <v>Revenue</v>
      </c>
      <c r="F42" s="74" t="str">
        <f>IFERROR(VLOOKUP($S42,Meta_Lookup!$A:$S,7,FALSE),"")</f>
        <v>In the Executive’s Budget Proposal or any supporting budget documentation, have the original estimates of revenue for the year prior to the budget year (BY-1) been updated to reflect actual revenue collections?</v>
      </c>
      <c r="G42" s="73" t="str">
        <f>IFERROR(VLOOKUP($S42,Meta_Lookup!$A:$S,8,FALSE),"")</f>
        <v>Ukraine</v>
      </c>
      <c r="H42" s="73" t="str">
        <f>IFERROR(VLOOKUP($S42,Meta_Lookup!$A:$S,9,FALSE),"")</f>
        <v>UKR</v>
      </c>
      <c r="I42" s="73">
        <f>IFERROR(VLOOKUP($S42,Meta_Lookup!$A:$S,10,FALSE),"")</f>
        <v>2025</v>
      </c>
      <c r="J42" s="73">
        <f>IFERROR(VLOOKUP($S42,Meta_Lookup!$A:$S,11,FALSE),"")</f>
        <v>100</v>
      </c>
      <c r="K42" s="73" t="str">
        <f>IFERROR(VLOOKUP($S42,Meta_Lookup!$A:$S,12,FALSE),"")</f>
        <v>a. Yes, revenue estimates for BY-1 have been updated from the original enacted levels.</v>
      </c>
      <c r="L42" s="73" t="str">
        <f>IFERROR(VLOOKUP($S42,Meta_Lookup!$A:$S,13,FALSE),"")</f>
        <v>1. https://itd.rada.gov.ua/billinfo/Bills/Card/44888 2. https://itd.rada.gov.ua/billinfo/Bills/pubFile/2525640</v>
      </c>
      <c r="M42" s="73" t="str">
        <f>IFERROR(VLOOKUP($S42,Meta_Lookup!$A:$S,14,FALSE),"")</f>
        <v>Annex 44 [1, 2] includes estimates of revenues of BY-1 which have been updated from the original enacted levels (for details see tab 1 title of the Column "D"). This is an A.</v>
      </c>
      <c r="N42" s="73" t="str">
        <f>IFERROR(VLOOKUP($S42,Meta_Lookup!$A:$S,15,FALSE),"")</f>
        <v>agree</v>
      </c>
      <c r="O42" s="73">
        <f>IFERROR(VLOOKUP($S42,Meta_Lookup!$A:$S,16,FALSE),"")</f>
        <v>0</v>
      </c>
      <c r="P42" s="73">
        <f>IFERROR(VLOOKUP($S42,Meta_Lookup!$A:$S,17,FALSE),"")</f>
        <v>0</v>
      </c>
      <c r="Q42" s="73">
        <f>IFERROR(VLOOKUP($S42,Meta_Lookup!$A:$S,18,FALSE),"")</f>
        <v>0</v>
      </c>
      <c r="R42" s="74">
        <f>IFERROR(VLOOKUP($S42,Meta_Lookup!$A:$S,19,FALSE),"")</f>
        <v>0</v>
      </c>
      <c r="S42" t="str">
        <f t="shared" si="1"/>
        <v>UKR|2025|q27</v>
      </c>
    </row>
    <row r="43" spans="1:19" ht="135" customHeight="1">
      <c r="A43" s="75" t="s">
        <v>1142</v>
      </c>
      <c r="B43" s="73" t="str">
        <f>IFERROR(VLOOKUP($S43,Meta_Lookup!$A:$S,3,FALSE),"")</f>
        <v xml:space="preserve">
The Open Budget Index</v>
      </c>
      <c r="C43" s="73" t="str">
        <f>IFERROR(VLOOKUP($S43,Meta_Lookup!$A:$S,4,FALSE),"")</f>
        <v>EBP</v>
      </c>
      <c r="D43" s="73" t="str">
        <f>IFERROR(VLOOKUP($S43,Meta_Lookup!$A:$S,5,FALSE),"")</f>
        <v>Formulation</v>
      </c>
      <c r="E43" s="73" t="str">
        <f>IFERROR(VLOOKUP($S43,Meta_Lookup!$A:$S,6,FALSE),"")</f>
        <v>Revenue</v>
      </c>
      <c r="F43" s="74" t="str">
        <f>IFERROR(VLOOKUP($S43,Meta_Lookup!$A:$S,7,FALSE),"")</f>
        <v>Does the Executive’s Budget Proposal or any supporting budget documentation present revenue estimates by category (such as tax and non-tax) for more than one year prior to the budget year (that is, BY-2 and prior years)?</v>
      </c>
      <c r="G43" s="73" t="str">
        <f>IFERROR(VLOOKUP($S43,Meta_Lookup!$A:$S,8,FALSE),"")</f>
        <v>Ukraine</v>
      </c>
      <c r="H43" s="73" t="str">
        <f>IFERROR(VLOOKUP($S43,Meta_Lookup!$A:$S,9,FALSE),"")</f>
        <v>UKR</v>
      </c>
      <c r="I43" s="73">
        <f>IFERROR(VLOOKUP($S43,Meta_Lookup!$A:$S,10,FALSE),"")</f>
        <v>2025</v>
      </c>
      <c r="J43" s="73">
        <f>IFERROR(VLOOKUP($S43,Meta_Lookup!$A:$S,11,FALSE),"")</f>
        <v>100</v>
      </c>
      <c r="K43" s="73" t="str">
        <f>IFERROR(VLOOKUP($S43,Meta_Lookup!$A:$S,12,FALSE),"")</f>
        <v>a. Yes, revenue estimates for BY-2 and prior years are presented by category.</v>
      </c>
      <c r="L43" s="73" t="str">
        <f>IFERROR(VLOOKUP($S43,Meta_Lookup!$A:$S,13,FALSE),"")</f>
        <v>1. https://itd.rada.gov.ua/billinfo/Bills/Card/44888 2. https://itd.rada.gov.ua/billinfo/Bills/pubFile/2525640</v>
      </c>
      <c r="M43" s="73" t="str">
        <f>IFERROR(VLOOKUP($S43,Meta_Lookup!$A:$S,14,FALSE),"")</f>
        <v>Annex 44 [1, 2] includes estimates of BY-2 revenues which are presented by categories (for details see tab №1), but there is no information on prior to BY-2 years. Still A applies.</v>
      </c>
      <c r="N43" s="73" t="str">
        <f>IFERROR(VLOOKUP($S43,Meta_Lookup!$A:$S,15,FALSE),"")</f>
        <v>agree</v>
      </c>
      <c r="O43" s="73">
        <f>IFERROR(VLOOKUP($S43,Meta_Lookup!$A:$S,16,FALSE),"")</f>
        <v>0</v>
      </c>
      <c r="P43" s="73">
        <f>IFERROR(VLOOKUP($S43,Meta_Lookup!$A:$S,17,FALSE),"")</f>
        <v>0</v>
      </c>
      <c r="Q43" s="73">
        <f>IFERROR(VLOOKUP($S43,Meta_Lookup!$A:$S,18,FALSE),"")</f>
        <v>0</v>
      </c>
      <c r="R43" s="74">
        <f>IFERROR(VLOOKUP($S43,Meta_Lookup!$A:$S,19,FALSE),"")</f>
        <v>0</v>
      </c>
      <c r="S43" t="str">
        <f t="shared" si="1"/>
        <v>UKR|2025|q28</v>
      </c>
    </row>
    <row r="44" spans="1:19" ht="30" customHeight="1">
      <c r="A44" s="75" t="s">
        <v>1143</v>
      </c>
      <c r="B44" s="73" t="str">
        <f>IFERROR(VLOOKUP($S44,Meta_Lookup!$A:$S,3,FALSE),"")</f>
        <v xml:space="preserve">
The Open Budget Index</v>
      </c>
      <c r="C44" s="73" t="str">
        <f>IFERROR(VLOOKUP($S44,Meta_Lookup!$A:$S,4,FALSE),"")</f>
        <v>EBP</v>
      </c>
      <c r="D44" s="73" t="str">
        <f>IFERROR(VLOOKUP($S44,Meta_Lookup!$A:$S,5,FALSE),"")</f>
        <v>Formulation</v>
      </c>
      <c r="E44" s="73" t="str">
        <f>IFERROR(VLOOKUP($S44,Meta_Lookup!$A:$S,6,FALSE),"")</f>
        <v>Revenue</v>
      </c>
      <c r="F44" s="74" t="str">
        <f>IFERROR(VLOOKUP($S44,Meta_Lookup!$A:$S,7,FALSE),"")</f>
        <v>Does the Executive’s Budget Proposal or any supporting budget documentation present individual sources of revenue for more than one year prior to the budget year (that is, BY-2 and prior years)?</v>
      </c>
      <c r="G44" s="73" t="str">
        <f>IFERROR(VLOOKUP($S44,Meta_Lookup!$A:$S,8,FALSE),"")</f>
        <v>Ukraine</v>
      </c>
      <c r="H44" s="73" t="str">
        <f>IFERROR(VLOOKUP($S44,Meta_Lookup!$A:$S,9,FALSE),"")</f>
        <v>UKR</v>
      </c>
      <c r="I44" s="73">
        <f>IFERROR(VLOOKUP($S44,Meta_Lookup!$A:$S,10,FALSE),"")</f>
        <v>2025</v>
      </c>
      <c r="J44" s="73">
        <f>IFERROR(VLOOKUP($S44,Meta_Lookup!$A:$S,11,FALSE),"")</f>
        <v>100</v>
      </c>
      <c r="K44" s="73" t="str">
        <f>IFERROR(VLOOKUP($S44,Meta_Lookup!$A:$S,12,FALSE),"")</f>
        <v>a. Yes, individual sources of revenue accounting for all revenue are presented for BY-2 and prior years.</v>
      </c>
      <c r="L44" s="73" t="str">
        <f>IFERROR(VLOOKUP($S44,Meta_Lookup!$A:$S,13,FALSE),"")</f>
        <v>1. https://itd.rada.gov.ua/billinfo/Bills/Card/44888 2. https://itd.rada.gov.ua/billinfo/Bills/pubFile/2525640</v>
      </c>
      <c r="M44" s="73" t="str">
        <f>IFERROR(VLOOKUP($S44,Meta_Lookup!$A:$S,14,FALSE),"")</f>
        <v>Annex 44 [1, 2] presents individual sources of revenue for BY-2 (for details see tab №1), but there is no information on prior to BY-2 years. Still "A" applies.</v>
      </c>
      <c r="N44" s="73" t="str">
        <f>IFERROR(VLOOKUP($S44,Meta_Lookup!$A:$S,15,FALSE),"")</f>
        <v>agree</v>
      </c>
      <c r="O44" s="73">
        <f>IFERROR(VLOOKUP($S44,Meta_Lookup!$A:$S,16,FALSE),"")</f>
        <v>0</v>
      </c>
      <c r="P44" s="73">
        <f>IFERROR(VLOOKUP($S44,Meta_Lookup!$A:$S,17,FALSE),"")</f>
        <v>0</v>
      </c>
      <c r="Q44" s="73">
        <f>IFERROR(VLOOKUP($S44,Meta_Lookup!$A:$S,18,FALSE),"")</f>
        <v>0</v>
      </c>
      <c r="R44" s="74">
        <f>IFERROR(VLOOKUP($S44,Meta_Lookup!$A:$S,19,FALSE),"")</f>
        <v>0</v>
      </c>
      <c r="S44" t="str">
        <f t="shared" si="1"/>
        <v>UKR|2025|q29</v>
      </c>
    </row>
    <row r="45" spans="1:19" ht="30" customHeight="1">
      <c r="A45" s="75" t="s">
        <v>1144</v>
      </c>
      <c r="B45" s="73" t="str">
        <f>IFERROR(VLOOKUP($S45,Meta_Lookup!$A:$S,3,FALSE),"")</f>
        <v xml:space="preserve">
The Open Budget Index</v>
      </c>
      <c r="C45" s="73" t="str">
        <f>IFERROR(VLOOKUP($S45,Meta_Lookup!$A:$S,4,FALSE),"")</f>
        <v>EBP</v>
      </c>
      <c r="D45" s="73" t="str">
        <f>IFERROR(VLOOKUP($S45,Meta_Lookup!$A:$S,5,FALSE),"")</f>
        <v>Formulation</v>
      </c>
      <c r="E45" s="73" t="str">
        <f>IFERROR(VLOOKUP($S45,Meta_Lookup!$A:$S,6,FALSE),"")</f>
        <v>Revenue</v>
      </c>
      <c r="F45" s="74" t="str">
        <f>IFERROR(VLOOKUP($S45,Meta_Lookup!$A:$S,7,FALSE),"")</f>
        <v>In the Executive’s Budget Proposal or any supporting budget documentation, what is the most recent year presented for which all revenues reflect actual outcomes?</v>
      </c>
      <c r="G45" s="73" t="str">
        <f>IFERROR(VLOOKUP($S45,Meta_Lookup!$A:$S,8,FALSE),"")</f>
        <v>Ukraine</v>
      </c>
      <c r="H45" s="73" t="str">
        <f>IFERROR(VLOOKUP($S45,Meta_Lookup!$A:$S,9,FALSE),"")</f>
        <v>UKR</v>
      </c>
      <c r="I45" s="73">
        <f>IFERROR(VLOOKUP($S45,Meta_Lookup!$A:$S,10,FALSE),"")</f>
        <v>2025</v>
      </c>
      <c r="J45" s="73">
        <f>IFERROR(VLOOKUP($S45,Meta_Lookup!$A:$S,11,FALSE),"")</f>
        <v>100</v>
      </c>
      <c r="K45" s="73" t="str">
        <f>IFERROR(VLOOKUP($S45,Meta_Lookup!$A:$S,12,FALSE),"")</f>
        <v>a. Two years prior to the budget year (BY-2).</v>
      </c>
      <c r="L45" s="73" t="str">
        <f>IFERROR(VLOOKUP($S45,Meta_Lookup!$A:$S,13,FALSE),"")</f>
        <v>1. https://itd.rada.gov.ua/billinfo/Bills/Card/44888 2. https://itd.rada.gov.ua/billinfo/Bills/pubFile/2525640</v>
      </c>
      <c r="M45" s="73" t="str">
        <f>IFERROR(VLOOKUP($S45,Meta_Lookup!$A:$S,14,FALSE),"")</f>
        <v>Annex 44 [1,2] presents the data on actual outcomes for all revenues for two years prior to the budget year (BY-2) for details see tab №1. It refers to "A" answer.</v>
      </c>
      <c r="N45" s="73" t="str">
        <f>IFERROR(VLOOKUP($S45,Meta_Lookup!$A:$S,15,FALSE),"")</f>
        <v>agree</v>
      </c>
      <c r="O45" s="73">
        <f>IFERROR(VLOOKUP($S45,Meta_Lookup!$A:$S,16,FALSE),"")</f>
        <v>0</v>
      </c>
      <c r="P45" s="73">
        <f>IFERROR(VLOOKUP($S45,Meta_Lookup!$A:$S,17,FALSE),"")</f>
        <v>0</v>
      </c>
      <c r="Q45" s="73">
        <f>IFERROR(VLOOKUP($S45,Meta_Lookup!$A:$S,18,FALSE),"")</f>
        <v>0</v>
      </c>
      <c r="R45" s="74">
        <f>IFERROR(VLOOKUP($S45,Meta_Lookup!$A:$S,19,FALSE),"")</f>
        <v>0</v>
      </c>
      <c r="S45" t="str">
        <f t="shared" si="1"/>
        <v>UKR|2025|q30</v>
      </c>
    </row>
    <row r="46" spans="1:19" ht="195" customHeight="1">
      <c r="A46" s="75" t="s">
        <v>1145</v>
      </c>
      <c r="B46" s="73" t="str">
        <f>IFERROR(VLOOKUP($S46,Meta_Lookup!$A:$S,3,FALSE),"")</f>
        <v xml:space="preserve">
The Open Budget Index</v>
      </c>
      <c r="C46" s="73" t="str">
        <f>IFERROR(VLOOKUP($S46,Meta_Lookup!$A:$S,4,FALSE),"")</f>
        <v>EBP</v>
      </c>
      <c r="D46" s="73" t="str">
        <f>IFERROR(VLOOKUP($S46,Meta_Lookup!$A:$S,5,FALSE),"")</f>
        <v>Formulation</v>
      </c>
      <c r="E46" s="73" t="str">
        <f>IFERROR(VLOOKUP($S46,Meta_Lookup!$A:$S,6,FALSE),"")</f>
        <v>Debt</v>
      </c>
      <c r="F46" s="74" t="str">
        <f>IFERROR(VLOOKUP($S46,Meta_Lookup!$A:$S,7,FALSE),"")</f>
        <v>Does the Executive’s Budget Proposal or any supporting budget documentation present information on government borrowing and debt, including its composition, for the year preceding the budget year (BY-1)? 
(The core information must include the total debt outstanding at the end of BY-1; the amount of net new borrowing required during BY-1; interest payments on the debt; interest rates on the debt instruments; maturity profile of the debt; and whether it is domestic or external debt.)</v>
      </c>
      <c r="G46" s="73" t="str">
        <f>IFERROR(VLOOKUP($S46,Meta_Lookup!$A:$S,8,FALSE),"")</f>
        <v>Ukraine</v>
      </c>
      <c r="H46" s="73" t="str">
        <f>IFERROR(VLOOKUP($S46,Meta_Lookup!$A:$S,9,FALSE),"")</f>
        <v>UKR</v>
      </c>
      <c r="I46" s="73">
        <f>IFERROR(VLOOKUP($S46,Meta_Lookup!$A:$S,10,FALSE),"")</f>
        <v>2025</v>
      </c>
      <c r="J46" s="73">
        <f>IFERROR(VLOOKUP($S46,Meta_Lookup!$A:$S,11,FALSE),"")</f>
        <v>33</v>
      </c>
      <c r="K46" s="73" t="str">
        <f>IFERROR(VLOOKUP($S46,Meta_Lookup!$A:$S,12,FALSE),"")</f>
        <v>c. Yes, information is presented, but it excludes some core elements.</v>
      </c>
      <c r="L46" s="73" t="str">
        <f>IFERROR(VLOOKUP($S46,Meta_Lookup!$A:$S,13,FALSE),"")</f>
        <v>1. https://itd.rada.gov.ua/billinfo/Bills/Card/44888 2. https://itd.rada.gov.ua/billinfo/Bills/pubFile/2525621</v>
      </c>
      <c r="M46" s="73" t="str">
        <f>IFERROR(VLOOKUP($S46,Meta_Lookup!$A:$S,14,FALSE),"")</f>
        <v>Annex 25 [2] of the EBP [1] provides an information on total debt outstanding at the end of BY-1 &amp; interest payments on the debt and whether it is domestic or external debt in BY-1. Some information is presented, but it excludes some core elements - "C" answer applies.</v>
      </c>
      <c r="N46" s="73" t="str">
        <f>IFERROR(VLOOKUP($S46,Meta_Lookup!$A:$S,15,FALSE),"")</f>
        <v>agree</v>
      </c>
      <c r="O46" s="73">
        <f>IFERROR(VLOOKUP($S46,Meta_Lookup!$A:$S,16,FALSE),"")</f>
        <v>0</v>
      </c>
      <c r="P46" s="73">
        <f>IFERROR(VLOOKUP($S46,Meta_Lookup!$A:$S,17,FALSE),"")</f>
        <v>0</v>
      </c>
      <c r="Q46" s="73">
        <f>IFERROR(VLOOKUP($S46,Meta_Lookup!$A:$S,18,FALSE),"")</f>
        <v>0</v>
      </c>
      <c r="R46" s="74" t="str">
        <f>IFERROR(VLOOKUP($S46,Meta_Lookup!$A:$S,19,FALSE),"")</f>
        <v>IBP notes that Annex 44 (https://itd.rada.gov.ua/billinfo/Bills/pubFile/2525640) includes information on the deficit for 2024 (as a proxy for borrowing). However, key elements such as interest rates and the maturity profile of the debt are not presented. Therefore, the answer “c” is maintained.</v>
      </c>
      <c r="S46" t="str">
        <f t="shared" si="1"/>
        <v>UKR|2025|q31</v>
      </c>
    </row>
    <row r="47" spans="1:19" ht="75" customHeight="1">
      <c r="A47" s="75" t="s">
        <v>1146</v>
      </c>
      <c r="B47" s="73" t="str">
        <f>IFERROR(VLOOKUP($S47,Meta_Lookup!$A:$S,3,FALSE),"")</f>
        <v xml:space="preserve">
The Open Budget Index</v>
      </c>
      <c r="C47" s="73" t="str">
        <f>IFERROR(VLOOKUP($S47,Meta_Lookup!$A:$S,4,FALSE),"")</f>
        <v>EBP</v>
      </c>
      <c r="D47" s="73" t="str">
        <f>IFERROR(VLOOKUP($S47,Meta_Lookup!$A:$S,5,FALSE),"")</f>
        <v>Formulation</v>
      </c>
      <c r="E47" s="73" t="str">
        <f>IFERROR(VLOOKUP($S47,Meta_Lookup!$A:$S,6,FALSE),"")</f>
        <v>Debt</v>
      </c>
      <c r="F47" s="74" t="str">
        <f>IFERROR(VLOOKUP($S47,Meta_Lookup!$A:$S,7,FALSE),"")</f>
        <v>In the Executive’s Budget Proposal or any supporting budget documentation, what is the most recent year presented for which the debt figures reflect actual outcomes?</v>
      </c>
      <c r="G47" s="73" t="str">
        <f>IFERROR(VLOOKUP($S47,Meta_Lookup!$A:$S,8,FALSE),"")</f>
        <v>Ukraine</v>
      </c>
      <c r="H47" s="73" t="str">
        <f>IFERROR(VLOOKUP($S47,Meta_Lookup!$A:$S,9,FALSE),"")</f>
        <v>UKR</v>
      </c>
      <c r="I47" s="73">
        <f>IFERROR(VLOOKUP($S47,Meta_Lookup!$A:$S,10,FALSE),"")</f>
        <v>2025</v>
      </c>
      <c r="J47" s="73">
        <f>IFERROR(VLOOKUP($S47,Meta_Lookup!$A:$S,11,FALSE),"")</f>
        <v>100</v>
      </c>
      <c r="K47" s="73" t="str">
        <f>IFERROR(VLOOKUP($S47,Meta_Lookup!$A:$S,12,FALSE),"")</f>
        <v>a. Two years prior to the budget year (BY-2).</v>
      </c>
      <c r="L47" s="73" t="str">
        <f>IFERROR(VLOOKUP($S47,Meta_Lookup!$A:$S,13,FALSE),"")</f>
        <v>1. https://itd.rada.gov.ua/billinfo/Bills/Card/44888 2. https://itd.rada.gov.ua/billinfo/Bills/pubFile/2525640 3. https://itd.rada.gov.ua/billinfo/Bills/pubFile/2525626</v>
      </c>
      <c r="M47" s="73" t="str">
        <f>IFERROR(VLOOKUP($S47,Meta_Lookup!$A:$S,14,FALSE),"")</f>
        <v>Information on debt payments made in BY-2 can be traced in Annex 44 [2], tab №3 - functional classification, line code 0170. Annex 30 [3] has info on the BY-1 debt performance, but covers only 2 Quarters of the BY-1. But actual outcomes for total debt outstanding in BY-2 could not be found, thus D applies.</v>
      </c>
      <c r="N47" s="73" t="str">
        <f>IFERROR(VLOOKUP($S47,Meta_Lookup!$A:$S,15,FALSE),"")</f>
        <v>agree</v>
      </c>
      <c r="O47" s="73">
        <f>IFERROR(VLOOKUP($S47,Meta_Lookup!$A:$S,16,FALSE),"")</f>
        <v>0</v>
      </c>
      <c r="P47" s="73">
        <f>IFERROR(VLOOKUP($S47,Meta_Lookup!$A:$S,17,FALSE),"")</f>
        <v>0</v>
      </c>
      <c r="Q47" s="73" t="str">
        <f>IFERROR(VLOOKUP($S47,Meta_Lookup!$A:$S,18,FALSE),"")</f>
        <v>Technically, the diagram on p.11 of the Annex [4], presents the actual Debt figures for BY 2023 (BY-2). Actual debt figures can be verified via the State Treasury Report on the Execution of State Budget 2023 [5], for details see Cell E38). It also has to be mentioned that the narrative discussion is missing. But at the same time not explicitly required by the Methodology. Taking this into account, the answer has been revised to an ''A". 4. https://itd.rada.gov.ua/billinfo/Bills/pubFile/2525630 5.https://www.treasury.gov.ua/storage/app/uploads/public/69b/3da/ead/69b3daead1cde323656530.xlsx</v>
      </c>
      <c r="R47" s="74" t="str">
        <f>IFERROR(VLOOKUP($S47,Meta_Lookup!$A:$S,19,FALSE),"")</f>
        <v>After a second review, and as noted in the researcher's comment, it was confirmed that the information on debt for BY-2 is actual figures. Therefore, the answer has been revised from a "d" to an "a".</v>
      </c>
      <c r="S47" t="str">
        <f t="shared" si="1"/>
        <v>UKR|2025|q32</v>
      </c>
    </row>
    <row r="48" spans="1:19" ht="75" customHeight="1">
      <c r="A48" s="75" t="s">
        <v>1147</v>
      </c>
      <c r="B48" s="73" t="str">
        <f>IFERROR(VLOOKUP($S48,Meta_Lookup!$A:$S,3,FALSE),"")</f>
        <v xml:space="preserve">
The Open Budget Index</v>
      </c>
      <c r="C48" s="73" t="str">
        <f>IFERROR(VLOOKUP($S48,Meta_Lookup!$A:$S,4,FALSE),"")</f>
        <v>EBP</v>
      </c>
      <c r="D48" s="73" t="str">
        <f>IFERROR(VLOOKUP($S48,Meta_Lookup!$A:$S,5,FALSE),"")</f>
        <v>Formulation</v>
      </c>
      <c r="E48" s="73" t="str">
        <f>IFERROR(VLOOKUP($S48,Meta_Lookup!$A:$S,6,FALSE),"")</f>
        <v>Fiscal Risk</v>
      </c>
      <c r="F48" s="74" t="str">
        <f>IFERROR(VLOOKUP($S48,Meta_Lookup!$A:$S,7,FALSE),"")</f>
        <v>Does the Executive’s Budget Proposal or any supporting budget documentation present information on extra-budgetary funds for at least the budget year?
(The core information must include a statement of purpose or policy rationale for the extra-budgetary fund; and complete income, expenditure, and financing data on a gross basis.)</v>
      </c>
      <c r="G48" s="73" t="str">
        <f>IFERROR(VLOOKUP($S48,Meta_Lookup!$A:$S,8,FALSE),"")</f>
        <v>Ukraine</v>
      </c>
      <c r="H48" s="73" t="str">
        <f>IFERROR(VLOOKUP($S48,Meta_Lookup!$A:$S,9,FALSE),"")</f>
        <v>UKR</v>
      </c>
      <c r="I48" s="73">
        <f>IFERROR(VLOOKUP($S48,Meta_Lookup!$A:$S,10,FALSE),"")</f>
        <v>2025</v>
      </c>
      <c r="J48" s="73">
        <f>IFERROR(VLOOKUP($S48,Meta_Lookup!$A:$S,11,FALSE),"")</f>
        <v>67</v>
      </c>
      <c r="K48" s="73" t="str">
        <f>IFERROR(VLOOKUP($S48,Meta_Lookup!$A:$S,12,FALSE),"")</f>
        <v>b. Yes, the core information is presented for all extra-budgetary funds.</v>
      </c>
      <c r="L48" s="73" t="str">
        <f>IFERROR(VLOOKUP($S48,Meta_Lookup!$A:$S,13,FALSE),"")</f>
        <v>1. https://itd.rada.gov.ua/billinfo/Bills/Card/44888 2. https://itd.rada.gov.ua/billinfo/Bills/pubFile/2525634 3. https://itd.rada.gov.ua/billinfo/Bills/pubFile/2525648</v>
      </c>
      <c r="M48" s="73" t="str">
        <f>IFERROR(VLOOKUP($S48,Meta_Lookup!$A:$S,14,FALSE),"")</f>
        <v>The purpose is well indicated in the extra-budgetary funds' title. Figures on income, expenditure, and financing data on a gross basis are presented in Annex 38 "Forecast indicators of the Social Insurance Fund of Ukraine for 2025"[2] has two tabs - first on "Pension fund" and second on "Unemployment fund". Very limited information on policy towards the pension fund is available in the explanatory note [3]. This is sufficient for a B.</v>
      </c>
      <c r="N48" s="73" t="str">
        <f>IFERROR(VLOOKUP($S48,Meta_Lookup!$A:$S,15,FALSE),"")</f>
        <v>agree</v>
      </c>
      <c r="O48" s="73">
        <f>IFERROR(VLOOKUP($S48,Meta_Lookup!$A:$S,16,FALSE),"")</f>
        <v>0</v>
      </c>
      <c r="P48" s="73">
        <f>IFERROR(VLOOKUP($S48,Meta_Lookup!$A:$S,17,FALSE),"")</f>
        <v>0</v>
      </c>
      <c r="Q48" s="73">
        <f>IFERROR(VLOOKUP($S48,Meta_Lookup!$A:$S,18,FALSE),"")</f>
        <v>0</v>
      </c>
      <c r="R48" s="74">
        <f>IFERROR(VLOOKUP($S48,Meta_Lookup!$A:$S,19,FALSE),"")</f>
        <v>0</v>
      </c>
      <c r="S48" t="str">
        <f t="shared" si="1"/>
        <v>UKR|2025|q33</v>
      </c>
    </row>
    <row r="49" spans="1:19" ht="45" customHeight="1">
      <c r="A49" s="75" t="s">
        <v>1148</v>
      </c>
      <c r="B49" s="73" t="str">
        <f>IFERROR(VLOOKUP($S49,Meta_Lookup!$A:$S,3,FALSE),"")</f>
        <v xml:space="preserve">
The Open Budget Index</v>
      </c>
      <c r="C49" s="73" t="str">
        <f>IFERROR(VLOOKUP($S49,Meta_Lookup!$A:$S,4,FALSE),"")</f>
        <v>EBP</v>
      </c>
      <c r="D49" s="73" t="str">
        <f>IFERROR(VLOOKUP($S49,Meta_Lookup!$A:$S,5,FALSE),"")</f>
        <v>Formulation</v>
      </c>
      <c r="E49" s="73" t="str">
        <f>IFERROR(VLOOKUP($S49,Meta_Lookup!$A:$S,6,FALSE),"")</f>
        <v>Fiscal Risk</v>
      </c>
      <c r="F49" s="74" t="str">
        <f>IFERROR(VLOOKUP($S49,Meta_Lookup!$A:$S,7,FALSE),"")</f>
        <v>Does the Executive’s Budget Proposal or any supporting budget documentation present central government finances (both budgetary and extra-budgetary) on a consolidated basis for at least the budget year?</v>
      </c>
      <c r="G49" s="73" t="str">
        <f>IFERROR(VLOOKUP($S49,Meta_Lookup!$A:$S,8,FALSE),"")</f>
        <v>Ukraine</v>
      </c>
      <c r="H49" s="73" t="str">
        <f>IFERROR(VLOOKUP($S49,Meta_Lookup!$A:$S,9,FALSE),"")</f>
        <v>UKR</v>
      </c>
      <c r="I49" s="73">
        <f>IFERROR(VLOOKUP($S49,Meta_Lookup!$A:$S,10,FALSE),"")</f>
        <v>2025</v>
      </c>
      <c r="J49" s="73">
        <f>IFERROR(VLOOKUP($S49,Meta_Lookup!$A:$S,11,FALSE),"")</f>
        <v>0</v>
      </c>
      <c r="K49" s="73" t="str">
        <f>IFERROR(VLOOKUP($S49,Meta_Lookup!$A:$S,12,FALSE),"")</f>
        <v>b. No, central government finances are not presented on a consolidated basis.</v>
      </c>
      <c r="L49" s="73" t="str">
        <f>IFERROR(VLOOKUP($S49,Meta_Lookup!$A:$S,13,FALSE),"")</f>
        <v>1. https://itd.rada.gov.ua/billinfo/Bills/Card/44888 2. https://itd.rada.gov.ua/billinfo/Bills/pubFile/2525615</v>
      </c>
      <c r="M49" s="73" t="str">
        <f>IFERROR(VLOOKUP($S49,Meta_Lookup!$A:$S,14,FALSE),"")</f>
        <v>There is no supporting budget documentation that presents central government finances (both budgetary and extra-budgetary) on a consolidated basis. However, there is a Consolidated budget (Annex 19 [2]) that includes figures of state &amp; local budgets combined. But it lacks information on extra-budgetary funds. Thus A criteria have not been met.</v>
      </c>
      <c r="N49" s="73" t="str">
        <f>IFERROR(VLOOKUP($S49,Meta_Lookup!$A:$S,15,FALSE),"")</f>
        <v>disagree</v>
      </c>
      <c r="O49" s="73">
        <f>IFERROR(VLOOKUP($S49,Meta_Lookup!$A:$S,16,FALSE),"")</f>
        <v>0</v>
      </c>
      <c r="P49" s="73" t="str">
        <f>IFERROR(VLOOKUP($S49,Meta_Lookup!$A:$S,17,FALSE),"")</f>
        <v>1.https://itd.rada.gov.ua/billinfo/Bills/pubFile/2525615 2.https://itd.rada.gov.ua/billinfo/Bills/pubFile/2525613 3.https://itd.rada.gov.ua/billinfo/Bills/pubFile/2525634 EBP or any supporting budget documentation include: forecasted revenues, expenditures and financing indicators for the budget year separately by the Consolidated Budget, the State Budget, the local budgets in Annexes «Expenditure forecast» (1), «Revenue forecast, financing forecast» (2). Forecasted revenues, expenditures indicators for the budget year separately for the Compulsory State Social Unemployment Insurance Fund (3, sheet 1) and the Pension Fund (3, sheet 2). Currently, the terminology and corresponding methodology for calculating the general government sector (both budgetary and extra-budgetary on a consolidated basis) are not standardized in the budget legislation of Ukraine. Therefore such indicators cannot be included in the EBP or any supporting budget documentation. Thus, we suggest revising the score.</v>
      </c>
      <c r="Q49" s="73" t="str">
        <f>IFERROR(VLOOKUP($S49,Meta_Lookup!$A:$S,18,FALSE),"")</f>
        <v>The researcher agrees with the IBP comment. The lack of a consolidated view combining both budgetary and extra-budgetary activities means the criteria for an “a” response are not met. Therefore, the answer "B" remains.</v>
      </c>
      <c r="R49" s="74" t="str">
        <f>IFERROR(VLOOKUP($S49,Meta_Lookup!$A:$S,19,FALSE),"")</f>
        <v>IBP thanks the government for the clarification. While the Executive’s Budget Proposal and supporting documentation present information on budgetary and extra-budgetary components separately, they are not consolidated into a single presentation of central government finances. Additionally, a response of “not applicable” would only be appropriate in cases where extra-budgetary funds do not exist, but the existence of separate reporting for extra-budgetary funds confirms that such entities exist; however, the lack of a consolidated view combining both budgetary and extra-budgetary activities means the criteria for an “a” response are not met. Therefore, the answer remains “b.”</v>
      </c>
      <c r="S49" t="str">
        <f t="shared" si="1"/>
        <v>UKR|2025|q34</v>
      </c>
    </row>
    <row r="50" spans="1:19" ht="30" customHeight="1">
      <c r="A50" s="75" t="s">
        <v>1149</v>
      </c>
      <c r="B50" s="73" t="str">
        <f>IFERROR(VLOOKUP($S50,Meta_Lookup!$A:$S,3,FALSE),"")</f>
        <v xml:space="preserve">
The Open Budget Index</v>
      </c>
      <c r="C50" s="73" t="str">
        <f>IFERROR(VLOOKUP($S50,Meta_Lookup!$A:$S,4,FALSE),"")</f>
        <v>EBP</v>
      </c>
      <c r="D50" s="73" t="str">
        <f>IFERROR(VLOOKUP($S50,Meta_Lookup!$A:$S,5,FALSE),"")</f>
        <v>Formulation</v>
      </c>
      <c r="E50" s="73" t="str">
        <f>IFERROR(VLOOKUP($S50,Meta_Lookup!$A:$S,6,FALSE),"")</f>
        <v>Fiscal Risk</v>
      </c>
      <c r="F50" s="74" t="str">
        <f>IFERROR(VLOOKUP($S50,Meta_Lookup!$A:$S,7,FALSE),"")</f>
        <v>Does the Executive’s Budget Proposal or any supporting budget documentation present estimates of intergovernmental transfers for at least the budget year?</v>
      </c>
      <c r="G50" s="73" t="str">
        <f>IFERROR(VLOOKUP($S50,Meta_Lookup!$A:$S,8,FALSE),"")</f>
        <v>Ukraine</v>
      </c>
      <c r="H50" s="73" t="str">
        <f>IFERROR(VLOOKUP($S50,Meta_Lookup!$A:$S,9,FALSE),"")</f>
        <v>UKR</v>
      </c>
      <c r="I50" s="73">
        <f>IFERROR(VLOOKUP($S50,Meta_Lookup!$A:$S,10,FALSE),"")</f>
        <v>2025</v>
      </c>
      <c r="J50" s="73">
        <f>IFERROR(VLOOKUP($S50,Meta_Lookup!$A:$S,11,FALSE),"")</f>
        <v>100</v>
      </c>
      <c r="K50" s="73" t="str">
        <f>IFERROR(VLOOKUP($S50,Meta_Lookup!$A:$S,12,FALSE),"")</f>
        <v>a. Yes, estimates of all intergovernmental transfers are presented, along with a narrative discussion.</v>
      </c>
      <c r="L50" s="73" t="str">
        <f>IFERROR(VLOOKUP($S50,Meta_Lookup!$A:$S,13,FALSE),"")</f>
        <v>1. https://itd.rada.gov.ua/billinfo/Bills/Card/44888 2. https://itd.rada.gov.ua/billinfo/Bills/pubFile/2525600 3. https://itd.rada.gov.ua/billinfo/Bills/pubFile/2525601 4. https://itd.rada.gov.ua/billinfo/Bills/pubFile/2525648</v>
      </c>
      <c r="M50" s="73" t="str">
        <f>IFERROR(VLOOKUP($S50,Meta_Lookup!$A:$S,14,FALSE),"")</f>
        <v>Annex 5 &amp; Annex 6 [2, 3] of the EBP [1] contain information on intergovernmental transfers. It is accompanied by the short narrative discussion in the Explanatory note (p. 50-57) [4]. "A" applies.</v>
      </c>
      <c r="N50" s="73" t="str">
        <f>IFERROR(VLOOKUP($S50,Meta_Lookup!$A:$S,15,FALSE),"")</f>
        <v>agree</v>
      </c>
      <c r="O50" s="73">
        <f>IFERROR(VLOOKUP($S50,Meta_Lookup!$A:$S,16,FALSE),"")</f>
        <v>0</v>
      </c>
      <c r="P50" s="73">
        <f>IFERROR(VLOOKUP($S50,Meta_Lookup!$A:$S,17,FALSE),"")</f>
        <v>0</v>
      </c>
      <c r="Q50" s="73">
        <f>IFERROR(VLOOKUP($S50,Meta_Lookup!$A:$S,18,FALSE),"")</f>
        <v>0</v>
      </c>
      <c r="R50" s="74">
        <f>IFERROR(VLOOKUP($S50,Meta_Lookup!$A:$S,19,FALSE),"")</f>
        <v>0</v>
      </c>
      <c r="S50" t="str">
        <f t="shared" si="1"/>
        <v>UKR|2025|q35</v>
      </c>
    </row>
    <row r="51" spans="1:19" ht="60" customHeight="1">
      <c r="A51" s="75" t="s">
        <v>1150</v>
      </c>
      <c r="B51" s="73" t="str">
        <f>IFERROR(VLOOKUP($S51,Meta_Lookup!$A:$S,3,FALSE),"")</f>
        <v xml:space="preserve">
The Open Budget Index</v>
      </c>
      <c r="C51" s="73" t="str">
        <f>IFERROR(VLOOKUP($S51,Meta_Lookup!$A:$S,4,FALSE),"")</f>
        <v>EBP</v>
      </c>
      <c r="D51" s="73" t="str">
        <f>IFERROR(VLOOKUP($S51,Meta_Lookup!$A:$S,5,FALSE),"")</f>
        <v>Formulation</v>
      </c>
      <c r="E51" s="73" t="str">
        <f>IFERROR(VLOOKUP($S51,Meta_Lookup!$A:$S,6,FALSE),"")</f>
        <v>Policy &amp; Performance</v>
      </c>
      <c r="F51" s="74" t="str">
        <f>IFERROR(VLOOKUP($S51,Meta_Lookup!$A:$S,7,FALSE),"")</f>
        <v>Does the Executive’s Budget Proposal or any supporting budget documentation present alternative displays of expenditures (such as by gender, by age, by income, or by region) to illustrate the financial impact of policies on different groups of citizens, for at least the budget year?</v>
      </c>
      <c r="G51" s="73" t="str">
        <f>IFERROR(VLOOKUP($S51,Meta_Lookup!$A:$S,8,FALSE),"")</f>
        <v>Ukraine</v>
      </c>
      <c r="H51" s="73" t="str">
        <f>IFERROR(VLOOKUP($S51,Meta_Lookup!$A:$S,9,FALSE),"")</f>
        <v>UKR</v>
      </c>
      <c r="I51" s="73">
        <f>IFERROR(VLOOKUP($S51,Meta_Lookup!$A:$S,10,FALSE),"")</f>
        <v>2025</v>
      </c>
      <c r="J51" s="73">
        <f>IFERROR(VLOOKUP($S51,Meta_Lookup!$A:$S,11,FALSE),"")</f>
        <v>33</v>
      </c>
      <c r="K51" s="73" t="str">
        <f>IFERROR(VLOOKUP($S51,Meta_Lookup!$A:$S,12,FALSE),"")</f>
        <v>c. Yes, one alternative display of expenditure is presented to illustrate the financial impact of policies on different groups of citizens.</v>
      </c>
      <c r="L51" s="73" t="str">
        <f>IFERROR(VLOOKUP($S51,Meta_Lookup!$A:$S,13,FALSE),"")</f>
        <v>1. https://itd.rada.gov.ua/billinfo/Bills/Card/44888 2. https://itd.rada.gov.ua/billinfo/Bills/pubFile/2525648 3. https://itd.rada.gov.ua/billinfo/Bills/pubFile/2525642 4. https://itd.rada.gov.ua/billinfo/Bills/pubFile/2525616</v>
      </c>
      <c r="M51" s="73" t="str">
        <f>IFERROR(VLOOKUP($S51,Meta_Lookup!$A:$S,14,FALSE),"")</f>
        <v>The Explanatory [2] note to the EBP [1] mentions that 65 budget programs include gender aspects (see p 59). KPIs for the budget programs are available in Annex 46 (e.g. 6431010; 3801140; 64311010; 6491010; 6501010; et al) [3], Annex 20 [4] has information on social security support targets for citizens of different ages. Explanatory note (p. 28) also includes information on the distribution of social support for low-income citizens. Following a thorough discussion with the IBP team, we concluded that there is considerable room for improvement in disaggregating budget allocations by socioeconomic status, income, and demographic groups. Сurrent reporting practices are too far away from the alternative displays of budget information provided in the examples to count them in. Thus, only "Impacts of budget policies by gender" applies.</v>
      </c>
      <c r="N51" s="73" t="str">
        <f>IFERROR(VLOOKUP($S51,Meta_Lookup!$A:$S,15,FALSE),"")</f>
        <v>agree</v>
      </c>
      <c r="O51" s="73">
        <f>IFERROR(VLOOKUP($S51,Meta_Lookup!$A:$S,16,FALSE),"")</f>
        <v>0</v>
      </c>
      <c r="P51" s="73">
        <f>IFERROR(VLOOKUP($S51,Meta_Lookup!$A:$S,17,FALSE),"")</f>
        <v>0</v>
      </c>
      <c r="Q51" s="73">
        <f>IFERROR(VLOOKUP($S51,Meta_Lookup!$A:$S,18,FALSE),"")</f>
        <v>0</v>
      </c>
      <c r="R51" s="74">
        <f>IFERROR(VLOOKUP($S51,Meta_Lookup!$A:$S,19,FALSE),"")</f>
        <v>0</v>
      </c>
      <c r="S51" t="str">
        <f t="shared" si="1"/>
        <v>UKR|2025|q36</v>
      </c>
    </row>
    <row r="52" spans="1:19" ht="30" customHeight="1">
      <c r="A52" s="75" t="s">
        <v>1151</v>
      </c>
      <c r="B52" s="73" t="str">
        <f>IFERROR(VLOOKUP($S52,Meta_Lookup!$A:$S,3,FALSE),"")</f>
        <v xml:space="preserve">
The Open Budget Index</v>
      </c>
      <c r="C52" s="73" t="str">
        <f>IFERROR(VLOOKUP($S52,Meta_Lookup!$A:$S,4,FALSE),"")</f>
        <v>EBP</v>
      </c>
      <c r="D52" s="73" t="str">
        <f>IFERROR(VLOOKUP($S52,Meta_Lookup!$A:$S,5,FALSE),"")</f>
        <v>Formulation</v>
      </c>
      <c r="E52" s="73" t="str">
        <f>IFERROR(VLOOKUP($S52,Meta_Lookup!$A:$S,6,FALSE),"")</f>
        <v>Fiscal Risk</v>
      </c>
      <c r="F52" s="74" t="str">
        <f>IFERROR(VLOOKUP($S52,Meta_Lookup!$A:$S,7,FALSE),"")</f>
        <v>Does the Executive’s Budget Proposal or any supporting budget documentation present estimates of transfers to public corporations for at least the budget year?</v>
      </c>
      <c r="G52" s="73" t="str">
        <f>IFERROR(VLOOKUP($S52,Meta_Lookup!$A:$S,8,FALSE),"")</f>
        <v>Ukraine</v>
      </c>
      <c r="H52" s="73" t="str">
        <f>IFERROR(VLOOKUP($S52,Meta_Lookup!$A:$S,9,FALSE),"")</f>
        <v>UKR</v>
      </c>
      <c r="I52" s="73">
        <f>IFERROR(VLOOKUP($S52,Meta_Lookup!$A:$S,10,FALSE),"")</f>
        <v>2025</v>
      </c>
      <c r="J52" s="73">
        <f>IFERROR(VLOOKUP($S52,Meta_Lookup!$A:$S,11,FALSE),"")</f>
        <v>0</v>
      </c>
      <c r="K52" s="73" t="str">
        <f>IFERROR(VLOOKUP($S52,Meta_Lookup!$A:$S,12,FALSE),"")</f>
        <v>d. No, estimates of transfers to public corporations are not presented.</v>
      </c>
      <c r="L52" s="73" t="str">
        <f>IFERROR(VLOOKUP($S52,Meta_Lookup!$A:$S,13,FALSE),"")</f>
        <v>1. https://itd.rada.gov.ua/billinfo/Bills/Card/44888 2. https://itd.rada.gov.ua/billinfo/Bills/pubFile/2525614 3. https://ips.ligazakon.net/document/RE20769Z?an=4&amp;ed=2018_12_03 4. https://itd.rada.gov.ua/billinfo/Bills/pubFile/2525631</v>
      </c>
      <c r="M52" s="73" t="str">
        <f>IFERROR(VLOOKUP($S52,Meta_Lookup!$A:$S,14,FALSE),"")</f>
        <v>p.26 of the Explanatory note of the EBP [1] provides the estimated level of state guarantees given to state enterprises. Annex 18 "Expenditures by economic classification" [2] has two budget lines that might bring us closer to the understanding of relevant figures - Line Line 2610 "Subsidies and current transfers to enterprises (institutions, organizations)" &amp; Line 3210 "Capital transfers to enterprises (institutions, organizations)" (but it includes much more than However, we have to take into account an instruction "On the Application of the Economic Classification of Budget Expenditures" adopted by the Ministry of finance on 27.03.2012 N 456/20769 [3], which shows that these two lines may include much more than transfers to public corporations. Annex 35 [4] lists quasi-fiscal operations that can influence the state budget. However, it doesn't include estimates covering transfers to public corporations. Considering this, we can not distinguish the exact amount of money that has been transferred to the public corporations, and due to the lack of narrative, I suggest "D" as the most applicable answer.</v>
      </c>
      <c r="N52" s="73" t="str">
        <f>IFERROR(VLOOKUP($S52,Meta_Lookup!$A:$S,15,FALSE),"")</f>
        <v>agree</v>
      </c>
      <c r="O52" s="73">
        <f>IFERROR(VLOOKUP($S52,Meta_Lookup!$A:$S,16,FALSE),"")</f>
        <v>0</v>
      </c>
      <c r="P52" s="73">
        <f>IFERROR(VLOOKUP($S52,Meta_Lookup!$A:$S,17,FALSE),"")</f>
        <v>0</v>
      </c>
      <c r="Q52" s="73">
        <f>IFERROR(VLOOKUP($S52,Meta_Lookup!$A:$S,18,FALSE),"")</f>
        <v>0</v>
      </c>
      <c r="R52" s="74">
        <f>IFERROR(VLOOKUP($S52,Meta_Lookup!$A:$S,19,FALSE),"")</f>
        <v>0</v>
      </c>
      <c r="S52" t="str">
        <f t="shared" si="1"/>
        <v>UKR|2025|q37</v>
      </c>
    </row>
    <row r="53" spans="1:19" ht="75" customHeight="1">
      <c r="A53" s="75" t="s">
        <v>1152</v>
      </c>
      <c r="B53" s="73" t="str">
        <f>IFERROR(VLOOKUP($S53,Meta_Lookup!$A:$S,3,FALSE),"")</f>
        <v xml:space="preserve">
The Open Budget Index</v>
      </c>
      <c r="C53" s="73" t="str">
        <f>IFERROR(VLOOKUP($S53,Meta_Lookup!$A:$S,4,FALSE),"")</f>
        <v>EBP</v>
      </c>
      <c r="D53" s="73" t="str">
        <f>IFERROR(VLOOKUP($S53,Meta_Lookup!$A:$S,5,FALSE),"")</f>
        <v>Formulation</v>
      </c>
      <c r="E53" s="73" t="str">
        <f>IFERROR(VLOOKUP($S53,Meta_Lookup!$A:$S,6,FALSE),"")</f>
        <v>Fiscal Risk</v>
      </c>
      <c r="F53" s="74" t="str">
        <f>IFERROR(VLOOKUP($S53,Meta_Lookup!$A:$S,7,FALSE),"")</f>
        <v>Does the Executive’s Budget Proposal or any supporting budget documentation present information on quasi-fiscal activities for at least the budget year? 
(The core information must include a statement of purpose or policy rationale for the quasi-fiscal activity and the intended beneficiaries.)</v>
      </c>
      <c r="G53" s="73" t="str">
        <f>IFERROR(VLOOKUP($S53,Meta_Lookup!$A:$S,8,FALSE),"")</f>
        <v>Ukraine</v>
      </c>
      <c r="H53" s="73" t="str">
        <f>IFERROR(VLOOKUP($S53,Meta_Lookup!$A:$S,9,FALSE),"")</f>
        <v>UKR</v>
      </c>
      <c r="I53" s="73">
        <f>IFERROR(VLOOKUP($S53,Meta_Lookup!$A:$S,10,FALSE),"")</f>
        <v>2025</v>
      </c>
      <c r="J53" s="73">
        <f>IFERROR(VLOOKUP($S53,Meta_Lookup!$A:$S,11,FALSE),"")</f>
        <v>33</v>
      </c>
      <c r="K53" s="73" t="str">
        <f>IFERROR(VLOOKUP($S53,Meta_Lookup!$A:$S,12,FALSE),"")</f>
        <v>c. Yes, information is presented, but it excludes some core elements or some quasi-fiscal activities.</v>
      </c>
      <c r="L53" s="73" t="str">
        <f>IFERROR(VLOOKUP($S53,Meta_Lookup!$A:$S,13,FALSE),"")</f>
        <v>1. https://itd.rada.gov.ua/billinfo/Bills/Card/44888 2. https://itd.rada.gov.ua/billinfo/Bills/pubFile/2525617 3. https://itd.rada.gov.ua/billinfo/Bills/pubFile/2525631 4. https://itd.rada.gov.ua/billinfo/Bills/pubFile/2525632</v>
      </c>
      <c r="M53" s="73" t="str">
        <f>IFERROR(VLOOKUP($S53,Meta_Lookup!$A:$S,14,FALSE),"")</f>
        <v>Annex 21 "List of Exemptions from Taxes and Duties" [1, 2] includes information about intended beneficiaries of the quasi-fiscal activities and figures of budget revenue losses from their provision for BY, BY-1, BY-2. Annexes 35 &amp; 36 "Quasi-fiscal activities" [3, 4] include a list of quasi-fiscal operations that will have an influence on the state budget. Sadly, no estimations of the impact on the budget have been provided. In my opinion, it is a "С" answer.</v>
      </c>
      <c r="N53" s="73" t="str">
        <f>IFERROR(VLOOKUP($S53,Meta_Lookup!$A:$S,15,FALSE),"")</f>
        <v>agree</v>
      </c>
      <c r="O53" s="73">
        <f>IFERROR(VLOOKUP($S53,Meta_Lookup!$A:$S,16,FALSE),"")</f>
        <v>0</v>
      </c>
      <c r="P53" s="73">
        <f>IFERROR(VLOOKUP($S53,Meta_Lookup!$A:$S,17,FALSE),"")</f>
        <v>0</v>
      </c>
      <c r="Q53" s="73">
        <f>IFERROR(VLOOKUP($S53,Meta_Lookup!$A:$S,18,FALSE),"")</f>
        <v>0</v>
      </c>
      <c r="R53" s="74">
        <f>IFERROR(VLOOKUP($S53,Meta_Lookup!$A:$S,19,FALSE),"")</f>
        <v>0</v>
      </c>
      <c r="S53" t="str">
        <f t="shared" si="1"/>
        <v>UKR|2025|q38</v>
      </c>
    </row>
    <row r="54" spans="1:19" ht="60" customHeight="1">
      <c r="A54" s="75" t="s">
        <v>1153</v>
      </c>
      <c r="B54" s="73" t="str">
        <f>IFERROR(VLOOKUP($S54,Meta_Lookup!$A:$S,3,FALSE),"")</f>
        <v xml:space="preserve">
The Open Budget Index</v>
      </c>
      <c r="C54" s="73" t="str">
        <f>IFERROR(VLOOKUP($S54,Meta_Lookup!$A:$S,4,FALSE),"")</f>
        <v>EBP</v>
      </c>
      <c r="D54" s="73" t="str">
        <f>IFERROR(VLOOKUP($S54,Meta_Lookup!$A:$S,5,FALSE),"")</f>
        <v>Formulation</v>
      </c>
      <c r="E54" s="73" t="str">
        <f>IFERROR(VLOOKUP($S54,Meta_Lookup!$A:$S,6,FALSE),"")</f>
        <v>Fiscal Risk</v>
      </c>
      <c r="F54" s="74" t="str">
        <f>IFERROR(VLOOKUP($S54,Meta_Lookup!$A:$S,7,FALSE),"")</f>
        <v>Does the Executive’s Budget Proposal or any supporting budget documentation present information on financial assets held by the government?  
(The core information must include a listing of the assets, and an estimate of their value.)</v>
      </c>
      <c r="G54" s="73" t="str">
        <f>IFERROR(VLOOKUP($S54,Meta_Lookup!$A:$S,8,FALSE),"")</f>
        <v>Ukraine</v>
      </c>
      <c r="H54" s="73" t="str">
        <f>IFERROR(VLOOKUP($S54,Meta_Lookup!$A:$S,9,FALSE),"")</f>
        <v>UKR</v>
      </c>
      <c r="I54" s="73">
        <f>IFERROR(VLOOKUP($S54,Meta_Lookup!$A:$S,10,FALSE),"")</f>
        <v>2025</v>
      </c>
      <c r="J54" s="73">
        <f>IFERROR(VLOOKUP($S54,Meta_Lookup!$A:$S,11,FALSE),"")</f>
        <v>0</v>
      </c>
      <c r="K54" s="73" t="str">
        <f>IFERROR(VLOOKUP($S54,Meta_Lookup!$A:$S,12,FALSE),"")</f>
        <v>d. No, information related to financial assets is not presented.</v>
      </c>
      <c r="L54" s="73" t="str">
        <f>IFERROR(VLOOKUP($S54,Meta_Lookup!$A:$S,13,FALSE),"")</f>
        <v>1. https://itd.rada.gov.ua/billinfo/Bills/Card/44888</v>
      </c>
      <c r="M54" s="73" t="str">
        <f>IFERROR(VLOOKUP($S54,Meta_Lookup!$A:$S,14,FALSE),"")</f>
        <v>No, information related to financial assets is not presented.</v>
      </c>
      <c r="N54" s="73" t="str">
        <f>IFERROR(VLOOKUP($S54,Meta_Lookup!$A:$S,15,FALSE),"")</f>
        <v>agree</v>
      </c>
      <c r="O54" s="73">
        <f>IFERROR(VLOOKUP($S54,Meta_Lookup!$A:$S,16,FALSE),"")</f>
        <v>0</v>
      </c>
      <c r="P54" s="73">
        <f>IFERROR(VLOOKUP($S54,Meta_Lookup!$A:$S,17,FALSE),"")</f>
        <v>0</v>
      </c>
      <c r="Q54" s="73">
        <f>IFERROR(VLOOKUP($S54,Meta_Lookup!$A:$S,18,FALSE),"")</f>
        <v>0</v>
      </c>
      <c r="R54" s="74">
        <f>IFERROR(VLOOKUP($S54,Meta_Lookup!$A:$S,19,FALSE),"")</f>
        <v>0</v>
      </c>
      <c r="S54" t="str">
        <f t="shared" si="1"/>
        <v>UKR|2025|q39</v>
      </c>
    </row>
    <row r="55" spans="1:19" ht="60" customHeight="1">
      <c r="A55" s="75" t="s">
        <v>1154</v>
      </c>
      <c r="B55" s="73" t="str">
        <f>IFERROR(VLOOKUP($S55,Meta_Lookup!$A:$S,3,FALSE),"")</f>
        <v xml:space="preserve">
The Open Budget Index</v>
      </c>
      <c r="C55" s="73" t="str">
        <f>IFERROR(VLOOKUP($S55,Meta_Lookup!$A:$S,4,FALSE),"")</f>
        <v>EBP</v>
      </c>
      <c r="D55" s="73" t="str">
        <f>IFERROR(VLOOKUP($S55,Meta_Lookup!$A:$S,5,FALSE),"")</f>
        <v>Formulation</v>
      </c>
      <c r="E55" s="73" t="str">
        <f>IFERROR(VLOOKUP($S55,Meta_Lookup!$A:$S,6,FALSE),"")</f>
        <v>Fiscal Risk</v>
      </c>
      <c r="F55" s="74" t="str">
        <f>IFERROR(VLOOKUP($S55,Meta_Lookup!$A:$S,7,FALSE),"")</f>
        <v>Does the Executive’s Budget Proposal or any supporting budget documentation present information on nonfinancial assets held by the government? 
(The core information must include a listing of the assets by category.)</v>
      </c>
      <c r="G55" s="73" t="str">
        <f>IFERROR(VLOOKUP($S55,Meta_Lookup!$A:$S,8,FALSE),"")</f>
        <v>Ukraine</v>
      </c>
      <c r="H55" s="73" t="str">
        <f>IFERROR(VLOOKUP($S55,Meta_Lookup!$A:$S,9,FALSE),"")</f>
        <v>UKR</v>
      </c>
      <c r="I55" s="73">
        <f>IFERROR(VLOOKUP($S55,Meta_Lookup!$A:$S,10,FALSE),"")</f>
        <v>2025</v>
      </c>
      <c r="J55" s="73">
        <f>IFERROR(VLOOKUP($S55,Meta_Lookup!$A:$S,11,FALSE),"")</f>
        <v>0</v>
      </c>
      <c r="K55" s="73" t="str">
        <f>IFERROR(VLOOKUP($S55,Meta_Lookup!$A:$S,12,FALSE),"")</f>
        <v>d. No, information related to nonfinancial assets is not presented.</v>
      </c>
      <c r="L55" s="73" t="str">
        <f>IFERROR(VLOOKUP($S55,Meta_Lookup!$A:$S,13,FALSE),"")</f>
        <v>1. https://itd.rada.gov.ua/billinfo/Bills/Card/44888</v>
      </c>
      <c r="M55" s="73" t="str">
        <f>IFERROR(VLOOKUP($S55,Meta_Lookup!$A:$S,14,FALSE),"")</f>
        <v>No, information related to nonfinancial assets is not presented.</v>
      </c>
      <c r="N55" s="73" t="str">
        <f>IFERROR(VLOOKUP($S55,Meta_Lookup!$A:$S,15,FALSE),"")</f>
        <v>agree</v>
      </c>
      <c r="O55" s="73">
        <f>IFERROR(VLOOKUP($S55,Meta_Lookup!$A:$S,16,FALSE),"")</f>
        <v>0</v>
      </c>
      <c r="P55" s="73">
        <f>IFERROR(VLOOKUP($S55,Meta_Lookup!$A:$S,17,FALSE),"")</f>
        <v>0</v>
      </c>
      <c r="Q55" s="73">
        <f>IFERROR(VLOOKUP($S55,Meta_Lookup!$A:$S,18,FALSE),"")</f>
        <v>0</v>
      </c>
      <c r="R55" s="74">
        <f>IFERROR(VLOOKUP($S55,Meta_Lookup!$A:$S,19,FALSE),"")</f>
        <v>0</v>
      </c>
      <c r="S55" t="str">
        <f t="shared" si="1"/>
        <v>UKR|2025|q40</v>
      </c>
    </row>
    <row r="56" spans="1:19" ht="30" customHeight="1">
      <c r="A56" s="75" t="s">
        <v>1155</v>
      </c>
      <c r="B56" s="73" t="str">
        <f>IFERROR(VLOOKUP($S56,Meta_Lookup!$A:$S,3,FALSE),"")</f>
        <v xml:space="preserve">
The Open Budget Index</v>
      </c>
      <c r="C56" s="73" t="str">
        <f>IFERROR(VLOOKUP($S56,Meta_Lookup!$A:$S,4,FALSE),"")</f>
        <v>EBP</v>
      </c>
      <c r="D56" s="73" t="str">
        <f>IFERROR(VLOOKUP($S56,Meta_Lookup!$A:$S,5,FALSE),"")</f>
        <v>Formulation</v>
      </c>
      <c r="E56" s="73" t="str">
        <f>IFERROR(VLOOKUP($S56,Meta_Lookup!$A:$S,6,FALSE),"")</f>
        <v>Fiscal Risk</v>
      </c>
      <c r="F56" s="74" t="str">
        <f>IFERROR(VLOOKUP($S56,Meta_Lookup!$A:$S,7,FALSE),"")</f>
        <v>Does the Executive’s Budget Proposal or any supporting budget documentation present estimates of expenditure arrears for at least the budget year?</v>
      </c>
      <c r="G56" s="73" t="str">
        <f>IFERROR(VLOOKUP($S56,Meta_Lookup!$A:$S,8,FALSE),"")</f>
        <v>Ukraine</v>
      </c>
      <c r="H56" s="73" t="str">
        <f>IFERROR(VLOOKUP($S56,Meta_Lookup!$A:$S,9,FALSE),"")</f>
        <v>UKR</v>
      </c>
      <c r="I56" s="73">
        <f>IFERROR(VLOOKUP($S56,Meta_Lookup!$A:$S,10,FALSE),"")</f>
        <v>2025</v>
      </c>
      <c r="J56" s="73">
        <f>IFERROR(VLOOKUP($S56,Meta_Lookup!$A:$S,11,FALSE),"")</f>
        <v>0</v>
      </c>
      <c r="K56" s="73" t="str">
        <f>IFERROR(VLOOKUP($S56,Meta_Lookup!$A:$S,12,FALSE),"")</f>
        <v>d. No, estimates of expenditure arrears are not presented.</v>
      </c>
      <c r="L56" s="73" t="str">
        <f>IFERROR(VLOOKUP($S56,Meta_Lookup!$A:$S,13,FALSE),"")</f>
        <v>1. https://itd.rada.gov.ua/billinfo/Bills/Card/44888</v>
      </c>
      <c r="M56" s="73" t="str">
        <f>IFERROR(VLOOKUP($S56,Meta_Lookup!$A:$S,14,FALSE),"")</f>
        <v>No, estimates of expenditure arrears are not presented.</v>
      </c>
      <c r="N56" s="73" t="str">
        <f>IFERROR(VLOOKUP($S56,Meta_Lookup!$A:$S,15,FALSE),"")</f>
        <v>disagree</v>
      </c>
      <c r="O56" s="73" t="str">
        <f>IFERROR(VLOOKUP($S56,Meta_Lookup!$A:$S,16,FALSE),"")</f>
        <v>c. Yes, estimates of some but not all expenditure arrears are presented.</v>
      </c>
      <c r="P56" s="73" t="str">
        <f>IFERROR(VLOOKUP($S56,Meta_Lookup!$A:$S,17,FALSE),"")</f>
        <v>1. https://itd.rada.gov.ua/billinfo/Bills/pubFile/2525598 In the annex Distribution of state budget expenditures for 2025 [1], indicators are provided regarding expenditures for servicing the state debt (budget program 3511350), contributions to international organizations (budget program 3511130), for the fulfillment of debt obligations on borrowings raised by the state or under state guarantees for the development of the public road network (budget program 3111030), measures to enforce court decisions guaranteed by the state (budget program 3504040), payments to enforce decisions of foreign jurisdictional bodies adopted as a result of consideration of cases against Ukraine (budget program 3601170). We consider that score C should be applied.</v>
      </c>
      <c r="Q56" s="73" t="str">
        <f>IFERROR(VLOOKUP($S56,Meta_Lookup!$A:$S,18,FALSE),"")</f>
        <v>The researcher agrees with the IBP Comment. The documentation does not present quantified estimates of arrears, either in full or in part. Therefore, the criteria for a “C” response are not met, and the answer remains “D”.</v>
      </c>
      <c r="R56" s="74" t="str">
        <f>IFERROR(VLOOKUP($S56,Meta_Lookup!$A:$S,19,FALSE),"")</f>
        <v>IBP thanks the government for the additional references. However, the cited budget programs relate to planned expenditures and debt servicing obligations, rather than estimates of expenditure arrears (i.e., overdue unpaid obligations). The documentation does not present quantified estimates of arrears, either in full or in part. Therefore, the criteria for a “c” response are not met, and the answer remains “d.”</v>
      </c>
      <c r="S56" t="str">
        <f t="shared" si="1"/>
        <v>UKR|2025|q41</v>
      </c>
    </row>
    <row r="57" spans="1:19" ht="105" customHeight="1">
      <c r="A57" s="75" t="s">
        <v>1156</v>
      </c>
      <c r="B57" s="73" t="str">
        <f>IFERROR(VLOOKUP($S57,Meta_Lookup!$A:$S,3,FALSE),"")</f>
        <v xml:space="preserve">
The Open Budget Index</v>
      </c>
      <c r="C57" s="73" t="str">
        <f>IFERROR(VLOOKUP($S57,Meta_Lookup!$A:$S,4,FALSE),"")</f>
        <v>EBP</v>
      </c>
      <c r="D57" s="73" t="str">
        <f>IFERROR(VLOOKUP($S57,Meta_Lookup!$A:$S,5,FALSE),"")</f>
        <v>Formulation</v>
      </c>
      <c r="E57" s="73" t="str">
        <f>IFERROR(VLOOKUP($S57,Meta_Lookup!$A:$S,6,FALSE),"")</f>
        <v>Fiscal Risk</v>
      </c>
      <c r="F57" s="74" t="str">
        <f>IFERROR(VLOOKUP($S57,Meta_Lookup!$A:$S,7,FALSE),"")</f>
        <v>Does the Executive’s Budget Proposal or any supporting budget documentation present information on contingent liabilities, such as government loan guarantees or insurance programs?
(The core information must include a statement of purpose or policy rationale for each contingent liability; the new guarantees or insurance commitments proposed for the budget year; and the total amount of outstanding guarantees or insurance commitments (the gross exposure) at the end of the budget year.)</v>
      </c>
      <c r="G57" s="73" t="str">
        <f>IFERROR(VLOOKUP($S57,Meta_Lookup!$A:$S,8,FALSE),"")</f>
        <v>Ukraine</v>
      </c>
      <c r="H57" s="73" t="str">
        <f>IFERROR(VLOOKUP($S57,Meta_Lookup!$A:$S,9,FALSE),"")</f>
        <v>UKR</v>
      </c>
      <c r="I57" s="73">
        <f>IFERROR(VLOOKUP($S57,Meta_Lookup!$A:$S,10,FALSE),"")</f>
        <v>2025</v>
      </c>
      <c r="J57" s="73">
        <f>IFERROR(VLOOKUP($S57,Meta_Lookup!$A:$S,11,FALSE),"")</f>
        <v>33</v>
      </c>
      <c r="K57" s="73" t="str">
        <f>IFERROR(VLOOKUP($S57,Meta_Lookup!$A:$S,12,FALSE),"")</f>
        <v>c. Yes, information is presented, but it excludes some core elements or some contingent liabilities.</v>
      </c>
      <c r="L57" s="73" t="str">
        <f>IFERROR(VLOOKUP($S57,Meta_Lookup!$A:$S,13,FALSE),"")</f>
        <v>1. https://itd.rada.gov.ua/billinfo/Bills/Card/44888 2. https://itd.rada.gov.ua/billinfo/Bills/pubFile/2525623 3. https://itd.rada.gov.ua/billinfo/Bills/pubFile/2525650</v>
      </c>
      <c r="M57" s="73" t="str">
        <f>IFERROR(VLOOKUP($S57,Meta_Lookup!$A:$S,14,FALSE),"")</f>
        <v>Annex 27 [2] provides a list of investment projects for which state guarantees can be provided in 2025 and includes some information on guarantees proposed for the budget year. But the information is available only for part of explicit contingent liabilities, information on the other two core components is missing. Draft of the Law [3] article 6 also provides a limit for provision of state guarantees but does not specify who is entitled to get them. So some core elements are missing. "C" answer applies.</v>
      </c>
      <c r="N57" s="73" t="str">
        <f>IFERROR(VLOOKUP($S57,Meta_Lookup!$A:$S,15,FALSE),"")</f>
        <v>agree</v>
      </c>
      <c r="O57" s="73">
        <f>IFERROR(VLOOKUP($S57,Meta_Lookup!$A:$S,16,FALSE),"")</f>
        <v>0</v>
      </c>
      <c r="P57" s="73">
        <f>IFERROR(VLOOKUP($S57,Meta_Lookup!$A:$S,17,FALSE),"")</f>
        <v>0</v>
      </c>
      <c r="Q57" s="73">
        <f>IFERROR(VLOOKUP($S57,Meta_Lookup!$A:$S,18,FALSE),"")</f>
        <v>0</v>
      </c>
      <c r="R57" s="74">
        <f>IFERROR(VLOOKUP($S57,Meta_Lookup!$A:$S,19,FALSE),"")</f>
        <v>0</v>
      </c>
      <c r="S57" t="str">
        <f t="shared" si="1"/>
        <v>UKR|2025|q42</v>
      </c>
    </row>
    <row r="58" spans="1:19" ht="105" customHeight="1">
      <c r="A58" s="75" t="s">
        <v>1157</v>
      </c>
      <c r="B58" s="73" t="str">
        <f>IFERROR(VLOOKUP($S58,Meta_Lookup!$A:$S,3,FALSE),"")</f>
        <v xml:space="preserve">
The Open Budget Index</v>
      </c>
      <c r="C58" s="73" t="str">
        <f>IFERROR(VLOOKUP($S58,Meta_Lookup!$A:$S,4,FALSE),"")</f>
        <v>EBP</v>
      </c>
      <c r="D58" s="73" t="str">
        <f>IFERROR(VLOOKUP($S58,Meta_Lookup!$A:$S,5,FALSE),"")</f>
        <v>Formulation</v>
      </c>
      <c r="E58" s="73" t="str">
        <f>IFERROR(VLOOKUP($S58,Meta_Lookup!$A:$S,6,FALSE),"")</f>
        <v>Fiscal Risk</v>
      </c>
      <c r="F58" s="74" t="str">
        <f>IFERROR(VLOOKUP($S58,Meta_Lookup!$A:$S,7,FALSE),"")</f>
        <v>Does the Executive’s Budget Proposal or any supporting budget documentation present projections that assess the government’s future liabilities and the sustainability of its finances over the longer term?
(The core information must cover a period of at least 10 years and include the macroeconomic and demographic assumptions used and a discussion of the fiscal implications and risks highlighted by the projections.)</v>
      </c>
      <c r="G58" s="73" t="str">
        <f>IFERROR(VLOOKUP($S58,Meta_Lookup!$A:$S,8,FALSE),"")</f>
        <v>Ukraine</v>
      </c>
      <c r="H58" s="73" t="str">
        <f>IFERROR(VLOOKUP($S58,Meta_Lookup!$A:$S,9,FALSE),"")</f>
        <v>UKR</v>
      </c>
      <c r="I58" s="73">
        <f>IFERROR(VLOOKUP($S58,Meta_Lookup!$A:$S,10,FALSE),"")</f>
        <v>2025</v>
      </c>
      <c r="J58" s="73">
        <f>IFERROR(VLOOKUP($S58,Meta_Lookup!$A:$S,11,FALSE),"")</f>
        <v>0</v>
      </c>
      <c r="K58" s="73" t="str">
        <f>IFERROR(VLOOKUP($S58,Meta_Lookup!$A:$S,12,FALSE),"")</f>
        <v>d. No, information related to future liabilities and the sustainability of finances over the longer term is not presented.</v>
      </c>
      <c r="L58" s="73" t="str">
        <f>IFERROR(VLOOKUP($S58,Meta_Lookup!$A:$S,13,FALSE),"")</f>
        <v>1. https://itd.rada.gov.ua/billinfo/Bills/Card/44888 2. https://itd.rada.gov.ua/billinfo/Bills/pubFile/2525621</v>
      </c>
      <c r="M58" s="73" t="str">
        <f>IFERROR(VLOOKUP($S58,Meta_Lookup!$A:$S,14,FALSE),"")</f>
        <v>Annex 25 "Payments under current debt obligations" [2] includes information on debt payments until full repayment of such obligations. Otherwise, no, information related to future liabilities and the sustainability of finances over the longer term is not presented. Thus "D" applies.</v>
      </c>
      <c r="N58" s="73" t="str">
        <f>IFERROR(VLOOKUP($S58,Meta_Lookup!$A:$S,15,FALSE),"")</f>
        <v>agree</v>
      </c>
      <c r="O58" s="73">
        <f>IFERROR(VLOOKUP($S58,Meta_Lookup!$A:$S,16,FALSE),"")</f>
        <v>0</v>
      </c>
      <c r="P58" s="73">
        <f>IFERROR(VLOOKUP($S58,Meta_Lookup!$A:$S,17,FALSE),"")</f>
        <v>0</v>
      </c>
      <c r="Q58" s="73">
        <f>IFERROR(VLOOKUP($S58,Meta_Lookup!$A:$S,18,FALSE),"")</f>
        <v>0</v>
      </c>
      <c r="R58" s="74">
        <f>IFERROR(VLOOKUP($S58,Meta_Lookup!$A:$S,19,FALSE),"")</f>
        <v>0</v>
      </c>
      <c r="S58" t="str">
        <f t="shared" si="1"/>
        <v>UKR|2025|q43</v>
      </c>
    </row>
    <row r="59" spans="1:19" ht="30" customHeight="1">
      <c r="A59" s="75" t="s">
        <v>1158</v>
      </c>
      <c r="B59" s="73" t="str">
        <f>IFERROR(VLOOKUP($S59,Meta_Lookup!$A:$S,3,FALSE),"")</f>
        <v xml:space="preserve">
The Open Budget Index</v>
      </c>
      <c r="C59" s="73" t="str">
        <f>IFERROR(VLOOKUP($S59,Meta_Lookup!$A:$S,4,FALSE),"")</f>
        <v>EBP</v>
      </c>
      <c r="D59" s="73" t="str">
        <f>IFERROR(VLOOKUP($S59,Meta_Lookup!$A:$S,5,FALSE),"")</f>
        <v>Formulation</v>
      </c>
      <c r="E59" s="73" t="str">
        <f>IFERROR(VLOOKUP($S59,Meta_Lookup!$A:$S,6,FALSE),"")</f>
        <v>Fiscal Risk</v>
      </c>
      <c r="F59" s="74" t="str">
        <f>IFERROR(VLOOKUP($S59,Meta_Lookup!$A:$S,7,FALSE),"")</f>
        <v>Does the Executive’s Budget Proposal or any supporting budget documentation present estimates of the sources of donor assistance, both financial and in-kind?</v>
      </c>
      <c r="G59" s="73" t="str">
        <f>IFERROR(VLOOKUP($S59,Meta_Lookup!$A:$S,8,FALSE),"")</f>
        <v>Ukraine</v>
      </c>
      <c r="H59" s="73" t="str">
        <f>IFERROR(VLOOKUP($S59,Meta_Lookup!$A:$S,9,FALSE),"")</f>
        <v>UKR</v>
      </c>
      <c r="I59" s="73">
        <f>IFERROR(VLOOKUP($S59,Meta_Lookup!$A:$S,10,FALSE),"")</f>
        <v>2025</v>
      </c>
      <c r="J59" s="73">
        <f>IFERROR(VLOOKUP($S59,Meta_Lookup!$A:$S,11,FALSE),"")</f>
        <v>33</v>
      </c>
      <c r="K59" s="73" t="str">
        <f>IFERROR(VLOOKUP($S59,Meta_Lookup!$A:$S,12,FALSE),"")</f>
        <v>c. Yes, estimates of some but not all sources of donor assistance are presented.</v>
      </c>
      <c r="L59" s="73" t="str">
        <f>IFERROR(VLOOKUP($S59,Meta_Lookup!$A:$S,13,FALSE),"")</f>
        <v>1. https://itd.rada.gov.ua/billinfo/Bills/Card/44888 2. https://itd.rada.gov.ua/billinfo/Bills/pubFile/2525596</v>
      </c>
      <c r="M59" s="73" t="str">
        <f>IFERROR(VLOOKUP($S59,Meta_Lookup!$A:$S,14,FALSE),"")</f>
        <v>Annex 1 of the EBP [1, 2] has a budget line №40000000 "Official transfers" that depicts donor assistance and grants. Ukraine is a country under active full-scale russian invasion and receives in-kind support from many countries. In-kind support distributed directly to the authorities of local level or to population directly, thus can not be calculated by the government. "C" answer applies.</v>
      </c>
      <c r="N59" s="73" t="str">
        <f>IFERROR(VLOOKUP($S59,Meta_Lookup!$A:$S,15,FALSE),"")</f>
        <v>disagree</v>
      </c>
      <c r="O59" s="73" t="str">
        <f>IFERROR(VLOOKUP($S59,Meta_Lookup!$A:$S,16,FALSE),"")</f>
        <v>b. Yes, estimates of all sources of donor assistance are presented, but a narrative discussion is not included.</v>
      </c>
      <c r="P59" s="73" t="str">
        <f>IFERROR(VLOOKUP($S59,Meta_Lookup!$A:$S,17,FALSE),"")</f>
        <v>1.https://itd.rada.gov.ua/billinfo/Bills/pubFile/2525596 In Annex 1 State budget revenues [1], under budget classification code 40000000 “Official transfers”, receipts of grants (gifts) received by budgets of all levels are reflected; under budget classification code 25020000 “Other sources of own revenues of budgetary institutions”, accounting is also kept for in-kind donor assistance in non-cash (in-kind) form. Thus, the Executive’s Budget Proposal present estimates of the sources of donor assistance, both financial and in-kind, for at least the budget year. Since the estimation of in-kind donor assistance in material form belongs to external assumptions determined outside the Government’s influence, and taking into account the provision of such assistance by many countries during the year, the plan of receipts under code 25020000 “Other sources of own revenues of budgetary institutions” is constantly clarified during the budget year. We consider that score B corresponds.</v>
      </c>
      <c r="Q59" s="73" t="str">
        <f>IFERROR(VLOOKUP($S59,Meta_Lookup!$A:$S,18,FALSE),"")</f>
        <v>The researcher agrees with the IBP Comment. In-kind donations, indeed, are to be presented in the budget line under code 25020000 “Other sources of own revenues of budgetary institutions”. But this budget line is aggregated and does not provide estimates of the sources of donor assistance. Therefore, the "C" answer remains.</v>
      </c>
      <c r="R59" s="74" t="str">
        <f>IFERROR(VLOOKUP($S59,Meta_Lookup!$A:$S,19,FALSE),"")</f>
        <v>IBP acknowledges that additional documentation provides more detailed information on external financing and revenue classifications, including donor-related transfers. However, these remain presented in aggregated form and do not identify the specific sources of donor assistance. Furthermore, the additional materials primarily relate to borrowing rather than donor grants or in-kind assistance. As the requirement to present estimates of all sources of donor assistance is not met, the answer remains “c.”</v>
      </c>
      <c r="S59" t="str">
        <f t="shared" si="1"/>
        <v>UKR|2025|q44</v>
      </c>
    </row>
    <row r="60" spans="1:19" ht="409.5" customHeight="1">
      <c r="A60" s="75" t="s">
        <v>1159</v>
      </c>
      <c r="B60" s="73" t="str">
        <f>IFERROR(VLOOKUP($S60,Meta_Lookup!$A:$S,3,FALSE),"")</f>
        <v xml:space="preserve">
The Open Budget Index</v>
      </c>
      <c r="C60" s="73" t="str">
        <f>IFERROR(VLOOKUP($S60,Meta_Lookup!$A:$S,4,FALSE),"")</f>
        <v>EBP</v>
      </c>
      <c r="D60" s="73" t="str">
        <f>IFERROR(VLOOKUP($S60,Meta_Lookup!$A:$S,5,FALSE),"")</f>
        <v>Formulation</v>
      </c>
      <c r="E60" s="73" t="str">
        <f>IFERROR(VLOOKUP($S60,Meta_Lookup!$A:$S,6,FALSE),"")</f>
        <v>Fiscal Risk</v>
      </c>
      <c r="F60" s="74" t="str">
        <f>IFERROR(VLOOKUP($S60,Meta_Lookup!$A:$S,7,FALSE),"")</f>
        <v>Does the Executive’s Budget Proposal or any supporting budget documentation present information on tax expenditures for at least the budget year? 
(The core information must include a statement of purpose or policy rationale for each tax expenditure, the intended beneficiaries, and an estimate of the revenue foregone.)</v>
      </c>
      <c r="G60" s="73" t="str">
        <f>IFERROR(VLOOKUP($S60,Meta_Lookup!$A:$S,8,FALSE),"")</f>
        <v>Ukraine</v>
      </c>
      <c r="H60" s="73" t="str">
        <f>IFERROR(VLOOKUP($S60,Meta_Lookup!$A:$S,9,FALSE),"")</f>
        <v>UKR</v>
      </c>
      <c r="I60" s="73">
        <f>IFERROR(VLOOKUP($S60,Meta_Lookup!$A:$S,10,FALSE),"")</f>
        <v>2025</v>
      </c>
      <c r="J60" s="73">
        <f>IFERROR(VLOOKUP($S60,Meta_Lookup!$A:$S,11,FALSE),"")</f>
        <v>33</v>
      </c>
      <c r="K60" s="73" t="str">
        <f>IFERROR(VLOOKUP($S60,Meta_Lookup!$A:$S,12,FALSE),"")</f>
        <v>c. Yes, information is presented, but it excludes some core elements or some tax expenditures.</v>
      </c>
      <c r="L60" s="73" t="str">
        <f>IFERROR(VLOOKUP($S60,Meta_Lookup!$A:$S,13,FALSE),"")</f>
        <v>1. https://itd.rada.gov.ua/billinfo/Bills/Card/44888 2. https://itd.rada.gov.ua/billinfo/Bills/pubFile/2525617</v>
      </c>
      <c r="M60" s="73" t="str">
        <f>IFERROR(VLOOKUP($S60,Meta_Lookup!$A:$S,14,FALSE),"")</f>
        <v>Annex 21 "List of Tax Exemptions" [2] includes detailed information about exemptions from taxes and duties, estimated revenue foregone &amp; list of the beneficiaries - the title of each exemption kind of gives information about the beneficiaries but no narrative is provided. The executive gives no information about policy rationale list of beneficiaries therefore answer "C" is selected.</v>
      </c>
      <c r="N60" s="73" t="str">
        <f>IFERROR(VLOOKUP($S60,Meta_Lookup!$A:$S,15,FALSE),"")</f>
        <v>agree</v>
      </c>
      <c r="O60" s="73">
        <f>IFERROR(VLOOKUP($S60,Meta_Lookup!$A:$S,16,FALSE),"")</f>
        <v>0</v>
      </c>
      <c r="P60" s="73">
        <f>IFERROR(VLOOKUP($S60,Meta_Lookup!$A:$S,17,FALSE),"")</f>
        <v>0</v>
      </c>
      <c r="Q60" s="73">
        <f>IFERROR(VLOOKUP($S60,Meta_Lookup!$A:$S,18,FALSE),"")</f>
        <v>0</v>
      </c>
      <c r="R60" s="74">
        <f>IFERROR(VLOOKUP($S60,Meta_Lookup!$A:$S,19,FALSE),"")</f>
        <v>0</v>
      </c>
      <c r="S60" t="str">
        <f t="shared" si="1"/>
        <v>UKR|2025|q45</v>
      </c>
    </row>
    <row r="61" spans="1:19" ht="30" customHeight="1">
      <c r="A61" s="75" t="s">
        <v>1160</v>
      </c>
      <c r="B61" s="73" t="str">
        <f>IFERROR(VLOOKUP($S61,Meta_Lookup!$A:$S,3,FALSE),"")</f>
        <v xml:space="preserve">
The Open Budget Index</v>
      </c>
      <c r="C61" s="73" t="str">
        <f>IFERROR(VLOOKUP($S61,Meta_Lookup!$A:$S,4,FALSE),"")</f>
        <v>EBP</v>
      </c>
      <c r="D61" s="73" t="str">
        <f>IFERROR(VLOOKUP($S61,Meta_Lookup!$A:$S,5,FALSE),"")</f>
        <v>Formulation</v>
      </c>
      <c r="E61" s="73" t="str">
        <f>IFERROR(VLOOKUP($S61,Meta_Lookup!$A:$S,6,FALSE),"")</f>
        <v>Fiscal Risk</v>
      </c>
      <c r="F61" s="74" t="str">
        <f>IFERROR(VLOOKUP($S61,Meta_Lookup!$A:$S,7,FALSE),"")</f>
        <v>Does the Executive’s Budget Proposal or any supporting budget documentation present estimates of earmarked revenues?</v>
      </c>
      <c r="G61" s="73" t="str">
        <f>IFERROR(VLOOKUP($S61,Meta_Lookup!$A:$S,8,FALSE),"")</f>
        <v>Ukraine</v>
      </c>
      <c r="H61" s="73" t="str">
        <f>IFERROR(VLOOKUP($S61,Meta_Lookup!$A:$S,9,FALSE),"")</f>
        <v>UKR</v>
      </c>
      <c r="I61" s="73">
        <f>IFERROR(VLOOKUP($S61,Meta_Lookup!$A:$S,10,FALSE),"")</f>
        <v>2025</v>
      </c>
      <c r="J61" s="73">
        <f>IFERROR(VLOOKUP($S61,Meta_Lookup!$A:$S,11,FALSE),"")</f>
        <v>100</v>
      </c>
      <c r="K61" s="73" t="str">
        <f>IFERROR(VLOOKUP($S61,Meta_Lookup!$A:$S,12,FALSE),"")</f>
        <v>a. Yes, estimates of all earmarked revenues are presented, along with a narrative discussion.</v>
      </c>
      <c r="L61" s="73" t="str">
        <f>IFERROR(VLOOKUP($S61,Meta_Lookup!$A:$S,13,FALSE),"")</f>
        <v>1. https://itd.rada.gov.ua/billinfo/Bills/Card/44888 2. https://itd.rada.gov.ua/billinfo/Bills/pubFile/2525596 3. https://itd.rada.gov.ua/billinfo/Bills/pubFile/2525648 4. https://itd.rada.gov.ua/billinfo/Bills/pubFile/2525608 5. https://itd.rada.gov.ua/billinfo/Bills/pubFile/2525609 6. https://itd.rada.gov.ua/billinfo/Bills/pubFile/2525610 7. https://itd.rada.gov.ua/billinfo/Bills/pubFile/2525611</v>
      </c>
      <c r="M61" s="73" t="str">
        <f>IFERROR(VLOOKUP($S61,Meta_Lookup!$A:$S,14,FALSE),"")</f>
        <v>Technically all revenues of the state budgets' special fund are earmarked and can be seen in Annex 1 [2]. The Explanatory note [3] includes a narrative discussion on specific targeted / reserved fuel and transport excise tax revenues, budgetary institutions own revenues, etc. (p.10-24). Annexes 12, 13, 14 &amp; 15 provide additional analysis of earmarked taxes [4-7]. I suggest to leave an "A".</v>
      </c>
      <c r="N61" s="73" t="str">
        <f>IFERROR(VLOOKUP($S61,Meta_Lookup!$A:$S,15,FALSE),"")</f>
        <v>agree</v>
      </c>
      <c r="O61" s="73">
        <f>IFERROR(VLOOKUP($S61,Meta_Lookup!$A:$S,16,FALSE),"")</f>
        <v>0</v>
      </c>
      <c r="P61" s="73">
        <f>IFERROR(VLOOKUP($S61,Meta_Lookup!$A:$S,17,FALSE),"")</f>
        <v>0</v>
      </c>
      <c r="Q61" s="73">
        <f>IFERROR(VLOOKUP($S61,Meta_Lookup!$A:$S,18,FALSE),"")</f>
        <v>0</v>
      </c>
      <c r="R61" s="74">
        <f>IFERROR(VLOOKUP($S61,Meta_Lookup!$A:$S,19,FALSE),"")</f>
        <v>0</v>
      </c>
      <c r="S61" t="str">
        <f t="shared" si="1"/>
        <v>UKR|2025|q46</v>
      </c>
    </row>
    <row r="62" spans="1:19" ht="45" customHeight="1">
      <c r="A62" s="75" t="s">
        <v>1161</v>
      </c>
      <c r="B62" s="73" t="str">
        <f>IFERROR(VLOOKUP($S62,Meta_Lookup!$A:$S,3,FALSE),"")</f>
        <v xml:space="preserve">
The Open Budget Index</v>
      </c>
      <c r="C62" s="73" t="str">
        <f>IFERROR(VLOOKUP($S62,Meta_Lookup!$A:$S,4,FALSE),"")</f>
        <v>EBP</v>
      </c>
      <c r="D62" s="73" t="str">
        <f>IFERROR(VLOOKUP($S62,Meta_Lookup!$A:$S,5,FALSE),"")</f>
        <v>Formulation</v>
      </c>
      <c r="E62" s="73" t="str">
        <f>IFERROR(VLOOKUP($S62,Meta_Lookup!$A:$S,6,FALSE),"")</f>
        <v>Policy &amp; Performance</v>
      </c>
      <c r="F62" s="74" t="str">
        <f>IFERROR(VLOOKUP($S62,Meta_Lookup!$A:$S,7,FALSE),"")</f>
        <v>Does the Executive’s Budget Proposal or any supporting budget documentation present information on how the proposed budget (both new proposals and existing policies) is linked to government’s policy goals for the budget year?</v>
      </c>
      <c r="G62" s="73" t="str">
        <f>IFERROR(VLOOKUP($S62,Meta_Lookup!$A:$S,8,FALSE),"")</f>
        <v>Ukraine</v>
      </c>
      <c r="H62" s="73" t="str">
        <f>IFERROR(VLOOKUP($S62,Meta_Lookup!$A:$S,9,FALSE),"")</f>
        <v>UKR</v>
      </c>
      <c r="I62" s="73">
        <f>IFERROR(VLOOKUP($S62,Meta_Lookup!$A:$S,10,FALSE),"")</f>
        <v>2025</v>
      </c>
      <c r="J62" s="73">
        <f>IFERROR(VLOOKUP($S62,Meta_Lookup!$A:$S,11,FALSE),"")</f>
        <v>67</v>
      </c>
      <c r="K62" s="73" t="str">
        <f>IFERROR(VLOOKUP($S62,Meta_Lookup!$A:$S,12,FALSE),"")</f>
        <v>b. Yes, estimates that show how the proposed budget is linked to all the government’s policy goals for the budget year are presented, but a narrative discussion is not included.</v>
      </c>
      <c r="L62" s="73" t="str">
        <f>IFERROR(VLOOKUP($S62,Meta_Lookup!$A:$S,13,FALSE),"")</f>
        <v>1. https://itd.rada.gov.ua/billinfo/Bills/Card/44888 2. https://itd.rada.gov.ua/billinfo/Bills/pubFile/2525648 3. https://itd.rada.gov.ua/billinfo/Bills/pubFile/2525641 4. https://itd.rada.gov.ua/billinfo/Bills/pubFile/2525642</v>
      </c>
      <c r="M62" s="73" t="str">
        <f>IFERROR(VLOOKUP($S62,Meta_Lookup!$A:$S,14,FALSE),"")</f>
        <v>The Explanatory Note to the Executive’s Budget Proposal [2] provides the link to the macro-fiscal indicators (p.7-8) and has some links to tax policy goals (p.10-24), social policy goals (p.24-32). Annexes 45 &amp; 46 [3, 4] include KPIs for ministries and state agencies which can serve as a linkage to the state policy. In my opinion it refers to "B" answer.</v>
      </c>
      <c r="N62" s="73" t="str">
        <f>IFERROR(VLOOKUP($S62,Meta_Lookup!$A:$S,15,FALSE),"")</f>
        <v>agree</v>
      </c>
      <c r="O62" s="73">
        <f>IFERROR(VLOOKUP($S62,Meta_Lookup!$A:$S,16,FALSE),"")</f>
        <v>0</v>
      </c>
      <c r="P62" s="73">
        <f>IFERROR(VLOOKUP($S62,Meta_Lookup!$A:$S,17,FALSE),"")</f>
        <v>0</v>
      </c>
      <c r="Q62" s="73">
        <f>IFERROR(VLOOKUP($S62,Meta_Lookup!$A:$S,18,FALSE),"")</f>
        <v>0</v>
      </c>
      <c r="R62" s="74">
        <f>IFERROR(VLOOKUP($S62,Meta_Lookup!$A:$S,19,FALSE),"")</f>
        <v>0</v>
      </c>
      <c r="S62" t="str">
        <f t="shared" si="1"/>
        <v>UKR|2025|q47</v>
      </c>
    </row>
    <row r="63" spans="1:19" ht="45" customHeight="1">
      <c r="A63" s="75" t="s">
        <v>1162</v>
      </c>
      <c r="B63" s="73" t="str">
        <f>IFERROR(VLOOKUP($S63,Meta_Lookup!$A:$S,3,FALSE),"")</f>
        <v xml:space="preserve">
The Open Budget Index</v>
      </c>
      <c r="C63" s="73" t="str">
        <f>IFERROR(VLOOKUP($S63,Meta_Lookup!$A:$S,4,FALSE),"")</f>
        <v>EBP</v>
      </c>
      <c r="D63" s="73" t="str">
        <f>IFERROR(VLOOKUP($S63,Meta_Lookup!$A:$S,5,FALSE),"")</f>
        <v>Formulation</v>
      </c>
      <c r="E63" s="73" t="str">
        <f>IFERROR(VLOOKUP($S63,Meta_Lookup!$A:$S,6,FALSE),"")</f>
        <v>Policy &amp; Performance</v>
      </c>
      <c r="F63" s="74" t="str">
        <f>IFERROR(VLOOKUP($S63,Meta_Lookup!$A:$S,7,FALSE),"")</f>
        <v>Does the Executive’s Budget Proposal or any supporting budget documentation present information on how the proposed budget (both new proposals and existing policies) is linked to government’s policy goals for a multi-year period (for at least two years beyond the budget year)?</v>
      </c>
      <c r="G63" s="73" t="str">
        <f>IFERROR(VLOOKUP($S63,Meta_Lookup!$A:$S,8,FALSE),"")</f>
        <v>Ukraine</v>
      </c>
      <c r="H63" s="73" t="str">
        <f>IFERROR(VLOOKUP($S63,Meta_Lookup!$A:$S,9,FALSE),"")</f>
        <v>UKR</v>
      </c>
      <c r="I63" s="73">
        <f>IFERROR(VLOOKUP($S63,Meta_Lookup!$A:$S,10,FALSE),"")</f>
        <v>2025</v>
      </c>
      <c r="J63" s="73">
        <f>IFERROR(VLOOKUP($S63,Meta_Lookup!$A:$S,11,FALSE),"")</f>
        <v>0</v>
      </c>
      <c r="K63" s="73" t="str">
        <f>IFERROR(VLOOKUP($S63,Meta_Lookup!$A:$S,12,FALSE),"")</f>
        <v>d. No, information on the link between the budget and the government’s stated policy goals for a multi-year period is not presented.</v>
      </c>
      <c r="L63" s="73" t="str">
        <f>IFERROR(VLOOKUP($S63,Meta_Lookup!$A:$S,13,FALSE),"")</f>
        <v>1. https://itd.rada.gov.ua/billinfo/Bills/Card/44888</v>
      </c>
      <c r="M63" s="73" t="str">
        <f>IFERROR(VLOOKUP($S63,Meta_Lookup!$A:$S,14,FALSE),"")</f>
        <v>No, information on the link between the budget and the government’s stated policy goals for a multi-year period is not presented. D applies.</v>
      </c>
      <c r="N63" s="73" t="str">
        <f>IFERROR(VLOOKUP($S63,Meta_Lookup!$A:$S,15,FALSE),"")</f>
        <v>disagree</v>
      </c>
      <c r="O63" s="73" t="str">
        <f>IFERROR(VLOOKUP($S63,Meta_Lookup!$A:$S,16,FALSE),"")</f>
        <v>b. Yes, estimates that show how the proposed budget is linked to all the government’s policy goals for a multi-year period are presented, but a narrative discussion is not included.</v>
      </c>
      <c r="P63" s="73" t="str">
        <f>IFERROR(VLOOKUP($S63,Meta_Lookup!$A:$S,17,FALSE),"")</f>
        <v>1. https://itd.rada.gov.ua/billinfo/Bills/pubFile/2525641 2. https://zakon.rada.gov.ua/laws/show/751-2024-%D0%BF#Text 3. https://itd.rada.gov.ua/billinfo/Bills/pubFile/2525643 TSupporting budget documentation to EBP contain the Annex Information on government policy goals and indicators of their achievement in 2023–2027 [1]. In the Annex Government policy goals to the Budget Declaration for 2025–2027 [2], indicators for 2025–2027 are likewise provided. The linkage between the Draft Budget and the Budget Declaration is ensured through the Annex Information on taking into account the Budget Declaration for 2025–2027 in the Draft State Budget for 2025 [3]. Thus, information on how the proposed budget (both new proposals and existing policies) is linked to government’s policy goals for a multi-year period is ensured. We consider that score B corresponds.</v>
      </c>
      <c r="Q63" s="73">
        <f>IFERROR(VLOOKUP($S63,Meta_Lookup!$A:$S,18,FALSE),"")</f>
        <v>0</v>
      </c>
      <c r="R63" s="74" t="str">
        <f>IFERROR(VLOOKUP($S63,Meta_Lookup!$A:$S,19,FALSE),"")</f>
        <v>IBP appreciates the additional sources provided by the government reviewer. After further review and discussions with the researcher, it was agreed that while the referenced documents (including the Budget Declaration and its annexes) present government policy goals and related indicators for a multi-year period, these are not sufficiently linked to the Executive’s Budget Proposal (EBP). Specifically, the supporting documentation to the EBP does not clearly demonstrate how budget allocations (for both new and existing policies) are connected to these policy goals over a multi-year period. While some annexes include performance indicators, they do not consistently present the corresponding budget estimates needed to establish a clear linkage between policy goals and budget figures. In line with OBS guidelines, this linkage must be explicit within the EBP or its supporting documentation. Therefore, a “d” response is maintained.</v>
      </c>
      <c r="S63" t="str">
        <f t="shared" si="1"/>
        <v>UKR|2025|q48</v>
      </c>
    </row>
    <row r="64" spans="1:19" ht="375" customHeight="1">
      <c r="A64" s="75" t="s">
        <v>1163</v>
      </c>
      <c r="B64" s="73" t="str">
        <f>IFERROR(VLOOKUP($S64,Meta_Lookup!$A:$S,3,FALSE),"")</f>
        <v xml:space="preserve">
The Open Budget Index</v>
      </c>
      <c r="C64" s="73" t="str">
        <f>IFERROR(VLOOKUP($S64,Meta_Lookup!$A:$S,4,FALSE),"")</f>
        <v>EBP</v>
      </c>
      <c r="D64" s="73" t="str">
        <f>IFERROR(VLOOKUP($S64,Meta_Lookup!$A:$S,5,FALSE),"")</f>
        <v>Formulation</v>
      </c>
      <c r="E64" s="73" t="str">
        <f>IFERROR(VLOOKUP($S64,Meta_Lookup!$A:$S,6,FALSE),"")</f>
        <v>Policy &amp; Performance</v>
      </c>
      <c r="F64" s="74" t="str">
        <f>IFERROR(VLOOKUP($S64,Meta_Lookup!$A:$S,7,FALSE),"")</f>
        <v>Does the Executive’s Budget Proposal or any supporting budget documentation present nonfinancial data on inputs to be acquired for at least the budget year?</v>
      </c>
      <c r="G64" s="73" t="str">
        <f>IFERROR(VLOOKUP($S64,Meta_Lookup!$A:$S,8,FALSE),"")</f>
        <v>Ukraine</v>
      </c>
      <c r="H64" s="73" t="str">
        <f>IFERROR(VLOOKUP($S64,Meta_Lookup!$A:$S,9,FALSE),"")</f>
        <v>UKR</v>
      </c>
      <c r="I64" s="73">
        <f>IFERROR(VLOOKUP($S64,Meta_Lookup!$A:$S,10,FALSE),"")</f>
        <v>2025</v>
      </c>
      <c r="J64" s="73">
        <f>IFERROR(VLOOKUP($S64,Meta_Lookup!$A:$S,11,FALSE),"")</f>
        <v>100</v>
      </c>
      <c r="K64" s="73" t="str">
        <f>IFERROR(VLOOKUP($S64,Meta_Lookup!$A:$S,12,FALSE),"")</f>
        <v>a. Yes, nonfinancial data on inputs are provided for each program within all administrative units (or functions).</v>
      </c>
      <c r="L64" s="73" t="str">
        <f>IFERROR(VLOOKUP($S64,Meta_Lookup!$A:$S,13,FALSE),"")</f>
        <v>1. https://itd.rada.gov.ua/billinfo/Bills/Card/44888 2. https://itd.rada.gov.ua/billinfo/Bills/pubFile/2525641 3. https://itd.rada.gov.ua/billinfo/Bills/pubFile/2525642</v>
      </c>
      <c r="M64" s="73" t="str">
        <f>IFERROR(VLOOKUP($S64,Meta_Lookup!$A:$S,14,FALSE),"")</f>
        <v>Annexes 45 &amp; 46 have a set of input indicators (purpose, tasks, performance indicators) for each program including non-financial. [2, 3] Thus A answer applies.</v>
      </c>
      <c r="N64" s="73" t="str">
        <f>IFERROR(VLOOKUP($S64,Meta_Lookup!$A:$S,15,FALSE),"")</f>
        <v>agree</v>
      </c>
      <c r="O64" s="73">
        <f>IFERROR(VLOOKUP($S64,Meta_Lookup!$A:$S,16,FALSE),"")</f>
        <v>0</v>
      </c>
      <c r="P64" s="73">
        <f>IFERROR(VLOOKUP($S64,Meta_Lookup!$A:$S,17,FALSE),"")</f>
        <v>0</v>
      </c>
      <c r="Q64" s="73">
        <f>IFERROR(VLOOKUP($S64,Meta_Lookup!$A:$S,18,FALSE),"")</f>
        <v>0</v>
      </c>
      <c r="R64" s="74">
        <f>IFERROR(VLOOKUP($S64,Meta_Lookup!$A:$S,19,FALSE),"")</f>
        <v>0</v>
      </c>
      <c r="S64" t="str">
        <f t="shared" si="1"/>
        <v>UKR|2025|q49</v>
      </c>
    </row>
    <row r="65" spans="1:19" ht="30" customHeight="1">
      <c r="A65" s="75" t="s">
        <v>1164</v>
      </c>
      <c r="B65" s="73" t="str">
        <f>IFERROR(VLOOKUP($S65,Meta_Lookup!$A:$S,3,FALSE),"")</f>
        <v xml:space="preserve">
The Open Budget Index</v>
      </c>
      <c r="C65" s="73" t="str">
        <f>IFERROR(VLOOKUP($S65,Meta_Lookup!$A:$S,4,FALSE),"")</f>
        <v>EBP</v>
      </c>
      <c r="D65" s="73" t="str">
        <f>IFERROR(VLOOKUP($S65,Meta_Lookup!$A:$S,5,FALSE),"")</f>
        <v>Formulation</v>
      </c>
      <c r="E65" s="73" t="str">
        <f>IFERROR(VLOOKUP($S65,Meta_Lookup!$A:$S,6,FALSE),"")</f>
        <v>Policy &amp; Performance</v>
      </c>
      <c r="F65" s="74" t="str">
        <f>IFERROR(VLOOKUP($S65,Meta_Lookup!$A:$S,7,FALSE),"")</f>
        <v>Does the Executive’s Budget Proposal or any supporting budget documentation present nonfinancial data on results (in terms of outputs or outcomes) for at least the budget year?</v>
      </c>
      <c r="G65" s="73" t="str">
        <f>IFERROR(VLOOKUP($S65,Meta_Lookup!$A:$S,8,FALSE),"")</f>
        <v>Ukraine</v>
      </c>
      <c r="H65" s="73" t="str">
        <f>IFERROR(VLOOKUP($S65,Meta_Lookup!$A:$S,9,FALSE),"")</f>
        <v>UKR</v>
      </c>
      <c r="I65" s="73">
        <f>IFERROR(VLOOKUP($S65,Meta_Lookup!$A:$S,10,FALSE),"")</f>
        <v>2025</v>
      </c>
      <c r="J65" s="73">
        <f>IFERROR(VLOOKUP($S65,Meta_Lookup!$A:$S,11,FALSE),"")</f>
        <v>100</v>
      </c>
      <c r="K65" s="73" t="str">
        <f>IFERROR(VLOOKUP($S65,Meta_Lookup!$A:$S,12,FALSE),"")</f>
        <v>a. Yes, nonfinancial data on results are provided for each program within all administrative units (or functions).</v>
      </c>
      <c r="L65" s="73" t="str">
        <f>IFERROR(VLOOKUP($S65,Meta_Lookup!$A:$S,13,FALSE),"")</f>
        <v>1. https://itd.rada.gov.ua/billinfo/Bills/Card/44888 2. https://itd.rada.gov.ua/billinfo/Bills/pubFile/2525641 3. https://itd.rada.gov.ua/billinfo/Bills/pubFile/2525642</v>
      </c>
      <c r="M65" s="73" t="str">
        <f>IFERROR(VLOOKUP($S65,Meta_Lookup!$A:$S,14,FALSE),"")</f>
        <v>Annexes 45 &amp; 46 [2, 3] include KPIs for ministries and state agencies which can serve as a linkage to the state policy, and nonfinancial data on results are provided for each program within all administrative units, thus A applies.</v>
      </c>
      <c r="N65" s="73" t="str">
        <f>IFERROR(VLOOKUP($S65,Meta_Lookup!$A:$S,15,FALSE),"")</f>
        <v>agree</v>
      </c>
      <c r="O65" s="73">
        <f>IFERROR(VLOOKUP($S65,Meta_Lookup!$A:$S,16,FALSE),"")</f>
        <v>0</v>
      </c>
      <c r="P65" s="73">
        <f>IFERROR(VLOOKUP($S65,Meta_Lookup!$A:$S,17,FALSE),"")</f>
        <v>0</v>
      </c>
      <c r="Q65" s="73">
        <f>IFERROR(VLOOKUP($S65,Meta_Lookup!$A:$S,18,FALSE),"")</f>
        <v>0</v>
      </c>
      <c r="R65" s="74">
        <f>IFERROR(VLOOKUP($S65,Meta_Lookup!$A:$S,19,FALSE),"")</f>
        <v>0</v>
      </c>
      <c r="S65" t="str">
        <f t="shared" si="1"/>
        <v>UKR|2025|q50</v>
      </c>
    </row>
    <row r="66" spans="1:19" ht="30" customHeight="1">
      <c r="A66" s="75" t="s">
        <v>1165</v>
      </c>
      <c r="B66" s="73" t="str">
        <f>IFERROR(VLOOKUP($S66,Meta_Lookup!$A:$S,3,FALSE),"")</f>
        <v xml:space="preserve">
The Open Budget Index</v>
      </c>
      <c r="C66" s="73" t="str">
        <f>IFERROR(VLOOKUP($S66,Meta_Lookup!$A:$S,4,FALSE),"")</f>
        <v>EBP</v>
      </c>
      <c r="D66" s="73" t="str">
        <f>IFERROR(VLOOKUP($S66,Meta_Lookup!$A:$S,5,FALSE),"")</f>
        <v>Formulation</v>
      </c>
      <c r="E66" s="73" t="str">
        <f>IFERROR(VLOOKUP($S66,Meta_Lookup!$A:$S,6,FALSE),"")</f>
        <v>Policy &amp; Performance</v>
      </c>
      <c r="F66" s="74" t="str">
        <f>IFERROR(VLOOKUP($S66,Meta_Lookup!$A:$S,7,FALSE),"")</f>
        <v>Are performance targets assigned to nonfinancial data on results in the Executive’s Budget Proposal or any supporting budget documentation?</v>
      </c>
      <c r="G66" s="73" t="str">
        <f>IFERROR(VLOOKUP($S66,Meta_Lookup!$A:$S,8,FALSE),"")</f>
        <v>Ukraine</v>
      </c>
      <c r="H66" s="73" t="str">
        <f>IFERROR(VLOOKUP($S66,Meta_Lookup!$A:$S,9,FALSE),"")</f>
        <v>UKR</v>
      </c>
      <c r="I66" s="73">
        <f>IFERROR(VLOOKUP($S66,Meta_Lookup!$A:$S,10,FALSE),"")</f>
        <v>2025</v>
      </c>
      <c r="J66" s="73">
        <f>IFERROR(VLOOKUP($S66,Meta_Lookup!$A:$S,11,FALSE),"")</f>
        <v>100</v>
      </c>
      <c r="K66" s="73" t="str">
        <f>IFERROR(VLOOKUP($S66,Meta_Lookup!$A:$S,12,FALSE),"")</f>
        <v>a. Yes, performance targets are assigned to all nonfinancial data on results.</v>
      </c>
      <c r="L66" s="73" t="str">
        <f>IFERROR(VLOOKUP($S66,Meta_Lookup!$A:$S,13,FALSE),"")</f>
        <v>1. https://itd.rada.gov.ua/billinfo/Bills/Card/44888 2. https://itd.rada.gov.ua/billinfo/Bills/pubFile/2525641 3. https://itd.rada.gov.ua/billinfo/Bills/pubFile/2525642</v>
      </c>
      <c r="M66" s="73" t="str">
        <f>IFERROR(VLOOKUP($S66,Meta_Lookup!$A:$S,14,FALSE),"")</f>
        <v>Annexes 45 &amp; 46 [2, 3] have a set of expected KPIs on outputs and outcomes for each program including non-financial. Thus A answer applies.</v>
      </c>
      <c r="N66" s="73" t="str">
        <f>IFERROR(VLOOKUP($S66,Meta_Lookup!$A:$S,15,FALSE),"")</f>
        <v>agree</v>
      </c>
      <c r="O66" s="73">
        <f>IFERROR(VLOOKUP($S66,Meta_Lookup!$A:$S,16,FALSE),"")</f>
        <v>0</v>
      </c>
      <c r="P66" s="73">
        <f>IFERROR(VLOOKUP($S66,Meta_Lookup!$A:$S,17,FALSE),"")</f>
        <v>0</v>
      </c>
      <c r="Q66" s="73">
        <f>IFERROR(VLOOKUP($S66,Meta_Lookup!$A:$S,18,FALSE),"")</f>
        <v>0</v>
      </c>
      <c r="R66" s="74">
        <f>IFERROR(VLOOKUP($S66,Meta_Lookup!$A:$S,19,FALSE),"")</f>
        <v>0</v>
      </c>
      <c r="S66" t="str">
        <f t="shared" si="1"/>
        <v>UKR|2025|q51</v>
      </c>
    </row>
    <row r="67" spans="1:19" ht="75" customHeight="1">
      <c r="A67" s="75" t="s">
        <v>1166</v>
      </c>
      <c r="B67" s="73" t="str">
        <f>IFERROR(VLOOKUP($S67,Meta_Lookup!$A:$S,3,FALSE),"")</f>
        <v xml:space="preserve">
The Open Budget Index</v>
      </c>
      <c r="C67" s="73" t="str">
        <f>IFERROR(VLOOKUP($S67,Meta_Lookup!$A:$S,4,FALSE),"")</f>
        <v>EBP</v>
      </c>
      <c r="D67" s="73" t="str">
        <f>IFERROR(VLOOKUP($S67,Meta_Lookup!$A:$S,5,FALSE),"")</f>
        <v>Formulation</v>
      </c>
      <c r="E67" s="73" t="str">
        <f>IFERROR(VLOOKUP($S67,Meta_Lookup!$A:$S,6,FALSE),"")</f>
        <v>Policy &amp; Performance</v>
      </c>
      <c r="F67" s="74" t="str">
        <f>IFERROR(VLOOKUP($S67,Meta_Lookup!$A:$S,7,FALSE),"")</f>
        <v>Does the Executive’s Budget Proposal or any supporting budget documentation present estimates of policies (both new proposals and existing policies) that are intended to benefit directly the country’s most impoverished populations in at least the budget year?</v>
      </c>
      <c r="G67" s="73" t="str">
        <f>IFERROR(VLOOKUP($S67,Meta_Lookup!$A:$S,8,FALSE),"")</f>
        <v>Ukraine</v>
      </c>
      <c r="H67" s="73" t="str">
        <f>IFERROR(VLOOKUP($S67,Meta_Lookup!$A:$S,9,FALSE),"")</f>
        <v>UKR</v>
      </c>
      <c r="I67" s="73">
        <f>IFERROR(VLOOKUP($S67,Meta_Lookup!$A:$S,10,FALSE),"")</f>
        <v>2025</v>
      </c>
      <c r="J67" s="73">
        <f>IFERROR(VLOOKUP($S67,Meta_Lookup!$A:$S,11,FALSE),"")</f>
        <v>67</v>
      </c>
      <c r="K67" s="73" t="str">
        <f>IFERROR(VLOOKUP($S67,Meta_Lookup!$A:$S,12,FALSE),"")</f>
        <v>b. Yes, estimates of all policies that are intended to benefit directly the country’s most impoverished populations are presented, but a narrative discussion is not included.</v>
      </c>
      <c r="L67" s="73" t="str">
        <f>IFERROR(VLOOKUP($S67,Meta_Lookup!$A:$S,13,FALSE),"")</f>
        <v>1. https://itd.rada.gov.ua/billinfo/Bills/Card/44888 2. https://itd.rada.gov.ua/billinfo/Bills/pubFile/2525648 3. https://itd.rada.gov.ua/billinfo/Bills/pubFile/2525598 4. https://itd.rada.gov.ua/billinfo/Bills/pubFile/2525641 5. https://itd.rada.gov.ua/billinfo/Bills/pubFile/2525642 6. https://itd.rada.gov.ua/billinfo/Bills/pubFile/2525616 7. https://itd.rada.gov.ua/billinfo/Bills/pubFile/2525634</v>
      </c>
      <c r="M67" s="73" t="str">
        <f>IFERROR(VLOOKUP($S67,Meta_Lookup!$A:$S,14,FALSE),"")</f>
        <v>Explanatory note [2] includes information regarding the indicators representing policies towards the country’s most impoverished population, like minimum wage (p.27). There is minimal information provided on the influence of sectoral policies like education (p.34), health care (p.33) etc., on the impoverished population: Information on pensioners can be found on (p.31); Information on poor families, disabled since childhood &amp; Information on programs for disabled persons – (p.28-30). Annex 20 [6] includes information on minimal social standards adopted for BY2025. Annex 3 " Expenditures indicators" [3] provides a forecast of expenditures distribution by function "Social protection and security", which is aimed at supporting the most vulnerable population categories. There, one can spot the codes of functional classification (1010-1090). With these codes and Annex 45 &amp; 46 [4, 5] one can define all budget programs related to the support of vulnerable groups and spot policy objectives &amp; resources allocated for both new and older policies. Thus, all of the essential elements are presented in the annexes. Annex 38 [7] provides an overview of the transfers to the "Pension Fund" and the "Social Security Fund". I suggest this to be sufficient to upgrade the answer to "B".</v>
      </c>
      <c r="N67" s="73" t="str">
        <f>IFERROR(VLOOKUP($S67,Meta_Lookup!$A:$S,15,FALSE),"")</f>
        <v>agree</v>
      </c>
      <c r="O67" s="73">
        <f>IFERROR(VLOOKUP($S67,Meta_Lookup!$A:$S,16,FALSE),"")</f>
        <v>0</v>
      </c>
      <c r="P67" s="73">
        <f>IFERROR(VLOOKUP($S67,Meta_Lookup!$A:$S,17,FALSE),"")</f>
        <v>0</v>
      </c>
      <c r="Q67" s="73">
        <f>IFERROR(VLOOKUP($S67,Meta_Lookup!$A:$S,18,FALSE),"")</f>
        <v>0</v>
      </c>
      <c r="R67" s="74">
        <f>IFERROR(VLOOKUP($S67,Meta_Lookup!$A:$S,19,FALSE),"")</f>
        <v>0</v>
      </c>
      <c r="S67" t="str">
        <f t="shared" si="1"/>
        <v>UKR|2025|q52</v>
      </c>
    </row>
    <row r="68" spans="1:19" ht="60" customHeight="1">
      <c r="A68" s="75" t="s">
        <v>1167</v>
      </c>
      <c r="B68" s="73" t="str">
        <f>IFERROR(VLOOKUP($S68,Meta_Lookup!$A:$S,3,FALSE),"")</f>
        <v xml:space="preserve">
The Open Budget Index</v>
      </c>
      <c r="C68" s="73" t="str">
        <f>IFERROR(VLOOKUP($S68,Meta_Lookup!$A:$S,4,FALSE),"")</f>
        <v>EBP</v>
      </c>
      <c r="D68" s="73" t="str">
        <f>IFERROR(VLOOKUP($S68,Meta_Lookup!$A:$S,5,FALSE),"")</f>
        <v>Formulation</v>
      </c>
      <c r="E68" s="73" t="str">
        <f>IFERROR(VLOOKUP($S68,Meta_Lookup!$A:$S,6,FALSE),"")</f>
        <v>Timetable</v>
      </c>
      <c r="F68" s="74" t="str">
        <f>IFERROR(VLOOKUP($S68,Meta_Lookup!$A:$S,7,FALSE),"")</f>
        <v>Does the executive release to the public its timetable for formulating the Executive’s Budget Proposal (that is, a document setting deadlines for submissions from other government entities, such as line ministries or subnational government, to the Ministry of Finance or whatever central government agency is in charge of coordinating the budget’s formulation)?</v>
      </c>
      <c r="G68" s="73" t="str">
        <f>IFERROR(VLOOKUP($S68,Meta_Lookup!$A:$S,8,FALSE),"")</f>
        <v>Ukraine</v>
      </c>
      <c r="H68" s="73" t="str">
        <f>IFERROR(VLOOKUP($S68,Meta_Lookup!$A:$S,9,FALSE),"")</f>
        <v>UKR</v>
      </c>
      <c r="I68" s="73">
        <f>IFERROR(VLOOKUP($S68,Meta_Lookup!$A:$S,10,FALSE),"")</f>
        <v>2025</v>
      </c>
      <c r="J68" s="73">
        <f>IFERROR(VLOOKUP($S68,Meta_Lookup!$A:$S,11,FALSE),"")</f>
        <v>100</v>
      </c>
      <c r="K68" s="73" t="str">
        <f>IFERROR(VLOOKUP($S68,Meta_Lookup!$A:$S,12,FALSE),"")</f>
        <v>a. Yes, a detailed timetable is released to the public.</v>
      </c>
      <c r="L68" s="73" t="str">
        <f>IFERROR(VLOOKUP($S68,Meta_Lookup!$A:$S,13,FALSE),"")</f>
        <v>1. http://zakon4.rada.gov.ua/laws/show/2456-17/print1477907228832813 2. https://openbudget.gov.ua/budget-literacy/budget-process</v>
      </c>
      <c r="M68" s="73" t="str">
        <f>IFERROR(VLOOKUP($S68,Meta_Lookup!$A:$S,14,FALSE),"")</f>
        <v>General procedure is written down in Chapter 6 (Articles 33-37 on p.46) of the Budget Code [1]. Detailed action plan is available on the website of MoF. Visualized budget calendar is available on the web-site administered by the MoF team [2]. In my opinion this is an A.</v>
      </c>
      <c r="N68" s="73" t="str">
        <f>IFERROR(VLOOKUP($S68,Meta_Lookup!$A:$S,15,FALSE),"")</f>
        <v>agree</v>
      </c>
      <c r="O68" s="73">
        <f>IFERROR(VLOOKUP($S68,Meta_Lookup!$A:$S,16,FALSE),"")</f>
        <v>0</v>
      </c>
      <c r="P68" s="73">
        <f>IFERROR(VLOOKUP($S68,Meta_Lookup!$A:$S,17,FALSE),"")</f>
        <v>0</v>
      </c>
      <c r="Q68" s="73">
        <f>IFERROR(VLOOKUP($S68,Meta_Lookup!$A:$S,18,FALSE),"")</f>
        <v>0</v>
      </c>
      <c r="R68" s="74">
        <f>IFERROR(VLOOKUP($S68,Meta_Lookup!$A:$S,19,FALSE),"")</f>
        <v>0</v>
      </c>
      <c r="S68" t="str">
        <f t="shared" si="1"/>
        <v>UKR|2025|q53</v>
      </c>
    </row>
    <row r="69" spans="1:19" ht="75" customHeight="1">
      <c r="A69" s="75" t="s">
        <v>1168</v>
      </c>
      <c r="B69" s="73" t="str">
        <f>IFERROR(VLOOKUP($S69,Meta_Lookup!$A:$S,3,FALSE),"")</f>
        <v xml:space="preserve">
The Open Budget Index</v>
      </c>
      <c r="C69" s="73" t="str">
        <f>IFERROR(VLOOKUP($S69,Meta_Lookup!$A:$S,4,FALSE),"")</f>
        <v>PBS</v>
      </c>
      <c r="D69" s="73" t="str">
        <f>IFERROR(VLOOKUP($S69,Meta_Lookup!$A:$S,5,FALSE),"")</f>
        <v>Formulation</v>
      </c>
      <c r="E69" s="73" t="str">
        <f>IFERROR(VLOOKUP($S69,Meta_Lookup!$A:$S,6,FALSE),"")</f>
        <v>Macroeconomic</v>
      </c>
      <c r="F69" s="74" t="str">
        <f>IFERROR(VLOOKUP($S69,Meta_Lookup!$A:$S,7,FALSE),"")</f>
        <v>Does the Pre-Budget Statement present information on the macroeconomic forecast upon which the budget projections are based? 
(The core information must include a discussion of the economic outlook with estimates of nominal GDP level, inflation rate, real GDP growth, and interest rates.)</v>
      </c>
      <c r="G69" s="73" t="str">
        <f>IFERROR(VLOOKUP($S69,Meta_Lookup!$A:$S,8,FALSE),"")</f>
        <v>Ukraine</v>
      </c>
      <c r="H69" s="73" t="str">
        <f>IFERROR(VLOOKUP($S69,Meta_Lookup!$A:$S,9,FALSE),"")</f>
        <v>UKR</v>
      </c>
      <c r="I69" s="73">
        <f>IFERROR(VLOOKUP($S69,Meta_Lookup!$A:$S,10,FALSE),"")</f>
        <v>2025</v>
      </c>
      <c r="J69" s="73">
        <f>IFERROR(VLOOKUP($S69,Meta_Lookup!$A:$S,11,FALSE),"")</f>
        <v>67</v>
      </c>
      <c r="K69" s="73" t="str">
        <f>IFERROR(VLOOKUP($S69,Meta_Lookup!$A:$S,12,FALSE),"")</f>
        <v>b. Yes, the core information is presented for the macroeconomic forecast.</v>
      </c>
      <c r="L69" s="73" t="str">
        <f>IFERROR(VLOOKUP($S69,Meta_Lookup!$A:$S,13,FALSE),"")</f>
        <v>1. https://zakon.rada.gov.ua/laws/show/751-2024-%D0%BF#Text</v>
      </c>
      <c r="M69" s="73" t="str">
        <f>IFERROR(VLOOKUP($S69,Meta_Lookup!$A:$S,14,FALSE),"")</f>
        <v>Nominal GDP level, inflation rate, and real GDP growth are presented in PBS. Instead of the "Interest rates" the expected USD\UAH exchange rates are presented. The table is also accompanied by beyond the core information on expected figures of import\export and expected levels of unemployment. For details, see p.6 [1]. Since PBS does not contain information on interest rates (one of the core elements), “B” answer applies.</v>
      </c>
      <c r="N69" s="73" t="str">
        <f>IFERROR(VLOOKUP($S69,Meta_Lookup!$A:$S,15,FALSE),"")</f>
        <v>disagree</v>
      </c>
      <c r="O69" s="73" t="str">
        <f>IFERROR(VLOOKUP($S69,Meta_Lookup!$A:$S,16,FALSE),"")</f>
        <v>a. Yes, information beyond the core elements is presented for the macroeconomic forecast.</v>
      </c>
      <c r="P69" s="73" t="str">
        <f>IFERROR(VLOOKUP($S69,Meta_Lookup!$A:$S,17,FALSE),"")</f>
        <v>1. https://bank.gov.ua/admin_uploads/article/IR_2024-Q3.pdf?v=14 We agree with the Expert’s comment regarding the presence in the PBS of such core components as nominal GDP level, inflation rate, real GDP growth. Regarding interest rates – on p. 8 (by the link in the Expert’s comment) a descriptive part on monetary policy for the medium-term period is provided. The key policy rate and other interest indicators are not displayed directly in the Budget Declaration, since they belong to external assumptions determined outside the budget planning process – within the framework of monetary policy conducted by the National Bank of Ukraine. As an independent body and holder of these data, the NBU publishes them separately on its official website, in particular within quarterly Inflation Reports. Thus, in the Inflation Report for July 2024 [1] on p. 5 a forecast of the key policy rate (quantitative measure) for the medium-term perspective to the end of 2026 is provided, and on p. 27 – a descriptive part regarding the key policy rate and interest rates including quantitative indicators. This approach guarantees public access to the most up-to-date information and a clear delineation between the budget planning process and monetary policy, which promotes the transparency and effectiveness of both processes. Considering the availability to the public of all of the core information related to the macroeconomic forecast upon which the budget projections are based as well as some additional information beyond the core elements – we consider that score A should be applied.</v>
      </c>
      <c r="Q69" s="73">
        <f>IFERROR(VLOOKUP($S69,Meta_Lookup!$A:$S,18,FALSE),"")</f>
        <v>0</v>
      </c>
      <c r="R69" s="74" t="str">
        <f>IFERROR(VLOOKUP($S69,Meta_Lookup!$A:$S,19,FALSE),"")</f>
        <v>IBP thanks the government for the additional clarification and reference to the National Bank of Ukraine’s Inflation Report. While this report provides valuable and publicly available information on interest rate projections, the assessment of this question is limited to the content presented within the Pre-Budget Statement (or its supporting budget documentation). In this case, the Pre-Budget Statement does not include explicit quantitative information on interest rates used in preparing the budget projections. As the intent of the question is to assess the macroeconomic assumptions underpinning the budget itself—specifically those used by the Ministry of Finance—external publications are not considered for scoring purposes. Therefore, while most core elements are presented and additional macroeconomic information is included, the absence of interest rate estimates within the Pre-Budget Statement means the answer remains “b.”</v>
      </c>
      <c r="S69" t="str">
        <f t="shared" si="1"/>
        <v>UKR|2025|q54</v>
      </c>
    </row>
    <row r="70" spans="1:19" ht="75" customHeight="1">
      <c r="A70" s="75" t="s">
        <v>1169</v>
      </c>
      <c r="B70" s="73" t="str">
        <f>IFERROR(VLOOKUP($S70,Meta_Lookup!$A:$S,3,FALSE),"")</f>
        <v xml:space="preserve">
The Open Budget Index</v>
      </c>
      <c r="C70" s="73" t="str">
        <f>IFERROR(VLOOKUP($S70,Meta_Lookup!$A:$S,4,FALSE),"")</f>
        <v>PBS</v>
      </c>
      <c r="D70" s="73" t="str">
        <f>IFERROR(VLOOKUP($S70,Meta_Lookup!$A:$S,5,FALSE),"")</f>
        <v>Formulation</v>
      </c>
      <c r="E70" s="73" t="str">
        <f>IFERROR(VLOOKUP($S70,Meta_Lookup!$A:$S,6,FALSE),"")</f>
        <v>Expenditure</v>
      </c>
      <c r="F70" s="74" t="str">
        <f>IFERROR(VLOOKUP($S70,Meta_Lookup!$A:$S,7,FALSE),"")</f>
        <v>Does the Pre-Budget Statement present information on the government’s expenditure policies and priorities that will guide the development of detailed estimates for the upcoming budget?
(The core information must include a discussion of expenditure policies and priorities and an estimate of total expenditures.)</v>
      </c>
      <c r="G70" s="73" t="str">
        <f>IFERROR(VLOOKUP($S70,Meta_Lookup!$A:$S,8,FALSE),"")</f>
        <v>Ukraine</v>
      </c>
      <c r="H70" s="73" t="str">
        <f>IFERROR(VLOOKUP($S70,Meta_Lookup!$A:$S,9,FALSE),"")</f>
        <v>UKR</v>
      </c>
      <c r="I70" s="73">
        <f>IFERROR(VLOOKUP($S70,Meta_Lookup!$A:$S,10,FALSE),"")</f>
        <v>2025</v>
      </c>
      <c r="J70" s="73">
        <f>IFERROR(VLOOKUP($S70,Meta_Lookup!$A:$S,11,FALSE),"")</f>
        <v>100</v>
      </c>
      <c r="K70" s="73" t="str">
        <f>IFERROR(VLOOKUP($S70,Meta_Lookup!$A:$S,12,FALSE),"")</f>
        <v>a. Yes, information beyond the core elements is presented for the government’s expenditure policies and priorities.</v>
      </c>
      <c r="L70" s="73" t="str">
        <f>IFERROR(VLOOKUP($S70,Meta_Lookup!$A:$S,13,FALSE),"")</f>
        <v>1. https://zakon.rada.gov.ua/laws/show/751-2024-%D0%BF#Text</v>
      </c>
      <c r="M70" s="73" t="str">
        <f>IFERROR(VLOOKUP($S70,Meta_Lookup!$A:$S,14,FALSE),"")</f>
        <v>The PBS includes a discussion of expenditure policies and priorities (see pp. 20-35 [1]) and an estimate of total expenditures (p. 2). PBS also includes plenty of beyond the core information, like policy priorities on income (p.10-17), fiscal risks (p.36), and investment projects (p.40), etc. Thus, "A" answer applies.</v>
      </c>
      <c r="N70" s="73" t="str">
        <f>IFERROR(VLOOKUP($S70,Meta_Lookup!$A:$S,15,FALSE),"")</f>
        <v>agree</v>
      </c>
      <c r="O70" s="73">
        <f>IFERROR(VLOOKUP($S70,Meta_Lookup!$A:$S,16,FALSE),"")</f>
        <v>0</v>
      </c>
      <c r="P70" s="73">
        <f>IFERROR(VLOOKUP($S70,Meta_Lookup!$A:$S,17,FALSE),"")</f>
        <v>0</v>
      </c>
      <c r="Q70" s="73">
        <f>IFERROR(VLOOKUP($S70,Meta_Lookup!$A:$S,18,FALSE),"")</f>
        <v>0</v>
      </c>
      <c r="R70" s="74">
        <f>IFERROR(VLOOKUP($S70,Meta_Lookup!$A:$S,19,FALSE),"")</f>
        <v>0</v>
      </c>
      <c r="S70" t="str">
        <f t="shared" si="1"/>
        <v>UKR|2025|q55</v>
      </c>
    </row>
    <row r="71" spans="1:19" ht="75" customHeight="1">
      <c r="A71" s="75" t="s">
        <v>1170</v>
      </c>
      <c r="B71" s="73" t="str">
        <f>IFERROR(VLOOKUP($S71,Meta_Lookup!$A:$S,3,FALSE),"")</f>
        <v xml:space="preserve">
The Open Budget Index</v>
      </c>
      <c r="C71" s="73" t="str">
        <f>IFERROR(VLOOKUP($S71,Meta_Lookup!$A:$S,4,FALSE),"")</f>
        <v>PBS</v>
      </c>
      <c r="D71" s="73" t="str">
        <f>IFERROR(VLOOKUP($S71,Meta_Lookup!$A:$S,5,FALSE),"")</f>
        <v>Formulation</v>
      </c>
      <c r="E71" s="73" t="str">
        <f>IFERROR(VLOOKUP($S71,Meta_Lookup!$A:$S,6,FALSE),"")</f>
        <v>Revenue</v>
      </c>
      <c r="F71" s="74" t="str">
        <f>IFERROR(VLOOKUP($S71,Meta_Lookup!$A:$S,7,FALSE),"")</f>
        <v>Does the Pre-Budget Statement present information on the government’s revenue policies and priorities that will guide the development of detailed estimates for the upcoming budget?
(The core information must include a discussion of revenue policies and priorities and an estimate of total revenues.)</v>
      </c>
      <c r="G71" s="73" t="str">
        <f>IFERROR(VLOOKUP($S71,Meta_Lookup!$A:$S,8,FALSE),"")</f>
        <v>Ukraine</v>
      </c>
      <c r="H71" s="73" t="str">
        <f>IFERROR(VLOOKUP($S71,Meta_Lookup!$A:$S,9,FALSE),"")</f>
        <v>UKR</v>
      </c>
      <c r="I71" s="73">
        <f>IFERROR(VLOOKUP($S71,Meta_Lookup!$A:$S,10,FALSE),"")</f>
        <v>2025</v>
      </c>
      <c r="J71" s="73">
        <f>IFERROR(VLOOKUP($S71,Meta_Lookup!$A:$S,11,FALSE),"")</f>
        <v>100</v>
      </c>
      <c r="K71" s="73" t="str">
        <f>IFERROR(VLOOKUP($S71,Meta_Lookup!$A:$S,12,FALSE),"")</f>
        <v>a. Yes, information beyond the core elements is presented for the government’s revenue policies and priorities.</v>
      </c>
      <c r="L71" s="73" t="str">
        <f>IFERROR(VLOOKUP($S71,Meta_Lookup!$A:$S,13,FALSE),"")</f>
        <v>1. https://zakon.rada.gov.ua/laws/show/751-2024-%D0%BF#Text</v>
      </c>
      <c r="M71" s="73" t="str">
        <f>IFERROR(VLOOKUP($S71,Meta_Lookup!$A:$S,14,FALSE),"")</f>
        <v>PBS presents a discussion of revenue policies and priorities, see p. 10-17 [1] and an estimate of total revenue - p.2 [1]. Information on fiscal risks (p.36), and expected tax rates for a variety of taxes (p.16-17 [1]) and revenue estimates by tax and non-tax for BY +2 (Pg 12-13) extend beyond the core information. Thus, "A" answer applies.</v>
      </c>
      <c r="N71" s="73" t="str">
        <f>IFERROR(VLOOKUP($S71,Meta_Lookup!$A:$S,15,FALSE),"")</f>
        <v>agree</v>
      </c>
      <c r="O71" s="73">
        <f>IFERROR(VLOOKUP($S71,Meta_Lookup!$A:$S,16,FALSE),"")</f>
        <v>0</v>
      </c>
      <c r="P71" s="73">
        <f>IFERROR(VLOOKUP($S71,Meta_Lookup!$A:$S,17,FALSE),"")</f>
        <v>0</v>
      </c>
      <c r="Q71" s="73">
        <f>IFERROR(VLOOKUP($S71,Meta_Lookup!$A:$S,18,FALSE),"")</f>
        <v>0</v>
      </c>
      <c r="R71" s="74">
        <f>IFERROR(VLOOKUP($S71,Meta_Lookup!$A:$S,19,FALSE),"")</f>
        <v>0</v>
      </c>
      <c r="S71" t="str">
        <f t="shared" si="1"/>
        <v>UKR|2025|q56</v>
      </c>
    </row>
    <row r="72" spans="1:19" ht="45" customHeight="1">
      <c r="A72" s="75" t="s">
        <v>1171</v>
      </c>
      <c r="B72" s="73" t="str">
        <f>IFERROR(VLOOKUP($S72,Meta_Lookup!$A:$S,3,FALSE),"")</f>
        <v xml:space="preserve">
The Open Budget Index</v>
      </c>
      <c r="C72" s="73" t="str">
        <f>IFERROR(VLOOKUP($S72,Meta_Lookup!$A:$S,4,FALSE),"")</f>
        <v>PBS</v>
      </c>
      <c r="D72" s="73" t="str">
        <f>IFERROR(VLOOKUP($S72,Meta_Lookup!$A:$S,5,FALSE),"")</f>
        <v>Formulation</v>
      </c>
      <c r="E72" s="73" t="str">
        <f>IFERROR(VLOOKUP($S72,Meta_Lookup!$A:$S,6,FALSE),"")</f>
        <v>Debt</v>
      </c>
      <c r="F72" s="74" t="str">
        <f>IFERROR(VLOOKUP($S72,Meta_Lookup!$A:$S,7,FALSE),"")</f>
        <v>Does Pre-Budget Statement present three estimates related to government borrowing and debt: the amount of net new borrowing required during the budget year; the total debt outstanding at the end of the budget year; and interest payments on the debt for the budget year?</v>
      </c>
      <c r="G72" s="73" t="str">
        <f>IFERROR(VLOOKUP($S72,Meta_Lookup!$A:$S,8,FALSE),"")</f>
        <v>Ukraine</v>
      </c>
      <c r="H72" s="73" t="str">
        <f>IFERROR(VLOOKUP($S72,Meta_Lookup!$A:$S,9,FALSE),"")</f>
        <v>UKR</v>
      </c>
      <c r="I72" s="73">
        <f>IFERROR(VLOOKUP($S72,Meta_Lookup!$A:$S,10,FALSE),"")</f>
        <v>2025</v>
      </c>
      <c r="J72" s="73">
        <f>IFERROR(VLOOKUP($S72,Meta_Lookup!$A:$S,11,FALSE),"")</f>
        <v>33</v>
      </c>
      <c r="K72" s="73" t="str">
        <f>IFERROR(VLOOKUP($S72,Meta_Lookup!$A:$S,12,FALSE),"")</f>
        <v>c. Yes, one of the three estimates related to government borrowing and debt are presented.</v>
      </c>
      <c r="L72" s="73" t="str">
        <f>IFERROR(VLOOKUP($S72,Meta_Lookup!$A:$S,13,FALSE),"")</f>
        <v>1. https://zakon.rada.gov.ua/laws/show/751-2024-%D0%BF#Text</v>
      </c>
      <c r="M72" s="73" t="str">
        <f>IFERROR(VLOOKUP($S72,Meta_Lookup!$A:$S,14,FALSE),"")</f>
        <v>Narrative on the debt policy is presented on p.10-17 of the PBS [1], however it excludes direct figures of expected levels of net borrowing, total debt and interest payments. Thus "D" applies.</v>
      </c>
      <c r="N72" s="73" t="str">
        <f>IFERROR(VLOOKUP($S72,Meta_Lookup!$A:$S,15,FALSE),"")</f>
        <v>disagree</v>
      </c>
      <c r="O72" s="73" t="str">
        <f>IFERROR(VLOOKUP($S72,Meta_Lookup!$A:$S,16,FALSE),"")</f>
        <v>c. Yes, one of the three estimates related to government borrowing and debt are presented.</v>
      </c>
      <c r="P72" s="73" t="str">
        <f>IFERROR(VLOOKUP($S72,Meta_Lookup!$A:$S,17,FALSE),"")</f>
        <v>We agree with the Researcher’s comment regarding the narrative discussion of debt policy for 2025–2027 (p. 18, section “Financing and debt policy” by the link in the Expert’s comment). We do not agree regarding the absence of direct figures related to government borrowing and debt. Thus, on p. 18, forecast indicators of new borrowings are provided separately for the general/special fund and in total for 2025–2027. Thus, one of the three estimates related to government borrowing and debt are presented. This corresponds to score C.</v>
      </c>
      <c r="Q72" s="73" t="str">
        <f>IFERROR(VLOOKUP($S72,Meta_Lookup!$A:$S,18,FALSE),"")</f>
        <v>Response upgraded to "C".</v>
      </c>
      <c r="R72" s="74" t="str">
        <f>IFERROR(VLOOKUP($S72,Meta_Lookup!$A:$S,19,FALSE),"")</f>
        <v>IBP thanks the government reviewer for the additional clarification. Upon further review, IBP agrees that the Pre-Budget Statement presents information on the projected budget deficit, which can be used as a proxy for net new borrowing for the budget year. However, the Pre-Budget Statement does not present estimates of total debt outstanding at the end of the budget year or interest payments on the debt. Therefore, as only one of the three required elements is included, the response has been revised from “d” to “c.”</v>
      </c>
      <c r="S72" t="str">
        <f t="shared" si="1"/>
        <v>UKR|2025|q57</v>
      </c>
    </row>
    <row r="73" spans="1:19" ht="30" customHeight="1">
      <c r="A73" s="75" t="s">
        <v>1172</v>
      </c>
      <c r="B73" s="73" t="str">
        <f>IFERROR(VLOOKUP($S73,Meta_Lookup!$A:$S,3,FALSE),"")</f>
        <v xml:space="preserve">
The Open Budget Index</v>
      </c>
      <c r="C73" s="73" t="str">
        <f>IFERROR(VLOOKUP($S73,Meta_Lookup!$A:$S,4,FALSE),"")</f>
        <v>PBS</v>
      </c>
      <c r="D73" s="73" t="str">
        <f>IFERROR(VLOOKUP($S73,Meta_Lookup!$A:$S,5,FALSE),"")</f>
        <v>Formulation</v>
      </c>
      <c r="E73" s="73" t="str">
        <f>IFERROR(VLOOKUP($S73,Meta_Lookup!$A:$S,6,FALSE),"")</f>
        <v>Expenditure</v>
      </c>
      <c r="F73" s="74" t="str">
        <f>IFERROR(VLOOKUP($S73,Meta_Lookup!$A:$S,7,FALSE),"")</f>
        <v>Does the Pre-Budget Statement present estimates of total expenditures for a multi-year period (at least two-years beyond the budget year)?</v>
      </c>
      <c r="G73" s="73" t="str">
        <f>IFERROR(VLOOKUP($S73,Meta_Lookup!$A:$S,8,FALSE),"")</f>
        <v>Ukraine</v>
      </c>
      <c r="H73" s="73" t="str">
        <f>IFERROR(VLOOKUP($S73,Meta_Lookup!$A:$S,9,FALSE),"")</f>
        <v>UKR</v>
      </c>
      <c r="I73" s="73">
        <f>IFERROR(VLOOKUP($S73,Meta_Lookup!$A:$S,10,FALSE),"")</f>
        <v>2025</v>
      </c>
      <c r="J73" s="73">
        <f>IFERROR(VLOOKUP($S73,Meta_Lookup!$A:$S,11,FALSE),"")</f>
        <v>100</v>
      </c>
      <c r="K73" s="73" t="str">
        <f>IFERROR(VLOOKUP($S73,Meta_Lookup!$A:$S,12,FALSE),"")</f>
        <v>a. Yes, multi-year expenditure estimates are presented.</v>
      </c>
      <c r="L73" s="73" t="str">
        <f>IFERROR(VLOOKUP($S73,Meta_Lookup!$A:$S,13,FALSE),"")</f>
        <v>1. https://zakon.rada.gov.ua/laws/show/751-2024-%D0%BF#Text</v>
      </c>
      <c r="M73" s="73" t="str">
        <f>IFERROR(VLOOKUP($S73,Meta_Lookup!$A:$S,14,FALSE),"")</f>
        <v>Yes, multi-year expenditure estimates for BY 2025-2027 are presented on p. 2-3 of the PBS[1].</v>
      </c>
      <c r="N73" s="73" t="str">
        <f>IFERROR(VLOOKUP($S73,Meta_Lookup!$A:$S,15,FALSE),"")</f>
        <v>agree</v>
      </c>
      <c r="O73" s="73">
        <f>IFERROR(VLOOKUP($S73,Meta_Lookup!$A:$S,16,FALSE),"")</f>
        <v>0</v>
      </c>
      <c r="P73" s="73">
        <f>IFERROR(VLOOKUP($S73,Meta_Lookup!$A:$S,17,FALSE),"")</f>
        <v>0</v>
      </c>
      <c r="Q73" s="73">
        <f>IFERROR(VLOOKUP($S73,Meta_Lookup!$A:$S,18,FALSE),"")</f>
        <v>0</v>
      </c>
      <c r="R73" s="74">
        <f>IFERROR(VLOOKUP($S73,Meta_Lookup!$A:$S,19,FALSE),"")</f>
        <v>0</v>
      </c>
      <c r="S73" t="str">
        <f t="shared" ref="S73:S104" si="2">$B$4&amp;"|"&amp;$B$3&amp;"|"&amp;A73</f>
        <v>UKR|2025|q58</v>
      </c>
    </row>
    <row r="74" spans="1:19" ht="30" customHeight="1">
      <c r="A74" s="75" t="s">
        <v>1173</v>
      </c>
      <c r="B74" s="73" t="str">
        <f>IFERROR(VLOOKUP($S74,Meta_Lookup!$A:$S,3,FALSE),"")</f>
        <v xml:space="preserve">
The Open Budget Index</v>
      </c>
      <c r="C74" s="73" t="str">
        <f>IFERROR(VLOOKUP($S74,Meta_Lookup!$A:$S,4,FALSE),"")</f>
        <v>EB</v>
      </c>
      <c r="D74" s="73" t="str">
        <f>IFERROR(VLOOKUP($S74,Meta_Lookup!$A:$S,5,FALSE),"")</f>
        <v>Approval</v>
      </c>
      <c r="E74" s="73" t="str">
        <f>IFERROR(VLOOKUP($S74,Meta_Lookup!$A:$S,6,FALSE),"")</f>
        <v>Expenditure</v>
      </c>
      <c r="F74" s="74" t="str">
        <f>IFERROR(VLOOKUP($S74,Meta_Lookup!$A:$S,7,FALSE),"")</f>
        <v>Does the Enacted Budget present expenditure estimates by any of the three expenditure classifications (by administrative, economic, or functional classification)?</v>
      </c>
      <c r="G74" s="73" t="str">
        <f>IFERROR(VLOOKUP($S74,Meta_Lookup!$A:$S,8,FALSE),"")</f>
        <v>Ukraine</v>
      </c>
      <c r="H74" s="73" t="str">
        <f>IFERROR(VLOOKUP($S74,Meta_Lookup!$A:$S,9,FALSE),"")</f>
        <v>UKR</v>
      </c>
      <c r="I74" s="73">
        <f>IFERROR(VLOOKUP($S74,Meta_Lookup!$A:$S,10,FALSE),"")</f>
        <v>2025</v>
      </c>
      <c r="J74" s="73">
        <f>IFERROR(VLOOKUP($S74,Meta_Lookup!$A:$S,11,FALSE),"")</f>
        <v>67</v>
      </c>
      <c r="K74" s="73" t="str">
        <f>IFERROR(VLOOKUP($S74,Meta_Lookup!$A:$S,12,FALSE),"")</f>
        <v>b. Yes, the Enacted Budget presents expenditure estimates by two of the three expenditure classifications.</v>
      </c>
      <c r="L74" s="73" t="str">
        <f>IFERROR(VLOOKUP($S74,Meta_Lookup!$A:$S,13,FALSE),"")</f>
        <v>1. https://zakon.rada.gov.ua/laws/show/4059-IX#Text 2. https://zakon.rada.gov.ua/laws/file/text/121/f540516n293.xlsx</v>
      </c>
      <c r="M74" s="73" t="str">
        <f>IFERROR(VLOOKUP($S74,Meta_Lookup!$A:$S,14,FALSE),"")</f>
        <v>Tab №3 of the Annex to the EB [1,2] contains expenditure estimates by administrative, program and functional classifications.</v>
      </c>
      <c r="N74" s="73" t="str">
        <f>IFERROR(VLOOKUP($S74,Meta_Lookup!$A:$S,15,FALSE),"")</f>
        <v>agree</v>
      </c>
      <c r="O74" s="73">
        <f>IFERROR(VLOOKUP($S74,Meta_Lookup!$A:$S,16,FALSE),"")</f>
        <v>0</v>
      </c>
      <c r="P74" s="73">
        <f>IFERROR(VLOOKUP($S74,Meta_Lookup!$A:$S,17,FALSE),"")</f>
        <v>0</v>
      </c>
      <c r="Q74" s="73">
        <f>IFERROR(VLOOKUP($S74,Meta_Lookup!$A:$S,18,FALSE),"")</f>
        <v>0</v>
      </c>
      <c r="R74" s="74">
        <f>IFERROR(VLOOKUP($S74,Meta_Lookup!$A:$S,19,FALSE),"")</f>
        <v>0</v>
      </c>
      <c r="S74" t="str">
        <f t="shared" si="2"/>
        <v>UKR|2025|q59</v>
      </c>
    </row>
    <row r="75" spans="1:19">
      <c r="A75" s="75" t="s">
        <v>1174</v>
      </c>
      <c r="B75" s="73" t="str">
        <f>IFERROR(VLOOKUP($S75,Meta_Lookup!$A:$S,3,FALSE),"")</f>
        <v xml:space="preserve">
The Open Budget Index</v>
      </c>
      <c r="C75" s="73" t="str">
        <f>IFERROR(VLOOKUP($S75,Meta_Lookup!$A:$S,4,FALSE),"")</f>
        <v>EB</v>
      </c>
      <c r="D75" s="73" t="str">
        <f>IFERROR(VLOOKUP($S75,Meta_Lookup!$A:$S,5,FALSE),"")</f>
        <v>Approval</v>
      </c>
      <c r="E75" s="73" t="str">
        <f>IFERROR(VLOOKUP($S75,Meta_Lookup!$A:$S,6,FALSE),"")</f>
        <v>Expenditure</v>
      </c>
      <c r="F75" s="74" t="str">
        <f>IFERROR(VLOOKUP($S75,Meta_Lookup!$A:$S,7,FALSE),"")</f>
        <v>Does the Enacted Budget present expenditure estimates for individual programs?</v>
      </c>
      <c r="G75" s="73" t="str">
        <f>IFERROR(VLOOKUP($S75,Meta_Lookup!$A:$S,8,FALSE),"")</f>
        <v>Ukraine</v>
      </c>
      <c r="H75" s="73" t="str">
        <f>IFERROR(VLOOKUP($S75,Meta_Lookup!$A:$S,9,FALSE),"")</f>
        <v>UKR</v>
      </c>
      <c r="I75" s="73">
        <f>IFERROR(VLOOKUP($S75,Meta_Lookup!$A:$S,10,FALSE),"")</f>
        <v>2025</v>
      </c>
      <c r="J75" s="73">
        <f>IFERROR(VLOOKUP($S75,Meta_Lookup!$A:$S,11,FALSE),"")</f>
        <v>100</v>
      </c>
      <c r="K75" s="73" t="str">
        <f>IFERROR(VLOOKUP($S75,Meta_Lookup!$A:$S,12,FALSE),"")</f>
        <v>a. Yes, the Enacted Budget presents estimates for programs accounting for all expenditures.</v>
      </c>
      <c r="L75" s="73" t="str">
        <f>IFERROR(VLOOKUP($S75,Meta_Lookup!$A:$S,13,FALSE),"")</f>
        <v>1. https://zakon.rada.gov.ua/laws/show/4059-IX#Text 2. https://zakon.rada.gov.ua/laws/file/text/121/f540516n293.xlsx</v>
      </c>
      <c r="M75" s="73" t="str">
        <f>IFERROR(VLOOKUP($S75,Meta_Lookup!$A:$S,14,FALSE),"")</f>
        <v>Tab №3 in the Annex to the EB [1, 2] presents expenditure estimates by administrative classification, and includes such level of detail that can be considered as individual programs. Therefore it is a "A".</v>
      </c>
      <c r="N75" s="73" t="str">
        <f>IFERROR(VLOOKUP($S75,Meta_Lookup!$A:$S,15,FALSE),"")</f>
        <v>agree</v>
      </c>
      <c r="O75" s="73">
        <f>IFERROR(VLOOKUP($S75,Meta_Lookup!$A:$S,16,FALSE),"")</f>
        <v>0</v>
      </c>
      <c r="P75" s="73">
        <f>IFERROR(VLOOKUP($S75,Meta_Lookup!$A:$S,17,FALSE),"")</f>
        <v>0</v>
      </c>
      <c r="Q75" s="73">
        <f>IFERROR(VLOOKUP($S75,Meta_Lookup!$A:$S,18,FALSE),"")</f>
        <v>0</v>
      </c>
      <c r="R75" s="74">
        <f>IFERROR(VLOOKUP($S75,Meta_Lookup!$A:$S,19,FALSE),"")</f>
        <v>0</v>
      </c>
      <c r="S75" t="str">
        <f t="shared" si="2"/>
        <v>UKR|2025|q60</v>
      </c>
    </row>
    <row r="76" spans="1:19">
      <c r="A76" s="75" t="s">
        <v>1175</v>
      </c>
      <c r="B76" s="73" t="str">
        <f>IFERROR(VLOOKUP($S76,Meta_Lookup!$A:$S,3,FALSE),"")</f>
        <v xml:space="preserve">
The Open Budget Index</v>
      </c>
      <c r="C76" s="73" t="str">
        <f>IFERROR(VLOOKUP($S76,Meta_Lookup!$A:$S,4,FALSE),"")</f>
        <v>EB</v>
      </c>
      <c r="D76" s="73" t="str">
        <f>IFERROR(VLOOKUP($S76,Meta_Lookup!$A:$S,5,FALSE),"")</f>
        <v>Approval</v>
      </c>
      <c r="E76" s="73" t="str">
        <f>IFERROR(VLOOKUP($S76,Meta_Lookup!$A:$S,6,FALSE),"")</f>
        <v>Revenue</v>
      </c>
      <c r="F76" s="74" t="str">
        <f>IFERROR(VLOOKUP($S76,Meta_Lookup!$A:$S,7,FALSE),"")</f>
        <v>Does the Enacted Budget present revenue estimates by category (such as tax and non-tax)?</v>
      </c>
      <c r="G76" s="73" t="str">
        <f>IFERROR(VLOOKUP($S76,Meta_Lookup!$A:$S,8,FALSE),"")</f>
        <v>Ukraine</v>
      </c>
      <c r="H76" s="73" t="str">
        <f>IFERROR(VLOOKUP($S76,Meta_Lookup!$A:$S,9,FALSE),"")</f>
        <v>UKR</v>
      </c>
      <c r="I76" s="73">
        <f>IFERROR(VLOOKUP($S76,Meta_Lookup!$A:$S,10,FALSE),"")</f>
        <v>2025</v>
      </c>
      <c r="J76" s="73">
        <f>IFERROR(VLOOKUP($S76,Meta_Lookup!$A:$S,11,FALSE),"")</f>
        <v>100</v>
      </c>
      <c r="K76" s="73" t="str">
        <f>IFERROR(VLOOKUP($S76,Meta_Lookup!$A:$S,12,FALSE),"")</f>
        <v>a. Yes, the Enacted Budget presents revenue estimates by category.</v>
      </c>
      <c r="L76" s="73" t="str">
        <f>IFERROR(VLOOKUP($S76,Meta_Lookup!$A:$S,13,FALSE),"")</f>
        <v>1. https://zakon.rada.gov.ua/laws/show/4059-IX#Text 2. https://zakon.rada.gov.ua/laws/file/text/121/f540516n293.xlsx</v>
      </c>
      <c r="M76" s="73" t="str">
        <f>IFERROR(VLOOKUP($S76,Meta_Lookup!$A:$S,14,FALSE),"")</f>
        <v>Tab № 1 in the Annexes to the EB [1, 2] presents revenue estimates by category. Therefore it is an "A".</v>
      </c>
      <c r="N76" s="73" t="str">
        <f>IFERROR(VLOOKUP($S76,Meta_Lookup!$A:$S,15,FALSE),"")</f>
        <v>agree</v>
      </c>
      <c r="O76" s="73">
        <f>IFERROR(VLOOKUP($S76,Meta_Lookup!$A:$S,16,FALSE),"")</f>
        <v>0</v>
      </c>
      <c r="P76" s="73">
        <f>IFERROR(VLOOKUP($S76,Meta_Lookup!$A:$S,17,FALSE),"")</f>
        <v>0</v>
      </c>
      <c r="Q76" s="73">
        <f>IFERROR(VLOOKUP($S76,Meta_Lookup!$A:$S,18,FALSE),"")</f>
        <v>0</v>
      </c>
      <c r="R76" s="74">
        <f>IFERROR(VLOOKUP($S76,Meta_Lookup!$A:$S,19,FALSE),"")</f>
        <v>0</v>
      </c>
      <c r="S76" t="str">
        <f t="shared" si="2"/>
        <v>UKR|2025|q61</v>
      </c>
    </row>
    <row r="77" spans="1:19">
      <c r="A77" s="75" t="s">
        <v>1176</v>
      </c>
      <c r="B77" s="73" t="str">
        <f>IFERROR(VLOOKUP($S77,Meta_Lookup!$A:$S,3,FALSE),"")</f>
        <v xml:space="preserve">
The Open Budget Index</v>
      </c>
      <c r="C77" s="73" t="str">
        <f>IFERROR(VLOOKUP($S77,Meta_Lookup!$A:$S,4,FALSE),"")</f>
        <v>EB</v>
      </c>
      <c r="D77" s="73" t="str">
        <f>IFERROR(VLOOKUP($S77,Meta_Lookup!$A:$S,5,FALSE),"")</f>
        <v>Approval</v>
      </c>
      <c r="E77" s="73" t="str">
        <f>IFERROR(VLOOKUP($S77,Meta_Lookup!$A:$S,6,FALSE),"")</f>
        <v>Revenue</v>
      </c>
      <c r="F77" s="74" t="str">
        <f>IFERROR(VLOOKUP($S77,Meta_Lookup!$A:$S,7,FALSE),"")</f>
        <v>Does the Enacted Budget present individual sources of revenue?</v>
      </c>
      <c r="G77" s="73" t="str">
        <f>IFERROR(VLOOKUP($S77,Meta_Lookup!$A:$S,8,FALSE),"")</f>
        <v>Ukraine</v>
      </c>
      <c r="H77" s="73" t="str">
        <f>IFERROR(VLOOKUP($S77,Meta_Lookup!$A:$S,9,FALSE),"")</f>
        <v>UKR</v>
      </c>
      <c r="I77" s="73">
        <f>IFERROR(VLOOKUP($S77,Meta_Lookup!$A:$S,10,FALSE),"")</f>
        <v>2025</v>
      </c>
      <c r="J77" s="73">
        <f>IFERROR(VLOOKUP($S77,Meta_Lookup!$A:$S,11,FALSE),"")</f>
        <v>100</v>
      </c>
      <c r="K77" s="73" t="str">
        <f>IFERROR(VLOOKUP($S77,Meta_Lookup!$A:$S,12,FALSE),"")</f>
        <v>a. Yes, the Enacted Budget presents individual sources of revenue accounting for all revenue.</v>
      </c>
      <c r="L77" s="73" t="str">
        <f>IFERROR(VLOOKUP($S77,Meta_Lookup!$A:$S,13,FALSE),"")</f>
        <v>1. https://zakon.rada.gov.ua/laws/show/4059-IX#Text 2. https://zakon.rada.gov.ua/laws/file/text/121/f540516n293.xlsx</v>
      </c>
      <c r="M77" s="73" t="str">
        <f>IFERROR(VLOOKUP($S77,Meta_Lookup!$A:$S,14,FALSE),"")</f>
        <v>Tab №1 of the Annex to the EB [1, 2] includes information about individual sources of revenue. Therefore it is an "A".</v>
      </c>
      <c r="N77" s="73" t="str">
        <f>IFERROR(VLOOKUP($S77,Meta_Lookup!$A:$S,15,FALSE),"")</f>
        <v>agree</v>
      </c>
      <c r="O77" s="73">
        <f>IFERROR(VLOOKUP($S77,Meta_Lookup!$A:$S,16,FALSE),"")</f>
        <v>0</v>
      </c>
      <c r="P77" s="73">
        <f>IFERROR(VLOOKUP($S77,Meta_Lookup!$A:$S,17,FALSE),"")</f>
        <v>0</v>
      </c>
      <c r="Q77" s="73">
        <f>IFERROR(VLOOKUP($S77,Meta_Lookup!$A:$S,18,FALSE),"")</f>
        <v>0</v>
      </c>
      <c r="R77" s="74">
        <f>IFERROR(VLOOKUP($S77,Meta_Lookup!$A:$S,19,FALSE),"")</f>
        <v>0</v>
      </c>
      <c r="S77" t="str">
        <f t="shared" si="2"/>
        <v>UKR|2025|q62</v>
      </c>
    </row>
    <row r="78" spans="1:19" ht="330" customHeight="1">
      <c r="A78" s="75" t="s">
        <v>1177</v>
      </c>
      <c r="B78" s="73" t="str">
        <f>IFERROR(VLOOKUP($S78,Meta_Lookup!$A:$S,3,FALSE),"")</f>
        <v xml:space="preserve">
The Open Budget Index</v>
      </c>
      <c r="C78" s="73" t="str">
        <f>IFERROR(VLOOKUP($S78,Meta_Lookup!$A:$S,4,FALSE),"")</f>
        <v>EB</v>
      </c>
      <c r="D78" s="73" t="str">
        <f>IFERROR(VLOOKUP($S78,Meta_Lookup!$A:$S,5,FALSE),"")</f>
        <v>Approval</v>
      </c>
      <c r="E78" s="73" t="str">
        <f>IFERROR(VLOOKUP($S78,Meta_Lookup!$A:$S,6,FALSE),"")</f>
        <v>Debt</v>
      </c>
      <c r="F78" s="74" t="str">
        <f>IFERROR(VLOOKUP($S78,Meta_Lookup!$A:$S,7,FALSE),"")</f>
        <v>Does the Enacted Budget present three estimates related to government borrowing and debt: the amount of net new borrowing required during the budget year; the total debt outstanding at the end of the budget year; and interest payments on the debt for the budget year?</v>
      </c>
      <c r="G78" s="73" t="str">
        <f>IFERROR(VLOOKUP($S78,Meta_Lookup!$A:$S,8,FALSE),"")</f>
        <v>Ukraine</v>
      </c>
      <c r="H78" s="73" t="str">
        <f>IFERROR(VLOOKUP($S78,Meta_Lookup!$A:$S,9,FALSE),"")</f>
        <v>UKR</v>
      </c>
      <c r="I78" s="73">
        <f>IFERROR(VLOOKUP($S78,Meta_Lookup!$A:$S,10,FALSE),"")</f>
        <v>2025</v>
      </c>
      <c r="J78" s="73">
        <f>IFERROR(VLOOKUP($S78,Meta_Lookup!$A:$S,11,FALSE),"")</f>
        <v>100</v>
      </c>
      <c r="K78" s="73" t="str">
        <f>IFERROR(VLOOKUP($S78,Meta_Lookup!$A:$S,12,FALSE),"")</f>
        <v>a. Yes, all three estimates related to government borrowing and debt are presented.</v>
      </c>
      <c r="L78" s="73" t="str">
        <f>IFERROR(VLOOKUP($S78,Meta_Lookup!$A:$S,13,FALSE),"")</f>
        <v>1. https://zakon.rada.gov.ua/laws/show/4059-IX#Text 2. https://zakon.rada.gov.ua/laws/file/text/121/f540516n293.xlsx</v>
      </c>
      <c r="M78" s="73" t="str">
        <f>IFERROR(VLOOKUP($S78,Meta_Lookup!$A:$S,14,FALSE),"")</f>
        <v>Total debt outstanding at the end of the budget year can be found on p.2 (article 5) of the EB [1]. Tab № 2 of the Annex to the EB [2] contains estimates for net new borrowing &amp; Tab № 3 of the Annex to the EB [2]has interest payments, (see line 3511350). Therefore it is an "A" answer.</v>
      </c>
      <c r="N78" s="73" t="str">
        <f>IFERROR(VLOOKUP($S78,Meta_Lookup!$A:$S,15,FALSE),"")</f>
        <v>agree</v>
      </c>
      <c r="O78" s="73">
        <f>IFERROR(VLOOKUP($S78,Meta_Lookup!$A:$S,16,FALSE),"")</f>
        <v>0</v>
      </c>
      <c r="P78" s="73">
        <f>IFERROR(VLOOKUP($S78,Meta_Lookup!$A:$S,17,FALSE),"")</f>
        <v>0</v>
      </c>
      <c r="Q78" s="73">
        <f>IFERROR(VLOOKUP($S78,Meta_Lookup!$A:$S,18,FALSE),"")</f>
        <v>0</v>
      </c>
      <c r="R78" s="74">
        <f>IFERROR(VLOOKUP($S78,Meta_Lookup!$A:$S,19,FALSE),"")</f>
        <v>0</v>
      </c>
      <c r="S78" t="str">
        <f t="shared" si="2"/>
        <v>UKR|2025|q63</v>
      </c>
    </row>
    <row r="79" spans="1:19" ht="75" customHeight="1">
      <c r="A79" s="75" t="s">
        <v>1178</v>
      </c>
      <c r="B79" s="73" t="str">
        <f>IFERROR(VLOOKUP($S79,Meta_Lookup!$A:$S,3,FALSE),"")</f>
        <v xml:space="preserve">
The Open Budget Index</v>
      </c>
      <c r="C79" s="73" t="str">
        <f>IFERROR(VLOOKUP($S79,Meta_Lookup!$A:$S,4,FALSE),"")</f>
        <v>CB</v>
      </c>
      <c r="D79" s="73" t="str">
        <f>IFERROR(VLOOKUP($S79,Meta_Lookup!$A:$S,5,FALSE),"")</f>
        <v>All Stages</v>
      </c>
      <c r="E79" s="73" t="str">
        <f>IFERROR(VLOOKUP($S79,Meta_Lookup!$A:$S,6,FALSE),"")</f>
        <v>Citizens Version</v>
      </c>
      <c r="F79" s="74" t="str">
        <f>IFERROR(VLOOKUP($S79,Meta_Lookup!$A:$S,7,FALSE),"")</f>
        <v>What information is provided in the Citizens Budget? 
(The core information must include expenditure and revenue totals, the main policy initiatives in the budget, the macroeconomic forecast upon which the budget is based, and contact information for follow-up by citizens.)</v>
      </c>
      <c r="G79" s="73" t="str">
        <f>IFERROR(VLOOKUP($S79,Meta_Lookup!$A:$S,8,FALSE),"")</f>
        <v>Ukraine</v>
      </c>
      <c r="H79" s="73" t="str">
        <f>IFERROR(VLOOKUP($S79,Meta_Lookup!$A:$S,9,FALSE),"")</f>
        <v>UKR</v>
      </c>
      <c r="I79" s="73">
        <f>IFERROR(VLOOKUP($S79,Meta_Lookup!$A:$S,10,FALSE),"")</f>
        <v>2025</v>
      </c>
      <c r="J79" s="73">
        <f>IFERROR(VLOOKUP($S79,Meta_Lookup!$A:$S,11,FALSE),"")</f>
        <v>67</v>
      </c>
      <c r="K79" s="73" t="str">
        <f>IFERROR(VLOOKUP($S79,Meta_Lookup!$A:$S,12,FALSE),"")</f>
        <v>b. The Citizens Budget provides the core information.</v>
      </c>
      <c r="L79" s="73" t="str">
        <f>IFERROR(VLOOKUP($S79,Meta_Lookup!$A:$S,13,FALSE),"")</f>
        <v>1. https://mof.gov.ua/uk/budget_of_2025-770 2. https://openbudget.gov.ua/en/national-budget/expenses?class=program&amp;view=table 3. https://openbudget.gov.ua/en/national-budget/incomes</v>
      </c>
      <c r="M79" s="73" t="str">
        <f>IFERROR(VLOOKUP($S79,Meta_Lookup!$A:$S,14,FALSE),"")</f>
        <v>CB presents information on the macroeconomic forecast upon which the budget is based (p.2), revenue totals (p.3), expenditure totals (p.5), main policy initiatives in the budget (p. 6-15), and contact information is available below at the webpage [1]. Visualizations of the income and expenditure of the EB [2, 3] and information on public investment projects (pp. 17-18 [1]) bring it beyond the core. The PDF, does not contain contact information; thus, "B" answer applies.</v>
      </c>
      <c r="N79" s="73" t="str">
        <f>IFERROR(VLOOKUP($S79,Meta_Lookup!$A:$S,15,FALSE),"")</f>
        <v>agree</v>
      </c>
      <c r="O79" s="73">
        <f>IFERROR(VLOOKUP($S79,Meta_Lookup!$A:$S,16,FALSE),"")</f>
        <v>0</v>
      </c>
      <c r="P79" s="73">
        <f>IFERROR(VLOOKUP($S79,Meta_Lookup!$A:$S,17,FALSE),"")</f>
        <v>0</v>
      </c>
      <c r="Q79" s="73">
        <f>IFERROR(VLOOKUP($S79,Meta_Lookup!$A:$S,18,FALSE),"")</f>
        <v>0</v>
      </c>
      <c r="R79" s="74">
        <f>IFERROR(VLOOKUP($S79,Meta_Lookup!$A:$S,19,FALSE),"")</f>
        <v>0</v>
      </c>
      <c r="S79" t="str">
        <f t="shared" si="2"/>
        <v>UKR|2025|q64</v>
      </c>
    </row>
    <row r="80" spans="1:19">
      <c r="A80" s="75" t="s">
        <v>1179</v>
      </c>
      <c r="B80" s="73" t="str">
        <f>IFERROR(VLOOKUP($S80,Meta_Lookup!$A:$S,3,FALSE),"")</f>
        <v xml:space="preserve">
The Open Budget Index</v>
      </c>
      <c r="C80" s="73" t="str">
        <f>IFERROR(VLOOKUP($S80,Meta_Lookup!$A:$S,4,FALSE),"")</f>
        <v>CB</v>
      </c>
      <c r="D80" s="73" t="str">
        <f>IFERROR(VLOOKUP($S80,Meta_Lookup!$A:$S,5,FALSE),"")</f>
        <v>All Stages</v>
      </c>
      <c r="E80" s="73" t="str">
        <f>IFERROR(VLOOKUP($S80,Meta_Lookup!$A:$S,6,FALSE),"")</f>
        <v>Citizens Version</v>
      </c>
      <c r="F80" s="74" t="str">
        <f>IFERROR(VLOOKUP($S80,Meta_Lookup!$A:$S,7,FALSE),"")</f>
        <v>How is the Citizens Budget disseminated to the public?</v>
      </c>
      <c r="G80" s="73" t="str">
        <f>IFERROR(VLOOKUP($S80,Meta_Lookup!$A:$S,8,FALSE),"")</f>
        <v>Ukraine</v>
      </c>
      <c r="H80" s="73" t="str">
        <f>IFERROR(VLOOKUP($S80,Meta_Lookup!$A:$S,9,FALSE),"")</f>
        <v>UKR</v>
      </c>
      <c r="I80" s="73">
        <f>IFERROR(VLOOKUP($S80,Meta_Lookup!$A:$S,10,FALSE),"")</f>
        <v>2025</v>
      </c>
      <c r="J80" s="73">
        <f>IFERROR(VLOOKUP($S80,Meta_Lookup!$A:$S,11,FALSE),"")</f>
        <v>67</v>
      </c>
      <c r="K80" s="73" t="str">
        <f>IFERROR(VLOOKUP($S80,Meta_Lookup!$A:$S,12,FALSE),"")</f>
        <v>b. A Citizens Budget is published by using at least two, but less than three, means of dissemination, but no other dissemination efforts are undertaken by the executive.</v>
      </c>
      <c r="L80" s="73" t="str">
        <f>IFERROR(VLOOKUP($S80,Meta_Lookup!$A:$S,13,FALSE),"")</f>
        <v>1. https://mof.gov.ua/uk/budget_of_2025-770</v>
      </c>
      <c r="M80" s="73" t="str">
        <f>IFERROR(VLOOKUP($S80,Meta_Lookup!$A:$S,14,FALSE),"")</f>
        <v>According to my knowledge CB is being presented only in digital form - "C" answer applies.</v>
      </c>
      <c r="N80" s="73" t="str">
        <f>IFERROR(VLOOKUP($S80,Meta_Lookup!$A:$S,15,FALSE),"")</f>
        <v>disagree</v>
      </c>
      <c r="O80" s="73" t="str">
        <f>IFERROR(VLOOKUP($S80,Meta_Lookup!$A:$S,16,FALSE),"")</f>
        <v>b. A Citizens Budget is published by using at least two, but less than three, means of dissemination, but no other dissemination efforts are undertaken by the executive.</v>
      </c>
      <c r="P80" s="73" t="str">
        <f>IFERROR(VLOOKUP($S80,Meta_Lookup!$A:$S,17,FALSE),"")</f>
        <v>1.https://mof.gov.ua/uk/news/uriad_skhvaliv_proekt_derzhbiudzhetu_na_2025_rik_oboronu_kraini_bude_zabezpecheno-4788 2. https://t.me/MOF_ua/2853 3.https://mof.gov.ua/uk/budget_of_2025-770 4.https://www.facebook.com/reel/977284957567181/?mibextid=rS40aB7S9Ucbxw6v 5. https://www.facebook.com/100064597185010/posts/970526731777224/ 6.https://www.facebook.com/100064597185010/posts/956869256476305/ 7.https://www.facebook.com/100064597185010/posts/954032216760009/ 8.https://www.facebook.com/100064597185010/posts/946884007474830/ 9.https://www.facebook.com/100064597185010/posts/949686863861211/ 10.https://www.facebook.com/100064597185010/posts/949021327261098/ 11.https://www.facebook.com/100064597185010/posts/944790771017487/ The Ministry of Finance published on its website [1] and in social networks [2] a presentation of the Draft Budget, which was approved by the Government and submitted to the Verkhovna Rada for consideration. After the Law on the State Budget was adopted, the Ministry of Finance published on the website [3] a presentation of the Budget Law. In social networks, using creative media tools to reach the largest possible share of the population (mainly youth), a video infographic of the presentation of the Budget Law [4] and separate slides with the main directions of budget policy concerning Public investment projects [5], Support for business [6], Education [7], Social support of the population [8], Health care [9], Support for war veterans [10], Defense [11] were posted. Social networks today play an important role in information dissemination; we consider them a separate communication channel. Therefore, response B is proposed since dissemination are made through a combination of two means of communication.</v>
      </c>
      <c r="Q80" s="73" t="str">
        <f>IFERROR(VLOOKUP($S80,Meta_Lookup!$A:$S,18,FALSE),"")</f>
        <v>Score upgraded to "B".</v>
      </c>
      <c r="R80" s="74" t="str">
        <f>IFERROR(VLOOKUP($S80,Meta_Lookup!$A:$S,19,FALSE),"")</f>
        <v>IBP thanks the government reviewer for the additional information and examples provided on the dissemination of the Citizens Budget. Based on this additional evidence, the score has been revised from “c” to “b" as social media platforms are used for broader outreach.</v>
      </c>
      <c r="S80" t="str">
        <f t="shared" si="2"/>
        <v>UKR|2025|q65</v>
      </c>
    </row>
    <row r="81" spans="1:19" ht="30" customHeight="1">
      <c r="A81" s="75" t="s">
        <v>1180</v>
      </c>
      <c r="B81" s="73" t="str">
        <f>IFERROR(VLOOKUP($S81,Meta_Lookup!$A:$S,3,FALSE),"")</f>
        <v xml:space="preserve">
The Open Budget Index</v>
      </c>
      <c r="C81" s="73" t="str">
        <f>IFERROR(VLOOKUP($S81,Meta_Lookup!$A:$S,4,FALSE),"")</f>
        <v>CB</v>
      </c>
      <c r="D81" s="73" t="str">
        <f>IFERROR(VLOOKUP($S81,Meta_Lookup!$A:$S,5,FALSE),"")</f>
        <v>All Stages</v>
      </c>
      <c r="E81" s="73" t="str">
        <f>IFERROR(VLOOKUP($S81,Meta_Lookup!$A:$S,6,FALSE),"")</f>
        <v>Citizens Version</v>
      </c>
      <c r="F81" s="74" t="str">
        <f>IFERROR(VLOOKUP($S81,Meta_Lookup!$A:$S,7,FALSE),"")</f>
        <v>Has the executive established mechanisms to identify the public’s requirements for budget information prior to publishing the Citizens Budget?</v>
      </c>
      <c r="G81" s="73" t="str">
        <f>IFERROR(VLOOKUP($S81,Meta_Lookup!$A:$S,8,FALSE),"")</f>
        <v>Ukraine</v>
      </c>
      <c r="H81" s="73" t="str">
        <f>IFERROR(VLOOKUP($S81,Meta_Lookup!$A:$S,9,FALSE),"")</f>
        <v>UKR</v>
      </c>
      <c r="I81" s="73">
        <f>IFERROR(VLOOKUP($S81,Meta_Lookup!$A:$S,10,FALSE),"")</f>
        <v>2025</v>
      </c>
      <c r="J81" s="73">
        <f>IFERROR(VLOOKUP($S81,Meta_Lookup!$A:$S,11,FALSE),"")</f>
        <v>0</v>
      </c>
      <c r="K81" s="73" t="str">
        <f>IFERROR(VLOOKUP($S81,Meta_Lookup!$A:$S,12,FALSE),"")</f>
        <v>d. No, the executive has not established any mechanisms to identify the public’s requirements for budget information in the Citizen’s Budget.</v>
      </c>
      <c r="L81" s="73" t="str">
        <f>IFERROR(VLOOKUP($S81,Meta_Lookup!$A:$S,13,FALSE),"")</f>
        <v>1. https://mof.gov.ua/uk/budget_of_2025-770 2. https://openbudget.gov.ua/en/national-budget/expenses?class=program&amp;view=table 3. https://openbudget.gov.ua/en/contact-us</v>
      </c>
      <c r="M81" s="73" t="str">
        <f>IFERROR(VLOOKUP($S81,Meta_Lookup!$A:$S,14,FALSE),"")</f>
        <v>MoF has launched a portal dedicated to the execution of state &amp; local budgets which has a contact us form [2-3]. This does not seem to too inclusive. Monitoring of MoF's the social media didn't provide evindence of any invitations to provide public’s requirements for budget information in the Citizen’s Budget. After consultations with IBP staff D opinion was chosen.</v>
      </c>
      <c r="N81" s="73" t="str">
        <f>IFERROR(VLOOKUP($S81,Meta_Lookup!$A:$S,15,FALSE),"")</f>
        <v>agree</v>
      </c>
      <c r="O81" s="73">
        <f>IFERROR(VLOOKUP($S81,Meta_Lookup!$A:$S,16,FALSE),"")</f>
        <v>0</v>
      </c>
      <c r="P81" s="73">
        <f>IFERROR(VLOOKUP($S81,Meta_Lookup!$A:$S,17,FALSE),"")</f>
        <v>0</v>
      </c>
      <c r="Q81" s="73">
        <f>IFERROR(VLOOKUP($S81,Meta_Lookup!$A:$S,18,FALSE),"")</f>
        <v>0</v>
      </c>
      <c r="R81" s="74">
        <f>IFERROR(VLOOKUP($S81,Meta_Lookup!$A:$S,19,FALSE),"")</f>
        <v>0</v>
      </c>
      <c r="S81" t="str">
        <f t="shared" si="2"/>
        <v>UKR|2025|q66</v>
      </c>
    </row>
    <row r="82" spans="1:19">
      <c r="A82" s="75" t="s">
        <v>1181</v>
      </c>
      <c r="B82" s="73" t="str">
        <f>IFERROR(VLOOKUP($S82,Meta_Lookup!$A:$S,3,FALSE),"")</f>
        <v xml:space="preserve">
The Open Budget Index</v>
      </c>
      <c r="C82" s="73" t="str">
        <f>IFERROR(VLOOKUP($S82,Meta_Lookup!$A:$S,4,FALSE),"")</f>
        <v>CB</v>
      </c>
      <c r="D82" s="73" t="str">
        <f>IFERROR(VLOOKUP($S82,Meta_Lookup!$A:$S,5,FALSE),"")</f>
        <v>All Stages</v>
      </c>
      <c r="E82" s="73" t="str">
        <f>IFERROR(VLOOKUP($S82,Meta_Lookup!$A:$S,6,FALSE),"")</f>
        <v>Citizens Version</v>
      </c>
      <c r="F82" s="74" t="str">
        <f>IFERROR(VLOOKUP($S82,Meta_Lookup!$A:$S,7,FALSE),"")</f>
        <v>Are “citizens” versions of budget documents published throughout the budget process?</v>
      </c>
      <c r="G82" s="73" t="str">
        <f>IFERROR(VLOOKUP($S82,Meta_Lookup!$A:$S,8,FALSE),"")</f>
        <v>Ukraine</v>
      </c>
      <c r="H82" s="73" t="str">
        <f>IFERROR(VLOOKUP($S82,Meta_Lookup!$A:$S,9,FALSE),"")</f>
        <v>UKR</v>
      </c>
      <c r="I82" s="73">
        <f>IFERROR(VLOOKUP($S82,Meta_Lookup!$A:$S,10,FALSE),"")</f>
        <v>2025</v>
      </c>
      <c r="J82" s="73">
        <f>IFERROR(VLOOKUP($S82,Meta_Lookup!$A:$S,11,FALSE),"")</f>
        <v>67</v>
      </c>
      <c r="K82" s="73" t="str">
        <f>IFERROR(VLOOKUP($S82,Meta_Lookup!$A:$S,12,FALSE),"")</f>
        <v>b. A citizens version of budget documents is published for at least two of the four stages of the budget process.</v>
      </c>
      <c r="L82" s="73" t="str">
        <f>IFERROR(VLOOKUP($S82,Meta_Lookup!$A:$S,13,FALSE),"")</f>
        <v>1. https://mof.gov.ua/uk/budget_of_2025-770 2. https://openbudget.gov.ua/en/national-budget/expenses?class=program&amp;view=table 3. https://openbudget.gov.ua/en/national-budget/incomes</v>
      </c>
      <c r="M82" s="73" t="str">
        <f>IFERROR(VLOOKUP($S82,Meta_Lookup!$A:$S,14,FALSE),"")</f>
        <v>CB for EB 2025 is presented on the MoF website [1]. The CBs for IYRs/YER are available in the openbudget.gov.ua website [2,3]. Moreover the data is presented in the form of Microsoft Business Intelligence interactive visualization. The information on CB portal is being updated on the monthly basis. "B" answer applies.</v>
      </c>
      <c r="N82" s="73" t="str">
        <f>IFERROR(VLOOKUP($S82,Meta_Lookup!$A:$S,15,FALSE),"")</f>
        <v>agree</v>
      </c>
      <c r="O82" s="73">
        <f>IFERROR(VLOOKUP($S82,Meta_Lookup!$A:$S,16,FALSE),"")</f>
        <v>0</v>
      </c>
      <c r="P82" s="73">
        <f>IFERROR(VLOOKUP($S82,Meta_Lookup!$A:$S,17,FALSE),"")</f>
        <v>0</v>
      </c>
      <c r="Q82" s="73">
        <f>IFERROR(VLOOKUP($S82,Meta_Lookup!$A:$S,18,FALSE),"")</f>
        <v>0</v>
      </c>
      <c r="R82" s="74">
        <f>IFERROR(VLOOKUP($S82,Meta_Lookup!$A:$S,19,FALSE),"")</f>
        <v>0</v>
      </c>
      <c r="S82" t="str">
        <f t="shared" si="2"/>
        <v>UKR|2025|q67</v>
      </c>
    </row>
    <row r="83" spans="1:19" ht="30" customHeight="1">
      <c r="A83" s="75" t="s">
        <v>1182</v>
      </c>
      <c r="B83" s="73" t="str">
        <f>IFERROR(VLOOKUP($S83,Meta_Lookup!$A:$S,3,FALSE),"")</f>
        <v xml:space="preserve">
The Open Budget Index</v>
      </c>
      <c r="C83" s="73" t="str">
        <f>IFERROR(VLOOKUP($S83,Meta_Lookup!$A:$S,4,FALSE),"")</f>
        <v>IYR</v>
      </c>
      <c r="D83" s="73" t="str">
        <f>IFERROR(VLOOKUP($S83,Meta_Lookup!$A:$S,5,FALSE),"")</f>
        <v>Execution</v>
      </c>
      <c r="E83" s="73" t="str">
        <f>IFERROR(VLOOKUP($S83,Meta_Lookup!$A:$S,6,FALSE),"")</f>
        <v>Expenditure</v>
      </c>
      <c r="F83" s="74" t="str">
        <f>IFERROR(VLOOKUP($S83,Meta_Lookup!$A:$S,7,FALSE),"")</f>
        <v>Do the In-Year Reports present actual expenditures by any of the three expenditure classifications (by administrative, economic, or functional classification)?</v>
      </c>
      <c r="G83" s="73" t="str">
        <f>IFERROR(VLOOKUP($S83,Meta_Lookup!$A:$S,8,FALSE),"")</f>
        <v>Ukraine</v>
      </c>
      <c r="H83" s="73" t="str">
        <f>IFERROR(VLOOKUP($S83,Meta_Lookup!$A:$S,9,FALSE),"")</f>
        <v>UKR</v>
      </c>
      <c r="I83" s="73">
        <f>IFERROR(VLOOKUP($S83,Meta_Lookup!$A:$S,10,FALSE),"")</f>
        <v>2025</v>
      </c>
      <c r="J83" s="73">
        <f>IFERROR(VLOOKUP($S83,Meta_Lookup!$A:$S,11,FALSE),"")</f>
        <v>100</v>
      </c>
      <c r="K83" s="73" t="str">
        <f>IFERROR(VLOOKUP($S83,Meta_Lookup!$A:$S,12,FALSE),"")</f>
        <v>a. Yes, the In-Year Reports present actual expenditures by all three expenditure classifications (by administrative, economic, and functional classification).</v>
      </c>
      <c r="L83" s="73" t="str">
        <f>IFERROR(VLOOKUP($S83,Meta_Lookup!$A:$S,13,FALSE),"")</f>
        <v>1. Jan-Nov IYR 2024 https://www.treasury.gov.ua/file-storage/misiachnyi-zvit-pro-vykonannia-derzhavnoho-biudzhetu-ukrainy-za-sichen-lystopad-2024-roku 2. https://www.treasury.gov.ua/storage/app/uploads/public/67a/c9c/478/67ac9c478d361479308971.xlsx 3. https://www.treasury.gov.ua/storage/app/uploads/public/67a/c9c/6b5/67ac9c6b5a21d112608991.xlsx 4. https://www.treasury.gov.ua/storage/app/uploads/public/67a/c9c/861/67ac9c8616df9089178259.xlsx</v>
      </c>
      <c r="M83" s="73" t="str">
        <f>IFERROR(VLOOKUP($S83,Meta_Lookup!$A:$S,14,FALSE),"")</f>
        <v>IYRs present actual expenditures by all of the three expenditure classifications (by administrative\program [2], functional [3] &amp; economic [4] classifications.</v>
      </c>
      <c r="N83" s="73" t="str">
        <f>IFERROR(VLOOKUP($S83,Meta_Lookup!$A:$S,15,FALSE),"")</f>
        <v>agree</v>
      </c>
      <c r="O83" s="73">
        <f>IFERROR(VLOOKUP($S83,Meta_Lookup!$A:$S,16,FALSE),"")</f>
        <v>0</v>
      </c>
      <c r="P83" s="73" t="str">
        <f>IFERROR(VLOOKUP($S83,Meta_Lookup!$A:$S,17,FALSE),"")</f>
        <v>1. https://mof.gov.ua/uk/budget_of_2025-770 In 2022 (the actual year during which data for the OBS 2023 analysis were collected), the Treasury did not post reporting on its website due to the declaration of martial law and the introduction of legislative restrictions on the publication of budget data sets. In 2024 (the actual year during which data for the OBS 2025 analysis are collected), the Treasury posts on its website the reporting for each reporting month in approved forms. However, in view of cybersecurity risks, changes occurred in the path of posting on the Treasury’s website. Links to reporting for monthly reporting periods are provided in the Expert’s comment to question IYR-2. The Ministry of Finance on its website monthly posts information on budget execution in textual and tabular form, based on the Treasury’s reporting [1].</v>
      </c>
      <c r="Q83" s="73">
        <f>IFERROR(VLOOKUP($S83,Meta_Lookup!$A:$S,18,FALSE),"")</f>
        <v>0</v>
      </c>
      <c r="R83" s="74" t="str">
        <f>IFERROR(VLOOKUP($S83,Meta_Lookup!$A:$S,19,FALSE),"")</f>
        <v>IBP thanks the government for the additional clarification regarding the publication of In-Year Reports and the context around data availability and access. This information and where to find additional execution data are noted and added as supplemental documentation to IYRs-2.</v>
      </c>
      <c r="S83" t="str">
        <f t="shared" si="2"/>
        <v>UKR|2025|q68</v>
      </c>
    </row>
    <row r="84" spans="1:19" ht="30">
      <c r="A84" s="75" t="s">
        <v>1183</v>
      </c>
      <c r="B84" s="73" t="str">
        <f>IFERROR(VLOOKUP($S84,Meta_Lookup!$A:$S,3,FALSE),"")</f>
        <v xml:space="preserve">
The Open Budget Index</v>
      </c>
      <c r="C84" s="73" t="str">
        <f>IFERROR(VLOOKUP($S84,Meta_Lookup!$A:$S,4,FALSE),"")</f>
        <v>IYR</v>
      </c>
      <c r="D84" s="73" t="str">
        <f>IFERROR(VLOOKUP($S84,Meta_Lookup!$A:$S,5,FALSE),"")</f>
        <v>Execution</v>
      </c>
      <c r="E84" s="73" t="str">
        <f>IFERROR(VLOOKUP($S84,Meta_Lookup!$A:$S,6,FALSE),"")</f>
        <v>Expenditure</v>
      </c>
      <c r="F84" s="74" t="str">
        <f>IFERROR(VLOOKUP($S84,Meta_Lookup!$A:$S,7,FALSE),"")</f>
        <v>Do the In-Year Reports present actual expenditures for individual programs?</v>
      </c>
      <c r="G84" s="73" t="str">
        <f>IFERROR(VLOOKUP($S84,Meta_Lookup!$A:$S,8,FALSE),"")</f>
        <v>Ukraine</v>
      </c>
      <c r="H84" s="73" t="str">
        <f>IFERROR(VLOOKUP($S84,Meta_Lookup!$A:$S,9,FALSE),"")</f>
        <v>UKR</v>
      </c>
      <c r="I84" s="73">
        <f>IFERROR(VLOOKUP($S84,Meta_Lookup!$A:$S,10,FALSE),"")</f>
        <v>2025</v>
      </c>
      <c r="J84" s="73">
        <f>IFERROR(VLOOKUP($S84,Meta_Lookup!$A:$S,11,FALSE),"")</f>
        <v>100</v>
      </c>
      <c r="K84" s="73" t="str">
        <f>IFERROR(VLOOKUP($S84,Meta_Lookup!$A:$S,12,FALSE),"")</f>
        <v>a. Yes, the In-Year Reports present actual expenditures for programs accounting for all expenditures.</v>
      </c>
      <c r="L84" s="73" t="str">
        <f>IFERROR(VLOOKUP($S84,Meta_Lookup!$A:$S,13,FALSE),"")</f>
        <v>1. Jan-Nov IYR 2024 https://www.treasury.gov.ua/file-storage/misiachnyi-zvit-pro-vykonannia-derzhavnoho-biudzhetu-ukrainy-za-sichen-lystopad-2024-roku 2. https://www.treasury.gov.ua/storage/app/uploads/public/67a/c9c/478/67ac9c478d361479308971.xlsx</v>
      </c>
      <c r="M84" s="73" t="str">
        <f>IFERROR(VLOOKUP($S84,Meta_Lookup!$A:$S,14,FALSE),"")</f>
        <v>IYRs present actual expenditures for programs accounting for all expenditures [1, 2].</v>
      </c>
      <c r="N84" s="73" t="str">
        <f>IFERROR(VLOOKUP($S84,Meta_Lookup!$A:$S,15,FALSE),"")</f>
        <v>agree</v>
      </c>
      <c r="O84" s="73">
        <f>IFERROR(VLOOKUP($S84,Meta_Lookup!$A:$S,16,FALSE),"")</f>
        <v>0</v>
      </c>
      <c r="P84" s="73" t="str">
        <f>IFERROR(VLOOKUP($S84,Meta_Lookup!$A:$S,17,FALSE),"")</f>
        <v>1. https://mof.gov.ua/uk/budget_of_2025-770 In 2022 (the actual year during which data for the OBS 2023 analysis were collected), the Treasury did not post reporting on its website due to the declaration of martial law and the introduction of legislative restrictions on the publication of budget data sets. In 2024 (the actual year during which data for the OBS 2025 analysis are collected), the Treasury posts on its website the reporting for each reporting month in approved forms. However, in view of cybersecurity risks, changes occurred in the path of posting on the Treasury’s website. Links to reporting for monthly reporting periods are provided in the Expert’s comment to question IYR-2. The Ministry of Finance on its website monthly posts information on budget execution in textual and tabular form, based on the Treasury’s reporting [1].</v>
      </c>
      <c r="Q84" s="73">
        <f>IFERROR(VLOOKUP($S84,Meta_Lookup!$A:$S,18,FALSE),"")</f>
        <v>0</v>
      </c>
      <c r="R84" s="74" t="str">
        <f>IFERROR(VLOOKUP($S84,Meta_Lookup!$A:$S,19,FALSE),"")</f>
        <v>IBP thanks the government for the additional clarification regarding the publication and source of the In-Year Reports.</v>
      </c>
      <c r="S84" t="str">
        <f t="shared" si="2"/>
        <v>UKR|2025|q69</v>
      </c>
    </row>
    <row r="85" spans="1:19" ht="60" customHeight="1">
      <c r="A85" s="75" t="s">
        <v>1184</v>
      </c>
      <c r="B85" s="73" t="str">
        <f>IFERROR(VLOOKUP($S85,Meta_Lookup!$A:$S,3,FALSE),"")</f>
        <v xml:space="preserve">
The Open Budget Index</v>
      </c>
      <c r="C85" s="73" t="str">
        <f>IFERROR(VLOOKUP($S85,Meta_Lookup!$A:$S,4,FALSE),"")</f>
        <v>IYR</v>
      </c>
      <c r="D85" s="73" t="str">
        <f>IFERROR(VLOOKUP($S85,Meta_Lookup!$A:$S,5,FALSE),"")</f>
        <v>Execution</v>
      </c>
      <c r="E85" s="73" t="str">
        <f>IFERROR(VLOOKUP($S85,Meta_Lookup!$A:$S,6,FALSE),"")</f>
        <v>Expenditure</v>
      </c>
      <c r="F85" s="74" t="str">
        <f>IFERROR(VLOOKUP($S85,Meta_Lookup!$A:$S,7,FALSE),"")</f>
        <v>Do the In-Year Reports compare actual year-to-date expenditures with either the original estimate for that period (based on the enacted budget) or the same period in the previous year?</v>
      </c>
      <c r="G85" s="73" t="str">
        <f>IFERROR(VLOOKUP($S85,Meta_Lookup!$A:$S,8,FALSE),"")</f>
        <v>Ukraine</v>
      </c>
      <c r="H85" s="73" t="str">
        <f>IFERROR(VLOOKUP($S85,Meta_Lookup!$A:$S,9,FALSE),"")</f>
        <v>UKR</v>
      </c>
      <c r="I85" s="73">
        <f>IFERROR(VLOOKUP($S85,Meta_Lookup!$A:$S,10,FALSE),"")</f>
        <v>2025</v>
      </c>
      <c r="J85" s="73">
        <f>IFERROR(VLOOKUP($S85,Meta_Lookup!$A:$S,11,FALSE),"")</f>
        <v>100</v>
      </c>
      <c r="K85" s="73" t="str">
        <f>IFERROR(VLOOKUP($S85,Meta_Lookup!$A:$S,12,FALSE),"")</f>
        <v>a. Yes, comparisons are made for expenditures presented in the In-Year Reports.</v>
      </c>
      <c r="L85" s="73" t="str">
        <f>IFERROR(VLOOKUP($S85,Meta_Lookup!$A:$S,13,FALSE),"")</f>
        <v>1. Jan-Nov IYR 2024 https://www.treasury.gov.ua/file-storage/misiachnyi-zvit-pro-vykonannia-derzhavnoho-biudzhetu-ukrainy-za-sichen-lystopad-2024-roku 2. https://www.treasury.gov.ua/storage/app/uploads/public/67a/c9c/6b5/67ac9c6b5a21d112608991.xlsx</v>
      </c>
      <c r="M85" s="73" t="str">
        <f>IFERROR(VLOOKUP($S85,Meta_Lookup!$A:$S,14,FALSE),"")</f>
        <v>Comparisons are made for expenditures presented in the IYRs, for details see columns L, M, N [1, 2].</v>
      </c>
      <c r="N85" s="73" t="str">
        <f>IFERROR(VLOOKUP($S85,Meta_Lookup!$A:$S,15,FALSE),"")</f>
        <v>agree</v>
      </c>
      <c r="O85" s="73">
        <f>IFERROR(VLOOKUP($S85,Meta_Lookup!$A:$S,16,FALSE),"")</f>
        <v>0</v>
      </c>
      <c r="P85" s="73" t="str">
        <f>IFERROR(VLOOKUP($S85,Meta_Lookup!$A:$S,17,FALSE),"")</f>
        <v>1. https://mof.gov.ua/uk/budget_of_2025-770 In 2022 (the actual year during which data for the OBS 2023 analysis were collected), the Treasury did not post reporting on its website due to the declaration of martial law and the introduction of legislative restrictions on the publication of budget data sets. In 2024 (the actual year during which data for the OBS 2025 analysis are collected), the Treasury posts on its website the reporting for each reporting month in approved forms. However, in view of cybersecurity risks, changes occurred in the path of posting on the Treasury’s website. Links to reporting for monthly reporting periods are provided in the Expert’s comment to question IYR-2. The Ministry of Finance on its website monthly posts information on budget execution in textual and tabular form, based on the Treasury’s reporting [1]. In the tabular version, the main indicators for revenues/expenditures/lending/financing are presented in comparison with the corresponding period of the year preceding the reporting year.</v>
      </c>
      <c r="Q85" s="73">
        <f>IFERROR(VLOOKUP($S85,Meta_Lookup!$A:$S,18,FALSE),"")</f>
        <v>0</v>
      </c>
      <c r="R85" s="74" t="str">
        <f>IFERROR(VLOOKUP($S85,Meta_Lookup!$A:$S,19,FALSE),"")</f>
        <v>IBP thanks the government for the additional clarification on where to find the relevant information in the tabular version.</v>
      </c>
      <c r="S85" t="str">
        <f t="shared" si="2"/>
        <v>UKR|2025|q70</v>
      </c>
    </row>
    <row r="86" spans="1:19" ht="60" customHeight="1">
      <c r="A86" s="75" t="s">
        <v>1185</v>
      </c>
      <c r="B86" s="73" t="str">
        <f>IFERROR(VLOOKUP($S86,Meta_Lookup!$A:$S,3,FALSE),"")</f>
        <v xml:space="preserve">
The Open Budget Index</v>
      </c>
      <c r="C86" s="73" t="str">
        <f>IFERROR(VLOOKUP($S86,Meta_Lookup!$A:$S,4,FALSE),"")</f>
        <v>IYR</v>
      </c>
      <c r="D86" s="73" t="str">
        <f>IFERROR(VLOOKUP($S86,Meta_Lookup!$A:$S,5,FALSE),"")</f>
        <v>Execution</v>
      </c>
      <c r="E86" s="73" t="str">
        <f>IFERROR(VLOOKUP($S86,Meta_Lookup!$A:$S,6,FALSE),"")</f>
        <v>Revenue</v>
      </c>
      <c r="F86" s="74" t="str">
        <f>IFERROR(VLOOKUP($S86,Meta_Lookup!$A:$S,7,FALSE),"")</f>
        <v>Do In-Year Reports present actual revenue by category (such as tax and non-tax)?</v>
      </c>
      <c r="G86" s="73" t="str">
        <f>IFERROR(VLOOKUP($S86,Meta_Lookup!$A:$S,8,FALSE),"")</f>
        <v>Ukraine</v>
      </c>
      <c r="H86" s="73" t="str">
        <f>IFERROR(VLOOKUP($S86,Meta_Lookup!$A:$S,9,FALSE),"")</f>
        <v>UKR</v>
      </c>
      <c r="I86" s="73">
        <f>IFERROR(VLOOKUP($S86,Meta_Lookup!$A:$S,10,FALSE),"")</f>
        <v>2025</v>
      </c>
      <c r="J86" s="73">
        <f>IFERROR(VLOOKUP($S86,Meta_Lookup!$A:$S,11,FALSE),"")</f>
        <v>100</v>
      </c>
      <c r="K86" s="73" t="str">
        <f>IFERROR(VLOOKUP($S86,Meta_Lookup!$A:$S,12,FALSE),"")</f>
        <v>a. Yes, In-Year Reports present actual revenue by category.</v>
      </c>
      <c r="L86" s="73" t="str">
        <f>IFERROR(VLOOKUP($S86,Meta_Lookup!$A:$S,13,FALSE),"")</f>
        <v>1. https://www.treasury.gov.ua/file-storage/misiachnyi-zvit-pro-vykonannia-derzhavnoho-biudzhetu-ukrainy-za-sichen-lystopad-2024-roku 2. https://www.treasury.gov.ua/storage/app/uploads/public/67a/c9b/d86/67ac9bd86dfa5195820112.xlsx</v>
      </c>
      <c r="M86" s="73" t="str">
        <f>IFERROR(VLOOKUP($S86,Meta_Lookup!$A:$S,14,FALSE),"")</f>
        <v>Annex "Section I. Revenues" of in-year reports present actual revenue by category (such as tax and non-tax), that refers to "A" answer</v>
      </c>
      <c r="N86" s="73" t="str">
        <f>IFERROR(VLOOKUP($S86,Meta_Lookup!$A:$S,15,FALSE),"")</f>
        <v>agree</v>
      </c>
      <c r="O86" s="73">
        <f>IFERROR(VLOOKUP($S86,Meta_Lookup!$A:$S,16,FALSE),"")</f>
        <v>0</v>
      </c>
      <c r="P86" s="73" t="str">
        <f>IFERROR(VLOOKUP($S86,Meta_Lookup!$A:$S,17,FALSE),"")</f>
        <v>1. https://mof.gov.ua/uk/budget_of_2025-770 In 2022 (the actual year during which data for the OBS 2023 analysis were collected), the Treasury did not post reporting on its website due to the declaration of martial law and the introduction of legislative restrictions on the publication of budget data sets. In 2024 (the actual year during which data for the OBS 2025 analysis are collected), the Treasury posts on its website the reporting for each reporting month in approved forms. However, in view of cybersecurity risks, changes occurred in the path of posting on the Treasury’s website. Links to reporting for monthly reporting periods are provided in the Expert’s comment to question IYR-2. The Ministry of Finance on its website monthly posts information on budget execution in textual and tabular form, based on the Treasury’s reporting [1].</v>
      </c>
      <c r="Q86" s="73">
        <f>IFERROR(VLOOKUP($S86,Meta_Lookup!$A:$S,18,FALSE),"")</f>
        <v>0</v>
      </c>
      <c r="R86" s="74" t="str">
        <f>IFERROR(VLOOKUP($S86,Meta_Lookup!$A:$S,19,FALSE),"")</f>
        <v>IBP thanks the government for the additional clarification regarding the publication and source of the In-Year Reports.</v>
      </c>
      <c r="S86" t="str">
        <f t="shared" si="2"/>
        <v>UKR|2025|q71</v>
      </c>
    </row>
    <row r="87" spans="1:19" ht="60" customHeight="1">
      <c r="A87" s="75" t="s">
        <v>1186</v>
      </c>
      <c r="B87" s="73" t="str">
        <f>IFERROR(VLOOKUP($S87,Meta_Lookup!$A:$S,3,FALSE),"")</f>
        <v xml:space="preserve">
The Open Budget Index</v>
      </c>
      <c r="C87" s="73" t="str">
        <f>IFERROR(VLOOKUP($S87,Meta_Lookup!$A:$S,4,FALSE),"")</f>
        <v>IYR</v>
      </c>
      <c r="D87" s="73" t="str">
        <f>IFERROR(VLOOKUP($S87,Meta_Lookup!$A:$S,5,FALSE),"")</f>
        <v>Execution</v>
      </c>
      <c r="E87" s="73" t="str">
        <f>IFERROR(VLOOKUP($S87,Meta_Lookup!$A:$S,6,FALSE),"")</f>
        <v>Revenue</v>
      </c>
      <c r="F87" s="74" t="str">
        <f>IFERROR(VLOOKUP($S87,Meta_Lookup!$A:$S,7,FALSE),"")</f>
        <v>Do In-Year Reports present the individual sources of revenue for actual revenues collected?</v>
      </c>
      <c r="G87" s="73" t="str">
        <f>IFERROR(VLOOKUP($S87,Meta_Lookup!$A:$S,8,FALSE),"")</f>
        <v>Ukraine</v>
      </c>
      <c r="H87" s="73" t="str">
        <f>IFERROR(VLOOKUP($S87,Meta_Lookup!$A:$S,9,FALSE),"")</f>
        <v>UKR</v>
      </c>
      <c r="I87" s="73">
        <f>IFERROR(VLOOKUP($S87,Meta_Lookup!$A:$S,10,FALSE),"")</f>
        <v>2025</v>
      </c>
      <c r="J87" s="73">
        <f>IFERROR(VLOOKUP($S87,Meta_Lookup!$A:$S,11,FALSE),"")</f>
        <v>100</v>
      </c>
      <c r="K87" s="73" t="str">
        <f>IFERROR(VLOOKUP($S87,Meta_Lookup!$A:$S,12,FALSE),"")</f>
        <v>a. Yes, In-Year Reports present individual sources of actual revenue accounting for all revenue.</v>
      </c>
      <c r="L87" s="73" t="str">
        <f>IFERROR(VLOOKUP($S87,Meta_Lookup!$A:$S,13,FALSE),"")</f>
        <v>1. https://www.treasury.gov.ua/file-storage/misiachnyi-zvit-pro-vykonannia-derzhavnoho-biudzhetu-ukrainy-za-sichen-lystopad-2024-roku 2. https://www.treasury.gov.ua/storage/app/uploads/public/67a/c9b/d86/67ac9bd86dfa5195820112.xlsx</v>
      </c>
      <c r="M87" s="73" t="str">
        <f>IFERROR(VLOOKUP($S87,Meta_Lookup!$A:$S,14,FALSE),"")</f>
        <v>Annex "Section I. Revenues" of in-year reports present individual sources of actual revenue accounting for all revenue [1, 2], that refers to "A".</v>
      </c>
      <c r="N87" s="73" t="str">
        <f>IFERROR(VLOOKUP($S87,Meta_Lookup!$A:$S,15,FALSE),"")</f>
        <v>agree</v>
      </c>
      <c r="O87" s="73">
        <f>IFERROR(VLOOKUP($S87,Meta_Lookup!$A:$S,16,FALSE),"")</f>
        <v>0</v>
      </c>
      <c r="P87" s="73" t="str">
        <f>IFERROR(VLOOKUP($S87,Meta_Lookup!$A:$S,17,FALSE),"")</f>
        <v>1. https://mof.gov.ua/uk/budget_of_2025-770 In 2022 (the actual year during which data for the OBS 2023 analysis were collected), the Treasury did not post reporting on its website due to the declaration of martial law and the introduction of legislative restrictions on the publication of budget data sets. In 2024 (the actual year during which data for the OBS 2025 analysis are collected), the Treasury posts on its website the reporting for each reporting month in approved forms. However, in view of cybersecurity risks, changes occurred in the path of posting on the Treasury’s website. Links to reporting for monthly reporting periods are provided in the Expert’s comment to question IYR-2. The Ministry of Finance on its website monthly posts information on budget execution in textual and tabular form, based on the Treasury’s reporting [1].</v>
      </c>
      <c r="Q87" s="73">
        <f>IFERROR(VLOOKUP($S87,Meta_Lookup!$A:$S,18,FALSE),"")</f>
        <v>0</v>
      </c>
      <c r="R87" s="74">
        <f>IFERROR(VLOOKUP($S87,Meta_Lookup!$A:$S,19,FALSE),"")</f>
        <v>0</v>
      </c>
      <c r="S87" t="str">
        <f t="shared" si="2"/>
        <v>UKR|2025|q72</v>
      </c>
    </row>
    <row r="88" spans="1:19" ht="60" customHeight="1">
      <c r="A88" s="75" t="s">
        <v>1187</v>
      </c>
      <c r="B88" s="73" t="str">
        <f>IFERROR(VLOOKUP($S88,Meta_Lookup!$A:$S,3,FALSE),"")</f>
        <v xml:space="preserve">
The Open Budget Index</v>
      </c>
      <c r="C88" s="73" t="str">
        <f>IFERROR(VLOOKUP($S88,Meta_Lookup!$A:$S,4,FALSE),"")</f>
        <v>IYR</v>
      </c>
      <c r="D88" s="73" t="str">
        <f>IFERROR(VLOOKUP($S88,Meta_Lookup!$A:$S,5,FALSE),"")</f>
        <v>Execution</v>
      </c>
      <c r="E88" s="73" t="str">
        <f>IFERROR(VLOOKUP($S88,Meta_Lookup!$A:$S,6,FALSE),"")</f>
        <v>Revenue</v>
      </c>
      <c r="F88" s="74" t="str">
        <f>IFERROR(VLOOKUP($S88,Meta_Lookup!$A:$S,7,FALSE),"")</f>
        <v>Do the In-Year Reports compare actual year-to-date revenues with either the original estimate for that period (based on the enacted budget) or the same period in the previous year?</v>
      </c>
      <c r="G88" s="73" t="str">
        <f>IFERROR(VLOOKUP($S88,Meta_Lookup!$A:$S,8,FALSE),"")</f>
        <v>Ukraine</v>
      </c>
      <c r="H88" s="73" t="str">
        <f>IFERROR(VLOOKUP($S88,Meta_Lookup!$A:$S,9,FALSE),"")</f>
        <v>UKR</v>
      </c>
      <c r="I88" s="73">
        <f>IFERROR(VLOOKUP($S88,Meta_Lookup!$A:$S,10,FALSE),"")</f>
        <v>2025</v>
      </c>
      <c r="J88" s="73">
        <f>IFERROR(VLOOKUP($S88,Meta_Lookup!$A:$S,11,FALSE),"")</f>
        <v>100</v>
      </c>
      <c r="K88" s="73" t="str">
        <f>IFERROR(VLOOKUP($S88,Meta_Lookup!$A:$S,12,FALSE),"")</f>
        <v>a. Yes, comparisons are made for revenues presented in the In-Year Reports.</v>
      </c>
      <c r="L88" s="73" t="str">
        <f>IFERROR(VLOOKUP($S88,Meta_Lookup!$A:$S,13,FALSE),"")</f>
        <v>1. https://www.treasury.gov.ua/file-storage/misiachnyi-zvit-pro-vykonannia-derzhavnoho-biudzhetu-ukrainy-za-sichen-lystopad-2024-roku 2. https://www.treasury.gov.ua/storage/app/uploads/public/67a/c9b/d86/67ac9bd86dfa5195820112.xlsx</v>
      </c>
      <c r="M88" s="73" t="str">
        <f>IFERROR(VLOOKUP($S88,Meta_Lookup!$A:$S,14,FALSE),"")</f>
        <v>Comparisons are made for revenues presented in the IYRs, for details see columns J, K, L [1, 2]. "A" answer applies.</v>
      </c>
      <c r="N88" s="73" t="str">
        <f>IFERROR(VLOOKUP($S88,Meta_Lookup!$A:$S,15,FALSE),"")</f>
        <v>agree</v>
      </c>
      <c r="O88" s="73">
        <f>IFERROR(VLOOKUP($S88,Meta_Lookup!$A:$S,16,FALSE),"")</f>
        <v>0</v>
      </c>
      <c r="P88" s="73" t="str">
        <f>IFERROR(VLOOKUP($S88,Meta_Lookup!$A:$S,17,FALSE),"")</f>
        <v>1. https://mof.gov.ua/uk/budget_of_2025-770 In 2022 (the actual year during which data for the OBS 2023 analysis were collected), the Treasury did not post reporting on its website due to the declaration of martial law and the introduction of legislative restrictions on the publication of budget data sets. In 2024 (the actual year during which data for the OBS 2025 analysis are collected), the Treasury posts on its website the reporting for each reporting month in approved forms. However, in view of cybersecurity risks, changes occurred in the path of posting on the Treasury’s website. Links to reporting for monthly reporting periods are provided in the Expert’s comment to question IYR-2. The Ministry of Finance on its website monthly posts information on budget execution in textual and tabular form, based on the Treasury’s reporting [1]. In the tabular version, the main indicators for revenues/expenditures/lending/financing are presented in comparison with the corresponding period of the year preceding the reporting year.</v>
      </c>
      <c r="Q88" s="73">
        <f>IFERROR(VLOOKUP($S88,Meta_Lookup!$A:$S,18,FALSE),"")</f>
        <v>0</v>
      </c>
      <c r="R88" s="74">
        <f>IFERROR(VLOOKUP($S88,Meta_Lookup!$A:$S,19,FALSE),"")</f>
        <v>0</v>
      </c>
      <c r="S88" t="str">
        <f t="shared" si="2"/>
        <v>UKR|2025|q73</v>
      </c>
    </row>
    <row r="89" spans="1:19" ht="30" customHeight="1">
      <c r="A89" s="75" t="s">
        <v>1188</v>
      </c>
      <c r="B89" s="73" t="str">
        <f>IFERROR(VLOOKUP($S89,Meta_Lookup!$A:$S,3,FALSE),"")</f>
        <v xml:space="preserve">
The Open Budget Index</v>
      </c>
      <c r="C89" s="73" t="str">
        <f>IFERROR(VLOOKUP($S89,Meta_Lookup!$A:$S,4,FALSE),"")</f>
        <v>IYR</v>
      </c>
      <c r="D89" s="73" t="str">
        <f>IFERROR(VLOOKUP($S89,Meta_Lookup!$A:$S,5,FALSE),"")</f>
        <v>Execution</v>
      </c>
      <c r="E89" s="73" t="str">
        <f>IFERROR(VLOOKUP($S89,Meta_Lookup!$A:$S,6,FALSE),"")</f>
        <v>Debt</v>
      </c>
      <c r="F89" s="74" t="str">
        <f>IFERROR(VLOOKUP($S89,Meta_Lookup!$A:$S,7,FALSE),"")</f>
        <v>Do In-Year Reports present three estimates related to actual government borrowing and debt: the amount of net new borrowing; the total debt outstanding; and interest payments?</v>
      </c>
      <c r="G89" s="73" t="str">
        <f>IFERROR(VLOOKUP($S89,Meta_Lookup!$A:$S,8,FALSE),"")</f>
        <v>Ukraine</v>
      </c>
      <c r="H89" s="73" t="str">
        <f>IFERROR(VLOOKUP($S89,Meta_Lookup!$A:$S,9,FALSE),"")</f>
        <v>UKR</v>
      </c>
      <c r="I89" s="73">
        <f>IFERROR(VLOOKUP($S89,Meta_Lookup!$A:$S,10,FALSE),"")</f>
        <v>2025</v>
      </c>
      <c r="J89" s="73">
        <f>IFERROR(VLOOKUP($S89,Meta_Lookup!$A:$S,11,FALSE),"")</f>
        <v>100</v>
      </c>
      <c r="K89" s="73" t="str">
        <f>IFERROR(VLOOKUP($S89,Meta_Lookup!$A:$S,12,FALSE),"")</f>
        <v>a. Yes, all three estimates related to government borrowing and debt are presented.</v>
      </c>
      <c r="L89" s="73" t="str">
        <f>IFERROR(VLOOKUP($S89,Meta_Lookup!$A:$S,13,FALSE),"")</f>
        <v>1. https://www.treasury.gov.ua/file-storage/misiachnyi-zvit-pro-vykonannia-derzhavnoho-biudzhetu-ukrainy-za-sichen-lystopad-2024-roku 2. https://www.treasury.gov.ua/storage/app/uploads/public/67a/c9d/68d/67ac9d68d2f51278070620.xlsx</v>
      </c>
      <c r="M89" s="73" t="str">
        <f>IFERROR(VLOOKUP($S89,Meta_Lookup!$A:$S,14,FALSE),"")</f>
        <v>The amount of net new borrowing so far during the year [2, lines 9 &amp; 11], the interest payments to date on the outstanding debt [2, lines 13], and the central government’s total debt burden at that point in the year do not seem to be presented in IYRs. “B” answer applies.</v>
      </c>
      <c r="N89" s="73" t="str">
        <f>IFERROR(VLOOKUP($S89,Meta_Lookup!$A:$S,15,FALSE),"")</f>
        <v>disagree</v>
      </c>
      <c r="O89" s="73" t="str">
        <f>IFERROR(VLOOKUP($S89,Meta_Lookup!$A:$S,16,FALSE),"")</f>
        <v>a. Yes, all three estimates related to government borrowing and debt are presented.</v>
      </c>
      <c r="P89" s="73" t="str">
        <f>IFERROR(VLOOKUP($S89,Meta_Lookup!$A:$S,17,FALSE),"")</f>
        <v>1.https://www.treasury.gov.ua/storage/app/uploads/public/67a/e14/1fd/67ae141fd56a9353006945.xlsx 2.https://www.treasury.gov.ua/storage/app/uploads/public/67a/e14/9d1/67ae149d1002a753783875.xlsx 3.https://mof.gov.ua/uk/derzhavnij-borg-ta-garantovanij-derzhavju-borg The indicators “amount of new borrowings” and “interest payments on outstanding debt” are included in the Treasury’s monthly report “Information on operations carried out for state debt management” at the link provided in the Expert’s comment. The indicator “overall debt burden” is included in the Treasury’s quarterly report “Report on the state and state-guaranteed debt” [1]. Likewise, “Information on operations carried out for state debt management” [2] is posted on a quarterly basis. At the same time, on the MoF website, information on the overall debt burden is disclosed on a monthly basis in tabular and textual form [3]. Since the disclosure of all three indicators related to government borrowing and debt is ensured, we consider score A more correct.</v>
      </c>
      <c r="Q89" s="73" t="str">
        <f>IFERROR(VLOOKUP($S89,Meta_Lookup!$A:$S,18,FALSE),"")</f>
        <v>I agree with the Government Reviewers' comment. The response has been revised from "B" to an “A”.</v>
      </c>
      <c r="R89" s="74" t="str">
        <f>IFERROR(VLOOKUP($S89,Meta_Lookup!$A:$S,19,FALSE),"")</f>
        <v>IBP thanks the government reviewer for the additional references. Upon further review, IBP notes that information on total debt outstanding is presented on a monthly basis on the Ministry of Finance website, while data on net borrowing and interest payments are available in the Treasury’s reports. Taken together, these sources provide all three required elements related to government borrowing and debt. As these constitute supporting documentation to the In-Year Reports, the response has been revised from a "b" to an “a.”</v>
      </c>
      <c r="S89" t="str">
        <f t="shared" si="2"/>
        <v>UKR|2025|q74</v>
      </c>
    </row>
    <row r="90" spans="1:19" ht="75" customHeight="1">
      <c r="A90" s="75" t="s">
        <v>1189</v>
      </c>
      <c r="B90" s="73" t="str">
        <f>IFERROR(VLOOKUP($S90,Meta_Lookup!$A:$S,3,FALSE),"")</f>
        <v xml:space="preserve">
The Open Budget Index</v>
      </c>
      <c r="C90" s="73" t="str">
        <f>IFERROR(VLOOKUP($S90,Meta_Lookup!$A:$S,4,FALSE),"")</f>
        <v>IYR</v>
      </c>
      <c r="D90" s="73" t="str">
        <f>IFERROR(VLOOKUP($S90,Meta_Lookup!$A:$S,5,FALSE),"")</f>
        <v>Execution</v>
      </c>
      <c r="E90" s="73" t="str">
        <f>IFERROR(VLOOKUP($S90,Meta_Lookup!$A:$S,6,FALSE),"")</f>
        <v>Debt</v>
      </c>
      <c r="F90" s="74" t="str">
        <f>IFERROR(VLOOKUP($S90,Meta_Lookup!$A:$S,7,FALSE),"")</f>
        <v>Do In-Year Reports present information related to the composition of the total actual debt outstanding?
(The core information must include interest rates on the debt instruments; maturity profile of the debt; and whether it is domestic or external debt.)</v>
      </c>
      <c r="G90" s="73" t="str">
        <f>IFERROR(VLOOKUP($S90,Meta_Lookup!$A:$S,8,FALSE),"")</f>
        <v>Ukraine</v>
      </c>
      <c r="H90" s="73" t="str">
        <f>IFERROR(VLOOKUP($S90,Meta_Lookup!$A:$S,9,FALSE),"")</f>
        <v>UKR</v>
      </c>
      <c r="I90" s="73">
        <f>IFERROR(VLOOKUP($S90,Meta_Lookup!$A:$S,10,FALSE),"")</f>
        <v>2025</v>
      </c>
      <c r="J90" s="73">
        <f>IFERROR(VLOOKUP($S90,Meta_Lookup!$A:$S,11,FALSE),"")</f>
        <v>67</v>
      </c>
      <c r="K90" s="73" t="str">
        <f>IFERROR(VLOOKUP($S90,Meta_Lookup!$A:$S,12,FALSE),"")</f>
        <v>b. Yes, the core information is presented for the composition of the total actual debt outstanding.</v>
      </c>
      <c r="L90" s="73" t="str">
        <f>IFERROR(VLOOKUP($S90,Meta_Lookup!$A:$S,13,FALSE),"")</f>
        <v>1. https://www.treasury.gov.ua/file-storage/misiachnyi-zvit-pro-vykonannia-derzhavnoho-biudzhetu-ukrainy-za-sichen-lystopad-2024-roku?page=2 2. https://www.treasury.gov.ua/storage/app/uploads/public/67a/c9d/68d/67ac9d68d2f51278070620.xlsx 3. https://www.treasury.gov.ua/storage/app/uploads/public/67a/c9d/0ba/67ac9d0ba5c40454376928.xlsx</v>
      </c>
      <c r="M90" s="73" t="str">
        <f>IFERROR(VLOOKUP($S90,Meta_Lookup!$A:$S,14,FALSE),"")</f>
        <v>Annex "Information on completed public debt management operations" [2] presents information on whether the debt is domestic or external. The maturity profiles of the debt are partially presented in Annex "Financing according to the classification of budget financing by type of debt obligation" [3]. Interest rates on the debt instruments are not disclosed. In my opinion "C" answer applies.</v>
      </c>
      <c r="N90" s="73" t="str">
        <f>IFERROR(VLOOKUP($S90,Meta_Lookup!$A:$S,15,FALSE),"")</f>
        <v>disagree</v>
      </c>
      <c r="O90" s="73" t="str">
        <f>IFERROR(VLOOKUP($S90,Meta_Lookup!$A:$S,16,FALSE),"")</f>
        <v>b. Yes, the core information is presented for the composition of the total actual debt outstanding.</v>
      </c>
      <c r="P90" s="73" t="str">
        <f>IFERROR(VLOOKUP($S90,Meta_Lookup!$A:$S,17,FALSE),"")</f>
        <v>1.https://mof.gov.ua/uk/derzhavnij-borg-ta-garantovanij-derzhavju-borg 2. https://mof.gov.ua/uk/ovdp-shho-perebuvajut-v-obigu 3. https://mof.gov.ua/uk/ogoloshennja-ta-rezultati-aukcioniv 4. https://mof.gov.ua/uk/ozdp-shho-perebuvajut-v-obigu 5. https://mof.gov.ua/uk/informacija-dlja-investoriv The Ministry of Finance acts as the holder of a part of the component indicators included in government borrowing and debt in question 75. Therefore, in addition to the links provided by the Expert to the Treasury Service reports, the component indicators of government borrowing and debt are posted on the website of the Ministry of Finance. Thus, weekly the results of OVDP placements [3] (including interest rates and maturities) are published; monthly – information on OVDP outstanding [2] (including interest rates and maturities); information on OZDP outstanding [4]; monthly – statistics of government debt and state-guaranteed debt (broken down into domestic and external debt) [1]; periodically – information for investors [5], where sets of component indicators of government borrowing and debt are presented. We consider that score B should be applied.</v>
      </c>
      <c r="Q90" s="73" t="str">
        <f>IFERROR(VLOOKUP($S90,Meta_Lookup!$A:$S,18,FALSE),"")</f>
        <v>Taking into account the link provided by the GR, the answer has been upgraded to B.</v>
      </c>
      <c r="R90" s="74" t="str">
        <f>IFERROR(VLOOKUP($S90,Meta_Lookup!$A:$S,19,FALSE),"")</f>
        <v>IBP thanks the government reviewer for the additional references. Upon further review, IBP notes that information on interest rates is published monthly on the Ministry of Finance’s website under “Public debt and state-guaranteed debt.” The sources provided constitute supporting documentation to the In-Year Reports. Based on this additional evidence, the response has been revised from “c” to “b.”</v>
      </c>
      <c r="S90" t="str">
        <f t="shared" si="2"/>
        <v>UKR|2025|q75</v>
      </c>
    </row>
    <row r="91" spans="1:19" ht="30" customHeight="1">
      <c r="A91" s="75" t="s">
        <v>1190</v>
      </c>
      <c r="B91" s="73" t="str">
        <f>IFERROR(VLOOKUP($S91,Meta_Lookup!$A:$S,3,FALSE),"")</f>
        <v xml:space="preserve">
The Open Budget Index</v>
      </c>
      <c r="C91" s="73" t="str">
        <f>IFERROR(VLOOKUP($S91,Meta_Lookup!$A:$S,4,FALSE),"")</f>
        <v>MYR</v>
      </c>
      <c r="D91" s="73" t="str">
        <f>IFERROR(VLOOKUP($S91,Meta_Lookup!$A:$S,5,FALSE),"")</f>
        <v>Execution</v>
      </c>
      <c r="E91" s="73" t="str">
        <f>IFERROR(VLOOKUP($S91,Meta_Lookup!$A:$S,6,FALSE),"")</f>
        <v>Macroeconomic</v>
      </c>
      <c r="F91" s="74" t="str">
        <f>IFERROR(VLOOKUP($S91,Meta_Lookup!$A:$S,7,FALSE),"")</f>
        <v>Does the Mid-Year Review of the budget include an updated macroeconomic forecast for the budget year underway?</v>
      </c>
      <c r="G91" s="73" t="str">
        <f>IFERROR(VLOOKUP($S91,Meta_Lookup!$A:$S,8,FALSE),"")</f>
        <v>Ukraine</v>
      </c>
      <c r="H91" s="73" t="str">
        <f>IFERROR(VLOOKUP($S91,Meta_Lookup!$A:$S,9,FALSE),"")</f>
        <v>UKR</v>
      </c>
      <c r="I91" s="73">
        <f>IFERROR(VLOOKUP($S91,Meta_Lookup!$A:$S,10,FALSE),"")</f>
        <v>2025</v>
      </c>
      <c r="J91" s="73">
        <f>IFERROR(VLOOKUP($S91,Meta_Lookup!$A:$S,11,FALSE),"")</f>
        <v>0</v>
      </c>
      <c r="K91" s="73" t="str">
        <f>IFERROR(VLOOKUP($S91,Meta_Lookup!$A:$S,12,FALSE),"")</f>
        <v>d. No, the estimates for macroeconomic forecast have not been updated.</v>
      </c>
      <c r="L91" s="73" t="str">
        <f>IFERROR(VLOOKUP($S91,Meta_Lookup!$A:$S,13,FALSE),"")</f>
        <v>N\A</v>
      </c>
      <c r="M91" s="73" t="str">
        <f>IFERROR(VLOOKUP($S91,Meta_Lookup!$A:$S,14,FALSE),"")</f>
        <v>MYR is not produced in Ukraine.</v>
      </c>
      <c r="N91" s="73" t="str">
        <f>IFERROR(VLOOKUP($S91,Meta_Lookup!$A:$S,15,FALSE),"")</f>
        <v>agree</v>
      </c>
      <c r="O91" s="73">
        <f>IFERROR(VLOOKUP($S91,Meta_Lookup!$A:$S,16,FALSE),"")</f>
        <v>0</v>
      </c>
      <c r="P91" s="73">
        <f>IFERROR(VLOOKUP($S91,Meta_Lookup!$A:$S,17,FALSE),"")</f>
        <v>0</v>
      </c>
      <c r="Q91" s="73">
        <f>IFERROR(VLOOKUP($S91,Meta_Lookup!$A:$S,18,FALSE),"")</f>
        <v>0</v>
      </c>
      <c r="R91" s="74">
        <f>IFERROR(VLOOKUP($S91,Meta_Lookup!$A:$S,19,FALSE),"")</f>
        <v>0</v>
      </c>
      <c r="S91" t="str">
        <f t="shared" si="2"/>
        <v>UKR|2025|q76</v>
      </c>
    </row>
    <row r="92" spans="1:19" ht="30" customHeight="1">
      <c r="A92" s="75" t="s">
        <v>1191</v>
      </c>
      <c r="B92" s="73" t="str">
        <f>IFERROR(VLOOKUP($S92,Meta_Lookup!$A:$S,3,FALSE),"")</f>
        <v xml:space="preserve">
The Open Budget Index</v>
      </c>
      <c r="C92" s="73" t="str">
        <f>IFERROR(VLOOKUP($S92,Meta_Lookup!$A:$S,4,FALSE),"")</f>
        <v>MYR</v>
      </c>
      <c r="D92" s="73" t="str">
        <f>IFERROR(VLOOKUP($S92,Meta_Lookup!$A:$S,5,FALSE),"")</f>
        <v>Execution</v>
      </c>
      <c r="E92" s="73" t="str">
        <f>IFERROR(VLOOKUP($S92,Meta_Lookup!$A:$S,6,FALSE),"")</f>
        <v>Expenditure</v>
      </c>
      <c r="F92" s="74" t="str">
        <f>IFERROR(VLOOKUP($S92,Meta_Lookup!$A:$S,7,FALSE),"")</f>
        <v>Does the Mid-Year Review of the budget include updated expenditure estimates for the budget year underway?</v>
      </c>
      <c r="G92" s="73" t="str">
        <f>IFERROR(VLOOKUP($S92,Meta_Lookup!$A:$S,8,FALSE),"")</f>
        <v>Ukraine</v>
      </c>
      <c r="H92" s="73" t="str">
        <f>IFERROR(VLOOKUP($S92,Meta_Lookup!$A:$S,9,FALSE),"")</f>
        <v>UKR</v>
      </c>
      <c r="I92" s="73">
        <f>IFERROR(VLOOKUP($S92,Meta_Lookup!$A:$S,10,FALSE),"")</f>
        <v>2025</v>
      </c>
      <c r="J92" s="73">
        <f>IFERROR(VLOOKUP($S92,Meta_Lookup!$A:$S,11,FALSE),"")</f>
        <v>0</v>
      </c>
      <c r="K92" s="73" t="str">
        <f>IFERROR(VLOOKUP($S92,Meta_Lookup!$A:$S,12,FALSE),"")</f>
        <v>d. No, expenditure estimates have not been updated.</v>
      </c>
      <c r="L92" s="73" t="str">
        <f>IFERROR(VLOOKUP($S92,Meta_Lookup!$A:$S,13,FALSE),"")</f>
        <v>N\A</v>
      </c>
      <c r="M92" s="73" t="str">
        <f>IFERROR(VLOOKUP($S92,Meta_Lookup!$A:$S,14,FALSE),"")</f>
        <v>MYR is not produced in Ukraine.</v>
      </c>
      <c r="N92" s="73" t="str">
        <f>IFERROR(VLOOKUP($S92,Meta_Lookup!$A:$S,15,FALSE),"")</f>
        <v>agree</v>
      </c>
      <c r="O92" s="73">
        <f>IFERROR(VLOOKUP($S92,Meta_Lookup!$A:$S,16,FALSE),"")</f>
        <v>0</v>
      </c>
      <c r="P92" s="73">
        <f>IFERROR(VLOOKUP($S92,Meta_Lookup!$A:$S,17,FALSE),"")</f>
        <v>0</v>
      </c>
      <c r="Q92" s="73">
        <f>IFERROR(VLOOKUP($S92,Meta_Lookup!$A:$S,18,FALSE),"")</f>
        <v>0</v>
      </c>
      <c r="R92" s="74">
        <f>IFERROR(VLOOKUP($S92,Meta_Lookup!$A:$S,19,FALSE),"")</f>
        <v>0</v>
      </c>
      <c r="S92" t="str">
        <f t="shared" si="2"/>
        <v>UKR|2025|q77</v>
      </c>
    </row>
    <row r="93" spans="1:19" ht="372.75" customHeight="1">
      <c r="A93" s="75" t="s">
        <v>1192</v>
      </c>
      <c r="B93" s="73" t="str">
        <f>IFERROR(VLOOKUP($S93,Meta_Lookup!$A:$S,3,FALSE),"")</f>
        <v xml:space="preserve">
The Open Budget Index</v>
      </c>
      <c r="C93" s="73" t="str">
        <f>IFERROR(VLOOKUP($S93,Meta_Lookup!$A:$S,4,FALSE),"")</f>
        <v>MYR</v>
      </c>
      <c r="D93" s="73" t="str">
        <f>IFERROR(VLOOKUP($S93,Meta_Lookup!$A:$S,5,FALSE),"")</f>
        <v>Execution</v>
      </c>
      <c r="E93" s="73" t="str">
        <f>IFERROR(VLOOKUP($S93,Meta_Lookup!$A:$S,6,FALSE),"")</f>
        <v>Expenditure</v>
      </c>
      <c r="F93" s="74" t="str">
        <f>IFERROR(VLOOKUP($S93,Meta_Lookup!$A:$S,7,FALSE),"")</f>
        <v>Does the Mid-Year Review of the budget present expenditure estimates by any of the three expenditure classifications (by administrative, economic, or functional classification)?</v>
      </c>
      <c r="G93" s="73" t="str">
        <f>IFERROR(VLOOKUP($S93,Meta_Lookup!$A:$S,8,FALSE),"")</f>
        <v>Ukraine</v>
      </c>
      <c r="H93" s="73" t="str">
        <f>IFERROR(VLOOKUP($S93,Meta_Lookup!$A:$S,9,FALSE),"")</f>
        <v>UKR</v>
      </c>
      <c r="I93" s="73">
        <f>IFERROR(VLOOKUP($S93,Meta_Lookup!$A:$S,10,FALSE),"")</f>
        <v>2025</v>
      </c>
      <c r="J93" s="73">
        <f>IFERROR(VLOOKUP($S93,Meta_Lookup!$A:$S,11,FALSE),"")</f>
        <v>0</v>
      </c>
      <c r="K93" s="73" t="str">
        <f>IFERROR(VLOOKUP($S93,Meta_Lookup!$A:$S,12,FALSE),"")</f>
        <v>d. No, the Mid-Year Review does not present expenditure estimates by any expenditure classification.</v>
      </c>
      <c r="L93" s="73" t="str">
        <f>IFERROR(VLOOKUP($S93,Meta_Lookup!$A:$S,13,FALSE),"")</f>
        <v>N\A</v>
      </c>
      <c r="M93" s="73" t="str">
        <f>IFERROR(VLOOKUP($S93,Meta_Lookup!$A:$S,14,FALSE),"")</f>
        <v>MYR is not produced in Ukraine.</v>
      </c>
      <c r="N93" s="73" t="str">
        <f>IFERROR(VLOOKUP($S93,Meta_Lookup!$A:$S,15,FALSE),"")</f>
        <v>agree</v>
      </c>
      <c r="O93" s="73">
        <f>IFERROR(VLOOKUP($S93,Meta_Lookup!$A:$S,16,FALSE),"")</f>
        <v>0</v>
      </c>
      <c r="P93" s="73">
        <f>IFERROR(VLOOKUP($S93,Meta_Lookup!$A:$S,17,FALSE),"")</f>
        <v>0</v>
      </c>
      <c r="Q93" s="73">
        <f>IFERROR(VLOOKUP($S93,Meta_Lookup!$A:$S,18,FALSE),"")</f>
        <v>0</v>
      </c>
      <c r="R93" s="74">
        <f>IFERROR(VLOOKUP($S93,Meta_Lookup!$A:$S,19,FALSE),"")</f>
        <v>0</v>
      </c>
      <c r="S93" t="str">
        <f t="shared" si="2"/>
        <v>UKR|2025|q78</v>
      </c>
    </row>
    <row r="94" spans="1:19" ht="409.5" customHeight="1">
      <c r="A94" s="75" t="s">
        <v>1193</v>
      </c>
      <c r="B94" s="73" t="str">
        <f>IFERROR(VLOOKUP($S94,Meta_Lookup!$A:$S,3,FALSE),"")</f>
        <v xml:space="preserve">
The Open Budget Index</v>
      </c>
      <c r="C94" s="73" t="str">
        <f>IFERROR(VLOOKUP($S94,Meta_Lookup!$A:$S,4,FALSE),"")</f>
        <v>MYR</v>
      </c>
      <c r="D94" s="73" t="str">
        <f>IFERROR(VLOOKUP($S94,Meta_Lookup!$A:$S,5,FALSE),"")</f>
        <v>Execution</v>
      </c>
      <c r="E94" s="73" t="str">
        <f>IFERROR(VLOOKUP($S94,Meta_Lookup!$A:$S,6,FALSE),"")</f>
        <v>Expenditure</v>
      </c>
      <c r="F94" s="74" t="str">
        <f>IFERROR(VLOOKUP($S94,Meta_Lookup!$A:$S,7,FALSE),"")</f>
        <v>Does the Mid-Year Review of the budget present expenditure estimates for individual programs?</v>
      </c>
      <c r="G94" s="73" t="str">
        <f>IFERROR(VLOOKUP($S94,Meta_Lookup!$A:$S,8,FALSE),"")</f>
        <v>Ukraine</v>
      </c>
      <c r="H94" s="73" t="str">
        <f>IFERROR(VLOOKUP($S94,Meta_Lookup!$A:$S,9,FALSE),"")</f>
        <v>UKR</v>
      </c>
      <c r="I94" s="73">
        <f>IFERROR(VLOOKUP($S94,Meta_Lookup!$A:$S,10,FALSE),"")</f>
        <v>2025</v>
      </c>
      <c r="J94" s="73">
        <f>IFERROR(VLOOKUP($S94,Meta_Lookup!$A:$S,11,FALSE),"")</f>
        <v>0</v>
      </c>
      <c r="K94" s="73" t="str">
        <f>IFERROR(VLOOKUP($S94,Meta_Lookup!$A:$S,12,FALSE),"")</f>
        <v>d. No, the Mid-Year Review does not present expenditure estimates by program.</v>
      </c>
      <c r="L94" s="73" t="str">
        <f>IFERROR(VLOOKUP($S94,Meta_Lookup!$A:$S,13,FALSE),"")</f>
        <v>N\A</v>
      </c>
      <c r="M94" s="73" t="str">
        <f>IFERROR(VLOOKUP($S94,Meta_Lookup!$A:$S,14,FALSE),"")</f>
        <v>MYR is not produced in Ukraine.</v>
      </c>
      <c r="N94" s="73" t="str">
        <f>IFERROR(VLOOKUP($S94,Meta_Lookup!$A:$S,15,FALSE),"")</f>
        <v>agree</v>
      </c>
      <c r="O94" s="73">
        <f>IFERROR(VLOOKUP($S94,Meta_Lookup!$A:$S,16,FALSE),"")</f>
        <v>0</v>
      </c>
      <c r="P94" s="73">
        <f>IFERROR(VLOOKUP($S94,Meta_Lookup!$A:$S,17,FALSE),"")</f>
        <v>0</v>
      </c>
      <c r="Q94" s="73">
        <f>IFERROR(VLOOKUP($S94,Meta_Lookup!$A:$S,18,FALSE),"")</f>
        <v>0</v>
      </c>
      <c r="R94" s="74">
        <f>IFERROR(VLOOKUP($S94,Meta_Lookup!$A:$S,19,FALSE),"")</f>
        <v>0</v>
      </c>
      <c r="S94" t="str">
        <f t="shared" si="2"/>
        <v>UKR|2025|q79</v>
      </c>
    </row>
    <row r="95" spans="1:19" ht="30" customHeight="1">
      <c r="A95" s="75" t="s">
        <v>1194</v>
      </c>
      <c r="B95" s="73" t="str">
        <f>IFERROR(VLOOKUP($S95,Meta_Lookup!$A:$S,3,FALSE),"")</f>
        <v xml:space="preserve">
The Open Budget Index</v>
      </c>
      <c r="C95" s="73" t="str">
        <f>IFERROR(VLOOKUP($S95,Meta_Lookup!$A:$S,4,FALSE),"")</f>
        <v>MYR</v>
      </c>
      <c r="D95" s="73" t="str">
        <f>IFERROR(VLOOKUP($S95,Meta_Lookup!$A:$S,5,FALSE),"")</f>
        <v>Execution</v>
      </c>
      <c r="E95" s="73" t="str">
        <f>IFERROR(VLOOKUP($S95,Meta_Lookup!$A:$S,6,FALSE),"")</f>
        <v>Revenue</v>
      </c>
      <c r="F95" s="74" t="str">
        <f>IFERROR(VLOOKUP($S95,Meta_Lookup!$A:$S,7,FALSE),"")</f>
        <v>Does the Mid-Year Review of the budget include updated revenue estimates for the budget year underway?</v>
      </c>
      <c r="G95" s="73" t="str">
        <f>IFERROR(VLOOKUP($S95,Meta_Lookup!$A:$S,8,FALSE),"")</f>
        <v>Ukraine</v>
      </c>
      <c r="H95" s="73" t="str">
        <f>IFERROR(VLOOKUP($S95,Meta_Lookup!$A:$S,9,FALSE),"")</f>
        <v>UKR</v>
      </c>
      <c r="I95" s="73">
        <f>IFERROR(VLOOKUP($S95,Meta_Lookup!$A:$S,10,FALSE),"")</f>
        <v>2025</v>
      </c>
      <c r="J95" s="73">
        <f>IFERROR(VLOOKUP($S95,Meta_Lookup!$A:$S,11,FALSE),"")</f>
        <v>0</v>
      </c>
      <c r="K95" s="73" t="str">
        <f>IFERROR(VLOOKUP($S95,Meta_Lookup!$A:$S,12,FALSE),"")</f>
        <v>d. No, revenue estimates have not been updated.</v>
      </c>
      <c r="L95" s="73" t="str">
        <f>IFERROR(VLOOKUP($S95,Meta_Lookup!$A:$S,13,FALSE),"")</f>
        <v>N\A</v>
      </c>
      <c r="M95" s="73" t="str">
        <f>IFERROR(VLOOKUP($S95,Meta_Lookup!$A:$S,14,FALSE),"")</f>
        <v>MYR is not produced in Ukraine.</v>
      </c>
      <c r="N95" s="73" t="str">
        <f>IFERROR(VLOOKUP($S95,Meta_Lookup!$A:$S,15,FALSE),"")</f>
        <v>agree</v>
      </c>
      <c r="O95" s="73">
        <f>IFERROR(VLOOKUP($S95,Meta_Lookup!$A:$S,16,FALSE),"")</f>
        <v>0</v>
      </c>
      <c r="P95" s="73">
        <f>IFERROR(VLOOKUP($S95,Meta_Lookup!$A:$S,17,FALSE),"")</f>
        <v>0</v>
      </c>
      <c r="Q95" s="73">
        <f>IFERROR(VLOOKUP($S95,Meta_Lookup!$A:$S,18,FALSE),"")</f>
        <v>0</v>
      </c>
      <c r="R95" s="74">
        <f>IFERROR(VLOOKUP($S95,Meta_Lookup!$A:$S,19,FALSE),"")</f>
        <v>0</v>
      </c>
      <c r="S95" t="str">
        <f t="shared" si="2"/>
        <v>UKR|2025|q80</v>
      </c>
    </row>
    <row r="96" spans="1:19" ht="30" customHeight="1">
      <c r="A96" s="75" t="s">
        <v>1195</v>
      </c>
      <c r="B96" s="73" t="str">
        <f>IFERROR(VLOOKUP($S96,Meta_Lookup!$A:$S,3,FALSE),"")</f>
        <v xml:space="preserve">
The Open Budget Index</v>
      </c>
      <c r="C96" s="73" t="str">
        <f>IFERROR(VLOOKUP($S96,Meta_Lookup!$A:$S,4,FALSE),"")</f>
        <v>MYR</v>
      </c>
      <c r="D96" s="73" t="str">
        <f>IFERROR(VLOOKUP($S96,Meta_Lookup!$A:$S,5,FALSE),"")</f>
        <v>Execution</v>
      </c>
      <c r="E96" s="73" t="str">
        <f>IFERROR(VLOOKUP($S96,Meta_Lookup!$A:$S,6,FALSE),"")</f>
        <v>Revenue</v>
      </c>
      <c r="F96" s="74" t="str">
        <f>IFERROR(VLOOKUP($S96,Meta_Lookup!$A:$S,7,FALSE),"")</f>
        <v>Does the Mid-Year Review of the budget present revenue estimates by category (such as tax and non-tax)?</v>
      </c>
      <c r="G96" s="73" t="str">
        <f>IFERROR(VLOOKUP($S96,Meta_Lookup!$A:$S,8,FALSE),"")</f>
        <v>Ukraine</v>
      </c>
      <c r="H96" s="73" t="str">
        <f>IFERROR(VLOOKUP($S96,Meta_Lookup!$A:$S,9,FALSE),"")</f>
        <v>UKR</v>
      </c>
      <c r="I96" s="73">
        <f>IFERROR(VLOOKUP($S96,Meta_Lookup!$A:$S,10,FALSE),"")</f>
        <v>2025</v>
      </c>
      <c r="J96" s="73">
        <f>IFERROR(VLOOKUP($S96,Meta_Lookup!$A:$S,11,FALSE),"")</f>
        <v>0</v>
      </c>
      <c r="K96" s="73" t="str">
        <f>IFERROR(VLOOKUP($S96,Meta_Lookup!$A:$S,12,FALSE),"")</f>
        <v>b. No, the Mid-Year Review does not present revenue estimates by category.</v>
      </c>
      <c r="L96" s="73" t="str">
        <f>IFERROR(VLOOKUP($S96,Meta_Lookup!$A:$S,13,FALSE),"")</f>
        <v>N\A</v>
      </c>
      <c r="M96" s="73" t="str">
        <f>IFERROR(VLOOKUP($S96,Meta_Lookup!$A:$S,14,FALSE),"")</f>
        <v>MYR is not produced in Ukraine.</v>
      </c>
      <c r="N96" s="73" t="str">
        <f>IFERROR(VLOOKUP($S96,Meta_Lookup!$A:$S,15,FALSE),"")</f>
        <v>agree</v>
      </c>
      <c r="O96" s="73">
        <f>IFERROR(VLOOKUP($S96,Meta_Lookup!$A:$S,16,FALSE),"")</f>
        <v>0</v>
      </c>
      <c r="P96" s="73">
        <f>IFERROR(VLOOKUP($S96,Meta_Lookup!$A:$S,17,FALSE),"")</f>
        <v>0</v>
      </c>
      <c r="Q96" s="73">
        <f>IFERROR(VLOOKUP($S96,Meta_Lookup!$A:$S,18,FALSE),"")</f>
        <v>0</v>
      </c>
      <c r="R96" s="74">
        <f>IFERROR(VLOOKUP($S96,Meta_Lookup!$A:$S,19,FALSE),"")</f>
        <v>0</v>
      </c>
      <c r="S96" t="str">
        <f t="shared" si="2"/>
        <v>UKR|2025|q81</v>
      </c>
    </row>
    <row r="97" spans="1:19" ht="75">
      <c r="A97" s="75" t="s">
        <v>1196</v>
      </c>
      <c r="B97" s="73" t="str">
        <f>IFERROR(VLOOKUP($S97,Meta_Lookup!$A:$S,3,FALSE),"")</f>
        <v xml:space="preserve">
The Open Budget Index</v>
      </c>
      <c r="C97" s="73" t="str">
        <f>IFERROR(VLOOKUP($S97,Meta_Lookup!$A:$S,4,FALSE),"")</f>
        <v>MYR</v>
      </c>
      <c r="D97" s="73" t="str">
        <f>IFERROR(VLOOKUP($S97,Meta_Lookup!$A:$S,5,FALSE),"")</f>
        <v>Execution</v>
      </c>
      <c r="E97" s="73" t="str">
        <f>IFERROR(VLOOKUP($S97,Meta_Lookup!$A:$S,6,FALSE),"")</f>
        <v>Revenue</v>
      </c>
      <c r="F97" s="74" t="str">
        <f>IFERROR(VLOOKUP($S97,Meta_Lookup!$A:$S,7,FALSE),"")</f>
        <v>Does the Mid-Year Review of the budget present individual sources of revenue?</v>
      </c>
      <c r="G97" s="73" t="str">
        <f>IFERROR(VLOOKUP($S97,Meta_Lookup!$A:$S,8,FALSE),"")</f>
        <v>Ukraine</v>
      </c>
      <c r="H97" s="73" t="str">
        <f>IFERROR(VLOOKUP($S97,Meta_Lookup!$A:$S,9,FALSE),"")</f>
        <v>UKR</v>
      </c>
      <c r="I97" s="73">
        <f>IFERROR(VLOOKUP($S97,Meta_Lookup!$A:$S,10,FALSE),"")</f>
        <v>2025</v>
      </c>
      <c r="J97" s="73">
        <f>IFERROR(VLOOKUP($S97,Meta_Lookup!$A:$S,11,FALSE),"")</f>
        <v>0</v>
      </c>
      <c r="K97" s="73" t="str">
        <f>IFERROR(VLOOKUP($S97,Meta_Lookup!$A:$S,12,FALSE),"")</f>
        <v>d. No, the Mid-Year Review does not present individual sources of revenue.</v>
      </c>
      <c r="L97" s="73" t="str">
        <f>IFERROR(VLOOKUP($S97,Meta_Lookup!$A:$S,13,FALSE),"")</f>
        <v>N\A</v>
      </c>
      <c r="M97" s="73" t="str">
        <f>IFERROR(VLOOKUP($S97,Meta_Lookup!$A:$S,14,FALSE),"")</f>
        <v>MYR is not produced in Ukraine.</v>
      </c>
      <c r="N97" s="73" t="str">
        <f>IFERROR(VLOOKUP($S97,Meta_Lookup!$A:$S,15,FALSE),"")</f>
        <v>agree</v>
      </c>
      <c r="O97" s="73">
        <f>IFERROR(VLOOKUP($S97,Meta_Lookup!$A:$S,16,FALSE),"")</f>
        <v>0</v>
      </c>
      <c r="P97" s="73">
        <f>IFERROR(VLOOKUP($S97,Meta_Lookup!$A:$S,17,FALSE),"")</f>
        <v>0</v>
      </c>
      <c r="Q97" s="73">
        <f>IFERROR(VLOOKUP($S97,Meta_Lookup!$A:$S,18,FALSE),"")</f>
        <v>0</v>
      </c>
      <c r="R97" s="74">
        <f>IFERROR(VLOOKUP($S97,Meta_Lookup!$A:$S,19,FALSE),"")</f>
        <v>0</v>
      </c>
      <c r="S97" t="str">
        <f t="shared" si="2"/>
        <v>UKR|2025|q82</v>
      </c>
    </row>
    <row r="98" spans="1:19" ht="30" customHeight="1">
      <c r="A98" s="75" t="s">
        <v>1197</v>
      </c>
      <c r="B98" s="73" t="str">
        <f>IFERROR(VLOOKUP($S98,Meta_Lookup!$A:$S,3,FALSE),"")</f>
        <v xml:space="preserve">
The Open Budget Index</v>
      </c>
      <c r="C98" s="73" t="str">
        <f>IFERROR(VLOOKUP($S98,Meta_Lookup!$A:$S,4,FALSE),"")</f>
        <v>MYR</v>
      </c>
      <c r="D98" s="73" t="str">
        <f>IFERROR(VLOOKUP($S98,Meta_Lookup!$A:$S,5,FALSE),"")</f>
        <v>Execution</v>
      </c>
      <c r="E98" s="73" t="str">
        <f>IFERROR(VLOOKUP($S98,Meta_Lookup!$A:$S,6,FALSE),"")</f>
        <v>Debt</v>
      </c>
      <c r="F98" s="74" t="str">
        <f>IFERROR(VLOOKUP($S98,Meta_Lookup!$A:$S,7,FALSE),"")</f>
        <v>Does the Mid-Year Review of the budget include updated estimates of government borrowing and debt, including its composition, for the budget year underway?</v>
      </c>
      <c r="G98" s="73" t="str">
        <f>IFERROR(VLOOKUP($S98,Meta_Lookup!$A:$S,8,FALSE),"")</f>
        <v>Ukraine</v>
      </c>
      <c r="H98" s="73" t="str">
        <f>IFERROR(VLOOKUP($S98,Meta_Lookup!$A:$S,9,FALSE),"")</f>
        <v>UKR</v>
      </c>
      <c r="I98" s="73">
        <f>IFERROR(VLOOKUP($S98,Meta_Lookup!$A:$S,10,FALSE),"")</f>
        <v>2025</v>
      </c>
      <c r="J98" s="73">
        <f>IFERROR(VLOOKUP($S98,Meta_Lookup!$A:$S,11,FALSE),"")</f>
        <v>0</v>
      </c>
      <c r="K98" s="73" t="str">
        <f>IFERROR(VLOOKUP($S98,Meta_Lookup!$A:$S,12,FALSE),"")</f>
        <v>d. No, estimates of government borrowing and debt have not been updated.</v>
      </c>
      <c r="L98" s="73" t="str">
        <f>IFERROR(VLOOKUP($S98,Meta_Lookup!$A:$S,13,FALSE),"")</f>
        <v>N\A</v>
      </c>
      <c r="M98" s="73" t="str">
        <f>IFERROR(VLOOKUP($S98,Meta_Lookup!$A:$S,14,FALSE),"")</f>
        <v>MYR is not produced in Ukraine.</v>
      </c>
      <c r="N98" s="73" t="str">
        <f>IFERROR(VLOOKUP($S98,Meta_Lookup!$A:$S,15,FALSE),"")</f>
        <v>agree</v>
      </c>
      <c r="O98" s="73">
        <f>IFERROR(VLOOKUP($S98,Meta_Lookup!$A:$S,16,FALSE),"")</f>
        <v>0</v>
      </c>
      <c r="P98" s="73">
        <f>IFERROR(VLOOKUP($S98,Meta_Lookup!$A:$S,17,FALSE),"")</f>
        <v>0</v>
      </c>
      <c r="Q98" s="73">
        <f>IFERROR(VLOOKUP($S98,Meta_Lookup!$A:$S,18,FALSE),"")</f>
        <v>0</v>
      </c>
      <c r="R98" s="74">
        <f>IFERROR(VLOOKUP($S98,Meta_Lookup!$A:$S,19,FALSE),"")</f>
        <v>0</v>
      </c>
      <c r="S98" t="str">
        <f t="shared" si="2"/>
        <v>UKR|2025|q83</v>
      </c>
    </row>
    <row r="99" spans="1:19" ht="30" customHeight="1">
      <c r="A99" s="75" t="s">
        <v>1198</v>
      </c>
      <c r="B99" s="73" t="str">
        <f>IFERROR(VLOOKUP($S99,Meta_Lookup!$A:$S,3,FALSE),"")</f>
        <v xml:space="preserve">
The Open Budget Index</v>
      </c>
      <c r="C99" s="73" t="str">
        <f>IFERROR(VLOOKUP($S99,Meta_Lookup!$A:$S,4,FALSE),"")</f>
        <v>YER</v>
      </c>
      <c r="D99" s="73" t="str">
        <f>IFERROR(VLOOKUP($S99,Meta_Lookup!$A:$S,5,FALSE),"")</f>
        <v>Execution</v>
      </c>
      <c r="E99" s="73" t="str">
        <f>IFERROR(VLOOKUP($S99,Meta_Lookup!$A:$S,6,FALSE),"")</f>
        <v>Expenditure</v>
      </c>
      <c r="F99" s="74" t="str">
        <f>IFERROR(VLOOKUP($S99,Meta_Lookup!$A:$S,7,FALSE),"")</f>
        <v>Does the Year-End Report present the differences between the enacted levels (including in-year changes approved by the legislature) and the actual outcome for expenditures?</v>
      </c>
      <c r="G99" s="73" t="str">
        <f>IFERROR(VLOOKUP($S99,Meta_Lookup!$A:$S,8,FALSE),"")</f>
        <v>Ukraine</v>
      </c>
      <c r="H99" s="73" t="str">
        <f>IFERROR(VLOOKUP($S99,Meta_Lookup!$A:$S,9,FALSE),"")</f>
        <v>UKR</v>
      </c>
      <c r="I99" s="73">
        <f>IFERROR(VLOOKUP($S99,Meta_Lookup!$A:$S,10,FALSE),"")</f>
        <v>2025</v>
      </c>
      <c r="J99" s="73">
        <f>IFERROR(VLOOKUP($S99,Meta_Lookup!$A:$S,11,FALSE),"")</f>
        <v>100</v>
      </c>
      <c r="K99" s="73" t="str">
        <f>IFERROR(VLOOKUP($S99,Meta_Lookup!$A:$S,12,FALSE),"")</f>
        <v>a. Yes, estimates of the differences between the enacted levels and the actual outcome for all expenditures are presented, along with a narrative discussion.</v>
      </c>
      <c r="L99" s="73" t="str">
        <f>IFERROR(VLOOKUP($S99,Meta_Lookup!$A:$S,13,FALSE),"")</f>
        <v>1. https://itd.rada.gov.ua/billInfo/Bills/Card/44453 2. https://itd.rada.gov.ua/billInfo/Bills/pubFile/2410343</v>
      </c>
      <c r="M99" s="73" t="str">
        <f>IFERROR(VLOOKUP($S99,Meta_Lookup!$A:$S,14,FALSE),"")</f>
        <v>Estimates of the differences between the enacted levels and the actual outcome for all expenditures are presented, along with a narrative discussion (p. 3 [2]). "A" applies.</v>
      </c>
      <c r="N99" s="73" t="str">
        <f>IFERROR(VLOOKUP($S99,Meta_Lookup!$A:$S,15,FALSE),"")</f>
        <v>agree</v>
      </c>
      <c r="O99" s="73">
        <f>IFERROR(VLOOKUP($S99,Meta_Lookup!$A:$S,16,FALSE),"")</f>
        <v>0</v>
      </c>
      <c r="P99" s="73" t="str">
        <f>IFERROR(VLOOKUP($S99,Meta_Lookup!$A:$S,17,FALSE),"")</f>
        <v>In 2022 (the actual year during which data for the OBS 2023 analysis were collected) the Annual Report on the execution of the state budget was not publicly disclosed due to the declaration of martial law and the introduction of legislative restrictions on the publication of budget data sets. In 2024 (the actual year during which data for the OBS 2025 analysis are collected) a gradual restoration of public access to information on the execution of the state budget for 2023 has been ensured, while the data are provided in a simplified format and in a shortened form than usual. We confirm the presence of the indicators cited in the Expert’s comment.</v>
      </c>
      <c r="Q99" s="73">
        <f>IFERROR(VLOOKUP($S99,Meta_Lookup!$A:$S,18,FALSE),"")</f>
        <v>0</v>
      </c>
      <c r="R99" s="74" t="str">
        <f>IFERROR(VLOOKUP($S99,Meta_Lookup!$A:$S,19,FALSE),"")</f>
        <v>IBP acknowledges the challenging circumstances that affected the publication of budget reports in previous years and appreciates the efforts made to restore public access to the Year-End Report. This progress is a positive step toward strengthening budget transparency.</v>
      </c>
      <c r="S99" t="str">
        <f t="shared" si="2"/>
        <v>UKR|2025|q84</v>
      </c>
    </row>
    <row r="100" spans="1:19" ht="30" customHeight="1">
      <c r="A100" s="75" t="s">
        <v>1199</v>
      </c>
      <c r="B100" s="73" t="str">
        <f>IFERROR(VLOOKUP($S100,Meta_Lookup!$A:$S,3,FALSE),"")</f>
        <v xml:space="preserve">
The Open Budget Index</v>
      </c>
      <c r="C100" s="73" t="str">
        <f>IFERROR(VLOOKUP($S100,Meta_Lookup!$A:$S,4,FALSE),"")</f>
        <v>YER</v>
      </c>
      <c r="D100" s="73" t="str">
        <f>IFERROR(VLOOKUP($S100,Meta_Lookup!$A:$S,5,FALSE),"")</f>
        <v>Execution</v>
      </c>
      <c r="E100" s="73" t="str">
        <f>IFERROR(VLOOKUP($S100,Meta_Lookup!$A:$S,6,FALSE),"")</f>
        <v>Expenditure</v>
      </c>
      <c r="F100" s="74" t="str">
        <f>IFERROR(VLOOKUP($S100,Meta_Lookup!$A:$S,7,FALSE),"")</f>
        <v>Does the Year-End Report present expenditure estimates by any of the three expenditure classifications (by administrative, economic, or functional classification)?</v>
      </c>
      <c r="G100" s="73" t="str">
        <f>IFERROR(VLOOKUP($S100,Meta_Lookup!$A:$S,8,FALSE),"")</f>
        <v>Ukraine</v>
      </c>
      <c r="H100" s="73" t="str">
        <f>IFERROR(VLOOKUP($S100,Meta_Lookup!$A:$S,9,FALSE),"")</f>
        <v>UKR</v>
      </c>
      <c r="I100" s="73">
        <f>IFERROR(VLOOKUP($S100,Meta_Lookup!$A:$S,10,FALSE),"")</f>
        <v>2025</v>
      </c>
      <c r="J100" s="73">
        <f>IFERROR(VLOOKUP($S100,Meta_Lookup!$A:$S,11,FALSE),"")</f>
        <v>67</v>
      </c>
      <c r="K100" s="73" t="str">
        <f>IFERROR(VLOOKUP($S100,Meta_Lookup!$A:$S,12,FALSE),"")</f>
        <v>b. Yes, the Year-End Report presents expenditure estimates by two of the three expenditure classifications.</v>
      </c>
      <c r="L100" s="73" t="str">
        <f>IFERROR(VLOOKUP($S100,Meta_Lookup!$A:$S,13,FALSE),"")</f>
        <v>1. https://itd.rada.gov.ua/billInfo/Bills/Card/44453 2. https://itd.rada.gov.ua/billInfo/Bills/pubFile/2410343</v>
      </c>
      <c r="M100" s="73" t="str">
        <f>IFERROR(VLOOKUP($S100,Meta_Lookup!$A:$S,14,FALSE),"")</f>
        <v>Explanatory note to the YER is published on the Parliament website [1, 2]. It includes generalized tables presenting expenditure estimates by functional (p. 29-30) and economic (p. 35-36), classifications.</v>
      </c>
      <c r="N100" s="73" t="str">
        <f>IFERROR(VLOOKUP($S100,Meta_Lookup!$A:$S,15,FALSE),"")</f>
        <v>agree</v>
      </c>
      <c r="O100" s="73">
        <f>IFERROR(VLOOKUP($S100,Meta_Lookup!$A:$S,16,FALSE),"")</f>
        <v>0</v>
      </c>
      <c r="P100" s="73" t="str">
        <f>IFERROR(VLOOKUP($S100,Meta_Lookup!$A:$S,17,FALSE),"")</f>
        <v>In 2022 (the actual year during which data for the OBS 2023 analysis were collected) the Annual Report on the execution of the state budget was not publicly disclosed due to the declaration of martial law and the introduction of legislative restrictions on the publication of budget data sets. In 2024 (the actual year during which data for the OBS 2025 analysis are collected) a gradual restoration of public access to information on the execution of the state budget for 2023 has been ensured, while the data are provided in a simplified format and in a shortened form than usual. We confirm the presence of the indicators cited in the Expert’s comment.</v>
      </c>
      <c r="Q100" s="73">
        <f>IFERROR(VLOOKUP($S100,Meta_Lookup!$A:$S,18,FALSE),"")</f>
        <v>0</v>
      </c>
      <c r="R100" s="74">
        <f>IFERROR(VLOOKUP($S100,Meta_Lookup!$A:$S,19,FALSE),"")</f>
        <v>0</v>
      </c>
      <c r="S100" t="str">
        <f t="shared" si="2"/>
        <v>UKR|2025|q85</v>
      </c>
    </row>
    <row r="101" spans="1:19">
      <c r="A101" s="75" t="s">
        <v>1200</v>
      </c>
      <c r="B101" s="73" t="str">
        <f>IFERROR(VLOOKUP($S101,Meta_Lookup!$A:$S,3,FALSE),"")</f>
        <v xml:space="preserve">
The Open Budget Index</v>
      </c>
      <c r="C101" s="73" t="str">
        <f>IFERROR(VLOOKUP($S101,Meta_Lookup!$A:$S,4,FALSE),"")</f>
        <v>YER</v>
      </c>
      <c r="D101" s="73" t="str">
        <f>IFERROR(VLOOKUP($S101,Meta_Lookup!$A:$S,5,FALSE),"")</f>
        <v>Execution</v>
      </c>
      <c r="E101" s="73" t="str">
        <f>IFERROR(VLOOKUP($S101,Meta_Lookup!$A:$S,6,FALSE),"")</f>
        <v>Expenditure</v>
      </c>
      <c r="F101" s="74" t="str">
        <f>IFERROR(VLOOKUP($S101,Meta_Lookup!$A:$S,7,FALSE),"")</f>
        <v>Does the Year-End Report present expenditure estimates for individual programs?</v>
      </c>
      <c r="G101" s="73" t="str">
        <f>IFERROR(VLOOKUP($S101,Meta_Lookup!$A:$S,8,FALSE),"")</f>
        <v>Ukraine</v>
      </c>
      <c r="H101" s="73" t="str">
        <f>IFERROR(VLOOKUP($S101,Meta_Lookup!$A:$S,9,FALSE),"")</f>
        <v>UKR</v>
      </c>
      <c r="I101" s="73">
        <f>IFERROR(VLOOKUP($S101,Meta_Lookup!$A:$S,10,FALSE),"")</f>
        <v>2025</v>
      </c>
      <c r="J101" s="73">
        <f>IFERROR(VLOOKUP($S101,Meta_Lookup!$A:$S,11,FALSE),"")</f>
        <v>0</v>
      </c>
      <c r="K101" s="73" t="str">
        <f>IFERROR(VLOOKUP($S101,Meta_Lookup!$A:$S,12,FALSE),"")</f>
        <v>d. No, the Year-End Report does not present expenditure estimates by program.</v>
      </c>
      <c r="L101" s="73" t="str">
        <f>IFERROR(VLOOKUP($S101,Meta_Lookup!$A:$S,13,FALSE),"")</f>
        <v>1. https://itd.rada.gov.ua/billInfo/Bills/Card/44453 2. https://itd.rada.gov.ua/billInfo/Bills/pubFile/2410343</v>
      </c>
      <c r="M101" s="73" t="str">
        <f>IFERROR(VLOOKUP($S101,Meta_Lookup!$A:$S,14,FALSE),"")</f>
        <v>No, the YER does not present expenditure estimates by program.</v>
      </c>
      <c r="N101" s="73" t="str">
        <f>IFERROR(VLOOKUP($S101,Meta_Lookup!$A:$S,15,FALSE),"")</f>
        <v>agree</v>
      </c>
      <c r="O101" s="73">
        <f>IFERROR(VLOOKUP($S101,Meta_Lookup!$A:$S,16,FALSE),"")</f>
        <v>0</v>
      </c>
      <c r="P101" s="73">
        <f>IFERROR(VLOOKUP($S101,Meta_Lookup!$A:$S,17,FALSE),"")</f>
        <v>0</v>
      </c>
      <c r="Q101" s="73">
        <f>IFERROR(VLOOKUP($S101,Meta_Lookup!$A:$S,18,FALSE),"")</f>
        <v>0</v>
      </c>
      <c r="R101" s="74">
        <f>IFERROR(VLOOKUP($S101,Meta_Lookup!$A:$S,19,FALSE),"")</f>
        <v>0</v>
      </c>
      <c r="S101" t="str">
        <f t="shared" si="2"/>
        <v>UKR|2025|q86</v>
      </c>
    </row>
    <row r="102" spans="1:19" ht="30" customHeight="1">
      <c r="A102" s="75" t="s">
        <v>1201</v>
      </c>
      <c r="B102" s="73" t="str">
        <f>IFERROR(VLOOKUP($S102,Meta_Lookup!$A:$S,3,FALSE),"")</f>
        <v xml:space="preserve">
The Open Budget Index</v>
      </c>
      <c r="C102" s="73" t="str">
        <f>IFERROR(VLOOKUP($S102,Meta_Lookup!$A:$S,4,FALSE),"")</f>
        <v>YER</v>
      </c>
      <c r="D102" s="73" t="str">
        <f>IFERROR(VLOOKUP($S102,Meta_Lookup!$A:$S,5,FALSE),"")</f>
        <v>Execution</v>
      </c>
      <c r="E102" s="73" t="str">
        <f>IFERROR(VLOOKUP($S102,Meta_Lookup!$A:$S,6,FALSE),"")</f>
        <v>Revenue</v>
      </c>
      <c r="F102" s="74" t="str">
        <f>IFERROR(VLOOKUP($S102,Meta_Lookup!$A:$S,7,FALSE),"")</f>
        <v>Does the Year-End Report present the differences between the enacted levels (including in-year changes approved by the legislature) and the actual outcome for revenues?</v>
      </c>
      <c r="G102" s="73" t="str">
        <f>IFERROR(VLOOKUP($S102,Meta_Lookup!$A:$S,8,FALSE),"")</f>
        <v>Ukraine</v>
      </c>
      <c r="H102" s="73" t="str">
        <f>IFERROR(VLOOKUP($S102,Meta_Lookup!$A:$S,9,FALSE),"")</f>
        <v>UKR</v>
      </c>
      <c r="I102" s="73">
        <f>IFERROR(VLOOKUP($S102,Meta_Lookup!$A:$S,10,FALSE),"")</f>
        <v>2025</v>
      </c>
      <c r="J102" s="73">
        <f>IFERROR(VLOOKUP($S102,Meta_Lookup!$A:$S,11,FALSE),"")</f>
        <v>100</v>
      </c>
      <c r="K102" s="73" t="str">
        <f>IFERROR(VLOOKUP($S102,Meta_Lookup!$A:$S,12,FALSE),"")</f>
        <v>a. Yes, estimates of the differences between the enacted levels and the actual outcome for all revenues are presented, along with a narrative discussion.</v>
      </c>
      <c r="L102" s="73" t="str">
        <f>IFERROR(VLOOKUP($S102,Meta_Lookup!$A:$S,13,FALSE),"")</f>
        <v>1. https://itd.rada.gov.ua/billInfo/Bills/Card/44453 2. https://itd.rada.gov.ua/billInfo/Bills/pubFile/2410343</v>
      </c>
      <c r="M102" s="73" t="str">
        <f>IFERROR(VLOOKUP($S102,Meta_Lookup!$A:$S,14,FALSE),"")</f>
        <v>Estimates of the differences between the enacted levels and the actual outcome for all revenues are presented on p. 3 [2], along with a narrative discussion on revenues - p. 6-16 [2]. Thus, "A" applies.</v>
      </c>
      <c r="N102" s="73" t="str">
        <f>IFERROR(VLOOKUP($S102,Meta_Lookup!$A:$S,15,FALSE),"")</f>
        <v>agree</v>
      </c>
      <c r="O102" s="73">
        <f>IFERROR(VLOOKUP($S102,Meta_Lookup!$A:$S,16,FALSE),"")</f>
        <v>0</v>
      </c>
      <c r="P102" s="73" t="str">
        <f>IFERROR(VLOOKUP($S102,Meta_Lookup!$A:$S,17,FALSE),"")</f>
        <v>In 2022 (the actual year during which data for the OBS 2023 analysis were collected) the Annual Report on the execution of the state budget was not publicly disclosed due to the declaration of martial law and the introduction of legislative restrictions on the publication of budget data sets. In 2024 (the actual year during which data for the OBS 2025 analysis are collected) a gradual restoration of public access to information on the execution of the state budget for 2023 has been ensured, while the data are provided in a simplified format and in a shortened form than usual. We confirm the presence of the indicators cited in the Expert’s comment.</v>
      </c>
      <c r="Q102" s="73">
        <f>IFERROR(VLOOKUP($S102,Meta_Lookup!$A:$S,18,FALSE),"")</f>
        <v>0</v>
      </c>
      <c r="R102" s="74">
        <f>IFERROR(VLOOKUP($S102,Meta_Lookup!$A:$S,19,FALSE),"")</f>
        <v>0</v>
      </c>
      <c r="S102" t="str">
        <f t="shared" si="2"/>
        <v>UKR|2025|q87</v>
      </c>
    </row>
    <row r="103" spans="1:19">
      <c r="A103" s="75" t="s">
        <v>1202</v>
      </c>
      <c r="B103" s="73" t="str">
        <f>IFERROR(VLOOKUP($S103,Meta_Lookup!$A:$S,3,FALSE),"")</f>
        <v xml:space="preserve">
The Open Budget Index</v>
      </c>
      <c r="C103" s="73" t="str">
        <f>IFERROR(VLOOKUP($S103,Meta_Lookup!$A:$S,4,FALSE),"")</f>
        <v>YER</v>
      </c>
      <c r="D103" s="73" t="str">
        <f>IFERROR(VLOOKUP($S103,Meta_Lookup!$A:$S,5,FALSE),"")</f>
        <v>Execution</v>
      </c>
      <c r="E103" s="73" t="str">
        <f>IFERROR(VLOOKUP($S103,Meta_Lookup!$A:$S,6,FALSE),"")</f>
        <v>Revenue</v>
      </c>
      <c r="F103" s="74" t="str">
        <f>IFERROR(VLOOKUP($S103,Meta_Lookup!$A:$S,7,FALSE),"")</f>
        <v>Does the Year-End Report present revenue estimates by category (such as tax and non-tax)?</v>
      </c>
      <c r="G103" s="73" t="str">
        <f>IFERROR(VLOOKUP($S103,Meta_Lookup!$A:$S,8,FALSE),"")</f>
        <v>Ukraine</v>
      </c>
      <c r="H103" s="73" t="str">
        <f>IFERROR(VLOOKUP($S103,Meta_Lookup!$A:$S,9,FALSE),"")</f>
        <v>UKR</v>
      </c>
      <c r="I103" s="73">
        <f>IFERROR(VLOOKUP($S103,Meta_Lookup!$A:$S,10,FALSE),"")</f>
        <v>2025</v>
      </c>
      <c r="J103" s="73">
        <f>IFERROR(VLOOKUP($S103,Meta_Lookup!$A:$S,11,FALSE),"")</f>
        <v>100</v>
      </c>
      <c r="K103" s="73" t="str">
        <f>IFERROR(VLOOKUP($S103,Meta_Lookup!$A:$S,12,FALSE),"")</f>
        <v>a. Yes, the Year-End Report presents revenue estimates by category.</v>
      </c>
      <c r="L103" s="73" t="str">
        <f>IFERROR(VLOOKUP($S103,Meta_Lookup!$A:$S,13,FALSE),"")</f>
        <v>1. https://itd.rada.gov.ua/billInfo/Bills/Card/44453 2. https://itd.rada.gov.ua/billInfo/Bills/pubFile/2410343</v>
      </c>
      <c r="M103" s="73" t="str">
        <f>IFERROR(VLOOKUP($S103,Meta_Lookup!$A:$S,14,FALSE),"")</f>
        <v>YER presents revenue estimates by category - p. 6-7 [2]. "A", applies.</v>
      </c>
      <c r="N103" s="73" t="str">
        <f>IFERROR(VLOOKUP($S103,Meta_Lookup!$A:$S,15,FALSE),"")</f>
        <v>agree</v>
      </c>
      <c r="O103" s="73">
        <f>IFERROR(VLOOKUP($S103,Meta_Lookup!$A:$S,16,FALSE),"")</f>
        <v>0</v>
      </c>
      <c r="P103" s="73" t="str">
        <f>IFERROR(VLOOKUP($S103,Meta_Lookup!$A:$S,17,FALSE),"")</f>
        <v>In 2022 (the actual year during which data for the OBS 2023 analysis were collected) the Annual Report on the execution of the state budget was not publicly disclosed due to the declaration of martial law and the introduction of legislative restrictions on the publication of budget data sets. In 2024 (the actual year during which data for the OBS 2025 analysis are collected) a gradual restoration of public access to information on the execution of the state budget for 2023 has been ensured, while the data are provided in a simplified format and in a shortened form than usual. We confirm the presence of the indicators cited in the Expert’s comment.</v>
      </c>
      <c r="Q103" s="73">
        <f>IFERROR(VLOOKUP($S103,Meta_Lookup!$A:$S,18,FALSE),"")</f>
        <v>0</v>
      </c>
      <c r="R103" s="74">
        <f>IFERROR(VLOOKUP($S103,Meta_Lookup!$A:$S,19,FALSE),"")</f>
        <v>0</v>
      </c>
      <c r="S103" t="str">
        <f t="shared" si="2"/>
        <v>UKR|2025|q88</v>
      </c>
    </row>
    <row r="104" spans="1:19">
      <c r="A104" s="75" t="s">
        <v>1203</v>
      </c>
      <c r="B104" s="73" t="str">
        <f>IFERROR(VLOOKUP($S104,Meta_Lookup!$A:$S,3,FALSE),"")</f>
        <v xml:space="preserve">
The Open Budget Index</v>
      </c>
      <c r="C104" s="73" t="str">
        <f>IFERROR(VLOOKUP($S104,Meta_Lookup!$A:$S,4,FALSE),"")</f>
        <v>YER</v>
      </c>
      <c r="D104" s="73" t="str">
        <f>IFERROR(VLOOKUP($S104,Meta_Lookup!$A:$S,5,FALSE),"")</f>
        <v>Execution</v>
      </c>
      <c r="E104" s="73" t="str">
        <f>IFERROR(VLOOKUP($S104,Meta_Lookup!$A:$S,6,FALSE),"")</f>
        <v>Revenue</v>
      </c>
      <c r="F104" s="74" t="str">
        <f>IFERROR(VLOOKUP($S104,Meta_Lookup!$A:$S,7,FALSE),"")</f>
        <v>Does the Year-End Report present individual sources of revenue?</v>
      </c>
      <c r="G104" s="73" t="str">
        <f>IFERROR(VLOOKUP($S104,Meta_Lookup!$A:$S,8,FALSE),"")</f>
        <v>Ukraine</v>
      </c>
      <c r="H104" s="73" t="str">
        <f>IFERROR(VLOOKUP($S104,Meta_Lookup!$A:$S,9,FALSE),"")</f>
        <v>UKR</v>
      </c>
      <c r="I104" s="73">
        <f>IFERROR(VLOOKUP($S104,Meta_Lookup!$A:$S,10,FALSE),"")</f>
        <v>2025</v>
      </c>
      <c r="J104" s="73">
        <f>IFERROR(VLOOKUP($S104,Meta_Lookup!$A:$S,11,FALSE),"")</f>
        <v>67</v>
      </c>
      <c r="K104" s="73" t="str">
        <f>IFERROR(VLOOKUP($S104,Meta_Lookup!$A:$S,12,FALSE),"")</f>
        <v>b. Yes, the Year-End Report presents individual sources of revenue accounting for at least two-thirds of, but not all, revenue.</v>
      </c>
      <c r="L104" s="73" t="str">
        <f>IFERROR(VLOOKUP($S104,Meta_Lookup!$A:$S,13,FALSE),"")</f>
        <v>1. https://itd.rada.gov.ua/billInfo/Bills/Card/44453 2. https://itd.rada.gov.ua/billInfo/Bills/pubFile/2410343</v>
      </c>
      <c r="M104" s="73" t="str">
        <f>IFERROR(VLOOKUP($S104,Meta_Lookup!$A:$S,14,FALSE),"")</f>
        <v>YER presents individual sources of revenue accounting for most of revenues in a graphic form on p. 7-8 [2]. However, small revenue streams accounting for 4,5% were aggregated into "other revenue streams" group. Thus, B answer applies.</v>
      </c>
      <c r="N104" s="73" t="str">
        <f>IFERROR(VLOOKUP($S104,Meta_Lookup!$A:$S,15,FALSE),"")</f>
        <v>agree</v>
      </c>
      <c r="O104" s="73">
        <f>IFERROR(VLOOKUP($S104,Meta_Lookup!$A:$S,16,FALSE),"")</f>
        <v>0</v>
      </c>
      <c r="P104" s="73" t="str">
        <f>IFERROR(VLOOKUP($S104,Meta_Lookup!$A:$S,17,FALSE),"")</f>
        <v>In 2022 (the actual year during which data for the OBS 2023 analysis were collected) the Annual Report on the execution of the state budget was not publicly disclosed due to the declaration of martial law and the introduction of legislative restrictions on the publication of budget data sets. In 2024 (the actual year during which data for the OBS 2025 analysis are collected) a gradual restoration of public access to information on the execution of the state budget for 2023 has been ensured, while the data are provided in a simplified format and in a shortened form than usual. We confirm the presence of the indicators cited in the Expert’s comment.</v>
      </c>
      <c r="Q104" s="73">
        <f>IFERROR(VLOOKUP($S104,Meta_Lookup!$A:$S,18,FALSE),"")</f>
        <v>0</v>
      </c>
      <c r="R104" s="74">
        <f>IFERROR(VLOOKUP($S104,Meta_Lookup!$A:$S,19,FALSE),"")</f>
        <v>0</v>
      </c>
      <c r="S104" t="str">
        <f t="shared" si="2"/>
        <v>UKR|2025|q89</v>
      </c>
    </row>
    <row r="105" spans="1:19" ht="45" customHeight="1">
      <c r="A105" s="75" t="s">
        <v>1204</v>
      </c>
      <c r="B105" s="73" t="str">
        <f>IFERROR(VLOOKUP($S105,Meta_Lookup!$A:$S,3,FALSE),"")</f>
        <v xml:space="preserve">
The Open Budget Index</v>
      </c>
      <c r="C105" s="73" t="str">
        <f>IFERROR(VLOOKUP($S105,Meta_Lookup!$A:$S,4,FALSE),"")</f>
        <v>YER</v>
      </c>
      <c r="D105" s="73" t="str">
        <f>IFERROR(VLOOKUP($S105,Meta_Lookup!$A:$S,5,FALSE),"")</f>
        <v>Execution</v>
      </c>
      <c r="E105" s="73" t="str">
        <f>IFERROR(VLOOKUP($S105,Meta_Lookup!$A:$S,6,FALSE),"")</f>
        <v>Debt</v>
      </c>
      <c r="F105" s="74" t="str">
        <f>IFERROR(VLOOKUP($S105,Meta_Lookup!$A:$S,7,FALSE),"")</f>
        <v>Does the Year-End Report present the differences between the original estimates of government borrowing and debt, including its composition, for the fiscal year and the actual outcome for that year?</v>
      </c>
      <c r="G105" s="73" t="str">
        <f>IFERROR(VLOOKUP($S105,Meta_Lookup!$A:$S,8,FALSE),"")</f>
        <v>Ukraine</v>
      </c>
      <c r="H105" s="73" t="str">
        <f>IFERROR(VLOOKUP($S105,Meta_Lookup!$A:$S,9,FALSE),"")</f>
        <v>UKR</v>
      </c>
      <c r="I105" s="73">
        <f>IFERROR(VLOOKUP($S105,Meta_Lookup!$A:$S,10,FALSE),"")</f>
        <v>2025</v>
      </c>
      <c r="J105" s="73">
        <f>IFERROR(VLOOKUP($S105,Meta_Lookup!$A:$S,11,FALSE),"")</f>
        <v>33</v>
      </c>
      <c r="K105" s="73" t="str">
        <f>IFERROR(VLOOKUP($S105,Meta_Lookup!$A:$S,12,FALSE),"")</f>
        <v>c. Yes, estimates of the differences between some but not all of the original estimates of government borrowing and debt for the fiscal year and the actual outcome for that year are presented.</v>
      </c>
      <c r="L105" s="73" t="str">
        <f>IFERROR(VLOOKUP($S105,Meta_Lookup!$A:$S,13,FALSE),"")</f>
        <v>1. https://itd.rada.gov.ua/billInfo/Bills/Card/44453 2. https://itd.rada.gov.ua/billInfo/Bills/pubFile/2410343 3. https://itd.rada.gov.ua/billInfo/Bills/pubFile/2410380</v>
      </c>
      <c r="M105" s="73" t="str">
        <f>IFERROR(VLOOKUP($S105,Meta_Lookup!$A:$S,14,FALSE),"")</f>
        <v>The generalized numbers on differences between the original estimates and actual outcomes for the amount of net new borrowing required during the budget year are presented for general fund of the state budget - on p.19 [2], for special fund of the state budget - on p. 22 [2]. Differences on interest payments are presented on p. 23 [2] (but no information on interest rates). Differences between the estimated and actual total debt burden at the end of the budget year can be found on p.9 [3], alongside with narrative discussion on respective pages of [2, 3]. However, the maturity profile of the debt by the end of the year is missing. Thus, "C" answer seems to be most appropriate.</v>
      </c>
      <c r="N105" s="73" t="str">
        <f>IFERROR(VLOOKUP($S105,Meta_Lookup!$A:$S,15,FALSE),"")</f>
        <v>agree</v>
      </c>
      <c r="O105" s="73">
        <f>IFERROR(VLOOKUP($S105,Meta_Lookup!$A:$S,16,FALSE),"")</f>
        <v>0</v>
      </c>
      <c r="P105" s="73" t="str">
        <f>IFERROR(VLOOKUP($S105,Meta_Lookup!$A:$S,17,FALSE),"")</f>
        <v>In 2022 (the actual year during which data for the OBS 2023 analysis were collected) the Annual Report on the execution of the state budget was not publicly disclosed due to the declaration of martial law and the introduction of legislative restrictions on the publication of budget data sets. In 2024 (the actual year during which data for the OBS 2025 analysis are collected) a gradual restoration of public access to information on the execution of the state budget for 2023 has been ensured, while the data are provided in a simplified format and in a shortened form than usual. We confirm the presence of the indicators cited in the Expert’s comment.</v>
      </c>
      <c r="Q105" s="73">
        <f>IFERROR(VLOOKUP($S105,Meta_Lookup!$A:$S,18,FALSE),"")</f>
        <v>0</v>
      </c>
      <c r="R105" s="74">
        <f>IFERROR(VLOOKUP($S105,Meta_Lookup!$A:$S,19,FALSE),"")</f>
        <v>0</v>
      </c>
      <c r="S105" t="str">
        <f t="shared" ref="S105:S136" si="3">$B$4&amp;"|"&amp;$B$3&amp;"|"&amp;A105</f>
        <v>UKR|2025|q90</v>
      </c>
    </row>
    <row r="106" spans="1:19" ht="30" customHeight="1">
      <c r="A106" s="75" t="s">
        <v>1205</v>
      </c>
      <c r="B106" s="73" t="str">
        <f>IFERROR(VLOOKUP($S106,Meta_Lookup!$A:$S,3,FALSE),"")</f>
        <v xml:space="preserve">
The Open Budget Index</v>
      </c>
      <c r="C106" s="73" t="str">
        <f>IFERROR(VLOOKUP($S106,Meta_Lookup!$A:$S,4,FALSE),"")</f>
        <v>YER</v>
      </c>
      <c r="D106" s="73" t="str">
        <f>IFERROR(VLOOKUP($S106,Meta_Lookup!$A:$S,5,FALSE),"")</f>
        <v>Execution</v>
      </c>
      <c r="E106" s="73" t="str">
        <f>IFERROR(VLOOKUP($S106,Meta_Lookup!$A:$S,6,FALSE),"")</f>
        <v>Macroeconomic</v>
      </c>
      <c r="F106" s="74" t="str">
        <f>IFERROR(VLOOKUP($S106,Meta_Lookup!$A:$S,7,FALSE),"")</f>
        <v>Does the Year-End Report present the differences between the original macroeconomic forecast for the fiscal year and the actual outcome for that year?</v>
      </c>
      <c r="G106" s="73" t="str">
        <f>IFERROR(VLOOKUP($S106,Meta_Lookup!$A:$S,8,FALSE),"")</f>
        <v>Ukraine</v>
      </c>
      <c r="H106" s="73" t="str">
        <f>IFERROR(VLOOKUP($S106,Meta_Lookup!$A:$S,9,FALSE),"")</f>
        <v>UKR</v>
      </c>
      <c r="I106" s="73">
        <f>IFERROR(VLOOKUP($S106,Meta_Lookup!$A:$S,10,FALSE),"")</f>
        <v>2025</v>
      </c>
      <c r="J106" s="73">
        <f>IFERROR(VLOOKUP($S106,Meta_Lookup!$A:$S,11,FALSE),"")</f>
        <v>100</v>
      </c>
      <c r="K106" s="73" t="str">
        <f>IFERROR(VLOOKUP($S106,Meta_Lookup!$A:$S,12,FALSE),"")</f>
        <v>a. Yes, estimates of the differences between all of the original macroeconomic assumptions for the fiscal year and the actual outcome for that year are presented, along with a narrative discussion.</v>
      </c>
      <c r="L106" s="73" t="str">
        <f>IFERROR(VLOOKUP($S106,Meta_Lookup!$A:$S,13,FALSE),"")</f>
        <v>1. https://itd.rada.gov.ua/billInfo/Bills/Card/44453 2. https://itd.rada.gov.ua/billInfo/Bills/pubFile/2410343 3. https://itd.rada.gov.ua/billInfo/Bills/pubFile/2410380</v>
      </c>
      <c r="M106" s="73" t="str">
        <f>IFERROR(VLOOKUP($S106,Meta_Lookup!$A:$S,14,FALSE),"")</f>
        <v>Estimates of the differences between all the original macroeconomic assumptions for the fiscal year and the actual outcome for that year are presented (Nominal and Real GDP - p.4; inflation - p.5; USD\UAH exchange rate - p.5; Figures on export import - p.6 [2]), Explanatory note provides information on interest rates (see paragraph 2 on p.19 and paragraph 1 on p.20 [1]), but a narrative discussion is almost absent. The ongoing russian invasion is a main contributor to the differences between the original macroeconomic forecasts. "B" answer applies.</v>
      </c>
      <c r="N106" s="73" t="str">
        <f>IFERROR(VLOOKUP($S106,Meta_Lookup!$A:$S,15,FALSE),"")</f>
        <v>disagree</v>
      </c>
      <c r="O106" s="73" t="str">
        <f>IFERROR(VLOOKUP($S106,Meta_Lookup!$A:$S,16,FALSE),"")</f>
        <v>a. Yes, estimates of the differences between all of the original macroeconomic assumptions for the fiscal year and the actual outcome for that year are presented, along with a narrative discussion.</v>
      </c>
      <c r="P106" s="73" t="str">
        <f>IFERROR(VLOOKUP($S106,Meta_Lookup!$A:$S,17,FALSE),"")</f>
        <v>1. https://mof.gov.ua/uk/budget_2023-582 In 2022 (the actual year during which data for the OBS 2023 analysis were collected) the Annual Report on the execution of the state budget was not publicly disclosed due to the declaration of martial law and the introduction of legislative restrictions on the publication of budget data sets. In 2024 (the actual year during which data for the OBS 2025 analysis are collected) a gradual restoration of public access to information on the execution of the state budget for 2023 has been ensured, while the data are provided in a simplified format and in a shortened form than usual. We confirm the presence of the indicators cited in the Expert’s comment. At the same time, the Information on the execution of the state budget for 2023, published on the MoF website [1], contains a narrative discussion (pp. 4–7) regarding the macroeconomic conditions of budget execution. We consider score A more appropriate.</v>
      </c>
      <c r="Q106" s="73" t="str">
        <f>IFERROR(VLOOKUP($S106,Meta_Lookup!$A:$S,18,FALSE),"")</f>
        <v>Taking into account the source provided by the government reviewer, the answer has been upgraded to an "A".</v>
      </c>
      <c r="R106" s="74" t="str">
        <f>IFERROR(VLOOKUP($S106,Meta_Lookup!$A:$S,19,FALSE),"")</f>
        <v>IBP thanks the government reviewer for the additional evidence. Following a second review, IBP has determined that the document “Information of the Ministry of Finance of Ukraine on the implementation of the State Budget of Ukraine for 2023” is considered a supplementary document to the Year-End Report and has also been included in Section 1 for public availability assessment. Based on the information presented, and as confirmed by the researcher, the document—similar to the main YER—presents differences between the original macroeconomic forecast and actual outcomes, along with sufficient narrative discussion. Accordingly, the score has been revised from “b” to “a.”</v>
      </c>
      <c r="S106" t="str">
        <f t="shared" si="3"/>
        <v>UKR|2025|q91</v>
      </c>
    </row>
    <row r="107" spans="1:19" ht="30" customHeight="1">
      <c r="A107" s="75" t="s">
        <v>1206</v>
      </c>
      <c r="B107" s="73" t="str">
        <f>IFERROR(VLOOKUP($S107,Meta_Lookup!$A:$S,3,FALSE),"")</f>
        <v xml:space="preserve">
The Open Budget Index</v>
      </c>
      <c r="C107" s="73" t="str">
        <f>IFERROR(VLOOKUP($S107,Meta_Lookup!$A:$S,4,FALSE),"")</f>
        <v>YER</v>
      </c>
      <c r="D107" s="73" t="str">
        <f>IFERROR(VLOOKUP($S107,Meta_Lookup!$A:$S,5,FALSE),"")</f>
        <v>Execution</v>
      </c>
      <c r="E107" s="73" t="str">
        <f>IFERROR(VLOOKUP($S107,Meta_Lookup!$A:$S,6,FALSE),"")</f>
        <v>Policy &amp; Performance</v>
      </c>
      <c r="F107" s="74" t="str">
        <f>IFERROR(VLOOKUP($S107,Meta_Lookup!$A:$S,7,FALSE),"")</f>
        <v>Does the Year-End Report present the differences between the original estimates of nonfinancial data on inputs and the actual outcome?</v>
      </c>
      <c r="G107" s="73" t="str">
        <f>IFERROR(VLOOKUP($S107,Meta_Lookup!$A:$S,8,FALSE),"")</f>
        <v>Ukraine</v>
      </c>
      <c r="H107" s="73" t="str">
        <f>IFERROR(VLOOKUP($S107,Meta_Lookup!$A:$S,9,FALSE),"")</f>
        <v>UKR</v>
      </c>
      <c r="I107" s="73">
        <f>IFERROR(VLOOKUP($S107,Meta_Lookup!$A:$S,10,FALSE),"")</f>
        <v>2025</v>
      </c>
      <c r="J107" s="73">
        <f>IFERROR(VLOOKUP($S107,Meta_Lookup!$A:$S,11,FALSE),"")</f>
        <v>33</v>
      </c>
      <c r="K107" s="73" t="str">
        <f>IFERROR(VLOOKUP($S107,Meta_Lookup!$A:$S,12,FALSE),"")</f>
        <v>c. Yes, estimate of the differences between some but not all of the original estimates of nonfinancial data on inputs and the actual outcome are presented.</v>
      </c>
      <c r="L107" s="73" t="str">
        <f>IFERROR(VLOOKUP($S107,Meta_Lookup!$A:$S,13,FALSE),"")</f>
        <v>1. https://itd.rada.gov.ua/billInfo/Bills/Card/44453</v>
      </c>
      <c r="M107" s="73" t="str">
        <f>IFERROR(VLOOKUP($S107,Meta_Lookup!$A:$S,14,FALSE),"")</f>
        <v>No, estimates of the differences between the original estimates of nonfinancial data on inputs and the actual outcome are not presented.</v>
      </c>
      <c r="N107" s="73" t="str">
        <f>IFERROR(VLOOKUP($S107,Meta_Lookup!$A:$S,15,FALSE),"")</f>
        <v>disagree</v>
      </c>
      <c r="O107" s="73" t="str">
        <f>IFERROR(VLOOKUP($S107,Meta_Lookup!$A:$S,16,FALSE),"")</f>
        <v>a. Yes, estimates of the differences between all of the original estimates of nonfinancial data on inputs and the actual outcome are presented, along with a narrative discussion.</v>
      </c>
      <c r="P107" s="73" t="str">
        <f>IFERROR(VLOOKUP($S107,Meta_Lookup!$A:$S,17,FALSE),"")</f>
        <v>1.https://mof.gov.ua/storage/files/2_%D0%BC%D0%B5%D1%82%D0%B0.rtf 2. https://mfa.gov.ua/storage/app/sites/1/budget/zvit-za-2023-rik.pdf 3.https://mtu.gov.ua/files/%D0%9A%D0%92%D0%9A%20312%D0%86%D0%BD%D1%84.rtf 4.https://mepr.gov.ua/wp-content/uploads/2024/03/Informatsiya-pro-dosyagnennya-zaplanovanoyi-mety-zavdan-ta-rezultatyvnyh-pokaznykiv-byudzhetnyh-program-a-takozh-tsilej-derzhavnoyi-polityky-za-rezultatamy-2023-roku.pdf 5. https://www.kmu.gov.ua/storage/app/sites/1/24-buh/2023/%D0%B4%D0%BE%D1%81%D1%8F%D0%B3%D0%BD%D0%B5%D0%BD%D0%BD%D1%8F%20%D0%BC%D0%B5%D1%82%D0%B8/%D0%86%D0%BD%D1%84%D0%BE%D1%80%D0%BC%D0%B0%D1%86%D1%96%D1%8F%20%D0%BF%D1%80%D0%BE%20%D0%B4%D0%BE%D1%81%D1%8F%D0%B3%D0%BD%D0%B5%D0%BD%D0%BD%D1%8F%20%D0%BC%D0%B5%D1%82%D0%B8%202023.pdf Nonfinancial data on inputs (including original estimates and actual outcome) are presented as a separate group of indicators in the Annex “Information Purpose, objectives, indicators” for each key spending unit of the state budget. For some reason, annexes were published only on the website of each key spending unit of the state budget and were excluded from the website of the Parliament (by the link in the Expert’s comment), but public access to the information is ensured. As an example, links to the Annex “Information Purpose, objectives, indicators” of the MoF [1], the MFA [2], the Ministry of Infrastructure [3], the Ministry of Environmental Protection [4], the Secretariat of the Cabinet of Ministers [5]. We consider that score A should be applied.</v>
      </c>
      <c r="Q107" s="73" t="str">
        <f>IFERROR(VLOOKUP($S107,Meta_Lookup!$A:$S,18,FALSE),"")</f>
        <v>I agree with the IBP Comment. In addition to the sources provided by the Government Reviewer, we have found two reports representing the KPI's for execution of budget programs in Ministry of Economy: https://bit.ly/4ekjEU4 &amp; Ministry of Digital Transformation: https://storage.thedigital.gov.ua/files/e/ee/0fff9bf958e698972d30bee2e9bc4ee3.pdf In total, less than half of the Ministries published their respective reports in 2023 on their websites. Thus, C answer applies.</v>
      </c>
      <c r="R107" s="74" t="str">
        <f>IFERROR(VLOOKUP($S107,Meta_Lookup!$A:$S,19,FALSE),"")</f>
        <v>IBP appreciates the additional information provided by the government reviewer and the follow-up verification by the researcher. In line with OBS methodology, IBP accepts that individual administrative units may publish supplementary Year-End Report information on their respective websites, and confirms that several of the referenced documents were publicly available within the required timeframe. However, upon further review, IBP finds that nonfinancial input data and corresponding comparisons between original estimates and actual outcomes are not presented consistently across all major spending units. In particular, such information could not be identified for some of the larger spending entities, including the Ministry of Social Policy and the Ministry of Defense, which represent a substantial share of total budget expenditures. As a result, while the available documents provide evidence that this information is presented for some administrative units, it does not cover the full scope required for a higher score. Accordingly, the response has been revised from “d” to “c.”</v>
      </c>
      <c r="S107" t="str">
        <f t="shared" si="3"/>
        <v>UKR|2025|q92</v>
      </c>
    </row>
    <row r="108" spans="1:19" ht="30" customHeight="1">
      <c r="A108" s="75" t="s">
        <v>1207</v>
      </c>
      <c r="B108" s="73" t="str">
        <f>IFERROR(VLOOKUP($S108,Meta_Lookup!$A:$S,3,FALSE),"")</f>
        <v xml:space="preserve">
The Open Budget Index</v>
      </c>
      <c r="C108" s="73" t="str">
        <f>IFERROR(VLOOKUP($S108,Meta_Lookup!$A:$S,4,FALSE),"")</f>
        <v>YER</v>
      </c>
      <c r="D108" s="73" t="str">
        <f>IFERROR(VLOOKUP($S108,Meta_Lookup!$A:$S,5,FALSE),"")</f>
        <v>Execution</v>
      </c>
      <c r="E108" s="73" t="str">
        <f>IFERROR(VLOOKUP($S108,Meta_Lookup!$A:$S,6,FALSE),"")</f>
        <v>Policy &amp; Performance</v>
      </c>
      <c r="F108" s="74" t="str">
        <f>IFERROR(VLOOKUP($S108,Meta_Lookup!$A:$S,7,FALSE),"")</f>
        <v>Does the Year-End Report present the differences between the original estimates of nonfinancial data on results and the actual outcome?</v>
      </c>
      <c r="G108" s="73" t="str">
        <f>IFERROR(VLOOKUP($S108,Meta_Lookup!$A:$S,8,FALSE),"")</f>
        <v>Ukraine</v>
      </c>
      <c r="H108" s="73" t="str">
        <f>IFERROR(VLOOKUP($S108,Meta_Lookup!$A:$S,9,FALSE),"")</f>
        <v>UKR</v>
      </c>
      <c r="I108" s="73">
        <f>IFERROR(VLOOKUP($S108,Meta_Lookup!$A:$S,10,FALSE),"")</f>
        <v>2025</v>
      </c>
      <c r="J108" s="73">
        <f>IFERROR(VLOOKUP($S108,Meta_Lookup!$A:$S,11,FALSE),"")</f>
        <v>33</v>
      </c>
      <c r="K108" s="73" t="str">
        <f>IFERROR(VLOOKUP($S108,Meta_Lookup!$A:$S,12,FALSE),"")</f>
        <v>c. Yes, estimates of the differences between some but not all of the original estimates of nonfinancial data on results and the actual outcome are presented.</v>
      </c>
      <c r="L108" s="73" t="str">
        <f>IFERROR(VLOOKUP($S108,Meta_Lookup!$A:$S,13,FALSE),"")</f>
        <v>1. https://itd.rada.gov.ua/billInfo/Bills/Card/44453</v>
      </c>
      <c r="M108" s="73" t="str">
        <f>IFERROR(VLOOKUP($S108,Meta_Lookup!$A:$S,14,FALSE),"")</f>
        <v>No, estimates of the differences between the original estimates of nonfinancial data on results and the actual outcome are not presented.</v>
      </c>
      <c r="N108" s="73" t="str">
        <f>IFERROR(VLOOKUP($S108,Meta_Lookup!$A:$S,15,FALSE),"")</f>
        <v>disagree</v>
      </c>
      <c r="O108" s="73" t="str">
        <f>IFERROR(VLOOKUP($S108,Meta_Lookup!$A:$S,16,FALSE),"")</f>
        <v>a. Yes, estimates of the differences between all of the original estimates of nonfinancial data on results and the actual outcome are presented, along with a narrative discussion.</v>
      </c>
      <c r="P108" s="73" t="str">
        <f>IFERROR(VLOOKUP($S108,Meta_Lookup!$A:$S,17,FALSE),"")</f>
        <v>1.https://mof.gov.ua/storage/files/2_%D0%BC%D0%B5%D1%82%D0%B0.rtf 2.https://mfa.gov.ua/storage/app/sites/1/budget/zvit-za-2023-rik.pdf 3.https://mtu.gov.ua/files/%D0%9A%D0%92%D0%9A%20312%D0%86%D0%BD%D1%84.rtf 4.https://mepr.gov.ua/wp-content/uploads/2024/03/Informatsiya-pro-dosyagnennya-zaplanovanoyi-mety-zavdan-ta-rezultatyvnyh-pokaznykiv-byudzhetnyh-program-a-takozh-tsilej-derzhavnoyi-polityky-za-rezultatamy-2023-roku.pdf 5.https://www.kmu.gov.ua/storage/app/sites/1/24-buh/2023/%D0%B4%D0%BE%D1%81%D1%8F%D0%B3%D0%BD%D0%B5%D0%BD%D0%BD%D1%8F%20%D0%BC%D0%B5%D1%82%D0%B8/%D0%86%D0%BD%D1%84%D0%BE%D1%80%D0%BC%D0%B0%D1%86%D1%96%D1%8F%20%D0%BF%D1%80%D0%BE%20%D0%B4%D0%BE%D1%81%D1%8F%D0%B3%D0%BD%D0%B5%D0%BD%D0%BD%D1%8F%20%D0%BC%D0%B5%D1%82%D0%B8%202023.pdf Nonfinancial data on inputs and results (including original estimates and actual outcome) are presented as a separate group of indicators in the Annex “Information Purpose, objectives, indicators” for each key spending unit of the state budget. For some reason, annexes were published only on the website of each key spending unit of the state budget and were excluded from the website of the Parliament (by the link in the Expert’s comment), but public access to the information is ensured. As an example, links to the Annex “Information Purpose, objectives, indicators” of the MoF [1], the MFA [2], the Ministry of Infrastructure [3], the Ministry of Environmental Protection [4], the Secretariat of the Cabinet of Ministers. We consider that score A should be applied.</v>
      </c>
      <c r="Q108" s="73" t="str">
        <f>IFERROR(VLOOKUP($S108,Meta_Lookup!$A:$S,18,FALSE),"")</f>
        <v>I agree with the IBP Comment. In addition to the sources provided by the Government Reviewer, we have found two reports representing the KPI's for execution of budget programs in Ministry of Economy: https://bit.ly/4ekjEU4 &amp; Ministry of Digital Transformation: https://storage.thedigital.gov.ua/files/e/ee/0fff9bf958e698972d30bee2e9bc4ee3.pdf In total, less than half of the Ministries published their respective reports in 2023 on their websites. Thus, C answer applies.</v>
      </c>
      <c r="R108" s="74" t="str">
        <f>IFERROR(VLOOKUP($S108,Meta_Lookup!$A:$S,19,FALSE),"")</f>
        <v>IBP appreciates the additional information provided by the government reviewer and the follow-up verification by the researcher. Similarly to q92, while individual administrative units may publish supplementary Year-End Report information on their respective websites, upon further review, IBP finds that nonfinancial data on results and corresponding comparisons between original estimates and actual outcomes are not presented consistently across all major spending units. As a result, while the available documents provide evidence that this information is presented for some administrative units, it does not cover the full scope required for a higher score. Accordingly, the response has been revised from “d” to “c.”</v>
      </c>
      <c r="S108" t="str">
        <f t="shared" si="3"/>
        <v>UKR|2025|q93</v>
      </c>
    </row>
    <row r="109" spans="1:19" ht="45" customHeight="1">
      <c r="A109" s="75" t="s">
        <v>1208</v>
      </c>
      <c r="B109" s="73" t="str">
        <f>IFERROR(VLOOKUP($S109,Meta_Lookup!$A:$S,3,FALSE),"")</f>
        <v xml:space="preserve">
The Open Budget Index</v>
      </c>
      <c r="C109" s="73" t="str">
        <f>IFERROR(VLOOKUP($S109,Meta_Lookup!$A:$S,4,FALSE),"")</f>
        <v>YER</v>
      </c>
      <c r="D109" s="73" t="str">
        <f>IFERROR(VLOOKUP($S109,Meta_Lookup!$A:$S,5,FALSE),"")</f>
        <v>Execution</v>
      </c>
      <c r="E109" s="73" t="str">
        <f>IFERROR(VLOOKUP($S109,Meta_Lookup!$A:$S,6,FALSE),"")</f>
        <v>Policy &amp; Performance</v>
      </c>
      <c r="F109" s="74" t="str">
        <f>IFERROR(VLOOKUP($S109,Meta_Lookup!$A:$S,7,FALSE),"")</f>
        <v>Does the Year-End Report present the differences between the enacted level of funds for policies (both new proposals and existing policies) that are intended to benefit directly the country’s most impoverished populations and the actual outcome?</v>
      </c>
      <c r="G109" s="73" t="str">
        <f>IFERROR(VLOOKUP($S109,Meta_Lookup!$A:$S,8,FALSE),"")</f>
        <v>Ukraine</v>
      </c>
      <c r="H109" s="73" t="str">
        <f>IFERROR(VLOOKUP($S109,Meta_Lookup!$A:$S,9,FALSE),"")</f>
        <v>UKR</v>
      </c>
      <c r="I109" s="73">
        <f>IFERROR(VLOOKUP($S109,Meta_Lookup!$A:$S,10,FALSE),"")</f>
        <v>2025</v>
      </c>
      <c r="J109" s="73">
        <f>IFERROR(VLOOKUP($S109,Meta_Lookup!$A:$S,11,FALSE),"")</f>
        <v>67</v>
      </c>
      <c r="K109" s="73" t="str">
        <f>IFERROR(VLOOKUP($S109,Meta_Lookup!$A:$S,12,FALSE),"")</f>
        <v>b. Yes, estimates of the differences between the enacted level for all policies that are intended to benefit directly the country’s most impoverished populations and the actual outcome are presented, but a narrative discussion is not included.</v>
      </c>
      <c r="L109" s="73" t="str">
        <f>IFERROR(VLOOKUP($S109,Meta_Lookup!$A:$S,13,FALSE),"")</f>
        <v>1. https://itd.rada.gov.ua/billInfo/Bills/Card/44453 2. https://itd.rada.gov.ua/billInfo/Bills/pubFile/2410343</v>
      </c>
      <c r="M109" s="73" t="str">
        <f>IFERROR(VLOOKUP($S109,Meta_Lookup!$A:$S,14,FALSE),"")</f>
        <v>Due to ongoing russian invasion, social standards have not been updated since previous budget year. So de facto there were no differences between the enacted and actual levels, and not much space for narrative discussion. This is reflected in both EB and YER. Confirmation on figures of minimum wage, subsistence minimum, civil servant minimal salary rates can be found on p. 35 [2].</v>
      </c>
      <c r="N109" s="73" t="str">
        <f>IFERROR(VLOOKUP($S109,Meta_Lookup!$A:$S,15,FALSE),"")</f>
        <v>agree</v>
      </c>
      <c r="O109" s="73">
        <f>IFERROR(VLOOKUP($S109,Meta_Lookup!$A:$S,16,FALSE),"")</f>
        <v>0</v>
      </c>
      <c r="P109" s="73" t="str">
        <f>IFERROR(VLOOKUP($S109,Meta_Lookup!$A:$S,17,FALSE),"")</f>
        <v>In 2022 (the actual year during which data for the OBS 2023 analysis were collected) the Annual Report on the execution of the state budget was not publicly disclosed due to the declaration of martial law and the introduction of legislative restrictions on the publication of budget data sets. In 2024 (the actual year during which data for the OBS 2025 analysis are collected) a gradual restoration of public access to information on the execution of the state budget for 2023 has been ensured, while the data are provided in a simplified format and in a shortened form than usual. We confirm the presence of the indicators cited in the Expert’s comment.</v>
      </c>
      <c r="Q109" s="73">
        <f>IFERROR(VLOOKUP($S109,Meta_Lookup!$A:$S,18,FALSE),"")</f>
        <v>0</v>
      </c>
      <c r="R109" s="74">
        <f>IFERROR(VLOOKUP($S109,Meta_Lookup!$A:$S,19,FALSE),"")</f>
        <v>0</v>
      </c>
      <c r="S109" t="str">
        <f t="shared" si="3"/>
        <v>UKR|2025|q94</v>
      </c>
    </row>
    <row r="110" spans="1:19" ht="30" customHeight="1">
      <c r="A110" s="75" t="s">
        <v>1209</v>
      </c>
      <c r="B110" s="73" t="str">
        <f>IFERROR(VLOOKUP($S110,Meta_Lookup!$A:$S,3,FALSE),"")</f>
        <v xml:space="preserve">
The Open Budget Index</v>
      </c>
      <c r="C110" s="73" t="str">
        <f>IFERROR(VLOOKUP($S110,Meta_Lookup!$A:$S,4,FALSE),"")</f>
        <v>YER</v>
      </c>
      <c r="D110" s="73" t="str">
        <f>IFERROR(VLOOKUP($S110,Meta_Lookup!$A:$S,5,FALSE),"")</f>
        <v>Execution</v>
      </c>
      <c r="E110" s="73" t="str">
        <f>IFERROR(VLOOKUP($S110,Meta_Lookup!$A:$S,6,FALSE),"")</f>
        <v>Fiscal Risk</v>
      </c>
      <c r="F110" s="74" t="str">
        <f>IFERROR(VLOOKUP($S110,Meta_Lookup!$A:$S,7,FALSE),"")</f>
        <v>Does the Year-End Report present the differences between the original estimates of extra-budgetary funds and the actual outcome?</v>
      </c>
      <c r="G110" s="73" t="str">
        <f>IFERROR(VLOOKUP($S110,Meta_Lookup!$A:$S,8,FALSE),"")</f>
        <v>Ukraine</v>
      </c>
      <c r="H110" s="73" t="str">
        <f>IFERROR(VLOOKUP($S110,Meta_Lookup!$A:$S,9,FALSE),"")</f>
        <v>UKR</v>
      </c>
      <c r="I110" s="73">
        <f>IFERROR(VLOOKUP($S110,Meta_Lookup!$A:$S,10,FALSE),"")</f>
        <v>2025</v>
      </c>
      <c r="J110" s="73">
        <f>IFERROR(VLOOKUP($S110,Meta_Lookup!$A:$S,11,FALSE),"")</f>
        <v>0</v>
      </c>
      <c r="K110" s="73" t="str">
        <f>IFERROR(VLOOKUP($S110,Meta_Lookup!$A:$S,12,FALSE),"")</f>
        <v>d. No, estimates of the differences between the original estimates of extra-budgetary funds and the actual outcome is not presented.</v>
      </c>
      <c r="L110" s="73" t="str">
        <f>IFERROR(VLOOKUP($S110,Meta_Lookup!$A:$S,13,FALSE),"")</f>
        <v>1. https://itd.rada.gov.ua/billInfo/Bills/Card/44453</v>
      </c>
      <c r="M110" s="73" t="str">
        <f>IFERROR(VLOOKUP($S110,Meta_Lookup!$A:$S,14,FALSE),"")</f>
        <v>No, estimates of the differences between the original estimates of extra-budgetary funds and the actual outcome is not presented.</v>
      </c>
      <c r="N110" s="73" t="str">
        <f>IFERROR(VLOOKUP($S110,Meta_Lookup!$A:$S,15,FALSE),"")</f>
        <v>agree</v>
      </c>
      <c r="O110" s="73">
        <f>IFERROR(VLOOKUP($S110,Meta_Lookup!$A:$S,16,FALSE),"")</f>
        <v>0</v>
      </c>
      <c r="P110" s="73">
        <f>IFERROR(VLOOKUP($S110,Meta_Lookup!$A:$S,17,FALSE),"")</f>
        <v>0</v>
      </c>
      <c r="Q110" s="73">
        <f>IFERROR(VLOOKUP($S110,Meta_Lookup!$A:$S,18,FALSE),"")</f>
        <v>0</v>
      </c>
      <c r="R110" s="74">
        <f>IFERROR(VLOOKUP($S110,Meta_Lookup!$A:$S,19,FALSE),"")</f>
        <v>0</v>
      </c>
      <c r="S110" t="str">
        <f t="shared" si="3"/>
        <v>UKR|2025|q95</v>
      </c>
    </row>
    <row r="111" spans="1:19">
      <c r="A111" s="75" t="s">
        <v>1210</v>
      </c>
      <c r="B111" s="73" t="str">
        <f>IFERROR(VLOOKUP($S111,Meta_Lookup!$A:$S,3,FALSE),"")</f>
        <v xml:space="preserve">
The Open Budget Index</v>
      </c>
      <c r="C111" s="73" t="str">
        <f>IFERROR(VLOOKUP($S111,Meta_Lookup!$A:$S,4,FALSE),"")</f>
        <v>YER</v>
      </c>
      <c r="D111" s="73" t="str">
        <f>IFERROR(VLOOKUP($S111,Meta_Lookup!$A:$S,5,FALSE),"")</f>
        <v>Execution</v>
      </c>
      <c r="E111" s="73" t="str">
        <f>IFERROR(VLOOKUP($S111,Meta_Lookup!$A:$S,6,FALSE),"")</f>
        <v>Fiscal Risk</v>
      </c>
      <c r="F111" s="74" t="str">
        <f>IFERROR(VLOOKUP($S111,Meta_Lookup!$A:$S,7,FALSE),"")</f>
        <v>Is a financial statement included as part of the Year-End Report or released as a separate report?</v>
      </c>
      <c r="G111" s="73" t="str">
        <f>IFERROR(VLOOKUP($S111,Meta_Lookup!$A:$S,8,FALSE),"")</f>
        <v>Ukraine</v>
      </c>
      <c r="H111" s="73" t="str">
        <f>IFERROR(VLOOKUP($S111,Meta_Lookup!$A:$S,9,FALSE),"")</f>
        <v>UKR</v>
      </c>
      <c r="I111" s="73">
        <f>IFERROR(VLOOKUP($S111,Meta_Lookup!$A:$S,10,FALSE),"")</f>
        <v>2025</v>
      </c>
      <c r="J111" s="73">
        <f>IFERROR(VLOOKUP($S111,Meta_Lookup!$A:$S,11,FALSE),"")</f>
        <v>0</v>
      </c>
      <c r="K111" s="73" t="str">
        <f>IFERROR(VLOOKUP($S111,Meta_Lookup!$A:$S,12,FALSE),"")</f>
        <v>b. No, a financial statement is neither part of the Year-End Report nor released as a separate report.</v>
      </c>
      <c r="L111" s="73" t="str">
        <f>IFERROR(VLOOKUP($S111,Meta_Lookup!$A:$S,13,FALSE),"")</f>
        <v>1. https://itd.rada.gov.ua/billInfo/Bills/Card/44453</v>
      </c>
      <c r="M111" s="73" t="str">
        <f>IFERROR(VLOOKUP($S111,Meta_Lookup!$A:$S,14,FALSE),"")</f>
        <v>No, a financial statement is neither part of the Year-End Report nor released as a separate report.</v>
      </c>
      <c r="N111" s="73" t="str">
        <f>IFERROR(VLOOKUP($S111,Meta_Lookup!$A:$S,15,FALSE),"")</f>
        <v>agree</v>
      </c>
      <c r="O111" s="73">
        <f>IFERROR(VLOOKUP($S111,Meta_Lookup!$A:$S,16,FALSE),"")</f>
        <v>0</v>
      </c>
      <c r="P111" s="73">
        <f>IFERROR(VLOOKUP($S111,Meta_Lookup!$A:$S,17,FALSE),"")</f>
        <v>0</v>
      </c>
      <c r="Q111" s="73">
        <f>IFERROR(VLOOKUP($S111,Meta_Lookup!$A:$S,18,FALSE),"")</f>
        <v>0</v>
      </c>
      <c r="R111" s="74">
        <f>IFERROR(VLOOKUP($S111,Meta_Lookup!$A:$S,19,FALSE),"")</f>
        <v>0</v>
      </c>
      <c r="S111" t="str">
        <f t="shared" si="3"/>
        <v>UKR|2025|q96</v>
      </c>
    </row>
    <row r="112" spans="1:19" ht="30" customHeight="1">
      <c r="A112" s="75" t="s">
        <v>1211</v>
      </c>
      <c r="B112" s="73" t="str">
        <f>IFERROR(VLOOKUP($S112,Meta_Lookup!$A:$S,3,FALSE),"")</f>
        <v xml:space="preserve">
The Open Budget Index</v>
      </c>
      <c r="C112" s="73" t="str">
        <f>IFERROR(VLOOKUP($S112,Meta_Lookup!$A:$S,4,FALSE),"")</f>
        <v>AR</v>
      </c>
      <c r="D112" s="73" t="str">
        <f>IFERROR(VLOOKUP($S112,Meta_Lookup!$A:$S,5,FALSE),"")</f>
        <v>Oversight</v>
      </c>
      <c r="E112" s="73" t="str">
        <f>IFERROR(VLOOKUP($S112,Meta_Lookup!$A:$S,6,FALSE),"")</f>
        <v>Audit</v>
      </c>
      <c r="F112" s="74" t="str">
        <f>IFERROR(VLOOKUP($S112,Meta_Lookup!$A:$S,7,FALSE),"")</f>
        <v>What type of audits (compliance, financial, or performance) has the Supreme Audit Institution (SAI) conducted and made available to the public?</v>
      </c>
      <c r="G112" s="73" t="str">
        <f>IFERROR(VLOOKUP($S112,Meta_Lookup!$A:$S,8,FALSE),"")</f>
        <v>Ukraine</v>
      </c>
      <c r="H112" s="73" t="str">
        <f>IFERROR(VLOOKUP($S112,Meta_Lookup!$A:$S,9,FALSE),"")</f>
        <v>UKR</v>
      </c>
      <c r="I112" s="73">
        <f>IFERROR(VLOOKUP($S112,Meta_Lookup!$A:$S,10,FALSE),"")</f>
        <v>2025</v>
      </c>
      <c r="J112" s="73">
        <f>IFERROR(VLOOKUP($S112,Meta_Lookup!$A:$S,11,FALSE),"")</f>
        <v>100</v>
      </c>
      <c r="K112" s="73" t="str">
        <f>IFERROR(VLOOKUP($S112,Meta_Lookup!$A:$S,12,FALSE),"")</f>
        <v>a. The SAI has conducted all three types of audits (compliance, financial, or performance) and made them available to the public.</v>
      </c>
      <c r="L112" s="73" t="str">
        <f>IFERROR(VLOOKUP($S112,Meta_Lookup!$A:$S,13,FALSE),"")</f>
        <v>1. http://www.rp.gov.ua/Planunsched/Planunsched20-24/?id=1752</v>
      </c>
      <c r="M112" s="73" t="str">
        <f>IFERROR(VLOOKUP($S112,Meta_Lookup!$A:$S,14,FALSE),"")</f>
        <v>SAI has conducted all three types of audits (compliance, financial, or performance) and made them available to the public [1]. A answer applies.</v>
      </c>
      <c r="N112" s="73" t="str">
        <f>IFERROR(VLOOKUP($S112,Meta_Lookup!$A:$S,15,FALSE),"")</f>
        <v>agree</v>
      </c>
      <c r="O112" s="73">
        <f>IFERROR(VLOOKUP($S112,Meta_Lookup!$A:$S,16,FALSE),"")</f>
        <v>0</v>
      </c>
      <c r="P112" s="73">
        <f>IFERROR(VLOOKUP($S112,Meta_Lookup!$A:$S,17,FALSE),"")</f>
        <v>0</v>
      </c>
      <c r="Q112" s="73">
        <f>IFERROR(VLOOKUP($S112,Meta_Lookup!$A:$S,18,FALSE),"")</f>
        <v>0</v>
      </c>
      <c r="R112" s="74">
        <f>IFERROR(VLOOKUP($S112,Meta_Lookup!$A:$S,19,FALSE),"")</f>
        <v>0</v>
      </c>
      <c r="S112" t="str">
        <f t="shared" si="3"/>
        <v>UKR|2025|q97</v>
      </c>
    </row>
    <row r="113" spans="1:19" ht="409.5" customHeight="1">
      <c r="A113" s="75" t="s">
        <v>1212</v>
      </c>
      <c r="B113" s="73" t="str">
        <f>IFERROR(VLOOKUP($S113,Meta_Lookup!$A:$S,3,FALSE),"")</f>
        <v xml:space="preserve">
The Open Budget Index</v>
      </c>
      <c r="C113" s="73" t="str">
        <f>IFERROR(VLOOKUP($S113,Meta_Lookup!$A:$S,4,FALSE),"")</f>
        <v>AR</v>
      </c>
      <c r="D113" s="73" t="str">
        <f>IFERROR(VLOOKUP($S113,Meta_Lookup!$A:$S,5,FALSE),"")</f>
        <v>Oversight</v>
      </c>
      <c r="E113" s="73" t="str">
        <f>IFERROR(VLOOKUP($S113,Meta_Lookup!$A:$S,6,FALSE),"")</f>
        <v>Audit</v>
      </c>
      <c r="F113" s="74" t="str">
        <f>IFERROR(VLOOKUP($S113,Meta_Lookup!$A:$S,7,FALSE),"")</f>
        <v>What percentage of expenditures within the mandate of the Supreme Audit Institution (SAI) has been audited?</v>
      </c>
      <c r="G113" s="73" t="str">
        <f>IFERROR(VLOOKUP($S113,Meta_Lookup!$A:$S,8,FALSE),"")</f>
        <v>Ukraine</v>
      </c>
      <c r="H113" s="73" t="str">
        <f>IFERROR(VLOOKUP($S113,Meta_Lookup!$A:$S,9,FALSE),"")</f>
        <v>UKR</v>
      </c>
      <c r="I113" s="73">
        <f>IFERROR(VLOOKUP($S113,Meta_Lookup!$A:$S,10,FALSE),"")</f>
        <v>2025</v>
      </c>
      <c r="J113" s="73">
        <f>IFERROR(VLOOKUP($S113,Meta_Lookup!$A:$S,11,FALSE),"")</f>
        <v>33</v>
      </c>
      <c r="K113" s="73" t="str">
        <f>IFERROR(VLOOKUP($S113,Meta_Lookup!$A:$S,12,FALSE),"")</f>
        <v>c. Expenditures representing less than two-thirds of expenditures within the SAI’s mandate have been audited.</v>
      </c>
      <c r="L113" s="73" t="str">
        <f>IFERROR(VLOOKUP($S113,Meta_Lookup!$A:$S,13,FALSE),"")</f>
        <v>1. http://www.rp.gov.ua/upload-files/Activity/Reports/2023/ZVIT_RP_2023.pdf 2. https://zakon.rada.gov.ua/laws/show/2710-20#Text 3. https://zakon.rada.gov.ua/laws/show/631-2023-%D0%BF#Text</v>
      </c>
      <c r="M113" s="73" t="str">
        <f>IFERROR(VLOOKUP($S113,Meta_Lookup!$A:$S,14,FALSE),"")</f>
        <v>On p. 8 of the Chambers of Audit Annual Report 2023 [1] it is mentioned that SAI covered with audits expenditures worth - 771 Billion UAH. According to the EB 2023 [2] expenditures were set on a level of 3392 Billion UAH and expenditures of the Pension Fund 2023 were around 770 billion UAH [3]. Taking into account 2 biggest expenditure sources within the mandate of the SAI, they managed to cover around 18% of joint expenditures, which is less than two-thirds. Thus, "C" answer applies.</v>
      </c>
      <c r="N113" s="73" t="str">
        <f>IFERROR(VLOOKUP($S113,Meta_Lookup!$A:$S,15,FALSE),"")</f>
        <v>agree</v>
      </c>
      <c r="O113" s="73">
        <f>IFERROR(VLOOKUP($S113,Meta_Lookup!$A:$S,16,FALSE),"")</f>
        <v>0</v>
      </c>
      <c r="P113" s="73">
        <f>IFERROR(VLOOKUP($S113,Meta_Lookup!$A:$S,17,FALSE),"")</f>
        <v>0</v>
      </c>
      <c r="Q113" s="73">
        <f>IFERROR(VLOOKUP($S113,Meta_Lookup!$A:$S,18,FALSE),"")</f>
        <v>0</v>
      </c>
      <c r="R113" s="74">
        <f>IFERROR(VLOOKUP($S113,Meta_Lookup!$A:$S,19,FALSE),"")</f>
        <v>0</v>
      </c>
      <c r="S113" t="str">
        <f t="shared" si="3"/>
        <v>UKR|2025|q98</v>
      </c>
    </row>
    <row r="114" spans="1:19" ht="225" customHeight="1">
      <c r="A114" s="75" t="s">
        <v>1213</v>
      </c>
      <c r="B114" s="73" t="str">
        <f>IFERROR(VLOOKUP($S114,Meta_Lookup!$A:$S,3,FALSE),"")</f>
        <v xml:space="preserve">
The Open Budget Index</v>
      </c>
      <c r="C114" s="73" t="str">
        <f>IFERROR(VLOOKUP($S114,Meta_Lookup!$A:$S,4,FALSE),"")</f>
        <v>AR</v>
      </c>
      <c r="D114" s="73" t="str">
        <f>IFERROR(VLOOKUP($S114,Meta_Lookup!$A:$S,5,FALSE),"")</f>
        <v>Oversight</v>
      </c>
      <c r="E114" s="73" t="str">
        <f>IFERROR(VLOOKUP($S114,Meta_Lookup!$A:$S,6,FALSE),"")</f>
        <v>Audit</v>
      </c>
      <c r="F114" s="74" t="str">
        <f>IFERROR(VLOOKUP($S114,Meta_Lookup!$A:$S,7,FALSE),"")</f>
        <v>What percentage of extra-budgetary funds within the mandate of the Supreme Audit Institution (SAI) has been audited?</v>
      </c>
      <c r="G114" s="73" t="str">
        <f>IFERROR(VLOOKUP($S114,Meta_Lookup!$A:$S,8,FALSE),"")</f>
        <v>Ukraine</v>
      </c>
      <c r="H114" s="73" t="str">
        <f>IFERROR(VLOOKUP($S114,Meta_Lookup!$A:$S,9,FALSE),"")</f>
        <v>UKR</v>
      </c>
      <c r="I114" s="73">
        <f>IFERROR(VLOOKUP($S114,Meta_Lookup!$A:$S,10,FALSE),"")</f>
        <v>2025</v>
      </c>
      <c r="J114" s="73">
        <f>IFERROR(VLOOKUP($S114,Meta_Lookup!$A:$S,11,FALSE),"")</f>
        <v>0</v>
      </c>
      <c r="K114" s="73" t="str">
        <f>IFERROR(VLOOKUP($S114,Meta_Lookup!$A:$S,12,FALSE),"")</f>
        <v>d. No extra-budgetary funds have been audited.</v>
      </c>
      <c r="L114" s="73" t="str">
        <f>IFERROR(VLOOKUP($S114,Meta_Lookup!$A:$S,13,FALSE),"")</f>
        <v>1. http://www.rp.gov.ua/upload-files/Activity/Reports/2023/ZVIT_RP_2023.pdf</v>
      </c>
      <c r="M114" s="73" t="str">
        <f>IFERROR(VLOOKUP($S114,Meta_Lookup!$A:$S,14,FALSE),"")</f>
        <v>Annual Report 2023 of the Chambers of Accounts of Ukraine [1] does not contain any mentions of the audits of the extra-budgetary funds.</v>
      </c>
      <c r="N114" s="73" t="str">
        <f>IFERROR(VLOOKUP($S114,Meta_Lookup!$A:$S,15,FALSE),"")</f>
        <v>disagree</v>
      </c>
      <c r="O114" s="73" t="str">
        <f>IFERROR(VLOOKUP($S114,Meta_Lookup!$A:$S,16,FALSE),"")</f>
        <v>a. All extra-budgetary funds within the SAI’s mandate have been audited.</v>
      </c>
      <c r="P114" s="73" t="str">
        <f>IFERROR(VLOOKUP($S114,Meta_Lookup!$A:$S,17,FALSE),"")</f>
        <v>The authority to carry out measures of state external financial control (audit) regarding the receipt and use of funds of the compulsory state social and pension insurance funds appeared for the Accounting Chamber on 19.12.2024, when Law No. 4042-IX of 30.10.2024 entered into force. Prior to that, the Accounting Chamber had the authority to carry out measures of state external financial control (audit): – regarding the use of state budget funds provided to the compulsory state social and pension insurance funds;  upon request of the compulsory state social and pension insurance funds regarding the activities of the subjects of appeal. We consider score A advisable.</v>
      </c>
      <c r="Q114" s="73" t="str">
        <f>IFERROR(VLOOKUP($S114,Meta_Lookup!$A:$S,18,FALSE),"")</f>
        <v>I agree with the IBP Team's comment. The information provided by the government reviewer refers to the legal authority to carry out such audits, rather than evidence that these audits have taken place. "D" answer remains.</v>
      </c>
      <c r="R114" s="74" t="str">
        <f>IFERROR(VLOOKUP($S114,Meta_Lookup!$A:$S,19,FALSE),"")</f>
        <v>IBP thanks the government for the clarification regarding the Accounting Chamber’s mandate. However, this question assesses whether audits of extra-budgetary funds have been conducted in practice. The information provided refers to the legal authority to carry out such audits, rather than evidence that these audits have taken place. As no evidence is presented for this round demonstrating that extra-budgetary funds were audited during the period under review, the answer remains “d.”</v>
      </c>
      <c r="S114" t="str">
        <f t="shared" si="3"/>
        <v>UKR|2025|q99</v>
      </c>
    </row>
    <row r="115" spans="1:19" ht="30" customHeight="1">
      <c r="A115" s="75" t="s">
        <v>1214</v>
      </c>
      <c r="B115" s="73" t="str">
        <f>IFERROR(VLOOKUP($S115,Meta_Lookup!$A:$S,3,FALSE),"")</f>
        <v xml:space="preserve">
The Open Budget Index</v>
      </c>
      <c r="C115" s="73" t="str">
        <f>IFERROR(VLOOKUP($S115,Meta_Lookup!$A:$S,4,FALSE),"")</f>
        <v>AR</v>
      </c>
      <c r="D115" s="73" t="str">
        <f>IFERROR(VLOOKUP($S115,Meta_Lookup!$A:$S,5,FALSE),"")</f>
        <v>Oversight</v>
      </c>
      <c r="E115" s="73" t="str">
        <f>IFERROR(VLOOKUP($S115,Meta_Lookup!$A:$S,6,FALSE),"")</f>
        <v>Audit</v>
      </c>
      <c r="F115" s="74" t="str">
        <f>IFERROR(VLOOKUP($S115,Meta_Lookup!$A:$S,7,FALSE),"")</f>
        <v>Does the annual Audit Report(s) prepared by the Supreme Audit Institution (SAI) include an executive summary?</v>
      </c>
      <c r="G115" s="73" t="str">
        <f>IFERROR(VLOOKUP($S115,Meta_Lookup!$A:$S,8,FALSE),"")</f>
        <v>Ukraine</v>
      </c>
      <c r="H115" s="73" t="str">
        <f>IFERROR(VLOOKUP($S115,Meta_Lookup!$A:$S,9,FALSE),"")</f>
        <v>UKR</v>
      </c>
      <c r="I115" s="73">
        <f>IFERROR(VLOOKUP($S115,Meta_Lookup!$A:$S,10,FALSE),"")</f>
        <v>2025</v>
      </c>
      <c r="J115" s="73">
        <f>IFERROR(VLOOKUP($S115,Meta_Lookup!$A:$S,11,FALSE),"")</f>
        <v>100</v>
      </c>
      <c r="K115" s="73" t="str">
        <f>IFERROR(VLOOKUP($S115,Meta_Lookup!$A:$S,12,FALSE),"")</f>
        <v>a. Yes, the annual Audit Report(s) includes one or more executive summaries summarizing the report’s content.</v>
      </c>
      <c r="L115" s="73" t="str">
        <f>IFERROR(VLOOKUP($S115,Meta_Lookup!$A:$S,13,FALSE),"")</f>
        <v>1. http://www.rp.gov.ua/upload-files/Activity/Reports/2023/ZVIT_RP_2023.pdf</v>
      </c>
      <c r="M115" s="73" t="str">
        <f>IFERROR(VLOOKUP($S115,Meta_Lookup!$A:$S,14,FALSE),"")</f>
        <v>First section of the Chambers of Account Annual Report 2023 (p. 7-13) [1] contains an executive summary.</v>
      </c>
      <c r="N115" s="73" t="str">
        <f>IFERROR(VLOOKUP($S115,Meta_Lookup!$A:$S,15,FALSE),"")</f>
        <v>agree</v>
      </c>
      <c r="O115" s="73">
        <f>IFERROR(VLOOKUP($S115,Meta_Lookup!$A:$S,16,FALSE),"")</f>
        <v>0</v>
      </c>
      <c r="P115" s="73">
        <f>IFERROR(VLOOKUP($S115,Meta_Lookup!$A:$S,17,FALSE),"")</f>
        <v>0</v>
      </c>
      <c r="Q115" s="73">
        <f>IFERROR(VLOOKUP($S115,Meta_Lookup!$A:$S,18,FALSE),"")</f>
        <v>0</v>
      </c>
      <c r="R115" s="74">
        <f>IFERROR(VLOOKUP($S115,Meta_Lookup!$A:$S,19,FALSE),"")</f>
        <v>0</v>
      </c>
      <c r="S115" t="str">
        <f t="shared" si="3"/>
        <v>UKR|2025|q100</v>
      </c>
    </row>
    <row r="116" spans="1:19" ht="30" customHeight="1">
      <c r="A116" s="75" t="s">
        <v>1215</v>
      </c>
      <c r="B116" s="73" t="str">
        <f>IFERROR(VLOOKUP($S116,Meta_Lookup!$A:$S,3,FALSE),"")</f>
        <v xml:space="preserve">
The Open Budget Index</v>
      </c>
      <c r="C116" s="73" t="str">
        <f>IFERROR(VLOOKUP($S116,Meta_Lookup!$A:$S,4,FALSE),"")</f>
        <v>AR</v>
      </c>
      <c r="D116" s="73" t="str">
        <f>IFERROR(VLOOKUP($S116,Meta_Lookup!$A:$S,5,FALSE),"")</f>
        <v>Oversight</v>
      </c>
      <c r="E116" s="73" t="str">
        <f>IFERROR(VLOOKUP($S116,Meta_Lookup!$A:$S,6,FALSE),"")</f>
        <v>Audit</v>
      </c>
      <c r="F116" s="74" t="str">
        <f>IFERROR(VLOOKUP($S116,Meta_Lookup!$A:$S,7,FALSE),"")</f>
        <v>Does the executive make available to the public a report on what steps it has taken to address audit recommendations or findings that indicate a need for remedial action?</v>
      </c>
      <c r="G116" s="73" t="str">
        <f>IFERROR(VLOOKUP($S116,Meta_Lookup!$A:$S,8,FALSE),"")</f>
        <v>Ukraine</v>
      </c>
      <c r="H116" s="73" t="str">
        <f>IFERROR(VLOOKUP($S116,Meta_Lookup!$A:$S,9,FALSE),"")</f>
        <v>UKR</v>
      </c>
      <c r="I116" s="73">
        <f>IFERROR(VLOOKUP($S116,Meta_Lookup!$A:$S,10,FALSE),"")</f>
        <v>2025</v>
      </c>
      <c r="J116" s="73">
        <f>IFERROR(VLOOKUP($S116,Meta_Lookup!$A:$S,11,FALSE),"")</f>
        <v>0</v>
      </c>
      <c r="K116" s="73" t="str">
        <f>IFERROR(VLOOKUP($S116,Meta_Lookup!$A:$S,12,FALSE),"")</f>
        <v>d. No, the executive does not report on steps it has taken to address audit findings.</v>
      </c>
      <c r="L116" s="73" t="str">
        <f>IFERROR(VLOOKUP($S116,Meta_Lookup!$A:$S,13,FALSE),"")</f>
        <v>1. http://www.rp.gov.ua/FinControl/FinReactions/?pid=113</v>
      </c>
      <c r="M116" s="73" t="str">
        <f>IFERROR(VLOOKUP($S116,Meta_Lookup!$A:$S,14,FALSE),"")</f>
        <v>Executive agencies usually do not report on steps taken to address audit findings. However the Chambers of Accounts proactively collects information on the actions taken by the auditees and publishes such reports on a regular basis [1]. Seems that D answer applies.</v>
      </c>
      <c r="N116" s="73" t="str">
        <f>IFERROR(VLOOKUP($S116,Meta_Lookup!$A:$S,15,FALSE),"")</f>
        <v>agree</v>
      </c>
      <c r="O116" s="73">
        <f>IFERROR(VLOOKUP($S116,Meta_Lookup!$A:$S,16,FALSE),"")</f>
        <v>0</v>
      </c>
      <c r="P116" s="73">
        <f>IFERROR(VLOOKUP($S116,Meta_Lookup!$A:$S,17,FALSE),"")</f>
        <v>0</v>
      </c>
      <c r="Q116" s="73">
        <f>IFERROR(VLOOKUP($S116,Meta_Lookup!$A:$S,18,FALSE),"")</f>
        <v>0</v>
      </c>
      <c r="R116" s="74">
        <f>IFERROR(VLOOKUP($S116,Meta_Lookup!$A:$S,19,FALSE),"")</f>
        <v>0</v>
      </c>
      <c r="S116" t="str">
        <f t="shared" si="3"/>
        <v>UKR|2025|q101</v>
      </c>
    </row>
    <row r="117" spans="1:19" ht="225" customHeight="1">
      <c r="A117" s="75" t="s">
        <v>1216</v>
      </c>
      <c r="B117" s="73" t="str">
        <f>IFERROR(VLOOKUP($S117,Meta_Lookup!$A:$S,3,FALSE),"")</f>
        <v xml:space="preserve">
The Open Budget Index</v>
      </c>
      <c r="C117" s="73" t="str">
        <f>IFERROR(VLOOKUP($S117,Meta_Lookup!$A:$S,4,FALSE),"")</f>
        <v>AR</v>
      </c>
      <c r="D117" s="73" t="str">
        <f>IFERROR(VLOOKUP($S117,Meta_Lookup!$A:$S,5,FALSE),"")</f>
        <v>Oversight</v>
      </c>
      <c r="E117" s="73" t="str">
        <f>IFERROR(VLOOKUP($S117,Meta_Lookup!$A:$S,6,FALSE),"")</f>
        <v>Audit</v>
      </c>
      <c r="F117" s="74" t="str">
        <f>IFERROR(VLOOKUP($S117,Meta_Lookup!$A:$S,7,FALSE),"")</f>
        <v>Does either the Supreme Audit Institution (SAI) or legislature release to the public a report that tracks actions taken by the executive to address audit recommendations?</v>
      </c>
      <c r="G117" s="73" t="str">
        <f>IFERROR(VLOOKUP($S117,Meta_Lookup!$A:$S,8,FALSE),"")</f>
        <v>Ukraine</v>
      </c>
      <c r="H117" s="73" t="str">
        <f>IFERROR(VLOOKUP($S117,Meta_Lookup!$A:$S,9,FALSE),"")</f>
        <v>UKR</v>
      </c>
      <c r="I117" s="73">
        <f>IFERROR(VLOOKUP($S117,Meta_Lookup!$A:$S,10,FALSE),"")</f>
        <v>2025</v>
      </c>
      <c r="J117" s="73">
        <f>IFERROR(VLOOKUP($S117,Meta_Lookup!$A:$S,11,FALSE),"")</f>
        <v>100</v>
      </c>
      <c r="K117" s="73" t="str">
        <f>IFERROR(VLOOKUP($S117,Meta_Lookup!$A:$S,12,FALSE),"")</f>
        <v>a. Yes, the SAI or legislature reports publicly on what steps the executive has taken to address all audit recommendations.</v>
      </c>
      <c r="L117" s="73" t="str">
        <f>IFERROR(VLOOKUP($S117,Meta_Lookup!$A:$S,13,FALSE),"")</f>
        <v>1. http://www.rp.gov.ua/FinControl/FinReactions/?pid=113</v>
      </c>
      <c r="M117" s="73" t="str">
        <f>IFERROR(VLOOKUP($S117,Meta_Lookup!$A:$S,14,FALSE),"")</f>
        <v>Chambers of Accounts collects information on the actions taken by the auditees and publishes such reports on a regular basis [1]. A answer applies.</v>
      </c>
      <c r="N117" s="73" t="str">
        <f>IFERROR(VLOOKUP($S117,Meta_Lookup!$A:$S,15,FALSE),"")</f>
        <v>agree</v>
      </c>
      <c r="O117" s="73">
        <f>IFERROR(VLOOKUP($S117,Meta_Lookup!$A:$S,16,FALSE),"")</f>
        <v>0</v>
      </c>
      <c r="P117" s="73">
        <f>IFERROR(VLOOKUP($S117,Meta_Lookup!$A:$S,17,FALSE),"")</f>
        <v>0</v>
      </c>
      <c r="Q117" s="73">
        <f>IFERROR(VLOOKUP($S117,Meta_Lookup!$A:$S,18,FALSE),"")</f>
        <v>0</v>
      </c>
      <c r="R117" s="74">
        <f>IFERROR(VLOOKUP($S117,Meta_Lookup!$A:$S,19,FALSE),"")</f>
        <v>0</v>
      </c>
      <c r="S117" t="str">
        <f t="shared" si="3"/>
        <v>UKR|2025|q102</v>
      </c>
    </row>
    <row r="118" spans="1:19" ht="30" customHeight="1">
      <c r="A118" s="75" t="s">
        <v>1217</v>
      </c>
      <c r="B118" s="73" t="str">
        <f>IFERROR(VLOOKUP($S118,Meta_Lookup!$A:$S,3,FALSE),"")</f>
        <v>Unscored (IFI)</v>
      </c>
      <c r="C118" s="73">
        <f>IFERROR(VLOOKUP($S118,Meta_Lookup!$A:$S,4,FALSE),"")</f>
        <v>0</v>
      </c>
      <c r="D118" s="73" t="str">
        <f>IFERROR(VLOOKUP($S118,Meta_Lookup!$A:$S,5,FALSE),"")</f>
        <v>Oversight</v>
      </c>
      <c r="E118" s="73" t="str">
        <f>IFERROR(VLOOKUP($S118,Meta_Lookup!$A:$S,6,FALSE),"")</f>
        <v>IFI</v>
      </c>
      <c r="F118" s="74" t="str">
        <f>IFERROR(VLOOKUP($S118,Meta_Lookup!$A:$S,7,FALSE),"")</f>
        <v xml:space="preserve">Is there an Independent Fiscal Institution (IFI) that conducts budget analyses for the budget formulation and/or approval process? </v>
      </c>
      <c r="G118" s="73" t="str">
        <f>IFERROR(VLOOKUP($S118,Meta_Lookup!$A:$S,8,FALSE),"")</f>
        <v>Ukraine</v>
      </c>
      <c r="H118" s="73" t="str">
        <f>IFERROR(VLOOKUP($S118,Meta_Lookup!$A:$S,9,FALSE),"")</f>
        <v>UKR</v>
      </c>
      <c r="I118" s="73">
        <f>IFERROR(VLOOKUP($S118,Meta_Lookup!$A:$S,10,FALSE),"")</f>
        <v>2025</v>
      </c>
      <c r="J118" s="73">
        <f>IFERROR(VLOOKUP($S118,Meta_Lookup!$A:$S,11,FALSE),"")</f>
        <v>0</v>
      </c>
      <c r="K118" s="73" t="str">
        <f>IFERROR(VLOOKUP($S118,Meta_Lookup!$A:$S,12,FALSE),"")</f>
        <v>d. No, there is no IFI.</v>
      </c>
      <c r="L118" s="73" t="str">
        <f>IFERROR(VLOOKUP($S118,Meta_Lookup!$A:$S,13,FALSE),"")</f>
        <v>N\A</v>
      </c>
      <c r="M118" s="73" t="str">
        <f>IFERROR(VLOOKUP($S118,Meta_Lookup!$A:$S,14,FALSE),"")</f>
        <v>There is no institution that fully comply with the Principles for Independent Fiscal Institutions (OECD). 'D' answer.</v>
      </c>
      <c r="N118" s="73" t="str">
        <f>IFERROR(VLOOKUP($S118,Meta_Lookup!$A:$S,15,FALSE),"")</f>
        <v>agree</v>
      </c>
      <c r="O118" s="73">
        <f>IFERROR(VLOOKUP($S118,Meta_Lookup!$A:$S,16,FALSE),"")</f>
        <v>0</v>
      </c>
      <c r="P118" s="73" t="str">
        <f>IFERROR(VLOOKUP($S118,Meta_Lookup!$A:$S,17,FALSE),"")</f>
        <v>The creation of an independent fiscal institution is envisaged in the section “Public finance management” of the Roadmap on public administration reform (Order of the Cabinet of Ministers of Ukraine No. 475-r of 11.05.2025 “Certain issues of ensuring the negotiation process on Ukraine’s accession to the European Union within cluster 1 ‘Foundations of the process of accession to the EU’”). The deadline for the measure is Q4 2027. Currently, the MoF is studying international experience on this issue. In particular, within the framework of the bilateral cooperation program of the Ministry of Finance of Ukraine with the Kingdom of the Netherlands, the issue of determining the optimal model of an independent fiscal institution and ways of its creation is being worked out. The issue of preparing proposals regarding the potential model of an independent fiscal institution of Ukraine is also included among the priorities of the next stage of the Public Finance Management Support Program for Ukraine (EU4PFM II). For reference. Within the framework of the implementation of lending programs with the International Monetary Fund, an external and independent review of macroeconomic and budget forecasts is in fact carried out by the Fund.</v>
      </c>
      <c r="Q118" s="73">
        <f>IFERROR(VLOOKUP($S118,Meta_Lookup!$A:$S,18,FALSE),"")</f>
        <v>0</v>
      </c>
      <c r="R118" s="74" t="str">
        <f>IFERROR(VLOOKUP($S118,Meta_Lookup!$A:$S,19,FALSE),"")</f>
        <v>IBP thanks the government for the additional information and notes the ongoing efforts and plans to establish an Independent Fiscal Institution in Ukraine. These are positive developments.</v>
      </c>
      <c r="S118" t="str">
        <f t="shared" si="3"/>
        <v>UKR|2025|q103</v>
      </c>
    </row>
    <row r="119" spans="1:19">
      <c r="A119" s="75" t="s">
        <v>1218</v>
      </c>
      <c r="B119" s="73" t="str">
        <f>IFERROR(VLOOKUP($S119,Meta_Lookup!$A:$S,3,FALSE),"")</f>
        <v>Unscored (IFI)</v>
      </c>
      <c r="C119" s="73">
        <f>IFERROR(VLOOKUP($S119,Meta_Lookup!$A:$S,4,FALSE),"")</f>
        <v>0</v>
      </c>
      <c r="D119" s="73" t="str">
        <f>IFERROR(VLOOKUP($S119,Meta_Lookup!$A:$S,5,FALSE),"")</f>
        <v>Oversight</v>
      </c>
      <c r="E119" s="73" t="str">
        <f>IFERROR(VLOOKUP($S119,Meta_Lookup!$A:$S,6,FALSE),"")</f>
        <v>IFI</v>
      </c>
      <c r="F119" s="74" t="str">
        <f>IFERROR(VLOOKUP($S119,Meta_Lookup!$A:$S,7,FALSE),"")</f>
        <v>Does the Independent Fiscal Institution (IFI) publish macroeconomic and/or fiscal forecasts?</v>
      </c>
      <c r="G119" s="73" t="str">
        <f>IFERROR(VLOOKUP($S119,Meta_Lookup!$A:$S,8,FALSE),"")</f>
        <v>Ukraine</v>
      </c>
      <c r="H119" s="73" t="str">
        <f>IFERROR(VLOOKUP($S119,Meta_Lookup!$A:$S,9,FALSE),"")</f>
        <v>UKR</v>
      </c>
      <c r="I119" s="73">
        <f>IFERROR(VLOOKUP($S119,Meta_Lookup!$A:$S,10,FALSE),"")</f>
        <v>2025</v>
      </c>
      <c r="J119" s="73">
        <f>IFERROR(VLOOKUP($S119,Meta_Lookup!$A:$S,11,FALSE),"")</f>
        <v>0</v>
      </c>
      <c r="K119" s="73" t="str">
        <f>IFERROR(VLOOKUP($S119,Meta_Lookup!$A:$S,12,FALSE),"")</f>
        <v>d. No, there is no IFI; or the IFI neither publishes its own macroeconomic and/or fiscal forecasts, nor a commentary on the official forecasts produced by the executive.</v>
      </c>
      <c r="L119" s="73" t="str">
        <f>IFERROR(VLOOKUP($S119,Meta_Lookup!$A:$S,13,FALSE),"")</f>
        <v>N\A</v>
      </c>
      <c r="M119" s="73" t="str">
        <f>IFERROR(VLOOKUP($S119,Meta_Lookup!$A:$S,14,FALSE),"")</f>
        <v>There is no institution that fully comply with the Principles for Independent Fiscal Institutions (OECD). That leads to 'd' answer.</v>
      </c>
      <c r="N119" s="73" t="str">
        <f>IFERROR(VLOOKUP($S119,Meta_Lookup!$A:$S,15,FALSE),"")</f>
        <v>agree</v>
      </c>
      <c r="O119" s="73">
        <f>IFERROR(VLOOKUP($S119,Meta_Lookup!$A:$S,16,FALSE),"")</f>
        <v>0</v>
      </c>
      <c r="P119" s="73" t="str">
        <f>IFERROR(VLOOKUP($S119,Meta_Lookup!$A:$S,17,FALSE),"")</f>
        <v>The creation of an independent fiscal institution is envisaged in the section “Public finance management” of the Roadmap on public administration reform (Order of the Cabinet of Ministers of Ukraine No. 475-r of 11.05.2025 “Certain issues of ensuring the negotiation process on Ukraine’s accession to the European Union within cluster 1 ‘Foundations of the process of accession to the EU’”). The deadline for the measure is Q4 2027. Currently, the MoF is studying international experience on this issue. In particular, within the framework of the bilateral cooperation program of the Ministry of Finance of Ukraine with the Kingdom of the Netherlands, the issue of determining the optimal model of an independent fiscal institution and ways of its creation is being worked out. The issue of preparing proposals regarding the potential model of an independent fiscal institution of Ukraine is also included among the priorities of the next stage of the Public Finance Management Support Program for Ukraine (EU4PFM II). For reference. Within the framework of the implementation of lending programs with the International Monetary Fund, an external and independent review of macroeconomic and budget forecasts is in fact carried out by the Fund.</v>
      </c>
      <c r="Q119" s="73">
        <f>IFERROR(VLOOKUP($S119,Meta_Lookup!$A:$S,18,FALSE),"")</f>
        <v>0</v>
      </c>
      <c r="R119" s="74">
        <f>IFERROR(VLOOKUP($S119,Meta_Lookup!$A:$S,19,FALSE),"")</f>
        <v>0</v>
      </c>
      <c r="S119" t="str">
        <f t="shared" si="3"/>
        <v>UKR|2025|q104</v>
      </c>
    </row>
    <row r="120" spans="1:19" ht="30" customHeight="1">
      <c r="A120" s="75" t="s">
        <v>1219</v>
      </c>
      <c r="B120" s="73" t="str">
        <f>IFERROR(VLOOKUP($S120,Meta_Lookup!$A:$S,3,FALSE),"")</f>
        <v>Unscored (IFI)</v>
      </c>
      <c r="C120" s="73">
        <f>IFERROR(VLOOKUP($S120,Meta_Lookup!$A:$S,4,FALSE),"")</f>
        <v>0</v>
      </c>
      <c r="D120" s="73" t="str">
        <f>IFERROR(VLOOKUP($S120,Meta_Lookup!$A:$S,5,FALSE),"")</f>
        <v>Oversight</v>
      </c>
      <c r="E120" s="73" t="str">
        <f>IFERROR(VLOOKUP($S120,Meta_Lookup!$A:$S,6,FALSE),"")</f>
        <v>IFI</v>
      </c>
      <c r="F120" s="74" t="str">
        <f>IFERROR(VLOOKUP($S120,Meta_Lookup!$A:$S,7,FALSE),"")</f>
        <v>Does the Independent Fiscal Institution (IFI) publish its own costings of new policy proposals, to assess their impact on the budget?</v>
      </c>
      <c r="G120" s="73" t="str">
        <f>IFERROR(VLOOKUP($S120,Meta_Lookup!$A:$S,8,FALSE),"")</f>
        <v>Ukraine</v>
      </c>
      <c r="H120" s="73" t="str">
        <f>IFERROR(VLOOKUP($S120,Meta_Lookup!$A:$S,9,FALSE),"")</f>
        <v>UKR</v>
      </c>
      <c r="I120" s="73">
        <f>IFERROR(VLOOKUP($S120,Meta_Lookup!$A:$S,10,FALSE),"")</f>
        <v>2025</v>
      </c>
      <c r="J120" s="73">
        <f>IFERROR(VLOOKUP($S120,Meta_Lookup!$A:$S,11,FALSE),"")</f>
        <v>0</v>
      </c>
      <c r="K120" s="73" t="str">
        <f>IFERROR(VLOOKUP($S120,Meta_Lookup!$A:$S,12,FALSE),"")</f>
        <v>d. No, there is no IFI; or the IFI does not publish its own costings of new policy proposals.</v>
      </c>
      <c r="L120" s="73" t="str">
        <f>IFERROR(VLOOKUP($S120,Meta_Lookup!$A:$S,13,FALSE),"")</f>
        <v>N\A</v>
      </c>
      <c r="M120" s="73" t="str">
        <f>IFERROR(VLOOKUP($S120,Meta_Lookup!$A:$S,14,FALSE),"")</f>
        <v>There is no institution that fully comply with the Principles for Independent Fiscal Institutions (OECD). "D" answer applies.</v>
      </c>
      <c r="N120" s="73" t="str">
        <f>IFERROR(VLOOKUP($S120,Meta_Lookup!$A:$S,15,FALSE),"")</f>
        <v>agree</v>
      </c>
      <c r="O120" s="73">
        <f>IFERROR(VLOOKUP($S120,Meta_Lookup!$A:$S,16,FALSE),"")</f>
        <v>0</v>
      </c>
      <c r="P120" s="73" t="str">
        <f>IFERROR(VLOOKUP($S120,Meta_Lookup!$A:$S,17,FALSE),"")</f>
        <v>The creation of an independent fiscal institution is envisaged in the section “Public finance management” of the Roadmap on public administration reform (Order of the Cabinet of Ministers of Ukraine No. 475-r of 11.05.2025 “Certain issues of ensuring the negotiation process on Ukraine’s accession to the European Union within cluster 1 ‘Foundations of the process of accession to the EU’”). The deadline for the measure is Q4 2027. Currently, the MoF is studying international experience on this issue. In particular, within the framework of the bilateral cooperation program of the Ministry of Finance of Ukraine with the Kingdom of the Netherlands, the issue of determining the optimal model of an independent fiscal institution and ways of its creation is being worked out. The issue of preparing proposals regarding the potential model of an independent fiscal institution of Ukraine is also included among the priorities of the next stage of the Public Finance Management Support Program for Ukraine (EU4PFM II). For reference. Within the framework of the implementation of lending programs with the International Monetary Fund, an external and independent review of macroeconomic and budget forecasts is in fact carried out by the Fund.</v>
      </c>
      <c r="Q120" s="73">
        <f>IFERROR(VLOOKUP($S120,Meta_Lookup!$A:$S,18,FALSE),"")</f>
        <v>0</v>
      </c>
      <c r="R120" s="74">
        <f>IFERROR(VLOOKUP($S120,Meta_Lookup!$A:$S,19,FALSE),"")</f>
        <v>0</v>
      </c>
      <c r="S120" t="str">
        <f t="shared" si="3"/>
        <v>UKR|2025|q105</v>
      </c>
    </row>
    <row r="121" spans="1:19" ht="45" customHeight="1">
      <c r="A121" s="75" t="s">
        <v>1220</v>
      </c>
      <c r="B121" s="73" t="str">
        <f>IFERROR(VLOOKUP($S121,Meta_Lookup!$A:$S,3,FALSE),"")</f>
        <v>Unscored (IFI)</v>
      </c>
      <c r="C121" s="73">
        <f>IFERROR(VLOOKUP($S121,Meta_Lookup!$A:$S,4,FALSE),"")</f>
        <v>0</v>
      </c>
      <c r="D121" s="73" t="str">
        <f>IFERROR(VLOOKUP($S121,Meta_Lookup!$A:$S,5,FALSE),"")</f>
        <v>Oversight</v>
      </c>
      <c r="E121" s="73" t="str">
        <f>IFERROR(VLOOKUP($S121,Meta_Lookup!$A:$S,6,FALSE),"")</f>
        <v>IFI</v>
      </c>
      <c r="F121" s="74" t="str">
        <f>IFERROR(VLOOKUP($S121,Meta_Lookup!$A:$S,7,FALSE),"")</f>
        <v>In the past 12 months, how frequently did the head or a senior staff member of the Independent Fiscal Institution (IFI) take part and testify in
hearings of a committee of the legislature?</v>
      </c>
      <c r="G121" s="73" t="str">
        <f>IFERROR(VLOOKUP($S121,Meta_Lookup!$A:$S,8,FALSE),"")</f>
        <v>Ukraine</v>
      </c>
      <c r="H121" s="73" t="str">
        <f>IFERROR(VLOOKUP($S121,Meta_Lookup!$A:$S,9,FALSE),"")</f>
        <v>UKR</v>
      </c>
      <c r="I121" s="73">
        <f>IFERROR(VLOOKUP($S121,Meta_Lookup!$A:$S,10,FALSE),"")</f>
        <v>2025</v>
      </c>
      <c r="J121" s="73">
        <f>IFERROR(VLOOKUP($S121,Meta_Lookup!$A:$S,11,FALSE),"")</f>
        <v>0</v>
      </c>
      <c r="K121" s="73" t="str">
        <f>IFERROR(VLOOKUP($S121,Meta_Lookup!$A:$S,12,FALSE),"")</f>
        <v>d. Never, or there is no IFI.</v>
      </c>
      <c r="L121" s="73" t="str">
        <f>IFERROR(VLOOKUP($S121,Meta_Lookup!$A:$S,13,FALSE),"")</f>
        <v>N\A</v>
      </c>
      <c r="M121" s="73" t="str">
        <f>IFERROR(VLOOKUP($S121,Meta_Lookup!$A:$S,14,FALSE),"")</f>
        <v>There is no institution that fully comply with the Principles for Independent Fiscal Institutions (OECD). "D" answer applies.</v>
      </c>
      <c r="N121" s="73" t="str">
        <f>IFERROR(VLOOKUP($S121,Meta_Lookup!$A:$S,15,FALSE),"")</f>
        <v>agree</v>
      </c>
      <c r="O121" s="73">
        <f>IFERROR(VLOOKUP($S121,Meta_Lookup!$A:$S,16,FALSE),"")</f>
        <v>0</v>
      </c>
      <c r="P121" s="73" t="str">
        <f>IFERROR(VLOOKUP($S121,Meta_Lookup!$A:$S,17,FALSE),"")</f>
        <v>The creation of an independent fiscal institution is envisaged in the section “Public finance management” of the Roadmap on public administration reform (Order of the Cabinet of Ministers of Ukraine No. 475-r of 11.05.2025 “Certain issues of ensuring the negotiation process on Ukraine’s accession to the European Union within cluster 1 ‘Foundations of the process of accession to the EU’”). The deadline for the measure is Q4 2027. Currently, the MoF is studying international experience on this issue. In particular, within the framework of the bilateral cooperation program of the Ministry of Finance of Ukraine with the Kingdom of the Netherlands, the issue of determining the optimal model of an independent fiscal institution and ways of its creation is being worked out. The issue of preparing proposals regarding the potential model of an independent fiscal institution of Ukraine is also included among the priorities of the next stage of the Public Finance Management Support Program for Ukraine (EU4PFM II). For reference. Within the framework of the implementation of lending programs with the International Monetary Fund, an external and independent review of macroeconomic and budget forecasts is in fact carried out by the Fund.</v>
      </c>
      <c r="Q121" s="73">
        <f>IFERROR(VLOOKUP($S121,Meta_Lookup!$A:$S,18,FALSE),"")</f>
        <v>0</v>
      </c>
      <c r="R121" s="74">
        <f>IFERROR(VLOOKUP($S121,Meta_Lookup!$A:$S,19,FALSE),"")</f>
        <v>0</v>
      </c>
      <c r="S121" t="str">
        <f t="shared" si="3"/>
        <v>UKR|2025|q106</v>
      </c>
    </row>
    <row r="122" spans="1:19" ht="30" customHeight="1">
      <c r="A122" s="75" t="s">
        <v>1221</v>
      </c>
      <c r="B122" s="73" t="str">
        <f>IFERROR(VLOOKUP($S122,Meta_Lookup!$A:$S,3,FALSE),"")</f>
        <v xml:space="preserve">
Role and Effectiveness of Oversight Institutions</v>
      </c>
      <c r="C122" s="73">
        <f>IFERROR(VLOOKUP($S122,Meta_Lookup!$A:$S,4,FALSE),"")</f>
        <v>0</v>
      </c>
      <c r="D122" s="73" t="str">
        <f>IFERROR(VLOOKUP($S122,Meta_Lookup!$A:$S,5,FALSE),"")</f>
        <v>Formulation</v>
      </c>
      <c r="E122" s="73" t="str">
        <f>IFERROR(VLOOKUP($S122,Meta_Lookup!$A:$S,6,FALSE),"")</f>
        <v>Legislature</v>
      </c>
      <c r="F122" s="74" t="str">
        <f>IFERROR(VLOOKUP($S122,Meta_Lookup!$A:$S,7,FALSE),"")</f>
        <v>Does the full legislature and/or a legislative committee debate budget policy prior to the tabling of the Executive’s Budget Proposal?</v>
      </c>
      <c r="G122" s="73" t="str">
        <f>IFERROR(VLOOKUP($S122,Meta_Lookup!$A:$S,8,FALSE),"")</f>
        <v>Ukraine</v>
      </c>
      <c r="H122" s="73" t="str">
        <f>IFERROR(VLOOKUP($S122,Meta_Lookup!$A:$S,9,FALSE),"")</f>
        <v>UKR</v>
      </c>
      <c r="I122" s="73">
        <f>IFERROR(VLOOKUP($S122,Meta_Lookup!$A:$S,10,FALSE),"")</f>
        <v>2025</v>
      </c>
      <c r="J122" s="73">
        <f>IFERROR(VLOOKUP($S122,Meta_Lookup!$A:$S,11,FALSE),"")</f>
        <v>67</v>
      </c>
      <c r="K122" s="73" t="str">
        <f>IFERROR(VLOOKUP($S122,Meta_Lookup!$A:$S,12,FALSE),"")</f>
        <v>b. Yes, a legislative committee debates budget policy prior to the tabling of the Executive’s Budget Proposal, and approves recommendations for the upcoming budget.</v>
      </c>
      <c r="L122" s="73" t="str">
        <f>IFERROR(VLOOKUP($S122,Meta_Lookup!$A:$S,13,FALSE),"")</f>
        <v>1. https://zakon.rada.gov.ua/laws/show/2456-17#Text 2. https://zakon.rada.gov.ua/laws/show/1861-17#n22 3. https://budget.rada.gov.ua/print/78665.html 4. https://budget.rada.gov.ua/news/Diyalnist_Komit/Stenogramy_9skl/79728.html 5. https://budget.rada.gov.ua/news/Diyalnist_Komit/Protokoly_9skl/79727.html</v>
      </c>
      <c r="M122" s="73" t="str">
        <f>IFERROR(VLOOKUP($S122,Meta_Lookup!$A:$S,14,FALSE),"")</f>
        <v>Paragraph 8 of the Article 33 of the Budget code [1] and Article 152 of the "Rules of Procedure of the Parliament of Ukraine" [2] provide information on the procedural process of the PBS review by the Parliament and respective committees and deliberately mentions that PBS is being taken into account during the EBP discussion. Additionally Paragraph 3 of the Article 153 [2] says that: "EBP must be developed in compliance with the requirements of the Budget Code of Ukraine and must be based on the PBS, taking into account the recommendations of the Parliament on budget policy (if such recommendations are approved in accordance with part six of Article 152 of these Regulations [2])". Such recommendations are being prepared in practice by the budget committee [3]. The debate is reflected in minutes from the budget committee meetings [4]. Recommendations to the Cabinet of Ministers were approved by the decision of the Committee [5] for details see section titled "Approved". Budget committee has the right to escalate the discussion to the full parliament discussions, but it is not obligatory. "B" seems to me as most suitable option.</v>
      </c>
      <c r="N122" s="73" t="str">
        <f>IFERROR(VLOOKUP($S122,Meta_Lookup!$A:$S,15,FALSE),"")</f>
        <v>agree</v>
      </c>
      <c r="O122" s="73">
        <f>IFERROR(VLOOKUP($S122,Meta_Lookup!$A:$S,16,FALSE),"")</f>
        <v>0</v>
      </c>
      <c r="P122" s="73">
        <f>IFERROR(VLOOKUP($S122,Meta_Lookup!$A:$S,17,FALSE),"")</f>
        <v>0</v>
      </c>
      <c r="Q122" s="73">
        <f>IFERROR(VLOOKUP($S122,Meta_Lookup!$A:$S,18,FALSE),"")</f>
        <v>0</v>
      </c>
      <c r="R122" s="74">
        <f>IFERROR(VLOOKUP($S122,Meta_Lookup!$A:$S,19,FALSE),"")</f>
        <v>0</v>
      </c>
      <c r="S122" t="str">
        <f t="shared" si="3"/>
        <v>UKR|2025|q107</v>
      </c>
    </row>
    <row r="123" spans="1:19" ht="30" customHeight="1">
      <c r="A123" s="75" t="s">
        <v>1222</v>
      </c>
      <c r="B123" s="73" t="str">
        <f>IFERROR(VLOOKUP($S123,Meta_Lookup!$A:$S,3,FALSE),"")</f>
        <v xml:space="preserve">
Role and Effectiveness of Oversight Institutions</v>
      </c>
      <c r="C123" s="73">
        <f>IFERROR(VLOOKUP($S123,Meta_Lookup!$A:$S,4,FALSE),"")</f>
        <v>0</v>
      </c>
      <c r="D123" s="73" t="str">
        <f>IFERROR(VLOOKUP($S123,Meta_Lookup!$A:$S,5,FALSE),"")</f>
        <v>Approval</v>
      </c>
      <c r="E123" s="73" t="str">
        <f>IFERROR(VLOOKUP($S123,Meta_Lookup!$A:$S,6,FALSE),"")</f>
        <v>Legislature</v>
      </c>
      <c r="F123" s="74" t="str">
        <f>IFERROR(VLOOKUP($S123,Meta_Lookup!$A:$S,7,FALSE),"")</f>
        <v>How far in advance of the start of the budget year does the legislature receive the Executive’s Budget Proposal?</v>
      </c>
      <c r="G123" s="73" t="str">
        <f>IFERROR(VLOOKUP($S123,Meta_Lookup!$A:$S,8,FALSE),"")</f>
        <v>Ukraine</v>
      </c>
      <c r="H123" s="73" t="str">
        <f>IFERROR(VLOOKUP($S123,Meta_Lookup!$A:$S,9,FALSE),"")</f>
        <v>UKR</v>
      </c>
      <c r="I123" s="73">
        <f>IFERROR(VLOOKUP($S123,Meta_Lookup!$A:$S,10,FALSE),"")</f>
        <v>2025</v>
      </c>
      <c r="J123" s="73">
        <f>IFERROR(VLOOKUP($S123,Meta_Lookup!$A:$S,11,FALSE),"")</f>
        <v>100</v>
      </c>
      <c r="K123" s="73" t="str">
        <f>IFERROR(VLOOKUP($S123,Meta_Lookup!$A:$S,12,FALSE),"")</f>
        <v>a. The legislature receives the Executive’s Budget Proposal at least three months before the start of the budget year.</v>
      </c>
      <c r="L123" s="73" t="str">
        <f>IFERROR(VLOOKUP($S123,Meta_Lookup!$A:$S,13,FALSE),"")</f>
        <v>1. https://itd.rada.gov.ua/billinfo/Bills/Card/44888</v>
      </c>
      <c r="M123" s="73" t="str">
        <f>IFERROR(VLOOKUP($S123,Meta_Lookup!$A:$S,14,FALSE),"")</f>
        <v>The legislature received the Executive’s Budget Proposal 2025 on 14.09.24 [1]. This corresponds to the “A” answer.</v>
      </c>
      <c r="N123" s="73" t="str">
        <f>IFERROR(VLOOKUP($S123,Meta_Lookup!$A:$S,15,FALSE),"")</f>
        <v>agree</v>
      </c>
      <c r="O123" s="73">
        <f>IFERROR(VLOOKUP($S123,Meta_Lookup!$A:$S,16,FALSE),"")</f>
        <v>0</v>
      </c>
      <c r="P123" s="73">
        <f>IFERROR(VLOOKUP($S123,Meta_Lookup!$A:$S,17,FALSE),"")</f>
        <v>0</v>
      </c>
      <c r="Q123" s="73">
        <f>IFERROR(VLOOKUP($S123,Meta_Lookup!$A:$S,18,FALSE),"")</f>
        <v>0</v>
      </c>
      <c r="R123" s="74">
        <f>IFERROR(VLOOKUP($S123,Meta_Lookup!$A:$S,19,FALSE),"")</f>
        <v>0</v>
      </c>
      <c r="S123" t="str">
        <f t="shared" si="3"/>
        <v>UKR|2025|q108</v>
      </c>
    </row>
    <row r="124" spans="1:19">
      <c r="A124" s="75" t="s">
        <v>1223</v>
      </c>
      <c r="B124" s="73" t="str">
        <f>IFERROR(VLOOKUP($S124,Meta_Lookup!$A:$S,3,FALSE),"")</f>
        <v xml:space="preserve">
Role and Effectiveness of Oversight Institutions</v>
      </c>
      <c r="C124" s="73">
        <f>IFERROR(VLOOKUP($S124,Meta_Lookup!$A:$S,4,FALSE),"")</f>
        <v>0</v>
      </c>
      <c r="D124" s="73" t="str">
        <f>IFERROR(VLOOKUP($S124,Meta_Lookup!$A:$S,5,FALSE),"")</f>
        <v>Approval</v>
      </c>
      <c r="E124" s="73" t="str">
        <f>IFERROR(VLOOKUP($S124,Meta_Lookup!$A:$S,6,FALSE),"")</f>
        <v>Legislature</v>
      </c>
      <c r="F124" s="74" t="str">
        <f>IFERROR(VLOOKUP($S124,Meta_Lookup!$A:$S,7,FALSE),"")</f>
        <v>When does the legislature approve the Executive’s Budget Proposal?</v>
      </c>
      <c r="G124" s="73" t="str">
        <f>IFERROR(VLOOKUP($S124,Meta_Lookup!$A:$S,8,FALSE),"")</f>
        <v>Ukraine</v>
      </c>
      <c r="H124" s="73" t="str">
        <f>IFERROR(VLOOKUP($S124,Meta_Lookup!$A:$S,9,FALSE),"")</f>
        <v>UKR</v>
      </c>
      <c r="I124" s="73">
        <f>IFERROR(VLOOKUP($S124,Meta_Lookup!$A:$S,10,FALSE),"")</f>
        <v>2025</v>
      </c>
      <c r="J124" s="73">
        <f>IFERROR(VLOOKUP($S124,Meta_Lookup!$A:$S,11,FALSE),"")</f>
        <v>100</v>
      </c>
      <c r="K124" s="73" t="str">
        <f>IFERROR(VLOOKUP($S124,Meta_Lookup!$A:$S,12,FALSE),"")</f>
        <v>a. The legislature approves the budget at least one month in advance of the start of the budget year.</v>
      </c>
      <c r="L124" s="73" t="str">
        <f>IFERROR(VLOOKUP($S124,Meta_Lookup!$A:$S,13,FALSE),"")</f>
        <v>1. https://itd.rada.gov.ua/billinfo/Bills/Card/44888</v>
      </c>
      <c r="M124" s="73" t="str">
        <f>IFERROR(VLOOKUP($S124,Meta_Lookup!$A:$S,14,FALSE),"")</f>
        <v>According to the Parliament's website, the legislature approved the EBP on 19.11.24. The President of Ukraine signed the Law "on State Budget" on 26.11.24 [1]. This corresponds to “A” answer.</v>
      </c>
      <c r="N124" s="73" t="str">
        <f>IFERROR(VLOOKUP($S124,Meta_Lookup!$A:$S,15,FALSE),"")</f>
        <v>agree</v>
      </c>
      <c r="O124" s="73">
        <f>IFERROR(VLOOKUP($S124,Meta_Lookup!$A:$S,16,FALSE),"")</f>
        <v>0</v>
      </c>
      <c r="P124" s="73">
        <f>IFERROR(VLOOKUP($S124,Meta_Lookup!$A:$S,17,FALSE),"")</f>
        <v>0</v>
      </c>
      <c r="Q124" s="73">
        <f>IFERROR(VLOOKUP($S124,Meta_Lookup!$A:$S,18,FALSE),"")</f>
        <v>0</v>
      </c>
      <c r="R124" s="74">
        <f>IFERROR(VLOOKUP($S124,Meta_Lookup!$A:$S,19,FALSE),"")</f>
        <v>0</v>
      </c>
      <c r="S124" t="str">
        <f t="shared" si="3"/>
        <v>UKR|2025|q109</v>
      </c>
    </row>
    <row r="125" spans="1:19">
      <c r="A125" s="75" t="s">
        <v>1224</v>
      </c>
      <c r="B125" s="73" t="str">
        <f>IFERROR(VLOOKUP($S125,Meta_Lookup!$A:$S,3,FALSE),"")</f>
        <v xml:space="preserve">
Role and Effectiveness of Oversight Institutions</v>
      </c>
      <c r="C125" s="73">
        <f>IFERROR(VLOOKUP($S125,Meta_Lookup!$A:$S,4,FALSE),"")</f>
        <v>0</v>
      </c>
      <c r="D125" s="73" t="str">
        <f>IFERROR(VLOOKUP($S125,Meta_Lookup!$A:$S,5,FALSE),"")</f>
        <v>Approval</v>
      </c>
      <c r="E125" s="73" t="str">
        <f>IFERROR(VLOOKUP($S125,Meta_Lookup!$A:$S,6,FALSE),"")</f>
        <v>Legislature</v>
      </c>
      <c r="F125" s="74" t="str">
        <f>IFERROR(VLOOKUP($S125,Meta_Lookup!$A:$S,7,FALSE),"")</f>
        <v>Does the legislature have the authority in law to amend the Executive’s Budget Proposal?</v>
      </c>
      <c r="G125" s="73" t="str">
        <f>IFERROR(VLOOKUP($S125,Meta_Lookup!$A:$S,8,FALSE),"")</f>
        <v>Ukraine</v>
      </c>
      <c r="H125" s="73" t="str">
        <f>IFERROR(VLOOKUP($S125,Meta_Lookup!$A:$S,9,FALSE),"")</f>
        <v>UKR</v>
      </c>
      <c r="I125" s="73">
        <f>IFERROR(VLOOKUP($S125,Meta_Lookup!$A:$S,10,FALSE),"")</f>
        <v>2025</v>
      </c>
      <c r="J125" s="73">
        <f>IFERROR(VLOOKUP($S125,Meta_Lookup!$A:$S,11,FALSE),"")</f>
        <v>100</v>
      </c>
      <c r="K125" s="73" t="str">
        <f>IFERROR(VLOOKUP($S125,Meta_Lookup!$A:$S,12,FALSE),"")</f>
        <v>a. Yes, the legislature has unlimited authority in law to amend the Executive’s Budget Proposal.</v>
      </c>
      <c r="L125" s="73" t="str">
        <f>IFERROR(VLOOKUP($S125,Meta_Lookup!$A:$S,13,FALSE),"")</f>
        <v>1. http://zakon4.rada.gov.ua/laws/show/1861-17/page7</v>
      </c>
      <c r="M125" s="73" t="str">
        <f>IFERROR(VLOOKUP($S125,Meta_Lookup!$A:$S,14,FALSE),"")</f>
        <v>Paragraph 4 Article 158 of the Law "On Parliament Regulations" [1] gives the right to the Parliament during second "reading" of the Draft of the Law "On State Budget" to enact the "maximum amount of the annual deficit (surplus) of the state budget, the maximum amount of public debt and the maximum amount of state guarantees; the total amount of incomes, expenditures and lending to the state budget; the size of the minimum wage for the relevant budget period, the subsistence minimum for the relevant budget period per month per person, as well as separately for the main social and demographic groups and the level of maintenance of the subsistence minimum for the relevant budget period; budget allocations for intergovernmental transfers and other provisions necessary for the formation of local budgets. That refers to "A" answer.</v>
      </c>
      <c r="N125" s="73" t="str">
        <f>IFERROR(VLOOKUP($S125,Meta_Lookup!$A:$S,15,FALSE),"")</f>
        <v>agree</v>
      </c>
      <c r="O125" s="73">
        <f>IFERROR(VLOOKUP($S125,Meta_Lookup!$A:$S,16,FALSE),"")</f>
        <v>0</v>
      </c>
      <c r="P125" s="73">
        <f>IFERROR(VLOOKUP($S125,Meta_Lookup!$A:$S,17,FALSE),"")</f>
        <v>0</v>
      </c>
      <c r="Q125" s="73">
        <f>IFERROR(VLOOKUP($S125,Meta_Lookup!$A:$S,18,FALSE),"")</f>
        <v>0</v>
      </c>
      <c r="R125" s="74">
        <f>IFERROR(VLOOKUP($S125,Meta_Lookup!$A:$S,19,FALSE),"")</f>
        <v>0</v>
      </c>
      <c r="S125" t="str">
        <f t="shared" si="3"/>
        <v>UKR|2025|q110</v>
      </c>
    </row>
    <row r="126" spans="1:19" ht="30" customHeight="1">
      <c r="A126" s="75" t="s">
        <v>1225</v>
      </c>
      <c r="B126" s="73" t="str">
        <f>IFERROR(VLOOKUP($S126,Meta_Lookup!$A:$S,3,FALSE),"")</f>
        <v xml:space="preserve">
Role and Effectiveness of Oversight Institutions</v>
      </c>
      <c r="C126" s="73">
        <f>IFERROR(VLOOKUP($S126,Meta_Lookup!$A:$S,4,FALSE),"")</f>
        <v>0</v>
      </c>
      <c r="D126" s="73" t="str">
        <f>IFERROR(VLOOKUP($S126,Meta_Lookup!$A:$S,5,FALSE),"")</f>
        <v>Approval</v>
      </c>
      <c r="E126" s="73" t="str">
        <f>IFERROR(VLOOKUP($S126,Meta_Lookup!$A:$S,6,FALSE),"")</f>
        <v>Legislature</v>
      </c>
      <c r="F126" s="74" t="str">
        <f>IFERROR(VLOOKUP($S126,Meta_Lookup!$A:$S,7,FALSE),"")</f>
        <v>During the most recent budget approval process, did the legislature use its authority in law to amend the Executive’s Budget Proposal?</v>
      </c>
      <c r="G126" s="73" t="str">
        <f>IFERROR(VLOOKUP($S126,Meta_Lookup!$A:$S,8,FALSE),"")</f>
        <v>Ukraine</v>
      </c>
      <c r="H126" s="73" t="str">
        <f>IFERROR(VLOOKUP($S126,Meta_Lookup!$A:$S,9,FALSE),"")</f>
        <v>UKR</v>
      </c>
      <c r="I126" s="73">
        <f>IFERROR(VLOOKUP($S126,Meta_Lookup!$A:$S,10,FALSE),"")</f>
        <v>2025</v>
      </c>
      <c r="J126" s="73">
        <f>IFERROR(VLOOKUP($S126,Meta_Lookup!$A:$S,11,FALSE),"")</f>
        <v>100</v>
      </c>
      <c r="K126" s="73" t="str">
        <f>IFERROR(VLOOKUP($S126,Meta_Lookup!$A:$S,12,FALSE),"")</f>
        <v>a. Yes, the legislature used its authority in law to amend the Executive’s Budget Proposal, and (at least some of) its amendments were adopted.</v>
      </c>
      <c r="L126" s="73" t="str">
        <f>IFERROR(VLOOKUP($S126,Meta_Lookup!$A:$S,13,FALSE),"")</f>
        <v>1. https://itd.rada.gov.ua/billinfo/Bills/Card/44888</v>
      </c>
      <c r="M126" s="73" t="str">
        <f>IFERROR(VLOOKUP($S126,Meta_Lookup!$A:$S,14,FALSE),"")</f>
        <v>Yes, the legislature used its authority in law to amend the Executive’s Budget Proposal [1] during the first &amp; second hearings (see the "Chronology of the review/Хронологія розгляду" tab at the above link). Also one can find a set of Annexes and comparative tables [1], with indications of proposed amendments. That's an "A" answer.</v>
      </c>
      <c r="N126" s="73" t="str">
        <f>IFERROR(VLOOKUP($S126,Meta_Lookup!$A:$S,15,FALSE),"")</f>
        <v>agree</v>
      </c>
      <c r="O126" s="73">
        <f>IFERROR(VLOOKUP($S126,Meta_Lookup!$A:$S,16,FALSE),"")</f>
        <v>0</v>
      </c>
      <c r="P126" s="73">
        <f>IFERROR(VLOOKUP($S126,Meta_Lookup!$A:$S,17,FALSE),"")</f>
        <v>0</v>
      </c>
      <c r="Q126" s="73">
        <f>IFERROR(VLOOKUP($S126,Meta_Lookup!$A:$S,18,FALSE),"")</f>
        <v>0</v>
      </c>
      <c r="R126" s="74">
        <f>IFERROR(VLOOKUP($S126,Meta_Lookup!$A:$S,19,FALSE),"")</f>
        <v>0</v>
      </c>
      <c r="S126" t="str">
        <f t="shared" si="3"/>
        <v>UKR|2025|q111</v>
      </c>
    </row>
    <row r="127" spans="1:19" ht="60" customHeight="1">
      <c r="A127" s="75" t="s">
        <v>1226</v>
      </c>
      <c r="B127" s="73" t="str">
        <f>IFERROR(VLOOKUP($S127,Meta_Lookup!$A:$S,3,FALSE),"")</f>
        <v xml:space="preserve">
Role and Effectiveness of Oversight Institutions</v>
      </c>
      <c r="C127" s="73">
        <f>IFERROR(VLOOKUP($S127,Meta_Lookup!$A:$S,4,FALSE),"")</f>
        <v>0</v>
      </c>
      <c r="D127" s="73" t="str">
        <f>IFERROR(VLOOKUP($S127,Meta_Lookup!$A:$S,5,FALSE),"")</f>
        <v>Approval</v>
      </c>
      <c r="E127" s="73" t="str">
        <f>IFERROR(VLOOKUP($S127,Meta_Lookup!$A:$S,6,FALSE),"")</f>
        <v>Legislature</v>
      </c>
      <c r="F127" s="74" t="str">
        <f>IFERROR(VLOOKUP($S127,Meta_Lookup!$A:$S,7,FALSE),"")</f>
        <v xml:space="preserve">During the last budget approval process, did a specialized budget or finance committee in the legislature examine the Executive’s Budget
Proposal?
</v>
      </c>
      <c r="G127" s="73" t="str">
        <f>IFERROR(VLOOKUP($S127,Meta_Lookup!$A:$S,8,FALSE),"")</f>
        <v>Ukraine</v>
      </c>
      <c r="H127" s="73" t="str">
        <f>IFERROR(VLOOKUP($S127,Meta_Lookup!$A:$S,9,FALSE),"")</f>
        <v>UKR</v>
      </c>
      <c r="I127" s="73">
        <f>IFERROR(VLOOKUP($S127,Meta_Lookup!$A:$S,10,FALSE),"")</f>
        <v>2025</v>
      </c>
      <c r="J127" s="73">
        <f>IFERROR(VLOOKUP($S127,Meta_Lookup!$A:$S,11,FALSE),"")</f>
        <v>100</v>
      </c>
      <c r="K127" s="73" t="str">
        <f>IFERROR(VLOOKUP($S127,Meta_Lookup!$A:$S,12,FALSE),"")</f>
        <v>a. Yes, a specialized budget or finance committee had at least one month to examine the Executive’s Budget Proposal, and it published a report with findings and recommendations prior to the budget being adopted.</v>
      </c>
      <c r="L127" s="73" t="str">
        <f>IFERROR(VLOOKUP($S127,Meta_Lookup!$A:$S,13,FALSE),"")</f>
        <v>1. https://itd.rada.gov.ua/billinfo/Bills/Card/44888 2. https://budget.rada.gov.ua/meeting/faxiv/show/4123.html 3. https://budget.rada.gov.ua/meeting/faxiv/show/4127.html 4. https://budget.rada.gov.ua/meeting/awt/show/4126.html 5. https://budget.rada.gov.ua/news/Diyalnist_Komit/Stenogramy_9skl/79156.html 6. https://budget.rada.gov.ua/meeting/stenogr/55</v>
      </c>
      <c r="M127" s="73" t="str">
        <f>IFERROR(VLOOKUP($S127,Meta_Lookup!$A:$S,14,FALSE),"")</f>
        <v>According to the website of the Parliament, the budget committee received EBP on 14.09.24 [1] see tab "Passage\Проходження". I managed to identify 2 discussions in the budget committee regarding the EBP. Initial EBP presentation was held on 19.09.24 [2], and Presentation of the EBP to the second hearing - on 24.10.24 [3]. The Parliament adopted EB on 19.11.24. Thus, the budget committee had more than one month to develop recommendations. Recommendations and transcripts of the budget committee deliberations are available on the budget committee's website [4, 5, 6]. Considering this, I suggest an "A".</v>
      </c>
      <c r="N127" s="73" t="str">
        <f>IFERROR(VLOOKUP($S127,Meta_Lookup!$A:$S,15,FALSE),"")</f>
        <v>agree</v>
      </c>
      <c r="O127" s="73">
        <f>IFERROR(VLOOKUP($S127,Meta_Lookup!$A:$S,16,FALSE),"")</f>
        <v>0</v>
      </c>
      <c r="P127" s="73">
        <f>IFERROR(VLOOKUP($S127,Meta_Lookup!$A:$S,17,FALSE),"")</f>
        <v>0</v>
      </c>
      <c r="Q127" s="73">
        <f>IFERROR(VLOOKUP($S127,Meta_Lookup!$A:$S,18,FALSE),"")</f>
        <v>0</v>
      </c>
      <c r="R127" s="74">
        <f>IFERROR(VLOOKUP($S127,Meta_Lookup!$A:$S,19,FALSE),"")</f>
        <v>0</v>
      </c>
      <c r="S127" t="str">
        <f t="shared" si="3"/>
        <v>UKR|2025|q112</v>
      </c>
    </row>
    <row r="128" spans="1:19" ht="45" customHeight="1">
      <c r="A128" s="75" t="s">
        <v>1227</v>
      </c>
      <c r="B128" s="73" t="str">
        <f>IFERROR(VLOOKUP($S128,Meta_Lookup!$A:$S,3,FALSE),"")</f>
        <v xml:space="preserve">
Role and Effectiveness of Oversight Institutions</v>
      </c>
      <c r="C128" s="73">
        <f>IFERROR(VLOOKUP($S128,Meta_Lookup!$A:$S,4,FALSE),"")</f>
        <v>0</v>
      </c>
      <c r="D128" s="73" t="str">
        <f>IFERROR(VLOOKUP($S128,Meta_Lookup!$A:$S,5,FALSE),"")</f>
        <v>Approval</v>
      </c>
      <c r="E128" s="73" t="str">
        <f>IFERROR(VLOOKUP($S128,Meta_Lookup!$A:$S,6,FALSE),"")</f>
        <v>Legislature</v>
      </c>
      <c r="F128" s="74" t="str">
        <f>IFERROR(VLOOKUP($S128,Meta_Lookup!$A:$S,7,FALSE),"")</f>
        <v>During the last approval process, did legislative committees, responsible for particular sectors (e.g., health, education, defense, etc.), examine
spending in the Executive’s Budget Proposal related to the sector for which they are responsible?</v>
      </c>
      <c r="G128" s="73" t="str">
        <f>IFERROR(VLOOKUP($S128,Meta_Lookup!$A:$S,8,FALSE),"")</f>
        <v>Ukraine</v>
      </c>
      <c r="H128" s="73" t="str">
        <f>IFERROR(VLOOKUP($S128,Meta_Lookup!$A:$S,9,FALSE),"")</f>
        <v>UKR</v>
      </c>
      <c r="I128" s="73">
        <f>IFERROR(VLOOKUP($S128,Meta_Lookup!$A:$S,10,FALSE),"")</f>
        <v>2025</v>
      </c>
      <c r="J128" s="73">
        <f>IFERROR(VLOOKUP($S128,Meta_Lookup!$A:$S,11,FALSE),"")</f>
        <v>67</v>
      </c>
      <c r="K128" s="73" t="str">
        <f>IFERROR(VLOOKUP($S128,Meta_Lookup!$A:$S,12,FALSE),"")</f>
        <v>b. Yes, sector committees had less than one month to examine the Executive’s Budget Proposal, and they published reports with findings and recommendations prior to the budget being adopted.</v>
      </c>
      <c r="L128" s="73" t="str">
        <f>IFERROR(VLOOKUP($S128,Meta_Lookup!$A:$S,13,FALSE),"")</f>
        <v>1. https://itd.rada.gov.ua/billinfo/Bills/Card/44888 2. https://zakon.rada.gov.ua/laws/show/116/95-%D0%B2%D1%80 3. https://komzdrav.rada.gov.ua/uploads/documents/33742.pdf 4. https://kno.rada.gov.ua/documents/zasid/76698.html</v>
      </c>
      <c r="M128" s="73" t="str">
        <f>IFERROR(VLOOKUP($S128,Meta_Lookup!$A:$S,14,FALSE),"")</f>
        <v>Parliament committees received the EBP on 14.09.24 [1]. Due to Article 27 of the Law "On Parliament Committees"[2], sector committees have to provide their recommendations by the 1st of October. At the same time, reports with findings and recommendations are published before the budget is adopted. For example, the Healthcare committee published their recommendations on 30.09.24 [3], the Committee on Education, Science and Innovation on 30.09.24 [4]. “B” answer applies.</v>
      </c>
      <c r="N128" s="73" t="str">
        <f>IFERROR(VLOOKUP($S128,Meta_Lookup!$A:$S,15,FALSE),"")</f>
        <v>agree</v>
      </c>
      <c r="O128" s="73">
        <f>IFERROR(VLOOKUP($S128,Meta_Lookup!$A:$S,16,FALSE),"")</f>
        <v>0</v>
      </c>
      <c r="P128" s="73">
        <f>IFERROR(VLOOKUP($S128,Meta_Lookup!$A:$S,17,FALSE),"")</f>
        <v>0</v>
      </c>
      <c r="Q128" s="73">
        <f>IFERROR(VLOOKUP($S128,Meta_Lookup!$A:$S,18,FALSE),"")</f>
        <v>0</v>
      </c>
      <c r="R128" s="74">
        <f>IFERROR(VLOOKUP($S128,Meta_Lookup!$A:$S,19,FALSE),"")</f>
        <v>0</v>
      </c>
      <c r="S128" t="str">
        <f t="shared" si="3"/>
        <v>UKR|2025|q113</v>
      </c>
    </row>
    <row r="129" spans="1:19" ht="60" customHeight="1">
      <c r="A129" s="75" t="s">
        <v>1228</v>
      </c>
      <c r="B129" s="73" t="str">
        <f>IFERROR(VLOOKUP($S129,Meta_Lookup!$A:$S,3,FALSE),"")</f>
        <v xml:space="preserve">
Role and Effectiveness of Oversight Institutions</v>
      </c>
      <c r="C129" s="73">
        <f>IFERROR(VLOOKUP($S129,Meta_Lookup!$A:$S,4,FALSE),"")</f>
        <v>0</v>
      </c>
      <c r="D129" s="73" t="str">
        <f>IFERROR(VLOOKUP($S129,Meta_Lookup!$A:$S,5,FALSE),"")</f>
        <v>Execution</v>
      </c>
      <c r="E129" s="73" t="str">
        <f>IFERROR(VLOOKUP($S129,Meta_Lookup!$A:$S,6,FALSE),"")</f>
        <v>Legislature</v>
      </c>
      <c r="F129" s="74" t="str">
        <f>IFERROR(VLOOKUP($S129,Meta_Lookup!$A:$S,7,FALSE),"")</f>
        <v xml:space="preserve">In the past 12 months, did a committee of the legislature examine in-year implementation of the Enacted Budget during the relevant budget
execution period?
</v>
      </c>
      <c r="G129" s="73" t="str">
        <f>IFERROR(VLOOKUP($S129,Meta_Lookup!$A:$S,8,FALSE),"")</f>
        <v>Ukraine</v>
      </c>
      <c r="H129" s="73" t="str">
        <f>IFERROR(VLOOKUP($S129,Meta_Lookup!$A:$S,9,FALSE),"")</f>
        <v>UKR</v>
      </c>
      <c r="I129" s="73">
        <f>IFERROR(VLOOKUP($S129,Meta_Lookup!$A:$S,10,FALSE),"")</f>
        <v>2025</v>
      </c>
      <c r="J129" s="73">
        <f>IFERROR(VLOOKUP($S129,Meta_Lookup!$A:$S,11,FALSE),"")</f>
        <v>33</v>
      </c>
      <c r="K129" s="73" t="str">
        <f>IFERROR(VLOOKUP($S129,Meta_Lookup!$A:$S,12,FALSE),"")</f>
        <v>c. Yes, a committee examined in-year implementation, but it did not publish any report with findings and recommendations.</v>
      </c>
      <c r="L129" s="73" t="str">
        <f>IFERROR(VLOOKUP($S129,Meta_Lookup!$A:$S,13,FALSE),"")</f>
        <v>1. https://budget.rada.gov.ua/news/Diyalnist_Komit/Protokoly_9skl/79394.html 2. https://budget.rada.gov.ua/news/Diyalnist_Komit/Protokoly_9skl/79727.html 3. https://budget.rada.gov.ua/news/Diyalnist_Komit/Protokoly_9skl/78766.html 4. https://budget.rada.gov.ua/news/Diyalnist_Komit/Stenogramy_9skl/79395.html 5. https://budget.rada.gov.ua/news/Diyalnist_Komit/Stenogramy_9skl/79728.html 6. https://budget.rada.gov.ua/news/Diyalnist_Komit/Stenogramy_9skl/78777.html 7. https://budget.rada.gov.ua/meeting/faxiv/54</v>
      </c>
      <c r="M129" s="73" t="str">
        <f>IFERROR(VLOOKUP($S129,Meta_Lookup!$A:$S,14,FALSE),"")</f>
        <v>The Сommittee examined in-year implementation of the budget [1, 2, 3], and reviewed reports of the State Treasury Service. But findings and recommendations are neither presented in meeting transcripts [4, 5, 6] nor in Committee decisions [7]. "C" seems to be the most appropriate option.</v>
      </c>
      <c r="N129" s="73" t="str">
        <f>IFERROR(VLOOKUP($S129,Meta_Lookup!$A:$S,15,FALSE),"")</f>
        <v>agree</v>
      </c>
      <c r="O129" s="73">
        <f>IFERROR(VLOOKUP($S129,Meta_Lookup!$A:$S,16,FALSE),"")</f>
        <v>0</v>
      </c>
      <c r="P129" s="73">
        <f>IFERROR(VLOOKUP($S129,Meta_Lookup!$A:$S,17,FALSE),"")</f>
        <v>0</v>
      </c>
      <c r="Q129" s="73">
        <f>IFERROR(VLOOKUP($S129,Meta_Lookup!$A:$S,18,FALSE),"")</f>
        <v>0</v>
      </c>
      <c r="R129" s="74">
        <f>IFERROR(VLOOKUP($S129,Meta_Lookup!$A:$S,19,FALSE),"")</f>
        <v>0</v>
      </c>
      <c r="S129" t="str">
        <f t="shared" si="3"/>
        <v>UKR|2025|q114</v>
      </c>
    </row>
    <row r="130" spans="1:19" ht="60" customHeight="1">
      <c r="A130" s="75" t="s">
        <v>1229</v>
      </c>
      <c r="B130" s="73" t="str">
        <f>IFERROR(VLOOKUP($S130,Meta_Lookup!$A:$S,3,FALSE),"")</f>
        <v xml:space="preserve">
Role and Effectiveness of Oversight Institutions</v>
      </c>
      <c r="C130" s="73">
        <f>IFERROR(VLOOKUP($S130,Meta_Lookup!$A:$S,4,FALSE),"")</f>
        <v>0</v>
      </c>
      <c r="D130" s="73" t="str">
        <f>IFERROR(VLOOKUP($S130,Meta_Lookup!$A:$S,5,FALSE),"")</f>
        <v>Execution</v>
      </c>
      <c r="E130" s="73" t="str">
        <f>IFERROR(VLOOKUP($S130,Meta_Lookup!$A:$S,6,FALSE),"")</f>
        <v>Legislature</v>
      </c>
      <c r="F130" s="74" t="str">
        <f>IFERROR(VLOOKUP($S130,Meta_Lookup!$A:$S,7,FALSE),"")</f>
        <v>Does the executive seek approval from the legislature prior to shifting funds between administrative units that receive explicit funding in the
Enacted Budget, and is it legally required to do so?</v>
      </c>
      <c r="G130" s="73" t="str">
        <f>IFERROR(VLOOKUP($S130,Meta_Lookup!$A:$S,8,FALSE),"")</f>
        <v>Ukraine</v>
      </c>
      <c r="H130" s="73" t="str">
        <f>IFERROR(VLOOKUP($S130,Meta_Lookup!$A:$S,9,FALSE),"")</f>
        <v>UKR</v>
      </c>
      <c r="I130" s="73">
        <f>IFERROR(VLOOKUP($S130,Meta_Lookup!$A:$S,10,FALSE),"")</f>
        <v>2025</v>
      </c>
      <c r="J130" s="73">
        <f>IFERROR(VLOOKUP($S130,Meta_Lookup!$A:$S,11,FALSE),"")</f>
        <v>100</v>
      </c>
      <c r="K130" s="73" t="str">
        <f>IFERROR(VLOOKUP($S130,Meta_Lookup!$A:$S,12,FALSE),"")</f>
        <v>a. The executive is required by law or regulation to obtain approval from the legislature prior to shifting funds between administrative units, and it does so in practice.</v>
      </c>
      <c r="L130" s="73" t="str">
        <f>IFERROR(VLOOKUP($S130,Meta_Lookup!$A:$S,13,FALSE),"")</f>
        <v>1. https://zakon4.rada.gov.ua/laws/show/2456-17/print1394742740790374 2. https://zakon.rada.gov.ua/laws/show/18-2011-%D0%BF#n8 3. https://zakon.rada.gov.ua/laws/show/64/2022#Text 4. https://zakon.rada.gov.ua/laws/show/740/2024#n2 5. https://zakon.rada.gov.ua/laws/show/4059-IX#Text</v>
      </c>
      <c r="M130" s="73" t="str">
        <f>IFERROR(VLOOKUP($S130,Meta_Lookup!$A:$S,14,FALSE),"")</f>
        <v>Paragraph 6 of Article 23 of the Budget Code [1] defines that transfers of budget assignments are to be carried out based on the decision of the Cabinet of Ministers, approved by the Parliament's Budget Committee. Paragraph 8 of Decree №18 of the Cabinet of Ministers [2] defines that: transfers of budget allocations to the main spending unit can be done only via amendments to the Law on the State Budget of Ukraine. So the executive is required by Law or regulation to obtain approval from the legislature before shifting funds between administrative units. Due to the ongoing full-scale russian invasion of Ukraine, the President of Ukraine declared martial Law on 24.02.22 [3, 4]. As a result, sections 10 &amp; 11 of Article 23 of the budget code have been suspended [5, see paragraph 22], excluding the Cabinet of Ministers' obligation to comply with the requirements of Article 23 of the budget code until the end of the martial Law. To maintain consistency with the previous year's evaluation, the "A" answer applies.</v>
      </c>
      <c r="N130" s="73" t="str">
        <f>IFERROR(VLOOKUP($S130,Meta_Lookup!$A:$S,15,FALSE),"")</f>
        <v>agree</v>
      </c>
      <c r="O130" s="73">
        <f>IFERROR(VLOOKUP($S130,Meta_Lookup!$A:$S,16,FALSE),"")</f>
        <v>0</v>
      </c>
      <c r="P130" s="73">
        <f>IFERROR(VLOOKUP($S130,Meta_Lookup!$A:$S,17,FALSE),"")</f>
        <v>0</v>
      </c>
      <c r="Q130" s="73">
        <f>IFERROR(VLOOKUP($S130,Meta_Lookup!$A:$S,18,FALSE),"")</f>
        <v>0</v>
      </c>
      <c r="R130" s="74">
        <f>IFERROR(VLOOKUP($S130,Meta_Lookup!$A:$S,19,FALSE),"")</f>
        <v>0</v>
      </c>
      <c r="S130" t="str">
        <f t="shared" si="3"/>
        <v>UKR|2025|q115</v>
      </c>
    </row>
    <row r="131" spans="1:19" ht="409.5" customHeight="1">
      <c r="A131" s="75" t="s">
        <v>1230</v>
      </c>
      <c r="B131" s="73" t="str">
        <f>IFERROR(VLOOKUP($S131,Meta_Lookup!$A:$S,3,FALSE),"")</f>
        <v xml:space="preserve">
Role and Effectiveness of Oversight Institutions</v>
      </c>
      <c r="C131" s="73">
        <f>IFERROR(VLOOKUP($S131,Meta_Lookup!$A:$S,4,FALSE),"")</f>
        <v>0</v>
      </c>
      <c r="D131" s="73" t="str">
        <f>IFERROR(VLOOKUP($S131,Meta_Lookup!$A:$S,5,FALSE),"")</f>
        <v>Execution</v>
      </c>
      <c r="E131" s="73" t="str">
        <f>IFERROR(VLOOKUP($S131,Meta_Lookup!$A:$S,6,FALSE),"")</f>
        <v>Legislature</v>
      </c>
      <c r="F131" s="74" t="str">
        <f>IFERROR(VLOOKUP($S131,Meta_Lookup!$A:$S,7,FALSE),"")</f>
        <v xml:space="preserve">Does the executive seek approval from the legislature prior to spending excess revenue (that is, amounts higher than originally anticipated) that
may become available during the budget execution period, and is it legally required to do so?
</v>
      </c>
      <c r="G131" s="73" t="str">
        <f>IFERROR(VLOOKUP($S131,Meta_Lookup!$A:$S,8,FALSE),"")</f>
        <v>Ukraine</v>
      </c>
      <c r="H131" s="73" t="str">
        <f>IFERROR(VLOOKUP($S131,Meta_Lookup!$A:$S,9,FALSE),"")</f>
        <v>UKR</v>
      </c>
      <c r="I131" s="73">
        <f>IFERROR(VLOOKUP($S131,Meta_Lookup!$A:$S,10,FALSE),"")</f>
        <v>2025</v>
      </c>
      <c r="J131" s="73">
        <f>IFERROR(VLOOKUP($S131,Meta_Lookup!$A:$S,11,FALSE),"")</f>
        <v>67</v>
      </c>
      <c r="K131" s="73" t="str">
        <f>IFERROR(VLOOKUP($S131,Meta_Lookup!$A:$S,12,FALSE),"")</f>
        <v>b. The executive obtains approval from the legislature prior to spending excess revenue, but is not required to do so by law or regulation.</v>
      </c>
      <c r="L131" s="73" t="str">
        <f>IFERROR(VLOOKUP($S131,Meta_Lookup!$A:$S,13,FALSE),"")</f>
        <v>1. The Law "On the Cabinet of Ministers" https://zakon.rada.gov.ua/laws/show/794-18/print 2. Budget Code http://zakon4.rada.gov.ua/laws/show/2456-17/print1394742740790374 3. Amendments to the Law "On the State Budget 2024" https://zakon.rada.gov.ua/laws/show/3978-20#n2 4. Decree on Martial Law https://zakon.rada.gov.ua/laws/show/64/2022#Text 5. Temporary Amendments to the Budget Code https://zakon.rada.gov.ua/laws/show/2134-20#n2</v>
      </c>
      <c r="M131" s="73" t="str">
        <f>IFERROR(VLOOKUP($S131,Meta_Lookup!$A:$S,14,FALSE),"")</f>
        <v>Paragraph 1 of Article 20 of the Law "On the Cabinet of Ministers" [1] mentions that: "The Cabinet of Ministers ensures the execution of the State Budget of Ukraine approved by the Parliament of Ukraine. Articles 53-54 of the Budget Code [2] include regulations on the Cabinet of Ministers' actions (if budget revenues are more than 15% higher or lower than estimates). In this case, the Cabinet of Ministers should prepare amendments to the Law "On the State Budget". If budget revenues are lower than estimates by less than 15%, the Executive has the right to act independently. Due to the full-scale russian invasion of Ukraine, the President of Ukraine declared martial Law on 24.02.22 [4]. As a result, the budget code has been amended [5], excluding the Cabinet of Ministers' obligation to comply with the requirements of article 54 of the budget code until the end of martial Law. It means that, according to the legislation, the executive can generally revise expenditures independently if the difference between planned and actual revenues is less than 15%. However, in practice, amendments to the State Budget Law are usually approved by the Parliament despite of this threshold. But since the government still passes the amendment through the Parliament in practice [3], I think that "B" answer applies.</v>
      </c>
      <c r="N131" s="73" t="str">
        <f>IFERROR(VLOOKUP($S131,Meta_Lookup!$A:$S,15,FALSE),"")</f>
        <v>agree</v>
      </c>
      <c r="O131" s="73">
        <f>IFERROR(VLOOKUP($S131,Meta_Lookup!$A:$S,16,FALSE),"")</f>
        <v>0</v>
      </c>
      <c r="P131" s="73">
        <f>IFERROR(VLOOKUP($S131,Meta_Lookup!$A:$S,17,FALSE),"")</f>
        <v>0</v>
      </c>
      <c r="Q131" s="73">
        <f>IFERROR(VLOOKUP($S131,Meta_Lookup!$A:$S,18,FALSE),"")</f>
        <v>0</v>
      </c>
      <c r="R131" s="74">
        <f>IFERROR(VLOOKUP($S131,Meta_Lookup!$A:$S,19,FALSE),"")</f>
        <v>0</v>
      </c>
      <c r="S131" t="str">
        <f t="shared" si="3"/>
        <v>UKR|2025|q116</v>
      </c>
    </row>
    <row r="132" spans="1:19" ht="60" customHeight="1">
      <c r="A132" s="75" t="s">
        <v>1231</v>
      </c>
      <c r="B132" s="73" t="str">
        <f>IFERROR(VLOOKUP($S132,Meta_Lookup!$A:$S,3,FALSE),"")</f>
        <v xml:space="preserve">
Role and Effectiveness of Oversight Institutions</v>
      </c>
      <c r="C132" s="73">
        <f>IFERROR(VLOOKUP($S132,Meta_Lookup!$A:$S,4,FALSE),"")</f>
        <v>0</v>
      </c>
      <c r="D132" s="73" t="str">
        <f>IFERROR(VLOOKUP($S132,Meta_Lookup!$A:$S,5,FALSE),"")</f>
        <v>Execution</v>
      </c>
      <c r="E132" s="73" t="str">
        <f>IFERROR(VLOOKUP($S132,Meta_Lookup!$A:$S,6,FALSE),"")</f>
        <v>Legislature</v>
      </c>
      <c r="F132" s="74" t="str">
        <f>IFERROR(VLOOKUP($S132,Meta_Lookup!$A:$S,7,FALSE),"")</f>
        <v>Does the executive seek approval from the legislature prior to reducing spending below the levels in the Enacted Budget in response to revenue shortfalls (that is, revenues lower than originally anticipated) or other reasons during the budget execution period, and is it legally required to do so?</v>
      </c>
      <c r="G132" s="73" t="str">
        <f>IFERROR(VLOOKUP($S132,Meta_Lookup!$A:$S,8,FALSE),"")</f>
        <v>Ukraine</v>
      </c>
      <c r="H132" s="73" t="str">
        <f>IFERROR(VLOOKUP($S132,Meta_Lookup!$A:$S,9,FALSE),"")</f>
        <v>UKR</v>
      </c>
      <c r="I132" s="73">
        <f>IFERROR(VLOOKUP($S132,Meta_Lookup!$A:$S,10,FALSE),"")</f>
        <v>2025</v>
      </c>
      <c r="J132" s="73">
        <f>IFERROR(VLOOKUP($S132,Meta_Lookup!$A:$S,11,FALSE),"")</f>
        <v>67</v>
      </c>
      <c r="K132" s="73" t="str">
        <f>IFERROR(VLOOKUP($S132,Meta_Lookup!$A:$S,12,FALSE),"")</f>
        <v>b. The executive obtains approval from the legislature prior to reducing spending below enacted levels, but is not required to do so by law or regulation.</v>
      </c>
      <c r="L132" s="73" t="str">
        <f>IFERROR(VLOOKUP($S132,Meta_Lookup!$A:$S,13,FALSE),"")</f>
        <v>1. Budget Code http://zakon4.rada.gov.ua/laws/show/2456-17/print1394742740790374 2. Law "On the Cabinet of Ministers" https://zakon.rada.gov.ua/laws/show/794-18/print 3. Martial Law https://zakon.rada.gov.ua/laws/show/64/2022#Text 4. Temporary Amendments to the Budget Code https://zakon.rada.gov.ua/laws/show/2134-20#n2 5. Sequester 2022 №1 https://www.epravda.com.ua/news/2022/04/3/685148/ 6. Sequester 2022 №2 https://www.kmu.gov.ua/npas/pro-spryamuvannya-koshtiv-do-rezervnogo-fondu-derzhavnogo-byudzhetu-401 7. https://forbes.ua/money/derzhbyudzhetu-ne-vistachae-do-20-mlrd-u-2024-rotsi-navit-za-otrimannya-povnogo-mizhnarodnogo-finansuvannya-pyat-mozhlivikh-optsiy-de-ukraini-vzyati-groshi-vid-finanalitikiv-oleksandra-parashchiya-ta--11012024-18460</v>
      </c>
      <c r="M132" s="73" t="str">
        <f>IFERROR(VLOOKUP($S132,Meta_Lookup!$A:$S,14,FALSE),"")</f>
        <v>Articles 53-54 of the Budget Code [1] include regulations on the Cabinet of Ministers' actions (if budget revenues are more than 15% higher or lower than estimates). Paragraph 1 of Article 20 of the Law "On the Cabinet of Ministers"[2] mentions that: "Cabinet of Ministers ensures execution of the State Budget of Ukraine approved by the Verkhovna Rada of Ukraine (Parliament). In this case, the Cabinet of Ministers has an obligation to prepare amendments to the Law "On State Budget". If budget revenues are lower than estimates by less than 15%, the Executive has the right to act independently. Due to the ongoing full-scale russian invasion of Ukraine, the President of Ukraine declared martial Law on 24.02.22 [3]. As a result, the budget code has been temporarily amended [4], excluding the Cabinet of Ministers' obligation to comply with the requirements of article 54 of the budget code until the end of martial Law. As can be seen [5, 6], in 2022, there were a couple of sequesters performed by the Cabinet of Ministers without Parliament approval based on Martial Law regulations [3, 4]. As mentioned in the article [7], due to the need to finance defense, social spending has been limited to minimal levels, due to the ongoing russian invasion. To maintain consistency with the previous year, "B" answer applies.</v>
      </c>
      <c r="N132" s="73" t="str">
        <f>IFERROR(VLOOKUP($S132,Meta_Lookup!$A:$S,15,FALSE),"")</f>
        <v>agree</v>
      </c>
      <c r="O132" s="73">
        <f>IFERROR(VLOOKUP($S132,Meta_Lookup!$A:$S,16,FALSE),"")</f>
        <v>0</v>
      </c>
      <c r="P132" s="73">
        <f>IFERROR(VLOOKUP($S132,Meta_Lookup!$A:$S,17,FALSE),"")</f>
        <v>0</v>
      </c>
      <c r="Q132" s="73">
        <f>IFERROR(VLOOKUP($S132,Meta_Lookup!$A:$S,18,FALSE),"")</f>
        <v>0</v>
      </c>
      <c r="R132" s="74">
        <f>IFERROR(VLOOKUP($S132,Meta_Lookup!$A:$S,19,FALSE),"")</f>
        <v>0</v>
      </c>
      <c r="S132" t="str">
        <f t="shared" si="3"/>
        <v>UKR|2025|q117</v>
      </c>
    </row>
    <row r="133" spans="1:19" ht="30" customHeight="1">
      <c r="A133" s="75" t="s">
        <v>1232</v>
      </c>
      <c r="B133" s="73" t="str">
        <f>IFERROR(VLOOKUP($S133,Meta_Lookup!$A:$S,3,FALSE),"")</f>
        <v xml:space="preserve">
Role and Effectiveness of Oversight Institutions</v>
      </c>
      <c r="C133" s="73">
        <f>IFERROR(VLOOKUP($S133,Meta_Lookup!$A:$S,4,FALSE),"")</f>
        <v>0</v>
      </c>
      <c r="D133" s="73" t="str">
        <f>IFERROR(VLOOKUP($S133,Meta_Lookup!$A:$S,5,FALSE),"")</f>
        <v>Oversight</v>
      </c>
      <c r="E133" s="73" t="str">
        <f>IFERROR(VLOOKUP($S133,Meta_Lookup!$A:$S,6,FALSE),"")</f>
        <v>Legislature</v>
      </c>
      <c r="F133" s="74" t="str">
        <f>IFERROR(VLOOKUP($S133,Meta_Lookup!$A:$S,7,FALSE),"")</f>
        <v>Did a committee of the legislature examine the Audit Report on the annual budget produced by the Supreme Audit Institution (SAI)?</v>
      </c>
      <c r="G133" s="73" t="str">
        <f>IFERROR(VLOOKUP($S133,Meta_Lookup!$A:$S,8,FALSE),"")</f>
        <v>Ukraine</v>
      </c>
      <c r="H133" s="73" t="str">
        <f>IFERROR(VLOOKUP($S133,Meta_Lookup!$A:$S,9,FALSE),"")</f>
        <v>UKR</v>
      </c>
      <c r="I133" s="73">
        <f>IFERROR(VLOOKUP($S133,Meta_Lookup!$A:$S,10,FALSE),"")</f>
        <v>2025</v>
      </c>
      <c r="J133" s="73">
        <f>IFERROR(VLOOKUP($S133,Meta_Lookup!$A:$S,11,FALSE),"")</f>
        <v>100</v>
      </c>
      <c r="K133" s="73" t="str">
        <f>IFERROR(VLOOKUP($S133,Meta_Lookup!$A:$S,12,FALSE),"")</f>
        <v>a. Yes, a committee examined the Audit Report on the annual budget within three months of its availability, and it published a report with findings and recommendations.</v>
      </c>
      <c r="L133" s="73" t="str">
        <f>IFERROR(VLOOKUP($S133,Meta_Lookup!$A:$S,13,FALSE),"")</f>
        <v>1. https://budget.rada.gov.ua/print/78530.html 2. https://rp.gov.ua/PressCenter/News/?id=1909 3. https://rp.gov.ua/FinControl/FinReports/?id=1800</v>
      </c>
      <c r="M133" s="73" t="str">
        <f>IFERROR(VLOOKUP($S133,Meta_Lookup!$A:$S,14,FALSE),"")</f>
        <v>AR was published on 09.05.24 by the SAI [2, 3]. The budget committee examined SAI AR on the annual budget within three months of its availability on 20.06.24. "A" applies.</v>
      </c>
      <c r="N133" s="73" t="str">
        <f>IFERROR(VLOOKUP($S133,Meta_Lookup!$A:$S,15,FALSE),"")</f>
        <v>agree</v>
      </c>
      <c r="O133" s="73">
        <f>IFERROR(VLOOKUP($S133,Meta_Lookup!$A:$S,16,FALSE),"")</f>
        <v>0</v>
      </c>
      <c r="P133" s="73">
        <f>IFERROR(VLOOKUP($S133,Meta_Lookup!$A:$S,17,FALSE),"")</f>
        <v>0</v>
      </c>
      <c r="Q133" s="73">
        <f>IFERROR(VLOOKUP($S133,Meta_Lookup!$A:$S,18,FALSE),"")</f>
        <v>0</v>
      </c>
      <c r="R133" s="74">
        <f>IFERROR(VLOOKUP($S133,Meta_Lookup!$A:$S,19,FALSE),"")</f>
        <v>0</v>
      </c>
      <c r="S133" t="str">
        <f t="shared" si="3"/>
        <v>UKR|2025|q118</v>
      </c>
    </row>
    <row r="134" spans="1:19" ht="30" customHeight="1">
      <c r="A134" s="75" t="s">
        <v>1233</v>
      </c>
      <c r="B134" s="73" t="str">
        <f>IFERROR(VLOOKUP($S134,Meta_Lookup!$A:$S,3,FALSE),"")</f>
        <v xml:space="preserve">
Role and Effectiveness of Oversight Institutions</v>
      </c>
      <c r="C134" s="73">
        <f>IFERROR(VLOOKUP($S134,Meta_Lookup!$A:$S,4,FALSE),"")</f>
        <v>0</v>
      </c>
      <c r="D134" s="73" t="str">
        <f>IFERROR(VLOOKUP($S134,Meta_Lookup!$A:$S,5,FALSE),"")</f>
        <v>Oversight</v>
      </c>
      <c r="E134" s="73" t="str">
        <f>IFERROR(VLOOKUP($S134,Meta_Lookup!$A:$S,6,FALSE),"")</f>
        <v>SAI</v>
      </c>
      <c r="F134" s="74" t="str">
        <f>IFERROR(VLOOKUP($S134,Meta_Lookup!$A:$S,7,FALSE),"")</f>
        <v>Was the process of appointing (or re-appointing) the current head of the SAI carried out in a way that ensures his or her independence?</v>
      </c>
      <c r="G134" s="73" t="str">
        <f>IFERROR(VLOOKUP($S134,Meta_Lookup!$A:$S,8,FALSE),"")</f>
        <v>Ukraine</v>
      </c>
      <c r="H134" s="73" t="str">
        <f>IFERROR(VLOOKUP($S134,Meta_Lookup!$A:$S,9,FALSE),"")</f>
        <v>UKR</v>
      </c>
      <c r="I134" s="73">
        <f>IFERROR(VLOOKUP($S134,Meta_Lookup!$A:$S,10,FALSE),"")</f>
        <v>2025</v>
      </c>
      <c r="J134" s="73">
        <f>IFERROR(VLOOKUP($S134,Meta_Lookup!$A:$S,11,FALSE),"")</f>
        <v>100</v>
      </c>
      <c r="K134" s="73" t="str">
        <f>IFERROR(VLOOKUP($S134,Meta_Lookup!$A:$S,12,FALSE),"")</f>
        <v>a. Yes, the head of the SAI may only be appointed by the legislature or judiciary, or the legislature or judiciary must give final consent before the appointment takes effect.</v>
      </c>
      <c r="L134" s="73" t="str">
        <f>IFERROR(VLOOKUP($S134,Meta_Lookup!$A:$S,13,FALSE),"")</f>
        <v>1. The Constitution of Ukraine http://zakon2.rada.gov.ua/laws/show/254%D0%BA/96-%D0%B2%D1%80 2. The Law "On Accounting Chamber" https://zakon5.rada.gov.ua/laws/show/576-19</v>
      </c>
      <c r="M134" s="73" t="str">
        <f>IFERROR(VLOOKUP($S134,Meta_Lookup!$A:$S,14,FALSE),"")</f>
        <v>The article 85 of the Constitution of Ukraine, directly defines that the head of the SAI may only be appointed by the legislature. Article 3 of the Law "On Accounting Chamber" says that the head of the SAI may only be appointed by the legislature. Article 20 provides details on the process of appointment. That refers to "A" answer.</v>
      </c>
      <c r="N134" s="73" t="str">
        <f>IFERROR(VLOOKUP($S134,Meta_Lookup!$A:$S,15,FALSE),"")</f>
        <v>agree</v>
      </c>
      <c r="O134" s="73">
        <f>IFERROR(VLOOKUP($S134,Meta_Lookup!$A:$S,16,FALSE),"")</f>
        <v>0</v>
      </c>
      <c r="P134" s="73">
        <f>IFERROR(VLOOKUP($S134,Meta_Lookup!$A:$S,17,FALSE),"")</f>
        <v>0</v>
      </c>
      <c r="Q134" s="73">
        <f>IFERROR(VLOOKUP($S134,Meta_Lookup!$A:$S,18,FALSE),"")</f>
        <v>0</v>
      </c>
      <c r="R134" s="74">
        <f>IFERROR(VLOOKUP($S134,Meta_Lookup!$A:$S,19,FALSE),"")</f>
        <v>0</v>
      </c>
      <c r="S134" t="str">
        <f t="shared" si="3"/>
        <v>UKR|2025|q119</v>
      </c>
    </row>
    <row r="135" spans="1:19" ht="45" customHeight="1">
      <c r="A135" s="75" t="s">
        <v>1234</v>
      </c>
      <c r="B135" s="73" t="str">
        <f>IFERROR(VLOOKUP($S135,Meta_Lookup!$A:$S,3,FALSE),"")</f>
        <v xml:space="preserve">
Role and Effectiveness of Oversight Institutions</v>
      </c>
      <c r="C135" s="73">
        <f>IFERROR(VLOOKUP($S135,Meta_Lookup!$A:$S,4,FALSE),"")</f>
        <v>0</v>
      </c>
      <c r="D135" s="73" t="str">
        <f>IFERROR(VLOOKUP($S135,Meta_Lookup!$A:$S,5,FALSE),"")</f>
        <v>Oversight</v>
      </c>
      <c r="E135" s="73" t="str">
        <f>IFERROR(VLOOKUP($S135,Meta_Lookup!$A:$S,6,FALSE),"")</f>
        <v>SAI</v>
      </c>
      <c r="F135" s="74" t="str">
        <f>IFERROR(VLOOKUP($S135,Meta_Lookup!$A:$S,7,FALSE),"")</f>
        <v>Must a branch of government other than the executive (such as the legislature or the judiciary) give final consent before the head of the Supreme Audit Institution (SAI) can be removed from office?</v>
      </c>
      <c r="G135" s="73" t="str">
        <f>IFERROR(VLOOKUP($S135,Meta_Lookup!$A:$S,8,FALSE),"")</f>
        <v>Ukraine</v>
      </c>
      <c r="H135" s="73" t="str">
        <f>IFERROR(VLOOKUP($S135,Meta_Lookup!$A:$S,9,FALSE),"")</f>
        <v>UKR</v>
      </c>
      <c r="I135" s="73">
        <f>IFERROR(VLOOKUP($S135,Meta_Lookup!$A:$S,10,FALSE),"")</f>
        <v>2025</v>
      </c>
      <c r="J135" s="73">
        <f>IFERROR(VLOOKUP($S135,Meta_Lookup!$A:$S,11,FALSE),"")</f>
        <v>100</v>
      </c>
      <c r="K135" s="73" t="str">
        <f>IFERROR(VLOOKUP($S135,Meta_Lookup!$A:$S,12,FALSE),"")</f>
        <v>a. Yes, the head of the SAI may only be removed by the legislature or judiciary, or the legislature or judiciary must give final consent before he or she is removed.</v>
      </c>
      <c r="L135" s="73" t="str">
        <f>IFERROR(VLOOKUP($S135,Meta_Lookup!$A:$S,13,FALSE),"")</f>
        <v>1. The Constitution of Ukraine https://zakon.rada.gov.ua/laws/show/254%D0%BA/96-%D0%B2%D1%80 2. The Law "On Accounting Chamber" http://zakon5.rada.gov.ua/laws/show/576-19/print1452669196879670</v>
      </c>
      <c r="M135" s="73" t="str">
        <f>IFERROR(VLOOKUP($S135,Meta_Lookup!$A:$S,14,FALSE),"")</f>
        <v>Both Article 85 of the Constitution of Ukraine &amp; Paragraph 7 of the Article 20 of the Law "On Accounting Chamber" define that the head of the SAI may only be dismissed by the legislature. This is a clear A.</v>
      </c>
      <c r="N135" s="73" t="str">
        <f>IFERROR(VLOOKUP($S135,Meta_Lookup!$A:$S,15,FALSE),"")</f>
        <v>agree</v>
      </c>
      <c r="O135" s="73">
        <f>IFERROR(VLOOKUP($S135,Meta_Lookup!$A:$S,16,FALSE),"")</f>
        <v>0</v>
      </c>
      <c r="P135" s="73">
        <f>IFERROR(VLOOKUP($S135,Meta_Lookup!$A:$S,17,FALSE),"")</f>
        <v>0</v>
      </c>
      <c r="Q135" s="73">
        <f>IFERROR(VLOOKUP($S135,Meta_Lookup!$A:$S,18,FALSE),"")</f>
        <v>0</v>
      </c>
      <c r="R135" s="74">
        <f>IFERROR(VLOOKUP($S135,Meta_Lookup!$A:$S,19,FALSE),"")</f>
        <v>0</v>
      </c>
      <c r="S135" t="str">
        <f t="shared" si="3"/>
        <v>UKR|2025|q120</v>
      </c>
    </row>
    <row r="136" spans="1:19">
      <c r="A136" s="75" t="s">
        <v>1235</v>
      </c>
      <c r="B136" s="73" t="str">
        <f>IFERROR(VLOOKUP($S136,Meta_Lookup!$A:$S,3,FALSE),"")</f>
        <v xml:space="preserve">
Role and Effectiveness of Oversight Institutions</v>
      </c>
      <c r="C136" s="73">
        <f>IFERROR(VLOOKUP($S136,Meta_Lookup!$A:$S,4,FALSE),"")</f>
        <v>0</v>
      </c>
      <c r="D136" s="73" t="str">
        <f>IFERROR(VLOOKUP($S136,Meta_Lookup!$A:$S,5,FALSE),"")</f>
        <v>Oversight</v>
      </c>
      <c r="E136" s="73" t="str">
        <f>IFERROR(VLOOKUP($S136,Meta_Lookup!$A:$S,6,FALSE),"")</f>
        <v>SAI</v>
      </c>
      <c r="F136" s="74" t="str">
        <f>IFERROR(VLOOKUP($S136,Meta_Lookup!$A:$S,7,FALSE),"")</f>
        <v>Who determines the budget of the Supreme Audit Institution (SAI)?</v>
      </c>
      <c r="G136" s="73" t="str">
        <f>IFERROR(VLOOKUP($S136,Meta_Lookup!$A:$S,8,FALSE),"")</f>
        <v>Ukraine</v>
      </c>
      <c r="H136" s="73" t="str">
        <f>IFERROR(VLOOKUP($S136,Meta_Lookup!$A:$S,9,FALSE),"")</f>
        <v>UKR</v>
      </c>
      <c r="I136" s="73">
        <f>IFERROR(VLOOKUP($S136,Meta_Lookup!$A:$S,10,FALSE),"")</f>
        <v>2025</v>
      </c>
      <c r="J136" s="73">
        <f>IFERROR(VLOOKUP($S136,Meta_Lookup!$A:$S,11,FALSE),"")</f>
        <v>100</v>
      </c>
      <c r="K136" s="73" t="str">
        <f>IFERROR(VLOOKUP($S136,Meta_Lookup!$A:$S,12,FALSE),"")</f>
        <v>a. The SAI determines its own budget (i.e., submits it to the executive, which accepts it with little or no change, or directly to the legislature), or the budget of the SAI is determined by the legislature or judiciary (or some independent body), and the funding level is broadly consistent with the resources the SAI needs to fulfill its mandate.</v>
      </c>
      <c r="L136" s="73" t="str">
        <f>IFERROR(VLOOKUP($S136,Meta_Lookup!$A:$S,13,FALSE),"")</f>
        <v>1. https://zakon.rada.gov.ua/laws/show/576-19/print1452669196879670#Text 2. https://itd.rada.gov.ua/billInfo/Bills/Card/42796 3. https://itd.rada.gov.ua/billInfo/Bills/pubFile/1986587 4. https://zakon.rada.gov.ua/laws/show/3460-20#Text 5. https://www.treasury.gov.ua/file-storage/misiachnyi-zvit-pro-vykonannia-derzhavnoho-biudzhetu-ukrainy-za-sichen-hruden-2024-roku</v>
      </c>
      <c r="M136" s="73" t="str">
        <f>IFERROR(VLOOKUP($S136,Meta_Lookup!$A:$S,14,FALSE),"")</f>
        <v>Paragraph 3 of Article 5 of the Law "On Accounting Chamber"[1] says that SAI determines its own budget. But, eventually, the budget is determined by the Legislature. I have checked BY 2024. The budget request for the Chamber of Accounts (see budget line 6510000) has been - 511 M UAH [2, 3], and it was approved [4]. The YER says that 510.4 M were funded [5]. In my opinion, it is still an "A".</v>
      </c>
      <c r="N136" s="73" t="str">
        <f>IFERROR(VLOOKUP($S136,Meta_Lookup!$A:$S,15,FALSE),"")</f>
        <v>agree</v>
      </c>
      <c r="O136" s="73">
        <f>IFERROR(VLOOKUP($S136,Meta_Lookup!$A:$S,16,FALSE),"")</f>
        <v>0</v>
      </c>
      <c r="P136" s="73">
        <f>IFERROR(VLOOKUP($S136,Meta_Lookup!$A:$S,17,FALSE),"")</f>
        <v>0</v>
      </c>
      <c r="Q136" s="73">
        <f>IFERROR(VLOOKUP($S136,Meta_Lookup!$A:$S,18,FALSE),"")</f>
        <v>0</v>
      </c>
      <c r="R136" s="74">
        <f>IFERROR(VLOOKUP($S136,Meta_Lookup!$A:$S,19,FALSE),"")</f>
        <v>0</v>
      </c>
      <c r="S136" t="str">
        <f t="shared" si="3"/>
        <v>UKR|2025|q121</v>
      </c>
    </row>
    <row r="137" spans="1:19" ht="30" customHeight="1">
      <c r="A137" s="75" t="s">
        <v>1236</v>
      </c>
      <c r="B137" s="73" t="str">
        <f>IFERROR(VLOOKUP($S137,Meta_Lookup!$A:$S,3,FALSE),"")</f>
        <v xml:space="preserve">
Role and Effectiveness of Oversight Institutions</v>
      </c>
      <c r="C137" s="73">
        <f>IFERROR(VLOOKUP($S137,Meta_Lookup!$A:$S,4,FALSE),"")</f>
        <v>0</v>
      </c>
      <c r="D137" s="73" t="str">
        <f>IFERROR(VLOOKUP($S137,Meta_Lookup!$A:$S,5,FALSE),"")</f>
        <v>Oversight</v>
      </c>
      <c r="E137" s="73" t="str">
        <f>IFERROR(VLOOKUP($S137,Meta_Lookup!$A:$S,6,FALSE),"")</f>
        <v>SAI</v>
      </c>
      <c r="F137" s="74" t="str">
        <f>IFERROR(VLOOKUP($S137,Meta_Lookup!$A:$S,7,FALSE),"")</f>
        <v>Does the Supreme Audit Institution (SAI) have the discretion in law to undertake those audits it may wish to?</v>
      </c>
      <c r="G137" s="73" t="str">
        <f>IFERROR(VLOOKUP($S137,Meta_Lookup!$A:$S,8,FALSE),"")</f>
        <v>Ukraine</v>
      </c>
      <c r="H137" s="73" t="str">
        <f>IFERROR(VLOOKUP($S137,Meta_Lookup!$A:$S,9,FALSE),"")</f>
        <v>UKR</v>
      </c>
      <c r="I137" s="73">
        <f>IFERROR(VLOOKUP($S137,Meta_Lookup!$A:$S,10,FALSE),"")</f>
        <v>2025</v>
      </c>
      <c r="J137" s="73">
        <f>IFERROR(VLOOKUP($S137,Meta_Lookup!$A:$S,11,FALSE),"")</f>
        <v>100</v>
      </c>
      <c r="K137" s="73" t="str">
        <f>IFERROR(VLOOKUP($S137,Meta_Lookup!$A:$S,12,FALSE),"")</f>
        <v>a. The SAI has full discretion to decide which audits it wishes to undertake.</v>
      </c>
      <c r="L137" s="73" t="str">
        <f>IFERROR(VLOOKUP($S137,Meta_Lookup!$A:$S,13,FALSE),"")</f>
        <v>1. The Law "On Accounting Chamber" https://zakon5.rada.gov.ua/laws/show/576-19/print1452669196879670</v>
      </c>
      <c r="M137" s="73" t="str">
        <f>IFERROR(VLOOKUP($S137,Meta_Lookup!$A:$S,14,FALSE),"")</f>
        <v>Article 4 of the Law "On Accounting Chamber" describes the types of audits the SAI can perform. Paragraph 4 of the Article 3 of the Law "On Accounting Chamber" says that SAI is independent in the ways of performing its duty. At the same time, Accounting Chamber can audit only transactions (operations) that have financial implications on the State Budget. According to the Law of Ukraine On Accounting Chamber of Ukraine (Art. 7), Paragraph 7, the Accounting Chamber implements "measures of state external financial control (audit) upon the appeal of local governments, funds of compulsory state social and pension insurance, state enterprises and other economic entities of the economy in relation to the relevant local budgets and activities of the entities of circulation. Thus, not all resources of extra-budgetary funds are supposed to be audited by the ACU. However, in case of an appeal by the Verkhovna Rada of Ukraine, the SAI can\is obligated to perform an audit of extra-budgetary funds\local budget funds. Since this can be considered a limitation of SAI's activity, I suggest leaving "B".</v>
      </c>
      <c r="N137" s="73" t="str">
        <f>IFERROR(VLOOKUP($S137,Meta_Lookup!$A:$S,15,FALSE),"")</f>
        <v>disagree</v>
      </c>
      <c r="O137" s="73" t="str">
        <f>IFERROR(VLOOKUP($S137,Meta_Lookup!$A:$S,16,FALSE),"")</f>
        <v>a. The SAI has full discretion to decide which audits it wishes to undertake.</v>
      </c>
      <c r="P137" s="73" t="str">
        <f>IFERROR(VLOOKUP($S137,Meta_Lookup!$A:$S,17,FALSE),"")</f>
        <v>1. https://zakon.rada.gov.ua/laws/show/576-19#Text The limitations on the powers of the Accounting Chamber to carry out measures of state external financial control (audit), previously specified in point 7 of part one of Article 7 of the Law of Ukraine On the Accounting Chamber [1], were in place until 19.12.2024, when Law No. 4042-IX of 30.10.2024 entered into force, by which point 7 of part one of Article 7 was excluded. We consider score A advisable.</v>
      </c>
      <c r="Q137" s="73" t="str">
        <f>IFERROR(VLOOKUP($S137,Meta_Lookup!$A:$S,18,FALSE),"")</f>
        <v>I agree with the Government reviewers' comment. Taking into consideration the amendments to the Law "On Accounting Chamber" [2], "A" score applies. 2. https://zakon.rada.gov.ua/laws/show/4042-20#n5</v>
      </c>
      <c r="R137" s="74" t="str">
        <f>IFERROR(VLOOKUP($S137,Meta_Lookup!$A:$S,19,FALSE),"")</f>
        <v>IBP thanks the government reviewer for the additional information and clarification. As the previous score of “b” was based on legal restrictions limiting the auditing of extra-budgetary funds, and these restrictions were removed prior to the cutoff date, this represents an improvement in practice. Accordingly, the response has been revised from “b” to “a.”</v>
      </c>
      <c r="S137" t="str">
        <f t="shared" ref="S137:S157" si="4">$B$4&amp;"|"&amp;$B$3&amp;"|"&amp;A137</f>
        <v>UKR|2025|q122</v>
      </c>
    </row>
    <row r="138" spans="1:19" ht="30" customHeight="1">
      <c r="A138" s="75" t="s">
        <v>1237</v>
      </c>
      <c r="B138" s="73" t="str">
        <f>IFERROR(VLOOKUP($S138,Meta_Lookup!$A:$S,3,FALSE),"")</f>
        <v xml:space="preserve">
Role and Effectiveness of Oversight Institutions</v>
      </c>
      <c r="C138" s="73">
        <f>IFERROR(VLOOKUP($S138,Meta_Lookup!$A:$S,4,FALSE),"")</f>
        <v>0</v>
      </c>
      <c r="D138" s="73" t="str">
        <f>IFERROR(VLOOKUP($S138,Meta_Lookup!$A:$S,5,FALSE),"")</f>
        <v>Oversight</v>
      </c>
      <c r="E138" s="73" t="str">
        <f>IFERROR(VLOOKUP($S138,Meta_Lookup!$A:$S,6,FALSE),"")</f>
        <v>SAI</v>
      </c>
      <c r="F138" s="74" t="str">
        <f>IFERROR(VLOOKUP($S138,Meta_Lookup!$A:$S,7,FALSE),"")</f>
        <v>Are the audit processes of the Supreme Audit Institution (SAI) reviewed by an independent agency?</v>
      </c>
      <c r="G138" s="73" t="str">
        <f>IFERROR(VLOOKUP($S138,Meta_Lookup!$A:$S,8,FALSE),"")</f>
        <v>Ukraine</v>
      </c>
      <c r="H138" s="73" t="str">
        <f>IFERROR(VLOOKUP($S138,Meta_Lookup!$A:$S,9,FALSE),"")</f>
        <v>UKR</v>
      </c>
      <c r="I138" s="73">
        <f>IFERROR(VLOOKUP($S138,Meta_Lookup!$A:$S,10,FALSE),"")</f>
        <v>2025</v>
      </c>
      <c r="J138" s="73">
        <f>IFERROR(VLOOKUP($S138,Meta_Lookup!$A:$S,11,FALSE),"")</f>
        <v>33</v>
      </c>
      <c r="K138" s="73" t="str">
        <f>IFERROR(VLOOKUP($S138,Meta_Lookup!$A:$S,12,FALSE),"")</f>
        <v>c. No, but a unit within the SAI conducts a review of the audit processes of the SAI on a regular basis.</v>
      </c>
      <c r="L138" s="73" t="str">
        <f>IFERROR(VLOOKUP($S138,Meta_Lookup!$A:$S,13,FALSE),"")</f>
        <v>1. The Law "On Accounting Chamber" http://zakon5.rada.gov.ua/laws/show/576-19/print1452669196879670 2. Accounting Chambers' sector of internal control https://rp.gov.ua/About/Structure/ 3. SAI YER 2023 https://rp.gov.ua/Activity/Reports/?id=1898 4. SAI YER 2022 https://rp.gov.ua/Activity/Reports/?id=1530</v>
      </c>
      <c r="M138" s="73" t="str">
        <f>IFERROR(VLOOKUP($S138,Meta_Lookup!$A:$S,14,FALSE),"")</f>
        <v>Paragraph 1 of Article 43 of the Law "On Accounting Chamber" says that the SAI Activities can be audited by an independent external audit once in 3 years. YERs contain a brief section on SAI's internal control (for details, see p. 175 [3], p.158 [4],). No signs of the conduction of external audits have been found. This "C" answer applies.</v>
      </c>
      <c r="N138" s="73" t="str">
        <f>IFERROR(VLOOKUP($S138,Meta_Lookup!$A:$S,15,FALSE),"")</f>
        <v>agree</v>
      </c>
      <c r="O138" s="73">
        <f>IFERROR(VLOOKUP($S138,Meta_Lookup!$A:$S,16,FALSE),"")</f>
        <v>0</v>
      </c>
      <c r="P138" s="73">
        <f>IFERROR(VLOOKUP($S138,Meta_Lookup!$A:$S,17,FALSE),"")</f>
        <v>0</v>
      </c>
      <c r="Q138" s="73">
        <f>IFERROR(VLOOKUP($S138,Meta_Lookup!$A:$S,18,FALSE),"")</f>
        <v>0</v>
      </c>
      <c r="R138" s="74">
        <f>IFERROR(VLOOKUP($S138,Meta_Lookup!$A:$S,19,FALSE),"")</f>
        <v>0</v>
      </c>
      <c r="S138" t="str">
        <f t="shared" si="4"/>
        <v>UKR|2025|q123</v>
      </c>
    </row>
    <row r="139" spans="1:19" ht="210" customHeight="1">
      <c r="A139" s="75" t="s">
        <v>1238</v>
      </c>
      <c r="B139" s="73" t="str">
        <f>IFERROR(VLOOKUP($S139,Meta_Lookup!$A:$S,3,FALSE),"")</f>
        <v xml:space="preserve">
Role and Effectiveness of Oversight Institutions</v>
      </c>
      <c r="C139" s="73">
        <f>IFERROR(VLOOKUP($S139,Meta_Lookup!$A:$S,4,FALSE),"")</f>
        <v>0</v>
      </c>
      <c r="D139" s="73" t="str">
        <f>IFERROR(VLOOKUP($S139,Meta_Lookup!$A:$S,5,FALSE),"")</f>
        <v>Oversight</v>
      </c>
      <c r="E139" s="73" t="str">
        <f>IFERROR(VLOOKUP($S139,Meta_Lookup!$A:$S,6,FALSE),"")</f>
        <v>SAI</v>
      </c>
      <c r="F139" s="74" t="str">
        <f>IFERROR(VLOOKUP($S139,Meta_Lookup!$A:$S,7,FALSE),"")</f>
        <v>In the past 12 months, how frequently did the head or a senior staff member of the Supreme Audit Institution (SAI) take part and testify in hearings of a committee of the legislature?</v>
      </c>
      <c r="G139" s="73" t="str">
        <f>IFERROR(VLOOKUP($S139,Meta_Lookup!$A:$S,8,FALSE),"")</f>
        <v>Ukraine</v>
      </c>
      <c r="H139" s="73" t="str">
        <f>IFERROR(VLOOKUP($S139,Meta_Lookup!$A:$S,9,FALSE),"")</f>
        <v>UKR</v>
      </c>
      <c r="I139" s="73">
        <f>IFERROR(VLOOKUP($S139,Meta_Lookup!$A:$S,10,FALSE),"")</f>
        <v>2025</v>
      </c>
      <c r="J139" s="73">
        <f>IFERROR(VLOOKUP($S139,Meta_Lookup!$A:$S,11,FALSE),"")</f>
        <v>100</v>
      </c>
      <c r="K139" s="73" t="str">
        <f>IFERROR(VLOOKUP($S139,Meta_Lookup!$A:$S,12,FALSE),"")</f>
        <v>a. Frequently (i.e., five times or more).</v>
      </c>
      <c r="L139" s="73" t="str">
        <f>IFERROR(VLOOKUP($S139,Meta_Lookup!$A:$S,13,FALSE),"")</f>
        <v>1. https://budget.rada.gov.ua/news/Diyalnist_Komit/Protokoly_9skl/79155.html 2. https://budget.rada.gov.ua/news/Diyalnist_Komit/Protokoly_9skl/79804.html 3. https://budget.rada.gov.ua/news/Diyalnist_Komit/Protokoly_9skl/79804.html 4. https://budget.rada.gov.ua/news/Diyalnist_Komit/Protokoly_9skl/79452.html 5. https://budget.rada.gov.ua/news/Diyalnist_Komit/Protokoly_9skl/78779.html 6. https://budget.rada.gov.ua/news/Diyalnist_Komit/Protokoly_9skl/79082.html</v>
      </c>
      <c r="M139" s="73" t="str">
        <f>IFERROR(VLOOKUP($S139,Meta_Lookup!$A:$S,14,FALSE),"")</f>
        <v>The head of the SAI took part in the more than 5 Budget Committees' hearings through 2024. It refers to an "A" answer.</v>
      </c>
      <c r="N139" s="73" t="str">
        <f>IFERROR(VLOOKUP($S139,Meta_Lookup!$A:$S,15,FALSE),"")</f>
        <v>agree</v>
      </c>
      <c r="O139" s="73">
        <f>IFERROR(VLOOKUP($S139,Meta_Lookup!$A:$S,16,FALSE),"")</f>
        <v>0</v>
      </c>
      <c r="P139" s="73">
        <f>IFERROR(VLOOKUP($S139,Meta_Lookup!$A:$S,17,FALSE),"")</f>
        <v>0</v>
      </c>
      <c r="Q139" s="73">
        <f>IFERROR(VLOOKUP($S139,Meta_Lookup!$A:$S,18,FALSE),"")</f>
        <v>0</v>
      </c>
      <c r="R139" s="74">
        <f>IFERROR(VLOOKUP($S139,Meta_Lookup!$A:$S,19,FALSE),"")</f>
        <v>0</v>
      </c>
      <c r="S139" t="str">
        <f t="shared" si="4"/>
        <v>UKR|2025|q124</v>
      </c>
    </row>
    <row r="140" spans="1:19" ht="30" customHeight="1">
      <c r="A140" s="75" t="s">
        <v>1239</v>
      </c>
      <c r="B140" s="73" t="str">
        <f>IFERROR(VLOOKUP($S140,Meta_Lookup!$A:$S,3,FALSE),"")</f>
        <v>Public Participation in the Budget Process</v>
      </c>
      <c r="C140" s="73">
        <f>IFERROR(VLOOKUP($S140,Meta_Lookup!$A:$S,4,FALSE),"")</f>
        <v>0</v>
      </c>
      <c r="D140" s="73" t="str">
        <f>IFERROR(VLOOKUP($S140,Meta_Lookup!$A:$S,5,FALSE),"")</f>
        <v>Formulation</v>
      </c>
      <c r="E140" s="73" t="str">
        <f>IFERROR(VLOOKUP($S140,Meta_Lookup!$A:$S,6,FALSE),"")</f>
        <v>Executive</v>
      </c>
      <c r="F140" s="74" t="str">
        <f>IFERROR(VLOOKUP($S140,Meta_Lookup!$A:$S,7,FALSE),"")</f>
        <v>Does the executive use participation mechanisms through which the public can provide input during the formulation of the annual budget (prior to the budget being tabled in parliament)?</v>
      </c>
      <c r="G140" s="73" t="str">
        <f>IFERROR(VLOOKUP($S140,Meta_Lookup!$A:$S,8,FALSE),"")</f>
        <v>Ukraine</v>
      </c>
      <c r="H140" s="73" t="str">
        <f>IFERROR(VLOOKUP($S140,Meta_Lookup!$A:$S,9,FALSE),"")</f>
        <v>UKR</v>
      </c>
      <c r="I140" s="73">
        <f>IFERROR(VLOOKUP($S140,Meta_Lookup!$A:$S,10,FALSE),"")</f>
        <v>2025</v>
      </c>
      <c r="J140" s="73">
        <f>IFERROR(VLOOKUP($S140,Meta_Lookup!$A:$S,11,FALSE),"")</f>
        <v>33</v>
      </c>
      <c r="K140" s="73" t="str">
        <f>IFERROR(VLOOKUP($S140,Meta_Lookup!$A:$S,12,FALSE),"")</f>
        <v>c. Yes, the executive uses participation mechanisms during the budget formulation phase, but either these mechanisms capture only some ad-hoc views, or the executive invites specific individuals or groups for budget discussions (participation is not, in practice, open to everyone).</v>
      </c>
      <c r="L140" s="73" t="str">
        <f>IFERROR(VLOOKUP($S140,Meta_Lookup!$A:$S,13,FALSE),"")</f>
        <v>1. https://zakon.rada.gov.ua/laws/show/393/96-%D0%B2%D1%80#Text 2. https://petition.kmu.gov.ua/ 3. https://www.fpsu.org.ua/napryamki-diyalnosti/sotsialnij-dialog-ta-kolektivno-dogovirne-regulyuvannya/26632-vidbulasia-onlain-zustrich-z-minfinom-z-obhovorennia-profspilkovykh-propozytsii-do-proektu-derzhavnoho-biudzhetu-ukrainy-na-2025-rik.html 4. https://auc.org.ua/novyna/derzhbyudzhet-2025-shvaleno-parlamentom 5. https://www.mof.gov.ua/uk/public_council_2021-535</v>
      </c>
      <c r="M140" s="73" t="str">
        <f>IFERROR(VLOOKUP($S140,Meta_Lookup!$A:$S,14,FALSE),"")</f>
        <v>The Law "On public appeals" [1] gives the right to citizens to send their appeals to the executive bodies (including questions and propositions that affect spending). Secondly, the Cabinet of Ministers established a mechanism of e-petitions [2] that provides an opportunity to raise issues that may influence spending. The MoF organizes meetings with different groups of stakeholders - trade unions [3], key spending units, members of the association of local self-governance &amp; the association of the cities of Ukraine [4] (this mechanism is being evaluated). Thus, participation instruments exist, but their nature in practice is not open to everyone. Also, MoF has a civic council. But due to the full-scale russian invasion of Ukraine, the civic council did not perform meetings and stopped publishing meeting protocols [5]. Thus "C" answer seems to be most appropriate.</v>
      </c>
      <c r="N140" s="73" t="str">
        <f>IFERROR(VLOOKUP($S140,Meta_Lookup!$A:$S,15,FALSE),"")</f>
        <v>agree</v>
      </c>
      <c r="O140" s="73">
        <f>IFERROR(VLOOKUP($S140,Meta_Lookup!$A:$S,16,FALSE),"")</f>
        <v>0</v>
      </c>
      <c r="P140" s="73" t="str">
        <f>IFERROR(VLOOKUP($S140,Meta_Lookup!$A:$S,17,FALSE),"")</f>
        <v>1. https://mof.gov.ua/uk/public_council_2021-535 We agree with the Expert's assessment. We would like to clarificate for the civic council under the Mof. The civic council is actively working and the results of its meetings are posted on the MoF website (1).</v>
      </c>
      <c r="Q140" s="73">
        <f>IFERROR(VLOOKUP($S140,Meta_Lookup!$A:$S,18,FALSE),"")</f>
        <v>0</v>
      </c>
      <c r="R140" s="74" t="str">
        <f>IFERROR(VLOOKUP($S140,Meta_Lookup!$A:$S,19,FALSE),"")</f>
        <v>IBP thanks the government for the clarification regarding the civic council under the Ministry of Finance. We acknowledge that the council is active and that information on its meetings is published on the MoF website https://mof.gov.ua/uk/public_council_2021-535. This is noted and reflected in the assessment.</v>
      </c>
      <c r="S140" t="str">
        <f t="shared" si="4"/>
        <v>UKR|2025|q125</v>
      </c>
    </row>
    <row r="141" spans="1:19" ht="45" customHeight="1">
      <c r="A141" s="75" t="s">
        <v>1240</v>
      </c>
      <c r="B141" s="73" t="str">
        <f>IFERROR(VLOOKUP($S141,Meta_Lookup!$A:$S,3,FALSE),"")</f>
        <v>Public Participation in the Budget Process</v>
      </c>
      <c r="C141" s="73">
        <f>IFERROR(VLOOKUP($S141,Meta_Lookup!$A:$S,4,FALSE),"")</f>
        <v>0</v>
      </c>
      <c r="D141" s="73" t="str">
        <f>IFERROR(VLOOKUP($S141,Meta_Lookup!$A:$S,5,FALSE),"")</f>
        <v>Formulation</v>
      </c>
      <c r="E141" s="73" t="str">
        <f>IFERROR(VLOOKUP($S141,Meta_Lookup!$A:$S,6,FALSE),"")</f>
        <v>Executive</v>
      </c>
      <c r="F141" s="74" t="str">
        <f>IFERROR(VLOOKUP($S141,Meta_Lookup!$A:$S,7,FALSE),"")</f>
        <v>With regard to the mechanism identified in question 125, does the executive take concrete steps to include vulnerable and under-represented parts of the population in the formulation of the annual budget?</v>
      </c>
      <c r="G141" s="73" t="str">
        <f>IFERROR(VLOOKUP($S141,Meta_Lookup!$A:$S,8,FALSE),"")</f>
        <v>Ukraine</v>
      </c>
      <c r="H141" s="73" t="str">
        <f>IFERROR(VLOOKUP($S141,Meta_Lookup!$A:$S,9,FALSE),"")</f>
        <v>UKR</v>
      </c>
      <c r="I141" s="73">
        <f>IFERROR(VLOOKUP($S141,Meta_Lookup!$A:$S,10,FALSE),"")</f>
        <v>2025</v>
      </c>
      <c r="J141" s="73">
        <f>IFERROR(VLOOKUP($S141,Meta_Lookup!$A:$S,11,FALSE),"")</f>
        <v>0</v>
      </c>
      <c r="K141" s="73" t="str">
        <f>IFERROR(VLOOKUP($S141,Meta_Lookup!$A:$S,12,FALSE),"")</f>
        <v>b. The requirements for an “a” response are not met.</v>
      </c>
      <c r="L141" s="73" t="str">
        <f>IFERROR(VLOOKUP($S141,Meta_Lookup!$A:$S,13,FALSE),"")</f>
        <v>N\A</v>
      </c>
      <c r="M141" s="73" t="str">
        <f>IFERROR(VLOOKUP($S141,Meta_Lookup!$A:$S,14,FALSE),"")</f>
        <v>Mechanisms identified in the Q 125 do not have concreate steps to include vulnerable or under-represented groups.</v>
      </c>
      <c r="N141" s="73" t="str">
        <f>IFERROR(VLOOKUP($S141,Meta_Lookup!$A:$S,15,FALSE),"")</f>
        <v>agree</v>
      </c>
      <c r="O141" s="73">
        <f>IFERROR(VLOOKUP($S141,Meta_Lookup!$A:$S,16,FALSE),"")</f>
        <v>0</v>
      </c>
      <c r="P141" s="73">
        <f>IFERROR(VLOOKUP($S141,Meta_Lookup!$A:$S,17,FALSE),"")</f>
        <v>0</v>
      </c>
      <c r="Q141" s="73">
        <f>IFERROR(VLOOKUP($S141,Meta_Lookup!$A:$S,18,FALSE),"")</f>
        <v>0</v>
      </c>
      <c r="R141" s="74">
        <f>IFERROR(VLOOKUP($S141,Meta_Lookup!$A:$S,19,FALSE),"")</f>
        <v>0</v>
      </c>
      <c r="S141" t="str">
        <f t="shared" si="4"/>
        <v>UKR|2025|q126</v>
      </c>
    </row>
    <row r="142" spans="1:19" ht="165" customHeight="1">
      <c r="A142" s="75" t="s">
        <v>1241</v>
      </c>
      <c r="B142" s="73" t="str">
        <f>IFERROR(VLOOKUP($S142,Meta_Lookup!$A:$S,3,FALSE),"")</f>
        <v>Public Participation in the Budget Process</v>
      </c>
      <c r="C142" s="73">
        <f>IFERROR(VLOOKUP($S142,Meta_Lookup!$A:$S,4,FALSE),"")</f>
        <v>0</v>
      </c>
      <c r="D142" s="73" t="str">
        <f>IFERROR(VLOOKUP($S142,Meta_Lookup!$A:$S,5,FALSE),"")</f>
        <v>Formulation</v>
      </c>
      <c r="E142" s="73" t="str">
        <f>IFERROR(VLOOKUP($S142,Meta_Lookup!$A:$S,6,FALSE),"")</f>
        <v>Executive</v>
      </c>
      <c r="F142" s="74" t="str">
        <f>IFERROR(VLOOKUP($S142,Meta_Lookup!$A:$S,7,FALSE),"")</f>
        <v>During the budget formulation stage, which of the following key topics does the executive’s engagement with citizens cover?
For the purpose of this question, key topics are considered to be:
 1. Macroeconomic issues
 2. Revenue forecasts, policies, and administration
 3. Social spending policies
 4. Deficit and debt levels
 5. Public investment projects
 6. Public services</v>
      </c>
      <c r="G142" s="73" t="str">
        <f>IFERROR(VLOOKUP($S142,Meta_Lookup!$A:$S,8,FALSE),"")</f>
        <v>Ukraine</v>
      </c>
      <c r="H142" s="73" t="str">
        <f>IFERROR(VLOOKUP($S142,Meta_Lookup!$A:$S,9,FALSE),"")</f>
        <v>UKR</v>
      </c>
      <c r="I142" s="73">
        <f>IFERROR(VLOOKUP($S142,Meta_Lookup!$A:$S,10,FALSE),"")</f>
        <v>2025</v>
      </c>
      <c r="J142" s="73">
        <f>IFERROR(VLOOKUP($S142,Meta_Lookup!$A:$S,11,FALSE),"")</f>
        <v>67</v>
      </c>
      <c r="K142" s="73" t="str">
        <f>IFERROR(VLOOKUP($S142,Meta_Lookup!$A:$S,12,FALSE),"")</f>
        <v>b. The executive’s engagement with citizens covers at least three (but less than six) of the above-mentioned topics.</v>
      </c>
      <c r="L142" s="73" t="str">
        <f>IFERROR(VLOOKUP($S142,Meta_Lookup!$A:$S,13,FALSE),"")</f>
        <v>1. https://www.fpsu.org.ua/napryamki-diyalnosti/sotsialnij-dialog-ta-kolektivno-dogovirne-regulyuvannya/26632-vidbulasia-onlain-zustrich-z-minfinom-z-obhovorennia-profspilkovykh-propozytsii-do-proektu-derzhavnoho-biudzhetu-ukrainy-na-2025-rik.html 2. https://auc.org.ua/novyna/derzhbyudzhet-2025-shvaleno-parlamentom 3. https://www.auc.org.ua/novyna/byudzhetni-konsultaciyi-2025</v>
      </c>
      <c r="M142" s="73" t="str">
        <f>IFERROR(VLOOKUP($S142,Meta_Lookup!$A:$S,14,FALSE),"")</f>
        <v>Based on the identified sources of information we can see that consultations covered social spending policies, public investment projects and Revenue forecasts [1, 2, 3].</v>
      </c>
      <c r="N142" s="73" t="str">
        <f>IFERROR(VLOOKUP($S142,Meta_Lookup!$A:$S,15,FALSE),"")</f>
        <v>agree</v>
      </c>
      <c r="O142" s="73">
        <f>IFERROR(VLOOKUP($S142,Meta_Lookup!$A:$S,16,FALSE),"")</f>
        <v>0</v>
      </c>
      <c r="P142" s="73">
        <f>IFERROR(VLOOKUP($S142,Meta_Lookup!$A:$S,17,FALSE),"")</f>
        <v>0</v>
      </c>
      <c r="Q142" s="73">
        <f>IFERROR(VLOOKUP($S142,Meta_Lookup!$A:$S,18,FALSE),"")</f>
        <v>0</v>
      </c>
      <c r="R142" s="74">
        <f>IFERROR(VLOOKUP($S142,Meta_Lookup!$A:$S,19,FALSE),"")</f>
        <v>0</v>
      </c>
      <c r="S142" t="str">
        <f t="shared" si="4"/>
        <v>UKR|2025|q127</v>
      </c>
    </row>
    <row r="143" spans="1:19" ht="30" customHeight="1">
      <c r="A143" s="75" t="s">
        <v>1242</v>
      </c>
      <c r="B143" s="73" t="str">
        <f>IFERROR(VLOOKUP($S143,Meta_Lookup!$A:$S,3,FALSE),"")</f>
        <v>Public Participation in the Budget Process</v>
      </c>
      <c r="C143" s="73">
        <f>IFERROR(VLOOKUP($S143,Meta_Lookup!$A:$S,4,FALSE),"")</f>
        <v>0</v>
      </c>
      <c r="D143" s="73" t="str">
        <f>IFERROR(VLOOKUP($S143,Meta_Lookup!$A:$S,5,FALSE),"")</f>
        <v>Execution</v>
      </c>
      <c r="E143" s="73" t="str">
        <f>IFERROR(VLOOKUP($S143,Meta_Lookup!$A:$S,6,FALSE),"")</f>
        <v>Executive</v>
      </c>
      <c r="F143" s="74" t="str">
        <f>IFERROR(VLOOKUP($S143,Meta_Lookup!$A:$S,7,FALSE),"")</f>
        <v>Does the executive use participation mechanisms through which the public can provide input in monitoring the implementation of the annual budget?</v>
      </c>
      <c r="G143" s="73" t="str">
        <f>IFERROR(VLOOKUP($S143,Meta_Lookup!$A:$S,8,FALSE),"")</f>
        <v>Ukraine</v>
      </c>
      <c r="H143" s="73" t="str">
        <f>IFERROR(VLOOKUP($S143,Meta_Lookup!$A:$S,9,FALSE),"")</f>
        <v>UKR</v>
      </c>
      <c r="I143" s="73">
        <f>IFERROR(VLOOKUP($S143,Meta_Lookup!$A:$S,10,FALSE),"")</f>
        <v>2025</v>
      </c>
      <c r="J143" s="73">
        <f>IFERROR(VLOOKUP($S143,Meta_Lookup!$A:$S,11,FALSE),"")</f>
        <v>33</v>
      </c>
      <c r="K143" s="73" t="str">
        <f>IFERROR(VLOOKUP($S143,Meta_Lookup!$A:$S,12,FALSE),"")</f>
        <v>c. Yes, the executive uses participation mechanisms during the budget implementation phase, but either these mechanisms capture only some ad-hoc views, or the executive invites specific individuals or groups for budget discussions (participation is not, in practice, open to everyone).</v>
      </c>
      <c r="L143" s="73" t="str">
        <f>IFERROR(VLOOKUP($S143,Meta_Lookup!$A:$S,13,FALSE),"")</f>
        <v>1. Law on Public Appeals https://zakon.rada.gov.ua/go/393/96-вр 2. Law on Open Spending https://zakon3.rada.gov.ua/laws/show/183-viii 3. Portal on Transactions and Contracts - www.spending.gov.ua 4. Portal on State &amp; local budgets execution - https://openbudget.gov.ua 5. Civic Council under the MoF https://www.mof.gov.ua/uk/public_council_2021-535 6. Consultations with citizens by the MoF https://mof.gov.ua/uk/orientovnij-plan-provedennja-konsultacij-z-gromadskistju 7. Spending review by the MoF https://zakon.rada.gov.ua/laws/show/348-2024-%D1%80#Text 8. https://mms.gov.ua/ministerstvo/obsyagi-byudzhetnih-priznachen-asignuvan-ta-provedenih-vidatkiv-byudzhetu/oglyad-vitrat 9. https://mms.gov.ua/storage/app/sites/16/Bydjetni%20vutratu/Zvitu%202021/Ogljad%20vutrar/ogljad-vutrat-fk.pdf 10. https://mon.gov.ua/ministerstvo-2/diyalnist/byudzhet-ta-zakupivli/byudzhet/2024-rik/zvit-pro-ohliad-vytrat-derzhavnoho-biudzhetu-u-sferi-osvity-i-nauky-za-2024-rik 11. https://me.gov.ua/Documents/List?lang=uk-UA&amp;id=2d354293-d097-49ea-84e0-22fb85855a9e&amp;tag=OgliadiVitratDerzhavnogoBiudzhetu</v>
      </c>
      <c r="M143" s="73" t="str">
        <f>IFERROR(VLOOKUP($S143,Meta_Lookup!$A:$S,14,FALSE),"")</f>
        <v>The Law "On Public Appeals" [1] gives citizens the right to send appeals to the state bodies that certainly include MoF and covers issues that influence revenue &amp; expenditure policies. The MoF launched portals that provide information on the execution of state &amp; local budgets, including publication of all transactions &amp; contracts [2, 3, 4]. Secondly, the civic council under the MoF [5] can raise relevant questions. Plan of consolations does not have relevant questions in its' agenda [6]. Also MoF used to invite experts to take part in the spending reviews [7], however the participation can not be considered as open to anyone. Spending review seems to me as the most relevant mechanism for evaluation. Results of the Spending reviews can be seen in published reports by the executive line ministries [e.g. 8, 10, 11]. Participation of Civil society can be traced via the signatures under the reports (e.g. see p 17 [9]). Taking into account the previous year's evaluation, i think that "C" answer is the most appropriate. p.s. Source [3] is being assessed.</v>
      </c>
      <c r="N143" s="73" t="str">
        <f>IFERROR(VLOOKUP($S143,Meta_Lookup!$A:$S,15,FALSE),"")</f>
        <v>agree</v>
      </c>
      <c r="O143" s="73">
        <f>IFERROR(VLOOKUP($S143,Meta_Lookup!$A:$S,16,FALSE),"")</f>
        <v>0</v>
      </c>
      <c r="P143" s="73">
        <f>IFERROR(VLOOKUP($S143,Meta_Lookup!$A:$S,17,FALSE),"")</f>
        <v>0</v>
      </c>
      <c r="Q143" s="73">
        <f>IFERROR(VLOOKUP($S143,Meta_Lookup!$A:$S,18,FALSE),"")</f>
        <v>0</v>
      </c>
      <c r="R143" s="74">
        <f>IFERROR(VLOOKUP($S143,Meta_Lookup!$A:$S,19,FALSE),"")</f>
        <v>0</v>
      </c>
      <c r="S143" t="str">
        <f t="shared" si="4"/>
        <v>UKR|2025|q128</v>
      </c>
    </row>
    <row r="144" spans="1:19" ht="45" customHeight="1">
      <c r="A144" s="75" t="s">
        <v>1243</v>
      </c>
      <c r="B144" s="73" t="str">
        <f>IFERROR(VLOOKUP($S144,Meta_Lookup!$A:$S,3,FALSE),"")</f>
        <v>Public Participation in the Budget Process</v>
      </c>
      <c r="C144" s="73">
        <f>IFERROR(VLOOKUP($S144,Meta_Lookup!$A:$S,4,FALSE),"")</f>
        <v>0</v>
      </c>
      <c r="D144" s="73" t="str">
        <f>IFERROR(VLOOKUP($S144,Meta_Lookup!$A:$S,5,FALSE),"")</f>
        <v>Execution</v>
      </c>
      <c r="E144" s="73" t="str">
        <f>IFERROR(VLOOKUP($S144,Meta_Lookup!$A:$S,6,FALSE),"")</f>
        <v>Executive</v>
      </c>
      <c r="F144" s="74" t="str">
        <f>IFERROR(VLOOKUP($S144,Meta_Lookup!$A:$S,7,FALSE),"")</f>
        <v>With regard to the mechanism identified in question 128, does the executive take concrete steps to receive input from vulnerable and underrepresented parts of the population on the implementation of the annual budget?</v>
      </c>
      <c r="G144" s="73" t="str">
        <f>IFERROR(VLOOKUP($S144,Meta_Lookup!$A:$S,8,FALSE),"")</f>
        <v>Ukraine</v>
      </c>
      <c r="H144" s="73" t="str">
        <f>IFERROR(VLOOKUP($S144,Meta_Lookup!$A:$S,9,FALSE),"")</f>
        <v>UKR</v>
      </c>
      <c r="I144" s="73">
        <f>IFERROR(VLOOKUP($S144,Meta_Lookup!$A:$S,10,FALSE),"")</f>
        <v>2025</v>
      </c>
      <c r="J144" s="73">
        <f>IFERROR(VLOOKUP($S144,Meta_Lookup!$A:$S,11,FALSE),"")</f>
        <v>0</v>
      </c>
      <c r="K144" s="73" t="str">
        <f>IFERROR(VLOOKUP($S144,Meta_Lookup!$A:$S,12,FALSE),"")</f>
        <v>b. The requirements for an “a” response are not met.</v>
      </c>
      <c r="L144" s="73" t="str">
        <f>IFERROR(VLOOKUP($S144,Meta_Lookup!$A:$S,13,FALSE),"")</f>
        <v>N\A</v>
      </c>
      <c r="M144" s="73" t="str">
        <f>IFERROR(VLOOKUP($S144,Meta_Lookup!$A:$S,14,FALSE),"")</f>
        <v>I couldn't find any signs of mechanism for vulnerable and underrepresented groups' inclusion Thus "B" answer is applied.</v>
      </c>
      <c r="N144" s="73" t="str">
        <f>IFERROR(VLOOKUP($S144,Meta_Lookup!$A:$S,15,FALSE),"")</f>
        <v>agree</v>
      </c>
      <c r="O144" s="73">
        <f>IFERROR(VLOOKUP($S144,Meta_Lookup!$A:$S,16,FALSE),"")</f>
        <v>0</v>
      </c>
      <c r="P144" s="73">
        <f>IFERROR(VLOOKUP($S144,Meta_Lookup!$A:$S,17,FALSE),"")</f>
        <v>0</v>
      </c>
      <c r="Q144" s="73">
        <f>IFERROR(VLOOKUP($S144,Meta_Lookup!$A:$S,18,FALSE),"")</f>
        <v>0</v>
      </c>
      <c r="R144" s="74">
        <f>IFERROR(VLOOKUP($S144,Meta_Lookup!$A:$S,19,FALSE),"")</f>
        <v>0</v>
      </c>
      <c r="S144" t="str">
        <f t="shared" si="4"/>
        <v>UKR|2025|q129</v>
      </c>
    </row>
    <row r="145" spans="1:19" ht="165" customHeight="1">
      <c r="A145" s="75" t="s">
        <v>1244</v>
      </c>
      <c r="B145" s="73" t="str">
        <f>IFERROR(VLOOKUP($S145,Meta_Lookup!$A:$S,3,FALSE),"")</f>
        <v>Public Participation in the Budget Process</v>
      </c>
      <c r="C145" s="73">
        <f>IFERROR(VLOOKUP($S145,Meta_Lookup!$A:$S,4,FALSE),"")</f>
        <v>0</v>
      </c>
      <c r="D145" s="73" t="str">
        <f>IFERROR(VLOOKUP($S145,Meta_Lookup!$A:$S,5,FALSE),"")</f>
        <v>Execution</v>
      </c>
      <c r="E145" s="73" t="str">
        <f>IFERROR(VLOOKUP($S145,Meta_Lookup!$A:$S,6,FALSE),"")</f>
        <v>Executive</v>
      </c>
      <c r="F145" s="74" t="str">
        <f>IFERROR(VLOOKUP($S145,Meta_Lookup!$A:$S,7,FALSE),"")</f>
        <v>During the implementation of the annual budget, which of the following topics does the executive’s engagement with citizens cover?
For the purpose of this question, key topics are considered to be:
 1. Changes in macroeconomic circumstances
 2. Delivery of public services
 3. Collection of revenue
 4. Implementation of social spending
 5. Changes in deficit and debt levels
 6. Implementation of public investment projects</v>
      </c>
      <c r="G145" s="73" t="str">
        <f>IFERROR(VLOOKUP($S145,Meta_Lookup!$A:$S,8,FALSE),"")</f>
        <v>Ukraine</v>
      </c>
      <c r="H145" s="73" t="str">
        <f>IFERROR(VLOOKUP($S145,Meta_Lookup!$A:$S,9,FALSE),"")</f>
        <v>UKR</v>
      </c>
      <c r="I145" s="73">
        <f>IFERROR(VLOOKUP($S145,Meta_Lookup!$A:$S,10,FALSE),"")</f>
        <v>2025</v>
      </c>
      <c r="J145" s="73">
        <f>IFERROR(VLOOKUP($S145,Meta_Lookup!$A:$S,11,FALSE),"")</f>
        <v>67</v>
      </c>
      <c r="K145" s="73" t="str">
        <f>IFERROR(VLOOKUP($S145,Meta_Lookup!$A:$S,12,FALSE),"")</f>
        <v>b. The executive’s engagement with citizens covers at least three (but less than six) of the above-mentioned topics.</v>
      </c>
      <c r="L145" s="73" t="str">
        <f>IFERROR(VLOOKUP($S145,Meta_Lookup!$A:$S,13,FALSE),"")</f>
        <v>1. https://auc.org.ua/novyna/uryad-chastkovo-zminyv-pozyciyu-shchodo-reversu 2. https://dream.gov.ua/special/eDem 3. https://itd.rada.gov.ua/billinfo/Bills/Card/45320 4. https://dream.gov.ua/news/article-78 5. https://zakon.rada.gov.ua/laws/show/348-2024-%D1%80#Text 6. https://spending.gov.ua</v>
      </c>
      <c r="M145" s="73" t="str">
        <f>IFERROR(VLOOKUP($S145,Meta_Lookup!$A:$S,14,FALSE),"")</f>
        <v>Implementation of public investment projects [2, 3, 4] in Dream system has been piloted in 2024. Full implementation should happen sometime in 2025, which is beyond the cut-off date. But, since in Question 128 the Portal on Transactions and Contracts - www.spending.gov.ua has been chosen for evaluation [6], we can say that engagement with citizens during the budget implementation via [6] covers: Implementation of social spending and collection of revenue (additionally supported by discussions with stakeholders [1]), and implementing of social spending and delivery of public services, (additionally supported by the instrument of spending reviews [5].)</v>
      </c>
      <c r="N145" s="73" t="str">
        <f>IFERROR(VLOOKUP($S145,Meta_Lookup!$A:$S,15,FALSE),"")</f>
        <v>agree</v>
      </c>
      <c r="O145" s="73">
        <f>IFERROR(VLOOKUP($S145,Meta_Lookup!$A:$S,16,FALSE),"")</f>
        <v>0</v>
      </c>
      <c r="P145" s="73">
        <f>IFERROR(VLOOKUP($S145,Meta_Lookup!$A:$S,17,FALSE),"")</f>
        <v>0</v>
      </c>
      <c r="Q145" s="73">
        <f>IFERROR(VLOOKUP($S145,Meta_Lookup!$A:$S,18,FALSE),"")</f>
        <v>0</v>
      </c>
      <c r="R145" s="74">
        <f>IFERROR(VLOOKUP($S145,Meta_Lookup!$A:$S,19,FALSE),"")</f>
        <v>0</v>
      </c>
      <c r="S145" t="str">
        <f t="shared" si="4"/>
        <v>UKR|2025|q130</v>
      </c>
    </row>
    <row r="146" spans="1:19" ht="150" customHeight="1">
      <c r="A146" s="75" t="s">
        <v>1245</v>
      </c>
      <c r="B146" s="73" t="str">
        <f>IFERROR(VLOOKUP($S146,Meta_Lookup!$A:$S,3,FALSE),"")</f>
        <v>Public Participation in the Budget Process</v>
      </c>
      <c r="C146" s="73">
        <f>IFERROR(VLOOKUP($S146,Meta_Lookup!$A:$S,4,FALSE),"")</f>
        <v>0</v>
      </c>
      <c r="D146" s="73" t="str">
        <f>IFERROR(VLOOKUP($S146,Meta_Lookup!$A:$S,5,FALSE),"")</f>
        <v>All stages</v>
      </c>
      <c r="E146" s="73" t="str">
        <f>IFERROR(VLOOKUP($S146,Meta_Lookup!$A:$S,6,FALSE),"")</f>
        <v>Executive</v>
      </c>
      <c r="F146" s="74" t="str">
        <f>IFERROR(VLOOKUP($S146,Meta_Lookup!$A:$S,7,FALSE),"")</f>
        <v>When the executive engages with the public, does it provide comprehensive prior information on the process of the engagement, so that the public can participate in an informed manner?
Comprehensive information must include at least three of the following elements:
 1. Purpose
 2. Scope
 3. Constraints
 4. Intended outcomes
 5. Process and timeline</v>
      </c>
      <c r="G146" s="73" t="str">
        <f>IFERROR(VLOOKUP($S146,Meta_Lookup!$A:$S,8,FALSE),"")</f>
        <v>Ukraine</v>
      </c>
      <c r="H146" s="73" t="str">
        <f>IFERROR(VLOOKUP($S146,Meta_Lookup!$A:$S,9,FALSE),"")</f>
        <v>UKR</v>
      </c>
      <c r="I146" s="73">
        <f>IFERROR(VLOOKUP($S146,Meta_Lookup!$A:$S,10,FALSE),"")</f>
        <v>2025</v>
      </c>
      <c r="J146" s="73">
        <f>IFERROR(VLOOKUP($S146,Meta_Lookup!$A:$S,11,FALSE),"")</f>
        <v>33</v>
      </c>
      <c r="K146" s="73" t="str">
        <f>IFERROR(VLOOKUP($S146,Meta_Lookup!$A:$S,12,FALSE),"")</f>
        <v>c. Information is provided in a timely manner in both or one of the two phases, but it is not comprehensive.</v>
      </c>
      <c r="L146" s="73" t="str">
        <f>IFERROR(VLOOKUP($S146,Meta_Lookup!$A:$S,13,FALSE),"")</f>
        <v>1. https://openbudget.gov.ua/budget-literacy/budget-process?task=001 2. https://mof.gov.ua/uk/draft_regulatory_acts_for_discussion_in_2025-819 3. https://mof.gov.ua/uk/orientovnij-plan-provedennja-konsultacij-z-gromadskistju 4. https://www.mof.gov.ua/uk/public_council_2021-535</v>
      </c>
      <c r="M146" s="73" t="str">
        <f>IFERROR(VLOOKUP($S146,Meta_Lookup!$A:$S,14,FALSE),"")</f>
        <v>The MoF provides information on the Budget process and timeline [1]. It does not have discrete steps of public engagement but hints at when to engage with the policymaker. The scope is usually determined by the topic of the discussion [2, 3, 4]. In practice, the purpose always remains the same and can be formulated as - "to get propositions, comments, and remarks" But due to ongoing russian invasion the engagement with public has been minimized. YER, IYR &amp; AR are being published. I think that C answer is most applicable.</v>
      </c>
      <c r="N146" s="73" t="str">
        <f>IFERROR(VLOOKUP($S146,Meta_Lookup!$A:$S,15,FALSE),"")</f>
        <v>agree</v>
      </c>
      <c r="O146" s="73">
        <f>IFERROR(VLOOKUP($S146,Meta_Lookup!$A:$S,16,FALSE),"")</f>
        <v>0</v>
      </c>
      <c r="P146" s="73">
        <f>IFERROR(VLOOKUP($S146,Meta_Lookup!$A:$S,17,FALSE),"")</f>
        <v>0</v>
      </c>
      <c r="Q146" s="73">
        <f>IFERROR(VLOOKUP($S146,Meta_Lookup!$A:$S,18,FALSE),"")</f>
        <v>0</v>
      </c>
      <c r="R146" s="74">
        <f>IFERROR(VLOOKUP($S146,Meta_Lookup!$A:$S,19,FALSE),"")</f>
        <v>0</v>
      </c>
      <c r="S146" t="str">
        <f t="shared" si="4"/>
        <v>UKR|2025|q131</v>
      </c>
    </row>
    <row r="147" spans="1:19" ht="30" customHeight="1">
      <c r="A147" s="75" t="s">
        <v>1246</v>
      </c>
      <c r="B147" s="73" t="str">
        <f>IFERROR(VLOOKUP($S147,Meta_Lookup!$A:$S,3,FALSE),"")</f>
        <v>Public Participation in the Budget Process</v>
      </c>
      <c r="C147" s="73">
        <f>IFERROR(VLOOKUP($S147,Meta_Lookup!$A:$S,4,FALSE),"")</f>
        <v>0</v>
      </c>
      <c r="D147" s="73" t="str">
        <f>IFERROR(VLOOKUP($S147,Meta_Lookup!$A:$S,5,FALSE),"")</f>
        <v>Formulation</v>
      </c>
      <c r="E147" s="73" t="str">
        <f>IFERROR(VLOOKUP($S147,Meta_Lookup!$A:$S,6,FALSE),"")</f>
        <v>Executive</v>
      </c>
      <c r="F147" s="74" t="str">
        <f>IFERROR(VLOOKUP($S147,Meta_Lookup!$A:$S,7,FALSE),"")</f>
        <v>With regard to the mechanism identified in question 125, does the executive provide the public with feedback on how citizens’ inputs have been used in the formulation of the annual budget?</v>
      </c>
      <c r="G147" s="73" t="str">
        <f>IFERROR(VLOOKUP($S147,Meta_Lookup!$A:$S,8,FALSE),"")</f>
        <v>Ukraine</v>
      </c>
      <c r="H147" s="73" t="str">
        <f>IFERROR(VLOOKUP($S147,Meta_Lookup!$A:$S,9,FALSE),"")</f>
        <v>UKR</v>
      </c>
      <c r="I147" s="73">
        <f>IFERROR(VLOOKUP($S147,Meta_Lookup!$A:$S,10,FALSE),"")</f>
        <v>2025</v>
      </c>
      <c r="J147" s="73">
        <f>IFERROR(VLOOKUP($S147,Meta_Lookup!$A:$S,11,FALSE),"")</f>
        <v>0</v>
      </c>
      <c r="K147" s="73" t="str">
        <f>IFERROR(VLOOKUP($S147,Meta_Lookup!$A:$S,12,FALSE),"")</f>
        <v>d. The requirements for a “c” response or above are not met.</v>
      </c>
      <c r="L147" s="73" t="str">
        <f>IFERROR(VLOOKUP($S147,Meta_Lookup!$A:$S,13,FALSE),"")</f>
        <v>N\A</v>
      </c>
      <c r="M147" s="73" t="str">
        <f>IFERROR(VLOOKUP($S147,Meta_Lookup!$A:$S,14,FALSE),"")</f>
        <v>The requirements for a “c” response or above are not met.</v>
      </c>
      <c r="N147" s="73" t="str">
        <f>IFERROR(VLOOKUP($S147,Meta_Lookup!$A:$S,15,FALSE),"")</f>
        <v>agree</v>
      </c>
      <c r="O147" s="73">
        <f>IFERROR(VLOOKUP($S147,Meta_Lookup!$A:$S,16,FALSE),"")</f>
        <v>0</v>
      </c>
      <c r="P147" s="73">
        <f>IFERROR(VLOOKUP($S147,Meta_Lookup!$A:$S,17,FALSE),"")</f>
        <v>0</v>
      </c>
      <c r="Q147" s="73">
        <f>IFERROR(VLOOKUP($S147,Meta_Lookup!$A:$S,18,FALSE),"")</f>
        <v>0</v>
      </c>
      <c r="R147" s="74">
        <f>IFERROR(VLOOKUP($S147,Meta_Lookup!$A:$S,19,FALSE),"")</f>
        <v>0</v>
      </c>
      <c r="S147" t="str">
        <f t="shared" si="4"/>
        <v>UKR|2025|q132</v>
      </c>
    </row>
    <row r="148" spans="1:19" ht="45" customHeight="1">
      <c r="A148" s="75" t="s">
        <v>1247</v>
      </c>
      <c r="B148" s="73" t="str">
        <f>IFERROR(VLOOKUP($S148,Meta_Lookup!$A:$S,3,FALSE),"")</f>
        <v>Public Participation in the Budget Process</v>
      </c>
      <c r="C148" s="73">
        <f>IFERROR(VLOOKUP($S148,Meta_Lookup!$A:$S,4,FALSE),"")</f>
        <v>0</v>
      </c>
      <c r="D148" s="73" t="str">
        <f>IFERROR(VLOOKUP($S148,Meta_Lookup!$A:$S,5,FALSE),"")</f>
        <v>Execution</v>
      </c>
      <c r="E148" s="73" t="str">
        <f>IFERROR(VLOOKUP($S148,Meta_Lookup!$A:$S,6,FALSE),"")</f>
        <v>Executive</v>
      </c>
      <c r="F148" s="74" t="str">
        <f>IFERROR(VLOOKUP($S148,Meta_Lookup!$A:$S,7,FALSE),"")</f>
        <v>With regard to the mechanism identified in question 128, does the executive provide the public with information on how citizens’ inputs have been used to assist in monitoring the implementation of the annual budget?</v>
      </c>
      <c r="G148" s="73" t="str">
        <f>IFERROR(VLOOKUP($S148,Meta_Lookup!$A:$S,8,FALSE),"")</f>
        <v>Ukraine</v>
      </c>
      <c r="H148" s="73" t="str">
        <f>IFERROR(VLOOKUP($S148,Meta_Lookup!$A:$S,9,FALSE),"")</f>
        <v>UKR</v>
      </c>
      <c r="I148" s="73">
        <f>IFERROR(VLOOKUP($S148,Meta_Lookup!$A:$S,10,FALSE),"")</f>
        <v>2025</v>
      </c>
      <c r="J148" s="73">
        <f>IFERROR(VLOOKUP($S148,Meta_Lookup!$A:$S,11,FALSE),"")</f>
        <v>0</v>
      </c>
      <c r="K148" s="73" t="str">
        <f>IFERROR(VLOOKUP($S148,Meta_Lookup!$A:$S,12,FALSE),"")</f>
        <v>d. The requirements for a “c” response or above are not met.</v>
      </c>
      <c r="L148" s="73" t="str">
        <f>IFERROR(VLOOKUP($S148,Meta_Lookup!$A:$S,13,FALSE),"")</f>
        <v>1. https://mof.gov.ua/uk/zviti-pro-nadhodzhennja-zapitiv</v>
      </c>
      <c r="M148" s="73" t="str">
        <f>IFERROR(VLOOKUP($S148,Meta_Lookup!$A:$S,14,FALSE),"")</f>
        <v>Usually information is provided in a form of short summary [1], no information on separate inputs is given. That's why D applies.</v>
      </c>
      <c r="N148" s="73" t="str">
        <f>IFERROR(VLOOKUP($S148,Meta_Lookup!$A:$S,15,FALSE),"")</f>
        <v>agree</v>
      </c>
      <c r="O148" s="73">
        <f>IFERROR(VLOOKUP($S148,Meta_Lookup!$A:$S,16,FALSE),"")</f>
        <v>0</v>
      </c>
      <c r="P148" s="73">
        <f>IFERROR(VLOOKUP($S148,Meta_Lookup!$A:$S,17,FALSE),"")</f>
        <v>0</v>
      </c>
      <c r="Q148" s="73">
        <f>IFERROR(VLOOKUP($S148,Meta_Lookup!$A:$S,18,FALSE),"")</f>
        <v>0</v>
      </c>
      <c r="R148" s="74">
        <f>IFERROR(VLOOKUP($S148,Meta_Lookup!$A:$S,19,FALSE),"")</f>
        <v>0</v>
      </c>
      <c r="S148" t="str">
        <f t="shared" si="4"/>
        <v>UKR|2025|q133</v>
      </c>
    </row>
    <row r="149" spans="1:19" ht="30" customHeight="1">
      <c r="A149" s="75" t="s">
        <v>1248</v>
      </c>
      <c r="B149" s="73" t="str">
        <f>IFERROR(VLOOKUP($S149,Meta_Lookup!$A:$S,3,FALSE),"")</f>
        <v>Public Participation in the Budget Process</v>
      </c>
      <c r="C149" s="73">
        <f>IFERROR(VLOOKUP($S149,Meta_Lookup!$A:$S,4,FALSE),"")</f>
        <v>0</v>
      </c>
      <c r="D149" s="73" t="str">
        <f>IFERROR(VLOOKUP($S149,Meta_Lookup!$A:$S,5,FALSE),"")</f>
        <v>Formulation</v>
      </c>
      <c r="E149" s="73" t="str">
        <f>IFERROR(VLOOKUP($S149,Meta_Lookup!$A:$S,6,FALSE),"")</f>
        <v>Executive</v>
      </c>
      <c r="F149" s="74" t="str">
        <f>IFERROR(VLOOKUP($S149,Meta_Lookup!$A:$S,7,FALSE),"")</f>
        <v>Are participation mechanisms incorporated into the timetable for formulating the Executive’s Budget Proposal?</v>
      </c>
      <c r="G149" s="73" t="str">
        <f>IFERROR(VLOOKUP($S149,Meta_Lookup!$A:$S,8,FALSE),"")</f>
        <v>Ukraine</v>
      </c>
      <c r="H149" s="73" t="str">
        <f>IFERROR(VLOOKUP($S149,Meta_Lookup!$A:$S,9,FALSE),"")</f>
        <v>UKR</v>
      </c>
      <c r="I149" s="73">
        <f>IFERROR(VLOOKUP($S149,Meta_Lookup!$A:$S,10,FALSE),"")</f>
        <v>2025</v>
      </c>
      <c r="J149" s="73">
        <f>IFERROR(VLOOKUP($S149,Meta_Lookup!$A:$S,11,FALSE),"")</f>
        <v>0</v>
      </c>
      <c r="K149" s="73" t="str">
        <f>IFERROR(VLOOKUP($S149,Meta_Lookup!$A:$S,12,FALSE),"")</f>
        <v>b. The requirements for an “a” response are not met.</v>
      </c>
      <c r="L149" s="73" t="str">
        <f>IFERROR(VLOOKUP($S149,Meta_Lookup!$A:$S,13,FALSE),"")</f>
        <v>1. https://openbudget.gov.ua/budget-literacy/budget-process 2. http://zakon4.rada.gov.ua/laws/show/2456-17/print1477907228832813</v>
      </c>
      <c r="M149" s="73" t="str">
        <f>IFERROR(VLOOKUP($S149,Meta_Lookup!$A:$S,14,FALSE),"")</f>
        <v>There is lack of clear set of guidelines that enable citizens and civil servants to understand when participation mechanisms should be used to enable citizen inputs to be incorporated into the annual budget. It can be seen from the MoF's Budget Process Calendar [1] &amp; Budget Code [2].</v>
      </c>
      <c r="N149" s="73" t="str">
        <f>IFERROR(VLOOKUP($S149,Meta_Lookup!$A:$S,15,FALSE),"")</f>
        <v>agree</v>
      </c>
      <c r="O149" s="73">
        <f>IFERROR(VLOOKUP($S149,Meta_Lookup!$A:$S,16,FALSE),"")</f>
        <v>0</v>
      </c>
      <c r="P149" s="73">
        <f>IFERROR(VLOOKUP($S149,Meta_Lookup!$A:$S,17,FALSE),"")</f>
        <v>0</v>
      </c>
      <c r="Q149" s="73">
        <f>IFERROR(VLOOKUP($S149,Meta_Lookup!$A:$S,18,FALSE),"")</f>
        <v>0</v>
      </c>
      <c r="R149" s="74">
        <f>IFERROR(VLOOKUP($S149,Meta_Lookup!$A:$S,19,FALSE),"")</f>
        <v>0</v>
      </c>
      <c r="S149" t="str">
        <f t="shared" si="4"/>
        <v>UKR|2025|q134</v>
      </c>
    </row>
    <row r="150" spans="1:19" ht="30" customHeight="1">
      <c r="A150" s="75" t="s">
        <v>1249</v>
      </c>
      <c r="B150" s="73" t="str">
        <f>IFERROR(VLOOKUP($S150,Meta_Lookup!$A:$S,3,FALSE),"")</f>
        <v>Public Participation in the Budget Process</v>
      </c>
      <c r="C150" s="73">
        <f>IFERROR(VLOOKUP($S150,Meta_Lookup!$A:$S,4,FALSE),"")</f>
        <v>0</v>
      </c>
      <c r="D150" s="73" t="str">
        <f>IFERROR(VLOOKUP($S150,Meta_Lookup!$A:$S,5,FALSE),"")</f>
        <v>All stages</v>
      </c>
      <c r="E150" s="73" t="str">
        <f>IFERROR(VLOOKUP($S150,Meta_Lookup!$A:$S,6,FALSE),"")</f>
        <v>Line Ministries (Form or Imp)</v>
      </c>
      <c r="F150" s="74" t="str">
        <f>IFERROR(VLOOKUP($S150,Meta_Lookup!$A:$S,7,FALSE),"")</f>
        <v>Do one or more line ministries use participation mechanisms through which the public can provide input during the formulation or implementation of the annual budget?</v>
      </c>
      <c r="G150" s="73" t="str">
        <f>IFERROR(VLOOKUP($S150,Meta_Lookup!$A:$S,8,FALSE),"")</f>
        <v>Ukraine</v>
      </c>
      <c r="H150" s="73" t="str">
        <f>IFERROR(VLOOKUP($S150,Meta_Lookup!$A:$S,9,FALSE),"")</f>
        <v>UKR</v>
      </c>
      <c r="I150" s="73">
        <f>IFERROR(VLOOKUP($S150,Meta_Lookup!$A:$S,10,FALSE),"")</f>
        <v>2025</v>
      </c>
      <c r="J150" s="73">
        <f>IFERROR(VLOOKUP($S150,Meta_Lookup!$A:$S,11,FALSE),"")</f>
        <v>100</v>
      </c>
      <c r="K150" s="73" t="str">
        <f>IFERROR(VLOOKUP($S150,Meta_Lookup!$A:$S,12,FALSE),"")</f>
        <v>a. Yes, at least one line ministry uses open participation mechanisms through which members of the public and government officials exchange views on the budget.</v>
      </c>
      <c r="L150" s="73" t="str">
        <f>IFERROR(VLOOKUP($S150,Meta_Lookup!$A:$S,13,FALSE),"")</f>
        <v>1. https://www.msp.gov.ua/hromadska-rada 2. https://www.msp.gov.ua/about/konsultatyvno-doradchi-orhany/konsultatsiyi-z-hromadskistyu/zvity?q=%25D0%25B1%25D1%258E%25D0%25B4%25D0%25B6%25D0%25B5%25D1%2582&amp;page=1 3. https://www.msp.gov.ua/legislation/regulatory-framework/regulatory-framework-56</v>
      </c>
      <c r="M150" s="73" t="str">
        <f>IFERROR(VLOOKUP($S150,Meta_Lookup!$A:$S,14,FALSE),"")</f>
        <v>Almost all central executive bodies use open participation mechanisms like public council [1], public consultations [2] &amp; [3 see lines 14, 22, 25] through which members of the public and government officials exchange views on the budget &amp; other topics as well. In my opinion it refers to "A" answer.</v>
      </c>
      <c r="N150" s="73" t="str">
        <f>IFERROR(VLOOKUP($S150,Meta_Lookup!$A:$S,15,FALSE),"")</f>
        <v>agree</v>
      </c>
      <c r="O150" s="73">
        <f>IFERROR(VLOOKUP($S150,Meta_Lookup!$A:$S,16,FALSE),"")</f>
        <v>0</v>
      </c>
      <c r="P150" s="73">
        <f>IFERROR(VLOOKUP($S150,Meta_Lookup!$A:$S,17,FALSE),"")</f>
        <v>0</v>
      </c>
      <c r="Q150" s="73">
        <f>IFERROR(VLOOKUP($S150,Meta_Lookup!$A:$S,18,FALSE),"")</f>
        <v>0</v>
      </c>
      <c r="R150" s="74">
        <f>IFERROR(VLOOKUP($S150,Meta_Lookup!$A:$S,19,FALSE),"")</f>
        <v>0</v>
      </c>
      <c r="S150" t="str">
        <f t="shared" si="4"/>
        <v>UKR|2025|q135</v>
      </c>
    </row>
    <row r="151" spans="1:19" ht="45" customHeight="1">
      <c r="A151" s="75" t="s">
        <v>1250</v>
      </c>
      <c r="B151" s="73" t="str">
        <f>IFERROR(VLOOKUP($S151,Meta_Lookup!$A:$S,3,FALSE),"")</f>
        <v>Public Participation in the Budget Process</v>
      </c>
      <c r="C151" s="73">
        <f>IFERROR(VLOOKUP($S151,Meta_Lookup!$A:$S,4,FALSE),"")</f>
        <v>0</v>
      </c>
      <c r="D151" s="73" t="str">
        <f>IFERROR(VLOOKUP($S151,Meta_Lookup!$A:$S,5,FALSE),"")</f>
        <v>Approval</v>
      </c>
      <c r="E151" s="73" t="str">
        <f>IFERROR(VLOOKUP($S151,Meta_Lookup!$A:$S,6,FALSE),"")</f>
        <v>Legislature</v>
      </c>
      <c r="F151" s="74" t="str">
        <f>IFERROR(VLOOKUP($S151,Meta_Lookup!$A:$S,7,FALSE),"")</f>
        <v>Does the legislature or the relevant legislative committee(s) hold public hearings and/or use other participation mechanisms through which the public can provide input during its public deliberations on the formulation of the annual budget (pre-budget and/or approval stages)?</v>
      </c>
      <c r="G151" s="73" t="str">
        <f>IFERROR(VLOOKUP($S151,Meta_Lookup!$A:$S,8,FALSE),"")</f>
        <v>Ukraine</v>
      </c>
      <c r="H151" s="73" t="str">
        <f>IFERROR(VLOOKUP($S151,Meta_Lookup!$A:$S,9,FALSE),"")</f>
        <v>UKR</v>
      </c>
      <c r="I151" s="73">
        <f>IFERROR(VLOOKUP($S151,Meta_Lookup!$A:$S,10,FALSE),"")</f>
        <v>2025</v>
      </c>
      <c r="J151" s="73">
        <f>IFERROR(VLOOKUP($S151,Meta_Lookup!$A:$S,11,FALSE),"")</f>
        <v>67</v>
      </c>
      <c r="K151" s="73" t="str">
        <f>IFERROR(VLOOKUP($S151,Meta_Lookup!$A:$S,12,FALSE),"")</f>
        <v>b. Yes, public hearings on the budget are held. No testimony from the public is provided during the public hearings, but contributions from the general public are received through other means.</v>
      </c>
      <c r="L151" s="73" t="str">
        <f>IFERROR(VLOOKUP($S151,Meta_Lookup!$A:$S,13,FALSE),"")</f>
        <v>1. https://budget.rada.gov.ua/news/Diyalnist_Komit/Protokoly_9skl/79155.html 2. https://budget.rada.gov.ua/news/Diyalnist_Komit/Protokoly_9skl/79804.html 3. https://budget.rada.gov.ua/news/Diyalnist_Komit/Protokoly_9skl/79803.html 4. https://budget.rada.gov.ua/news/Diyalnist_Komit/Protokoly_9skl/79084.html</v>
      </c>
      <c r="M151" s="73" t="str">
        <f>IFERROR(VLOOKUP($S151,Meta_Lookup!$A:$S,14,FALSE),"")</f>
        <v>Public hearings are held in the Parliament Committees, and members of the public/CSOs can testify in case they are invited, but most often they are not. Surprisingly, [1, 2, 3, 4] in 2024 representatives of CSOs were invited quite often, they didn't testify, but provided their input via other means. I think that "B" answer applies.</v>
      </c>
      <c r="N151" s="73" t="str">
        <f>IFERROR(VLOOKUP($S151,Meta_Lookup!$A:$S,15,FALSE),"")</f>
        <v>agree</v>
      </c>
      <c r="O151" s="73">
        <f>IFERROR(VLOOKUP($S151,Meta_Lookup!$A:$S,16,FALSE),"")</f>
        <v>0</v>
      </c>
      <c r="P151" s="73">
        <f>IFERROR(VLOOKUP($S151,Meta_Lookup!$A:$S,17,FALSE),"")</f>
        <v>0</v>
      </c>
      <c r="Q151" s="73">
        <f>IFERROR(VLOOKUP($S151,Meta_Lookup!$A:$S,18,FALSE),"")</f>
        <v>0</v>
      </c>
      <c r="R151" s="74">
        <f>IFERROR(VLOOKUP($S151,Meta_Lookup!$A:$S,19,FALSE),"")</f>
        <v>0</v>
      </c>
      <c r="S151" t="str">
        <f t="shared" si="4"/>
        <v>UKR|2025|q136</v>
      </c>
    </row>
    <row r="152" spans="1:19" ht="180" customHeight="1">
      <c r="A152" s="75" t="s">
        <v>1251</v>
      </c>
      <c r="B152" s="73" t="str">
        <f>IFERROR(VLOOKUP($S152,Meta_Lookup!$A:$S,3,FALSE),"")</f>
        <v>Public Participation in the Budget Process</v>
      </c>
      <c r="C152" s="73">
        <f>IFERROR(VLOOKUP($S152,Meta_Lookup!$A:$S,4,FALSE),"")</f>
        <v>0</v>
      </c>
      <c r="D152" s="73" t="str">
        <f>IFERROR(VLOOKUP($S152,Meta_Lookup!$A:$S,5,FALSE),"")</f>
        <v>Approval</v>
      </c>
      <c r="E152" s="73" t="str">
        <f>IFERROR(VLOOKUP($S152,Meta_Lookup!$A:$S,6,FALSE),"")</f>
        <v>Legislature</v>
      </c>
      <c r="F152" s="74" t="str">
        <f>IFERROR(VLOOKUP($S152,Meta_Lookup!$A:$S,7,FALSE),"")</f>
        <v>During the legislative deliberations on the annual budget (pre-budget or approval stages), which of the following key topics does the legislature’s (or relevant legislative budget committee) engagement with citizens cover?
For the purpose of this question, key topics are considered to be:
1. Macroeconomic issues
2. Revenue forecasts, policies, and administration
3. Social spending policies
4. Deficit and debt levels
5. Public investment projects
6. Public services</v>
      </c>
      <c r="G152" s="73" t="str">
        <f>IFERROR(VLOOKUP($S152,Meta_Lookup!$A:$S,8,FALSE),"")</f>
        <v>Ukraine</v>
      </c>
      <c r="H152" s="73" t="str">
        <f>IFERROR(VLOOKUP($S152,Meta_Lookup!$A:$S,9,FALSE),"")</f>
        <v>UKR</v>
      </c>
      <c r="I152" s="73">
        <f>IFERROR(VLOOKUP($S152,Meta_Lookup!$A:$S,10,FALSE),"")</f>
        <v>2025</v>
      </c>
      <c r="J152" s="73">
        <f>IFERROR(VLOOKUP($S152,Meta_Lookup!$A:$S,11,FALSE),"")</f>
        <v>67</v>
      </c>
      <c r="K152" s="73" t="str">
        <f>IFERROR(VLOOKUP($S152,Meta_Lookup!$A:$S,12,FALSE),"")</f>
        <v>b. The executive’s engagement with citizens covers at least three (but less than six) of the above-mentioned topics.</v>
      </c>
      <c r="L152" s="73" t="str">
        <f>IFERROR(VLOOKUP($S152,Meta_Lookup!$A:$S,13,FALSE),"")</f>
        <v>1. https://budget.rada.gov.ua/news/Diyalnist_Komit/Protokoly_9skl/79155.html 2. https://budget.rada.gov.ua/news/Diyalnist_Komit/Protokoly_9skl/79804.html 3. https://budget.rada.gov.ua/news/Diyalnist_Komit/Protokoly_9skl/79803.html 4. https://budget.rada.gov.ua/news/Diyalnist_Komit/Protokoly_9skl/79084.html 5. https://www.rise.org.ua/</v>
      </c>
      <c r="M152" s="73" t="str">
        <f>IFERROR(VLOOKUP($S152,Meta_Lookup!$A:$S,14,FALSE),"")</f>
        <v>According to the protocols [1, 2] Rise coalition representatives took part in the budget committee's hearings. Coalition is focused on public investment management and reconstruction [5]. Also the "Association of Cities" contributed to hearings [3, 4] requesting amendments into the legislation related to redistribution of funds which cover both revenues and spending.</v>
      </c>
      <c r="N152" s="73" t="str">
        <f>IFERROR(VLOOKUP($S152,Meta_Lookup!$A:$S,15,FALSE),"")</f>
        <v>agree</v>
      </c>
      <c r="O152" s="73">
        <f>IFERROR(VLOOKUP($S152,Meta_Lookup!$A:$S,16,FALSE),"")</f>
        <v>0</v>
      </c>
      <c r="P152" s="73">
        <f>IFERROR(VLOOKUP($S152,Meta_Lookup!$A:$S,17,FALSE),"")</f>
        <v>0</v>
      </c>
      <c r="Q152" s="73">
        <f>IFERROR(VLOOKUP($S152,Meta_Lookup!$A:$S,18,FALSE),"")</f>
        <v>0</v>
      </c>
      <c r="R152" s="74">
        <f>IFERROR(VLOOKUP($S152,Meta_Lookup!$A:$S,19,FALSE),"")</f>
        <v>0</v>
      </c>
      <c r="S152" t="str">
        <f t="shared" si="4"/>
        <v>UKR|2025|q137</v>
      </c>
    </row>
    <row r="153" spans="1:19" ht="30" customHeight="1">
      <c r="A153" s="75" t="s">
        <v>1252</v>
      </c>
      <c r="B153" s="73" t="str">
        <f>IFERROR(VLOOKUP($S153,Meta_Lookup!$A:$S,3,FALSE),"")</f>
        <v>Public Participation in the Budget Process</v>
      </c>
      <c r="C153" s="73">
        <f>IFERROR(VLOOKUP($S153,Meta_Lookup!$A:$S,4,FALSE),"")</f>
        <v>0</v>
      </c>
      <c r="D153" s="73" t="str">
        <f>IFERROR(VLOOKUP($S153,Meta_Lookup!$A:$S,5,FALSE),"")</f>
        <v>Approval</v>
      </c>
      <c r="E153" s="73" t="str">
        <f>IFERROR(VLOOKUP($S153,Meta_Lookup!$A:$S,6,FALSE),"")</f>
        <v>Legislature</v>
      </c>
      <c r="F153" s="74" t="str">
        <f>IFERROR(VLOOKUP($S153,Meta_Lookup!$A:$S,7,FALSE),"")</f>
        <v>Does the legislature provide feedback to the public on how citizens’ inputs have been used during legislative deliberations on the annual budget?</v>
      </c>
      <c r="G153" s="73" t="str">
        <f>IFERROR(VLOOKUP($S153,Meta_Lookup!$A:$S,8,FALSE),"")</f>
        <v>Ukraine</v>
      </c>
      <c r="H153" s="73" t="str">
        <f>IFERROR(VLOOKUP($S153,Meta_Lookup!$A:$S,9,FALSE),"")</f>
        <v>UKR</v>
      </c>
      <c r="I153" s="73">
        <f>IFERROR(VLOOKUP($S153,Meta_Lookup!$A:$S,10,FALSE),"")</f>
        <v>2025</v>
      </c>
      <c r="J153" s="73">
        <f>IFERROR(VLOOKUP($S153,Meta_Lookup!$A:$S,11,FALSE),"")</f>
        <v>33</v>
      </c>
      <c r="K153" s="73" t="str">
        <f>IFERROR(VLOOKUP($S153,Meta_Lookup!$A:$S,12,FALSE),"")</f>
        <v>c. Yes, the legislature provides a written record which includes either the list of the inputs received or a report or summary on how they were used.</v>
      </c>
      <c r="L153" s="73" t="str">
        <f>IFERROR(VLOOKUP($S153,Meta_Lookup!$A:$S,13,FALSE),"")</f>
        <v>1. https://budget.rada.gov.ua/news/Diyalnist_Komit/Protokoly_9skl/79084.html 2. https://budget.rada.gov.ua/news/Diyalnist_Komit/Protokoly_9skl/79803.html</v>
      </c>
      <c r="M153" s="73" t="str">
        <f>IFERROR(VLOOKUP($S153,Meta_Lookup!$A:$S,14,FALSE),"")</f>
        <v>On these occasions [1, 2] proposals submitted by the "Association of Cities" have been supported by the Budget Committee, which is reflected in the resolution of the hearings. But there is lack of information on the list of inputs. I think that "C" answer applies.</v>
      </c>
      <c r="N153" s="73" t="str">
        <f>IFERROR(VLOOKUP($S153,Meta_Lookup!$A:$S,15,FALSE),"")</f>
        <v>agree</v>
      </c>
      <c r="O153" s="73">
        <f>IFERROR(VLOOKUP($S153,Meta_Lookup!$A:$S,16,FALSE),"")</f>
        <v>0</v>
      </c>
      <c r="P153" s="73">
        <f>IFERROR(VLOOKUP($S153,Meta_Lookup!$A:$S,17,FALSE),"")</f>
        <v>0</v>
      </c>
      <c r="Q153" s="73">
        <f>IFERROR(VLOOKUP($S153,Meta_Lookup!$A:$S,18,FALSE),"")</f>
        <v>0</v>
      </c>
      <c r="R153" s="74">
        <f>IFERROR(VLOOKUP($S153,Meta_Lookup!$A:$S,19,FALSE),"")</f>
        <v>0</v>
      </c>
      <c r="S153" t="str">
        <f t="shared" si="4"/>
        <v>UKR|2025|q138</v>
      </c>
    </row>
    <row r="154" spans="1:19" ht="30" customHeight="1">
      <c r="A154" s="75" t="s">
        <v>1253</v>
      </c>
      <c r="B154" s="73" t="str">
        <f>IFERROR(VLOOKUP($S154,Meta_Lookup!$A:$S,3,FALSE),"")</f>
        <v>Public Participation in the Budget Process</v>
      </c>
      <c r="C154" s="73">
        <f>IFERROR(VLOOKUP($S154,Meta_Lookup!$A:$S,4,FALSE),"")</f>
        <v>0</v>
      </c>
      <c r="D154" s="73" t="str">
        <f>IFERROR(VLOOKUP($S154,Meta_Lookup!$A:$S,5,FALSE),"")</f>
        <v>Oversight</v>
      </c>
      <c r="E154" s="73" t="str">
        <f>IFERROR(VLOOKUP($S154,Meta_Lookup!$A:$S,6,FALSE),"")</f>
        <v>Legislature</v>
      </c>
      <c r="F154" s="74" t="str">
        <f>IFERROR(VLOOKUP($S154,Meta_Lookup!$A:$S,7,FALSE),"")</f>
        <v>Does the legislature hold public hearings and/or use other participation mechanisms through which the public can provide input during its public deliberations on the Audit Report?</v>
      </c>
      <c r="G154" s="73" t="str">
        <f>IFERROR(VLOOKUP($S154,Meta_Lookup!$A:$S,8,FALSE),"")</f>
        <v>Ukraine</v>
      </c>
      <c r="H154" s="73" t="str">
        <f>IFERROR(VLOOKUP($S154,Meta_Lookup!$A:$S,9,FALSE),"")</f>
        <v>UKR</v>
      </c>
      <c r="I154" s="73">
        <f>IFERROR(VLOOKUP($S154,Meta_Lookup!$A:$S,10,FALSE),"")</f>
        <v>2025</v>
      </c>
      <c r="J154" s="73">
        <f>IFERROR(VLOOKUP($S154,Meta_Lookup!$A:$S,11,FALSE),"")</f>
        <v>0</v>
      </c>
      <c r="K154" s="73" t="str">
        <f>IFERROR(VLOOKUP($S154,Meta_Lookup!$A:$S,12,FALSE),"")</f>
        <v>d. The requirements for a “c” response or above are not met.</v>
      </c>
      <c r="L154" s="73" t="str">
        <f>IFERROR(VLOOKUP($S154,Meta_Lookup!$A:$S,13,FALSE),"")</f>
        <v>1. https://budget.rada.gov.ua/news/Diyalnist_Komit/Protokoly_9skl/78779.html 2. https://rp.gov.ua/FinControl/FinReports/?id=1800</v>
      </c>
      <c r="M154" s="73" t="str">
        <f>IFERROR(VLOOKUP($S154,Meta_Lookup!$A:$S,14,FALSE),"")</f>
        <v>It seems that the requirements for a “c” response or above are not met [1, 2].</v>
      </c>
      <c r="N154" s="73" t="str">
        <f>IFERROR(VLOOKUP($S154,Meta_Lookup!$A:$S,15,FALSE),"")</f>
        <v>agree</v>
      </c>
      <c r="O154" s="73">
        <f>IFERROR(VLOOKUP($S154,Meta_Lookup!$A:$S,16,FALSE),"")</f>
        <v>0</v>
      </c>
      <c r="P154" s="73">
        <f>IFERROR(VLOOKUP($S154,Meta_Lookup!$A:$S,17,FALSE),"")</f>
        <v>0</v>
      </c>
      <c r="Q154" s="73">
        <f>IFERROR(VLOOKUP($S154,Meta_Lookup!$A:$S,18,FALSE),"")</f>
        <v>0</v>
      </c>
      <c r="R154" s="74">
        <f>IFERROR(VLOOKUP($S154,Meta_Lookup!$A:$S,19,FALSE),"")</f>
        <v>0</v>
      </c>
      <c r="S154" t="str">
        <f t="shared" si="4"/>
        <v>UKR|2025|q139</v>
      </c>
    </row>
    <row r="155" spans="1:19" ht="45" customHeight="1">
      <c r="A155" s="75" t="s">
        <v>1254</v>
      </c>
      <c r="B155" s="73" t="str">
        <f>IFERROR(VLOOKUP($S155,Meta_Lookup!$A:$S,3,FALSE),"")</f>
        <v>Public Participation in the Budget Process</v>
      </c>
      <c r="C155" s="73">
        <f>IFERROR(VLOOKUP($S155,Meta_Lookup!$A:$S,4,FALSE),"")</f>
        <v>0</v>
      </c>
      <c r="D155" s="73" t="str">
        <f>IFERROR(VLOOKUP($S155,Meta_Lookup!$A:$S,5,FALSE),"")</f>
        <v>Oversight</v>
      </c>
      <c r="E155" s="73" t="str">
        <f>IFERROR(VLOOKUP($S155,Meta_Lookup!$A:$S,6,FALSE),"")</f>
        <v>SAI</v>
      </c>
      <c r="F155" s="74" t="str">
        <f>IFERROR(VLOOKUP($S155,Meta_Lookup!$A:$S,7,FALSE),"")</f>
        <v>Does the Supreme Audit Institution (SAI) maintain formal mechanisms through which the public can suggest issues/topics to include in the SAI’s audit program (for example, by bringing ideas on agencies, programs, or projects that could be audited)?</v>
      </c>
      <c r="G155" s="73" t="str">
        <f>IFERROR(VLOOKUP($S155,Meta_Lookup!$A:$S,8,FALSE),"")</f>
        <v>Ukraine</v>
      </c>
      <c r="H155" s="73" t="str">
        <f>IFERROR(VLOOKUP($S155,Meta_Lookup!$A:$S,9,FALSE),"")</f>
        <v>UKR</v>
      </c>
      <c r="I155" s="73">
        <f>IFERROR(VLOOKUP($S155,Meta_Lookup!$A:$S,10,FALSE),"")</f>
        <v>2025</v>
      </c>
      <c r="J155" s="73">
        <f>IFERROR(VLOOKUP($S155,Meta_Lookup!$A:$S,11,FALSE),"")</f>
        <v>100</v>
      </c>
      <c r="K155" s="73" t="str">
        <f>IFERROR(VLOOKUP($S155,Meta_Lookup!$A:$S,12,FALSE),"")</f>
        <v>a. Yes, the SAI maintains formal mechanisms through which the public can suggest issues/topics to include in its audit program.</v>
      </c>
      <c r="L155" s="73" t="str">
        <f>IFERROR(VLOOKUP($S155,Meta_Lookup!$A:$S,13,FALSE),"")</f>
        <v>1. Law on Public Appeal http://zakon2.rada.gov.ua/laws/show/393/96-%D0%B2%D1%80/print1447224677693607 2. Contacts on the website of the Accounting Chamber https://rp.gov.ua/Management/text.php/?pid=185 3. http://rp.gov.ua/Corruption/corrup_contact/?id=197 4. https://rp.gov.ua/Activity/Reports/?id=1898 5. https://rp.gov.ua/About/ContactRP/</v>
      </c>
      <c r="M155" s="73" t="str">
        <f>IFERROR(VLOOKUP($S155,Meta_Lookup!$A:$S,14,FALSE),"")</f>
        <v>There's a general Law "On Public Appeal" [1] that gives the right to the citizens to send appeals to any civil servant. There is established mechanism through which the public can provide suggestions on issues/topics to be included in its audit program. Web-site of the SAI has a dedicated page with contact information on public appeals on corruption cases [3], and contact numbers of SAI hotline &amp; regional offices[2, 5]. It is worth to mention that appeals can be anonymous. Also, SAI's YER mentions that there were 16 appeals from citizens in 2024 (see p. 154 [4]). In my opinion it corresponds with "A" answer.</v>
      </c>
      <c r="N155" s="73" t="str">
        <f>IFERROR(VLOOKUP($S155,Meta_Lookup!$A:$S,15,FALSE),"")</f>
        <v>agree</v>
      </c>
      <c r="O155" s="73">
        <f>IFERROR(VLOOKUP($S155,Meta_Lookup!$A:$S,16,FALSE),"")</f>
        <v>0</v>
      </c>
      <c r="P155" s="73">
        <f>IFERROR(VLOOKUP($S155,Meta_Lookup!$A:$S,17,FALSE),"")</f>
        <v>0</v>
      </c>
      <c r="Q155" s="73">
        <f>IFERROR(VLOOKUP($S155,Meta_Lookup!$A:$S,18,FALSE),"")</f>
        <v>0</v>
      </c>
      <c r="R155" s="74">
        <f>IFERROR(VLOOKUP($S155,Meta_Lookup!$A:$S,19,FALSE),"")</f>
        <v>0</v>
      </c>
      <c r="S155" t="str">
        <f t="shared" si="4"/>
        <v>UKR|2025|q140</v>
      </c>
    </row>
    <row r="156" spans="1:19" ht="30" customHeight="1">
      <c r="A156" s="75" t="s">
        <v>1255</v>
      </c>
      <c r="B156" s="73" t="str">
        <f>IFERROR(VLOOKUP($S156,Meta_Lookup!$A:$S,3,FALSE),"")</f>
        <v>Public Participation in the Budget Process</v>
      </c>
      <c r="C156" s="73">
        <f>IFERROR(VLOOKUP($S156,Meta_Lookup!$A:$S,4,FALSE),"")</f>
        <v>0</v>
      </c>
      <c r="D156" s="73" t="str">
        <f>IFERROR(VLOOKUP($S156,Meta_Lookup!$A:$S,5,FALSE),"")</f>
        <v>Oversight</v>
      </c>
      <c r="E156" s="73" t="str">
        <f>IFERROR(VLOOKUP($S156,Meta_Lookup!$A:$S,6,FALSE),"")</f>
        <v>SAI</v>
      </c>
      <c r="F156" s="74" t="str">
        <f>IFERROR(VLOOKUP($S156,Meta_Lookup!$A:$S,7,FALSE),"")</f>
        <v>Does the Supreme Audit Institution (SAI) provide the public with feedback on how citizens’ inputs have been used to determine its audit program?</v>
      </c>
      <c r="G156" s="73" t="str">
        <f>IFERROR(VLOOKUP($S156,Meta_Lookup!$A:$S,8,FALSE),"")</f>
        <v>Ukraine</v>
      </c>
      <c r="H156" s="73" t="str">
        <f>IFERROR(VLOOKUP($S156,Meta_Lookup!$A:$S,9,FALSE),"")</f>
        <v>UKR</v>
      </c>
      <c r="I156" s="73">
        <f>IFERROR(VLOOKUP($S156,Meta_Lookup!$A:$S,10,FALSE),"")</f>
        <v>2025</v>
      </c>
      <c r="J156" s="73">
        <f>IFERROR(VLOOKUP($S156,Meta_Lookup!$A:$S,11,FALSE),"")</f>
        <v>33</v>
      </c>
      <c r="K156" s="73" t="str">
        <f>IFERROR(VLOOKUP($S156,Meta_Lookup!$A:$S,12,FALSE),"")</f>
        <v>c. Yes, the SAI provides a written record which includes either the list of the inputs received or a report or summary on how they were used.</v>
      </c>
      <c r="L156" s="73" t="str">
        <f>IFERROR(VLOOKUP($S156,Meta_Lookup!$A:$S,13,FALSE),"")</f>
        <v>1. https://rp.gov.ua/Activity/Reports/?id=1898</v>
      </c>
      <c r="M156" s="73" t="str">
        <f>IFERROR(VLOOKUP($S156,Meta_Lookup!$A:$S,14,FALSE),"")</f>
        <v>The SAI does not produce any report on the suggestions that were included into the audit program based on public appeals. The SAIs' YER only mentions that all appeals received replies according to the law (see p.154 [1]). Also, it has a brief summary saying: "Most often, inquirers and authors of appeals were interested in the forms, methods, plans and organization of the work of the Accounting Chamber, control over its activities, the results of control measures, information on the use of budget funds by the Ministry of Culture of Ukraine and the Ministry of Defense of Ukraine." I think that publication of the summary, deserves a "C".</v>
      </c>
      <c r="N156" s="73" t="str">
        <f>IFERROR(VLOOKUP($S156,Meta_Lookup!$A:$S,15,FALSE),"")</f>
        <v>agree</v>
      </c>
      <c r="O156" s="73">
        <f>IFERROR(VLOOKUP($S156,Meta_Lookup!$A:$S,16,FALSE),"")</f>
        <v>0</v>
      </c>
      <c r="P156" s="73">
        <f>IFERROR(VLOOKUP($S156,Meta_Lookup!$A:$S,17,FALSE),"")</f>
        <v>0</v>
      </c>
      <c r="Q156" s="73">
        <f>IFERROR(VLOOKUP($S156,Meta_Lookup!$A:$S,18,FALSE),"")</f>
        <v>0</v>
      </c>
      <c r="R156" s="74">
        <f>IFERROR(VLOOKUP($S156,Meta_Lookup!$A:$S,19,FALSE),"")</f>
        <v>0</v>
      </c>
      <c r="S156" t="str">
        <f t="shared" si="4"/>
        <v>UKR|2025|q141</v>
      </c>
    </row>
    <row r="157" spans="1:19" ht="240" customHeight="1">
      <c r="A157" s="75" t="s">
        <v>1256</v>
      </c>
      <c r="B157" s="73" t="str">
        <f>IFERROR(VLOOKUP($S157,Meta_Lookup!$A:$S,3,FALSE),"")</f>
        <v>Public Participation in the Budget Process</v>
      </c>
      <c r="C157" s="73">
        <f>IFERROR(VLOOKUP($S157,Meta_Lookup!$A:$S,4,FALSE),"")</f>
        <v>0</v>
      </c>
      <c r="D157" s="73" t="str">
        <f>IFERROR(VLOOKUP($S157,Meta_Lookup!$A:$S,5,FALSE),"")</f>
        <v>Oversight</v>
      </c>
      <c r="E157" s="73" t="str">
        <f>IFERROR(VLOOKUP($S157,Meta_Lookup!$A:$S,6,FALSE),"")</f>
        <v>SAI</v>
      </c>
      <c r="F157" s="74" t="str">
        <f>IFERROR(VLOOKUP($S157,Meta_Lookup!$A:$S,7,FALSE),"")</f>
        <v>Does the Supreme Audit Institution (SAI) maintain formal mechanisms through which the public can contribute to audit investigations (as respondents, witnesses, etc.)?</v>
      </c>
      <c r="G157" s="73" t="str">
        <f>IFERROR(VLOOKUP($S157,Meta_Lookup!$A:$S,8,FALSE),"")</f>
        <v>Ukraine</v>
      </c>
      <c r="H157" s="73" t="str">
        <f>IFERROR(VLOOKUP($S157,Meta_Lookup!$A:$S,9,FALSE),"")</f>
        <v>UKR</v>
      </c>
      <c r="I157" s="73">
        <f>IFERROR(VLOOKUP($S157,Meta_Lookup!$A:$S,10,FALSE),"")</f>
        <v>2025</v>
      </c>
      <c r="J157" s="73">
        <f>IFERROR(VLOOKUP($S157,Meta_Lookup!$A:$S,11,FALSE),"")</f>
        <v>100</v>
      </c>
      <c r="K157" s="73" t="str">
        <f>IFERROR(VLOOKUP($S157,Meta_Lookup!$A:$S,12,FALSE),"")</f>
        <v>a. Yes, SAI maintains formal mechanisms through which the public can contribute to audit investigations.</v>
      </c>
      <c r="L157" s="73" t="str">
        <f>IFERROR(VLOOKUP($S157,Meta_Lookup!$A:$S,13,FALSE),"")</f>
        <v>1. https://zakon.rada.gov.ua/laws/show/393/96-%D0%B2%D1%80#Text 2. https://rp.gov.ua/upload-files/About/RegulatoryDoc/Por_opg_2025.pdf 3. https://rp.gov.ua/Corruption/corrup_prog/?id=219 4. https://rp.gov.ua/upload-files/Activity/Corruption/Anticor_prog_22-24.pdf</v>
      </c>
      <c r="M157" s="73" t="str">
        <f>IFERROR(VLOOKUP($S157,Meta_Lookup!$A:$S,14,FALSE),"")</f>
        <v>Public can contribute to the investigations via in person meetings with any person in the SAI staff, including the Head of the SAI. Such mechanics is allowed under the Article 22 of the Law "On Citizens' Appeal" [1]. Procedure of in person meetings with the SAI staff is adopted by the decision of the Head of the SAI [2]. SAI pro-actively invited civil society to contribute to the Anti-corruption and risk identification in SAI procedures [3, 4 (see p.1)]. I think this is an "A".</v>
      </c>
      <c r="N157" s="73" t="str">
        <f>IFERROR(VLOOKUP($S157,Meta_Lookup!$A:$S,15,FALSE),"")</f>
        <v>agree</v>
      </c>
      <c r="O157" s="73">
        <f>IFERROR(VLOOKUP($S157,Meta_Lookup!$A:$S,16,FALSE),"")</f>
        <v>0</v>
      </c>
      <c r="P157" s="73">
        <f>IFERROR(VLOOKUP($S157,Meta_Lookup!$A:$S,17,FALSE),"")</f>
        <v>0</v>
      </c>
      <c r="Q157" s="73">
        <f>IFERROR(VLOOKUP($S157,Meta_Lookup!$A:$S,18,FALSE),"")</f>
        <v>0</v>
      </c>
      <c r="R157" s="74">
        <f>IFERROR(VLOOKUP($S157,Meta_Lookup!$A:$S,19,FALSE),"")</f>
        <v>0</v>
      </c>
      <c r="S157" t="str">
        <f t="shared" si="4"/>
        <v>UKR|2025|q142</v>
      </c>
    </row>
  </sheetData>
  <sheetProtection algorithmName="SHA-512" hashValue="S58u2UrJyFDNrSIxGp3b87HO/yZP01p+VVxjMaKD4wFxa2zjcliSLOq5lEGWxLyIAo+novzjOwKVjRSj+bJHsw==" saltValue="AY9CNbk1LK/vTrdzM7zvJQ==" spinCount="100000" sheet="1" objects="1" scenarios="1" formatCells="0" formatColumns="0" formatRows="0" sort="0" autoFilter="0"/>
  <autoFilter ref="A8:R157" xr:uid="{00000000-0009-0000-0000-000006000000}"/>
  <mergeCells count="1">
    <mergeCell ref="A1:B1"/>
  </mergeCells>
  <pageMargins left="0.75" right="0.75" top="1" bottom="1" header="0.5" footer="0.5"/>
  <extLst>
    <ext xmlns:x14="http://schemas.microsoft.com/office/spreadsheetml/2009/9/main" uri="{CCE6A557-97BC-4b89-ADB6-D9C93CAAB3DF}">
      <x14:dataValidations xmlns:xm="http://schemas.microsoft.com/office/excel/2006/main" count="1">
        <x14:dataValidation type="list" showInputMessage="1" showErrorMessage="1" xr:uid="{A27E89F8-5C8E-4DBF-8326-C31ED4431906}">
          <x14:formula1>
            <xm:f>Meta_Keys!$A$2:$A$32</xm:f>
          </x14:formula1>
          <xm:sqref>B2</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N15"/>
  <sheetViews>
    <sheetView showGridLines="0" zoomScale="70" zoomScaleNormal="70" workbookViewId="0">
      <pane ySplit="8" topLeftCell="A9" activePane="bottomLeft" state="frozen"/>
      <selection pane="bottomLeft" activeCell="B2" sqref="B2"/>
    </sheetView>
  </sheetViews>
  <sheetFormatPr defaultRowHeight="15"/>
  <cols>
    <col min="1" max="1" width="25" customWidth="1"/>
    <col min="2" max="2" width="43.42578125" customWidth="1"/>
    <col min="3" max="4" width="8" customWidth="1"/>
    <col min="5" max="5" width="85" customWidth="1"/>
    <col min="6" max="6" width="35" customWidth="1"/>
    <col min="7" max="7" width="48.85546875" customWidth="1"/>
    <col min="8" max="8" width="70.140625" customWidth="1"/>
    <col min="9" max="9" width="18" customWidth="1"/>
    <col min="10" max="10" width="22" customWidth="1"/>
    <col min="11" max="11" width="35" customWidth="1"/>
    <col min="12" max="12" width="25.7109375" customWidth="1"/>
    <col min="13" max="13" width="49.7109375" customWidth="1"/>
    <col min="14" max="14" width="9.140625" hidden="1" customWidth="1"/>
  </cols>
  <sheetData>
    <row r="1" spans="1:14">
      <c r="A1" s="216" t="s">
        <v>1724</v>
      </c>
      <c r="B1" s="227"/>
    </row>
    <row r="2" spans="1:14">
      <c r="A2" s="78" t="s">
        <v>1731</v>
      </c>
      <c r="B2" s="10" t="s">
        <v>1273</v>
      </c>
    </row>
    <row r="3" spans="1:14">
      <c r="A3" s="79" t="s">
        <v>191</v>
      </c>
      <c r="B3" s="12">
        <v>2025</v>
      </c>
      <c r="E3" s="2"/>
    </row>
    <row r="4" spans="1:14">
      <c r="A4" s="80" t="s">
        <v>1726</v>
      </c>
      <c r="B4" s="11" t="str">
        <f>IFERROR(_xlfn.XLOOKUP(B2,Meta_Keys!A:A,Meta_Keys!B:B,""),"")</f>
        <v>ALB</v>
      </c>
    </row>
    <row r="5" spans="1:14">
      <c r="A5" s="1"/>
      <c r="B5" s="1"/>
    </row>
    <row r="6" spans="1:14">
      <c r="A6" s="7" t="s">
        <v>1732</v>
      </c>
    </row>
    <row r="8" spans="1:14">
      <c r="A8" s="71" t="s">
        <v>162</v>
      </c>
      <c r="B8" s="71" t="s">
        <v>186</v>
      </c>
      <c r="C8" s="71" t="s">
        <v>188</v>
      </c>
      <c r="D8" s="71" t="s">
        <v>191</v>
      </c>
      <c r="E8" s="71" t="s">
        <v>183</v>
      </c>
      <c r="F8" s="71" t="s">
        <v>198</v>
      </c>
      <c r="G8" s="71" t="s">
        <v>201</v>
      </c>
      <c r="H8" s="71" t="s">
        <v>204</v>
      </c>
      <c r="I8" s="71" t="s">
        <v>207</v>
      </c>
      <c r="J8" s="71" t="s">
        <v>211</v>
      </c>
      <c r="K8" s="71" t="s">
        <v>215</v>
      </c>
      <c r="L8" s="71" t="s">
        <v>218</v>
      </c>
      <c r="M8" s="71" t="s">
        <v>221</v>
      </c>
      <c r="N8" t="s">
        <v>1730</v>
      </c>
    </row>
    <row r="9" spans="1:14" ht="195" customHeight="1">
      <c r="A9" s="76" t="s">
        <v>1733</v>
      </c>
      <c r="B9" s="77" t="str">
        <f>IFERROR(VLOOKUP($N9,GQ_Lookup!$A:$N,4,FALSE),"")</f>
        <v>Albania</v>
      </c>
      <c r="C9" s="73" t="str">
        <f>IFERROR(VLOOKUP($N9,GQ_Lookup!$A:$N,5,FALSE),"")</f>
        <v>ALB</v>
      </c>
      <c r="D9" s="73">
        <f>IFERROR(VLOOKUP($N9,GQ_Lookup!$A:$N,6,FALSE),"")</f>
        <v>2025</v>
      </c>
      <c r="E9" s="74" t="str">
        <f>IFERROR(VLOOKUP($N9,GQ_Lookup!$A:$N,3,FALSE),"")</f>
        <v>Is the numerical data in any of the seven key budget documents available in a machine-readable format?</v>
      </c>
      <c r="F9" s="74" t="str">
        <f>IFERROR(VLOOKUP($N9,GQ_Lookup!$A:$N,7,FALSE),"")</f>
        <v>|Executive's Budget Proposal|Enacted Budget|In-Year Reports|Year-End Reports</v>
      </c>
      <c r="G9" s="74" t="str">
        <f>IFERROR(VLOOKUP($N9,GQ_Lookup!$A:$N,8,FALSE),"")</f>
        <v>EBP: https://financa.gov.al/projektbuxheti-2025/ EB:https://financa.gov.al/projektbuxheti-2025/ IYR: https://financa.gov.al/ekonomia-dhe-buxheti/; https://financa.gov.al/en/buletini-fiskal/; https://arkiva.financa.gov.al/statistika-fiskale-mujore/ YER: https://financa.gov.al/buxheti-faktik-2023/</v>
      </c>
      <c r="H9" s="74">
        <f>IFERROR(VLOOKUP($N9,GQ_Lookup!$A:$N,9,FALSE),"")</f>
        <v>0</v>
      </c>
      <c r="I9" s="74" t="str">
        <f>IFERROR(VLOOKUP($N9,GQ_Lookup!$A:$N,10,FALSE),"")</f>
        <v>agree</v>
      </c>
      <c r="J9" s="74">
        <f>IFERROR(VLOOKUP($N9,GQ_Lookup!$A:$N,11,FALSE),"")</f>
        <v>0</v>
      </c>
      <c r="K9" s="74">
        <f>IFERROR(VLOOKUP($N9,GQ_Lookup!$A:$N,12,FALSE),"")</f>
        <v>0</v>
      </c>
      <c r="L9" s="74">
        <f>IFERROR(VLOOKUP($N9,GQ_Lookup!$A:$N,13,FALSE),"")</f>
        <v>0</v>
      </c>
      <c r="M9" s="74">
        <f>IFERROR(VLOOKUP($N9,GQ_Lookup!$A:$N,14,FALSE),"")</f>
        <v>0</v>
      </c>
      <c r="N9" t="str">
        <f t="shared" ref="N9:N15" si="0">$B$4&amp;"|"&amp;$B$3&amp;"|"&amp;A9</f>
        <v>ALB|2025|gq-1a</v>
      </c>
    </row>
    <row r="10" spans="1:14" ht="165" customHeight="1">
      <c r="A10" s="76" t="s">
        <v>1734</v>
      </c>
      <c r="B10" s="77" t="str">
        <f>IFERROR(VLOOKUP($N10,GQ_Lookup!$A:$N,4,FALSE),"")</f>
        <v>Albania</v>
      </c>
      <c r="C10" s="73" t="str">
        <f>IFERROR(VLOOKUP($N10,GQ_Lookup!$A:$N,5,FALSE),"")</f>
        <v>ALB</v>
      </c>
      <c r="D10" s="73">
        <f>IFERROR(VLOOKUP($N10,GQ_Lookup!$A:$N,6,FALSE),"")</f>
        <v>2025</v>
      </c>
      <c r="E10" s="74" t="str">
        <f>IFERROR(VLOOKUP($N10,GQ_Lookup!$A:$N,3,FALSE),"")</f>
        <v>If the government operates an additional open data portal or platform specifically for sharing fiscal or budgetary information beyond the primary budget website, what features does it offer?</v>
      </c>
      <c r="F10" s="74" t="str">
        <f>IFERROR(VLOOKUP($N10,GQ_Lookup!$A:$N,7,FALSE),"")</f>
        <v>|None of the above</v>
      </c>
      <c r="G10" s="74">
        <f>IFERROR(VLOOKUP($N10,GQ_Lookup!$A:$N,8,FALSE),"")</f>
        <v>0</v>
      </c>
      <c r="H10" s="74" t="str">
        <f>IFERROR(VLOOKUP($N10,GQ_Lookup!$A:$N,9,FALSE),"")</f>
        <v>In central level, Ministry of Finance is the main institution providing fiscal or budgetary information</v>
      </c>
      <c r="I10" s="74" t="str">
        <f>IFERROR(VLOOKUP($N10,GQ_Lookup!$A:$N,10,FALSE),"")</f>
        <v>agree</v>
      </c>
      <c r="J10" s="74">
        <f>IFERROR(VLOOKUP($N10,GQ_Lookup!$A:$N,11,FALSE),"")</f>
        <v>0</v>
      </c>
      <c r="K10" s="74">
        <f>IFERROR(VLOOKUP($N10,GQ_Lookup!$A:$N,12,FALSE),"")</f>
        <v>0</v>
      </c>
      <c r="L10" s="74">
        <f>IFERROR(VLOOKUP($N10,GQ_Lookup!$A:$N,13,FALSE),"")</f>
        <v>0</v>
      </c>
      <c r="M10" s="74">
        <f>IFERROR(VLOOKUP($N10,GQ_Lookup!$A:$N,14,FALSE),"")</f>
        <v>0</v>
      </c>
      <c r="N10" t="str">
        <f t="shared" si="0"/>
        <v>ALB|2025|gq-1b</v>
      </c>
    </row>
    <row r="11" spans="1:14" ht="45" customHeight="1">
      <c r="A11" s="76" t="s">
        <v>1735</v>
      </c>
      <c r="B11" s="77" t="str">
        <f>IFERROR(VLOOKUP($N11,GQ_Lookup!$A:$N,4,FALSE),"")</f>
        <v>Albania</v>
      </c>
      <c r="C11" s="73" t="str">
        <f>IFERROR(VLOOKUP($N11,GQ_Lookup!$A:$N,5,FALSE),"")</f>
        <v>ALB</v>
      </c>
      <c r="D11" s="73">
        <f>IFERROR(VLOOKUP($N11,GQ_Lookup!$A:$N,6,FALSE),"")</f>
        <v>2025</v>
      </c>
      <c r="E11" s="74" t="str">
        <f>IFERROR(VLOOKUP($N11,GQ_Lookup!$A:$N,3,FALSE),"")</f>
        <v>How does the Ministry of Finance apply AI in specific areas of Public Financial Management?</v>
      </c>
      <c r="F11" s="74" t="str">
        <f>IFERROR(VLOOKUP($N11,GQ_Lookup!$A:$N,7,FALSE),"")</f>
        <v>|AI is not used in these areas, or no information is available</v>
      </c>
      <c r="G11" s="74">
        <f>IFERROR(VLOOKUP($N11,GQ_Lookup!$A:$N,8,FALSE),"")</f>
        <v>0</v>
      </c>
      <c r="H11" s="74">
        <f>IFERROR(VLOOKUP($N11,GQ_Lookup!$A:$N,9,FALSE),"")</f>
        <v>0</v>
      </c>
      <c r="I11" s="74" t="str">
        <f>IFERROR(VLOOKUP($N11,GQ_Lookup!$A:$N,10,FALSE),"")</f>
        <v>agree</v>
      </c>
      <c r="J11" s="74">
        <f>IFERROR(VLOOKUP($N11,GQ_Lookup!$A:$N,11,FALSE),"")</f>
        <v>0</v>
      </c>
      <c r="K11" s="74">
        <f>IFERROR(VLOOKUP($N11,GQ_Lookup!$A:$N,12,FALSE),"")</f>
        <v>0</v>
      </c>
      <c r="L11" s="74">
        <f>IFERROR(VLOOKUP($N11,GQ_Lookup!$A:$N,13,FALSE),"")</f>
        <v>0</v>
      </c>
      <c r="M11" s="74">
        <f>IFERROR(VLOOKUP($N11,GQ_Lookup!$A:$N,14,FALSE),"")</f>
        <v>0</v>
      </c>
      <c r="N11" t="str">
        <f t="shared" si="0"/>
        <v>ALB|2025|gq-1c</v>
      </c>
    </row>
    <row r="12" spans="1:14" ht="45" customHeight="1">
      <c r="A12" s="76" t="s">
        <v>1736</v>
      </c>
      <c r="B12" s="77" t="str">
        <f>IFERROR(VLOOKUP($N12,GQ_Lookup!$A:$N,4,FALSE),"")</f>
        <v>Albania</v>
      </c>
      <c r="C12" s="73" t="str">
        <f>IFERROR(VLOOKUP($N12,GQ_Lookup!$A:$N,5,FALSE),"")</f>
        <v>ALB</v>
      </c>
      <c r="D12" s="73">
        <f>IFERROR(VLOOKUP($N12,GQ_Lookup!$A:$N,6,FALSE),"")</f>
        <v>2025</v>
      </c>
      <c r="E12" s="74" t="str">
        <f>IFERROR(VLOOKUP($N12,GQ_Lookup!$A:$N,3,FALSE),"")</f>
        <v>Are AI-driven fiscal models, forecasts, or decisions subject to transparency and oversight?</v>
      </c>
      <c r="F12" s="74" t="str">
        <f>IFERROR(VLOOKUP($N12,GQ_Lookup!$A:$N,7,FALSE),"")</f>
        <v>d. There is no evidence of AI-driven fiscal models or decisions being used</v>
      </c>
      <c r="G12" s="74">
        <f>IFERROR(VLOOKUP($N12,GQ_Lookup!$A:$N,8,FALSE),"")</f>
        <v>0</v>
      </c>
      <c r="H12" s="74">
        <f>IFERROR(VLOOKUP($N12,GQ_Lookup!$A:$N,9,FALSE),"")</f>
        <v>0</v>
      </c>
      <c r="I12" s="74" t="str">
        <f>IFERROR(VLOOKUP($N12,GQ_Lookup!$A:$N,10,FALSE),"")</f>
        <v>agree</v>
      </c>
      <c r="J12" s="74">
        <f>IFERROR(VLOOKUP($N12,GQ_Lookup!$A:$N,11,FALSE),"")</f>
        <v>0</v>
      </c>
      <c r="K12" s="74">
        <f>IFERROR(VLOOKUP($N12,GQ_Lookup!$A:$N,12,FALSE),"")</f>
        <v>0</v>
      </c>
      <c r="L12" s="74">
        <f>IFERROR(VLOOKUP($N12,GQ_Lookup!$A:$N,13,FALSE),"")</f>
        <v>0</v>
      </c>
      <c r="M12" s="74">
        <f>IFERROR(VLOOKUP($N12,GQ_Lookup!$A:$N,14,FALSE),"")</f>
        <v>0</v>
      </c>
      <c r="N12" t="str">
        <f t="shared" si="0"/>
        <v>ALB|2025|gq-1d</v>
      </c>
    </row>
    <row r="13" spans="1:14" ht="409.5" customHeight="1">
      <c r="A13" s="76" t="s">
        <v>1737</v>
      </c>
      <c r="B13" s="77" t="str">
        <f>IFERROR(VLOOKUP($N13,GQ_Lookup!$A:$N,4,FALSE),"")</f>
        <v>Albania</v>
      </c>
      <c r="C13" s="73" t="str">
        <f>IFERROR(VLOOKUP($N13,GQ_Lookup!$A:$N,5,FALSE),"")</f>
        <v>ALB</v>
      </c>
      <c r="D13" s="73">
        <f>IFERROR(VLOOKUP($N13,GQ_Lookup!$A:$N,6,FALSE),"")</f>
        <v>2025</v>
      </c>
      <c r="E13" s="74" t="str">
        <f>IFERROR(VLOOKUP($N13,GQ_Lookup!$A:$N,3,FALSE),"")</f>
        <v>What Gender-Responsive Budgeting (GRB) practices are implemented across the budget cycle in your country?</v>
      </c>
      <c r="F13" s="74" t="str">
        <f>IFERROR(VLOOKUP($N13,GQ_Lookup!$A:$N,7,FALSE),"")</f>
        <v>|Integration of Gender Analysis into Performance Measurements |Gender-Responsive Budget Statement |Other (please indicate in the comments)</v>
      </c>
      <c r="G13" s="74" t="str">
        <f>IFERROR(VLOOKUP($N13,GQ_Lookup!$A:$N,8,FALSE),"")</f>
        <v>https://arkiva.financa.gov.al/buxhetimi-gjinor-2/</v>
      </c>
      <c r="H13" s="74" t="str">
        <f>IFERROR(VLOOKUP($N13,GQ_Lookup!$A:$N,9,FALSE),"")</f>
        <v>In the above link are presented different documents related to Gender-Responsive Budgeting, although most of them are published years ago.</v>
      </c>
      <c r="I13" s="74" t="str">
        <f>IFERROR(VLOOKUP($N13,GQ_Lookup!$A:$N,10,FALSE),"")</f>
        <v>agree</v>
      </c>
      <c r="J13" s="74">
        <f>IFERROR(VLOOKUP($N13,GQ_Lookup!$A:$N,11,FALSE),"")</f>
        <v>0</v>
      </c>
      <c r="K13" s="74" t="str">
        <f>IFERROR(VLOOKUP($N13,GQ_Lookup!$A:$N,12,FALSE),"")</f>
        <v>Gender Responsive Budgeting is also a separate annex in the Medium Term Budget Program Document: https://financa.gov.al/programi-buxhetor-afatmesem-2025-2027-faza-iii/</v>
      </c>
      <c r="L13" s="74">
        <f>IFERROR(VLOOKUP($N13,GQ_Lookup!$A:$N,13,FALSE),"")</f>
        <v>0</v>
      </c>
      <c r="M13" s="74">
        <f>IFERROR(VLOOKUP($N13,GQ_Lookup!$A:$N,14,FALSE),"")</f>
        <v>0</v>
      </c>
      <c r="N13" t="str">
        <f t="shared" si="0"/>
        <v>ALB|2025|gq-2</v>
      </c>
    </row>
    <row r="14" spans="1:14" ht="30" customHeight="1">
      <c r="A14" s="76" t="s">
        <v>1738</v>
      </c>
      <c r="B14" s="77" t="str">
        <f>IFERROR(VLOOKUP($N14,GQ_Lookup!$A:$N,4,FALSE),"")</f>
        <v>Albania</v>
      </c>
      <c r="C14" s="73" t="str">
        <f>IFERROR(VLOOKUP($N14,GQ_Lookup!$A:$N,5,FALSE),"")</f>
        <v>ALB</v>
      </c>
      <c r="D14" s="73">
        <f>IFERROR(VLOOKUP($N14,GQ_Lookup!$A:$N,6,FALSE),"")</f>
        <v>2025</v>
      </c>
      <c r="E14" s="74" t="str">
        <f>IFERROR(VLOOKUP($N14,GQ_Lookup!$A:$N,3,FALSE),"")</f>
        <v>What green budgeting initiatives or tools does the government use to track climate and environmental expenditures and/or revenues?</v>
      </c>
      <c r="F14" s="74" t="str">
        <f>IFERROR(VLOOKUP($N14,GQ_Lookup!$A:$N,7,FALSE),"")</f>
        <v>|Green Risk Assessment of Climate Mitigation Policies|Climate Impact Assessment of Budget Proposals</v>
      </c>
      <c r="G14" s="74" t="str">
        <f>IFERROR(VLOOKUP($N14,GQ_Lookup!$A:$N,8,FALSE),"")</f>
        <v>1. https://www.bankofalbania.org/rc/doc/Guideline_on_climate_related_and_environmental_risks_August_2024_28016.pdf 2. https://www.bankofalbania.org/rc/doc/Strategjia_GREEN_anglisht_final_with_cover_25494.pdf</v>
      </c>
      <c r="H14" s="74" t="str">
        <f>IFERROR(VLOOKUP($N14,GQ_Lookup!$A:$N,9,FALSE),"")</f>
        <v>1. Bank of Albania has drafted the Guideline on climate-related and environmental risks 2. Bank of Albania has drafted strategy on "Management and Supervision of climate related financial risks in financial sector"</v>
      </c>
      <c r="I14" s="74" t="str">
        <f>IFERROR(VLOOKUP($N14,GQ_Lookup!$A:$N,10,FALSE),"")</f>
        <v>disagree</v>
      </c>
      <c r="J14" s="74" t="str">
        <f>IFERROR(VLOOKUP($N14,GQ_Lookup!$A:$N,11,FALSE),"")</f>
        <v>There is a Council of Minister's Decision no. 887/2022 "On procedures for Public Investment Management" that embeds climate change perspective into public investment project cycle: https://qbz.gov.al/eli/vendim/2022/12/27/887/83054bbc-9645-45d2-a687-7142d003f2b3</v>
      </c>
      <c r="K14" s="74">
        <f>IFERROR(VLOOKUP($N14,GQ_Lookup!$A:$N,12,FALSE),"")</f>
        <v>0</v>
      </c>
      <c r="L14" s="74" t="str">
        <f>IFERROR(VLOOKUP($N14,GQ_Lookup!$A:$N,13,FALSE),"")</f>
        <v>According to the above-mentioned decision, the “Principle of environmental assessment and climate impact” is cited as one of the key principles upon which central government units base the assessment, prioritization and proposal of investment projects. The institution responsible for strategic programming is tasked with assessing investment project proposals for their inclusion in the Single List of Projects of National Importance. In accordance with this principle, project proposals must take into account environmental impacts, considering both climate change mitigation and adaptation. These aspects are reflected in the Table of Contents of Annex 4 (part of decision). Some of the questions that must be addressed during the project proposal stage include: How does the project contribute to national environmental policies? What is the expected impact of the project on climate change? How are, or how should, climate change mitigation and adaptation be taken into account within the framework of the project? Is the project resilient to climate change under different climate scenarios? Is an Environmental Impact Assessment (EIA) required by law for the project? If required, what are the results of the preliminary EIA? Is any negative environmental impact anticipated? What mitigation measures are proposed, and are the residual impacts acceptable?</v>
      </c>
      <c r="M14" s="74" t="str">
        <f>IFERROR(VLOOKUP($N14,GQ_Lookup!$A:$N,14,FALSE),"")</f>
        <v>IBP appreciates the government reviewer's comments and further information provided by the researcher. The answers selected are appropriate.</v>
      </c>
      <c r="N14" t="str">
        <f t="shared" si="0"/>
        <v>ALB|2025|gq-3</v>
      </c>
    </row>
    <row r="15" spans="1:14" ht="225" customHeight="1">
      <c r="A15" s="76" t="s">
        <v>229</v>
      </c>
      <c r="B15" s="77" t="str">
        <f>IFERROR(VLOOKUP($N15,GQ_Lookup!$A:$N,4,FALSE),"")</f>
        <v>Albania</v>
      </c>
      <c r="C15" s="73" t="str">
        <f>IFERROR(VLOOKUP($N15,GQ_Lookup!$A:$N,5,FALSE),"")</f>
        <v>ALB</v>
      </c>
      <c r="D15" s="73">
        <f>IFERROR(VLOOKUP($N15,GQ_Lookup!$A:$N,6,FALSE),"")</f>
        <v>2025</v>
      </c>
      <c r="E15" s="74" t="str">
        <f>IFERROR(VLOOKUP($N15,GQ_Lookup!$A:$N,3,FALSE),"")</f>
        <v>Which of the seven publicly available budget documents have a corresponding "citizens' version?</v>
      </c>
      <c r="F15" s="74" t="str">
        <f>IFERROR(VLOOKUP($N15,GQ_Lookup!$A:$N,7,FALSE),"")</f>
        <v>|Executive's Budget Proposal</v>
      </c>
      <c r="G15" s="74" t="str">
        <f>IFERROR(VLOOKUP($N15,GQ_Lookup!$A:$N,8,FALSE),"")</f>
        <v>https://financa.gov.al/wp-content/uploads/2024/11/Buxheti-per-Qytetaret-Ministria-e-Financave-2025.pdf</v>
      </c>
      <c r="H15" s="74">
        <f>IFERROR(VLOOKUP($N15,GQ_Lookup!$A:$N,9,FALSE),"")</f>
        <v>0</v>
      </c>
      <c r="I15" s="74" t="str">
        <f>IFERROR(VLOOKUP($N15,GQ_Lookup!$A:$N,10,FALSE),"")</f>
        <v>agree</v>
      </c>
      <c r="J15" s="74">
        <f>IFERROR(VLOOKUP($N15,GQ_Lookup!$A:$N,11,FALSE),"")</f>
        <v>0</v>
      </c>
      <c r="K15" s="74">
        <f>IFERROR(VLOOKUP($N15,GQ_Lookup!$A:$N,12,FALSE),"")</f>
        <v>0</v>
      </c>
      <c r="L15" s="74">
        <f>IFERROR(VLOOKUP($N15,GQ_Lookup!$A:$N,13,FALSE),"")</f>
        <v>0</v>
      </c>
      <c r="M15" s="74">
        <f>IFERROR(VLOOKUP($N15,GQ_Lookup!$A:$N,14,FALSE),"")</f>
        <v>0</v>
      </c>
      <c r="N15" t="str">
        <f t="shared" si="0"/>
        <v>ALB|2025|cb-1a</v>
      </c>
    </row>
  </sheetData>
  <sheetProtection algorithmName="SHA-512" hashValue="eTur3PrD5FLanDEEp/qrf04pop0+ElTEMpzuPivwYoFLOIYD7TEPa1llJtJUJMqquk3Ql+uqKZypfOBFjVeR6g==" saltValue="Fq+zFzkMRNifWv38fipxYQ==" spinCount="100000" sheet="1" objects="1" scenarios="1" formatCells="0" formatColumns="0" formatRows="0" sort="0" autoFilter="0"/>
  <autoFilter ref="A8:M8" xr:uid="{00000000-0009-0000-0000-000009000000}"/>
  <mergeCells count="1">
    <mergeCell ref="A1:B1"/>
  </mergeCells>
  <pageMargins left="0.75" right="0.75" top="1" bottom="1" header="0.5" footer="0.5"/>
  <extLst>
    <ext xmlns:x14="http://schemas.microsoft.com/office/spreadsheetml/2009/9/main" uri="{CCE6A557-97BC-4b89-ADB6-D9C93CAAB3DF}">
      <x14:dataValidations xmlns:xm="http://schemas.microsoft.com/office/excel/2006/main" count="1">
        <x14:dataValidation type="list" showInputMessage="1" showErrorMessage="1" xr:uid="{432A33B0-2CE4-4B4A-81AC-C7E801E31171}">
          <x14:formula1>
            <xm:f>Meta_Keys!$A$2:$A$32</xm:f>
          </x14:formula1>
          <xm:sqref>B2</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G4620"/>
  <sheetViews>
    <sheetView showGridLines="0" workbookViewId="0">
      <pane ySplit="1" topLeftCell="A2" activePane="bottomLeft" state="frozen"/>
      <selection pane="bottomLeft" activeCell="C456" sqref="C456"/>
    </sheetView>
  </sheetViews>
  <sheetFormatPr defaultColWidth="10.85546875" defaultRowHeight="15"/>
  <cols>
    <col min="1" max="3" width="10.85546875" style="5"/>
    <col min="4" max="4" width="10.85546875" style="176"/>
    <col min="5" max="5" width="14.42578125" style="5" customWidth="1"/>
    <col min="6" max="6" width="17.42578125" style="5" customWidth="1"/>
    <col min="7" max="16384" width="10.85546875" style="5"/>
  </cols>
  <sheetData>
    <row r="1" spans="1:7" ht="18" customHeight="1">
      <c r="A1" s="155" t="s">
        <v>186</v>
      </c>
      <c r="B1" s="155" t="s">
        <v>188</v>
      </c>
      <c r="C1" s="155" t="s">
        <v>234</v>
      </c>
      <c r="D1" s="155" t="s">
        <v>171</v>
      </c>
      <c r="E1" s="155" t="s">
        <v>1739</v>
      </c>
      <c r="F1" s="155" t="s">
        <v>1740</v>
      </c>
      <c r="G1" s="155" t="s">
        <v>1741</v>
      </c>
    </row>
    <row r="2" spans="1:7">
      <c r="A2" s="176" t="s">
        <v>1273</v>
      </c>
      <c r="B2" s="176" t="s">
        <v>1274</v>
      </c>
      <c r="C2" s="176" t="s">
        <v>1257</v>
      </c>
      <c r="D2" s="176" t="s">
        <v>1742</v>
      </c>
      <c r="E2" s="176">
        <v>100</v>
      </c>
      <c r="F2" s="176">
        <v>100</v>
      </c>
      <c r="G2" s="174">
        <v>0</v>
      </c>
    </row>
    <row r="3" spans="1:7">
      <c r="A3" s="176" t="s">
        <v>1273</v>
      </c>
      <c r="B3" s="176" t="s">
        <v>1274</v>
      </c>
      <c r="C3" s="176" t="s">
        <v>1258</v>
      </c>
      <c r="D3" s="176" t="s">
        <v>1743</v>
      </c>
      <c r="E3" s="176">
        <v>67</v>
      </c>
      <c r="F3" s="176">
        <v>67</v>
      </c>
      <c r="G3" s="174">
        <v>0</v>
      </c>
    </row>
    <row r="4" spans="1:7">
      <c r="A4" s="176" t="s">
        <v>1273</v>
      </c>
      <c r="B4" s="176" t="s">
        <v>1274</v>
      </c>
      <c r="C4" s="176" t="s">
        <v>1259</v>
      </c>
      <c r="D4" s="176" t="s">
        <v>1744</v>
      </c>
      <c r="E4" s="176">
        <v>67</v>
      </c>
      <c r="F4" s="176">
        <v>67</v>
      </c>
      <c r="G4" s="174">
        <v>0</v>
      </c>
    </row>
    <row r="5" spans="1:7">
      <c r="A5" s="176" t="s">
        <v>1273</v>
      </c>
      <c r="B5" s="176" t="s">
        <v>1274</v>
      </c>
      <c r="C5" s="176" t="s">
        <v>1260</v>
      </c>
      <c r="D5" s="176" t="s">
        <v>1745</v>
      </c>
      <c r="E5" s="176">
        <v>33</v>
      </c>
      <c r="F5" s="176">
        <v>67</v>
      </c>
      <c r="G5" s="175">
        <v>33</v>
      </c>
    </row>
    <row r="6" spans="1:7">
      <c r="A6" s="176" t="s">
        <v>1273</v>
      </c>
      <c r="B6" s="176" t="s">
        <v>1274</v>
      </c>
      <c r="C6" s="176" t="s">
        <v>1261</v>
      </c>
      <c r="D6" s="176" t="s">
        <v>1746</v>
      </c>
      <c r="E6" s="176">
        <v>100</v>
      </c>
      <c r="F6" s="176">
        <v>100</v>
      </c>
      <c r="G6" s="174">
        <v>0</v>
      </c>
    </row>
    <row r="7" spans="1:7">
      <c r="A7" s="176" t="s">
        <v>1273</v>
      </c>
      <c r="B7" s="176" t="s">
        <v>1274</v>
      </c>
      <c r="C7" s="176" t="s">
        <v>1262</v>
      </c>
      <c r="D7" s="176" t="s">
        <v>1747</v>
      </c>
      <c r="E7" s="176">
        <v>33</v>
      </c>
      <c r="F7" s="176">
        <v>100</v>
      </c>
      <c r="G7" s="175">
        <v>67</v>
      </c>
    </row>
    <row r="8" spans="1:7">
      <c r="A8" s="176" t="s">
        <v>1273</v>
      </c>
      <c r="B8" s="176" t="s">
        <v>1274</v>
      </c>
      <c r="C8" s="176" t="s">
        <v>1263</v>
      </c>
      <c r="D8" s="176" t="s">
        <v>1695</v>
      </c>
      <c r="E8" s="176">
        <v>67</v>
      </c>
      <c r="F8" s="176">
        <v>67</v>
      </c>
      <c r="G8" s="174">
        <v>0</v>
      </c>
    </row>
    <row r="9" spans="1:7">
      <c r="A9" s="176" t="s">
        <v>1273</v>
      </c>
      <c r="B9" s="176" t="s">
        <v>1274</v>
      </c>
      <c r="C9" s="176" t="s">
        <v>1115</v>
      </c>
      <c r="D9" s="176" t="s">
        <v>1743</v>
      </c>
      <c r="E9" s="176">
        <v>100</v>
      </c>
      <c r="F9" s="176">
        <v>100</v>
      </c>
      <c r="G9" s="174">
        <v>0</v>
      </c>
    </row>
    <row r="10" spans="1:7">
      <c r="A10" s="176" t="s">
        <v>1273</v>
      </c>
      <c r="B10" s="176" t="s">
        <v>1274</v>
      </c>
      <c r="C10" s="176" t="s">
        <v>1116</v>
      </c>
      <c r="D10" s="176" t="s">
        <v>1743</v>
      </c>
      <c r="E10" s="176">
        <v>100</v>
      </c>
      <c r="F10" s="176">
        <v>100</v>
      </c>
      <c r="G10" s="174">
        <v>0</v>
      </c>
    </row>
    <row r="11" spans="1:7">
      <c r="A11" s="176" t="s">
        <v>1273</v>
      </c>
      <c r="B11" s="176" t="s">
        <v>1274</v>
      </c>
      <c r="C11" s="176" t="s">
        <v>1117</v>
      </c>
      <c r="D11" s="176" t="s">
        <v>1743</v>
      </c>
      <c r="E11" s="176">
        <v>100</v>
      </c>
      <c r="F11" s="176">
        <v>100</v>
      </c>
      <c r="G11" s="174">
        <v>0</v>
      </c>
    </row>
    <row r="12" spans="1:7">
      <c r="A12" s="176" t="s">
        <v>1273</v>
      </c>
      <c r="B12" s="176" t="s">
        <v>1274</v>
      </c>
      <c r="C12" s="176" t="s">
        <v>1118</v>
      </c>
      <c r="D12" s="176" t="s">
        <v>1743</v>
      </c>
      <c r="E12" s="176">
        <v>100</v>
      </c>
      <c r="F12" s="176">
        <v>100</v>
      </c>
      <c r="G12" s="174">
        <v>0</v>
      </c>
    </row>
    <row r="13" spans="1:7">
      <c r="A13" s="176" t="s">
        <v>1273</v>
      </c>
      <c r="B13" s="176" t="s">
        <v>1274</v>
      </c>
      <c r="C13" s="176" t="s">
        <v>1119</v>
      </c>
      <c r="D13" s="176" t="s">
        <v>1743</v>
      </c>
      <c r="E13" s="176">
        <v>100</v>
      </c>
      <c r="F13" s="176">
        <v>100</v>
      </c>
      <c r="G13" s="174">
        <v>0</v>
      </c>
    </row>
    <row r="14" spans="1:7">
      <c r="A14" s="176" t="s">
        <v>1273</v>
      </c>
      <c r="B14" s="176" t="s">
        <v>1274</v>
      </c>
      <c r="C14" s="176" t="s">
        <v>1120</v>
      </c>
      <c r="D14" s="176" t="s">
        <v>1743</v>
      </c>
      <c r="E14" s="176">
        <v>100</v>
      </c>
      <c r="F14" s="176">
        <v>100</v>
      </c>
      <c r="G14" s="174">
        <v>0</v>
      </c>
    </row>
    <row r="15" spans="1:7">
      <c r="A15" s="176" t="s">
        <v>1273</v>
      </c>
      <c r="B15" s="176" t="s">
        <v>1274</v>
      </c>
      <c r="C15" s="176" t="s">
        <v>1121</v>
      </c>
      <c r="D15" s="176" t="s">
        <v>1743</v>
      </c>
      <c r="E15" s="176">
        <v>67</v>
      </c>
      <c r="F15" s="176">
        <v>67</v>
      </c>
      <c r="G15" s="174">
        <v>0</v>
      </c>
    </row>
    <row r="16" spans="1:7">
      <c r="A16" s="176" t="s">
        <v>1273</v>
      </c>
      <c r="B16" s="176" t="s">
        <v>1274</v>
      </c>
      <c r="C16" s="176" t="s">
        <v>1122</v>
      </c>
      <c r="D16" s="176" t="s">
        <v>1743</v>
      </c>
      <c r="E16" s="176">
        <v>100</v>
      </c>
      <c r="F16" s="176">
        <v>100</v>
      </c>
      <c r="G16" s="174">
        <v>0</v>
      </c>
    </row>
    <row r="17" spans="1:7">
      <c r="A17" s="176" t="s">
        <v>1273</v>
      </c>
      <c r="B17" s="176" t="s">
        <v>1274</v>
      </c>
      <c r="C17" s="176" t="s">
        <v>1123</v>
      </c>
      <c r="D17" s="176" t="s">
        <v>1743</v>
      </c>
      <c r="E17" s="176">
        <v>100</v>
      </c>
      <c r="F17" s="176">
        <v>100</v>
      </c>
      <c r="G17" s="174">
        <v>0</v>
      </c>
    </row>
    <row r="18" spans="1:7">
      <c r="A18" s="176" t="s">
        <v>1273</v>
      </c>
      <c r="B18" s="176" t="s">
        <v>1274</v>
      </c>
      <c r="C18" s="176" t="s">
        <v>1124</v>
      </c>
      <c r="D18" s="176" t="s">
        <v>1743</v>
      </c>
      <c r="E18" s="176">
        <v>67</v>
      </c>
      <c r="F18" s="176">
        <v>67</v>
      </c>
      <c r="G18" s="174">
        <v>0</v>
      </c>
    </row>
    <row r="19" spans="1:7">
      <c r="A19" s="176" t="s">
        <v>1273</v>
      </c>
      <c r="B19" s="176" t="s">
        <v>1274</v>
      </c>
      <c r="C19" s="176" t="s">
        <v>1125</v>
      </c>
      <c r="D19" s="176" t="s">
        <v>1743</v>
      </c>
      <c r="E19" s="176">
        <v>100</v>
      </c>
      <c r="F19" s="176">
        <v>100</v>
      </c>
      <c r="G19" s="174">
        <v>0</v>
      </c>
    </row>
    <row r="20" spans="1:7">
      <c r="A20" s="176" t="s">
        <v>1273</v>
      </c>
      <c r="B20" s="176" t="s">
        <v>1274</v>
      </c>
      <c r="C20" s="176" t="s">
        <v>1126</v>
      </c>
      <c r="D20" s="176" t="s">
        <v>1743</v>
      </c>
      <c r="E20" s="176">
        <v>67</v>
      </c>
      <c r="F20" s="176">
        <v>67</v>
      </c>
      <c r="G20" s="174">
        <v>0</v>
      </c>
    </row>
    <row r="21" spans="1:7">
      <c r="A21" s="176" t="s">
        <v>1273</v>
      </c>
      <c r="B21" s="176" t="s">
        <v>1274</v>
      </c>
      <c r="C21" s="176" t="s">
        <v>1127</v>
      </c>
      <c r="D21" s="176" t="s">
        <v>1743</v>
      </c>
      <c r="E21" s="176">
        <v>100</v>
      </c>
      <c r="F21" s="176">
        <v>100</v>
      </c>
      <c r="G21" s="174">
        <v>0</v>
      </c>
    </row>
    <row r="22" spans="1:7">
      <c r="A22" s="176" t="s">
        <v>1273</v>
      </c>
      <c r="B22" s="176" t="s">
        <v>1274</v>
      </c>
      <c r="C22" s="176" t="s">
        <v>1128</v>
      </c>
      <c r="D22" s="176" t="s">
        <v>1743</v>
      </c>
      <c r="E22" s="176">
        <v>33</v>
      </c>
      <c r="F22" s="176">
        <v>33</v>
      </c>
      <c r="G22" s="174">
        <v>0</v>
      </c>
    </row>
    <row r="23" spans="1:7">
      <c r="A23" s="176" t="s">
        <v>1273</v>
      </c>
      <c r="B23" s="176" t="s">
        <v>1274</v>
      </c>
      <c r="C23" s="176" t="s">
        <v>1129</v>
      </c>
      <c r="D23" s="176" t="s">
        <v>1743</v>
      </c>
      <c r="E23" s="176">
        <v>33</v>
      </c>
      <c r="F23" s="176">
        <v>67</v>
      </c>
      <c r="G23" s="175">
        <v>33</v>
      </c>
    </row>
    <row r="24" spans="1:7">
      <c r="A24" s="176" t="s">
        <v>1273</v>
      </c>
      <c r="B24" s="176" t="s">
        <v>1274</v>
      </c>
      <c r="C24" s="176" t="s">
        <v>1130</v>
      </c>
      <c r="D24" s="176" t="s">
        <v>1743</v>
      </c>
      <c r="E24" s="176">
        <v>0</v>
      </c>
      <c r="F24" s="176">
        <v>0</v>
      </c>
      <c r="G24" s="174">
        <v>0</v>
      </c>
    </row>
    <row r="25" spans="1:7">
      <c r="A25" s="176" t="s">
        <v>1273</v>
      </c>
      <c r="B25" s="176" t="s">
        <v>1274</v>
      </c>
      <c r="C25" s="176" t="s">
        <v>1131</v>
      </c>
      <c r="D25" s="176" t="s">
        <v>1743</v>
      </c>
      <c r="E25" s="176">
        <v>0</v>
      </c>
      <c r="F25" s="176">
        <v>0</v>
      </c>
      <c r="G25" s="174">
        <v>0</v>
      </c>
    </row>
    <row r="26" spans="1:7">
      <c r="A26" s="176" t="s">
        <v>1273</v>
      </c>
      <c r="B26" s="176" t="s">
        <v>1274</v>
      </c>
      <c r="C26" s="176" t="s">
        <v>1132</v>
      </c>
      <c r="D26" s="176" t="s">
        <v>1743</v>
      </c>
      <c r="E26" s="176">
        <v>100</v>
      </c>
      <c r="F26" s="176">
        <v>100</v>
      </c>
      <c r="G26" s="174">
        <v>0</v>
      </c>
    </row>
    <row r="27" spans="1:7">
      <c r="A27" s="176" t="s">
        <v>1273</v>
      </c>
      <c r="B27" s="176" t="s">
        <v>1274</v>
      </c>
      <c r="C27" s="176" t="s">
        <v>1133</v>
      </c>
      <c r="D27" s="176" t="s">
        <v>1743</v>
      </c>
      <c r="E27" s="176">
        <v>33</v>
      </c>
      <c r="F27" s="176">
        <v>33</v>
      </c>
      <c r="G27" s="174">
        <v>0</v>
      </c>
    </row>
    <row r="28" spans="1:7">
      <c r="A28" s="176" t="s">
        <v>1273</v>
      </c>
      <c r="B28" s="176" t="s">
        <v>1274</v>
      </c>
      <c r="C28" s="176" t="s">
        <v>1134</v>
      </c>
      <c r="D28" s="176" t="s">
        <v>1743</v>
      </c>
      <c r="E28" s="176">
        <v>0</v>
      </c>
      <c r="F28" s="176">
        <v>0</v>
      </c>
      <c r="G28" s="174">
        <v>0</v>
      </c>
    </row>
    <row r="29" spans="1:7">
      <c r="A29" s="176" t="s">
        <v>1273</v>
      </c>
      <c r="B29" s="176" t="s">
        <v>1274</v>
      </c>
      <c r="C29" s="176" t="s">
        <v>1135</v>
      </c>
      <c r="D29" s="176" t="s">
        <v>1743</v>
      </c>
      <c r="E29" s="176">
        <v>100</v>
      </c>
      <c r="F29" s="176">
        <v>100</v>
      </c>
      <c r="G29" s="174">
        <v>0</v>
      </c>
    </row>
    <row r="30" spans="1:7">
      <c r="A30" s="176" t="s">
        <v>1273</v>
      </c>
      <c r="B30" s="176" t="s">
        <v>1274</v>
      </c>
      <c r="C30" s="176" t="s">
        <v>1136</v>
      </c>
      <c r="D30" s="176" t="s">
        <v>1743</v>
      </c>
      <c r="E30" s="176">
        <v>33</v>
      </c>
      <c r="F30" s="176">
        <v>33</v>
      </c>
      <c r="G30" s="174">
        <v>0</v>
      </c>
    </row>
    <row r="31" spans="1:7">
      <c r="A31" s="176" t="s">
        <v>1273</v>
      </c>
      <c r="B31" s="176" t="s">
        <v>1274</v>
      </c>
      <c r="C31" s="176" t="s">
        <v>1137</v>
      </c>
      <c r="D31" s="176" t="s">
        <v>1743</v>
      </c>
      <c r="E31" s="176">
        <v>0</v>
      </c>
      <c r="F31" s="176">
        <v>0</v>
      </c>
      <c r="G31" s="174">
        <v>0</v>
      </c>
    </row>
    <row r="32" spans="1:7">
      <c r="A32" s="176" t="s">
        <v>1273</v>
      </c>
      <c r="B32" s="176" t="s">
        <v>1274</v>
      </c>
      <c r="C32" s="176" t="s">
        <v>1138</v>
      </c>
      <c r="D32" s="176" t="s">
        <v>1743</v>
      </c>
      <c r="E32" s="176">
        <v>100</v>
      </c>
      <c r="F32" s="176">
        <v>100</v>
      </c>
      <c r="G32" s="174">
        <v>0</v>
      </c>
    </row>
    <row r="33" spans="1:7">
      <c r="A33" s="176" t="s">
        <v>1273</v>
      </c>
      <c r="B33" s="176" t="s">
        <v>1274</v>
      </c>
      <c r="C33" s="176" t="s">
        <v>1139</v>
      </c>
      <c r="D33" s="176" t="s">
        <v>1743</v>
      </c>
      <c r="E33" s="176">
        <v>100</v>
      </c>
      <c r="F33" s="176">
        <v>100</v>
      </c>
      <c r="G33" s="174">
        <v>0</v>
      </c>
    </row>
    <row r="34" spans="1:7">
      <c r="A34" s="176" t="s">
        <v>1273</v>
      </c>
      <c r="B34" s="176" t="s">
        <v>1274</v>
      </c>
      <c r="C34" s="176" t="s">
        <v>1140</v>
      </c>
      <c r="D34" s="176" t="s">
        <v>1743</v>
      </c>
      <c r="E34" s="176">
        <v>100</v>
      </c>
      <c r="F34" s="176">
        <v>100</v>
      </c>
      <c r="G34" s="174">
        <v>0</v>
      </c>
    </row>
    <row r="35" spans="1:7">
      <c r="A35" s="176" t="s">
        <v>1273</v>
      </c>
      <c r="B35" s="176" t="s">
        <v>1274</v>
      </c>
      <c r="C35" s="176" t="s">
        <v>1141</v>
      </c>
      <c r="D35" s="176" t="s">
        <v>1743</v>
      </c>
      <c r="E35" s="176">
        <v>100</v>
      </c>
      <c r="F35" s="176">
        <v>100</v>
      </c>
      <c r="G35" s="174">
        <v>0</v>
      </c>
    </row>
    <row r="36" spans="1:7">
      <c r="A36" s="176" t="s">
        <v>1273</v>
      </c>
      <c r="B36" s="176" t="s">
        <v>1274</v>
      </c>
      <c r="C36" s="176" t="s">
        <v>1142</v>
      </c>
      <c r="D36" s="176" t="s">
        <v>1743</v>
      </c>
      <c r="E36" s="176">
        <v>100</v>
      </c>
      <c r="F36" s="176">
        <v>100</v>
      </c>
      <c r="G36" s="174">
        <v>0</v>
      </c>
    </row>
    <row r="37" spans="1:7">
      <c r="A37" s="176" t="s">
        <v>1273</v>
      </c>
      <c r="B37" s="176" t="s">
        <v>1274</v>
      </c>
      <c r="C37" s="176" t="s">
        <v>1143</v>
      </c>
      <c r="D37" s="176" t="s">
        <v>1743</v>
      </c>
      <c r="E37" s="176">
        <v>100</v>
      </c>
      <c r="F37" s="176">
        <v>100</v>
      </c>
      <c r="G37" s="174">
        <v>0</v>
      </c>
    </row>
    <row r="38" spans="1:7">
      <c r="A38" s="176" t="s">
        <v>1273</v>
      </c>
      <c r="B38" s="176" t="s">
        <v>1274</v>
      </c>
      <c r="C38" s="176" t="s">
        <v>1144</v>
      </c>
      <c r="D38" s="176" t="s">
        <v>1743</v>
      </c>
      <c r="E38" s="176">
        <v>100</v>
      </c>
      <c r="F38" s="176">
        <v>100</v>
      </c>
      <c r="G38" s="174">
        <v>0</v>
      </c>
    </row>
    <row r="39" spans="1:7">
      <c r="A39" s="176" t="s">
        <v>1273</v>
      </c>
      <c r="B39" s="176" t="s">
        <v>1274</v>
      </c>
      <c r="C39" s="176" t="s">
        <v>1145</v>
      </c>
      <c r="D39" s="176" t="s">
        <v>1743</v>
      </c>
      <c r="E39" s="176">
        <v>33</v>
      </c>
      <c r="F39" s="176">
        <v>33</v>
      </c>
      <c r="G39" s="174">
        <v>0</v>
      </c>
    </row>
    <row r="40" spans="1:7">
      <c r="A40" s="176" t="s">
        <v>1273</v>
      </c>
      <c r="B40" s="176" t="s">
        <v>1274</v>
      </c>
      <c r="C40" s="176" t="s">
        <v>1146</v>
      </c>
      <c r="D40" s="176" t="s">
        <v>1743</v>
      </c>
      <c r="E40" s="176">
        <v>100</v>
      </c>
      <c r="F40" s="176">
        <v>100</v>
      </c>
      <c r="G40" s="174">
        <v>0</v>
      </c>
    </row>
    <row r="41" spans="1:7">
      <c r="A41" s="176" t="s">
        <v>1273</v>
      </c>
      <c r="B41" s="176" t="s">
        <v>1274</v>
      </c>
      <c r="C41" s="176" t="s">
        <v>1147</v>
      </c>
      <c r="D41" s="176" t="s">
        <v>1743</v>
      </c>
      <c r="E41" s="176">
        <v>33</v>
      </c>
      <c r="F41" s="176">
        <v>33</v>
      </c>
      <c r="G41" s="174">
        <v>0</v>
      </c>
    </row>
    <row r="42" spans="1:7">
      <c r="A42" s="176" t="s">
        <v>1273</v>
      </c>
      <c r="B42" s="176" t="s">
        <v>1274</v>
      </c>
      <c r="C42" s="176" t="s">
        <v>1147</v>
      </c>
      <c r="D42" s="176" t="s">
        <v>1743</v>
      </c>
      <c r="E42" s="176">
        <v>100</v>
      </c>
      <c r="F42" s="176">
        <v>100</v>
      </c>
      <c r="G42" s="174">
        <v>0</v>
      </c>
    </row>
    <row r="43" spans="1:7">
      <c r="A43" s="176" t="s">
        <v>1273</v>
      </c>
      <c r="B43" s="176" t="s">
        <v>1274</v>
      </c>
      <c r="C43" s="176" t="s">
        <v>1149</v>
      </c>
      <c r="D43" s="176" t="s">
        <v>1743</v>
      </c>
      <c r="E43" s="176">
        <v>100</v>
      </c>
      <c r="F43" s="176">
        <v>100</v>
      </c>
      <c r="G43" s="174">
        <v>0</v>
      </c>
    </row>
    <row r="44" spans="1:7">
      <c r="A44" s="176" t="s">
        <v>1273</v>
      </c>
      <c r="B44" s="176" t="s">
        <v>1274</v>
      </c>
      <c r="C44" s="176" t="s">
        <v>1150</v>
      </c>
      <c r="D44" s="176" t="s">
        <v>1743</v>
      </c>
      <c r="E44" s="176">
        <v>33</v>
      </c>
      <c r="F44" s="176">
        <v>33</v>
      </c>
      <c r="G44" s="174">
        <v>0</v>
      </c>
    </row>
    <row r="45" spans="1:7">
      <c r="A45" s="176" t="s">
        <v>1273</v>
      </c>
      <c r="B45" s="176" t="s">
        <v>1274</v>
      </c>
      <c r="C45" s="176" t="s">
        <v>1151</v>
      </c>
      <c r="D45" s="176" t="s">
        <v>1743</v>
      </c>
      <c r="E45" s="176">
        <v>33</v>
      </c>
      <c r="F45" s="176">
        <v>33</v>
      </c>
      <c r="G45" s="174">
        <v>0</v>
      </c>
    </row>
    <row r="46" spans="1:7">
      <c r="A46" s="176" t="s">
        <v>1273</v>
      </c>
      <c r="B46" s="176" t="s">
        <v>1274</v>
      </c>
      <c r="C46" s="176" t="s">
        <v>1152</v>
      </c>
      <c r="D46" s="176" t="s">
        <v>1743</v>
      </c>
      <c r="E46" s="176">
        <v>0</v>
      </c>
      <c r="F46" s="176">
        <v>0</v>
      </c>
      <c r="G46" s="174">
        <v>0</v>
      </c>
    </row>
    <row r="47" spans="1:7">
      <c r="A47" s="176" t="s">
        <v>1273</v>
      </c>
      <c r="B47" s="176" t="s">
        <v>1274</v>
      </c>
      <c r="C47" s="176" t="s">
        <v>1153</v>
      </c>
      <c r="D47" s="176" t="s">
        <v>1743</v>
      </c>
      <c r="E47" s="176">
        <v>0</v>
      </c>
      <c r="F47" s="176">
        <v>0</v>
      </c>
      <c r="G47" s="174">
        <v>0</v>
      </c>
    </row>
    <row r="48" spans="1:7">
      <c r="A48" s="176" t="s">
        <v>1273</v>
      </c>
      <c r="B48" s="176" t="s">
        <v>1274</v>
      </c>
      <c r="C48" s="176" t="s">
        <v>1154</v>
      </c>
      <c r="D48" s="176" t="s">
        <v>1743</v>
      </c>
      <c r="E48" s="176">
        <v>0</v>
      </c>
      <c r="F48" s="176">
        <v>0</v>
      </c>
      <c r="G48" s="174">
        <v>0</v>
      </c>
    </row>
    <row r="49" spans="1:7">
      <c r="A49" s="176" t="s">
        <v>1273</v>
      </c>
      <c r="B49" s="176" t="s">
        <v>1274</v>
      </c>
      <c r="C49" s="176" t="s">
        <v>1155</v>
      </c>
      <c r="D49" s="176" t="s">
        <v>1743</v>
      </c>
      <c r="E49" s="176">
        <v>0</v>
      </c>
      <c r="F49" s="176">
        <v>0</v>
      </c>
      <c r="G49" s="174">
        <v>0</v>
      </c>
    </row>
    <row r="50" spans="1:7">
      <c r="A50" s="176" t="s">
        <v>1273</v>
      </c>
      <c r="B50" s="176" t="s">
        <v>1274</v>
      </c>
      <c r="C50" s="176" t="s">
        <v>1156</v>
      </c>
      <c r="D50" s="176" t="s">
        <v>1743</v>
      </c>
      <c r="E50" s="176">
        <v>33</v>
      </c>
      <c r="F50" s="176">
        <v>33</v>
      </c>
      <c r="G50" s="174">
        <v>0</v>
      </c>
    </row>
    <row r="51" spans="1:7">
      <c r="A51" s="176" t="s">
        <v>1273</v>
      </c>
      <c r="B51" s="176" t="s">
        <v>1274</v>
      </c>
      <c r="C51" s="176" t="s">
        <v>1157</v>
      </c>
      <c r="D51" s="176" t="s">
        <v>1743</v>
      </c>
      <c r="E51" s="176">
        <v>0</v>
      </c>
      <c r="F51" s="176">
        <v>0</v>
      </c>
      <c r="G51" s="174">
        <v>0</v>
      </c>
    </row>
    <row r="52" spans="1:7">
      <c r="A52" s="176" t="s">
        <v>1273</v>
      </c>
      <c r="B52" s="176" t="s">
        <v>1274</v>
      </c>
      <c r="C52" s="176" t="s">
        <v>1158</v>
      </c>
      <c r="D52" s="176" t="s">
        <v>1743</v>
      </c>
      <c r="E52" s="176">
        <v>67</v>
      </c>
      <c r="F52" s="176">
        <v>67</v>
      </c>
      <c r="G52" s="174">
        <v>0</v>
      </c>
    </row>
    <row r="53" spans="1:7">
      <c r="A53" s="176" t="s">
        <v>1273</v>
      </c>
      <c r="B53" s="176" t="s">
        <v>1274</v>
      </c>
      <c r="C53" s="176" t="s">
        <v>1159</v>
      </c>
      <c r="D53" s="176" t="s">
        <v>1743</v>
      </c>
      <c r="E53" s="176">
        <v>33</v>
      </c>
      <c r="F53" s="176">
        <v>33</v>
      </c>
      <c r="G53" s="174">
        <v>0</v>
      </c>
    </row>
    <row r="54" spans="1:7">
      <c r="A54" s="176" t="s">
        <v>1273</v>
      </c>
      <c r="B54" s="176" t="s">
        <v>1274</v>
      </c>
      <c r="C54" s="176" t="s">
        <v>1160</v>
      </c>
      <c r="D54" s="176" t="s">
        <v>1743</v>
      </c>
      <c r="E54" s="176">
        <v>0</v>
      </c>
      <c r="F54" s="176">
        <v>33</v>
      </c>
      <c r="G54" s="175">
        <v>33</v>
      </c>
    </row>
    <row r="55" spans="1:7">
      <c r="A55" s="176" t="s">
        <v>1273</v>
      </c>
      <c r="B55" s="176" t="s">
        <v>1274</v>
      </c>
      <c r="C55" s="176" t="s">
        <v>1161</v>
      </c>
      <c r="D55" s="176" t="s">
        <v>1743</v>
      </c>
      <c r="E55" s="176">
        <v>33</v>
      </c>
      <c r="F55" s="176">
        <v>67</v>
      </c>
      <c r="G55" s="175">
        <v>33</v>
      </c>
    </row>
    <row r="56" spans="1:7">
      <c r="A56" s="176" t="s">
        <v>1273</v>
      </c>
      <c r="B56" s="176" t="s">
        <v>1274</v>
      </c>
      <c r="C56" s="176" t="s">
        <v>1162</v>
      </c>
      <c r="D56" s="176" t="s">
        <v>1743</v>
      </c>
      <c r="E56" s="176">
        <v>33</v>
      </c>
      <c r="F56" s="176">
        <v>67</v>
      </c>
      <c r="G56" s="175">
        <v>33</v>
      </c>
    </row>
    <row r="57" spans="1:7">
      <c r="A57" s="176" t="s">
        <v>1273</v>
      </c>
      <c r="B57" s="176" t="s">
        <v>1274</v>
      </c>
      <c r="C57" s="176" t="s">
        <v>1163</v>
      </c>
      <c r="D57" s="176" t="s">
        <v>1743</v>
      </c>
      <c r="E57" s="176">
        <v>0</v>
      </c>
      <c r="F57" s="176">
        <v>33</v>
      </c>
      <c r="G57" s="175">
        <v>33</v>
      </c>
    </row>
    <row r="58" spans="1:7">
      <c r="A58" s="176" t="s">
        <v>1273</v>
      </c>
      <c r="B58" s="176" t="s">
        <v>1274</v>
      </c>
      <c r="C58" s="176" t="s">
        <v>1164</v>
      </c>
      <c r="D58" s="176" t="s">
        <v>1743</v>
      </c>
      <c r="E58" s="176">
        <v>33</v>
      </c>
      <c r="F58" s="176">
        <v>33</v>
      </c>
      <c r="G58" s="174">
        <v>0</v>
      </c>
    </row>
    <row r="59" spans="1:7">
      <c r="A59" s="176" t="s">
        <v>1273</v>
      </c>
      <c r="B59" s="176" t="s">
        <v>1274</v>
      </c>
      <c r="C59" s="176" t="s">
        <v>1165</v>
      </c>
      <c r="D59" s="176" t="s">
        <v>1743</v>
      </c>
      <c r="E59" s="176">
        <v>67</v>
      </c>
      <c r="F59" s="176">
        <v>67</v>
      </c>
      <c r="G59" s="174">
        <v>0</v>
      </c>
    </row>
    <row r="60" spans="1:7">
      <c r="A60" s="176" t="s">
        <v>1273</v>
      </c>
      <c r="B60" s="176" t="s">
        <v>1274</v>
      </c>
      <c r="C60" s="176" t="s">
        <v>1166</v>
      </c>
      <c r="D60" s="176" t="s">
        <v>1743</v>
      </c>
      <c r="E60" s="176">
        <v>33</v>
      </c>
      <c r="F60" s="176">
        <v>33</v>
      </c>
      <c r="G60" s="174">
        <v>0</v>
      </c>
    </row>
    <row r="61" spans="1:7">
      <c r="A61" s="176" t="s">
        <v>1273</v>
      </c>
      <c r="B61" s="176" t="s">
        <v>1274</v>
      </c>
      <c r="C61" s="176" t="s">
        <v>1167</v>
      </c>
      <c r="D61" s="176" t="s">
        <v>1743</v>
      </c>
      <c r="E61" s="176">
        <v>100</v>
      </c>
      <c r="F61" s="176">
        <v>100</v>
      </c>
      <c r="G61" s="174">
        <v>0</v>
      </c>
    </row>
    <row r="62" spans="1:7">
      <c r="A62" s="176" t="s">
        <v>1273</v>
      </c>
      <c r="B62" s="176" t="s">
        <v>1274</v>
      </c>
      <c r="C62" s="176" t="s">
        <v>1168</v>
      </c>
      <c r="D62" s="176" t="s">
        <v>1742</v>
      </c>
      <c r="E62" s="176">
        <v>100</v>
      </c>
      <c r="F62" s="176">
        <v>100</v>
      </c>
      <c r="G62" s="174">
        <v>0</v>
      </c>
    </row>
    <row r="63" spans="1:7">
      <c r="A63" s="176" t="s">
        <v>1273</v>
      </c>
      <c r="B63" s="176" t="s">
        <v>1274</v>
      </c>
      <c r="C63" s="176" t="s">
        <v>1169</v>
      </c>
      <c r="D63" s="176" t="s">
        <v>1742</v>
      </c>
      <c r="E63" s="176">
        <v>67</v>
      </c>
      <c r="F63" s="176">
        <v>67</v>
      </c>
      <c r="G63" s="174">
        <v>0</v>
      </c>
    </row>
    <row r="64" spans="1:7">
      <c r="A64" s="176" t="s">
        <v>1273</v>
      </c>
      <c r="B64" s="176" t="s">
        <v>1274</v>
      </c>
      <c r="C64" s="176" t="s">
        <v>1170</v>
      </c>
      <c r="D64" s="176" t="s">
        <v>1742</v>
      </c>
      <c r="E64" s="176">
        <v>100</v>
      </c>
      <c r="F64" s="176">
        <v>100</v>
      </c>
      <c r="G64" s="174">
        <v>0</v>
      </c>
    </row>
    <row r="65" spans="1:7">
      <c r="A65" s="176" t="s">
        <v>1273</v>
      </c>
      <c r="B65" s="176" t="s">
        <v>1274</v>
      </c>
      <c r="C65" s="176" t="s">
        <v>1171</v>
      </c>
      <c r="D65" s="176" t="s">
        <v>1742</v>
      </c>
      <c r="E65" s="176">
        <v>100</v>
      </c>
      <c r="F65" s="176">
        <v>100</v>
      </c>
      <c r="G65" s="174">
        <v>0</v>
      </c>
    </row>
    <row r="66" spans="1:7">
      <c r="A66" s="176" t="s">
        <v>1273</v>
      </c>
      <c r="B66" s="176" t="s">
        <v>1274</v>
      </c>
      <c r="C66" s="176" t="s">
        <v>1172</v>
      </c>
      <c r="D66" s="176" t="s">
        <v>1742</v>
      </c>
      <c r="E66" s="176">
        <v>100</v>
      </c>
      <c r="F66" s="176">
        <v>100</v>
      </c>
      <c r="G66" s="174">
        <v>0</v>
      </c>
    </row>
    <row r="67" spans="1:7">
      <c r="A67" s="176" t="s">
        <v>1273</v>
      </c>
      <c r="B67" s="176" t="s">
        <v>1274</v>
      </c>
      <c r="C67" s="176" t="s">
        <v>1173</v>
      </c>
      <c r="D67" s="176" t="s">
        <v>1744</v>
      </c>
      <c r="E67" s="176">
        <v>100</v>
      </c>
      <c r="F67" s="176">
        <v>100</v>
      </c>
      <c r="G67" s="174">
        <v>0</v>
      </c>
    </row>
    <row r="68" spans="1:7">
      <c r="A68" s="176" t="s">
        <v>1273</v>
      </c>
      <c r="B68" s="176" t="s">
        <v>1274</v>
      </c>
      <c r="C68" s="176" t="s">
        <v>1174</v>
      </c>
      <c r="D68" s="176" t="s">
        <v>1744</v>
      </c>
      <c r="E68" s="176">
        <v>100</v>
      </c>
      <c r="F68" s="176">
        <v>100</v>
      </c>
      <c r="G68" s="174">
        <v>0</v>
      </c>
    </row>
    <row r="69" spans="1:7">
      <c r="A69" s="176" t="s">
        <v>1273</v>
      </c>
      <c r="B69" s="176" t="s">
        <v>1274</v>
      </c>
      <c r="C69" s="176" t="s">
        <v>1175</v>
      </c>
      <c r="D69" s="176" t="s">
        <v>1744</v>
      </c>
      <c r="E69" s="176">
        <v>100</v>
      </c>
      <c r="F69" s="176">
        <v>100</v>
      </c>
      <c r="G69" s="174">
        <v>0</v>
      </c>
    </row>
    <row r="70" spans="1:7">
      <c r="A70" s="176" t="s">
        <v>1273</v>
      </c>
      <c r="B70" s="176" t="s">
        <v>1274</v>
      </c>
      <c r="C70" s="176" t="s">
        <v>1176</v>
      </c>
      <c r="D70" s="176" t="s">
        <v>1744</v>
      </c>
      <c r="E70" s="176">
        <v>100</v>
      </c>
      <c r="F70" s="176">
        <v>100</v>
      </c>
      <c r="G70" s="174">
        <v>0</v>
      </c>
    </row>
    <row r="71" spans="1:7">
      <c r="A71" s="176" t="s">
        <v>1273</v>
      </c>
      <c r="B71" s="176" t="s">
        <v>1274</v>
      </c>
      <c r="C71" s="176" t="s">
        <v>1177</v>
      </c>
      <c r="D71" s="176" t="s">
        <v>1744</v>
      </c>
      <c r="E71" s="176">
        <v>100</v>
      </c>
      <c r="F71" s="176">
        <v>100</v>
      </c>
      <c r="G71" s="174">
        <v>0</v>
      </c>
    </row>
    <row r="72" spans="1:7">
      <c r="A72" s="176" t="s">
        <v>1273</v>
      </c>
      <c r="B72" s="176" t="s">
        <v>1274</v>
      </c>
      <c r="C72" s="176" t="s">
        <v>1178</v>
      </c>
      <c r="D72" s="176" t="s">
        <v>1748</v>
      </c>
      <c r="E72" s="176">
        <v>0</v>
      </c>
      <c r="F72" s="176">
        <v>67</v>
      </c>
      <c r="G72" s="175">
        <v>67</v>
      </c>
    </row>
    <row r="73" spans="1:7">
      <c r="A73" s="176" t="s">
        <v>1273</v>
      </c>
      <c r="B73" s="176" t="s">
        <v>1274</v>
      </c>
      <c r="C73" s="176" t="s">
        <v>1179</v>
      </c>
      <c r="D73" s="176" t="s">
        <v>1748</v>
      </c>
      <c r="E73" s="176">
        <v>0</v>
      </c>
      <c r="F73" s="176">
        <v>33</v>
      </c>
      <c r="G73" s="175">
        <v>33</v>
      </c>
    </row>
    <row r="74" spans="1:7">
      <c r="A74" s="176" t="s">
        <v>1273</v>
      </c>
      <c r="B74" s="176" t="s">
        <v>1274</v>
      </c>
      <c r="C74" s="176" t="s">
        <v>1180</v>
      </c>
      <c r="D74" s="176" t="s">
        <v>1748</v>
      </c>
      <c r="E74" s="176">
        <v>0</v>
      </c>
      <c r="F74" s="176">
        <v>0</v>
      </c>
      <c r="G74" s="174">
        <v>0</v>
      </c>
    </row>
    <row r="75" spans="1:7">
      <c r="A75" s="176" t="s">
        <v>1273</v>
      </c>
      <c r="B75" s="176" t="s">
        <v>1274</v>
      </c>
      <c r="C75" s="176" t="s">
        <v>1181</v>
      </c>
      <c r="D75" s="176" t="s">
        <v>1748</v>
      </c>
      <c r="E75" s="176">
        <v>0</v>
      </c>
      <c r="F75" s="176">
        <v>33</v>
      </c>
      <c r="G75" s="175">
        <v>33</v>
      </c>
    </row>
    <row r="76" spans="1:7">
      <c r="A76" s="176" t="s">
        <v>1273</v>
      </c>
      <c r="B76" s="176" t="s">
        <v>1274</v>
      </c>
      <c r="C76" s="176" t="s">
        <v>1182</v>
      </c>
      <c r="D76" s="176" t="s">
        <v>1745</v>
      </c>
      <c r="E76" s="176">
        <v>100</v>
      </c>
      <c r="F76" s="176">
        <v>100</v>
      </c>
      <c r="G76" s="174">
        <v>0</v>
      </c>
    </row>
    <row r="77" spans="1:7">
      <c r="A77" s="176" t="s">
        <v>1273</v>
      </c>
      <c r="B77" s="176" t="s">
        <v>1274</v>
      </c>
      <c r="C77" s="176" t="s">
        <v>1183</v>
      </c>
      <c r="D77" s="176" t="s">
        <v>1745</v>
      </c>
      <c r="E77" s="176">
        <v>0</v>
      </c>
      <c r="F77" s="176">
        <v>0</v>
      </c>
      <c r="G77" s="174">
        <v>0</v>
      </c>
    </row>
    <row r="78" spans="1:7">
      <c r="A78" s="176" t="s">
        <v>1273</v>
      </c>
      <c r="B78" s="176" t="s">
        <v>1274</v>
      </c>
      <c r="C78" s="176" t="s">
        <v>1184</v>
      </c>
      <c r="D78" s="176" t="s">
        <v>1745</v>
      </c>
      <c r="E78" s="176">
        <v>100</v>
      </c>
      <c r="F78" s="176">
        <v>100</v>
      </c>
      <c r="G78" s="174">
        <v>0</v>
      </c>
    </row>
    <row r="79" spans="1:7">
      <c r="A79" s="176" t="s">
        <v>1273</v>
      </c>
      <c r="B79" s="176" t="s">
        <v>1274</v>
      </c>
      <c r="C79" s="176" t="s">
        <v>1185</v>
      </c>
      <c r="D79" s="176" t="s">
        <v>1745</v>
      </c>
      <c r="E79" s="176">
        <v>100</v>
      </c>
      <c r="F79" s="176">
        <v>100</v>
      </c>
      <c r="G79" s="174">
        <v>0</v>
      </c>
    </row>
    <row r="80" spans="1:7">
      <c r="A80" s="176" t="s">
        <v>1273</v>
      </c>
      <c r="B80" s="176" t="s">
        <v>1274</v>
      </c>
      <c r="C80" s="176" t="s">
        <v>1186</v>
      </c>
      <c r="D80" s="176" t="s">
        <v>1745</v>
      </c>
      <c r="E80" s="176">
        <v>100</v>
      </c>
      <c r="F80" s="176">
        <v>100</v>
      </c>
      <c r="G80" s="174">
        <v>0</v>
      </c>
    </row>
    <row r="81" spans="1:7">
      <c r="A81" s="176" t="s">
        <v>1273</v>
      </c>
      <c r="B81" s="176" t="s">
        <v>1274</v>
      </c>
      <c r="C81" s="176" t="s">
        <v>1187</v>
      </c>
      <c r="D81" s="176" t="s">
        <v>1745</v>
      </c>
      <c r="E81" s="176">
        <v>100</v>
      </c>
      <c r="F81" s="176">
        <v>100</v>
      </c>
      <c r="G81" s="174">
        <v>0</v>
      </c>
    </row>
    <row r="82" spans="1:7">
      <c r="A82" s="176" t="s">
        <v>1273</v>
      </c>
      <c r="B82" s="176" t="s">
        <v>1274</v>
      </c>
      <c r="C82" s="176" t="s">
        <v>1188</v>
      </c>
      <c r="D82" s="176" t="s">
        <v>1745</v>
      </c>
      <c r="E82" s="176">
        <v>100</v>
      </c>
      <c r="F82" s="176">
        <v>100</v>
      </c>
      <c r="G82" s="174">
        <v>0</v>
      </c>
    </row>
    <row r="83" spans="1:7">
      <c r="A83" s="176" t="s">
        <v>1273</v>
      </c>
      <c r="B83" s="176" t="s">
        <v>1274</v>
      </c>
      <c r="C83" s="176" t="s">
        <v>1189</v>
      </c>
      <c r="D83" s="176" t="s">
        <v>1745</v>
      </c>
      <c r="E83" s="176">
        <v>33</v>
      </c>
      <c r="F83" s="176">
        <v>67</v>
      </c>
      <c r="G83" s="175">
        <v>33</v>
      </c>
    </row>
    <row r="84" spans="1:7">
      <c r="A84" s="176" t="s">
        <v>1273</v>
      </c>
      <c r="B84" s="176" t="s">
        <v>1274</v>
      </c>
      <c r="C84" s="176" t="s">
        <v>1190</v>
      </c>
      <c r="D84" s="176" t="s">
        <v>1746</v>
      </c>
      <c r="E84" s="176">
        <v>0</v>
      </c>
      <c r="F84" s="176">
        <v>0</v>
      </c>
      <c r="G84" s="174">
        <v>0</v>
      </c>
    </row>
    <row r="85" spans="1:7">
      <c r="A85" s="176" t="s">
        <v>1273</v>
      </c>
      <c r="B85" s="176" t="s">
        <v>1274</v>
      </c>
      <c r="C85" s="176" t="s">
        <v>1191</v>
      </c>
      <c r="D85" s="176" t="s">
        <v>1746</v>
      </c>
      <c r="E85" s="176">
        <v>0</v>
      </c>
      <c r="F85" s="176">
        <v>33</v>
      </c>
      <c r="G85" s="175">
        <v>33</v>
      </c>
    </row>
    <row r="86" spans="1:7">
      <c r="A86" s="176" t="s">
        <v>1273</v>
      </c>
      <c r="B86" s="176" t="s">
        <v>1274</v>
      </c>
      <c r="C86" s="176" t="s">
        <v>1192</v>
      </c>
      <c r="D86" s="176" t="s">
        <v>1746</v>
      </c>
      <c r="E86" s="176">
        <v>0</v>
      </c>
      <c r="F86" s="176">
        <v>33</v>
      </c>
      <c r="G86" s="175">
        <v>33</v>
      </c>
    </row>
    <row r="87" spans="1:7">
      <c r="A87" s="176" t="s">
        <v>1273</v>
      </c>
      <c r="B87" s="176" t="s">
        <v>1274</v>
      </c>
      <c r="C87" s="176" t="s">
        <v>1193</v>
      </c>
      <c r="D87" s="176" t="s">
        <v>1746</v>
      </c>
      <c r="E87" s="176">
        <v>0</v>
      </c>
      <c r="F87" s="176">
        <v>67</v>
      </c>
      <c r="G87" s="175">
        <v>67</v>
      </c>
    </row>
    <row r="88" spans="1:7">
      <c r="A88" s="176" t="s">
        <v>1273</v>
      </c>
      <c r="B88" s="176" t="s">
        <v>1274</v>
      </c>
      <c r="C88" s="176" t="s">
        <v>1194</v>
      </c>
      <c r="D88" s="176" t="s">
        <v>1746</v>
      </c>
      <c r="E88" s="176">
        <v>67</v>
      </c>
      <c r="F88" s="176">
        <v>67</v>
      </c>
      <c r="G88" s="174">
        <v>0</v>
      </c>
    </row>
    <row r="89" spans="1:7">
      <c r="A89" s="176" t="s">
        <v>1273</v>
      </c>
      <c r="B89" s="176" t="s">
        <v>1274</v>
      </c>
      <c r="C89" s="176" t="s">
        <v>1195</v>
      </c>
      <c r="D89" s="176" t="s">
        <v>1746</v>
      </c>
      <c r="E89" s="176">
        <v>0</v>
      </c>
      <c r="F89" s="176">
        <v>100</v>
      </c>
      <c r="G89" s="175">
        <v>100</v>
      </c>
    </row>
    <row r="90" spans="1:7">
      <c r="A90" s="176" t="s">
        <v>1273</v>
      </c>
      <c r="B90" s="176" t="s">
        <v>1274</v>
      </c>
      <c r="C90" s="176" t="s">
        <v>1196</v>
      </c>
      <c r="D90" s="176" t="s">
        <v>1746</v>
      </c>
      <c r="E90" s="176">
        <v>0</v>
      </c>
      <c r="F90" s="176">
        <v>67</v>
      </c>
      <c r="G90" s="175">
        <v>67</v>
      </c>
    </row>
    <row r="91" spans="1:7">
      <c r="A91" s="176" t="s">
        <v>1273</v>
      </c>
      <c r="B91" s="176" t="s">
        <v>1274</v>
      </c>
      <c r="C91" s="176" t="s">
        <v>1197</v>
      </c>
      <c r="D91" s="176" t="s">
        <v>1746</v>
      </c>
      <c r="E91" s="176">
        <v>0</v>
      </c>
      <c r="F91" s="176">
        <v>0</v>
      </c>
      <c r="G91" s="174">
        <v>0</v>
      </c>
    </row>
    <row r="92" spans="1:7">
      <c r="A92" s="176" t="s">
        <v>1273</v>
      </c>
      <c r="B92" s="176" t="s">
        <v>1274</v>
      </c>
      <c r="C92" s="176" t="s">
        <v>1198</v>
      </c>
      <c r="D92" s="176" t="s">
        <v>1747</v>
      </c>
      <c r="E92" s="176">
        <v>100</v>
      </c>
      <c r="F92" s="176">
        <v>100</v>
      </c>
      <c r="G92" s="174">
        <v>0</v>
      </c>
    </row>
    <row r="93" spans="1:7">
      <c r="A93" s="176" t="s">
        <v>1273</v>
      </c>
      <c r="B93" s="176" t="s">
        <v>1274</v>
      </c>
      <c r="C93" s="176" t="s">
        <v>1199</v>
      </c>
      <c r="D93" s="176" t="s">
        <v>1747</v>
      </c>
      <c r="E93" s="176">
        <v>100</v>
      </c>
      <c r="F93" s="176">
        <v>100</v>
      </c>
      <c r="G93" s="174">
        <v>0</v>
      </c>
    </row>
    <row r="94" spans="1:7">
      <c r="A94" s="176" t="s">
        <v>1273</v>
      </c>
      <c r="B94" s="176" t="s">
        <v>1274</v>
      </c>
      <c r="C94" s="176" t="s">
        <v>1200</v>
      </c>
      <c r="D94" s="176" t="s">
        <v>1747</v>
      </c>
      <c r="E94" s="176">
        <v>100</v>
      </c>
      <c r="F94" s="176">
        <v>100</v>
      </c>
      <c r="G94" s="174">
        <v>0</v>
      </c>
    </row>
    <row r="95" spans="1:7">
      <c r="A95" s="176" t="s">
        <v>1273</v>
      </c>
      <c r="B95" s="176" t="s">
        <v>1274</v>
      </c>
      <c r="C95" s="176" t="s">
        <v>1201</v>
      </c>
      <c r="D95" s="176" t="s">
        <v>1747</v>
      </c>
      <c r="E95" s="176">
        <v>100</v>
      </c>
      <c r="F95" s="176">
        <v>100</v>
      </c>
      <c r="G95" s="174">
        <v>0</v>
      </c>
    </row>
    <row r="96" spans="1:7">
      <c r="A96" s="176" t="s">
        <v>1273</v>
      </c>
      <c r="B96" s="176" t="s">
        <v>1274</v>
      </c>
      <c r="C96" s="176" t="s">
        <v>1202</v>
      </c>
      <c r="D96" s="176" t="s">
        <v>1747</v>
      </c>
      <c r="E96" s="176">
        <v>100</v>
      </c>
      <c r="F96" s="176">
        <v>100</v>
      </c>
      <c r="G96" s="174">
        <v>0</v>
      </c>
    </row>
    <row r="97" spans="1:7">
      <c r="A97" s="176" t="s">
        <v>1273</v>
      </c>
      <c r="B97" s="176" t="s">
        <v>1274</v>
      </c>
      <c r="C97" s="176" t="s">
        <v>1203</v>
      </c>
      <c r="D97" s="176" t="s">
        <v>1747</v>
      </c>
      <c r="E97" s="176">
        <v>100</v>
      </c>
      <c r="F97" s="176">
        <v>100</v>
      </c>
      <c r="G97" s="174">
        <v>0</v>
      </c>
    </row>
    <row r="98" spans="1:7">
      <c r="A98" s="176" t="s">
        <v>1273</v>
      </c>
      <c r="B98" s="176" t="s">
        <v>1274</v>
      </c>
      <c r="C98" s="176" t="s">
        <v>1204</v>
      </c>
      <c r="D98" s="176" t="s">
        <v>1747</v>
      </c>
      <c r="E98" s="176">
        <v>0</v>
      </c>
      <c r="F98" s="176">
        <v>0</v>
      </c>
      <c r="G98" s="174">
        <v>0</v>
      </c>
    </row>
    <row r="99" spans="1:7">
      <c r="A99" s="176" t="s">
        <v>1273</v>
      </c>
      <c r="B99" s="176" t="s">
        <v>1274</v>
      </c>
      <c r="C99" s="176" t="s">
        <v>1205</v>
      </c>
      <c r="D99" s="176" t="s">
        <v>1747</v>
      </c>
      <c r="E99" s="176">
        <v>0</v>
      </c>
      <c r="F99" s="176">
        <v>0</v>
      </c>
      <c r="G99" s="174">
        <v>0</v>
      </c>
    </row>
    <row r="100" spans="1:7">
      <c r="A100" s="176" t="s">
        <v>1273</v>
      </c>
      <c r="B100" s="176" t="s">
        <v>1274</v>
      </c>
      <c r="C100" s="176" t="s">
        <v>1206</v>
      </c>
      <c r="D100" s="176" t="s">
        <v>1747</v>
      </c>
      <c r="E100" s="176">
        <v>0</v>
      </c>
      <c r="F100" s="176">
        <v>0</v>
      </c>
      <c r="G100" s="174">
        <v>0</v>
      </c>
    </row>
    <row r="101" spans="1:7">
      <c r="A101" s="176" t="s">
        <v>1273</v>
      </c>
      <c r="B101" s="176" t="s">
        <v>1274</v>
      </c>
      <c r="C101" s="176" t="s">
        <v>1207</v>
      </c>
      <c r="D101" s="176" t="s">
        <v>1747</v>
      </c>
      <c r="E101" s="176">
        <v>0</v>
      </c>
      <c r="F101" s="176">
        <v>0</v>
      </c>
      <c r="G101" s="174">
        <v>0</v>
      </c>
    </row>
    <row r="102" spans="1:7">
      <c r="A102" s="176" t="s">
        <v>1273</v>
      </c>
      <c r="B102" s="176" t="s">
        <v>1274</v>
      </c>
      <c r="C102" s="176" t="s">
        <v>1208</v>
      </c>
      <c r="D102" s="176" t="s">
        <v>1747</v>
      </c>
      <c r="E102" s="176">
        <v>0</v>
      </c>
      <c r="F102" s="176">
        <v>0</v>
      </c>
      <c r="G102" s="174">
        <v>0</v>
      </c>
    </row>
    <row r="103" spans="1:7">
      <c r="A103" s="176" t="s">
        <v>1273</v>
      </c>
      <c r="B103" s="176" t="s">
        <v>1274</v>
      </c>
      <c r="C103" s="176" t="s">
        <v>1209</v>
      </c>
      <c r="D103" s="176" t="s">
        <v>1747</v>
      </c>
      <c r="E103" s="176">
        <v>67</v>
      </c>
      <c r="F103" s="176">
        <v>67</v>
      </c>
      <c r="G103" s="174">
        <v>0</v>
      </c>
    </row>
    <row r="104" spans="1:7">
      <c r="A104" s="176" t="s">
        <v>1273</v>
      </c>
      <c r="B104" s="176" t="s">
        <v>1274</v>
      </c>
      <c r="C104" s="176" t="s">
        <v>1210</v>
      </c>
      <c r="D104" s="176" t="s">
        <v>1747</v>
      </c>
      <c r="E104" s="176">
        <v>0</v>
      </c>
      <c r="F104" s="176">
        <v>0</v>
      </c>
      <c r="G104" s="174">
        <v>0</v>
      </c>
    </row>
    <row r="105" spans="1:7">
      <c r="A105" s="176" t="s">
        <v>1273</v>
      </c>
      <c r="B105" s="176" t="s">
        <v>1274</v>
      </c>
      <c r="C105" s="176" t="s">
        <v>1211</v>
      </c>
      <c r="D105" s="176" t="s">
        <v>1695</v>
      </c>
      <c r="E105" s="176">
        <v>67</v>
      </c>
      <c r="F105" s="176">
        <v>67</v>
      </c>
      <c r="G105" s="174">
        <v>0</v>
      </c>
    </row>
    <row r="106" spans="1:7">
      <c r="A106" s="176" t="s">
        <v>1273</v>
      </c>
      <c r="B106" s="176" t="s">
        <v>1274</v>
      </c>
      <c r="C106" s="176" t="s">
        <v>1212</v>
      </c>
      <c r="D106" s="176" t="s">
        <v>1695</v>
      </c>
      <c r="E106" s="176">
        <v>33</v>
      </c>
      <c r="F106" s="176">
        <v>33</v>
      </c>
      <c r="G106" s="174">
        <v>0</v>
      </c>
    </row>
    <row r="107" spans="1:7">
      <c r="A107" s="176" t="s">
        <v>1273</v>
      </c>
      <c r="B107" s="176" t="s">
        <v>1274</v>
      </c>
      <c r="C107" s="176" t="s">
        <v>1213</v>
      </c>
      <c r="D107" s="176" t="s">
        <v>1695</v>
      </c>
      <c r="E107" s="176">
        <v>100</v>
      </c>
      <c r="F107" s="176">
        <v>100</v>
      </c>
      <c r="G107" s="174">
        <v>0</v>
      </c>
    </row>
    <row r="108" spans="1:7">
      <c r="A108" s="176" t="s">
        <v>1273</v>
      </c>
      <c r="B108" s="176" t="s">
        <v>1274</v>
      </c>
      <c r="C108" s="176" t="s">
        <v>1214</v>
      </c>
      <c r="D108" s="176" t="s">
        <v>1695</v>
      </c>
      <c r="E108" s="176">
        <v>100</v>
      </c>
      <c r="F108" s="176">
        <v>100</v>
      </c>
      <c r="G108" s="174">
        <v>0</v>
      </c>
    </row>
    <row r="109" spans="1:7">
      <c r="A109" s="176" t="s">
        <v>1273</v>
      </c>
      <c r="B109" s="176" t="s">
        <v>1274</v>
      </c>
      <c r="C109" s="176" t="s">
        <v>1215</v>
      </c>
      <c r="D109" s="176" t="s">
        <v>1695</v>
      </c>
      <c r="E109" s="176">
        <v>0</v>
      </c>
      <c r="F109" s="176">
        <v>0</v>
      </c>
      <c r="G109" s="174">
        <v>0</v>
      </c>
    </row>
    <row r="110" spans="1:7">
      <c r="A110" s="176" t="s">
        <v>1273</v>
      </c>
      <c r="B110" s="176" t="s">
        <v>1274</v>
      </c>
      <c r="C110" s="176" t="s">
        <v>1216</v>
      </c>
      <c r="D110" s="176" t="s">
        <v>1695</v>
      </c>
      <c r="E110" s="176">
        <v>67</v>
      </c>
      <c r="F110" s="176">
        <v>67</v>
      </c>
      <c r="G110" s="174">
        <v>0</v>
      </c>
    </row>
    <row r="111" spans="1:7">
      <c r="A111" s="176" t="s">
        <v>1273</v>
      </c>
      <c r="B111" s="176" t="s">
        <v>1274</v>
      </c>
      <c r="C111" s="176" t="s">
        <v>1217</v>
      </c>
      <c r="E111" s="176">
        <v>0</v>
      </c>
      <c r="F111" s="176">
        <v>0</v>
      </c>
      <c r="G111" s="174">
        <v>0</v>
      </c>
    </row>
    <row r="112" spans="1:7">
      <c r="A112" s="176" t="s">
        <v>1273</v>
      </c>
      <c r="B112" s="176" t="s">
        <v>1274</v>
      </c>
      <c r="C112" s="176" t="s">
        <v>1218</v>
      </c>
      <c r="E112" s="176">
        <v>0</v>
      </c>
      <c r="F112" s="176">
        <v>0</v>
      </c>
      <c r="G112" s="174">
        <v>0</v>
      </c>
    </row>
    <row r="113" spans="1:7">
      <c r="A113" s="176" t="s">
        <v>1273</v>
      </c>
      <c r="B113" s="176" t="s">
        <v>1274</v>
      </c>
      <c r="C113" s="176" t="s">
        <v>1219</v>
      </c>
      <c r="E113" s="176">
        <v>0</v>
      </c>
      <c r="F113" s="176">
        <v>0</v>
      </c>
      <c r="G113" s="174">
        <v>0</v>
      </c>
    </row>
    <row r="114" spans="1:7">
      <c r="A114" s="176" t="s">
        <v>1273</v>
      </c>
      <c r="B114" s="176" t="s">
        <v>1274</v>
      </c>
      <c r="C114" s="176" t="s">
        <v>1220</v>
      </c>
      <c r="E114" s="176">
        <v>0</v>
      </c>
      <c r="F114" s="176">
        <v>0</v>
      </c>
      <c r="G114" s="174">
        <v>0</v>
      </c>
    </row>
    <row r="115" spans="1:7">
      <c r="A115" s="176" t="s">
        <v>1273</v>
      </c>
      <c r="B115" s="176" t="s">
        <v>1274</v>
      </c>
      <c r="C115" s="176" t="s">
        <v>1221</v>
      </c>
      <c r="E115" s="176">
        <v>33</v>
      </c>
      <c r="F115" s="176">
        <v>33</v>
      </c>
      <c r="G115" s="174">
        <v>0</v>
      </c>
    </row>
    <row r="116" spans="1:7">
      <c r="A116" s="176" t="s">
        <v>1273</v>
      </c>
      <c r="B116" s="176" t="s">
        <v>1274</v>
      </c>
      <c r="C116" s="176" t="s">
        <v>1222</v>
      </c>
      <c r="E116" s="176">
        <v>67</v>
      </c>
      <c r="F116" s="176">
        <v>67</v>
      </c>
      <c r="G116" s="174">
        <v>0</v>
      </c>
    </row>
    <row r="117" spans="1:7">
      <c r="A117" s="176" t="s">
        <v>1273</v>
      </c>
      <c r="B117" s="176" t="s">
        <v>1274</v>
      </c>
      <c r="C117" s="176" t="s">
        <v>1223</v>
      </c>
      <c r="E117" s="176">
        <v>100</v>
      </c>
      <c r="F117" s="176">
        <v>100</v>
      </c>
      <c r="G117" s="174">
        <v>0</v>
      </c>
    </row>
    <row r="118" spans="1:7">
      <c r="A118" s="176" t="s">
        <v>1273</v>
      </c>
      <c r="B118" s="176" t="s">
        <v>1274</v>
      </c>
      <c r="C118" s="176" t="s">
        <v>1224</v>
      </c>
      <c r="E118" s="176">
        <v>100</v>
      </c>
      <c r="F118" s="176">
        <v>100</v>
      </c>
      <c r="G118" s="174">
        <v>0</v>
      </c>
    </row>
    <row r="119" spans="1:7">
      <c r="A119" s="176" t="s">
        <v>1273</v>
      </c>
      <c r="B119" s="176" t="s">
        <v>1274</v>
      </c>
      <c r="C119" s="176" t="s">
        <v>1225</v>
      </c>
      <c r="E119" s="176">
        <v>100</v>
      </c>
      <c r="F119" s="176">
        <v>100</v>
      </c>
      <c r="G119" s="174">
        <v>0</v>
      </c>
    </row>
    <row r="120" spans="1:7">
      <c r="A120" s="176" t="s">
        <v>1273</v>
      </c>
      <c r="B120" s="176" t="s">
        <v>1274</v>
      </c>
      <c r="C120" s="176" t="s">
        <v>1226</v>
      </c>
      <c r="E120" s="176">
        <v>67</v>
      </c>
      <c r="F120" s="176">
        <v>67</v>
      </c>
      <c r="G120" s="174">
        <v>0</v>
      </c>
    </row>
    <row r="121" spans="1:7">
      <c r="A121" s="176" t="s">
        <v>1273</v>
      </c>
      <c r="B121" s="176" t="s">
        <v>1274</v>
      </c>
      <c r="C121" s="176" t="s">
        <v>1227</v>
      </c>
      <c r="E121" s="176">
        <v>67</v>
      </c>
      <c r="F121" s="176">
        <v>67</v>
      </c>
      <c r="G121" s="174">
        <v>0</v>
      </c>
    </row>
    <row r="122" spans="1:7">
      <c r="A122" s="176" t="s">
        <v>1273</v>
      </c>
      <c r="B122" s="176" t="s">
        <v>1274</v>
      </c>
      <c r="C122" s="176" t="s">
        <v>1228</v>
      </c>
      <c r="E122" s="176">
        <v>0</v>
      </c>
      <c r="F122" s="176">
        <v>0</v>
      </c>
      <c r="G122" s="174">
        <v>0</v>
      </c>
    </row>
    <row r="123" spans="1:7">
      <c r="A123" s="176" t="s">
        <v>1273</v>
      </c>
      <c r="B123" s="176" t="s">
        <v>1274</v>
      </c>
      <c r="C123" s="176" t="s">
        <v>1229</v>
      </c>
      <c r="E123" s="176">
        <v>0</v>
      </c>
      <c r="F123" s="176">
        <v>0</v>
      </c>
      <c r="G123" s="174">
        <v>0</v>
      </c>
    </row>
    <row r="124" spans="1:7">
      <c r="A124" s="176" t="s">
        <v>1273</v>
      </c>
      <c r="B124" s="176" t="s">
        <v>1274</v>
      </c>
      <c r="C124" s="176" t="s">
        <v>1230</v>
      </c>
      <c r="E124" s="176">
        <v>100</v>
      </c>
      <c r="F124" s="176">
        <v>100</v>
      </c>
      <c r="G124" s="174">
        <v>0</v>
      </c>
    </row>
    <row r="125" spans="1:7">
      <c r="A125" s="176" t="s">
        <v>1273</v>
      </c>
      <c r="B125" s="176" t="s">
        <v>1274</v>
      </c>
      <c r="C125" s="176" t="s">
        <v>1231</v>
      </c>
      <c r="E125" s="176">
        <v>100</v>
      </c>
      <c r="F125" s="176">
        <v>100</v>
      </c>
      <c r="G125" s="174">
        <v>0</v>
      </c>
    </row>
    <row r="126" spans="1:7">
      <c r="A126" s="176" t="s">
        <v>1273</v>
      </c>
      <c r="B126" s="176" t="s">
        <v>1274</v>
      </c>
      <c r="C126" s="176" t="s">
        <v>1232</v>
      </c>
      <c r="E126" s="176">
        <v>33</v>
      </c>
      <c r="F126" s="176">
        <v>33</v>
      </c>
      <c r="G126" s="174">
        <v>0</v>
      </c>
    </row>
    <row r="127" spans="1:7">
      <c r="A127" s="176" t="s">
        <v>1273</v>
      </c>
      <c r="B127" s="176" t="s">
        <v>1274</v>
      </c>
      <c r="C127" s="176" t="s">
        <v>1233</v>
      </c>
      <c r="E127" s="176">
        <v>100</v>
      </c>
      <c r="F127" s="176">
        <v>100</v>
      </c>
      <c r="G127" s="174">
        <v>0</v>
      </c>
    </row>
    <row r="128" spans="1:7">
      <c r="A128" s="176" t="s">
        <v>1273</v>
      </c>
      <c r="B128" s="176" t="s">
        <v>1274</v>
      </c>
      <c r="C128" s="176" t="s">
        <v>1234</v>
      </c>
      <c r="E128" s="176">
        <v>100</v>
      </c>
      <c r="F128" s="176">
        <v>100</v>
      </c>
      <c r="G128" s="174">
        <v>0</v>
      </c>
    </row>
    <row r="129" spans="1:7">
      <c r="A129" s="176" t="s">
        <v>1273</v>
      </c>
      <c r="B129" s="176" t="s">
        <v>1274</v>
      </c>
      <c r="C129" s="176" t="s">
        <v>1235</v>
      </c>
      <c r="E129" s="176">
        <v>100</v>
      </c>
      <c r="F129" s="176">
        <v>100</v>
      </c>
      <c r="G129" s="174">
        <v>0</v>
      </c>
    </row>
    <row r="130" spans="1:7">
      <c r="A130" s="176" t="s">
        <v>1273</v>
      </c>
      <c r="B130" s="176" t="s">
        <v>1274</v>
      </c>
      <c r="C130" s="176" t="s">
        <v>1236</v>
      </c>
      <c r="E130" s="176">
        <v>100</v>
      </c>
      <c r="F130" s="176">
        <v>100</v>
      </c>
      <c r="G130" s="174">
        <v>0</v>
      </c>
    </row>
    <row r="131" spans="1:7">
      <c r="A131" s="176" t="s">
        <v>1273</v>
      </c>
      <c r="B131" s="176" t="s">
        <v>1274</v>
      </c>
      <c r="C131" s="176" t="s">
        <v>1237</v>
      </c>
      <c r="E131" s="176">
        <v>0</v>
      </c>
      <c r="F131" s="176">
        <v>0</v>
      </c>
      <c r="G131" s="174">
        <v>0</v>
      </c>
    </row>
    <row r="132" spans="1:7">
      <c r="A132" s="176" t="s">
        <v>1273</v>
      </c>
      <c r="B132" s="176" t="s">
        <v>1274</v>
      </c>
      <c r="C132" s="176" t="s">
        <v>1238</v>
      </c>
      <c r="E132" s="176">
        <v>33</v>
      </c>
      <c r="F132" s="176">
        <v>67</v>
      </c>
      <c r="G132" s="175">
        <v>33</v>
      </c>
    </row>
    <row r="133" spans="1:7">
      <c r="A133" s="176" t="s">
        <v>1273</v>
      </c>
      <c r="B133" s="176" t="s">
        <v>1274</v>
      </c>
      <c r="C133" s="176" t="s">
        <v>1239</v>
      </c>
      <c r="E133" s="176">
        <v>33</v>
      </c>
      <c r="F133" s="176">
        <v>33</v>
      </c>
      <c r="G133" s="174">
        <v>0</v>
      </c>
    </row>
    <row r="134" spans="1:7">
      <c r="A134" s="176" t="s">
        <v>1273</v>
      </c>
      <c r="B134" s="176" t="s">
        <v>1274</v>
      </c>
      <c r="C134" s="176" t="s">
        <v>1240</v>
      </c>
      <c r="E134" s="176">
        <v>0</v>
      </c>
      <c r="F134" s="176">
        <v>0</v>
      </c>
      <c r="G134" s="174">
        <v>0</v>
      </c>
    </row>
    <row r="135" spans="1:7">
      <c r="A135" s="176" t="s">
        <v>1273</v>
      </c>
      <c r="B135" s="176" t="s">
        <v>1274</v>
      </c>
      <c r="C135" s="176" t="s">
        <v>1241</v>
      </c>
      <c r="E135" s="176">
        <v>33</v>
      </c>
      <c r="F135" s="176">
        <v>33</v>
      </c>
      <c r="G135" s="174">
        <v>0</v>
      </c>
    </row>
    <row r="136" spans="1:7">
      <c r="A136" s="176" t="s">
        <v>1273</v>
      </c>
      <c r="B136" s="176" t="s">
        <v>1274</v>
      </c>
      <c r="C136" s="176" t="s">
        <v>1242</v>
      </c>
      <c r="E136" s="176">
        <v>0</v>
      </c>
      <c r="F136" s="176">
        <v>0</v>
      </c>
      <c r="G136" s="174">
        <v>0</v>
      </c>
    </row>
    <row r="137" spans="1:7">
      <c r="A137" s="176" t="s">
        <v>1273</v>
      </c>
      <c r="B137" s="176" t="s">
        <v>1274</v>
      </c>
      <c r="C137" s="176" t="s">
        <v>1243</v>
      </c>
      <c r="E137" s="176">
        <v>0</v>
      </c>
      <c r="F137" s="176">
        <v>0</v>
      </c>
      <c r="G137" s="174">
        <v>0</v>
      </c>
    </row>
    <row r="138" spans="1:7">
      <c r="A138" s="176" t="s">
        <v>1273</v>
      </c>
      <c r="B138" s="176" t="s">
        <v>1274</v>
      </c>
      <c r="C138" s="176" t="s">
        <v>1244</v>
      </c>
      <c r="E138" s="176">
        <v>0</v>
      </c>
      <c r="F138" s="176">
        <v>0</v>
      </c>
      <c r="G138" s="174">
        <v>0</v>
      </c>
    </row>
    <row r="139" spans="1:7">
      <c r="A139" s="176" t="s">
        <v>1273</v>
      </c>
      <c r="B139" s="176" t="s">
        <v>1274</v>
      </c>
      <c r="C139" s="176" t="s">
        <v>1245</v>
      </c>
      <c r="E139" s="176">
        <v>0</v>
      </c>
      <c r="F139" s="176">
        <v>0</v>
      </c>
      <c r="G139" s="174">
        <v>0</v>
      </c>
    </row>
    <row r="140" spans="1:7">
      <c r="A140" s="176" t="s">
        <v>1273</v>
      </c>
      <c r="B140" s="176" t="s">
        <v>1274</v>
      </c>
      <c r="C140" s="176" t="s">
        <v>1246</v>
      </c>
      <c r="E140" s="176">
        <v>0</v>
      </c>
      <c r="F140" s="176">
        <v>0</v>
      </c>
      <c r="G140" s="174">
        <v>0</v>
      </c>
    </row>
    <row r="141" spans="1:7">
      <c r="A141" s="176" t="s">
        <v>1273</v>
      </c>
      <c r="B141" s="176" t="s">
        <v>1274</v>
      </c>
      <c r="C141" s="176" t="s">
        <v>1247</v>
      </c>
      <c r="E141" s="176">
        <v>0</v>
      </c>
      <c r="F141" s="176">
        <v>0</v>
      </c>
      <c r="G141" s="174">
        <v>0</v>
      </c>
    </row>
    <row r="142" spans="1:7">
      <c r="A142" s="176" t="s">
        <v>1273</v>
      </c>
      <c r="B142" s="176" t="s">
        <v>1274</v>
      </c>
      <c r="C142" s="176" t="s">
        <v>1247</v>
      </c>
      <c r="E142" s="176">
        <v>0</v>
      </c>
      <c r="F142" s="176">
        <v>100</v>
      </c>
      <c r="G142" s="175">
        <v>100</v>
      </c>
    </row>
    <row r="143" spans="1:7">
      <c r="A143" s="176" t="s">
        <v>1273</v>
      </c>
      <c r="B143" s="176" t="s">
        <v>1274</v>
      </c>
      <c r="C143" s="176" t="s">
        <v>1249</v>
      </c>
      <c r="E143" s="176">
        <v>33</v>
      </c>
      <c r="F143" s="176">
        <v>33</v>
      </c>
      <c r="G143" s="174">
        <v>0</v>
      </c>
    </row>
    <row r="144" spans="1:7">
      <c r="A144" s="176" t="s">
        <v>1273</v>
      </c>
      <c r="B144" s="176" t="s">
        <v>1274</v>
      </c>
      <c r="C144" s="176" t="s">
        <v>1250</v>
      </c>
      <c r="E144" s="176">
        <v>33</v>
      </c>
      <c r="F144" s="176">
        <v>67</v>
      </c>
      <c r="G144" s="175">
        <v>33</v>
      </c>
    </row>
    <row r="145" spans="1:7">
      <c r="A145" s="176" t="s">
        <v>1273</v>
      </c>
      <c r="B145" s="176" t="s">
        <v>1274</v>
      </c>
      <c r="C145" s="176" t="s">
        <v>1251</v>
      </c>
      <c r="E145" s="176">
        <v>33</v>
      </c>
      <c r="F145" s="176">
        <v>33</v>
      </c>
      <c r="G145" s="174">
        <v>0</v>
      </c>
    </row>
    <row r="146" spans="1:7">
      <c r="A146" s="176" t="s">
        <v>1273</v>
      </c>
      <c r="B146" s="176" t="s">
        <v>1274</v>
      </c>
      <c r="C146" s="176" t="s">
        <v>1252</v>
      </c>
      <c r="E146" s="176">
        <v>0</v>
      </c>
      <c r="F146" s="176">
        <v>0</v>
      </c>
      <c r="G146" s="174">
        <v>0</v>
      </c>
    </row>
    <row r="147" spans="1:7">
      <c r="A147" s="176" t="s">
        <v>1273</v>
      </c>
      <c r="B147" s="176" t="s">
        <v>1274</v>
      </c>
      <c r="C147" s="176" t="s">
        <v>1253</v>
      </c>
      <c r="E147" s="176">
        <v>0</v>
      </c>
      <c r="F147" s="176">
        <v>0</v>
      </c>
      <c r="G147" s="174">
        <v>0</v>
      </c>
    </row>
    <row r="148" spans="1:7">
      <c r="A148" s="176" t="s">
        <v>1273</v>
      </c>
      <c r="B148" s="176" t="s">
        <v>1274</v>
      </c>
      <c r="C148" s="176" t="s">
        <v>1254</v>
      </c>
      <c r="E148" s="176">
        <v>0</v>
      </c>
      <c r="F148" s="176">
        <v>0</v>
      </c>
      <c r="G148" s="174">
        <v>0</v>
      </c>
    </row>
    <row r="149" spans="1:7">
      <c r="A149" s="176" t="s">
        <v>1273</v>
      </c>
      <c r="B149" s="176" t="s">
        <v>1274</v>
      </c>
      <c r="C149" s="176" t="s">
        <v>1255</v>
      </c>
      <c r="E149" s="176">
        <v>0</v>
      </c>
      <c r="F149" s="176">
        <v>0</v>
      </c>
      <c r="G149" s="174">
        <v>0</v>
      </c>
    </row>
    <row r="150" spans="1:7">
      <c r="A150" s="176" t="s">
        <v>1273</v>
      </c>
      <c r="B150" s="176" t="s">
        <v>1274</v>
      </c>
      <c r="C150" s="176" t="s">
        <v>1256</v>
      </c>
      <c r="E150" s="176">
        <v>0</v>
      </c>
      <c r="F150" s="176">
        <v>0</v>
      </c>
      <c r="G150" s="174">
        <v>0</v>
      </c>
    </row>
    <row r="151" spans="1:7">
      <c r="A151" s="176" t="s">
        <v>1307</v>
      </c>
      <c r="B151" s="176" t="s">
        <v>1308</v>
      </c>
      <c r="C151" s="176" t="s">
        <v>1257</v>
      </c>
      <c r="D151" s="176" t="s">
        <v>1742</v>
      </c>
      <c r="E151" s="176">
        <v>0</v>
      </c>
      <c r="F151" s="176">
        <v>0</v>
      </c>
      <c r="G151" s="174">
        <v>0</v>
      </c>
    </row>
    <row r="152" spans="1:7">
      <c r="A152" s="176" t="s">
        <v>1307</v>
      </c>
      <c r="B152" s="176" t="s">
        <v>1308</v>
      </c>
      <c r="C152" s="176" t="s">
        <v>1258</v>
      </c>
      <c r="D152" s="176" t="s">
        <v>1743</v>
      </c>
      <c r="E152" s="176">
        <v>33</v>
      </c>
      <c r="F152" s="176">
        <v>67</v>
      </c>
      <c r="G152" s="175">
        <v>33</v>
      </c>
    </row>
    <row r="153" spans="1:7">
      <c r="A153" s="176" t="s">
        <v>1307</v>
      </c>
      <c r="B153" s="176" t="s">
        <v>1308</v>
      </c>
      <c r="C153" s="176" t="s">
        <v>1259</v>
      </c>
      <c r="D153" s="176" t="s">
        <v>1744</v>
      </c>
      <c r="E153" s="176">
        <v>67</v>
      </c>
      <c r="F153" s="176">
        <v>33</v>
      </c>
      <c r="G153" s="174">
        <v>-33</v>
      </c>
    </row>
    <row r="154" spans="1:7">
      <c r="A154" s="176" t="s">
        <v>1307</v>
      </c>
      <c r="B154" s="176" t="s">
        <v>1308</v>
      </c>
      <c r="C154" s="176" t="s">
        <v>1260</v>
      </c>
      <c r="D154" s="176" t="s">
        <v>1745</v>
      </c>
      <c r="E154" s="176">
        <v>0</v>
      </c>
      <c r="F154" s="176">
        <v>0</v>
      </c>
      <c r="G154" s="174">
        <v>0</v>
      </c>
    </row>
    <row r="155" spans="1:7">
      <c r="A155" s="176" t="s">
        <v>1307</v>
      </c>
      <c r="B155" s="176" t="s">
        <v>1308</v>
      </c>
      <c r="C155" s="176" t="s">
        <v>1261</v>
      </c>
      <c r="D155" s="176" t="s">
        <v>1746</v>
      </c>
      <c r="E155" s="176">
        <v>0</v>
      </c>
      <c r="F155" s="176">
        <v>0</v>
      </c>
      <c r="G155" s="174">
        <v>0</v>
      </c>
    </row>
    <row r="156" spans="1:7">
      <c r="A156" s="176" t="s">
        <v>1307</v>
      </c>
      <c r="B156" s="176" t="s">
        <v>1308</v>
      </c>
      <c r="C156" s="176" t="s">
        <v>1262</v>
      </c>
      <c r="D156" s="176" t="s">
        <v>1747</v>
      </c>
      <c r="E156" s="176">
        <v>0</v>
      </c>
      <c r="F156" s="176">
        <v>0</v>
      </c>
      <c r="G156" s="174">
        <v>0</v>
      </c>
    </row>
    <row r="157" spans="1:7">
      <c r="A157" s="176" t="s">
        <v>1307</v>
      </c>
      <c r="B157" s="176" t="s">
        <v>1308</v>
      </c>
      <c r="C157" s="176" t="s">
        <v>1263</v>
      </c>
      <c r="D157" s="176" t="s">
        <v>1695</v>
      </c>
      <c r="E157" s="176">
        <v>0</v>
      </c>
      <c r="F157" s="176">
        <v>0</v>
      </c>
      <c r="G157" s="174">
        <v>0</v>
      </c>
    </row>
    <row r="158" spans="1:7">
      <c r="A158" s="176" t="s">
        <v>1307</v>
      </c>
      <c r="B158" s="176" t="s">
        <v>1308</v>
      </c>
      <c r="C158" s="176" t="s">
        <v>1115</v>
      </c>
      <c r="D158" s="176" t="s">
        <v>1743</v>
      </c>
      <c r="E158" s="176">
        <v>0</v>
      </c>
      <c r="F158" s="176">
        <v>100</v>
      </c>
      <c r="G158" s="175">
        <v>100</v>
      </c>
    </row>
    <row r="159" spans="1:7">
      <c r="A159" s="176" t="s">
        <v>1307</v>
      </c>
      <c r="B159" s="176" t="s">
        <v>1308</v>
      </c>
      <c r="C159" s="176" t="s">
        <v>1116</v>
      </c>
      <c r="D159" s="176" t="s">
        <v>1743</v>
      </c>
      <c r="E159" s="176">
        <v>0</v>
      </c>
      <c r="F159" s="176">
        <v>0</v>
      </c>
      <c r="G159" s="174">
        <v>0</v>
      </c>
    </row>
    <row r="160" spans="1:7">
      <c r="A160" s="176" t="s">
        <v>1307</v>
      </c>
      <c r="B160" s="176" t="s">
        <v>1308</v>
      </c>
      <c r="C160" s="176" t="s">
        <v>1117</v>
      </c>
      <c r="D160" s="176" t="s">
        <v>1743</v>
      </c>
      <c r="E160" s="176">
        <v>0</v>
      </c>
      <c r="F160" s="176">
        <v>0</v>
      </c>
      <c r="G160" s="174">
        <v>0</v>
      </c>
    </row>
    <row r="161" spans="1:7">
      <c r="A161" s="176" t="s">
        <v>1307</v>
      </c>
      <c r="B161" s="176" t="s">
        <v>1308</v>
      </c>
      <c r="C161" s="176" t="s">
        <v>1118</v>
      </c>
      <c r="D161" s="176" t="s">
        <v>1743</v>
      </c>
      <c r="E161" s="176">
        <v>100</v>
      </c>
      <c r="F161" s="176">
        <v>100</v>
      </c>
      <c r="G161" s="174">
        <v>0</v>
      </c>
    </row>
    <row r="162" spans="1:7">
      <c r="A162" s="176" t="s">
        <v>1307</v>
      </c>
      <c r="B162" s="176" t="s">
        <v>1308</v>
      </c>
      <c r="C162" s="176" t="s">
        <v>1119</v>
      </c>
      <c r="D162" s="176" t="s">
        <v>1743</v>
      </c>
      <c r="E162" s="176">
        <v>0</v>
      </c>
      <c r="F162" s="176">
        <v>0</v>
      </c>
      <c r="G162" s="174">
        <v>0</v>
      </c>
    </row>
    <row r="163" spans="1:7">
      <c r="A163" s="176" t="s">
        <v>1307</v>
      </c>
      <c r="B163" s="176" t="s">
        <v>1308</v>
      </c>
      <c r="C163" s="176" t="s">
        <v>1120</v>
      </c>
      <c r="D163" s="176" t="s">
        <v>1743</v>
      </c>
      <c r="E163" s="176">
        <v>0</v>
      </c>
      <c r="F163" s="176">
        <v>33</v>
      </c>
      <c r="G163" s="175">
        <v>33</v>
      </c>
    </row>
    <row r="164" spans="1:7">
      <c r="A164" s="176" t="s">
        <v>1307</v>
      </c>
      <c r="B164" s="176" t="s">
        <v>1308</v>
      </c>
      <c r="C164" s="176" t="s">
        <v>1121</v>
      </c>
      <c r="D164" s="176" t="s">
        <v>1743</v>
      </c>
      <c r="E164" s="176">
        <v>0</v>
      </c>
      <c r="F164" s="176">
        <v>33</v>
      </c>
      <c r="G164" s="175">
        <v>33</v>
      </c>
    </row>
    <row r="165" spans="1:7">
      <c r="A165" s="176" t="s">
        <v>1307</v>
      </c>
      <c r="B165" s="176" t="s">
        <v>1308</v>
      </c>
      <c r="C165" s="176" t="s">
        <v>1122</v>
      </c>
      <c r="D165" s="176" t="s">
        <v>1743</v>
      </c>
      <c r="E165" s="176">
        <v>0</v>
      </c>
      <c r="F165" s="176">
        <v>0</v>
      </c>
      <c r="G165" s="174">
        <v>0</v>
      </c>
    </row>
    <row r="166" spans="1:7">
      <c r="A166" s="176" t="s">
        <v>1307</v>
      </c>
      <c r="B166" s="176" t="s">
        <v>1308</v>
      </c>
      <c r="C166" s="176" t="s">
        <v>1123</v>
      </c>
      <c r="D166" s="176" t="s">
        <v>1743</v>
      </c>
      <c r="E166" s="176">
        <v>100</v>
      </c>
      <c r="F166" s="176">
        <v>100</v>
      </c>
      <c r="G166" s="174">
        <v>0</v>
      </c>
    </row>
    <row r="167" spans="1:7">
      <c r="A167" s="176" t="s">
        <v>1307</v>
      </c>
      <c r="B167" s="176" t="s">
        <v>1308</v>
      </c>
      <c r="C167" s="176" t="s">
        <v>1124</v>
      </c>
      <c r="D167" s="176" t="s">
        <v>1743</v>
      </c>
      <c r="E167" s="176">
        <v>33</v>
      </c>
      <c r="F167" s="176">
        <v>67</v>
      </c>
      <c r="G167" s="175">
        <v>33</v>
      </c>
    </row>
    <row r="168" spans="1:7">
      <c r="A168" s="176" t="s">
        <v>1307</v>
      </c>
      <c r="B168" s="176" t="s">
        <v>1308</v>
      </c>
      <c r="C168" s="176" t="s">
        <v>1125</v>
      </c>
      <c r="D168" s="176" t="s">
        <v>1743</v>
      </c>
      <c r="E168" s="176">
        <v>100</v>
      </c>
      <c r="F168" s="176">
        <v>100</v>
      </c>
      <c r="G168" s="174">
        <v>0</v>
      </c>
    </row>
    <row r="169" spans="1:7">
      <c r="A169" s="176" t="s">
        <v>1307</v>
      </c>
      <c r="B169" s="176" t="s">
        <v>1308</v>
      </c>
      <c r="C169" s="176" t="s">
        <v>1126</v>
      </c>
      <c r="D169" s="176" t="s">
        <v>1743</v>
      </c>
      <c r="E169" s="176">
        <v>67</v>
      </c>
      <c r="F169" s="176">
        <v>67</v>
      </c>
      <c r="G169" s="174">
        <v>0</v>
      </c>
    </row>
    <row r="170" spans="1:7">
      <c r="A170" s="176" t="s">
        <v>1307</v>
      </c>
      <c r="B170" s="176" t="s">
        <v>1308</v>
      </c>
      <c r="C170" s="176" t="s">
        <v>1127</v>
      </c>
      <c r="D170" s="176" t="s">
        <v>1743</v>
      </c>
      <c r="E170" s="176">
        <v>67</v>
      </c>
      <c r="F170" s="176">
        <v>67</v>
      </c>
      <c r="G170" s="174">
        <v>0</v>
      </c>
    </row>
    <row r="171" spans="1:7">
      <c r="A171" s="176" t="s">
        <v>1307</v>
      </c>
      <c r="B171" s="176" t="s">
        <v>1308</v>
      </c>
      <c r="C171" s="176" t="s">
        <v>1128</v>
      </c>
      <c r="D171" s="176" t="s">
        <v>1743</v>
      </c>
      <c r="E171" s="176">
        <v>0</v>
      </c>
      <c r="F171" s="176">
        <v>0</v>
      </c>
      <c r="G171" s="174">
        <v>0</v>
      </c>
    </row>
    <row r="172" spans="1:7">
      <c r="A172" s="176" t="s">
        <v>1307</v>
      </c>
      <c r="B172" s="176" t="s">
        <v>1308</v>
      </c>
      <c r="C172" s="176" t="s">
        <v>1129</v>
      </c>
      <c r="D172" s="176" t="s">
        <v>1743</v>
      </c>
      <c r="E172" s="176">
        <v>67</v>
      </c>
      <c r="F172" s="176">
        <v>33</v>
      </c>
      <c r="G172" s="174">
        <v>-33</v>
      </c>
    </row>
    <row r="173" spans="1:7">
      <c r="A173" s="176" t="s">
        <v>1307</v>
      </c>
      <c r="B173" s="176" t="s">
        <v>1308</v>
      </c>
      <c r="C173" s="176" t="s">
        <v>1130</v>
      </c>
      <c r="D173" s="176" t="s">
        <v>1743</v>
      </c>
      <c r="E173" s="176">
        <v>0</v>
      </c>
      <c r="F173" s="176">
        <v>0</v>
      </c>
      <c r="G173" s="174">
        <v>0</v>
      </c>
    </row>
    <row r="174" spans="1:7">
      <c r="A174" s="176" t="s">
        <v>1307</v>
      </c>
      <c r="B174" s="176" t="s">
        <v>1308</v>
      </c>
      <c r="C174" s="176" t="s">
        <v>1131</v>
      </c>
      <c r="D174" s="176" t="s">
        <v>1743</v>
      </c>
      <c r="E174" s="176">
        <v>33</v>
      </c>
      <c r="F174" s="176">
        <v>100</v>
      </c>
      <c r="G174" s="175">
        <v>67</v>
      </c>
    </row>
    <row r="175" spans="1:7">
      <c r="A175" s="176" t="s">
        <v>1307</v>
      </c>
      <c r="B175" s="176" t="s">
        <v>1308</v>
      </c>
      <c r="C175" s="176" t="s">
        <v>1132</v>
      </c>
      <c r="D175" s="176" t="s">
        <v>1743</v>
      </c>
      <c r="E175" s="176">
        <v>0</v>
      </c>
      <c r="F175" s="176">
        <v>100</v>
      </c>
      <c r="G175" s="175">
        <v>100</v>
      </c>
    </row>
    <row r="176" spans="1:7">
      <c r="A176" s="176" t="s">
        <v>1307</v>
      </c>
      <c r="B176" s="176" t="s">
        <v>1308</v>
      </c>
      <c r="C176" s="176" t="s">
        <v>1133</v>
      </c>
      <c r="D176" s="176" t="s">
        <v>1743</v>
      </c>
      <c r="E176" s="176">
        <v>0</v>
      </c>
      <c r="F176" s="176">
        <v>0</v>
      </c>
      <c r="G176" s="174">
        <v>0</v>
      </c>
    </row>
    <row r="177" spans="1:7">
      <c r="A177" s="176" t="s">
        <v>1307</v>
      </c>
      <c r="B177" s="176" t="s">
        <v>1308</v>
      </c>
      <c r="C177" s="176" t="s">
        <v>1134</v>
      </c>
      <c r="D177" s="176" t="s">
        <v>1743</v>
      </c>
      <c r="E177" s="176">
        <v>0</v>
      </c>
      <c r="F177" s="176">
        <v>0</v>
      </c>
      <c r="G177" s="174">
        <v>0</v>
      </c>
    </row>
    <row r="178" spans="1:7">
      <c r="A178" s="176" t="s">
        <v>1307</v>
      </c>
      <c r="B178" s="176" t="s">
        <v>1308</v>
      </c>
      <c r="C178" s="176" t="s">
        <v>1135</v>
      </c>
      <c r="D178" s="176" t="s">
        <v>1743</v>
      </c>
      <c r="E178" s="176">
        <v>100</v>
      </c>
      <c r="F178" s="176">
        <v>100</v>
      </c>
      <c r="G178" s="174">
        <v>0</v>
      </c>
    </row>
    <row r="179" spans="1:7">
      <c r="A179" s="176" t="s">
        <v>1307</v>
      </c>
      <c r="B179" s="176" t="s">
        <v>1308</v>
      </c>
      <c r="C179" s="176" t="s">
        <v>1136</v>
      </c>
      <c r="D179" s="176" t="s">
        <v>1743</v>
      </c>
      <c r="E179" s="176">
        <v>0</v>
      </c>
      <c r="F179" s="176">
        <v>33</v>
      </c>
      <c r="G179" s="175">
        <v>33</v>
      </c>
    </row>
    <row r="180" spans="1:7">
      <c r="A180" s="176" t="s">
        <v>1307</v>
      </c>
      <c r="B180" s="176" t="s">
        <v>1308</v>
      </c>
      <c r="C180" s="176" t="s">
        <v>1137</v>
      </c>
      <c r="D180" s="176" t="s">
        <v>1743</v>
      </c>
      <c r="E180" s="176">
        <v>0</v>
      </c>
      <c r="F180" s="176">
        <v>0</v>
      </c>
      <c r="G180" s="174">
        <v>0</v>
      </c>
    </row>
    <row r="181" spans="1:7">
      <c r="A181" s="176" t="s">
        <v>1307</v>
      </c>
      <c r="B181" s="176" t="s">
        <v>1308</v>
      </c>
      <c r="C181" s="176" t="s">
        <v>1138</v>
      </c>
      <c r="D181" s="176" t="s">
        <v>1743</v>
      </c>
      <c r="E181" s="176">
        <v>100</v>
      </c>
      <c r="F181" s="176">
        <v>100</v>
      </c>
      <c r="G181" s="174">
        <v>0</v>
      </c>
    </row>
    <row r="182" spans="1:7">
      <c r="A182" s="176" t="s">
        <v>1307</v>
      </c>
      <c r="B182" s="176" t="s">
        <v>1308</v>
      </c>
      <c r="C182" s="176" t="s">
        <v>1139</v>
      </c>
      <c r="D182" s="176" t="s">
        <v>1743</v>
      </c>
      <c r="E182" s="176">
        <v>100</v>
      </c>
      <c r="F182" s="176">
        <v>100</v>
      </c>
      <c r="G182" s="174">
        <v>0</v>
      </c>
    </row>
    <row r="183" spans="1:7">
      <c r="A183" s="176" t="s">
        <v>1307</v>
      </c>
      <c r="B183" s="176" t="s">
        <v>1308</v>
      </c>
      <c r="C183" s="176" t="s">
        <v>1140</v>
      </c>
      <c r="D183" s="176" t="s">
        <v>1743</v>
      </c>
      <c r="E183" s="176">
        <v>67</v>
      </c>
      <c r="F183" s="176">
        <v>67</v>
      </c>
      <c r="G183" s="174">
        <v>0</v>
      </c>
    </row>
    <row r="184" spans="1:7">
      <c r="A184" s="176" t="s">
        <v>1307</v>
      </c>
      <c r="B184" s="176" t="s">
        <v>1308</v>
      </c>
      <c r="C184" s="176" t="s">
        <v>1141</v>
      </c>
      <c r="D184" s="176" t="s">
        <v>1743</v>
      </c>
      <c r="E184" s="176">
        <v>100</v>
      </c>
      <c r="F184" s="176">
        <v>100</v>
      </c>
      <c r="G184" s="174">
        <v>0</v>
      </c>
    </row>
    <row r="185" spans="1:7">
      <c r="A185" s="176" t="s">
        <v>1307</v>
      </c>
      <c r="B185" s="176" t="s">
        <v>1308</v>
      </c>
      <c r="C185" s="176" t="s">
        <v>1142</v>
      </c>
      <c r="D185" s="176" t="s">
        <v>1743</v>
      </c>
      <c r="E185" s="176">
        <v>0</v>
      </c>
      <c r="F185" s="176">
        <v>100</v>
      </c>
      <c r="G185" s="175">
        <v>100</v>
      </c>
    </row>
    <row r="186" spans="1:7">
      <c r="A186" s="176" t="s">
        <v>1307</v>
      </c>
      <c r="B186" s="176" t="s">
        <v>1308</v>
      </c>
      <c r="C186" s="176" t="s">
        <v>1143</v>
      </c>
      <c r="D186" s="176" t="s">
        <v>1743</v>
      </c>
      <c r="E186" s="176">
        <v>0</v>
      </c>
      <c r="F186" s="176">
        <v>67</v>
      </c>
      <c r="G186" s="175">
        <v>67</v>
      </c>
    </row>
    <row r="187" spans="1:7">
      <c r="A187" s="176" t="s">
        <v>1307</v>
      </c>
      <c r="B187" s="176" t="s">
        <v>1308</v>
      </c>
      <c r="C187" s="176" t="s">
        <v>1144</v>
      </c>
      <c r="D187" s="176" t="s">
        <v>1743</v>
      </c>
      <c r="E187" s="176">
        <v>0</v>
      </c>
      <c r="F187" s="176">
        <v>100</v>
      </c>
      <c r="G187" s="175">
        <v>100</v>
      </c>
    </row>
    <row r="188" spans="1:7">
      <c r="A188" s="176" t="s">
        <v>1307</v>
      </c>
      <c r="B188" s="176" t="s">
        <v>1308</v>
      </c>
      <c r="C188" s="176" t="s">
        <v>1145</v>
      </c>
      <c r="D188" s="176" t="s">
        <v>1743</v>
      </c>
      <c r="E188" s="176">
        <v>33</v>
      </c>
      <c r="F188" s="176">
        <v>33</v>
      </c>
      <c r="G188" s="174">
        <v>0</v>
      </c>
    </row>
    <row r="189" spans="1:7">
      <c r="A189" s="176" t="s">
        <v>1307</v>
      </c>
      <c r="B189" s="176" t="s">
        <v>1308</v>
      </c>
      <c r="C189" s="176" t="s">
        <v>1146</v>
      </c>
      <c r="D189" s="176" t="s">
        <v>1743</v>
      </c>
      <c r="E189" s="176">
        <v>0</v>
      </c>
      <c r="F189" s="176">
        <v>0</v>
      </c>
      <c r="G189" s="174">
        <v>0</v>
      </c>
    </row>
    <row r="190" spans="1:7">
      <c r="A190" s="176" t="s">
        <v>1307</v>
      </c>
      <c r="B190" s="176" t="s">
        <v>1308</v>
      </c>
      <c r="C190" s="176" t="s">
        <v>1147</v>
      </c>
      <c r="D190" s="176" t="s">
        <v>1743</v>
      </c>
      <c r="E190" s="176">
        <v>0</v>
      </c>
      <c r="F190" s="176">
        <v>0</v>
      </c>
      <c r="G190" s="174">
        <v>0</v>
      </c>
    </row>
    <row r="191" spans="1:7">
      <c r="A191" s="176" t="s">
        <v>1307</v>
      </c>
      <c r="B191" s="176" t="s">
        <v>1308</v>
      </c>
      <c r="C191" s="176" t="s">
        <v>1147</v>
      </c>
      <c r="D191" s="176" t="s">
        <v>1743</v>
      </c>
      <c r="E191" s="176">
        <v>0</v>
      </c>
      <c r="F191" s="176">
        <v>0</v>
      </c>
      <c r="G191" s="174">
        <v>0</v>
      </c>
    </row>
    <row r="192" spans="1:7">
      <c r="A192" s="176" t="s">
        <v>1307</v>
      </c>
      <c r="B192" s="176" t="s">
        <v>1308</v>
      </c>
      <c r="C192" s="176" t="s">
        <v>1149</v>
      </c>
      <c r="D192" s="176" t="s">
        <v>1743</v>
      </c>
      <c r="E192" s="176">
        <v>0</v>
      </c>
      <c r="F192" s="176">
        <v>33</v>
      </c>
      <c r="G192" s="175">
        <v>33</v>
      </c>
    </row>
    <row r="193" spans="1:7">
      <c r="A193" s="176" t="s">
        <v>1307</v>
      </c>
      <c r="B193" s="176" t="s">
        <v>1308</v>
      </c>
      <c r="C193" s="176" t="s">
        <v>1150</v>
      </c>
      <c r="D193" s="176" t="s">
        <v>1743</v>
      </c>
      <c r="E193" s="176">
        <v>0</v>
      </c>
      <c r="F193" s="176">
        <v>0</v>
      </c>
      <c r="G193" s="174">
        <v>0</v>
      </c>
    </row>
    <row r="194" spans="1:7">
      <c r="A194" s="176" t="s">
        <v>1307</v>
      </c>
      <c r="B194" s="176" t="s">
        <v>1308</v>
      </c>
      <c r="C194" s="176" t="s">
        <v>1151</v>
      </c>
      <c r="D194" s="176" t="s">
        <v>1743</v>
      </c>
      <c r="E194" s="176">
        <v>33</v>
      </c>
      <c r="F194" s="176">
        <v>0</v>
      </c>
      <c r="G194" s="174">
        <v>-33</v>
      </c>
    </row>
    <row r="195" spans="1:7">
      <c r="A195" s="176" t="s">
        <v>1307</v>
      </c>
      <c r="B195" s="176" t="s">
        <v>1308</v>
      </c>
      <c r="C195" s="176" t="s">
        <v>1152</v>
      </c>
      <c r="D195" s="176" t="s">
        <v>1743</v>
      </c>
      <c r="E195" s="176">
        <v>0</v>
      </c>
      <c r="F195" s="176">
        <v>0</v>
      </c>
      <c r="G195" s="174">
        <v>0</v>
      </c>
    </row>
    <row r="196" spans="1:7">
      <c r="A196" s="176" t="s">
        <v>1307</v>
      </c>
      <c r="B196" s="176" t="s">
        <v>1308</v>
      </c>
      <c r="C196" s="176" t="s">
        <v>1153</v>
      </c>
      <c r="D196" s="176" t="s">
        <v>1743</v>
      </c>
      <c r="E196" s="176">
        <v>0</v>
      </c>
      <c r="F196" s="176">
        <v>0</v>
      </c>
      <c r="G196" s="174">
        <v>0</v>
      </c>
    </row>
    <row r="197" spans="1:7">
      <c r="A197" s="176" t="s">
        <v>1307</v>
      </c>
      <c r="B197" s="176" t="s">
        <v>1308</v>
      </c>
      <c r="C197" s="176" t="s">
        <v>1154</v>
      </c>
      <c r="D197" s="176" t="s">
        <v>1743</v>
      </c>
      <c r="E197" s="176">
        <v>0</v>
      </c>
      <c r="F197" s="176">
        <v>0</v>
      </c>
      <c r="G197" s="174">
        <v>0</v>
      </c>
    </row>
    <row r="198" spans="1:7">
      <c r="A198" s="176" t="s">
        <v>1307</v>
      </c>
      <c r="B198" s="176" t="s">
        <v>1308</v>
      </c>
      <c r="C198" s="176" t="s">
        <v>1155</v>
      </c>
      <c r="D198" s="176" t="s">
        <v>1743</v>
      </c>
      <c r="E198" s="176">
        <v>0</v>
      </c>
      <c r="F198" s="176">
        <v>0</v>
      </c>
      <c r="G198" s="174">
        <v>0</v>
      </c>
    </row>
    <row r="199" spans="1:7">
      <c r="A199" s="176" t="s">
        <v>1307</v>
      </c>
      <c r="B199" s="176" t="s">
        <v>1308</v>
      </c>
      <c r="C199" s="176" t="s">
        <v>1156</v>
      </c>
      <c r="D199" s="176" t="s">
        <v>1743</v>
      </c>
      <c r="E199" s="176">
        <v>0</v>
      </c>
      <c r="F199" s="176">
        <v>0</v>
      </c>
      <c r="G199" s="174">
        <v>0</v>
      </c>
    </row>
    <row r="200" spans="1:7">
      <c r="A200" s="176" t="s">
        <v>1307</v>
      </c>
      <c r="B200" s="176" t="s">
        <v>1308</v>
      </c>
      <c r="C200" s="176" t="s">
        <v>1157</v>
      </c>
      <c r="D200" s="176" t="s">
        <v>1743</v>
      </c>
      <c r="E200" s="176">
        <v>0</v>
      </c>
      <c r="F200" s="176">
        <v>0</v>
      </c>
      <c r="G200" s="174">
        <v>0</v>
      </c>
    </row>
    <row r="201" spans="1:7">
      <c r="A201" s="176" t="s">
        <v>1307</v>
      </c>
      <c r="B201" s="176" t="s">
        <v>1308</v>
      </c>
      <c r="C201" s="176" t="s">
        <v>1158</v>
      </c>
      <c r="D201" s="176" t="s">
        <v>1743</v>
      </c>
      <c r="E201" s="176">
        <v>0</v>
      </c>
      <c r="F201" s="176">
        <v>0</v>
      </c>
      <c r="G201" s="174">
        <v>0</v>
      </c>
    </row>
    <row r="202" spans="1:7">
      <c r="A202" s="176" t="s">
        <v>1307</v>
      </c>
      <c r="B202" s="176" t="s">
        <v>1308</v>
      </c>
      <c r="C202" s="176" t="s">
        <v>1159</v>
      </c>
      <c r="D202" s="176" t="s">
        <v>1743</v>
      </c>
      <c r="E202" s="176">
        <v>0</v>
      </c>
      <c r="F202" s="176">
        <v>33</v>
      </c>
      <c r="G202" s="175">
        <v>33</v>
      </c>
    </row>
    <row r="203" spans="1:7">
      <c r="A203" s="176" t="s">
        <v>1307</v>
      </c>
      <c r="B203" s="176" t="s">
        <v>1308</v>
      </c>
      <c r="C203" s="176" t="s">
        <v>1160</v>
      </c>
      <c r="D203" s="176" t="s">
        <v>1743</v>
      </c>
      <c r="E203" s="176">
        <v>0</v>
      </c>
      <c r="F203" s="176">
        <v>67</v>
      </c>
      <c r="G203" s="175">
        <v>67</v>
      </c>
    </row>
    <row r="204" spans="1:7">
      <c r="A204" s="176" t="s">
        <v>1307</v>
      </c>
      <c r="B204" s="176" t="s">
        <v>1308</v>
      </c>
      <c r="C204" s="176" t="s">
        <v>1161</v>
      </c>
      <c r="D204" s="176" t="s">
        <v>1743</v>
      </c>
      <c r="E204" s="176">
        <v>100</v>
      </c>
      <c r="F204" s="176">
        <v>100</v>
      </c>
      <c r="G204" s="174">
        <v>0</v>
      </c>
    </row>
    <row r="205" spans="1:7">
      <c r="A205" s="176" t="s">
        <v>1307</v>
      </c>
      <c r="B205" s="176" t="s">
        <v>1308</v>
      </c>
      <c r="C205" s="176" t="s">
        <v>1162</v>
      </c>
      <c r="D205" s="176" t="s">
        <v>1743</v>
      </c>
      <c r="E205" s="176">
        <v>0</v>
      </c>
      <c r="F205" s="176">
        <v>33</v>
      </c>
      <c r="G205" s="175">
        <v>33</v>
      </c>
    </row>
    <row r="206" spans="1:7">
      <c r="A206" s="176" t="s">
        <v>1307</v>
      </c>
      <c r="B206" s="176" t="s">
        <v>1308</v>
      </c>
      <c r="C206" s="176" t="s">
        <v>1163</v>
      </c>
      <c r="D206" s="176" t="s">
        <v>1743</v>
      </c>
      <c r="E206" s="176">
        <v>0</v>
      </c>
      <c r="F206" s="176">
        <v>0</v>
      </c>
      <c r="G206" s="174">
        <v>0</v>
      </c>
    </row>
    <row r="207" spans="1:7">
      <c r="A207" s="176" t="s">
        <v>1307</v>
      </c>
      <c r="B207" s="176" t="s">
        <v>1308</v>
      </c>
      <c r="C207" s="176" t="s">
        <v>1164</v>
      </c>
      <c r="D207" s="176" t="s">
        <v>1743</v>
      </c>
      <c r="E207" s="176">
        <v>0</v>
      </c>
      <c r="F207" s="176">
        <v>0</v>
      </c>
      <c r="G207" s="174">
        <v>0</v>
      </c>
    </row>
    <row r="208" spans="1:7">
      <c r="A208" s="176" t="s">
        <v>1307</v>
      </c>
      <c r="B208" s="176" t="s">
        <v>1308</v>
      </c>
      <c r="C208" s="176" t="s">
        <v>1165</v>
      </c>
      <c r="D208" s="176" t="s">
        <v>1743</v>
      </c>
      <c r="E208" s="176">
        <v>0</v>
      </c>
      <c r="F208" s="176">
        <v>0</v>
      </c>
      <c r="G208" s="174">
        <v>0</v>
      </c>
    </row>
    <row r="209" spans="1:7">
      <c r="A209" s="176" t="s">
        <v>1307</v>
      </c>
      <c r="B209" s="176" t="s">
        <v>1308</v>
      </c>
      <c r="C209" s="176" t="s">
        <v>1166</v>
      </c>
      <c r="D209" s="176" t="s">
        <v>1743</v>
      </c>
      <c r="E209" s="176">
        <v>0</v>
      </c>
      <c r="F209" s="176">
        <v>0</v>
      </c>
      <c r="G209" s="174">
        <v>0</v>
      </c>
    </row>
    <row r="210" spans="1:7">
      <c r="A210" s="176" t="s">
        <v>1307</v>
      </c>
      <c r="B210" s="176" t="s">
        <v>1308</v>
      </c>
      <c r="C210" s="176" t="s">
        <v>1167</v>
      </c>
      <c r="D210" s="176" t="s">
        <v>1743</v>
      </c>
      <c r="E210" s="176">
        <v>0</v>
      </c>
      <c r="F210" s="176">
        <v>0</v>
      </c>
      <c r="G210" s="174">
        <v>0</v>
      </c>
    </row>
    <row r="211" spans="1:7">
      <c r="A211" s="176" t="s">
        <v>1307</v>
      </c>
      <c r="B211" s="176" t="s">
        <v>1308</v>
      </c>
      <c r="C211" s="176" t="s">
        <v>1168</v>
      </c>
      <c r="D211" s="176" t="s">
        <v>1742</v>
      </c>
      <c r="E211" s="176">
        <v>0</v>
      </c>
      <c r="F211" s="176">
        <v>0</v>
      </c>
      <c r="G211" s="174">
        <v>0</v>
      </c>
    </row>
    <row r="212" spans="1:7">
      <c r="A212" s="176" t="s">
        <v>1307</v>
      </c>
      <c r="B212" s="176" t="s">
        <v>1308</v>
      </c>
      <c r="C212" s="176" t="s">
        <v>1169</v>
      </c>
      <c r="D212" s="176" t="s">
        <v>1742</v>
      </c>
      <c r="E212" s="176">
        <v>0</v>
      </c>
      <c r="F212" s="176">
        <v>0</v>
      </c>
      <c r="G212" s="174">
        <v>0</v>
      </c>
    </row>
    <row r="213" spans="1:7">
      <c r="A213" s="176" t="s">
        <v>1307</v>
      </c>
      <c r="B213" s="176" t="s">
        <v>1308</v>
      </c>
      <c r="C213" s="176" t="s">
        <v>1170</v>
      </c>
      <c r="D213" s="176" t="s">
        <v>1742</v>
      </c>
      <c r="E213" s="176">
        <v>0</v>
      </c>
      <c r="F213" s="176">
        <v>0</v>
      </c>
      <c r="G213" s="174">
        <v>0</v>
      </c>
    </row>
    <row r="214" spans="1:7">
      <c r="A214" s="176" t="s">
        <v>1307</v>
      </c>
      <c r="B214" s="176" t="s">
        <v>1308</v>
      </c>
      <c r="C214" s="176" t="s">
        <v>1171</v>
      </c>
      <c r="D214" s="176" t="s">
        <v>1742</v>
      </c>
      <c r="E214" s="176">
        <v>0</v>
      </c>
      <c r="F214" s="176">
        <v>0</v>
      </c>
      <c r="G214" s="174">
        <v>0</v>
      </c>
    </row>
    <row r="215" spans="1:7">
      <c r="A215" s="176" t="s">
        <v>1307</v>
      </c>
      <c r="B215" s="176" t="s">
        <v>1308</v>
      </c>
      <c r="C215" s="176" t="s">
        <v>1172</v>
      </c>
      <c r="D215" s="176" t="s">
        <v>1742</v>
      </c>
      <c r="E215" s="176">
        <v>0</v>
      </c>
      <c r="F215" s="176">
        <v>0</v>
      </c>
      <c r="G215" s="174">
        <v>0</v>
      </c>
    </row>
    <row r="216" spans="1:7">
      <c r="A216" s="176" t="s">
        <v>1307</v>
      </c>
      <c r="B216" s="176" t="s">
        <v>1308</v>
      </c>
      <c r="C216" s="176" t="s">
        <v>1173</v>
      </c>
      <c r="D216" s="176" t="s">
        <v>1744</v>
      </c>
      <c r="E216" s="176">
        <v>33</v>
      </c>
      <c r="F216" s="176">
        <v>33</v>
      </c>
      <c r="G216" s="174">
        <v>0</v>
      </c>
    </row>
    <row r="217" spans="1:7">
      <c r="A217" s="176" t="s">
        <v>1307</v>
      </c>
      <c r="B217" s="176" t="s">
        <v>1308</v>
      </c>
      <c r="C217" s="176" t="s">
        <v>1174</v>
      </c>
      <c r="D217" s="176" t="s">
        <v>1744</v>
      </c>
      <c r="E217" s="176">
        <v>100</v>
      </c>
      <c r="F217" s="176">
        <v>100</v>
      </c>
      <c r="G217" s="174">
        <v>0</v>
      </c>
    </row>
    <row r="218" spans="1:7">
      <c r="A218" s="176" t="s">
        <v>1307</v>
      </c>
      <c r="B218" s="176" t="s">
        <v>1308</v>
      </c>
      <c r="C218" s="176" t="s">
        <v>1175</v>
      </c>
      <c r="D218" s="176" t="s">
        <v>1744</v>
      </c>
      <c r="E218" s="176">
        <v>100</v>
      </c>
      <c r="F218" s="176">
        <v>100</v>
      </c>
      <c r="G218" s="174">
        <v>0</v>
      </c>
    </row>
    <row r="219" spans="1:7">
      <c r="A219" s="176" t="s">
        <v>1307</v>
      </c>
      <c r="B219" s="176" t="s">
        <v>1308</v>
      </c>
      <c r="C219" s="176" t="s">
        <v>1176</v>
      </c>
      <c r="D219" s="176" t="s">
        <v>1744</v>
      </c>
      <c r="E219" s="176">
        <v>67</v>
      </c>
      <c r="F219" s="176">
        <v>67</v>
      </c>
      <c r="G219" s="174">
        <v>0</v>
      </c>
    </row>
    <row r="220" spans="1:7">
      <c r="A220" s="176" t="s">
        <v>1307</v>
      </c>
      <c r="B220" s="176" t="s">
        <v>1308</v>
      </c>
      <c r="C220" s="176" t="s">
        <v>1177</v>
      </c>
      <c r="D220" s="176" t="s">
        <v>1744</v>
      </c>
      <c r="E220" s="176">
        <v>0</v>
      </c>
      <c r="F220" s="176">
        <v>0</v>
      </c>
      <c r="G220" s="174">
        <v>0</v>
      </c>
    </row>
    <row r="221" spans="1:7">
      <c r="A221" s="176" t="s">
        <v>1307</v>
      </c>
      <c r="B221" s="176" t="s">
        <v>1308</v>
      </c>
      <c r="C221" s="176" t="s">
        <v>1178</v>
      </c>
      <c r="D221" s="176" t="s">
        <v>1748</v>
      </c>
      <c r="E221" s="176">
        <v>0</v>
      </c>
      <c r="F221" s="176">
        <v>0</v>
      </c>
      <c r="G221" s="174">
        <v>0</v>
      </c>
    </row>
    <row r="222" spans="1:7">
      <c r="A222" s="176" t="s">
        <v>1307</v>
      </c>
      <c r="B222" s="176" t="s">
        <v>1308</v>
      </c>
      <c r="C222" s="176" t="s">
        <v>1179</v>
      </c>
      <c r="D222" s="176" t="s">
        <v>1748</v>
      </c>
      <c r="E222" s="176">
        <v>0</v>
      </c>
      <c r="F222" s="176">
        <v>0</v>
      </c>
      <c r="G222" s="174">
        <v>0</v>
      </c>
    </row>
    <row r="223" spans="1:7">
      <c r="A223" s="176" t="s">
        <v>1307</v>
      </c>
      <c r="B223" s="176" t="s">
        <v>1308</v>
      </c>
      <c r="C223" s="176" t="s">
        <v>1180</v>
      </c>
      <c r="D223" s="176" t="s">
        <v>1748</v>
      </c>
      <c r="E223" s="176">
        <v>0</v>
      </c>
      <c r="F223" s="176">
        <v>0</v>
      </c>
      <c r="G223" s="174">
        <v>0</v>
      </c>
    </row>
    <row r="224" spans="1:7">
      <c r="A224" s="176" t="s">
        <v>1307</v>
      </c>
      <c r="B224" s="176" t="s">
        <v>1308</v>
      </c>
      <c r="C224" s="176" t="s">
        <v>1181</v>
      </c>
      <c r="D224" s="176" t="s">
        <v>1748</v>
      </c>
      <c r="E224" s="176">
        <v>0</v>
      </c>
      <c r="F224" s="176">
        <v>0</v>
      </c>
      <c r="G224" s="174">
        <v>0</v>
      </c>
    </row>
    <row r="225" spans="1:7">
      <c r="A225" s="176" t="s">
        <v>1307</v>
      </c>
      <c r="B225" s="176" t="s">
        <v>1308</v>
      </c>
      <c r="C225" s="176" t="s">
        <v>1182</v>
      </c>
      <c r="D225" s="176" t="s">
        <v>1745</v>
      </c>
      <c r="E225" s="176">
        <v>0</v>
      </c>
      <c r="F225" s="176">
        <v>0</v>
      </c>
      <c r="G225" s="174">
        <v>0</v>
      </c>
    </row>
    <row r="226" spans="1:7">
      <c r="A226" s="176" t="s">
        <v>1307</v>
      </c>
      <c r="B226" s="176" t="s">
        <v>1308</v>
      </c>
      <c r="C226" s="176" t="s">
        <v>1183</v>
      </c>
      <c r="D226" s="176" t="s">
        <v>1745</v>
      </c>
      <c r="E226" s="176">
        <v>0</v>
      </c>
      <c r="F226" s="176">
        <v>0</v>
      </c>
      <c r="G226" s="174">
        <v>0</v>
      </c>
    </row>
    <row r="227" spans="1:7">
      <c r="A227" s="176" t="s">
        <v>1307</v>
      </c>
      <c r="B227" s="176" t="s">
        <v>1308</v>
      </c>
      <c r="C227" s="176" t="s">
        <v>1184</v>
      </c>
      <c r="D227" s="176" t="s">
        <v>1745</v>
      </c>
      <c r="E227" s="176">
        <v>0</v>
      </c>
      <c r="F227" s="176">
        <v>0</v>
      </c>
      <c r="G227" s="174">
        <v>0</v>
      </c>
    </row>
    <row r="228" spans="1:7">
      <c r="A228" s="176" t="s">
        <v>1307</v>
      </c>
      <c r="B228" s="176" t="s">
        <v>1308</v>
      </c>
      <c r="C228" s="176" t="s">
        <v>1185</v>
      </c>
      <c r="D228" s="176" t="s">
        <v>1745</v>
      </c>
      <c r="E228" s="176">
        <v>0</v>
      </c>
      <c r="F228" s="176">
        <v>0</v>
      </c>
      <c r="G228" s="174">
        <v>0</v>
      </c>
    </row>
    <row r="229" spans="1:7">
      <c r="A229" s="176" t="s">
        <v>1307</v>
      </c>
      <c r="B229" s="176" t="s">
        <v>1308</v>
      </c>
      <c r="C229" s="176" t="s">
        <v>1186</v>
      </c>
      <c r="D229" s="176" t="s">
        <v>1745</v>
      </c>
      <c r="E229" s="176">
        <v>0</v>
      </c>
      <c r="F229" s="176">
        <v>0</v>
      </c>
      <c r="G229" s="174">
        <v>0</v>
      </c>
    </row>
    <row r="230" spans="1:7">
      <c r="A230" s="176" t="s">
        <v>1307</v>
      </c>
      <c r="B230" s="176" t="s">
        <v>1308</v>
      </c>
      <c r="C230" s="176" t="s">
        <v>1187</v>
      </c>
      <c r="D230" s="176" t="s">
        <v>1745</v>
      </c>
      <c r="E230" s="176">
        <v>0</v>
      </c>
      <c r="F230" s="176">
        <v>0</v>
      </c>
      <c r="G230" s="174">
        <v>0</v>
      </c>
    </row>
    <row r="231" spans="1:7">
      <c r="A231" s="176" t="s">
        <v>1307</v>
      </c>
      <c r="B231" s="176" t="s">
        <v>1308</v>
      </c>
      <c r="C231" s="176" t="s">
        <v>1188</v>
      </c>
      <c r="D231" s="176" t="s">
        <v>1745</v>
      </c>
      <c r="E231" s="176">
        <v>0</v>
      </c>
      <c r="F231" s="176">
        <v>0</v>
      </c>
      <c r="G231" s="174">
        <v>0</v>
      </c>
    </row>
    <row r="232" spans="1:7">
      <c r="A232" s="176" t="s">
        <v>1307</v>
      </c>
      <c r="B232" s="176" t="s">
        <v>1308</v>
      </c>
      <c r="C232" s="176" t="s">
        <v>1189</v>
      </c>
      <c r="D232" s="176" t="s">
        <v>1745</v>
      </c>
      <c r="E232" s="176">
        <v>0</v>
      </c>
      <c r="F232" s="176">
        <v>0</v>
      </c>
      <c r="G232" s="174">
        <v>0</v>
      </c>
    </row>
    <row r="233" spans="1:7">
      <c r="A233" s="176" t="s">
        <v>1307</v>
      </c>
      <c r="B233" s="176" t="s">
        <v>1308</v>
      </c>
      <c r="C233" s="176" t="s">
        <v>1190</v>
      </c>
      <c r="D233" s="176" t="s">
        <v>1746</v>
      </c>
      <c r="E233" s="176">
        <v>0</v>
      </c>
      <c r="F233" s="176">
        <v>0</v>
      </c>
      <c r="G233" s="174">
        <v>0</v>
      </c>
    </row>
    <row r="234" spans="1:7">
      <c r="A234" s="176" t="s">
        <v>1307</v>
      </c>
      <c r="B234" s="176" t="s">
        <v>1308</v>
      </c>
      <c r="C234" s="176" t="s">
        <v>1191</v>
      </c>
      <c r="D234" s="176" t="s">
        <v>1746</v>
      </c>
      <c r="E234" s="176">
        <v>0</v>
      </c>
      <c r="F234" s="176">
        <v>0</v>
      </c>
      <c r="G234" s="174">
        <v>0</v>
      </c>
    </row>
    <row r="235" spans="1:7">
      <c r="A235" s="176" t="s">
        <v>1307</v>
      </c>
      <c r="B235" s="176" t="s">
        <v>1308</v>
      </c>
      <c r="C235" s="176" t="s">
        <v>1192</v>
      </c>
      <c r="D235" s="176" t="s">
        <v>1746</v>
      </c>
      <c r="E235" s="176">
        <v>0</v>
      </c>
      <c r="F235" s="176">
        <v>0</v>
      </c>
      <c r="G235" s="174">
        <v>0</v>
      </c>
    </row>
    <row r="236" spans="1:7">
      <c r="A236" s="176" t="s">
        <v>1307</v>
      </c>
      <c r="B236" s="176" t="s">
        <v>1308</v>
      </c>
      <c r="C236" s="176" t="s">
        <v>1193</v>
      </c>
      <c r="D236" s="176" t="s">
        <v>1746</v>
      </c>
      <c r="E236" s="176">
        <v>0</v>
      </c>
      <c r="F236" s="176">
        <v>0</v>
      </c>
      <c r="G236" s="174">
        <v>0</v>
      </c>
    </row>
    <row r="237" spans="1:7">
      <c r="A237" s="176" t="s">
        <v>1307</v>
      </c>
      <c r="B237" s="176" t="s">
        <v>1308</v>
      </c>
      <c r="C237" s="176" t="s">
        <v>1194</v>
      </c>
      <c r="D237" s="176" t="s">
        <v>1746</v>
      </c>
      <c r="E237" s="176">
        <v>0</v>
      </c>
      <c r="F237" s="176">
        <v>0</v>
      </c>
      <c r="G237" s="174">
        <v>0</v>
      </c>
    </row>
    <row r="238" spans="1:7">
      <c r="A238" s="176" t="s">
        <v>1307</v>
      </c>
      <c r="B238" s="176" t="s">
        <v>1308</v>
      </c>
      <c r="C238" s="176" t="s">
        <v>1195</v>
      </c>
      <c r="D238" s="176" t="s">
        <v>1746</v>
      </c>
      <c r="E238" s="176">
        <v>0</v>
      </c>
      <c r="F238" s="176">
        <v>0</v>
      </c>
      <c r="G238" s="174">
        <v>0</v>
      </c>
    </row>
    <row r="239" spans="1:7">
      <c r="A239" s="176" t="s">
        <v>1307</v>
      </c>
      <c r="B239" s="176" t="s">
        <v>1308</v>
      </c>
      <c r="C239" s="176" t="s">
        <v>1196</v>
      </c>
      <c r="D239" s="176" t="s">
        <v>1746</v>
      </c>
      <c r="E239" s="176">
        <v>0</v>
      </c>
      <c r="F239" s="176">
        <v>0</v>
      </c>
      <c r="G239" s="174">
        <v>0</v>
      </c>
    </row>
    <row r="240" spans="1:7">
      <c r="A240" s="176" t="s">
        <v>1307</v>
      </c>
      <c r="B240" s="176" t="s">
        <v>1308</v>
      </c>
      <c r="C240" s="176" t="s">
        <v>1197</v>
      </c>
      <c r="D240" s="176" t="s">
        <v>1746</v>
      </c>
      <c r="E240" s="176">
        <v>0</v>
      </c>
      <c r="F240" s="176">
        <v>0</v>
      </c>
      <c r="G240" s="174">
        <v>0</v>
      </c>
    </row>
    <row r="241" spans="1:7">
      <c r="A241" s="176" t="s">
        <v>1307</v>
      </c>
      <c r="B241" s="176" t="s">
        <v>1308</v>
      </c>
      <c r="C241" s="176" t="s">
        <v>1198</v>
      </c>
      <c r="D241" s="176" t="s">
        <v>1747</v>
      </c>
      <c r="E241" s="176">
        <v>0</v>
      </c>
      <c r="F241" s="176">
        <v>0</v>
      </c>
      <c r="G241" s="174">
        <v>0</v>
      </c>
    </row>
    <row r="242" spans="1:7">
      <c r="A242" s="176" t="s">
        <v>1307</v>
      </c>
      <c r="B242" s="176" t="s">
        <v>1308</v>
      </c>
      <c r="C242" s="176" t="s">
        <v>1199</v>
      </c>
      <c r="D242" s="176" t="s">
        <v>1747</v>
      </c>
      <c r="E242" s="176">
        <v>0</v>
      </c>
      <c r="F242" s="176">
        <v>0</v>
      </c>
      <c r="G242" s="174">
        <v>0</v>
      </c>
    </row>
    <row r="243" spans="1:7">
      <c r="A243" s="176" t="s">
        <v>1307</v>
      </c>
      <c r="B243" s="176" t="s">
        <v>1308</v>
      </c>
      <c r="C243" s="176" t="s">
        <v>1200</v>
      </c>
      <c r="D243" s="176" t="s">
        <v>1747</v>
      </c>
      <c r="E243" s="176">
        <v>0</v>
      </c>
      <c r="F243" s="176">
        <v>0</v>
      </c>
      <c r="G243" s="174">
        <v>0</v>
      </c>
    </row>
    <row r="244" spans="1:7">
      <c r="A244" s="176" t="s">
        <v>1307</v>
      </c>
      <c r="B244" s="176" t="s">
        <v>1308</v>
      </c>
      <c r="C244" s="176" t="s">
        <v>1201</v>
      </c>
      <c r="D244" s="176" t="s">
        <v>1747</v>
      </c>
      <c r="E244" s="176">
        <v>0</v>
      </c>
      <c r="F244" s="176">
        <v>0</v>
      </c>
      <c r="G244" s="174">
        <v>0</v>
      </c>
    </row>
    <row r="245" spans="1:7">
      <c r="A245" s="176" t="s">
        <v>1307</v>
      </c>
      <c r="B245" s="176" t="s">
        <v>1308</v>
      </c>
      <c r="C245" s="176" t="s">
        <v>1202</v>
      </c>
      <c r="D245" s="176" t="s">
        <v>1747</v>
      </c>
      <c r="E245" s="176">
        <v>0</v>
      </c>
      <c r="F245" s="176">
        <v>0</v>
      </c>
      <c r="G245" s="174">
        <v>0</v>
      </c>
    </row>
    <row r="246" spans="1:7">
      <c r="A246" s="176" t="s">
        <v>1307</v>
      </c>
      <c r="B246" s="176" t="s">
        <v>1308</v>
      </c>
      <c r="C246" s="176" t="s">
        <v>1203</v>
      </c>
      <c r="D246" s="176" t="s">
        <v>1747</v>
      </c>
      <c r="E246" s="176">
        <v>0</v>
      </c>
      <c r="F246" s="176">
        <v>0</v>
      </c>
      <c r="G246" s="174">
        <v>0</v>
      </c>
    </row>
    <row r="247" spans="1:7">
      <c r="A247" s="176" t="s">
        <v>1307</v>
      </c>
      <c r="B247" s="176" t="s">
        <v>1308</v>
      </c>
      <c r="C247" s="176" t="s">
        <v>1204</v>
      </c>
      <c r="D247" s="176" t="s">
        <v>1747</v>
      </c>
      <c r="E247" s="176">
        <v>0</v>
      </c>
      <c r="F247" s="176">
        <v>0</v>
      </c>
      <c r="G247" s="174">
        <v>0</v>
      </c>
    </row>
    <row r="248" spans="1:7">
      <c r="A248" s="176" t="s">
        <v>1307</v>
      </c>
      <c r="B248" s="176" t="s">
        <v>1308</v>
      </c>
      <c r="C248" s="176" t="s">
        <v>1205</v>
      </c>
      <c r="D248" s="176" t="s">
        <v>1747</v>
      </c>
      <c r="E248" s="176">
        <v>0</v>
      </c>
      <c r="F248" s="176">
        <v>0</v>
      </c>
      <c r="G248" s="174">
        <v>0</v>
      </c>
    </row>
    <row r="249" spans="1:7">
      <c r="A249" s="176" t="s">
        <v>1307</v>
      </c>
      <c r="B249" s="176" t="s">
        <v>1308</v>
      </c>
      <c r="C249" s="176" t="s">
        <v>1206</v>
      </c>
      <c r="D249" s="176" t="s">
        <v>1747</v>
      </c>
      <c r="E249" s="176">
        <v>0</v>
      </c>
      <c r="F249" s="176">
        <v>0</v>
      </c>
      <c r="G249" s="174">
        <v>0</v>
      </c>
    </row>
    <row r="250" spans="1:7">
      <c r="A250" s="176" t="s">
        <v>1307</v>
      </c>
      <c r="B250" s="176" t="s">
        <v>1308</v>
      </c>
      <c r="C250" s="176" t="s">
        <v>1207</v>
      </c>
      <c r="D250" s="176" t="s">
        <v>1747</v>
      </c>
      <c r="E250" s="176">
        <v>0</v>
      </c>
      <c r="F250" s="176">
        <v>0</v>
      </c>
      <c r="G250" s="174">
        <v>0</v>
      </c>
    </row>
    <row r="251" spans="1:7">
      <c r="A251" s="176" t="s">
        <v>1307</v>
      </c>
      <c r="B251" s="176" t="s">
        <v>1308</v>
      </c>
      <c r="C251" s="176" t="s">
        <v>1208</v>
      </c>
      <c r="D251" s="176" t="s">
        <v>1747</v>
      </c>
      <c r="E251" s="176">
        <v>0</v>
      </c>
      <c r="F251" s="176">
        <v>0</v>
      </c>
      <c r="G251" s="174">
        <v>0</v>
      </c>
    </row>
    <row r="252" spans="1:7">
      <c r="A252" s="176" t="s">
        <v>1307</v>
      </c>
      <c r="B252" s="176" t="s">
        <v>1308</v>
      </c>
      <c r="C252" s="176" t="s">
        <v>1209</v>
      </c>
      <c r="D252" s="176" t="s">
        <v>1747</v>
      </c>
      <c r="E252" s="176">
        <v>0</v>
      </c>
      <c r="F252" s="176">
        <v>0</v>
      </c>
      <c r="G252" s="174">
        <v>0</v>
      </c>
    </row>
    <row r="253" spans="1:7">
      <c r="A253" s="176" t="s">
        <v>1307</v>
      </c>
      <c r="B253" s="176" t="s">
        <v>1308</v>
      </c>
      <c r="C253" s="176" t="s">
        <v>1210</v>
      </c>
      <c r="D253" s="176" t="s">
        <v>1747</v>
      </c>
      <c r="E253" s="176">
        <v>0</v>
      </c>
      <c r="F253" s="176">
        <v>0</v>
      </c>
      <c r="G253" s="174">
        <v>0</v>
      </c>
    </row>
    <row r="254" spans="1:7">
      <c r="A254" s="176" t="s">
        <v>1307</v>
      </c>
      <c r="B254" s="176" t="s">
        <v>1308</v>
      </c>
      <c r="C254" s="176" t="s">
        <v>1211</v>
      </c>
      <c r="D254" s="176" t="s">
        <v>1695</v>
      </c>
      <c r="E254" s="176">
        <v>0</v>
      </c>
      <c r="F254" s="176">
        <v>0</v>
      </c>
      <c r="G254" s="174">
        <v>0</v>
      </c>
    </row>
    <row r="255" spans="1:7">
      <c r="A255" s="176" t="s">
        <v>1307</v>
      </c>
      <c r="B255" s="176" t="s">
        <v>1308</v>
      </c>
      <c r="C255" s="176" t="s">
        <v>1212</v>
      </c>
      <c r="D255" s="176" t="s">
        <v>1695</v>
      </c>
      <c r="E255" s="176">
        <v>0</v>
      </c>
      <c r="F255" s="176">
        <v>0</v>
      </c>
      <c r="G255" s="174">
        <v>0</v>
      </c>
    </row>
    <row r="256" spans="1:7">
      <c r="A256" s="176" t="s">
        <v>1307</v>
      </c>
      <c r="B256" s="176" t="s">
        <v>1308</v>
      </c>
      <c r="C256" s="176" t="s">
        <v>1213</v>
      </c>
      <c r="D256" s="176" t="s">
        <v>1695</v>
      </c>
      <c r="E256" s="176">
        <v>0</v>
      </c>
      <c r="F256" s="176">
        <v>0</v>
      </c>
      <c r="G256" s="174">
        <v>0</v>
      </c>
    </row>
    <row r="257" spans="1:7">
      <c r="A257" s="176" t="s">
        <v>1307</v>
      </c>
      <c r="B257" s="176" t="s">
        <v>1308</v>
      </c>
      <c r="C257" s="176" t="s">
        <v>1214</v>
      </c>
      <c r="D257" s="176" t="s">
        <v>1695</v>
      </c>
      <c r="E257" s="176">
        <v>0</v>
      </c>
      <c r="F257" s="176">
        <v>0</v>
      </c>
      <c r="G257" s="174">
        <v>0</v>
      </c>
    </row>
    <row r="258" spans="1:7">
      <c r="A258" s="176" t="s">
        <v>1307</v>
      </c>
      <c r="B258" s="176" t="s">
        <v>1308</v>
      </c>
      <c r="C258" s="176" t="s">
        <v>1215</v>
      </c>
      <c r="D258" s="176" t="s">
        <v>1695</v>
      </c>
      <c r="E258" s="176">
        <v>0</v>
      </c>
      <c r="F258" s="176">
        <v>0</v>
      </c>
      <c r="G258" s="174">
        <v>0</v>
      </c>
    </row>
    <row r="259" spans="1:7">
      <c r="A259" s="176" t="s">
        <v>1307</v>
      </c>
      <c r="B259" s="176" t="s">
        <v>1308</v>
      </c>
      <c r="C259" s="176" t="s">
        <v>1216</v>
      </c>
      <c r="D259" s="176" t="s">
        <v>1695</v>
      </c>
      <c r="E259" s="176">
        <v>0</v>
      </c>
      <c r="F259" s="176">
        <v>67</v>
      </c>
      <c r="G259" s="175">
        <v>67</v>
      </c>
    </row>
    <row r="260" spans="1:7">
      <c r="A260" s="176" t="s">
        <v>1307</v>
      </c>
      <c r="B260" s="176" t="s">
        <v>1308</v>
      </c>
      <c r="C260" s="176" t="s">
        <v>1217</v>
      </c>
      <c r="E260" s="176">
        <v>0</v>
      </c>
      <c r="F260" s="176">
        <v>0</v>
      </c>
      <c r="G260" s="174">
        <v>0</v>
      </c>
    </row>
    <row r="261" spans="1:7">
      <c r="A261" s="176" t="s">
        <v>1307</v>
      </c>
      <c r="B261" s="176" t="s">
        <v>1308</v>
      </c>
      <c r="C261" s="176" t="s">
        <v>1218</v>
      </c>
      <c r="E261" s="176">
        <v>0</v>
      </c>
      <c r="F261" s="176">
        <v>0</v>
      </c>
      <c r="G261" s="174">
        <v>0</v>
      </c>
    </row>
    <row r="262" spans="1:7">
      <c r="A262" s="176" t="s">
        <v>1307</v>
      </c>
      <c r="B262" s="176" t="s">
        <v>1308</v>
      </c>
      <c r="C262" s="176" t="s">
        <v>1219</v>
      </c>
      <c r="E262" s="176">
        <v>0</v>
      </c>
      <c r="F262" s="176">
        <v>0</v>
      </c>
      <c r="G262" s="174">
        <v>0</v>
      </c>
    </row>
    <row r="263" spans="1:7">
      <c r="A263" s="176" t="s">
        <v>1307</v>
      </c>
      <c r="B263" s="176" t="s">
        <v>1308</v>
      </c>
      <c r="C263" s="176" t="s">
        <v>1220</v>
      </c>
      <c r="E263" s="176">
        <v>0</v>
      </c>
      <c r="F263" s="176">
        <v>0</v>
      </c>
      <c r="G263" s="174">
        <v>0</v>
      </c>
    </row>
    <row r="264" spans="1:7">
      <c r="A264" s="176" t="s">
        <v>1307</v>
      </c>
      <c r="B264" s="176" t="s">
        <v>1308</v>
      </c>
      <c r="C264" s="176" t="s">
        <v>1221</v>
      </c>
      <c r="E264" s="176">
        <v>0</v>
      </c>
      <c r="F264" s="176">
        <v>0</v>
      </c>
      <c r="G264" s="174">
        <v>0</v>
      </c>
    </row>
    <row r="265" spans="1:7">
      <c r="A265" s="176" t="s">
        <v>1307</v>
      </c>
      <c r="B265" s="176" t="s">
        <v>1308</v>
      </c>
      <c r="C265" s="176" t="s">
        <v>1222</v>
      </c>
      <c r="E265" s="176">
        <v>33</v>
      </c>
      <c r="F265" s="176">
        <v>67</v>
      </c>
      <c r="G265" s="175">
        <v>33</v>
      </c>
    </row>
    <row r="266" spans="1:7">
      <c r="A266" s="176" t="s">
        <v>1307</v>
      </c>
      <c r="B266" s="176" t="s">
        <v>1308</v>
      </c>
      <c r="C266" s="176" t="s">
        <v>1223</v>
      </c>
      <c r="E266" s="176">
        <v>100</v>
      </c>
      <c r="F266" s="176">
        <v>100</v>
      </c>
      <c r="G266" s="174">
        <v>0</v>
      </c>
    </row>
    <row r="267" spans="1:7">
      <c r="A267" s="176" t="s">
        <v>1307</v>
      </c>
      <c r="B267" s="176" t="s">
        <v>1308</v>
      </c>
      <c r="C267" s="176" t="s">
        <v>1224</v>
      </c>
      <c r="E267" s="176">
        <v>67</v>
      </c>
      <c r="F267" s="176">
        <v>67</v>
      </c>
      <c r="G267" s="174">
        <v>0</v>
      </c>
    </row>
    <row r="268" spans="1:7">
      <c r="A268" s="176" t="s">
        <v>1307</v>
      </c>
      <c r="B268" s="176" t="s">
        <v>1308</v>
      </c>
      <c r="C268" s="176" t="s">
        <v>1225</v>
      </c>
      <c r="E268" s="176">
        <v>100</v>
      </c>
      <c r="F268" s="176">
        <v>100</v>
      </c>
      <c r="G268" s="174">
        <v>0</v>
      </c>
    </row>
    <row r="269" spans="1:7">
      <c r="A269" s="176" t="s">
        <v>1307</v>
      </c>
      <c r="B269" s="176" t="s">
        <v>1308</v>
      </c>
      <c r="C269" s="176" t="s">
        <v>1226</v>
      </c>
      <c r="E269" s="176">
        <v>33</v>
      </c>
      <c r="F269" s="176">
        <v>33</v>
      </c>
      <c r="G269" s="174">
        <v>0</v>
      </c>
    </row>
    <row r="270" spans="1:7">
      <c r="A270" s="176" t="s">
        <v>1307</v>
      </c>
      <c r="B270" s="176" t="s">
        <v>1308</v>
      </c>
      <c r="C270" s="176" t="s">
        <v>1227</v>
      </c>
      <c r="E270" s="176">
        <v>0</v>
      </c>
      <c r="F270" s="176">
        <v>0</v>
      </c>
      <c r="G270" s="174">
        <v>0</v>
      </c>
    </row>
    <row r="271" spans="1:7">
      <c r="A271" s="176" t="s">
        <v>1307</v>
      </c>
      <c r="B271" s="176" t="s">
        <v>1308</v>
      </c>
      <c r="C271" s="176" t="s">
        <v>1228</v>
      </c>
      <c r="E271" s="176">
        <v>0</v>
      </c>
      <c r="F271" s="176">
        <v>0</v>
      </c>
      <c r="G271" s="174">
        <v>0</v>
      </c>
    </row>
    <row r="272" spans="1:7">
      <c r="A272" s="176" t="s">
        <v>1307</v>
      </c>
      <c r="B272" s="176" t="s">
        <v>1308</v>
      </c>
      <c r="C272" s="176" t="s">
        <v>1229</v>
      </c>
      <c r="E272" s="176">
        <v>0</v>
      </c>
      <c r="F272" s="176">
        <v>0</v>
      </c>
      <c r="G272" s="174">
        <v>0</v>
      </c>
    </row>
    <row r="273" spans="1:7">
      <c r="A273" s="176" t="s">
        <v>1307</v>
      </c>
      <c r="B273" s="176" t="s">
        <v>1308</v>
      </c>
      <c r="C273" s="176" t="s">
        <v>1230</v>
      </c>
      <c r="E273" s="176">
        <v>0</v>
      </c>
      <c r="F273" s="176">
        <v>0</v>
      </c>
      <c r="G273" s="174">
        <v>0</v>
      </c>
    </row>
    <row r="274" spans="1:7">
      <c r="A274" s="176" t="s">
        <v>1307</v>
      </c>
      <c r="B274" s="176" t="s">
        <v>1308</v>
      </c>
      <c r="C274" s="176" t="s">
        <v>1231</v>
      </c>
      <c r="E274" s="176">
        <v>0</v>
      </c>
      <c r="F274" s="176">
        <v>0</v>
      </c>
      <c r="G274" s="174">
        <v>0</v>
      </c>
    </row>
    <row r="275" spans="1:7">
      <c r="A275" s="176" t="s">
        <v>1307</v>
      </c>
      <c r="B275" s="176" t="s">
        <v>1308</v>
      </c>
      <c r="C275" s="176" t="s">
        <v>1232</v>
      </c>
      <c r="E275" s="176">
        <v>0</v>
      </c>
      <c r="F275" s="176">
        <v>0</v>
      </c>
      <c r="G275" s="174">
        <v>0</v>
      </c>
    </row>
    <row r="276" spans="1:7">
      <c r="A276" s="176" t="s">
        <v>1307</v>
      </c>
      <c r="B276" s="176" t="s">
        <v>1308</v>
      </c>
      <c r="C276" s="176" t="s">
        <v>1233</v>
      </c>
      <c r="E276" s="176">
        <v>0</v>
      </c>
      <c r="F276" s="176">
        <v>0</v>
      </c>
      <c r="G276" s="174">
        <v>0</v>
      </c>
    </row>
    <row r="277" spans="1:7">
      <c r="A277" s="176" t="s">
        <v>1307</v>
      </c>
      <c r="B277" s="176" t="s">
        <v>1308</v>
      </c>
      <c r="C277" s="176" t="s">
        <v>1234</v>
      </c>
      <c r="E277" s="176">
        <v>0</v>
      </c>
      <c r="F277" s="176">
        <v>0</v>
      </c>
      <c r="G277" s="174">
        <v>0</v>
      </c>
    </row>
    <row r="278" spans="1:7">
      <c r="A278" s="176" t="s">
        <v>1307</v>
      </c>
      <c r="B278" s="176" t="s">
        <v>1308</v>
      </c>
      <c r="C278" s="176" t="s">
        <v>1235</v>
      </c>
      <c r="E278" s="176">
        <v>67</v>
      </c>
      <c r="F278" s="176">
        <v>67</v>
      </c>
      <c r="G278" s="174">
        <v>0</v>
      </c>
    </row>
    <row r="279" spans="1:7">
      <c r="A279" s="176" t="s">
        <v>1307</v>
      </c>
      <c r="B279" s="176" t="s">
        <v>1308</v>
      </c>
      <c r="C279" s="176" t="s">
        <v>1236</v>
      </c>
      <c r="E279" s="176">
        <v>67</v>
      </c>
      <c r="F279" s="176">
        <v>33</v>
      </c>
      <c r="G279" s="174">
        <v>-33</v>
      </c>
    </row>
    <row r="280" spans="1:7">
      <c r="A280" s="176" t="s">
        <v>1307</v>
      </c>
      <c r="B280" s="176" t="s">
        <v>1308</v>
      </c>
      <c r="C280" s="176" t="s">
        <v>1237</v>
      </c>
      <c r="E280" s="176">
        <v>0</v>
      </c>
      <c r="F280" s="176">
        <v>0</v>
      </c>
      <c r="G280" s="174">
        <v>0</v>
      </c>
    </row>
    <row r="281" spans="1:7">
      <c r="A281" s="176" t="s">
        <v>1307</v>
      </c>
      <c r="B281" s="176" t="s">
        <v>1308</v>
      </c>
      <c r="C281" s="176" t="s">
        <v>1238</v>
      </c>
      <c r="E281" s="176">
        <v>33</v>
      </c>
      <c r="F281" s="176">
        <v>0</v>
      </c>
      <c r="G281" s="174">
        <v>-33</v>
      </c>
    </row>
    <row r="282" spans="1:7">
      <c r="A282" s="176" t="s">
        <v>1307</v>
      </c>
      <c r="B282" s="176" t="s">
        <v>1308</v>
      </c>
      <c r="C282" s="176" t="s">
        <v>1239</v>
      </c>
      <c r="E282" s="176">
        <v>0</v>
      </c>
      <c r="F282" s="176">
        <v>0</v>
      </c>
      <c r="G282" s="174">
        <v>0</v>
      </c>
    </row>
    <row r="283" spans="1:7">
      <c r="A283" s="176" t="s">
        <v>1307</v>
      </c>
      <c r="B283" s="176" t="s">
        <v>1308</v>
      </c>
      <c r="C283" s="176" t="s">
        <v>1240</v>
      </c>
      <c r="E283" s="176">
        <v>0</v>
      </c>
      <c r="F283" s="176">
        <v>0</v>
      </c>
      <c r="G283" s="174">
        <v>0</v>
      </c>
    </row>
    <row r="284" spans="1:7">
      <c r="A284" s="176" t="s">
        <v>1307</v>
      </c>
      <c r="B284" s="176" t="s">
        <v>1308</v>
      </c>
      <c r="C284" s="176" t="s">
        <v>1241</v>
      </c>
      <c r="E284" s="176">
        <v>0</v>
      </c>
      <c r="F284" s="176">
        <v>0</v>
      </c>
      <c r="G284" s="174">
        <v>0</v>
      </c>
    </row>
    <row r="285" spans="1:7">
      <c r="A285" s="176" t="s">
        <v>1307</v>
      </c>
      <c r="B285" s="176" t="s">
        <v>1308</v>
      </c>
      <c r="C285" s="176" t="s">
        <v>1242</v>
      </c>
      <c r="E285" s="176">
        <v>0</v>
      </c>
      <c r="F285" s="176">
        <v>0</v>
      </c>
      <c r="G285" s="174">
        <v>0</v>
      </c>
    </row>
    <row r="286" spans="1:7">
      <c r="A286" s="176" t="s">
        <v>1307</v>
      </c>
      <c r="B286" s="176" t="s">
        <v>1308</v>
      </c>
      <c r="C286" s="176" t="s">
        <v>1243</v>
      </c>
      <c r="E286" s="176">
        <v>0</v>
      </c>
      <c r="F286" s="176">
        <v>0</v>
      </c>
      <c r="G286" s="174">
        <v>0</v>
      </c>
    </row>
    <row r="287" spans="1:7">
      <c r="A287" s="176" t="s">
        <v>1307</v>
      </c>
      <c r="B287" s="176" t="s">
        <v>1308</v>
      </c>
      <c r="C287" s="176" t="s">
        <v>1244</v>
      </c>
      <c r="E287" s="176">
        <v>0</v>
      </c>
      <c r="F287" s="176">
        <v>0</v>
      </c>
      <c r="G287" s="174">
        <v>0</v>
      </c>
    </row>
    <row r="288" spans="1:7">
      <c r="A288" s="176" t="s">
        <v>1307</v>
      </c>
      <c r="B288" s="176" t="s">
        <v>1308</v>
      </c>
      <c r="C288" s="176" t="s">
        <v>1245</v>
      </c>
      <c r="E288" s="176">
        <v>0</v>
      </c>
      <c r="F288" s="176">
        <v>0</v>
      </c>
      <c r="G288" s="174">
        <v>0</v>
      </c>
    </row>
    <row r="289" spans="1:7">
      <c r="A289" s="176" t="s">
        <v>1307</v>
      </c>
      <c r="B289" s="176" t="s">
        <v>1308</v>
      </c>
      <c r="C289" s="176" t="s">
        <v>1246</v>
      </c>
      <c r="E289" s="176">
        <v>0</v>
      </c>
      <c r="F289" s="176">
        <v>0</v>
      </c>
      <c r="G289" s="174">
        <v>0</v>
      </c>
    </row>
    <row r="290" spans="1:7">
      <c r="A290" s="176" t="s">
        <v>1307</v>
      </c>
      <c r="B290" s="176" t="s">
        <v>1308</v>
      </c>
      <c r="C290" s="176" t="s">
        <v>1247</v>
      </c>
      <c r="E290" s="176">
        <v>0</v>
      </c>
      <c r="F290" s="176">
        <v>0</v>
      </c>
      <c r="G290" s="174">
        <v>0</v>
      </c>
    </row>
    <row r="291" spans="1:7">
      <c r="A291" s="176" t="s">
        <v>1307</v>
      </c>
      <c r="B291" s="176" t="s">
        <v>1308</v>
      </c>
      <c r="C291" s="176" t="s">
        <v>1247</v>
      </c>
      <c r="E291" s="176">
        <v>0</v>
      </c>
      <c r="F291" s="176">
        <v>0</v>
      </c>
      <c r="G291" s="174">
        <v>0</v>
      </c>
    </row>
    <row r="292" spans="1:7">
      <c r="A292" s="176" t="s">
        <v>1307</v>
      </c>
      <c r="B292" s="176" t="s">
        <v>1308</v>
      </c>
      <c r="C292" s="176" t="s">
        <v>1249</v>
      </c>
      <c r="E292" s="176">
        <v>0</v>
      </c>
      <c r="F292" s="176">
        <v>0</v>
      </c>
      <c r="G292" s="174">
        <v>0</v>
      </c>
    </row>
    <row r="293" spans="1:7">
      <c r="A293" s="176" t="s">
        <v>1307</v>
      </c>
      <c r="B293" s="176" t="s">
        <v>1308</v>
      </c>
      <c r="C293" s="176" t="s">
        <v>1250</v>
      </c>
      <c r="E293" s="176">
        <v>0</v>
      </c>
      <c r="F293" s="176">
        <v>0</v>
      </c>
      <c r="G293" s="174">
        <v>0</v>
      </c>
    </row>
    <row r="294" spans="1:7">
      <c r="A294" s="176" t="s">
        <v>1307</v>
      </c>
      <c r="B294" s="176" t="s">
        <v>1308</v>
      </c>
      <c r="C294" s="176" t="s">
        <v>1251</v>
      </c>
      <c r="E294" s="176">
        <v>0</v>
      </c>
      <c r="F294" s="176">
        <v>0</v>
      </c>
      <c r="G294" s="174">
        <v>0</v>
      </c>
    </row>
    <row r="295" spans="1:7">
      <c r="A295" s="176" t="s">
        <v>1307</v>
      </c>
      <c r="B295" s="176" t="s">
        <v>1308</v>
      </c>
      <c r="C295" s="176" t="s">
        <v>1252</v>
      </c>
      <c r="E295" s="176">
        <v>0</v>
      </c>
      <c r="F295" s="176">
        <v>0</v>
      </c>
      <c r="G295" s="174">
        <v>0</v>
      </c>
    </row>
    <row r="296" spans="1:7">
      <c r="A296" s="176" t="s">
        <v>1307</v>
      </c>
      <c r="B296" s="176" t="s">
        <v>1308</v>
      </c>
      <c r="C296" s="176" t="s">
        <v>1253</v>
      </c>
      <c r="E296" s="176">
        <v>0</v>
      </c>
      <c r="F296" s="176">
        <v>0</v>
      </c>
      <c r="G296" s="174">
        <v>0</v>
      </c>
    </row>
    <row r="297" spans="1:7">
      <c r="A297" s="176" t="s">
        <v>1307</v>
      </c>
      <c r="B297" s="176" t="s">
        <v>1308</v>
      </c>
      <c r="C297" s="176" t="s">
        <v>1254</v>
      </c>
      <c r="E297" s="176">
        <v>0</v>
      </c>
      <c r="F297" s="176">
        <v>0</v>
      </c>
      <c r="G297" s="174">
        <v>0</v>
      </c>
    </row>
    <row r="298" spans="1:7">
      <c r="A298" s="176" t="s">
        <v>1307</v>
      </c>
      <c r="B298" s="176" t="s">
        <v>1308</v>
      </c>
      <c r="C298" s="176" t="s">
        <v>1255</v>
      </c>
      <c r="E298" s="176">
        <v>0</v>
      </c>
      <c r="F298" s="176">
        <v>0</v>
      </c>
      <c r="G298" s="174">
        <v>0</v>
      </c>
    </row>
    <row r="299" spans="1:7">
      <c r="A299" s="176" t="s">
        <v>1307</v>
      </c>
      <c r="B299" s="176" t="s">
        <v>1308</v>
      </c>
      <c r="C299" s="176" t="s">
        <v>1256</v>
      </c>
      <c r="E299" s="176">
        <v>0</v>
      </c>
      <c r="F299" s="176">
        <v>0</v>
      </c>
      <c r="G299" s="174">
        <v>0</v>
      </c>
    </row>
    <row r="300" spans="1:7">
      <c r="A300" s="176" t="s">
        <v>1313</v>
      </c>
      <c r="B300" s="176" t="s">
        <v>1314</v>
      </c>
      <c r="C300" s="176" t="s">
        <v>1257</v>
      </c>
      <c r="D300" s="176" t="s">
        <v>1742</v>
      </c>
      <c r="E300" s="176">
        <v>100</v>
      </c>
      <c r="F300" s="176">
        <v>100</v>
      </c>
      <c r="G300" s="174">
        <v>0</v>
      </c>
    </row>
    <row r="301" spans="1:7">
      <c r="A301" s="176" t="s">
        <v>1313</v>
      </c>
      <c r="B301" s="176" t="s">
        <v>1314</v>
      </c>
      <c r="C301" s="176" t="s">
        <v>1258</v>
      </c>
      <c r="D301" s="176" t="s">
        <v>1743</v>
      </c>
      <c r="E301" s="176">
        <v>100</v>
      </c>
      <c r="F301" s="176">
        <v>100</v>
      </c>
      <c r="G301" s="174">
        <v>0</v>
      </c>
    </row>
    <row r="302" spans="1:7">
      <c r="A302" s="176" t="s">
        <v>1313</v>
      </c>
      <c r="B302" s="176" t="s">
        <v>1314</v>
      </c>
      <c r="C302" s="176" t="s">
        <v>1259</v>
      </c>
      <c r="D302" s="176" t="s">
        <v>1744</v>
      </c>
      <c r="E302" s="176">
        <v>100</v>
      </c>
      <c r="F302" s="176">
        <v>33</v>
      </c>
      <c r="G302" s="174">
        <v>-67</v>
      </c>
    </row>
    <row r="303" spans="1:7">
      <c r="A303" s="176" t="s">
        <v>1313</v>
      </c>
      <c r="B303" s="176" t="s">
        <v>1314</v>
      </c>
      <c r="C303" s="176" t="s">
        <v>1260</v>
      </c>
      <c r="D303" s="176" t="s">
        <v>1745</v>
      </c>
      <c r="E303" s="176">
        <v>33</v>
      </c>
      <c r="F303" s="176">
        <v>33</v>
      </c>
      <c r="G303" s="174">
        <v>0</v>
      </c>
    </row>
    <row r="304" spans="1:7">
      <c r="A304" s="176" t="s">
        <v>1313</v>
      </c>
      <c r="B304" s="176" t="s">
        <v>1314</v>
      </c>
      <c r="C304" s="176" t="s">
        <v>1261</v>
      </c>
      <c r="D304" s="176" t="s">
        <v>1746</v>
      </c>
      <c r="E304" s="176">
        <v>0</v>
      </c>
      <c r="F304" s="176">
        <v>0</v>
      </c>
      <c r="G304" s="174">
        <v>0</v>
      </c>
    </row>
    <row r="305" spans="1:7">
      <c r="A305" s="176" t="s">
        <v>1313</v>
      </c>
      <c r="B305" s="176" t="s">
        <v>1314</v>
      </c>
      <c r="C305" s="176" t="s">
        <v>1262</v>
      </c>
      <c r="D305" s="176" t="s">
        <v>1747</v>
      </c>
      <c r="E305" s="176">
        <v>67</v>
      </c>
      <c r="F305" s="176">
        <v>67</v>
      </c>
      <c r="G305" s="174">
        <v>0</v>
      </c>
    </row>
    <row r="306" spans="1:7">
      <c r="A306" s="176" t="s">
        <v>1313</v>
      </c>
      <c r="B306" s="176" t="s">
        <v>1314</v>
      </c>
      <c r="C306" s="176" t="s">
        <v>1263</v>
      </c>
      <c r="D306" s="176" t="s">
        <v>1695</v>
      </c>
      <c r="E306" s="176">
        <v>0</v>
      </c>
      <c r="F306" s="176">
        <v>0</v>
      </c>
      <c r="G306" s="174">
        <v>0</v>
      </c>
    </row>
    <row r="307" spans="1:7">
      <c r="A307" s="176" t="s">
        <v>1313</v>
      </c>
      <c r="B307" s="176" t="s">
        <v>1314</v>
      </c>
      <c r="C307" s="176" t="s">
        <v>1115</v>
      </c>
      <c r="D307" s="176" t="s">
        <v>1743</v>
      </c>
      <c r="E307" s="176">
        <v>100</v>
      </c>
      <c r="F307" s="176">
        <v>100</v>
      </c>
      <c r="G307" s="174">
        <v>0</v>
      </c>
    </row>
    <row r="308" spans="1:7">
      <c r="A308" s="176" t="s">
        <v>1313</v>
      </c>
      <c r="B308" s="176" t="s">
        <v>1314</v>
      </c>
      <c r="C308" s="176" t="s">
        <v>1116</v>
      </c>
      <c r="D308" s="176" t="s">
        <v>1743</v>
      </c>
      <c r="E308" s="176">
        <v>100</v>
      </c>
      <c r="F308" s="176">
        <v>100</v>
      </c>
      <c r="G308" s="174">
        <v>0</v>
      </c>
    </row>
    <row r="309" spans="1:7">
      <c r="A309" s="176" t="s">
        <v>1313</v>
      </c>
      <c r="B309" s="176" t="s">
        <v>1314</v>
      </c>
      <c r="C309" s="176" t="s">
        <v>1117</v>
      </c>
      <c r="D309" s="176" t="s">
        <v>1743</v>
      </c>
      <c r="E309" s="176">
        <v>0</v>
      </c>
      <c r="F309" s="176">
        <v>0</v>
      </c>
      <c r="G309" s="174">
        <v>0</v>
      </c>
    </row>
    <row r="310" spans="1:7">
      <c r="A310" s="176" t="s">
        <v>1313</v>
      </c>
      <c r="B310" s="176" t="s">
        <v>1314</v>
      </c>
      <c r="C310" s="176" t="s">
        <v>1118</v>
      </c>
      <c r="D310" s="176" t="s">
        <v>1743</v>
      </c>
      <c r="E310" s="176">
        <v>100</v>
      </c>
      <c r="F310" s="176">
        <v>100</v>
      </c>
      <c r="G310" s="174">
        <v>0</v>
      </c>
    </row>
    <row r="311" spans="1:7">
      <c r="A311" s="176" t="s">
        <v>1313</v>
      </c>
      <c r="B311" s="176" t="s">
        <v>1314</v>
      </c>
      <c r="C311" s="176" t="s">
        <v>1119</v>
      </c>
      <c r="D311" s="176" t="s">
        <v>1743</v>
      </c>
      <c r="E311" s="176">
        <v>100</v>
      </c>
      <c r="F311" s="176">
        <v>100</v>
      </c>
      <c r="G311" s="174">
        <v>0</v>
      </c>
    </row>
    <row r="312" spans="1:7">
      <c r="A312" s="176" t="s">
        <v>1313</v>
      </c>
      <c r="B312" s="176" t="s">
        <v>1314</v>
      </c>
      <c r="C312" s="176" t="s">
        <v>1120</v>
      </c>
      <c r="D312" s="176" t="s">
        <v>1743</v>
      </c>
      <c r="E312" s="176">
        <v>100</v>
      </c>
      <c r="F312" s="176">
        <v>100</v>
      </c>
      <c r="G312" s="174">
        <v>0</v>
      </c>
    </row>
    <row r="313" spans="1:7">
      <c r="A313" s="176" t="s">
        <v>1313</v>
      </c>
      <c r="B313" s="176" t="s">
        <v>1314</v>
      </c>
      <c r="C313" s="176" t="s">
        <v>1121</v>
      </c>
      <c r="D313" s="176" t="s">
        <v>1743</v>
      </c>
      <c r="E313" s="176">
        <v>0</v>
      </c>
      <c r="F313" s="176">
        <v>0</v>
      </c>
      <c r="G313" s="174">
        <v>0</v>
      </c>
    </row>
    <row r="314" spans="1:7">
      <c r="A314" s="176" t="s">
        <v>1313</v>
      </c>
      <c r="B314" s="176" t="s">
        <v>1314</v>
      </c>
      <c r="C314" s="176" t="s">
        <v>1122</v>
      </c>
      <c r="D314" s="176" t="s">
        <v>1743</v>
      </c>
      <c r="E314" s="176">
        <v>0</v>
      </c>
      <c r="F314" s="176">
        <v>0</v>
      </c>
      <c r="G314" s="174">
        <v>0</v>
      </c>
    </row>
    <row r="315" spans="1:7">
      <c r="A315" s="176" t="s">
        <v>1313</v>
      </c>
      <c r="B315" s="176" t="s">
        <v>1314</v>
      </c>
      <c r="C315" s="176" t="s">
        <v>1123</v>
      </c>
      <c r="D315" s="176" t="s">
        <v>1743</v>
      </c>
      <c r="E315" s="176">
        <v>100</v>
      </c>
      <c r="F315" s="176">
        <v>100</v>
      </c>
      <c r="G315" s="174">
        <v>0</v>
      </c>
    </row>
    <row r="316" spans="1:7">
      <c r="A316" s="176" t="s">
        <v>1313</v>
      </c>
      <c r="B316" s="176" t="s">
        <v>1314</v>
      </c>
      <c r="C316" s="176" t="s">
        <v>1124</v>
      </c>
      <c r="D316" s="176" t="s">
        <v>1743</v>
      </c>
      <c r="E316" s="176">
        <v>100</v>
      </c>
      <c r="F316" s="176">
        <v>100</v>
      </c>
      <c r="G316" s="174">
        <v>0</v>
      </c>
    </row>
    <row r="317" spans="1:7">
      <c r="A317" s="176" t="s">
        <v>1313</v>
      </c>
      <c r="B317" s="176" t="s">
        <v>1314</v>
      </c>
      <c r="C317" s="176" t="s">
        <v>1125</v>
      </c>
      <c r="D317" s="176" t="s">
        <v>1743</v>
      </c>
      <c r="E317" s="176">
        <v>0</v>
      </c>
      <c r="F317" s="176">
        <v>0</v>
      </c>
      <c r="G317" s="174">
        <v>0</v>
      </c>
    </row>
    <row r="318" spans="1:7">
      <c r="A318" s="176" t="s">
        <v>1313</v>
      </c>
      <c r="B318" s="176" t="s">
        <v>1314</v>
      </c>
      <c r="C318" s="176" t="s">
        <v>1126</v>
      </c>
      <c r="D318" s="176" t="s">
        <v>1743</v>
      </c>
      <c r="E318" s="176">
        <v>0</v>
      </c>
      <c r="F318" s="176">
        <v>0</v>
      </c>
      <c r="G318" s="174">
        <v>0</v>
      </c>
    </row>
    <row r="319" spans="1:7">
      <c r="A319" s="176" t="s">
        <v>1313</v>
      </c>
      <c r="B319" s="176" t="s">
        <v>1314</v>
      </c>
      <c r="C319" s="176" t="s">
        <v>1127</v>
      </c>
      <c r="D319" s="176" t="s">
        <v>1743</v>
      </c>
      <c r="E319" s="176">
        <v>100</v>
      </c>
      <c r="F319" s="176">
        <v>100</v>
      </c>
      <c r="G319" s="174">
        <v>0</v>
      </c>
    </row>
    <row r="320" spans="1:7">
      <c r="A320" s="176" t="s">
        <v>1313</v>
      </c>
      <c r="B320" s="176" t="s">
        <v>1314</v>
      </c>
      <c r="C320" s="176" t="s">
        <v>1128</v>
      </c>
      <c r="D320" s="176" t="s">
        <v>1743</v>
      </c>
      <c r="E320" s="176">
        <v>67</v>
      </c>
      <c r="F320" s="176">
        <v>67</v>
      </c>
      <c r="G320" s="174">
        <v>0</v>
      </c>
    </row>
    <row r="321" spans="1:7">
      <c r="A321" s="176" t="s">
        <v>1313</v>
      </c>
      <c r="B321" s="176" t="s">
        <v>1314</v>
      </c>
      <c r="C321" s="176" t="s">
        <v>1129</v>
      </c>
      <c r="D321" s="176" t="s">
        <v>1743</v>
      </c>
      <c r="E321" s="176">
        <v>33</v>
      </c>
      <c r="F321" s="176">
        <v>33</v>
      </c>
      <c r="G321" s="174">
        <v>0</v>
      </c>
    </row>
    <row r="322" spans="1:7">
      <c r="A322" s="176" t="s">
        <v>1313</v>
      </c>
      <c r="B322" s="176" t="s">
        <v>1314</v>
      </c>
      <c r="C322" s="176" t="s">
        <v>1130</v>
      </c>
      <c r="D322" s="176" t="s">
        <v>1743</v>
      </c>
      <c r="E322" s="176">
        <v>0</v>
      </c>
      <c r="F322" s="176">
        <v>33</v>
      </c>
      <c r="G322" s="175">
        <v>33</v>
      </c>
    </row>
    <row r="323" spans="1:7">
      <c r="A323" s="176" t="s">
        <v>1313</v>
      </c>
      <c r="B323" s="176" t="s">
        <v>1314</v>
      </c>
      <c r="C323" s="176" t="s">
        <v>1131</v>
      </c>
      <c r="D323" s="176" t="s">
        <v>1743</v>
      </c>
      <c r="E323" s="176">
        <v>100</v>
      </c>
      <c r="F323" s="176">
        <v>100</v>
      </c>
      <c r="G323" s="174">
        <v>0</v>
      </c>
    </row>
    <row r="324" spans="1:7">
      <c r="A324" s="176" t="s">
        <v>1313</v>
      </c>
      <c r="B324" s="176" t="s">
        <v>1314</v>
      </c>
      <c r="C324" s="176" t="s">
        <v>1132</v>
      </c>
      <c r="D324" s="176" t="s">
        <v>1743</v>
      </c>
      <c r="E324" s="176">
        <v>33</v>
      </c>
      <c r="F324" s="176">
        <v>100</v>
      </c>
      <c r="G324" s="175">
        <v>67</v>
      </c>
    </row>
    <row r="325" spans="1:7">
      <c r="A325" s="176" t="s">
        <v>1313</v>
      </c>
      <c r="B325" s="176" t="s">
        <v>1314</v>
      </c>
      <c r="C325" s="176" t="s">
        <v>1133</v>
      </c>
      <c r="D325" s="176" t="s">
        <v>1743</v>
      </c>
      <c r="E325" s="176">
        <v>100</v>
      </c>
      <c r="F325" s="176">
        <v>100</v>
      </c>
      <c r="G325" s="174">
        <v>0</v>
      </c>
    </row>
    <row r="326" spans="1:7">
      <c r="A326" s="176" t="s">
        <v>1313</v>
      </c>
      <c r="B326" s="176" t="s">
        <v>1314</v>
      </c>
      <c r="C326" s="176" t="s">
        <v>1134</v>
      </c>
      <c r="D326" s="176" t="s">
        <v>1743</v>
      </c>
      <c r="E326" s="176">
        <v>0</v>
      </c>
      <c r="F326" s="176">
        <v>0</v>
      </c>
      <c r="G326" s="174">
        <v>0</v>
      </c>
    </row>
    <row r="327" spans="1:7">
      <c r="A327" s="176" t="s">
        <v>1313</v>
      </c>
      <c r="B327" s="176" t="s">
        <v>1314</v>
      </c>
      <c r="C327" s="176" t="s">
        <v>1135</v>
      </c>
      <c r="D327" s="176" t="s">
        <v>1743</v>
      </c>
      <c r="E327" s="176">
        <v>100</v>
      </c>
      <c r="F327" s="176">
        <v>100</v>
      </c>
      <c r="G327" s="174">
        <v>0</v>
      </c>
    </row>
    <row r="328" spans="1:7">
      <c r="A328" s="176" t="s">
        <v>1313</v>
      </c>
      <c r="B328" s="176" t="s">
        <v>1314</v>
      </c>
      <c r="C328" s="176" t="s">
        <v>1136</v>
      </c>
      <c r="D328" s="176" t="s">
        <v>1743</v>
      </c>
      <c r="E328" s="176">
        <v>0</v>
      </c>
      <c r="F328" s="176">
        <v>0</v>
      </c>
      <c r="G328" s="174">
        <v>0</v>
      </c>
    </row>
    <row r="329" spans="1:7">
      <c r="A329" s="176" t="s">
        <v>1313</v>
      </c>
      <c r="B329" s="176" t="s">
        <v>1314</v>
      </c>
      <c r="C329" s="176" t="s">
        <v>1137</v>
      </c>
      <c r="D329" s="176" t="s">
        <v>1743</v>
      </c>
      <c r="E329" s="176">
        <v>0</v>
      </c>
      <c r="F329" s="176">
        <v>0</v>
      </c>
      <c r="G329" s="174">
        <v>0</v>
      </c>
    </row>
    <row r="330" spans="1:7">
      <c r="A330" s="176" t="s">
        <v>1313</v>
      </c>
      <c r="B330" s="176" t="s">
        <v>1314</v>
      </c>
      <c r="C330" s="176" t="s">
        <v>1138</v>
      </c>
      <c r="D330" s="176" t="s">
        <v>1743</v>
      </c>
      <c r="E330" s="176">
        <v>0</v>
      </c>
      <c r="F330" s="176">
        <v>0</v>
      </c>
      <c r="G330" s="174">
        <v>0</v>
      </c>
    </row>
    <row r="331" spans="1:7">
      <c r="A331" s="176" t="s">
        <v>1313</v>
      </c>
      <c r="B331" s="176" t="s">
        <v>1314</v>
      </c>
      <c r="C331" s="176" t="s">
        <v>1139</v>
      </c>
      <c r="D331" s="176" t="s">
        <v>1743</v>
      </c>
      <c r="E331" s="176">
        <v>100</v>
      </c>
      <c r="F331" s="176">
        <v>100</v>
      </c>
      <c r="G331" s="174">
        <v>0</v>
      </c>
    </row>
    <row r="332" spans="1:7">
      <c r="A332" s="176" t="s">
        <v>1313</v>
      </c>
      <c r="B332" s="176" t="s">
        <v>1314</v>
      </c>
      <c r="C332" s="176" t="s">
        <v>1140</v>
      </c>
      <c r="D332" s="176" t="s">
        <v>1743</v>
      </c>
      <c r="E332" s="176">
        <v>100</v>
      </c>
      <c r="F332" s="176">
        <v>100</v>
      </c>
      <c r="G332" s="174">
        <v>0</v>
      </c>
    </row>
    <row r="333" spans="1:7">
      <c r="A333" s="176" t="s">
        <v>1313</v>
      </c>
      <c r="B333" s="176" t="s">
        <v>1314</v>
      </c>
      <c r="C333" s="176" t="s">
        <v>1141</v>
      </c>
      <c r="D333" s="176" t="s">
        <v>1743</v>
      </c>
      <c r="E333" s="176">
        <v>100</v>
      </c>
      <c r="F333" s="176">
        <v>100</v>
      </c>
      <c r="G333" s="174">
        <v>0</v>
      </c>
    </row>
    <row r="334" spans="1:7">
      <c r="A334" s="176" t="s">
        <v>1313</v>
      </c>
      <c r="B334" s="176" t="s">
        <v>1314</v>
      </c>
      <c r="C334" s="176" t="s">
        <v>1142</v>
      </c>
      <c r="D334" s="176" t="s">
        <v>1743</v>
      </c>
      <c r="E334" s="176">
        <v>0</v>
      </c>
      <c r="F334" s="176">
        <v>0</v>
      </c>
      <c r="G334" s="174">
        <v>0</v>
      </c>
    </row>
    <row r="335" spans="1:7">
      <c r="A335" s="176" t="s">
        <v>1313</v>
      </c>
      <c r="B335" s="176" t="s">
        <v>1314</v>
      </c>
      <c r="C335" s="176" t="s">
        <v>1143</v>
      </c>
      <c r="D335" s="176" t="s">
        <v>1743</v>
      </c>
      <c r="E335" s="176">
        <v>0</v>
      </c>
      <c r="F335" s="176">
        <v>0</v>
      </c>
      <c r="G335" s="174">
        <v>0</v>
      </c>
    </row>
    <row r="336" spans="1:7">
      <c r="A336" s="176" t="s">
        <v>1313</v>
      </c>
      <c r="B336" s="176" t="s">
        <v>1314</v>
      </c>
      <c r="C336" s="176" t="s">
        <v>1144</v>
      </c>
      <c r="D336" s="176" t="s">
        <v>1743</v>
      </c>
      <c r="E336" s="176">
        <v>0</v>
      </c>
      <c r="F336" s="176">
        <v>0</v>
      </c>
      <c r="G336" s="174">
        <v>0</v>
      </c>
    </row>
    <row r="337" spans="1:7">
      <c r="A337" s="176" t="s">
        <v>1313</v>
      </c>
      <c r="B337" s="176" t="s">
        <v>1314</v>
      </c>
      <c r="C337" s="176" t="s">
        <v>1145</v>
      </c>
      <c r="D337" s="176" t="s">
        <v>1743</v>
      </c>
      <c r="E337" s="176">
        <v>33</v>
      </c>
      <c r="F337" s="176">
        <v>33</v>
      </c>
      <c r="G337" s="174">
        <v>0</v>
      </c>
    </row>
    <row r="338" spans="1:7">
      <c r="A338" s="176" t="s">
        <v>1313</v>
      </c>
      <c r="B338" s="176" t="s">
        <v>1314</v>
      </c>
      <c r="C338" s="176" t="s">
        <v>1146</v>
      </c>
      <c r="D338" s="176" t="s">
        <v>1743</v>
      </c>
      <c r="E338" s="176">
        <v>100</v>
      </c>
      <c r="F338" s="176">
        <v>0</v>
      </c>
      <c r="G338" s="174">
        <v>-100</v>
      </c>
    </row>
    <row r="339" spans="1:7">
      <c r="A339" s="176" t="s">
        <v>1313</v>
      </c>
      <c r="B339" s="176" t="s">
        <v>1314</v>
      </c>
      <c r="C339" s="176" t="s">
        <v>1147</v>
      </c>
      <c r="D339" s="176" t="s">
        <v>1743</v>
      </c>
      <c r="E339" s="176">
        <v>100</v>
      </c>
      <c r="F339" s="176">
        <v>100</v>
      </c>
      <c r="G339" s="174">
        <v>0</v>
      </c>
    </row>
    <row r="340" spans="1:7">
      <c r="A340" s="176" t="s">
        <v>1313</v>
      </c>
      <c r="B340" s="176" t="s">
        <v>1314</v>
      </c>
      <c r="C340" s="176" t="s">
        <v>1147</v>
      </c>
      <c r="D340" s="176" t="s">
        <v>1743</v>
      </c>
      <c r="E340" s="176">
        <v>100</v>
      </c>
      <c r="F340" s="176">
        <v>100</v>
      </c>
      <c r="G340" s="174">
        <v>0</v>
      </c>
    </row>
    <row r="341" spans="1:7">
      <c r="A341" s="176" t="s">
        <v>1313</v>
      </c>
      <c r="B341" s="176" t="s">
        <v>1314</v>
      </c>
      <c r="C341" s="176" t="s">
        <v>1149</v>
      </c>
      <c r="D341" s="176" t="s">
        <v>1743</v>
      </c>
      <c r="E341" s="176">
        <v>67</v>
      </c>
      <c r="F341" s="176">
        <v>100</v>
      </c>
      <c r="G341" s="175">
        <v>33</v>
      </c>
    </row>
    <row r="342" spans="1:7">
      <c r="A342" s="176" t="s">
        <v>1313</v>
      </c>
      <c r="B342" s="176" t="s">
        <v>1314</v>
      </c>
      <c r="C342" s="176" t="s">
        <v>1150</v>
      </c>
      <c r="D342" s="176" t="s">
        <v>1743</v>
      </c>
      <c r="E342" s="176">
        <v>100</v>
      </c>
      <c r="F342" s="176">
        <v>0</v>
      </c>
      <c r="G342" s="174">
        <v>-100</v>
      </c>
    </row>
    <row r="343" spans="1:7">
      <c r="A343" s="176" t="s">
        <v>1313</v>
      </c>
      <c r="B343" s="176" t="s">
        <v>1314</v>
      </c>
      <c r="C343" s="176" t="s">
        <v>1151</v>
      </c>
      <c r="D343" s="176" t="s">
        <v>1743</v>
      </c>
      <c r="E343" s="176">
        <v>100</v>
      </c>
      <c r="F343" s="176">
        <v>100</v>
      </c>
      <c r="G343" s="174">
        <v>0</v>
      </c>
    </row>
    <row r="344" spans="1:7">
      <c r="A344" s="176" t="s">
        <v>1313</v>
      </c>
      <c r="B344" s="176" t="s">
        <v>1314</v>
      </c>
      <c r="C344" s="176" t="s">
        <v>1152</v>
      </c>
      <c r="D344" s="176" t="s">
        <v>1743</v>
      </c>
      <c r="E344" s="176">
        <v>67</v>
      </c>
      <c r="F344" s="176">
        <v>33</v>
      </c>
      <c r="G344" s="174">
        <v>-33</v>
      </c>
    </row>
    <row r="345" spans="1:7">
      <c r="A345" s="176" t="s">
        <v>1313</v>
      </c>
      <c r="B345" s="176" t="s">
        <v>1314</v>
      </c>
      <c r="C345" s="176" t="s">
        <v>1153</v>
      </c>
      <c r="D345" s="176" t="s">
        <v>1743</v>
      </c>
      <c r="E345" s="176">
        <v>0</v>
      </c>
      <c r="F345" s="176">
        <v>0</v>
      </c>
      <c r="G345" s="174">
        <v>0</v>
      </c>
    </row>
    <row r="346" spans="1:7">
      <c r="A346" s="176" t="s">
        <v>1313</v>
      </c>
      <c r="B346" s="176" t="s">
        <v>1314</v>
      </c>
      <c r="C346" s="176" t="s">
        <v>1154</v>
      </c>
      <c r="D346" s="176" t="s">
        <v>1743</v>
      </c>
      <c r="E346" s="176">
        <v>0</v>
      </c>
      <c r="F346" s="176">
        <v>0</v>
      </c>
      <c r="G346" s="174">
        <v>0</v>
      </c>
    </row>
    <row r="347" spans="1:7">
      <c r="A347" s="176" t="s">
        <v>1313</v>
      </c>
      <c r="B347" s="176" t="s">
        <v>1314</v>
      </c>
      <c r="C347" s="176" t="s">
        <v>1155</v>
      </c>
      <c r="D347" s="176" t="s">
        <v>1743</v>
      </c>
      <c r="E347" s="176">
        <v>0</v>
      </c>
      <c r="F347" s="176">
        <v>0</v>
      </c>
      <c r="G347" s="174">
        <v>0</v>
      </c>
    </row>
    <row r="348" spans="1:7">
      <c r="A348" s="176" t="s">
        <v>1313</v>
      </c>
      <c r="B348" s="176" t="s">
        <v>1314</v>
      </c>
      <c r="C348" s="176" t="s">
        <v>1156</v>
      </c>
      <c r="D348" s="176" t="s">
        <v>1743</v>
      </c>
      <c r="E348" s="176">
        <v>33</v>
      </c>
      <c r="F348" s="176">
        <v>67</v>
      </c>
      <c r="G348" s="175">
        <v>33</v>
      </c>
    </row>
    <row r="349" spans="1:7">
      <c r="A349" s="176" t="s">
        <v>1313</v>
      </c>
      <c r="B349" s="176" t="s">
        <v>1314</v>
      </c>
      <c r="C349" s="176" t="s">
        <v>1157</v>
      </c>
      <c r="D349" s="176" t="s">
        <v>1743</v>
      </c>
      <c r="E349" s="176">
        <v>0</v>
      </c>
      <c r="F349" s="176">
        <v>0</v>
      </c>
      <c r="G349" s="174">
        <v>0</v>
      </c>
    </row>
    <row r="350" spans="1:7">
      <c r="A350" s="176" t="s">
        <v>1313</v>
      </c>
      <c r="B350" s="176" t="s">
        <v>1314</v>
      </c>
      <c r="C350" s="176" t="s">
        <v>1158</v>
      </c>
      <c r="D350" s="176" t="s">
        <v>1743</v>
      </c>
      <c r="E350" s="176">
        <v>100</v>
      </c>
      <c r="F350" s="176">
        <v>100</v>
      </c>
      <c r="G350" s="174">
        <v>0</v>
      </c>
    </row>
    <row r="351" spans="1:7">
      <c r="A351" s="176" t="s">
        <v>1313</v>
      </c>
      <c r="B351" s="176" t="s">
        <v>1314</v>
      </c>
      <c r="C351" s="176" t="s">
        <v>1159</v>
      </c>
      <c r="D351" s="176" t="s">
        <v>1743</v>
      </c>
      <c r="E351" s="176">
        <v>100</v>
      </c>
      <c r="F351" s="176">
        <v>100</v>
      </c>
      <c r="G351" s="174">
        <v>0</v>
      </c>
    </row>
    <row r="352" spans="1:7">
      <c r="A352" s="176" t="s">
        <v>1313</v>
      </c>
      <c r="B352" s="176" t="s">
        <v>1314</v>
      </c>
      <c r="C352" s="176" t="s">
        <v>1160</v>
      </c>
      <c r="D352" s="176" t="s">
        <v>1743</v>
      </c>
      <c r="E352" s="176">
        <v>33</v>
      </c>
      <c r="F352" s="176">
        <v>33</v>
      </c>
      <c r="G352" s="174">
        <v>0</v>
      </c>
    </row>
    <row r="353" spans="1:7">
      <c r="A353" s="176" t="s">
        <v>1313</v>
      </c>
      <c r="B353" s="176" t="s">
        <v>1314</v>
      </c>
      <c r="C353" s="176" t="s">
        <v>1161</v>
      </c>
      <c r="D353" s="176" t="s">
        <v>1743</v>
      </c>
      <c r="E353" s="176">
        <v>33</v>
      </c>
      <c r="F353" s="176">
        <v>33</v>
      </c>
      <c r="G353" s="174">
        <v>0</v>
      </c>
    </row>
    <row r="354" spans="1:7">
      <c r="A354" s="176" t="s">
        <v>1313</v>
      </c>
      <c r="B354" s="176" t="s">
        <v>1314</v>
      </c>
      <c r="C354" s="176" t="s">
        <v>1162</v>
      </c>
      <c r="D354" s="176" t="s">
        <v>1743</v>
      </c>
      <c r="E354" s="176">
        <v>0</v>
      </c>
      <c r="F354" s="176">
        <v>0</v>
      </c>
      <c r="G354" s="174">
        <v>0</v>
      </c>
    </row>
    <row r="355" spans="1:7">
      <c r="A355" s="176" t="s">
        <v>1313</v>
      </c>
      <c r="B355" s="176" t="s">
        <v>1314</v>
      </c>
      <c r="C355" s="176" t="s">
        <v>1163</v>
      </c>
      <c r="D355" s="176" t="s">
        <v>1743</v>
      </c>
      <c r="E355" s="176">
        <v>33</v>
      </c>
      <c r="F355" s="176">
        <v>33</v>
      </c>
      <c r="G355" s="174">
        <v>0</v>
      </c>
    </row>
    <row r="356" spans="1:7">
      <c r="A356" s="176" t="s">
        <v>1313</v>
      </c>
      <c r="B356" s="176" t="s">
        <v>1314</v>
      </c>
      <c r="C356" s="176" t="s">
        <v>1164</v>
      </c>
      <c r="D356" s="176" t="s">
        <v>1743</v>
      </c>
      <c r="E356" s="176">
        <v>67</v>
      </c>
      <c r="F356" s="176">
        <v>67</v>
      </c>
      <c r="G356" s="174">
        <v>0</v>
      </c>
    </row>
    <row r="357" spans="1:7">
      <c r="A357" s="176" t="s">
        <v>1313</v>
      </c>
      <c r="B357" s="176" t="s">
        <v>1314</v>
      </c>
      <c r="C357" s="176" t="s">
        <v>1165</v>
      </c>
      <c r="D357" s="176" t="s">
        <v>1743</v>
      </c>
      <c r="E357" s="176">
        <v>33</v>
      </c>
      <c r="F357" s="176">
        <v>67</v>
      </c>
      <c r="G357" s="175">
        <v>33</v>
      </c>
    </row>
    <row r="358" spans="1:7">
      <c r="A358" s="176" t="s">
        <v>1313</v>
      </c>
      <c r="B358" s="176" t="s">
        <v>1314</v>
      </c>
      <c r="C358" s="176" t="s">
        <v>1166</v>
      </c>
      <c r="D358" s="176" t="s">
        <v>1743</v>
      </c>
      <c r="E358" s="176">
        <v>100</v>
      </c>
      <c r="F358" s="176">
        <v>100</v>
      </c>
      <c r="G358" s="174">
        <v>0</v>
      </c>
    </row>
    <row r="359" spans="1:7">
      <c r="A359" s="176" t="s">
        <v>1313</v>
      </c>
      <c r="B359" s="176" t="s">
        <v>1314</v>
      </c>
      <c r="C359" s="176" t="s">
        <v>1167</v>
      </c>
      <c r="D359" s="176" t="s">
        <v>1743</v>
      </c>
      <c r="E359" s="176">
        <v>100</v>
      </c>
      <c r="F359" s="176">
        <v>100</v>
      </c>
      <c r="G359" s="174">
        <v>0</v>
      </c>
    </row>
    <row r="360" spans="1:7">
      <c r="A360" s="176" t="s">
        <v>1313</v>
      </c>
      <c r="B360" s="176" t="s">
        <v>1314</v>
      </c>
      <c r="C360" s="176" t="s">
        <v>1168</v>
      </c>
      <c r="D360" s="176" t="s">
        <v>1742</v>
      </c>
      <c r="E360" s="176">
        <v>33</v>
      </c>
      <c r="F360" s="176">
        <v>0</v>
      </c>
      <c r="G360" s="174">
        <v>-33</v>
      </c>
    </row>
    <row r="361" spans="1:7">
      <c r="A361" s="176" t="s">
        <v>1313</v>
      </c>
      <c r="B361" s="176" t="s">
        <v>1314</v>
      </c>
      <c r="C361" s="176" t="s">
        <v>1169</v>
      </c>
      <c r="D361" s="176" t="s">
        <v>1742</v>
      </c>
      <c r="E361" s="176">
        <v>33</v>
      </c>
      <c r="F361" s="176">
        <v>33</v>
      </c>
      <c r="G361" s="174">
        <v>0</v>
      </c>
    </row>
    <row r="362" spans="1:7">
      <c r="A362" s="176" t="s">
        <v>1313</v>
      </c>
      <c r="B362" s="176" t="s">
        <v>1314</v>
      </c>
      <c r="C362" s="176" t="s">
        <v>1170</v>
      </c>
      <c r="D362" s="176" t="s">
        <v>1742</v>
      </c>
      <c r="E362" s="176">
        <v>0</v>
      </c>
      <c r="F362" s="176">
        <v>33</v>
      </c>
      <c r="G362" s="175">
        <v>33</v>
      </c>
    </row>
    <row r="363" spans="1:7">
      <c r="A363" s="176" t="s">
        <v>1313</v>
      </c>
      <c r="B363" s="176" t="s">
        <v>1314</v>
      </c>
      <c r="C363" s="176" t="s">
        <v>1171</v>
      </c>
      <c r="D363" s="176" t="s">
        <v>1742</v>
      </c>
      <c r="E363" s="176">
        <v>0</v>
      </c>
      <c r="F363" s="176">
        <v>0</v>
      </c>
      <c r="G363" s="174">
        <v>0</v>
      </c>
    </row>
    <row r="364" spans="1:7">
      <c r="A364" s="176" t="s">
        <v>1313</v>
      </c>
      <c r="B364" s="176" t="s">
        <v>1314</v>
      </c>
      <c r="C364" s="176" t="s">
        <v>1172</v>
      </c>
      <c r="D364" s="176" t="s">
        <v>1742</v>
      </c>
      <c r="E364" s="176">
        <v>0</v>
      </c>
      <c r="F364" s="176">
        <v>0</v>
      </c>
      <c r="G364" s="174">
        <v>0</v>
      </c>
    </row>
    <row r="365" spans="1:7">
      <c r="A365" s="176" t="s">
        <v>1313</v>
      </c>
      <c r="B365" s="176" t="s">
        <v>1314</v>
      </c>
      <c r="C365" s="176" t="s">
        <v>1173</v>
      </c>
      <c r="D365" s="176" t="s">
        <v>1744</v>
      </c>
      <c r="E365" s="176">
        <v>100</v>
      </c>
      <c r="F365" s="176">
        <v>0</v>
      </c>
      <c r="G365" s="174">
        <v>-100</v>
      </c>
    </row>
    <row r="366" spans="1:7">
      <c r="A366" s="176" t="s">
        <v>1313</v>
      </c>
      <c r="B366" s="176" t="s">
        <v>1314</v>
      </c>
      <c r="C366" s="176" t="s">
        <v>1174</v>
      </c>
      <c r="D366" s="176" t="s">
        <v>1744</v>
      </c>
      <c r="E366" s="176">
        <v>100</v>
      </c>
      <c r="F366" s="176">
        <v>100</v>
      </c>
      <c r="G366" s="174">
        <v>0</v>
      </c>
    </row>
    <row r="367" spans="1:7">
      <c r="A367" s="176" t="s">
        <v>1313</v>
      </c>
      <c r="B367" s="176" t="s">
        <v>1314</v>
      </c>
      <c r="C367" s="176" t="s">
        <v>1175</v>
      </c>
      <c r="D367" s="176" t="s">
        <v>1744</v>
      </c>
      <c r="E367" s="176">
        <v>100</v>
      </c>
      <c r="F367" s="176">
        <v>0</v>
      </c>
      <c r="G367" s="174">
        <v>-100</v>
      </c>
    </row>
    <row r="368" spans="1:7">
      <c r="A368" s="176" t="s">
        <v>1313</v>
      </c>
      <c r="B368" s="176" t="s">
        <v>1314</v>
      </c>
      <c r="C368" s="176" t="s">
        <v>1176</v>
      </c>
      <c r="D368" s="176" t="s">
        <v>1744</v>
      </c>
      <c r="E368" s="176">
        <v>100</v>
      </c>
      <c r="F368" s="176">
        <v>0</v>
      </c>
      <c r="G368" s="174">
        <v>-100</v>
      </c>
    </row>
    <row r="369" spans="1:7">
      <c r="A369" s="176" t="s">
        <v>1313</v>
      </c>
      <c r="B369" s="176" t="s">
        <v>1314</v>
      </c>
      <c r="C369" s="176" t="s">
        <v>1177</v>
      </c>
      <c r="D369" s="176" t="s">
        <v>1744</v>
      </c>
      <c r="E369" s="176">
        <v>100</v>
      </c>
      <c r="F369" s="176">
        <v>67</v>
      </c>
      <c r="G369" s="174">
        <v>-33</v>
      </c>
    </row>
    <row r="370" spans="1:7">
      <c r="A370" s="176" t="s">
        <v>1313</v>
      </c>
      <c r="B370" s="176" t="s">
        <v>1314</v>
      </c>
      <c r="C370" s="176" t="s">
        <v>1178</v>
      </c>
      <c r="D370" s="176" t="s">
        <v>1748</v>
      </c>
      <c r="E370" s="176">
        <v>100</v>
      </c>
      <c r="F370" s="176">
        <v>100</v>
      </c>
      <c r="G370" s="174">
        <v>0</v>
      </c>
    </row>
    <row r="371" spans="1:7">
      <c r="A371" s="176" t="s">
        <v>1313</v>
      </c>
      <c r="B371" s="176" t="s">
        <v>1314</v>
      </c>
      <c r="C371" s="176" t="s">
        <v>1179</v>
      </c>
      <c r="D371" s="176" t="s">
        <v>1748</v>
      </c>
      <c r="E371" s="176">
        <v>33</v>
      </c>
      <c r="F371" s="176">
        <v>33</v>
      </c>
      <c r="G371" s="174">
        <v>0</v>
      </c>
    </row>
    <row r="372" spans="1:7">
      <c r="A372" s="176" t="s">
        <v>1313</v>
      </c>
      <c r="B372" s="176" t="s">
        <v>1314</v>
      </c>
      <c r="C372" s="176" t="s">
        <v>1180</v>
      </c>
      <c r="D372" s="176" t="s">
        <v>1748</v>
      </c>
      <c r="E372" s="176">
        <v>0</v>
      </c>
      <c r="F372" s="176">
        <v>0</v>
      </c>
      <c r="G372" s="174">
        <v>0</v>
      </c>
    </row>
    <row r="373" spans="1:7">
      <c r="A373" s="176" t="s">
        <v>1313</v>
      </c>
      <c r="B373" s="176" t="s">
        <v>1314</v>
      </c>
      <c r="C373" s="176" t="s">
        <v>1181</v>
      </c>
      <c r="D373" s="176" t="s">
        <v>1748</v>
      </c>
      <c r="E373" s="176">
        <v>67</v>
      </c>
      <c r="F373" s="176">
        <v>67</v>
      </c>
      <c r="G373" s="174">
        <v>0</v>
      </c>
    </row>
    <row r="374" spans="1:7">
      <c r="A374" s="176" t="s">
        <v>1313</v>
      </c>
      <c r="B374" s="176" t="s">
        <v>1314</v>
      </c>
      <c r="C374" s="176" t="s">
        <v>1182</v>
      </c>
      <c r="D374" s="176" t="s">
        <v>1745</v>
      </c>
      <c r="E374" s="176">
        <v>100</v>
      </c>
      <c r="F374" s="176">
        <v>33</v>
      </c>
      <c r="G374" s="174">
        <v>-67</v>
      </c>
    </row>
    <row r="375" spans="1:7">
      <c r="A375" s="176" t="s">
        <v>1313</v>
      </c>
      <c r="B375" s="176" t="s">
        <v>1314</v>
      </c>
      <c r="C375" s="176" t="s">
        <v>1183</v>
      </c>
      <c r="D375" s="176" t="s">
        <v>1745</v>
      </c>
      <c r="E375" s="176">
        <v>100</v>
      </c>
      <c r="F375" s="176">
        <v>100</v>
      </c>
      <c r="G375" s="174">
        <v>0</v>
      </c>
    </row>
    <row r="376" spans="1:7">
      <c r="A376" s="176" t="s">
        <v>1313</v>
      </c>
      <c r="B376" s="176" t="s">
        <v>1314</v>
      </c>
      <c r="C376" s="176" t="s">
        <v>1184</v>
      </c>
      <c r="D376" s="176" t="s">
        <v>1745</v>
      </c>
      <c r="E376" s="176">
        <v>100</v>
      </c>
      <c r="F376" s="176">
        <v>100</v>
      </c>
      <c r="G376" s="174">
        <v>0</v>
      </c>
    </row>
    <row r="377" spans="1:7">
      <c r="A377" s="176" t="s">
        <v>1313</v>
      </c>
      <c r="B377" s="176" t="s">
        <v>1314</v>
      </c>
      <c r="C377" s="176" t="s">
        <v>1185</v>
      </c>
      <c r="D377" s="176" t="s">
        <v>1745</v>
      </c>
      <c r="E377" s="176">
        <v>100</v>
      </c>
      <c r="F377" s="176">
        <v>100</v>
      </c>
      <c r="G377" s="174">
        <v>0</v>
      </c>
    </row>
    <row r="378" spans="1:7">
      <c r="A378" s="176" t="s">
        <v>1313</v>
      </c>
      <c r="B378" s="176" t="s">
        <v>1314</v>
      </c>
      <c r="C378" s="176" t="s">
        <v>1186</v>
      </c>
      <c r="D378" s="176" t="s">
        <v>1745</v>
      </c>
      <c r="E378" s="176">
        <v>100</v>
      </c>
      <c r="F378" s="176">
        <v>100</v>
      </c>
      <c r="G378" s="174">
        <v>0</v>
      </c>
    </row>
    <row r="379" spans="1:7">
      <c r="A379" s="176" t="s">
        <v>1313</v>
      </c>
      <c r="B379" s="176" t="s">
        <v>1314</v>
      </c>
      <c r="C379" s="176" t="s">
        <v>1187</v>
      </c>
      <c r="D379" s="176" t="s">
        <v>1745</v>
      </c>
      <c r="E379" s="176">
        <v>100</v>
      </c>
      <c r="F379" s="176">
        <v>100</v>
      </c>
      <c r="G379" s="174">
        <v>0</v>
      </c>
    </row>
    <row r="380" spans="1:7">
      <c r="A380" s="176" t="s">
        <v>1313</v>
      </c>
      <c r="B380" s="176" t="s">
        <v>1314</v>
      </c>
      <c r="C380" s="176" t="s">
        <v>1188</v>
      </c>
      <c r="D380" s="176" t="s">
        <v>1745</v>
      </c>
      <c r="E380" s="176">
        <v>0</v>
      </c>
      <c r="F380" s="176">
        <v>33</v>
      </c>
      <c r="G380" s="175">
        <v>33</v>
      </c>
    </row>
    <row r="381" spans="1:7">
      <c r="A381" s="176" t="s">
        <v>1313</v>
      </c>
      <c r="B381" s="176" t="s">
        <v>1314</v>
      </c>
      <c r="C381" s="176" t="s">
        <v>1189</v>
      </c>
      <c r="D381" s="176" t="s">
        <v>1745</v>
      </c>
      <c r="E381" s="176">
        <v>0</v>
      </c>
      <c r="F381" s="176">
        <v>33</v>
      </c>
      <c r="G381" s="175">
        <v>33</v>
      </c>
    </row>
    <row r="382" spans="1:7">
      <c r="A382" s="176" t="s">
        <v>1313</v>
      </c>
      <c r="B382" s="176" t="s">
        <v>1314</v>
      </c>
      <c r="C382" s="176" t="s">
        <v>1190</v>
      </c>
      <c r="D382" s="176" t="s">
        <v>1746</v>
      </c>
      <c r="E382" s="176">
        <v>0</v>
      </c>
      <c r="F382" s="176">
        <v>0</v>
      </c>
      <c r="G382" s="174">
        <v>0</v>
      </c>
    </row>
    <row r="383" spans="1:7">
      <c r="A383" s="176" t="s">
        <v>1313</v>
      </c>
      <c r="B383" s="176" t="s">
        <v>1314</v>
      </c>
      <c r="C383" s="176" t="s">
        <v>1191</v>
      </c>
      <c r="D383" s="176" t="s">
        <v>1746</v>
      </c>
      <c r="E383" s="176">
        <v>0</v>
      </c>
      <c r="F383" s="176">
        <v>0</v>
      </c>
      <c r="G383" s="174">
        <v>0</v>
      </c>
    </row>
    <row r="384" spans="1:7">
      <c r="A384" s="176" t="s">
        <v>1313</v>
      </c>
      <c r="B384" s="176" t="s">
        <v>1314</v>
      </c>
      <c r="C384" s="176" t="s">
        <v>1192</v>
      </c>
      <c r="D384" s="176" t="s">
        <v>1746</v>
      </c>
      <c r="E384" s="176">
        <v>0</v>
      </c>
      <c r="F384" s="176">
        <v>0</v>
      </c>
      <c r="G384" s="174">
        <v>0</v>
      </c>
    </row>
    <row r="385" spans="1:7">
      <c r="A385" s="176" t="s">
        <v>1313</v>
      </c>
      <c r="B385" s="176" t="s">
        <v>1314</v>
      </c>
      <c r="C385" s="176" t="s">
        <v>1193</v>
      </c>
      <c r="D385" s="176" t="s">
        <v>1746</v>
      </c>
      <c r="E385" s="176">
        <v>0</v>
      </c>
      <c r="F385" s="176">
        <v>0</v>
      </c>
      <c r="G385" s="174">
        <v>0</v>
      </c>
    </row>
    <row r="386" spans="1:7">
      <c r="A386" s="176" t="s">
        <v>1313</v>
      </c>
      <c r="B386" s="176" t="s">
        <v>1314</v>
      </c>
      <c r="C386" s="176" t="s">
        <v>1194</v>
      </c>
      <c r="D386" s="176" t="s">
        <v>1746</v>
      </c>
      <c r="E386" s="176">
        <v>0</v>
      </c>
      <c r="F386" s="176">
        <v>0</v>
      </c>
      <c r="G386" s="174">
        <v>0</v>
      </c>
    </row>
    <row r="387" spans="1:7">
      <c r="A387" s="176" t="s">
        <v>1313</v>
      </c>
      <c r="B387" s="176" t="s">
        <v>1314</v>
      </c>
      <c r="C387" s="176" t="s">
        <v>1195</v>
      </c>
      <c r="D387" s="176" t="s">
        <v>1746</v>
      </c>
      <c r="E387" s="176">
        <v>0</v>
      </c>
      <c r="F387" s="176">
        <v>0</v>
      </c>
      <c r="G387" s="174">
        <v>0</v>
      </c>
    </row>
    <row r="388" spans="1:7">
      <c r="A388" s="176" t="s">
        <v>1313</v>
      </c>
      <c r="B388" s="176" t="s">
        <v>1314</v>
      </c>
      <c r="C388" s="176" t="s">
        <v>1196</v>
      </c>
      <c r="D388" s="176" t="s">
        <v>1746</v>
      </c>
      <c r="E388" s="176">
        <v>0</v>
      </c>
      <c r="F388" s="176">
        <v>0</v>
      </c>
      <c r="G388" s="174">
        <v>0</v>
      </c>
    </row>
    <row r="389" spans="1:7">
      <c r="A389" s="176" t="s">
        <v>1313</v>
      </c>
      <c r="B389" s="176" t="s">
        <v>1314</v>
      </c>
      <c r="C389" s="176" t="s">
        <v>1197</v>
      </c>
      <c r="D389" s="176" t="s">
        <v>1746</v>
      </c>
      <c r="E389" s="176">
        <v>0</v>
      </c>
      <c r="F389" s="176">
        <v>0</v>
      </c>
      <c r="G389" s="174">
        <v>0</v>
      </c>
    </row>
    <row r="390" spans="1:7">
      <c r="A390" s="176" t="s">
        <v>1313</v>
      </c>
      <c r="B390" s="176" t="s">
        <v>1314</v>
      </c>
      <c r="C390" s="176" t="s">
        <v>1198</v>
      </c>
      <c r="D390" s="176" t="s">
        <v>1747</v>
      </c>
      <c r="E390" s="176">
        <v>100</v>
      </c>
      <c r="F390" s="176">
        <v>67</v>
      </c>
      <c r="G390" s="174">
        <v>-33</v>
      </c>
    </row>
    <row r="391" spans="1:7">
      <c r="A391" s="176" t="s">
        <v>1313</v>
      </c>
      <c r="B391" s="176" t="s">
        <v>1314</v>
      </c>
      <c r="C391" s="176" t="s">
        <v>1199</v>
      </c>
      <c r="D391" s="176" t="s">
        <v>1747</v>
      </c>
      <c r="E391" s="176">
        <v>100</v>
      </c>
      <c r="F391" s="176">
        <v>100</v>
      </c>
      <c r="G391" s="174">
        <v>0</v>
      </c>
    </row>
    <row r="392" spans="1:7">
      <c r="A392" s="176" t="s">
        <v>1313</v>
      </c>
      <c r="B392" s="176" t="s">
        <v>1314</v>
      </c>
      <c r="C392" s="176" t="s">
        <v>1200</v>
      </c>
      <c r="D392" s="176" t="s">
        <v>1747</v>
      </c>
      <c r="E392" s="176">
        <v>100</v>
      </c>
      <c r="F392" s="176">
        <v>100</v>
      </c>
      <c r="G392" s="174">
        <v>0</v>
      </c>
    </row>
    <row r="393" spans="1:7">
      <c r="A393" s="176" t="s">
        <v>1313</v>
      </c>
      <c r="B393" s="176" t="s">
        <v>1314</v>
      </c>
      <c r="C393" s="176" t="s">
        <v>1201</v>
      </c>
      <c r="D393" s="176" t="s">
        <v>1747</v>
      </c>
      <c r="E393" s="176">
        <v>100</v>
      </c>
      <c r="F393" s="176">
        <v>67</v>
      </c>
      <c r="G393" s="174">
        <v>-33</v>
      </c>
    </row>
    <row r="394" spans="1:7">
      <c r="A394" s="176" t="s">
        <v>1313</v>
      </c>
      <c r="B394" s="176" t="s">
        <v>1314</v>
      </c>
      <c r="C394" s="176" t="s">
        <v>1202</v>
      </c>
      <c r="D394" s="176" t="s">
        <v>1747</v>
      </c>
      <c r="E394" s="176">
        <v>100</v>
      </c>
      <c r="F394" s="176">
        <v>100</v>
      </c>
      <c r="G394" s="174">
        <v>0</v>
      </c>
    </row>
    <row r="395" spans="1:7">
      <c r="A395" s="176" t="s">
        <v>1313</v>
      </c>
      <c r="B395" s="176" t="s">
        <v>1314</v>
      </c>
      <c r="C395" s="176" t="s">
        <v>1203</v>
      </c>
      <c r="D395" s="176" t="s">
        <v>1747</v>
      </c>
      <c r="E395" s="176">
        <v>67</v>
      </c>
      <c r="F395" s="176">
        <v>100</v>
      </c>
      <c r="G395" s="175">
        <v>33</v>
      </c>
    </row>
    <row r="396" spans="1:7">
      <c r="A396" s="176" t="s">
        <v>1313</v>
      </c>
      <c r="B396" s="176" t="s">
        <v>1314</v>
      </c>
      <c r="C396" s="176" t="s">
        <v>1204</v>
      </c>
      <c r="D396" s="176" t="s">
        <v>1747</v>
      </c>
      <c r="E396" s="176">
        <v>33</v>
      </c>
      <c r="F396" s="176">
        <v>33</v>
      </c>
      <c r="G396" s="174">
        <v>0</v>
      </c>
    </row>
    <row r="397" spans="1:7">
      <c r="A397" s="176" t="s">
        <v>1313</v>
      </c>
      <c r="B397" s="176" t="s">
        <v>1314</v>
      </c>
      <c r="C397" s="176" t="s">
        <v>1205</v>
      </c>
      <c r="D397" s="176" t="s">
        <v>1747</v>
      </c>
      <c r="E397" s="176">
        <v>0</v>
      </c>
      <c r="F397" s="176">
        <v>0</v>
      </c>
      <c r="G397" s="174">
        <v>0</v>
      </c>
    </row>
    <row r="398" spans="1:7">
      <c r="A398" s="176" t="s">
        <v>1313</v>
      </c>
      <c r="B398" s="176" t="s">
        <v>1314</v>
      </c>
      <c r="C398" s="176" t="s">
        <v>1206</v>
      </c>
      <c r="D398" s="176" t="s">
        <v>1747</v>
      </c>
      <c r="E398" s="176">
        <v>33</v>
      </c>
      <c r="F398" s="176">
        <v>33</v>
      </c>
      <c r="G398" s="174">
        <v>0</v>
      </c>
    </row>
    <row r="399" spans="1:7">
      <c r="A399" s="176" t="s">
        <v>1313</v>
      </c>
      <c r="B399" s="176" t="s">
        <v>1314</v>
      </c>
      <c r="C399" s="176" t="s">
        <v>1207</v>
      </c>
      <c r="D399" s="176" t="s">
        <v>1747</v>
      </c>
      <c r="E399" s="176">
        <v>33</v>
      </c>
      <c r="F399" s="176">
        <v>33</v>
      </c>
      <c r="G399" s="174">
        <v>0</v>
      </c>
    </row>
    <row r="400" spans="1:7">
      <c r="A400" s="176" t="s">
        <v>1313</v>
      </c>
      <c r="B400" s="176" t="s">
        <v>1314</v>
      </c>
      <c r="C400" s="176" t="s">
        <v>1208</v>
      </c>
      <c r="D400" s="176" t="s">
        <v>1747</v>
      </c>
      <c r="E400" s="176">
        <v>33</v>
      </c>
      <c r="F400" s="176">
        <v>33</v>
      </c>
      <c r="G400" s="174">
        <v>0</v>
      </c>
    </row>
    <row r="401" spans="1:7">
      <c r="A401" s="176" t="s">
        <v>1313</v>
      </c>
      <c r="B401" s="176" t="s">
        <v>1314</v>
      </c>
      <c r="C401" s="176" t="s">
        <v>1209</v>
      </c>
      <c r="D401" s="176" t="s">
        <v>1747</v>
      </c>
      <c r="E401" s="176">
        <v>67</v>
      </c>
      <c r="F401" s="176">
        <v>0</v>
      </c>
      <c r="G401" s="174">
        <v>-67</v>
      </c>
    </row>
    <row r="402" spans="1:7">
      <c r="A402" s="176" t="s">
        <v>1313</v>
      </c>
      <c r="B402" s="176" t="s">
        <v>1314</v>
      </c>
      <c r="C402" s="176" t="s">
        <v>1210</v>
      </c>
      <c r="D402" s="176" t="s">
        <v>1747</v>
      </c>
      <c r="E402" s="176">
        <v>100</v>
      </c>
      <c r="F402" s="176">
        <v>100</v>
      </c>
      <c r="G402" s="174">
        <v>0</v>
      </c>
    </row>
    <row r="403" spans="1:7">
      <c r="A403" s="176" t="s">
        <v>1313</v>
      </c>
      <c r="B403" s="176" t="s">
        <v>1314</v>
      </c>
      <c r="C403" s="176" t="s">
        <v>1211</v>
      </c>
      <c r="D403" s="176" t="s">
        <v>1695</v>
      </c>
      <c r="E403" s="176">
        <v>100</v>
      </c>
      <c r="F403" s="176">
        <v>100</v>
      </c>
      <c r="G403" s="174">
        <v>0</v>
      </c>
    </row>
    <row r="404" spans="1:7">
      <c r="A404" s="176" t="s">
        <v>1313</v>
      </c>
      <c r="B404" s="176" t="s">
        <v>1314</v>
      </c>
      <c r="C404" s="176" t="s">
        <v>1212</v>
      </c>
      <c r="D404" s="176" t="s">
        <v>1695</v>
      </c>
      <c r="E404" s="176">
        <v>0</v>
      </c>
      <c r="F404" s="176">
        <v>0</v>
      </c>
      <c r="G404" s="174">
        <v>0</v>
      </c>
    </row>
    <row r="405" spans="1:7">
      <c r="A405" s="176" t="s">
        <v>1313</v>
      </c>
      <c r="B405" s="176" t="s">
        <v>1314</v>
      </c>
      <c r="C405" s="176" t="s">
        <v>1213</v>
      </c>
      <c r="D405" s="176" t="s">
        <v>1695</v>
      </c>
      <c r="E405" s="176">
        <v>0</v>
      </c>
      <c r="F405" s="176">
        <v>0</v>
      </c>
      <c r="G405" s="174">
        <v>0</v>
      </c>
    </row>
    <row r="406" spans="1:7">
      <c r="A406" s="176" t="s">
        <v>1313</v>
      </c>
      <c r="B406" s="176" t="s">
        <v>1314</v>
      </c>
      <c r="C406" s="176" t="s">
        <v>1214</v>
      </c>
      <c r="D406" s="176" t="s">
        <v>1695</v>
      </c>
      <c r="E406" s="176">
        <v>0</v>
      </c>
      <c r="F406" s="176">
        <v>0</v>
      </c>
      <c r="G406" s="174">
        <v>0</v>
      </c>
    </row>
    <row r="407" spans="1:7">
      <c r="A407" s="176" t="s">
        <v>1313</v>
      </c>
      <c r="B407" s="176" t="s">
        <v>1314</v>
      </c>
      <c r="C407" s="176" t="s">
        <v>1215</v>
      </c>
      <c r="D407" s="176" t="s">
        <v>1695</v>
      </c>
      <c r="E407" s="176">
        <v>0</v>
      </c>
      <c r="F407" s="176">
        <v>0</v>
      </c>
      <c r="G407" s="174">
        <v>0</v>
      </c>
    </row>
    <row r="408" spans="1:7">
      <c r="A408" s="176" t="s">
        <v>1313</v>
      </c>
      <c r="B408" s="176" t="s">
        <v>1314</v>
      </c>
      <c r="C408" s="176" t="s">
        <v>1216</v>
      </c>
      <c r="D408" s="176" t="s">
        <v>1695</v>
      </c>
      <c r="E408" s="176">
        <v>0</v>
      </c>
      <c r="F408" s="176">
        <v>0</v>
      </c>
      <c r="G408" s="174">
        <v>0</v>
      </c>
    </row>
    <row r="409" spans="1:7">
      <c r="A409" s="176" t="s">
        <v>1313</v>
      </c>
      <c r="B409" s="176" t="s">
        <v>1314</v>
      </c>
      <c r="C409" s="176" t="s">
        <v>1217</v>
      </c>
      <c r="E409" s="176">
        <v>67</v>
      </c>
      <c r="F409" s="176">
        <v>67</v>
      </c>
      <c r="G409" s="174">
        <v>0</v>
      </c>
    </row>
    <row r="410" spans="1:7">
      <c r="A410" s="176" t="s">
        <v>1313</v>
      </c>
      <c r="B410" s="176" t="s">
        <v>1314</v>
      </c>
      <c r="C410" s="176" t="s">
        <v>1218</v>
      </c>
      <c r="E410" s="176">
        <v>33</v>
      </c>
      <c r="F410" s="176">
        <v>33</v>
      </c>
      <c r="G410" s="174">
        <v>0</v>
      </c>
    </row>
    <row r="411" spans="1:7">
      <c r="A411" s="176" t="s">
        <v>1313</v>
      </c>
      <c r="B411" s="176" t="s">
        <v>1314</v>
      </c>
      <c r="C411" s="176" t="s">
        <v>1219</v>
      </c>
      <c r="E411" s="176">
        <v>67</v>
      </c>
      <c r="F411" s="176">
        <v>67</v>
      </c>
      <c r="G411" s="174">
        <v>0</v>
      </c>
    </row>
    <row r="412" spans="1:7">
      <c r="A412" s="176" t="s">
        <v>1313</v>
      </c>
      <c r="B412" s="176" t="s">
        <v>1314</v>
      </c>
      <c r="C412" s="176" t="s">
        <v>1220</v>
      </c>
      <c r="E412" s="176">
        <v>33</v>
      </c>
      <c r="F412" s="176">
        <v>33</v>
      </c>
      <c r="G412" s="174">
        <v>0</v>
      </c>
    </row>
    <row r="413" spans="1:7">
      <c r="A413" s="176" t="s">
        <v>1313</v>
      </c>
      <c r="B413" s="176" t="s">
        <v>1314</v>
      </c>
      <c r="C413" s="176" t="s">
        <v>1221</v>
      </c>
      <c r="E413" s="176">
        <v>0</v>
      </c>
      <c r="F413" s="176">
        <v>0</v>
      </c>
      <c r="G413" s="174">
        <v>0</v>
      </c>
    </row>
    <row r="414" spans="1:7">
      <c r="A414" s="176" t="s">
        <v>1313</v>
      </c>
      <c r="B414" s="176" t="s">
        <v>1314</v>
      </c>
      <c r="C414" s="176" t="s">
        <v>1222</v>
      </c>
      <c r="E414" s="176">
        <v>100</v>
      </c>
      <c r="F414" s="176">
        <v>100</v>
      </c>
      <c r="G414" s="174">
        <v>0</v>
      </c>
    </row>
    <row r="415" spans="1:7">
      <c r="A415" s="176" t="s">
        <v>1313</v>
      </c>
      <c r="B415" s="176" t="s">
        <v>1314</v>
      </c>
      <c r="C415" s="176" t="s">
        <v>1223</v>
      </c>
      <c r="E415" s="176">
        <v>100</v>
      </c>
      <c r="F415" s="176">
        <v>0</v>
      </c>
      <c r="G415" s="174">
        <v>-100</v>
      </c>
    </row>
    <row r="416" spans="1:7">
      <c r="A416" s="176" t="s">
        <v>1313</v>
      </c>
      <c r="B416" s="176" t="s">
        <v>1314</v>
      </c>
      <c r="C416" s="176" t="s">
        <v>1224</v>
      </c>
      <c r="E416" s="176">
        <v>100</v>
      </c>
      <c r="F416" s="176">
        <v>100</v>
      </c>
      <c r="G416" s="174">
        <v>0</v>
      </c>
    </row>
    <row r="417" spans="1:7">
      <c r="A417" s="176" t="s">
        <v>1313</v>
      </c>
      <c r="B417" s="176" t="s">
        <v>1314</v>
      </c>
      <c r="C417" s="176" t="s">
        <v>1225</v>
      </c>
      <c r="E417" s="176">
        <v>100</v>
      </c>
      <c r="F417" s="176">
        <v>33</v>
      </c>
      <c r="G417" s="174">
        <v>-67</v>
      </c>
    </row>
    <row r="418" spans="1:7">
      <c r="A418" s="176" t="s">
        <v>1313</v>
      </c>
      <c r="B418" s="176" t="s">
        <v>1314</v>
      </c>
      <c r="C418" s="176" t="s">
        <v>1226</v>
      </c>
      <c r="E418" s="176">
        <v>100</v>
      </c>
      <c r="F418" s="176">
        <v>33</v>
      </c>
      <c r="G418" s="174">
        <v>-67</v>
      </c>
    </row>
    <row r="419" spans="1:7">
      <c r="A419" s="176" t="s">
        <v>1313</v>
      </c>
      <c r="B419" s="176" t="s">
        <v>1314</v>
      </c>
      <c r="C419" s="176" t="s">
        <v>1227</v>
      </c>
      <c r="E419" s="176">
        <v>33</v>
      </c>
      <c r="F419" s="176">
        <v>33</v>
      </c>
      <c r="G419" s="174">
        <v>0</v>
      </c>
    </row>
    <row r="420" spans="1:7">
      <c r="A420" s="176" t="s">
        <v>1313</v>
      </c>
      <c r="B420" s="176" t="s">
        <v>1314</v>
      </c>
      <c r="C420" s="176" t="s">
        <v>1228</v>
      </c>
      <c r="E420" s="176">
        <v>0</v>
      </c>
      <c r="F420" s="176">
        <v>0</v>
      </c>
      <c r="G420" s="174">
        <v>0</v>
      </c>
    </row>
    <row r="421" spans="1:7">
      <c r="A421" s="176" t="s">
        <v>1313</v>
      </c>
      <c r="B421" s="176" t="s">
        <v>1314</v>
      </c>
      <c r="C421" s="176" t="s">
        <v>1229</v>
      </c>
      <c r="E421" s="176">
        <v>0</v>
      </c>
      <c r="F421" s="176">
        <v>0</v>
      </c>
      <c r="G421" s="174">
        <v>0</v>
      </c>
    </row>
    <row r="422" spans="1:7">
      <c r="A422" s="176" t="s">
        <v>1313</v>
      </c>
      <c r="B422" s="176" t="s">
        <v>1314</v>
      </c>
      <c r="C422" s="176" t="s">
        <v>1230</v>
      </c>
      <c r="E422" s="176">
        <v>0</v>
      </c>
      <c r="F422" s="176">
        <v>33</v>
      </c>
      <c r="G422" s="175">
        <v>33</v>
      </c>
    </row>
    <row r="423" spans="1:7">
      <c r="A423" s="176" t="s">
        <v>1313</v>
      </c>
      <c r="B423" s="176" t="s">
        <v>1314</v>
      </c>
      <c r="C423" s="176" t="s">
        <v>1231</v>
      </c>
      <c r="E423" s="176">
        <v>0</v>
      </c>
      <c r="F423" s="176">
        <v>0</v>
      </c>
      <c r="G423" s="174">
        <v>0</v>
      </c>
    </row>
    <row r="424" spans="1:7">
      <c r="A424" s="176" t="s">
        <v>1313</v>
      </c>
      <c r="B424" s="176" t="s">
        <v>1314</v>
      </c>
      <c r="C424" s="176" t="s">
        <v>1232</v>
      </c>
      <c r="E424" s="176">
        <v>0</v>
      </c>
      <c r="F424" s="176">
        <v>0</v>
      </c>
      <c r="G424" s="174">
        <v>0</v>
      </c>
    </row>
    <row r="425" spans="1:7">
      <c r="A425" s="176" t="s">
        <v>1313</v>
      </c>
      <c r="B425" s="176" t="s">
        <v>1314</v>
      </c>
      <c r="C425" s="176" t="s">
        <v>1233</v>
      </c>
      <c r="E425" s="176">
        <v>100</v>
      </c>
      <c r="F425" s="176">
        <v>100</v>
      </c>
      <c r="G425" s="174">
        <v>0</v>
      </c>
    </row>
    <row r="426" spans="1:7">
      <c r="A426" s="176" t="s">
        <v>1313</v>
      </c>
      <c r="B426" s="176" t="s">
        <v>1314</v>
      </c>
      <c r="C426" s="176" t="s">
        <v>1234</v>
      </c>
      <c r="E426" s="176">
        <v>100</v>
      </c>
      <c r="F426" s="176">
        <v>100</v>
      </c>
      <c r="G426" s="174">
        <v>0</v>
      </c>
    </row>
    <row r="427" spans="1:7">
      <c r="A427" s="176" t="s">
        <v>1313</v>
      </c>
      <c r="B427" s="176" t="s">
        <v>1314</v>
      </c>
      <c r="C427" s="176" t="s">
        <v>1235</v>
      </c>
      <c r="E427" s="176">
        <v>100</v>
      </c>
      <c r="F427" s="176">
        <v>100</v>
      </c>
      <c r="G427" s="174">
        <v>0</v>
      </c>
    </row>
    <row r="428" spans="1:7">
      <c r="A428" s="176" t="s">
        <v>1313</v>
      </c>
      <c r="B428" s="176" t="s">
        <v>1314</v>
      </c>
      <c r="C428" s="176" t="s">
        <v>1236</v>
      </c>
      <c r="E428" s="176">
        <v>100</v>
      </c>
      <c r="F428" s="176">
        <v>100</v>
      </c>
      <c r="G428" s="174">
        <v>0</v>
      </c>
    </row>
    <row r="429" spans="1:7">
      <c r="A429" s="176" t="s">
        <v>1313</v>
      </c>
      <c r="B429" s="176" t="s">
        <v>1314</v>
      </c>
      <c r="C429" s="176" t="s">
        <v>1237</v>
      </c>
      <c r="E429" s="176">
        <v>100</v>
      </c>
      <c r="F429" s="176">
        <v>33</v>
      </c>
      <c r="G429" s="174">
        <v>-67</v>
      </c>
    </row>
    <row r="430" spans="1:7">
      <c r="A430" s="176" t="s">
        <v>1313</v>
      </c>
      <c r="B430" s="176" t="s">
        <v>1314</v>
      </c>
      <c r="C430" s="176" t="s">
        <v>1238</v>
      </c>
      <c r="E430" s="176">
        <v>33</v>
      </c>
      <c r="F430" s="176">
        <v>33</v>
      </c>
      <c r="G430" s="174">
        <v>0</v>
      </c>
    </row>
    <row r="431" spans="1:7">
      <c r="A431" s="176" t="s">
        <v>1313</v>
      </c>
      <c r="B431" s="176" t="s">
        <v>1314</v>
      </c>
      <c r="C431" s="176" t="s">
        <v>1239</v>
      </c>
      <c r="E431" s="176">
        <v>0</v>
      </c>
      <c r="F431" s="176">
        <v>0</v>
      </c>
      <c r="G431" s="174">
        <v>0</v>
      </c>
    </row>
    <row r="432" spans="1:7">
      <c r="A432" s="176" t="s">
        <v>1313</v>
      </c>
      <c r="B432" s="176" t="s">
        <v>1314</v>
      </c>
      <c r="C432" s="176" t="s">
        <v>1240</v>
      </c>
      <c r="E432" s="176">
        <v>0</v>
      </c>
      <c r="F432" s="176">
        <v>0</v>
      </c>
      <c r="G432" s="174">
        <v>0</v>
      </c>
    </row>
    <row r="433" spans="1:7">
      <c r="A433" s="176" t="s">
        <v>1313</v>
      </c>
      <c r="B433" s="176" t="s">
        <v>1314</v>
      </c>
      <c r="C433" s="176" t="s">
        <v>1241</v>
      </c>
      <c r="E433" s="176">
        <v>0</v>
      </c>
      <c r="F433" s="176">
        <v>0</v>
      </c>
      <c r="G433" s="174">
        <v>0</v>
      </c>
    </row>
    <row r="434" spans="1:7">
      <c r="A434" s="176" t="s">
        <v>1313</v>
      </c>
      <c r="B434" s="176" t="s">
        <v>1314</v>
      </c>
      <c r="C434" s="176" t="s">
        <v>1242</v>
      </c>
      <c r="E434" s="176">
        <v>0</v>
      </c>
      <c r="F434" s="176">
        <v>0</v>
      </c>
      <c r="G434" s="174">
        <v>0</v>
      </c>
    </row>
    <row r="435" spans="1:7">
      <c r="A435" s="176" t="s">
        <v>1313</v>
      </c>
      <c r="B435" s="176" t="s">
        <v>1314</v>
      </c>
      <c r="C435" s="176" t="s">
        <v>1243</v>
      </c>
      <c r="E435" s="176">
        <v>0</v>
      </c>
      <c r="F435" s="176">
        <v>0</v>
      </c>
      <c r="G435" s="174">
        <v>0</v>
      </c>
    </row>
    <row r="436" spans="1:7">
      <c r="A436" s="176" t="s">
        <v>1313</v>
      </c>
      <c r="B436" s="176" t="s">
        <v>1314</v>
      </c>
      <c r="C436" s="176" t="s">
        <v>1244</v>
      </c>
      <c r="E436" s="176">
        <v>0</v>
      </c>
      <c r="F436" s="176">
        <v>0</v>
      </c>
      <c r="G436" s="174">
        <v>0</v>
      </c>
    </row>
    <row r="437" spans="1:7">
      <c r="A437" s="176" t="s">
        <v>1313</v>
      </c>
      <c r="B437" s="176" t="s">
        <v>1314</v>
      </c>
      <c r="C437" s="176" t="s">
        <v>1245</v>
      </c>
      <c r="E437" s="176">
        <v>0</v>
      </c>
      <c r="F437" s="176">
        <v>0</v>
      </c>
      <c r="G437" s="174">
        <v>0</v>
      </c>
    </row>
    <row r="438" spans="1:7">
      <c r="A438" s="176" t="s">
        <v>1313</v>
      </c>
      <c r="B438" s="176" t="s">
        <v>1314</v>
      </c>
      <c r="C438" s="176" t="s">
        <v>1246</v>
      </c>
      <c r="E438" s="176">
        <v>0</v>
      </c>
      <c r="F438" s="176">
        <v>0</v>
      </c>
      <c r="G438" s="174">
        <v>0</v>
      </c>
    </row>
    <row r="439" spans="1:7">
      <c r="A439" s="176" t="s">
        <v>1313</v>
      </c>
      <c r="B439" s="176" t="s">
        <v>1314</v>
      </c>
      <c r="C439" s="176" t="s">
        <v>1247</v>
      </c>
      <c r="E439" s="176">
        <v>0</v>
      </c>
      <c r="F439" s="176">
        <v>0</v>
      </c>
      <c r="G439" s="174">
        <v>0</v>
      </c>
    </row>
    <row r="440" spans="1:7">
      <c r="A440" s="176" t="s">
        <v>1313</v>
      </c>
      <c r="B440" s="176" t="s">
        <v>1314</v>
      </c>
      <c r="C440" s="176" t="s">
        <v>1247</v>
      </c>
      <c r="E440" s="176">
        <v>0</v>
      </c>
      <c r="F440" s="176">
        <v>0</v>
      </c>
      <c r="G440" s="174">
        <v>0</v>
      </c>
    </row>
    <row r="441" spans="1:7">
      <c r="A441" s="176" t="s">
        <v>1313</v>
      </c>
      <c r="B441" s="176" t="s">
        <v>1314</v>
      </c>
      <c r="C441" s="176" t="s">
        <v>1249</v>
      </c>
      <c r="E441" s="176">
        <v>0</v>
      </c>
      <c r="F441" s="176">
        <v>0</v>
      </c>
      <c r="G441" s="174">
        <v>0</v>
      </c>
    </row>
    <row r="442" spans="1:7">
      <c r="A442" s="176" t="s">
        <v>1313</v>
      </c>
      <c r="B442" s="176" t="s">
        <v>1314</v>
      </c>
      <c r="C442" s="176" t="s">
        <v>1250</v>
      </c>
      <c r="E442" s="176">
        <v>33</v>
      </c>
      <c r="F442" s="176">
        <v>33</v>
      </c>
      <c r="G442" s="174">
        <v>0</v>
      </c>
    </row>
    <row r="443" spans="1:7">
      <c r="A443" s="176" t="s">
        <v>1313</v>
      </c>
      <c r="B443" s="176" t="s">
        <v>1314</v>
      </c>
      <c r="C443" s="176" t="s">
        <v>1251</v>
      </c>
      <c r="E443" s="176">
        <v>33</v>
      </c>
      <c r="F443" s="176">
        <v>67</v>
      </c>
      <c r="G443" s="175">
        <v>33</v>
      </c>
    </row>
    <row r="444" spans="1:7">
      <c r="A444" s="176" t="s">
        <v>1313</v>
      </c>
      <c r="B444" s="176" t="s">
        <v>1314</v>
      </c>
      <c r="C444" s="176" t="s">
        <v>1252</v>
      </c>
      <c r="E444" s="176">
        <v>33</v>
      </c>
      <c r="F444" s="176">
        <v>33</v>
      </c>
      <c r="G444" s="174">
        <v>0</v>
      </c>
    </row>
    <row r="445" spans="1:7">
      <c r="A445" s="176" t="s">
        <v>1313</v>
      </c>
      <c r="B445" s="176" t="s">
        <v>1314</v>
      </c>
      <c r="C445" s="176" t="s">
        <v>1253</v>
      </c>
      <c r="E445" s="176">
        <v>0</v>
      </c>
      <c r="F445" s="176">
        <v>0</v>
      </c>
      <c r="G445" s="174">
        <v>0</v>
      </c>
    </row>
    <row r="446" spans="1:7">
      <c r="A446" s="176" t="s">
        <v>1313</v>
      </c>
      <c r="B446" s="176" t="s">
        <v>1314</v>
      </c>
      <c r="C446" s="176" t="s">
        <v>1254</v>
      </c>
      <c r="E446" s="176">
        <v>100</v>
      </c>
      <c r="F446" s="176">
        <v>100</v>
      </c>
      <c r="G446" s="174">
        <v>0</v>
      </c>
    </row>
    <row r="447" spans="1:7">
      <c r="A447" s="176" t="s">
        <v>1313</v>
      </c>
      <c r="B447" s="176" t="s">
        <v>1314</v>
      </c>
      <c r="C447" s="176" t="s">
        <v>1255</v>
      </c>
      <c r="E447" s="176">
        <v>100</v>
      </c>
      <c r="F447" s="176">
        <v>100</v>
      </c>
      <c r="G447" s="174">
        <v>0</v>
      </c>
    </row>
    <row r="448" spans="1:7">
      <c r="A448" s="176" t="s">
        <v>1313</v>
      </c>
      <c r="B448" s="176" t="s">
        <v>1314</v>
      </c>
      <c r="C448" s="176" t="s">
        <v>1256</v>
      </c>
      <c r="E448" s="176">
        <v>0</v>
      </c>
      <c r="F448" s="176">
        <v>0</v>
      </c>
      <c r="G448" s="174">
        <v>0</v>
      </c>
    </row>
    <row r="449" spans="1:7">
      <c r="A449" s="176" t="s">
        <v>1317</v>
      </c>
      <c r="B449" s="176" t="s">
        <v>1318</v>
      </c>
      <c r="C449" s="176" t="s">
        <v>1257</v>
      </c>
      <c r="D449" s="176" t="s">
        <v>1742</v>
      </c>
      <c r="E449" s="176">
        <v>0</v>
      </c>
      <c r="F449" s="176">
        <v>0</v>
      </c>
      <c r="G449" s="174">
        <v>0</v>
      </c>
    </row>
    <row r="450" spans="1:7">
      <c r="A450" s="176" t="s">
        <v>1317</v>
      </c>
      <c r="B450" s="176" t="s">
        <v>1318</v>
      </c>
      <c r="C450" s="176" t="s">
        <v>1258</v>
      </c>
      <c r="D450" s="176" t="s">
        <v>1743</v>
      </c>
      <c r="E450" s="176">
        <v>0</v>
      </c>
      <c r="F450" s="176">
        <v>0</v>
      </c>
      <c r="G450" s="174">
        <v>0</v>
      </c>
    </row>
    <row r="451" spans="1:7">
      <c r="A451" s="176" t="s">
        <v>1317</v>
      </c>
      <c r="B451" s="176" t="s">
        <v>1318</v>
      </c>
      <c r="C451" s="176" t="s">
        <v>1259</v>
      </c>
      <c r="D451" s="176" t="s">
        <v>1744</v>
      </c>
      <c r="E451" s="176">
        <v>67</v>
      </c>
      <c r="F451" s="176">
        <v>67</v>
      </c>
      <c r="G451" s="174">
        <v>0</v>
      </c>
    </row>
    <row r="452" spans="1:7">
      <c r="A452" s="176" t="s">
        <v>1317</v>
      </c>
      <c r="B452" s="176" t="s">
        <v>1318</v>
      </c>
      <c r="C452" s="176" t="s">
        <v>1260</v>
      </c>
      <c r="D452" s="176" t="s">
        <v>1745</v>
      </c>
      <c r="E452" s="176">
        <v>0</v>
      </c>
      <c r="F452" s="176">
        <v>0</v>
      </c>
      <c r="G452" s="174">
        <v>0</v>
      </c>
    </row>
    <row r="453" spans="1:7">
      <c r="A453" s="176" t="s">
        <v>1317</v>
      </c>
      <c r="B453" s="176" t="s">
        <v>1318</v>
      </c>
      <c r="C453" s="176" t="s">
        <v>1261</v>
      </c>
      <c r="D453" s="176" t="s">
        <v>1746</v>
      </c>
      <c r="E453" s="176">
        <v>0</v>
      </c>
      <c r="F453" s="176">
        <v>0</v>
      </c>
      <c r="G453" s="174">
        <v>0</v>
      </c>
    </row>
    <row r="454" spans="1:7">
      <c r="A454" s="176" t="s">
        <v>1317</v>
      </c>
      <c r="B454" s="176" t="s">
        <v>1318</v>
      </c>
      <c r="C454" s="176" t="s">
        <v>1262</v>
      </c>
      <c r="D454" s="176" t="s">
        <v>1747</v>
      </c>
      <c r="E454" s="176">
        <v>67</v>
      </c>
      <c r="F454" s="176">
        <v>33</v>
      </c>
      <c r="G454" s="174">
        <v>-33</v>
      </c>
    </row>
    <row r="455" spans="1:7">
      <c r="A455" s="176" t="s">
        <v>1317</v>
      </c>
      <c r="B455" s="176" t="s">
        <v>1318</v>
      </c>
      <c r="C455" s="176" t="s">
        <v>1263</v>
      </c>
      <c r="D455" s="176" t="s">
        <v>1695</v>
      </c>
      <c r="E455" s="176">
        <v>0</v>
      </c>
      <c r="F455" s="176">
        <v>0</v>
      </c>
      <c r="G455" s="174">
        <v>0</v>
      </c>
    </row>
    <row r="456" spans="1:7">
      <c r="A456" s="176" t="s">
        <v>1317</v>
      </c>
      <c r="B456" s="176" t="s">
        <v>1318</v>
      </c>
      <c r="C456" s="176" t="s">
        <v>1115</v>
      </c>
      <c r="D456" s="176" t="s">
        <v>1743</v>
      </c>
      <c r="E456" s="176">
        <v>0</v>
      </c>
      <c r="F456" s="176">
        <v>0</v>
      </c>
      <c r="G456" s="174">
        <v>0</v>
      </c>
    </row>
    <row r="457" spans="1:7">
      <c r="A457" s="176" t="s">
        <v>1317</v>
      </c>
      <c r="B457" s="176" t="s">
        <v>1318</v>
      </c>
      <c r="C457" s="176" t="s">
        <v>1116</v>
      </c>
      <c r="D457" s="176" t="s">
        <v>1743</v>
      </c>
      <c r="E457" s="176">
        <v>0</v>
      </c>
      <c r="F457" s="176">
        <v>0</v>
      </c>
      <c r="G457" s="174">
        <v>0</v>
      </c>
    </row>
    <row r="458" spans="1:7">
      <c r="A458" s="176" t="s">
        <v>1317</v>
      </c>
      <c r="B458" s="176" t="s">
        <v>1318</v>
      </c>
      <c r="C458" s="176" t="s">
        <v>1117</v>
      </c>
      <c r="D458" s="176" t="s">
        <v>1743</v>
      </c>
      <c r="E458" s="176">
        <v>0</v>
      </c>
      <c r="F458" s="176">
        <v>0</v>
      </c>
      <c r="G458" s="174">
        <v>0</v>
      </c>
    </row>
    <row r="459" spans="1:7">
      <c r="A459" s="176" t="s">
        <v>1317</v>
      </c>
      <c r="B459" s="176" t="s">
        <v>1318</v>
      </c>
      <c r="C459" s="176" t="s">
        <v>1118</v>
      </c>
      <c r="D459" s="176" t="s">
        <v>1743</v>
      </c>
      <c r="E459" s="176">
        <v>0</v>
      </c>
      <c r="F459" s="176">
        <v>0</v>
      </c>
      <c r="G459" s="174">
        <v>0</v>
      </c>
    </row>
    <row r="460" spans="1:7">
      <c r="A460" s="176" t="s">
        <v>1317</v>
      </c>
      <c r="B460" s="176" t="s">
        <v>1318</v>
      </c>
      <c r="C460" s="176" t="s">
        <v>1119</v>
      </c>
      <c r="D460" s="176" t="s">
        <v>1743</v>
      </c>
      <c r="E460" s="176">
        <v>0</v>
      </c>
      <c r="F460" s="176">
        <v>0</v>
      </c>
      <c r="G460" s="174">
        <v>0</v>
      </c>
    </row>
    <row r="461" spans="1:7">
      <c r="A461" s="176" t="s">
        <v>1317</v>
      </c>
      <c r="B461" s="176" t="s">
        <v>1318</v>
      </c>
      <c r="C461" s="176" t="s">
        <v>1120</v>
      </c>
      <c r="D461" s="176" t="s">
        <v>1743</v>
      </c>
      <c r="E461" s="176">
        <v>0</v>
      </c>
      <c r="F461" s="176">
        <v>0</v>
      </c>
      <c r="G461" s="174">
        <v>0</v>
      </c>
    </row>
    <row r="462" spans="1:7">
      <c r="A462" s="176" t="s">
        <v>1317</v>
      </c>
      <c r="B462" s="176" t="s">
        <v>1318</v>
      </c>
      <c r="C462" s="176" t="s">
        <v>1121</v>
      </c>
      <c r="D462" s="176" t="s">
        <v>1743</v>
      </c>
      <c r="E462" s="176">
        <v>0</v>
      </c>
      <c r="F462" s="176">
        <v>0</v>
      </c>
      <c r="G462" s="174">
        <v>0</v>
      </c>
    </row>
    <row r="463" spans="1:7">
      <c r="A463" s="176" t="s">
        <v>1317</v>
      </c>
      <c r="B463" s="176" t="s">
        <v>1318</v>
      </c>
      <c r="C463" s="176" t="s">
        <v>1122</v>
      </c>
      <c r="D463" s="176" t="s">
        <v>1743</v>
      </c>
      <c r="E463" s="176">
        <v>0</v>
      </c>
      <c r="F463" s="176">
        <v>0</v>
      </c>
      <c r="G463" s="174">
        <v>0</v>
      </c>
    </row>
    <row r="464" spans="1:7">
      <c r="A464" s="176" t="s">
        <v>1317</v>
      </c>
      <c r="B464" s="176" t="s">
        <v>1318</v>
      </c>
      <c r="C464" s="176" t="s">
        <v>1123</v>
      </c>
      <c r="D464" s="176" t="s">
        <v>1743</v>
      </c>
      <c r="E464" s="176">
        <v>0</v>
      </c>
      <c r="F464" s="176">
        <v>0</v>
      </c>
      <c r="G464" s="174">
        <v>0</v>
      </c>
    </row>
    <row r="465" spans="1:7">
      <c r="A465" s="176" t="s">
        <v>1317</v>
      </c>
      <c r="B465" s="176" t="s">
        <v>1318</v>
      </c>
      <c r="C465" s="176" t="s">
        <v>1124</v>
      </c>
      <c r="D465" s="176" t="s">
        <v>1743</v>
      </c>
      <c r="E465" s="176">
        <v>0</v>
      </c>
      <c r="F465" s="176">
        <v>0</v>
      </c>
      <c r="G465" s="174">
        <v>0</v>
      </c>
    </row>
    <row r="466" spans="1:7">
      <c r="A466" s="176" t="s">
        <v>1317</v>
      </c>
      <c r="B466" s="176" t="s">
        <v>1318</v>
      </c>
      <c r="C466" s="176" t="s">
        <v>1125</v>
      </c>
      <c r="D466" s="176" t="s">
        <v>1743</v>
      </c>
      <c r="E466" s="176">
        <v>0</v>
      </c>
      <c r="F466" s="176">
        <v>0</v>
      </c>
      <c r="G466" s="174">
        <v>0</v>
      </c>
    </row>
    <row r="467" spans="1:7">
      <c r="A467" s="176" t="s">
        <v>1317</v>
      </c>
      <c r="B467" s="176" t="s">
        <v>1318</v>
      </c>
      <c r="C467" s="176" t="s">
        <v>1126</v>
      </c>
      <c r="D467" s="176" t="s">
        <v>1743</v>
      </c>
      <c r="E467" s="176">
        <v>0</v>
      </c>
      <c r="F467" s="176">
        <v>0</v>
      </c>
      <c r="G467" s="174">
        <v>0</v>
      </c>
    </row>
    <row r="468" spans="1:7">
      <c r="A468" s="176" t="s">
        <v>1317</v>
      </c>
      <c r="B468" s="176" t="s">
        <v>1318</v>
      </c>
      <c r="C468" s="176" t="s">
        <v>1127</v>
      </c>
      <c r="D468" s="176" t="s">
        <v>1743</v>
      </c>
      <c r="E468" s="176">
        <v>0</v>
      </c>
      <c r="F468" s="176">
        <v>0</v>
      </c>
      <c r="G468" s="174">
        <v>0</v>
      </c>
    </row>
    <row r="469" spans="1:7">
      <c r="A469" s="176" t="s">
        <v>1317</v>
      </c>
      <c r="B469" s="176" t="s">
        <v>1318</v>
      </c>
      <c r="C469" s="176" t="s">
        <v>1128</v>
      </c>
      <c r="D469" s="176" t="s">
        <v>1743</v>
      </c>
      <c r="E469" s="176">
        <v>0</v>
      </c>
      <c r="F469" s="176">
        <v>0</v>
      </c>
      <c r="G469" s="174">
        <v>0</v>
      </c>
    </row>
    <row r="470" spans="1:7">
      <c r="A470" s="176" t="s">
        <v>1317</v>
      </c>
      <c r="B470" s="176" t="s">
        <v>1318</v>
      </c>
      <c r="C470" s="176" t="s">
        <v>1129</v>
      </c>
      <c r="D470" s="176" t="s">
        <v>1743</v>
      </c>
      <c r="E470" s="176">
        <v>0</v>
      </c>
      <c r="F470" s="176">
        <v>0</v>
      </c>
      <c r="G470" s="174">
        <v>0</v>
      </c>
    </row>
    <row r="471" spans="1:7">
      <c r="A471" s="176" t="s">
        <v>1317</v>
      </c>
      <c r="B471" s="176" t="s">
        <v>1318</v>
      </c>
      <c r="C471" s="176" t="s">
        <v>1130</v>
      </c>
      <c r="D471" s="176" t="s">
        <v>1743</v>
      </c>
      <c r="E471" s="176">
        <v>0</v>
      </c>
      <c r="F471" s="176">
        <v>0</v>
      </c>
      <c r="G471" s="174">
        <v>0</v>
      </c>
    </row>
    <row r="472" spans="1:7">
      <c r="A472" s="176" t="s">
        <v>1317</v>
      </c>
      <c r="B472" s="176" t="s">
        <v>1318</v>
      </c>
      <c r="C472" s="176" t="s">
        <v>1131</v>
      </c>
      <c r="D472" s="176" t="s">
        <v>1743</v>
      </c>
      <c r="E472" s="176">
        <v>0</v>
      </c>
      <c r="F472" s="176">
        <v>0</v>
      </c>
      <c r="G472" s="174">
        <v>0</v>
      </c>
    </row>
    <row r="473" spans="1:7">
      <c r="A473" s="176" t="s">
        <v>1317</v>
      </c>
      <c r="B473" s="176" t="s">
        <v>1318</v>
      </c>
      <c r="C473" s="176" t="s">
        <v>1132</v>
      </c>
      <c r="D473" s="176" t="s">
        <v>1743</v>
      </c>
      <c r="E473" s="176">
        <v>0</v>
      </c>
      <c r="F473" s="176">
        <v>0</v>
      </c>
      <c r="G473" s="174">
        <v>0</v>
      </c>
    </row>
    <row r="474" spans="1:7">
      <c r="A474" s="176" t="s">
        <v>1317</v>
      </c>
      <c r="B474" s="176" t="s">
        <v>1318</v>
      </c>
      <c r="C474" s="176" t="s">
        <v>1133</v>
      </c>
      <c r="D474" s="176" t="s">
        <v>1743</v>
      </c>
      <c r="E474" s="176">
        <v>0</v>
      </c>
      <c r="F474" s="176">
        <v>0</v>
      </c>
      <c r="G474" s="174">
        <v>0</v>
      </c>
    </row>
    <row r="475" spans="1:7">
      <c r="A475" s="176" t="s">
        <v>1317</v>
      </c>
      <c r="B475" s="176" t="s">
        <v>1318</v>
      </c>
      <c r="C475" s="176" t="s">
        <v>1134</v>
      </c>
      <c r="D475" s="176" t="s">
        <v>1743</v>
      </c>
      <c r="E475" s="176">
        <v>0</v>
      </c>
      <c r="F475" s="176">
        <v>0</v>
      </c>
      <c r="G475" s="174">
        <v>0</v>
      </c>
    </row>
    <row r="476" spans="1:7">
      <c r="A476" s="176" t="s">
        <v>1317</v>
      </c>
      <c r="B476" s="176" t="s">
        <v>1318</v>
      </c>
      <c r="C476" s="176" t="s">
        <v>1135</v>
      </c>
      <c r="D476" s="176" t="s">
        <v>1743</v>
      </c>
      <c r="E476" s="176">
        <v>0</v>
      </c>
      <c r="F476" s="176">
        <v>0</v>
      </c>
      <c r="G476" s="174">
        <v>0</v>
      </c>
    </row>
    <row r="477" spans="1:7">
      <c r="A477" s="176" t="s">
        <v>1317</v>
      </c>
      <c r="B477" s="176" t="s">
        <v>1318</v>
      </c>
      <c r="C477" s="176" t="s">
        <v>1136</v>
      </c>
      <c r="D477" s="176" t="s">
        <v>1743</v>
      </c>
      <c r="E477" s="176">
        <v>0</v>
      </c>
      <c r="F477" s="176">
        <v>0</v>
      </c>
      <c r="G477" s="174">
        <v>0</v>
      </c>
    </row>
    <row r="478" spans="1:7">
      <c r="A478" s="176" t="s">
        <v>1317</v>
      </c>
      <c r="B478" s="176" t="s">
        <v>1318</v>
      </c>
      <c r="C478" s="176" t="s">
        <v>1137</v>
      </c>
      <c r="D478" s="176" t="s">
        <v>1743</v>
      </c>
      <c r="E478" s="176">
        <v>0</v>
      </c>
      <c r="F478" s="176">
        <v>0</v>
      </c>
      <c r="G478" s="174">
        <v>0</v>
      </c>
    </row>
    <row r="479" spans="1:7">
      <c r="A479" s="176" t="s">
        <v>1317</v>
      </c>
      <c r="B479" s="176" t="s">
        <v>1318</v>
      </c>
      <c r="C479" s="176" t="s">
        <v>1138</v>
      </c>
      <c r="D479" s="176" t="s">
        <v>1743</v>
      </c>
      <c r="E479" s="176">
        <v>0</v>
      </c>
      <c r="F479" s="176">
        <v>0</v>
      </c>
      <c r="G479" s="174">
        <v>0</v>
      </c>
    </row>
    <row r="480" spans="1:7">
      <c r="A480" s="176" t="s">
        <v>1317</v>
      </c>
      <c r="B480" s="176" t="s">
        <v>1318</v>
      </c>
      <c r="C480" s="176" t="s">
        <v>1139</v>
      </c>
      <c r="D480" s="176" t="s">
        <v>1743</v>
      </c>
      <c r="E480" s="176">
        <v>0</v>
      </c>
      <c r="F480" s="176">
        <v>0</v>
      </c>
      <c r="G480" s="174">
        <v>0</v>
      </c>
    </row>
    <row r="481" spans="1:7">
      <c r="A481" s="176" t="s">
        <v>1317</v>
      </c>
      <c r="B481" s="176" t="s">
        <v>1318</v>
      </c>
      <c r="C481" s="176" t="s">
        <v>1140</v>
      </c>
      <c r="D481" s="176" t="s">
        <v>1743</v>
      </c>
      <c r="E481" s="176">
        <v>0</v>
      </c>
      <c r="F481" s="176">
        <v>0</v>
      </c>
      <c r="G481" s="174">
        <v>0</v>
      </c>
    </row>
    <row r="482" spans="1:7">
      <c r="A482" s="176" t="s">
        <v>1317</v>
      </c>
      <c r="B482" s="176" t="s">
        <v>1318</v>
      </c>
      <c r="C482" s="176" t="s">
        <v>1141</v>
      </c>
      <c r="D482" s="176" t="s">
        <v>1743</v>
      </c>
      <c r="E482" s="176">
        <v>0</v>
      </c>
      <c r="F482" s="176">
        <v>0</v>
      </c>
      <c r="G482" s="174">
        <v>0</v>
      </c>
    </row>
    <row r="483" spans="1:7">
      <c r="A483" s="176" t="s">
        <v>1317</v>
      </c>
      <c r="B483" s="176" t="s">
        <v>1318</v>
      </c>
      <c r="C483" s="176" t="s">
        <v>1142</v>
      </c>
      <c r="D483" s="176" t="s">
        <v>1743</v>
      </c>
      <c r="E483" s="176">
        <v>0</v>
      </c>
      <c r="F483" s="176">
        <v>0</v>
      </c>
      <c r="G483" s="174">
        <v>0</v>
      </c>
    </row>
    <row r="484" spans="1:7">
      <c r="A484" s="176" t="s">
        <v>1317</v>
      </c>
      <c r="B484" s="176" t="s">
        <v>1318</v>
      </c>
      <c r="C484" s="176" t="s">
        <v>1143</v>
      </c>
      <c r="D484" s="176" t="s">
        <v>1743</v>
      </c>
      <c r="E484" s="176">
        <v>0</v>
      </c>
      <c r="F484" s="176">
        <v>0</v>
      </c>
      <c r="G484" s="174">
        <v>0</v>
      </c>
    </row>
    <row r="485" spans="1:7">
      <c r="A485" s="176" t="s">
        <v>1317</v>
      </c>
      <c r="B485" s="176" t="s">
        <v>1318</v>
      </c>
      <c r="C485" s="176" t="s">
        <v>1144</v>
      </c>
      <c r="D485" s="176" t="s">
        <v>1743</v>
      </c>
      <c r="E485" s="176">
        <v>0</v>
      </c>
      <c r="F485" s="176">
        <v>0</v>
      </c>
      <c r="G485" s="174">
        <v>0</v>
      </c>
    </row>
    <row r="486" spans="1:7">
      <c r="A486" s="176" t="s">
        <v>1317</v>
      </c>
      <c r="B486" s="176" t="s">
        <v>1318</v>
      </c>
      <c r="C486" s="176" t="s">
        <v>1145</v>
      </c>
      <c r="D486" s="176" t="s">
        <v>1743</v>
      </c>
      <c r="E486" s="176">
        <v>0</v>
      </c>
      <c r="F486" s="176">
        <v>0</v>
      </c>
      <c r="G486" s="174">
        <v>0</v>
      </c>
    </row>
    <row r="487" spans="1:7">
      <c r="A487" s="176" t="s">
        <v>1317</v>
      </c>
      <c r="B487" s="176" t="s">
        <v>1318</v>
      </c>
      <c r="C487" s="176" t="s">
        <v>1146</v>
      </c>
      <c r="D487" s="176" t="s">
        <v>1743</v>
      </c>
      <c r="E487" s="176">
        <v>0</v>
      </c>
      <c r="F487" s="176">
        <v>0</v>
      </c>
      <c r="G487" s="174">
        <v>0</v>
      </c>
    </row>
    <row r="488" spans="1:7">
      <c r="A488" s="176" t="s">
        <v>1317</v>
      </c>
      <c r="B488" s="176" t="s">
        <v>1318</v>
      </c>
      <c r="C488" s="176" t="s">
        <v>1147</v>
      </c>
      <c r="D488" s="176" t="s">
        <v>1743</v>
      </c>
      <c r="E488" s="176">
        <v>0</v>
      </c>
      <c r="F488" s="176"/>
      <c r="G488" s="176"/>
    </row>
    <row r="489" spans="1:7">
      <c r="A489" s="176" t="s">
        <v>1317</v>
      </c>
      <c r="B489" s="176" t="s">
        <v>1318</v>
      </c>
      <c r="C489" s="176" t="s">
        <v>1147</v>
      </c>
      <c r="D489" s="176" t="s">
        <v>1743</v>
      </c>
      <c r="E489" s="176">
        <v>0</v>
      </c>
      <c r="F489" s="176">
        <v>0</v>
      </c>
      <c r="G489" s="174">
        <v>0</v>
      </c>
    </row>
    <row r="490" spans="1:7">
      <c r="A490" s="176" t="s">
        <v>1317</v>
      </c>
      <c r="B490" s="176" t="s">
        <v>1318</v>
      </c>
      <c r="C490" s="176" t="s">
        <v>1149</v>
      </c>
      <c r="D490" s="176" t="s">
        <v>1743</v>
      </c>
      <c r="E490" s="176">
        <v>0</v>
      </c>
      <c r="F490" s="176">
        <v>0</v>
      </c>
      <c r="G490" s="174">
        <v>0</v>
      </c>
    </row>
    <row r="491" spans="1:7">
      <c r="A491" s="176" t="s">
        <v>1317</v>
      </c>
      <c r="B491" s="176" t="s">
        <v>1318</v>
      </c>
      <c r="C491" s="176" t="s">
        <v>1150</v>
      </c>
      <c r="D491" s="176" t="s">
        <v>1743</v>
      </c>
      <c r="E491" s="176">
        <v>0</v>
      </c>
      <c r="F491" s="176">
        <v>0</v>
      </c>
      <c r="G491" s="174">
        <v>0</v>
      </c>
    </row>
    <row r="492" spans="1:7">
      <c r="A492" s="176" t="s">
        <v>1317</v>
      </c>
      <c r="B492" s="176" t="s">
        <v>1318</v>
      </c>
      <c r="C492" s="176" t="s">
        <v>1151</v>
      </c>
      <c r="D492" s="176" t="s">
        <v>1743</v>
      </c>
      <c r="E492" s="176">
        <v>0</v>
      </c>
      <c r="F492" s="176">
        <v>0</v>
      </c>
      <c r="G492" s="174">
        <v>0</v>
      </c>
    </row>
    <row r="493" spans="1:7">
      <c r="A493" s="176" t="s">
        <v>1317</v>
      </c>
      <c r="B493" s="176" t="s">
        <v>1318</v>
      </c>
      <c r="C493" s="176" t="s">
        <v>1152</v>
      </c>
      <c r="D493" s="176" t="s">
        <v>1743</v>
      </c>
      <c r="E493" s="176">
        <v>0</v>
      </c>
      <c r="F493" s="176">
        <v>0</v>
      </c>
      <c r="G493" s="174">
        <v>0</v>
      </c>
    </row>
    <row r="494" spans="1:7">
      <c r="A494" s="176" t="s">
        <v>1317</v>
      </c>
      <c r="B494" s="176" t="s">
        <v>1318</v>
      </c>
      <c r="C494" s="176" t="s">
        <v>1153</v>
      </c>
      <c r="D494" s="176" t="s">
        <v>1743</v>
      </c>
      <c r="E494" s="176">
        <v>0</v>
      </c>
      <c r="F494" s="176">
        <v>0</v>
      </c>
      <c r="G494" s="174">
        <v>0</v>
      </c>
    </row>
    <row r="495" spans="1:7">
      <c r="A495" s="176" t="s">
        <v>1317</v>
      </c>
      <c r="B495" s="176" t="s">
        <v>1318</v>
      </c>
      <c r="C495" s="176" t="s">
        <v>1154</v>
      </c>
      <c r="D495" s="176" t="s">
        <v>1743</v>
      </c>
      <c r="E495" s="176">
        <v>0</v>
      </c>
      <c r="F495" s="176">
        <v>0</v>
      </c>
      <c r="G495" s="174">
        <v>0</v>
      </c>
    </row>
    <row r="496" spans="1:7">
      <c r="A496" s="176" t="s">
        <v>1317</v>
      </c>
      <c r="B496" s="176" t="s">
        <v>1318</v>
      </c>
      <c r="C496" s="176" t="s">
        <v>1155</v>
      </c>
      <c r="D496" s="176" t="s">
        <v>1743</v>
      </c>
      <c r="E496" s="176">
        <v>0</v>
      </c>
      <c r="F496" s="176">
        <v>0</v>
      </c>
      <c r="G496" s="174">
        <v>0</v>
      </c>
    </row>
    <row r="497" spans="1:7">
      <c r="A497" s="176" t="s">
        <v>1317</v>
      </c>
      <c r="B497" s="176" t="s">
        <v>1318</v>
      </c>
      <c r="C497" s="176" t="s">
        <v>1156</v>
      </c>
      <c r="D497" s="176" t="s">
        <v>1743</v>
      </c>
      <c r="E497" s="176">
        <v>0</v>
      </c>
      <c r="F497" s="176">
        <v>0</v>
      </c>
      <c r="G497" s="174">
        <v>0</v>
      </c>
    </row>
    <row r="498" spans="1:7">
      <c r="A498" s="176" t="s">
        <v>1317</v>
      </c>
      <c r="B498" s="176" t="s">
        <v>1318</v>
      </c>
      <c r="C498" s="176" t="s">
        <v>1157</v>
      </c>
      <c r="D498" s="176" t="s">
        <v>1743</v>
      </c>
      <c r="E498" s="176">
        <v>0</v>
      </c>
      <c r="F498" s="176">
        <v>0</v>
      </c>
      <c r="G498" s="174">
        <v>0</v>
      </c>
    </row>
    <row r="499" spans="1:7">
      <c r="A499" s="176" t="s">
        <v>1317</v>
      </c>
      <c r="B499" s="176" t="s">
        <v>1318</v>
      </c>
      <c r="C499" s="176" t="s">
        <v>1158</v>
      </c>
      <c r="D499" s="176" t="s">
        <v>1743</v>
      </c>
      <c r="E499" s="176">
        <v>0</v>
      </c>
      <c r="F499" s="176">
        <v>0</v>
      </c>
      <c r="G499" s="174">
        <v>0</v>
      </c>
    </row>
    <row r="500" spans="1:7">
      <c r="A500" s="176" t="s">
        <v>1317</v>
      </c>
      <c r="B500" s="176" t="s">
        <v>1318</v>
      </c>
      <c r="C500" s="176" t="s">
        <v>1159</v>
      </c>
      <c r="D500" s="176" t="s">
        <v>1743</v>
      </c>
      <c r="E500" s="176">
        <v>0</v>
      </c>
      <c r="F500" s="176">
        <v>0</v>
      </c>
      <c r="G500" s="174">
        <v>0</v>
      </c>
    </row>
    <row r="501" spans="1:7">
      <c r="A501" s="176" t="s">
        <v>1317</v>
      </c>
      <c r="B501" s="176" t="s">
        <v>1318</v>
      </c>
      <c r="C501" s="176" t="s">
        <v>1160</v>
      </c>
      <c r="D501" s="176" t="s">
        <v>1743</v>
      </c>
      <c r="E501" s="176">
        <v>0</v>
      </c>
      <c r="F501" s="176">
        <v>0</v>
      </c>
      <c r="G501" s="174">
        <v>0</v>
      </c>
    </row>
    <row r="502" spans="1:7">
      <c r="A502" s="176" t="s">
        <v>1317</v>
      </c>
      <c r="B502" s="176" t="s">
        <v>1318</v>
      </c>
      <c r="C502" s="176" t="s">
        <v>1161</v>
      </c>
      <c r="D502" s="176" t="s">
        <v>1743</v>
      </c>
      <c r="E502" s="176">
        <v>0</v>
      </c>
      <c r="F502" s="176">
        <v>0</v>
      </c>
      <c r="G502" s="174">
        <v>0</v>
      </c>
    </row>
    <row r="503" spans="1:7">
      <c r="A503" s="176" t="s">
        <v>1317</v>
      </c>
      <c r="B503" s="176" t="s">
        <v>1318</v>
      </c>
      <c r="C503" s="176" t="s">
        <v>1162</v>
      </c>
      <c r="D503" s="176" t="s">
        <v>1743</v>
      </c>
      <c r="E503" s="176">
        <v>0</v>
      </c>
      <c r="F503" s="176">
        <v>0</v>
      </c>
      <c r="G503" s="174">
        <v>0</v>
      </c>
    </row>
    <row r="504" spans="1:7">
      <c r="A504" s="176" t="s">
        <v>1317</v>
      </c>
      <c r="B504" s="176" t="s">
        <v>1318</v>
      </c>
      <c r="C504" s="176" t="s">
        <v>1163</v>
      </c>
      <c r="D504" s="176" t="s">
        <v>1743</v>
      </c>
      <c r="E504" s="176">
        <v>0</v>
      </c>
      <c r="F504" s="176">
        <v>0</v>
      </c>
      <c r="G504" s="174">
        <v>0</v>
      </c>
    </row>
    <row r="505" spans="1:7">
      <c r="A505" s="176" t="s">
        <v>1317</v>
      </c>
      <c r="B505" s="176" t="s">
        <v>1318</v>
      </c>
      <c r="C505" s="176" t="s">
        <v>1164</v>
      </c>
      <c r="D505" s="176" t="s">
        <v>1743</v>
      </c>
      <c r="E505" s="176">
        <v>0</v>
      </c>
      <c r="F505" s="176">
        <v>0</v>
      </c>
      <c r="G505" s="174">
        <v>0</v>
      </c>
    </row>
    <row r="506" spans="1:7">
      <c r="A506" s="176" t="s">
        <v>1317</v>
      </c>
      <c r="B506" s="176" t="s">
        <v>1318</v>
      </c>
      <c r="C506" s="176" t="s">
        <v>1165</v>
      </c>
      <c r="D506" s="176" t="s">
        <v>1743</v>
      </c>
      <c r="E506" s="176">
        <v>0</v>
      </c>
      <c r="F506" s="176">
        <v>0</v>
      </c>
      <c r="G506" s="174">
        <v>0</v>
      </c>
    </row>
    <row r="507" spans="1:7">
      <c r="A507" s="176" t="s">
        <v>1317</v>
      </c>
      <c r="B507" s="176" t="s">
        <v>1318</v>
      </c>
      <c r="C507" s="176" t="s">
        <v>1166</v>
      </c>
      <c r="D507" s="176" t="s">
        <v>1743</v>
      </c>
      <c r="E507" s="176">
        <v>0</v>
      </c>
      <c r="F507" s="176">
        <v>0</v>
      </c>
      <c r="G507" s="174">
        <v>0</v>
      </c>
    </row>
    <row r="508" spans="1:7">
      <c r="A508" s="176" t="s">
        <v>1317</v>
      </c>
      <c r="B508" s="176" t="s">
        <v>1318</v>
      </c>
      <c r="C508" s="176" t="s">
        <v>1167</v>
      </c>
      <c r="D508" s="176" t="s">
        <v>1743</v>
      </c>
      <c r="E508" s="176">
        <v>100</v>
      </c>
      <c r="F508" s="176">
        <v>0</v>
      </c>
      <c r="G508" s="174">
        <v>-100</v>
      </c>
    </row>
    <row r="509" spans="1:7">
      <c r="A509" s="176" t="s">
        <v>1317</v>
      </c>
      <c r="B509" s="176" t="s">
        <v>1318</v>
      </c>
      <c r="C509" s="176" t="s">
        <v>1168</v>
      </c>
      <c r="D509" s="176" t="s">
        <v>1742</v>
      </c>
      <c r="E509" s="176">
        <v>0</v>
      </c>
      <c r="F509" s="176">
        <v>0</v>
      </c>
      <c r="G509" s="174">
        <v>0</v>
      </c>
    </row>
    <row r="510" spans="1:7">
      <c r="A510" s="176" t="s">
        <v>1317</v>
      </c>
      <c r="B510" s="176" t="s">
        <v>1318</v>
      </c>
      <c r="C510" s="176" t="s">
        <v>1169</v>
      </c>
      <c r="D510" s="176" t="s">
        <v>1742</v>
      </c>
      <c r="E510" s="176">
        <v>0</v>
      </c>
      <c r="F510" s="176">
        <v>0</v>
      </c>
      <c r="G510" s="174">
        <v>0</v>
      </c>
    </row>
    <row r="511" spans="1:7">
      <c r="A511" s="176" t="s">
        <v>1317</v>
      </c>
      <c r="B511" s="176" t="s">
        <v>1318</v>
      </c>
      <c r="C511" s="176" t="s">
        <v>1170</v>
      </c>
      <c r="D511" s="176" t="s">
        <v>1742</v>
      </c>
      <c r="E511" s="176">
        <v>0</v>
      </c>
      <c r="F511" s="176">
        <v>0</v>
      </c>
      <c r="G511" s="174">
        <v>0</v>
      </c>
    </row>
    <row r="512" spans="1:7">
      <c r="A512" s="176" t="s">
        <v>1317</v>
      </c>
      <c r="B512" s="176" t="s">
        <v>1318</v>
      </c>
      <c r="C512" s="176" t="s">
        <v>1171</v>
      </c>
      <c r="D512" s="176" t="s">
        <v>1742</v>
      </c>
      <c r="E512" s="176">
        <v>0</v>
      </c>
      <c r="F512" s="176">
        <v>0</v>
      </c>
      <c r="G512" s="174">
        <v>0</v>
      </c>
    </row>
    <row r="513" spans="1:7">
      <c r="A513" s="176" t="s">
        <v>1317</v>
      </c>
      <c r="B513" s="176" t="s">
        <v>1318</v>
      </c>
      <c r="C513" s="176" t="s">
        <v>1172</v>
      </c>
      <c r="D513" s="176" t="s">
        <v>1742</v>
      </c>
      <c r="E513" s="176">
        <v>0</v>
      </c>
      <c r="F513" s="176">
        <v>0</v>
      </c>
      <c r="G513" s="174">
        <v>0</v>
      </c>
    </row>
    <row r="514" spans="1:7">
      <c r="A514" s="176" t="s">
        <v>1317</v>
      </c>
      <c r="B514" s="176" t="s">
        <v>1318</v>
      </c>
      <c r="C514" s="176" t="s">
        <v>1173</v>
      </c>
      <c r="D514" s="176" t="s">
        <v>1744</v>
      </c>
      <c r="E514" s="176">
        <v>67</v>
      </c>
      <c r="F514" s="176">
        <v>67</v>
      </c>
      <c r="G514" s="174">
        <v>0</v>
      </c>
    </row>
    <row r="515" spans="1:7">
      <c r="A515" s="176" t="s">
        <v>1317</v>
      </c>
      <c r="B515" s="176" t="s">
        <v>1318</v>
      </c>
      <c r="C515" s="176" t="s">
        <v>1174</v>
      </c>
      <c r="D515" s="176" t="s">
        <v>1744</v>
      </c>
      <c r="E515" s="176">
        <v>100</v>
      </c>
      <c r="F515" s="176">
        <v>100</v>
      </c>
      <c r="G515" s="174">
        <v>0</v>
      </c>
    </row>
    <row r="516" spans="1:7">
      <c r="A516" s="176" t="s">
        <v>1317</v>
      </c>
      <c r="B516" s="176" t="s">
        <v>1318</v>
      </c>
      <c r="C516" s="176" t="s">
        <v>1175</v>
      </c>
      <c r="D516" s="176" t="s">
        <v>1744</v>
      </c>
      <c r="E516" s="176">
        <v>100</v>
      </c>
      <c r="F516" s="176">
        <v>100</v>
      </c>
      <c r="G516" s="174">
        <v>0</v>
      </c>
    </row>
    <row r="517" spans="1:7">
      <c r="A517" s="176" t="s">
        <v>1317</v>
      </c>
      <c r="B517" s="176" t="s">
        <v>1318</v>
      </c>
      <c r="C517" s="176" t="s">
        <v>1176</v>
      </c>
      <c r="D517" s="176" t="s">
        <v>1744</v>
      </c>
      <c r="E517" s="176">
        <v>100</v>
      </c>
      <c r="F517" s="176">
        <v>100</v>
      </c>
      <c r="G517" s="174">
        <v>0</v>
      </c>
    </row>
    <row r="518" spans="1:7">
      <c r="A518" s="176" t="s">
        <v>1317</v>
      </c>
      <c r="B518" s="176" t="s">
        <v>1318</v>
      </c>
      <c r="C518" s="176" t="s">
        <v>1177</v>
      </c>
      <c r="D518" s="176" t="s">
        <v>1744</v>
      </c>
      <c r="E518" s="176">
        <v>67</v>
      </c>
      <c r="F518" s="176">
        <v>67</v>
      </c>
      <c r="G518" s="174">
        <v>0</v>
      </c>
    </row>
    <row r="519" spans="1:7">
      <c r="A519" s="176" t="s">
        <v>1317</v>
      </c>
      <c r="B519" s="176" t="s">
        <v>1318</v>
      </c>
      <c r="C519" s="176" t="s">
        <v>1178</v>
      </c>
      <c r="D519" s="176" t="s">
        <v>1748</v>
      </c>
      <c r="E519" s="176">
        <v>0</v>
      </c>
      <c r="F519" s="176">
        <v>100</v>
      </c>
      <c r="G519" s="175">
        <v>100</v>
      </c>
    </row>
    <row r="520" spans="1:7">
      <c r="A520" s="176" t="s">
        <v>1317</v>
      </c>
      <c r="B520" s="176" t="s">
        <v>1318</v>
      </c>
      <c r="C520" s="176" t="s">
        <v>1179</v>
      </c>
      <c r="D520" s="176" t="s">
        <v>1748</v>
      </c>
      <c r="E520" s="176">
        <v>0</v>
      </c>
      <c r="F520" s="176">
        <v>33</v>
      </c>
      <c r="G520" s="175">
        <v>33</v>
      </c>
    </row>
    <row r="521" spans="1:7">
      <c r="A521" s="176" t="s">
        <v>1317</v>
      </c>
      <c r="B521" s="176" t="s">
        <v>1318</v>
      </c>
      <c r="C521" s="176" t="s">
        <v>1180</v>
      </c>
      <c r="D521" s="176" t="s">
        <v>1748</v>
      </c>
      <c r="E521" s="176">
        <v>0</v>
      </c>
      <c r="F521" s="176">
        <v>0</v>
      </c>
      <c r="G521" s="174">
        <v>0</v>
      </c>
    </row>
    <row r="522" spans="1:7">
      <c r="A522" s="176" t="s">
        <v>1317</v>
      </c>
      <c r="B522" s="176" t="s">
        <v>1318</v>
      </c>
      <c r="C522" s="176" t="s">
        <v>1181</v>
      </c>
      <c r="D522" s="176" t="s">
        <v>1748</v>
      </c>
      <c r="E522" s="176">
        <v>0</v>
      </c>
      <c r="F522" s="176">
        <v>33</v>
      </c>
      <c r="G522" s="175">
        <v>33</v>
      </c>
    </row>
    <row r="523" spans="1:7">
      <c r="A523" s="176" t="s">
        <v>1317</v>
      </c>
      <c r="B523" s="176" t="s">
        <v>1318</v>
      </c>
      <c r="C523" s="176" t="s">
        <v>1182</v>
      </c>
      <c r="D523" s="176" t="s">
        <v>1745</v>
      </c>
      <c r="E523" s="176">
        <v>0</v>
      </c>
      <c r="F523" s="176">
        <v>0</v>
      </c>
      <c r="G523" s="174">
        <v>0</v>
      </c>
    </row>
    <row r="524" spans="1:7">
      <c r="A524" s="176" t="s">
        <v>1317</v>
      </c>
      <c r="B524" s="176" t="s">
        <v>1318</v>
      </c>
      <c r="C524" s="176" t="s">
        <v>1183</v>
      </c>
      <c r="D524" s="176" t="s">
        <v>1745</v>
      </c>
      <c r="E524" s="176">
        <v>0</v>
      </c>
      <c r="F524" s="176">
        <v>0</v>
      </c>
      <c r="G524" s="174">
        <v>0</v>
      </c>
    </row>
    <row r="525" spans="1:7">
      <c r="A525" s="176" t="s">
        <v>1317</v>
      </c>
      <c r="B525" s="176" t="s">
        <v>1318</v>
      </c>
      <c r="C525" s="176" t="s">
        <v>1184</v>
      </c>
      <c r="D525" s="176" t="s">
        <v>1745</v>
      </c>
      <c r="E525" s="176">
        <v>0</v>
      </c>
      <c r="F525" s="176">
        <v>0</v>
      </c>
      <c r="G525" s="174">
        <v>0</v>
      </c>
    </row>
    <row r="526" spans="1:7">
      <c r="A526" s="176" t="s">
        <v>1317</v>
      </c>
      <c r="B526" s="176" t="s">
        <v>1318</v>
      </c>
      <c r="C526" s="176" t="s">
        <v>1185</v>
      </c>
      <c r="D526" s="176" t="s">
        <v>1745</v>
      </c>
      <c r="E526" s="176">
        <v>0</v>
      </c>
      <c r="F526" s="176">
        <v>0</v>
      </c>
      <c r="G526" s="174">
        <v>0</v>
      </c>
    </row>
    <row r="527" spans="1:7">
      <c r="A527" s="176" t="s">
        <v>1317</v>
      </c>
      <c r="B527" s="176" t="s">
        <v>1318</v>
      </c>
      <c r="C527" s="176" t="s">
        <v>1186</v>
      </c>
      <c r="D527" s="176" t="s">
        <v>1745</v>
      </c>
      <c r="E527" s="176">
        <v>0</v>
      </c>
      <c r="F527" s="176">
        <v>0</v>
      </c>
      <c r="G527" s="174">
        <v>0</v>
      </c>
    </row>
    <row r="528" spans="1:7">
      <c r="A528" s="176" t="s">
        <v>1317</v>
      </c>
      <c r="B528" s="176" t="s">
        <v>1318</v>
      </c>
      <c r="C528" s="176" t="s">
        <v>1187</v>
      </c>
      <c r="D528" s="176" t="s">
        <v>1745</v>
      </c>
      <c r="E528" s="176">
        <v>0</v>
      </c>
      <c r="F528" s="176">
        <v>0</v>
      </c>
      <c r="G528" s="174">
        <v>0</v>
      </c>
    </row>
    <row r="529" spans="1:7">
      <c r="A529" s="176" t="s">
        <v>1317</v>
      </c>
      <c r="B529" s="176" t="s">
        <v>1318</v>
      </c>
      <c r="C529" s="176" t="s">
        <v>1188</v>
      </c>
      <c r="D529" s="176" t="s">
        <v>1745</v>
      </c>
      <c r="E529" s="176">
        <v>0</v>
      </c>
      <c r="F529" s="176">
        <v>0</v>
      </c>
      <c r="G529" s="174">
        <v>0</v>
      </c>
    </row>
    <row r="530" spans="1:7">
      <c r="A530" s="176" t="s">
        <v>1317</v>
      </c>
      <c r="B530" s="176" t="s">
        <v>1318</v>
      </c>
      <c r="C530" s="176" t="s">
        <v>1189</v>
      </c>
      <c r="D530" s="176" t="s">
        <v>1745</v>
      </c>
      <c r="E530" s="176">
        <v>0</v>
      </c>
      <c r="F530" s="176">
        <v>0</v>
      </c>
      <c r="G530" s="174">
        <v>0</v>
      </c>
    </row>
    <row r="531" spans="1:7">
      <c r="A531" s="176" t="s">
        <v>1317</v>
      </c>
      <c r="B531" s="176" t="s">
        <v>1318</v>
      </c>
      <c r="C531" s="176" t="s">
        <v>1190</v>
      </c>
      <c r="D531" s="176" t="s">
        <v>1746</v>
      </c>
      <c r="E531" s="176">
        <v>0</v>
      </c>
      <c r="F531" s="176">
        <v>0</v>
      </c>
      <c r="G531" s="174">
        <v>0</v>
      </c>
    </row>
    <row r="532" spans="1:7">
      <c r="A532" s="176" t="s">
        <v>1317</v>
      </c>
      <c r="B532" s="176" t="s">
        <v>1318</v>
      </c>
      <c r="C532" s="176" t="s">
        <v>1191</v>
      </c>
      <c r="D532" s="176" t="s">
        <v>1746</v>
      </c>
      <c r="E532" s="176">
        <v>0</v>
      </c>
      <c r="F532" s="176">
        <v>0</v>
      </c>
      <c r="G532" s="174">
        <v>0</v>
      </c>
    </row>
    <row r="533" spans="1:7">
      <c r="A533" s="176" t="s">
        <v>1317</v>
      </c>
      <c r="B533" s="176" t="s">
        <v>1318</v>
      </c>
      <c r="C533" s="176" t="s">
        <v>1192</v>
      </c>
      <c r="D533" s="176" t="s">
        <v>1746</v>
      </c>
      <c r="E533" s="176">
        <v>0</v>
      </c>
      <c r="F533" s="176">
        <v>0</v>
      </c>
      <c r="G533" s="174">
        <v>0</v>
      </c>
    </row>
    <row r="534" spans="1:7">
      <c r="A534" s="176" t="s">
        <v>1317</v>
      </c>
      <c r="B534" s="176" t="s">
        <v>1318</v>
      </c>
      <c r="C534" s="176" t="s">
        <v>1193</v>
      </c>
      <c r="D534" s="176" t="s">
        <v>1746</v>
      </c>
      <c r="E534" s="176">
        <v>0</v>
      </c>
      <c r="F534" s="176">
        <v>0</v>
      </c>
      <c r="G534" s="174">
        <v>0</v>
      </c>
    </row>
    <row r="535" spans="1:7">
      <c r="A535" s="176" t="s">
        <v>1317</v>
      </c>
      <c r="B535" s="176" t="s">
        <v>1318</v>
      </c>
      <c r="C535" s="176" t="s">
        <v>1194</v>
      </c>
      <c r="D535" s="176" t="s">
        <v>1746</v>
      </c>
      <c r="E535" s="176">
        <v>0</v>
      </c>
      <c r="F535" s="176">
        <v>0</v>
      </c>
      <c r="G535" s="174">
        <v>0</v>
      </c>
    </row>
    <row r="536" spans="1:7">
      <c r="A536" s="176" t="s">
        <v>1317</v>
      </c>
      <c r="B536" s="176" t="s">
        <v>1318</v>
      </c>
      <c r="C536" s="176" t="s">
        <v>1195</v>
      </c>
      <c r="D536" s="176" t="s">
        <v>1746</v>
      </c>
      <c r="E536" s="176">
        <v>0</v>
      </c>
      <c r="F536" s="176">
        <v>0</v>
      </c>
      <c r="G536" s="174">
        <v>0</v>
      </c>
    </row>
    <row r="537" spans="1:7">
      <c r="A537" s="176" t="s">
        <v>1317</v>
      </c>
      <c r="B537" s="176" t="s">
        <v>1318</v>
      </c>
      <c r="C537" s="176" t="s">
        <v>1196</v>
      </c>
      <c r="D537" s="176" t="s">
        <v>1746</v>
      </c>
      <c r="E537" s="176">
        <v>0</v>
      </c>
      <c r="F537" s="176">
        <v>0</v>
      </c>
      <c r="G537" s="174">
        <v>0</v>
      </c>
    </row>
    <row r="538" spans="1:7">
      <c r="A538" s="176" t="s">
        <v>1317</v>
      </c>
      <c r="B538" s="176" t="s">
        <v>1318</v>
      </c>
      <c r="C538" s="176" t="s">
        <v>1197</v>
      </c>
      <c r="D538" s="176" t="s">
        <v>1746</v>
      </c>
      <c r="E538" s="176">
        <v>0</v>
      </c>
      <c r="F538" s="176">
        <v>0</v>
      </c>
      <c r="G538" s="174">
        <v>0</v>
      </c>
    </row>
    <row r="539" spans="1:7">
      <c r="A539" s="176" t="s">
        <v>1317</v>
      </c>
      <c r="B539" s="176" t="s">
        <v>1318</v>
      </c>
      <c r="C539" s="176" t="s">
        <v>1198</v>
      </c>
      <c r="D539" s="176" t="s">
        <v>1747</v>
      </c>
      <c r="E539" s="176">
        <v>0</v>
      </c>
      <c r="F539" s="176">
        <v>0</v>
      </c>
      <c r="G539" s="174">
        <v>0</v>
      </c>
    </row>
    <row r="540" spans="1:7">
      <c r="A540" s="176" t="s">
        <v>1317</v>
      </c>
      <c r="B540" s="176" t="s">
        <v>1318</v>
      </c>
      <c r="C540" s="176" t="s">
        <v>1199</v>
      </c>
      <c r="D540" s="176" t="s">
        <v>1747</v>
      </c>
      <c r="E540" s="176">
        <v>67</v>
      </c>
      <c r="F540" s="176">
        <v>67</v>
      </c>
      <c r="G540" s="174">
        <v>0</v>
      </c>
    </row>
    <row r="541" spans="1:7">
      <c r="A541" s="176" t="s">
        <v>1317</v>
      </c>
      <c r="B541" s="176" t="s">
        <v>1318</v>
      </c>
      <c r="C541" s="176" t="s">
        <v>1200</v>
      </c>
      <c r="D541" s="176" t="s">
        <v>1747</v>
      </c>
      <c r="E541" s="176">
        <v>33</v>
      </c>
      <c r="F541" s="176">
        <v>33</v>
      </c>
      <c r="G541" s="174">
        <v>0</v>
      </c>
    </row>
    <row r="542" spans="1:7">
      <c r="A542" s="176" t="s">
        <v>1317</v>
      </c>
      <c r="B542" s="176" t="s">
        <v>1318</v>
      </c>
      <c r="C542" s="176" t="s">
        <v>1201</v>
      </c>
      <c r="D542" s="176" t="s">
        <v>1747</v>
      </c>
      <c r="E542" s="176">
        <v>0</v>
      </c>
      <c r="F542" s="176">
        <v>0</v>
      </c>
      <c r="G542" s="174">
        <v>0</v>
      </c>
    </row>
    <row r="543" spans="1:7">
      <c r="A543" s="176" t="s">
        <v>1317</v>
      </c>
      <c r="B543" s="176" t="s">
        <v>1318</v>
      </c>
      <c r="C543" s="176" t="s">
        <v>1202</v>
      </c>
      <c r="D543" s="176" t="s">
        <v>1747</v>
      </c>
      <c r="E543" s="176">
        <v>100</v>
      </c>
      <c r="F543" s="176">
        <v>100</v>
      </c>
      <c r="G543" s="174">
        <v>0</v>
      </c>
    </row>
    <row r="544" spans="1:7">
      <c r="A544" s="176" t="s">
        <v>1317</v>
      </c>
      <c r="B544" s="176" t="s">
        <v>1318</v>
      </c>
      <c r="C544" s="176" t="s">
        <v>1203</v>
      </c>
      <c r="D544" s="176" t="s">
        <v>1747</v>
      </c>
      <c r="E544" s="176">
        <v>67</v>
      </c>
      <c r="F544" s="176">
        <v>67</v>
      </c>
      <c r="G544" s="174">
        <v>0</v>
      </c>
    </row>
    <row r="545" spans="1:7">
      <c r="A545" s="176" t="s">
        <v>1317</v>
      </c>
      <c r="B545" s="176" t="s">
        <v>1318</v>
      </c>
      <c r="C545" s="176" t="s">
        <v>1204</v>
      </c>
      <c r="D545" s="176" t="s">
        <v>1747</v>
      </c>
      <c r="E545" s="176">
        <v>0</v>
      </c>
      <c r="F545" s="176">
        <v>0</v>
      </c>
      <c r="G545" s="174">
        <v>0</v>
      </c>
    </row>
    <row r="546" spans="1:7">
      <c r="A546" s="176" t="s">
        <v>1317</v>
      </c>
      <c r="B546" s="176" t="s">
        <v>1318</v>
      </c>
      <c r="C546" s="176" t="s">
        <v>1205</v>
      </c>
      <c r="D546" s="176" t="s">
        <v>1747</v>
      </c>
      <c r="E546" s="176">
        <v>33</v>
      </c>
      <c r="F546" s="176">
        <v>0</v>
      </c>
      <c r="G546" s="174">
        <v>-33</v>
      </c>
    </row>
    <row r="547" spans="1:7">
      <c r="A547" s="176" t="s">
        <v>1317</v>
      </c>
      <c r="B547" s="176" t="s">
        <v>1318</v>
      </c>
      <c r="C547" s="176" t="s">
        <v>1206</v>
      </c>
      <c r="D547" s="176" t="s">
        <v>1747</v>
      </c>
      <c r="E547" s="176">
        <v>0</v>
      </c>
      <c r="F547" s="176">
        <v>0</v>
      </c>
      <c r="G547" s="174">
        <v>0</v>
      </c>
    </row>
    <row r="548" spans="1:7">
      <c r="A548" s="176" t="s">
        <v>1317</v>
      </c>
      <c r="B548" s="176" t="s">
        <v>1318</v>
      </c>
      <c r="C548" s="176" t="s">
        <v>1207</v>
      </c>
      <c r="D548" s="176" t="s">
        <v>1747</v>
      </c>
      <c r="E548" s="176">
        <v>0</v>
      </c>
      <c r="F548" s="176">
        <v>0</v>
      </c>
      <c r="G548" s="174">
        <v>0</v>
      </c>
    </row>
    <row r="549" spans="1:7">
      <c r="A549" s="176" t="s">
        <v>1317</v>
      </c>
      <c r="B549" s="176" t="s">
        <v>1318</v>
      </c>
      <c r="C549" s="176" t="s">
        <v>1208</v>
      </c>
      <c r="D549" s="176" t="s">
        <v>1747</v>
      </c>
      <c r="E549" s="176">
        <v>0</v>
      </c>
      <c r="F549" s="176">
        <v>0</v>
      </c>
      <c r="G549" s="174">
        <v>0</v>
      </c>
    </row>
    <row r="550" spans="1:7">
      <c r="A550" s="176" t="s">
        <v>1317</v>
      </c>
      <c r="B550" s="176" t="s">
        <v>1318</v>
      </c>
      <c r="C550" s="176" t="s">
        <v>1209</v>
      </c>
      <c r="D550" s="176" t="s">
        <v>1747</v>
      </c>
      <c r="E550" s="176">
        <v>0</v>
      </c>
      <c r="F550" s="176"/>
      <c r="G550" s="176"/>
    </row>
    <row r="551" spans="1:7">
      <c r="A551" s="176" t="s">
        <v>1317</v>
      </c>
      <c r="B551" s="176" t="s">
        <v>1318</v>
      </c>
      <c r="C551" s="176" t="s">
        <v>1210</v>
      </c>
      <c r="D551" s="176" t="s">
        <v>1747</v>
      </c>
      <c r="E551" s="176">
        <v>100</v>
      </c>
      <c r="F551" s="176">
        <v>100</v>
      </c>
      <c r="G551" s="174">
        <v>0</v>
      </c>
    </row>
    <row r="552" spans="1:7">
      <c r="A552" s="176" t="s">
        <v>1317</v>
      </c>
      <c r="B552" s="176" t="s">
        <v>1318</v>
      </c>
      <c r="C552" s="176" t="s">
        <v>1211</v>
      </c>
      <c r="D552" s="176" t="s">
        <v>1695</v>
      </c>
      <c r="E552" s="176">
        <v>100</v>
      </c>
      <c r="F552" s="176">
        <v>100</v>
      </c>
      <c r="G552" s="174">
        <v>0</v>
      </c>
    </row>
    <row r="553" spans="1:7">
      <c r="A553" s="176" t="s">
        <v>1317</v>
      </c>
      <c r="B553" s="176" t="s">
        <v>1318</v>
      </c>
      <c r="C553" s="176" t="s">
        <v>1212</v>
      </c>
      <c r="D553" s="176" t="s">
        <v>1695</v>
      </c>
      <c r="E553" s="176">
        <v>0</v>
      </c>
      <c r="F553" s="176">
        <v>0</v>
      </c>
      <c r="G553" s="174">
        <v>0</v>
      </c>
    </row>
    <row r="554" spans="1:7">
      <c r="A554" s="176" t="s">
        <v>1317</v>
      </c>
      <c r="B554" s="176" t="s">
        <v>1318</v>
      </c>
      <c r="C554" s="176" t="s">
        <v>1213</v>
      </c>
      <c r="D554" s="176" t="s">
        <v>1695</v>
      </c>
      <c r="E554" s="176">
        <v>0</v>
      </c>
      <c r="F554" s="176"/>
      <c r="G554" s="176"/>
    </row>
    <row r="555" spans="1:7">
      <c r="A555" s="176" t="s">
        <v>1317</v>
      </c>
      <c r="B555" s="176" t="s">
        <v>1318</v>
      </c>
      <c r="C555" s="176" t="s">
        <v>1214</v>
      </c>
      <c r="D555" s="176" t="s">
        <v>1695</v>
      </c>
      <c r="E555" s="176">
        <v>0</v>
      </c>
      <c r="F555" s="176">
        <v>0</v>
      </c>
      <c r="G555" s="174">
        <v>0</v>
      </c>
    </row>
    <row r="556" spans="1:7">
      <c r="A556" s="176" t="s">
        <v>1317</v>
      </c>
      <c r="B556" s="176" t="s">
        <v>1318</v>
      </c>
      <c r="C556" s="176" t="s">
        <v>1215</v>
      </c>
      <c r="D556" s="176" t="s">
        <v>1695</v>
      </c>
      <c r="E556" s="176">
        <v>0</v>
      </c>
      <c r="F556" s="176">
        <v>0</v>
      </c>
      <c r="G556" s="174">
        <v>0</v>
      </c>
    </row>
    <row r="557" spans="1:7">
      <c r="A557" s="176" t="s">
        <v>1317</v>
      </c>
      <c r="B557" s="176" t="s">
        <v>1318</v>
      </c>
      <c r="C557" s="176" t="s">
        <v>1216</v>
      </c>
      <c r="D557" s="176" t="s">
        <v>1695</v>
      </c>
      <c r="E557" s="176">
        <v>0</v>
      </c>
      <c r="F557" s="176">
        <v>0</v>
      </c>
      <c r="G557" s="174">
        <v>0</v>
      </c>
    </row>
    <row r="558" spans="1:7">
      <c r="A558" s="176" t="s">
        <v>1317</v>
      </c>
      <c r="B558" s="176" t="s">
        <v>1318</v>
      </c>
      <c r="C558" s="176" t="s">
        <v>1217</v>
      </c>
      <c r="E558" s="176">
        <v>0</v>
      </c>
      <c r="F558" s="176">
        <v>0</v>
      </c>
      <c r="G558" s="174">
        <v>0</v>
      </c>
    </row>
    <row r="559" spans="1:7">
      <c r="A559" s="176" t="s">
        <v>1317</v>
      </c>
      <c r="B559" s="176" t="s">
        <v>1318</v>
      </c>
      <c r="C559" s="176" t="s">
        <v>1218</v>
      </c>
      <c r="E559" s="176">
        <v>0</v>
      </c>
      <c r="F559" s="176">
        <v>0</v>
      </c>
      <c r="G559" s="174">
        <v>0</v>
      </c>
    </row>
    <row r="560" spans="1:7">
      <c r="A560" s="176" t="s">
        <v>1317</v>
      </c>
      <c r="B560" s="176" t="s">
        <v>1318</v>
      </c>
      <c r="C560" s="176" t="s">
        <v>1219</v>
      </c>
      <c r="E560" s="176">
        <v>0</v>
      </c>
      <c r="F560" s="176">
        <v>0</v>
      </c>
      <c r="G560" s="174">
        <v>0</v>
      </c>
    </row>
    <row r="561" spans="1:7">
      <c r="A561" s="176" t="s">
        <v>1317</v>
      </c>
      <c r="B561" s="176" t="s">
        <v>1318</v>
      </c>
      <c r="C561" s="176" t="s">
        <v>1220</v>
      </c>
      <c r="E561" s="176">
        <v>0</v>
      </c>
      <c r="F561" s="176">
        <v>0</v>
      </c>
      <c r="G561" s="174">
        <v>0</v>
      </c>
    </row>
    <row r="562" spans="1:7">
      <c r="A562" s="176" t="s">
        <v>1317</v>
      </c>
      <c r="B562" s="176" t="s">
        <v>1318</v>
      </c>
      <c r="C562" s="176" t="s">
        <v>1221</v>
      </c>
      <c r="E562" s="176">
        <v>0</v>
      </c>
      <c r="F562" s="176">
        <v>0</v>
      </c>
      <c r="G562" s="174">
        <v>0</v>
      </c>
    </row>
    <row r="563" spans="1:7">
      <c r="A563" s="176" t="s">
        <v>1317</v>
      </c>
      <c r="B563" s="176" t="s">
        <v>1318</v>
      </c>
      <c r="C563" s="176" t="s">
        <v>1222</v>
      </c>
      <c r="E563" s="176">
        <v>67</v>
      </c>
      <c r="F563" s="176">
        <v>67</v>
      </c>
      <c r="G563" s="174">
        <v>0</v>
      </c>
    </row>
    <row r="564" spans="1:7">
      <c r="A564" s="176" t="s">
        <v>1317</v>
      </c>
      <c r="B564" s="176" t="s">
        <v>1318</v>
      </c>
      <c r="C564" s="176" t="s">
        <v>1223</v>
      </c>
      <c r="E564" s="176">
        <v>67</v>
      </c>
      <c r="F564" s="176">
        <v>0</v>
      </c>
      <c r="G564" s="174">
        <v>-67</v>
      </c>
    </row>
    <row r="565" spans="1:7">
      <c r="A565" s="176" t="s">
        <v>1317</v>
      </c>
      <c r="B565" s="176" t="s">
        <v>1318</v>
      </c>
      <c r="C565" s="176" t="s">
        <v>1224</v>
      </c>
      <c r="E565" s="176">
        <v>100</v>
      </c>
      <c r="F565" s="176">
        <v>100</v>
      </c>
      <c r="G565" s="174">
        <v>0</v>
      </c>
    </row>
    <row r="566" spans="1:7">
      <c r="A566" s="176" t="s">
        <v>1317</v>
      </c>
      <c r="B566" s="176" t="s">
        <v>1318</v>
      </c>
      <c r="C566" s="176" t="s">
        <v>1225</v>
      </c>
      <c r="E566" s="176">
        <v>33</v>
      </c>
      <c r="F566" s="176">
        <v>33</v>
      </c>
      <c r="G566" s="174">
        <v>0</v>
      </c>
    </row>
    <row r="567" spans="1:7">
      <c r="A567" s="176" t="s">
        <v>1317</v>
      </c>
      <c r="B567" s="176" t="s">
        <v>1318</v>
      </c>
      <c r="C567" s="176" t="s">
        <v>1226</v>
      </c>
      <c r="E567" s="176">
        <v>33</v>
      </c>
      <c r="F567" s="176">
        <v>67</v>
      </c>
      <c r="G567" s="175">
        <v>33</v>
      </c>
    </row>
    <row r="568" spans="1:7">
      <c r="A568" s="176" t="s">
        <v>1317</v>
      </c>
      <c r="B568" s="176" t="s">
        <v>1318</v>
      </c>
      <c r="C568" s="176" t="s">
        <v>1227</v>
      </c>
      <c r="E568" s="176">
        <v>0</v>
      </c>
      <c r="F568" s="176">
        <v>0</v>
      </c>
      <c r="G568" s="174">
        <v>0</v>
      </c>
    </row>
    <row r="569" spans="1:7">
      <c r="A569" s="176" t="s">
        <v>1317</v>
      </c>
      <c r="B569" s="176" t="s">
        <v>1318</v>
      </c>
      <c r="C569" s="176" t="s">
        <v>1228</v>
      </c>
      <c r="E569" s="176">
        <v>33</v>
      </c>
      <c r="F569" s="176">
        <v>33</v>
      </c>
      <c r="G569" s="174">
        <v>0</v>
      </c>
    </row>
    <row r="570" spans="1:7">
      <c r="A570" s="176" t="s">
        <v>1317</v>
      </c>
      <c r="B570" s="176" t="s">
        <v>1318</v>
      </c>
      <c r="C570" s="176" t="s">
        <v>1229</v>
      </c>
      <c r="E570" s="176">
        <v>0</v>
      </c>
      <c r="F570" s="176">
        <v>0</v>
      </c>
      <c r="G570" s="174">
        <v>0</v>
      </c>
    </row>
    <row r="571" spans="1:7">
      <c r="A571" s="176" t="s">
        <v>1317</v>
      </c>
      <c r="B571" s="176" t="s">
        <v>1318</v>
      </c>
      <c r="C571" s="176" t="s">
        <v>1230</v>
      </c>
      <c r="E571" s="176">
        <v>100</v>
      </c>
      <c r="F571" s="176">
        <v>100</v>
      </c>
      <c r="G571" s="174">
        <v>0</v>
      </c>
    </row>
    <row r="572" spans="1:7">
      <c r="A572" s="176" t="s">
        <v>1317</v>
      </c>
      <c r="B572" s="176" t="s">
        <v>1318</v>
      </c>
      <c r="C572" s="176" t="s">
        <v>1231</v>
      </c>
      <c r="E572" s="176">
        <v>0</v>
      </c>
      <c r="F572" s="176">
        <v>0</v>
      </c>
      <c r="G572" s="174">
        <v>0</v>
      </c>
    </row>
    <row r="573" spans="1:7">
      <c r="A573" s="176" t="s">
        <v>1317</v>
      </c>
      <c r="B573" s="176" t="s">
        <v>1318</v>
      </c>
      <c r="C573" s="176" t="s">
        <v>1232</v>
      </c>
      <c r="E573" s="176">
        <v>0</v>
      </c>
      <c r="F573" s="176">
        <v>0</v>
      </c>
      <c r="G573" s="174">
        <v>0</v>
      </c>
    </row>
    <row r="574" spans="1:7">
      <c r="A574" s="176" t="s">
        <v>1317</v>
      </c>
      <c r="B574" s="176" t="s">
        <v>1318</v>
      </c>
      <c r="C574" s="176" t="s">
        <v>1233</v>
      </c>
      <c r="E574" s="176">
        <v>0</v>
      </c>
      <c r="F574" s="176">
        <v>0</v>
      </c>
      <c r="G574" s="174">
        <v>0</v>
      </c>
    </row>
    <row r="575" spans="1:7">
      <c r="A575" s="176" t="s">
        <v>1317</v>
      </c>
      <c r="B575" s="176" t="s">
        <v>1318</v>
      </c>
      <c r="C575" s="176" t="s">
        <v>1234</v>
      </c>
      <c r="E575" s="176">
        <v>100</v>
      </c>
      <c r="F575" s="176">
        <v>100</v>
      </c>
      <c r="G575" s="174">
        <v>0</v>
      </c>
    </row>
    <row r="576" spans="1:7">
      <c r="A576" s="176" t="s">
        <v>1317</v>
      </c>
      <c r="B576" s="176" t="s">
        <v>1318</v>
      </c>
      <c r="C576" s="176" t="s">
        <v>1235</v>
      </c>
      <c r="E576" s="176">
        <v>67</v>
      </c>
      <c r="F576" s="176">
        <v>67</v>
      </c>
      <c r="G576" s="174">
        <v>0</v>
      </c>
    </row>
    <row r="577" spans="1:7">
      <c r="A577" s="176" t="s">
        <v>1317</v>
      </c>
      <c r="B577" s="176" t="s">
        <v>1318</v>
      </c>
      <c r="C577" s="176" t="s">
        <v>1236</v>
      </c>
      <c r="E577" s="176">
        <v>100</v>
      </c>
      <c r="F577" s="176">
        <v>100</v>
      </c>
      <c r="G577" s="174">
        <v>0</v>
      </c>
    </row>
    <row r="578" spans="1:7">
      <c r="A578" s="176" t="s">
        <v>1317</v>
      </c>
      <c r="B578" s="176" t="s">
        <v>1318</v>
      </c>
      <c r="C578" s="176" t="s">
        <v>1237</v>
      </c>
      <c r="E578" s="176">
        <v>33</v>
      </c>
      <c r="F578" s="176">
        <v>33</v>
      </c>
      <c r="G578" s="174">
        <v>0</v>
      </c>
    </row>
    <row r="579" spans="1:7">
      <c r="A579" s="176" t="s">
        <v>1317</v>
      </c>
      <c r="B579" s="176" t="s">
        <v>1318</v>
      </c>
      <c r="C579" s="176" t="s">
        <v>1238</v>
      </c>
      <c r="E579" s="176">
        <v>0</v>
      </c>
      <c r="F579" s="176">
        <v>0</v>
      </c>
      <c r="G579" s="174">
        <v>0</v>
      </c>
    </row>
    <row r="580" spans="1:7">
      <c r="A580" s="176" t="s">
        <v>1317</v>
      </c>
      <c r="B580" s="176" t="s">
        <v>1318</v>
      </c>
      <c r="C580" s="176" t="s">
        <v>1239</v>
      </c>
      <c r="E580" s="176">
        <v>0</v>
      </c>
      <c r="F580" s="176">
        <v>0</v>
      </c>
      <c r="G580" s="174">
        <v>0</v>
      </c>
    </row>
    <row r="581" spans="1:7">
      <c r="A581" s="176" t="s">
        <v>1317</v>
      </c>
      <c r="B581" s="176" t="s">
        <v>1318</v>
      </c>
      <c r="C581" s="176" t="s">
        <v>1240</v>
      </c>
      <c r="E581" s="176">
        <v>0</v>
      </c>
      <c r="F581" s="176">
        <v>0</v>
      </c>
      <c r="G581" s="174">
        <v>0</v>
      </c>
    </row>
    <row r="582" spans="1:7">
      <c r="A582" s="176" t="s">
        <v>1317</v>
      </c>
      <c r="B582" s="176" t="s">
        <v>1318</v>
      </c>
      <c r="C582" s="176" t="s">
        <v>1241</v>
      </c>
      <c r="E582" s="176">
        <v>0</v>
      </c>
      <c r="F582" s="176">
        <v>0</v>
      </c>
      <c r="G582" s="174">
        <v>0</v>
      </c>
    </row>
    <row r="583" spans="1:7">
      <c r="A583" s="176" t="s">
        <v>1317</v>
      </c>
      <c r="B583" s="176" t="s">
        <v>1318</v>
      </c>
      <c r="C583" s="176" t="s">
        <v>1242</v>
      </c>
      <c r="E583" s="176">
        <v>33</v>
      </c>
      <c r="F583" s="176">
        <v>33</v>
      </c>
      <c r="G583" s="174">
        <v>0</v>
      </c>
    </row>
    <row r="584" spans="1:7">
      <c r="A584" s="176" t="s">
        <v>1317</v>
      </c>
      <c r="B584" s="176" t="s">
        <v>1318</v>
      </c>
      <c r="C584" s="176" t="s">
        <v>1243</v>
      </c>
      <c r="E584" s="176">
        <v>0</v>
      </c>
      <c r="F584" s="176">
        <v>0</v>
      </c>
      <c r="G584" s="174">
        <v>0</v>
      </c>
    </row>
    <row r="585" spans="1:7">
      <c r="A585" s="176" t="s">
        <v>1317</v>
      </c>
      <c r="B585" s="176" t="s">
        <v>1318</v>
      </c>
      <c r="C585" s="176" t="s">
        <v>1244</v>
      </c>
      <c r="E585" s="176">
        <v>67</v>
      </c>
      <c r="F585" s="176">
        <v>67</v>
      </c>
      <c r="G585" s="174">
        <v>0</v>
      </c>
    </row>
    <row r="586" spans="1:7">
      <c r="A586" s="176" t="s">
        <v>1317</v>
      </c>
      <c r="B586" s="176" t="s">
        <v>1318</v>
      </c>
      <c r="C586" s="176" t="s">
        <v>1245</v>
      </c>
      <c r="E586" s="176">
        <v>0</v>
      </c>
      <c r="F586" s="176">
        <v>0</v>
      </c>
      <c r="G586" s="174">
        <v>0</v>
      </c>
    </row>
    <row r="587" spans="1:7">
      <c r="A587" s="176" t="s">
        <v>1317</v>
      </c>
      <c r="B587" s="176" t="s">
        <v>1318</v>
      </c>
      <c r="C587" s="176" t="s">
        <v>1246</v>
      </c>
      <c r="E587" s="176">
        <v>0</v>
      </c>
      <c r="F587" s="176">
        <v>0</v>
      </c>
      <c r="G587" s="174">
        <v>0</v>
      </c>
    </row>
    <row r="588" spans="1:7">
      <c r="A588" s="176" t="s">
        <v>1317</v>
      </c>
      <c r="B588" s="176" t="s">
        <v>1318</v>
      </c>
      <c r="C588" s="176" t="s">
        <v>1247</v>
      </c>
      <c r="E588" s="176">
        <v>33</v>
      </c>
      <c r="F588" s="176">
        <v>0</v>
      </c>
      <c r="G588" s="174">
        <v>-33</v>
      </c>
    </row>
    <row r="589" spans="1:7">
      <c r="A589" s="176" t="s">
        <v>1317</v>
      </c>
      <c r="B589" s="176" t="s">
        <v>1318</v>
      </c>
      <c r="C589" s="176" t="s">
        <v>1247</v>
      </c>
      <c r="E589" s="176">
        <v>0</v>
      </c>
      <c r="F589" s="176">
        <v>0</v>
      </c>
      <c r="G589" s="174">
        <v>0</v>
      </c>
    </row>
    <row r="590" spans="1:7">
      <c r="A590" s="176" t="s">
        <v>1317</v>
      </c>
      <c r="B590" s="176" t="s">
        <v>1318</v>
      </c>
      <c r="C590" s="176" t="s">
        <v>1249</v>
      </c>
      <c r="E590" s="176">
        <v>0</v>
      </c>
      <c r="F590" s="176">
        <v>0</v>
      </c>
      <c r="G590" s="174">
        <v>0</v>
      </c>
    </row>
    <row r="591" spans="1:7">
      <c r="A591" s="176" t="s">
        <v>1317</v>
      </c>
      <c r="B591" s="176" t="s">
        <v>1318</v>
      </c>
      <c r="C591" s="176" t="s">
        <v>1250</v>
      </c>
      <c r="E591" s="176">
        <v>0</v>
      </c>
      <c r="F591" s="176">
        <v>0</v>
      </c>
      <c r="G591" s="174">
        <v>0</v>
      </c>
    </row>
    <row r="592" spans="1:7">
      <c r="A592" s="176" t="s">
        <v>1317</v>
      </c>
      <c r="B592" s="176" t="s">
        <v>1318</v>
      </c>
      <c r="C592" s="176" t="s">
        <v>1251</v>
      </c>
      <c r="E592" s="176">
        <v>0</v>
      </c>
      <c r="F592" s="176">
        <v>0</v>
      </c>
      <c r="G592" s="174">
        <v>0</v>
      </c>
    </row>
    <row r="593" spans="1:7">
      <c r="A593" s="176" t="s">
        <v>1317</v>
      </c>
      <c r="B593" s="176" t="s">
        <v>1318</v>
      </c>
      <c r="C593" s="176" t="s">
        <v>1252</v>
      </c>
      <c r="E593" s="176">
        <v>0</v>
      </c>
      <c r="F593" s="176">
        <v>0</v>
      </c>
      <c r="G593" s="174">
        <v>0</v>
      </c>
    </row>
    <row r="594" spans="1:7">
      <c r="A594" s="176" t="s">
        <v>1317</v>
      </c>
      <c r="B594" s="176" t="s">
        <v>1318</v>
      </c>
      <c r="C594" s="176" t="s">
        <v>1253</v>
      </c>
      <c r="E594" s="176">
        <v>0</v>
      </c>
      <c r="F594" s="176">
        <v>0</v>
      </c>
      <c r="G594" s="174">
        <v>0</v>
      </c>
    </row>
    <row r="595" spans="1:7">
      <c r="A595" s="176" t="s">
        <v>1317</v>
      </c>
      <c r="B595" s="176" t="s">
        <v>1318</v>
      </c>
      <c r="C595" s="176" t="s">
        <v>1254</v>
      </c>
      <c r="E595" s="176">
        <v>100</v>
      </c>
      <c r="F595" s="176">
        <v>100</v>
      </c>
      <c r="G595" s="174">
        <v>0</v>
      </c>
    </row>
    <row r="596" spans="1:7">
      <c r="A596" s="176" t="s">
        <v>1317</v>
      </c>
      <c r="B596" s="176" t="s">
        <v>1318</v>
      </c>
      <c r="C596" s="176" t="s">
        <v>1255</v>
      </c>
      <c r="E596" s="176">
        <v>33</v>
      </c>
      <c r="F596" s="176">
        <v>33</v>
      </c>
      <c r="G596" s="174">
        <v>0</v>
      </c>
    </row>
    <row r="597" spans="1:7">
      <c r="A597" s="176" t="s">
        <v>1317</v>
      </c>
      <c r="B597" s="176" t="s">
        <v>1318</v>
      </c>
      <c r="C597" s="176" t="s">
        <v>1256</v>
      </c>
      <c r="E597" s="176">
        <v>0</v>
      </c>
      <c r="F597" s="176">
        <v>0</v>
      </c>
      <c r="G597" s="174">
        <v>0</v>
      </c>
    </row>
    <row r="598" spans="1:7">
      <c r="A598" s="176" t="s">
        <v>1319</v>
      </c>
      <c r="B598" s="176" t="s">
        <v>1320</v>
      </c>
      <c r="C598" s="176" t="s">
        <v>1257</v>
      </c>
      <c r="D598" s="176" t="s">
        <v>1742</v>
      </c>
      <c r="E598" s="176">
        <v>0</v>
      </c>
      <c r="F598" s="176">
        <v>0</v>
      </c>
      <c r="G598" s="174">
        <v>0</v>
      </c>
    </row>
    <row r="599" spans="1:7">
      <c r="A599" s="176" t="s">
        <v>1319</v>
      </c>
      <c r="B599" s="176" t="s">
        <v>1320</v>
      </c>
      <c r="C599" s="176" t="s">
        <v>1258</v>
      </c>
      <c r="D599" s="176" t="s">
        <v>1743</v>
      </c>
      <c r="E599" s="176">
        <v>33</v>
      </c>
      <c r="F599" s="176">
        <v>33</v>
      </c>
      <c r="G599" s="174">
        <v>0</v>
      </c>
    </row>
    <row r="600" spans="1:7">
      <c r="A600" s="176" t="s">
        <v>1319</v>
      </c>
      <c r="B600" s="176" t="s">
        <v>1320</v>
      </c>
      <c r="C600" s="176" t="s">
        <v>1259</v>
      </c>
      <c r="D600" s="176" t="s">
        <v>1744</v>
      </c>
      <c r="E600" s="176">
        <v>100</v>
      </c>
      <c r="F600" s="176">
        <v>100</v>
      </c>
      <c r="G600" s="174">
        <v>0</v>
      </c>
    </row>
    <row r="601" spans="1:7">
      <c r="A601" s="176" t="s">
        <v>1319</v>
      </c>
      <c r="B601" s="176" t="s">
        <v>1320</v>
      </c>
      <c r="C601" s="176" t="s">
        <v>1260</v>
      </c>
      <c r="D601" s="176" t="s">
        <v>1745</v>
      </c>
      <c r="E601" s="176">
        <v>0</v>
      </c>
      <c r="F601" s="176">
        <v>0</v>
      </c>
      <c r="G601" s="174">
        <v>0</v>
      </c>
    </row>
    <row r="602" spans="1:7">
      <c r="A602" s="176" t="s">
        <v>1319</v>
      </c>
      <c r="B602" s="176" t="s">
        <v>1320</v>
      </c>
      <c r="C602" s="176" t="s">
        <v>1261</v>
      </c>
      <c r="D602" s="176" t="s">
        <v>1746</v>
      </c>
      <c r="E602" s="176">
        <v>0</v>
      </c>
      <c r="F602" s="176">
        <v>0</v>
      </c>
      <c r="G602" s="174">
        <v>0</v>
      </c>
    </row>
    <row r="603" spans="1:7">
      <c r="A603" s="176" t="s">
        <v>1319</v>
      </c>
      <c r="B603" s="176" t="s">
        <v>1320</v>
      </c>
      <c r="C603" s="176" t="s">
        <v>1262</v>
      </c>
      <c r="D603" s="176" t="s">
        <v>1747</v>
      </c>
      <c r="E603" s="176">
        <v>67</v>
      </c>
      <c r="F603" s="176">
        <v>100</v>
      </c>
      <c r="G603" s="175">
        <v>33</v>
      </c>
    </row>
    <row r="604" spans="1:7">
      <c r="A604" s="176" t="s">
        <v>1319</v>
      </c>
      <c r="B604" s="176" t="s">
        <v>1320</v>
      </c>
      <c r="C604" s="176" t="s">
        <v>1263</v>
      </c>
      <c r="D604" s="176" t="s">
        <v>1695</v>
      </c>
      <c r="E604" s="176">
        <v>67</v>
      </c>
      <c r="F604" s="176">
        <v>67</v>
      </c>
      <c r="G604" s="174">
        <v>0</v>
      </c>
    </row>
    <row r="605" spans="1:7">
      <c r="A605" s="176" t="s">
        <v>1319</v>
      </c>
      <c r="B605" s="176" t="s">
        <v>1320</v>
      </c>
      <c r="C605" s="176" t="s">
        <v>1115</v>
      </c>
      <c r="D605" s="176" t="s">
        <v>1743</v>
      </c>
      <c r="E605" s="176">
        <v>100</v>
      </c>
      <c r="F605" s="176">
        <v>100</v>
      </c>
      <c r="G605" s="174">
        <v>0</v>
      </c>
    </row>
    <row r="606" spans="1:7">
      <c r="A606" s="176" t="s">
        <v>1319</v>
      </c>
      <c r="B606" s="176" t="s">
        <v>1320</v>
      </c>
      <c r="C606" s="176" t="s">
        <v>1116</v>
      </c>
      <c r="D606" s="176" t="s">
        <v>1743</v>
      </c>
      <c r="E606" s="176">
        <v>0</v>
      </c>
      <c r="F606" s="176">
        <v>0</v>
      </c>
      <c r="G606" s="174">
        <v>0</v>
      </c>
    </row>
    <row r="607" spans="1:7">
      <c r="A607" s="176" t="s">
        <v>1319</v>
      </c>
      <c r="B607" s="176" t="s">
        <v>1320</v>
      </c>
      <c r="C607" s="176" t="s">
        <v>1117</v>
      </c>
      <c r="D607" s="176" t="s">
        <v>1743</v>
      </c>
      <c r="E607" s="176">
        <v>0</v>
      </c>
      <c r="F607" s="176">
        <v>0</v>
      </c>
      <c r="G607" s="174">
        <v>0</v>
      </c>
    </row>
    <row r="608" spans="1:7">
      <c r="A608" s="176" t="s">
        <v>1319</v>
      </c>
      <c r="B608" s="176" t="s">
        <v>1320</v>
      </c>
      <c r="C608" s="176" t="s">
        <v>1118</v>
      </c>
      <c r="D608" s="176" t="s">
        <v>1743</v>
      </c>
      <c r="E608" s="176">
        <v>100</v>
      </c>
      <c r="F608" s="176">
        <v>100</v>
      </c>
      <c r="G608" s="174">
        <v>0</v>
      </c>
    </row>
    <row r="609" spans="1:7">
      <c r="A609" s="176" t="s">
        <v>1319</v>
      </c>
      <c r="B609" s="176" t="s">
        <v>1320</v>
      </c>
      <c r="C609" s="176" t="s">
        <v>1119</v>
      </c>
      <c r="D609" s="176" t="s">
        <v>1743</v>
      </c>
      <c r="E609" s="176">
        <v>100</v>
      </c>
      <c r="F609" s="176">
        <v>100</v>
      </c>
      <c r="G609" s="174">
        <v>0</v>
      </c>
    </row>
    <row r="610" spans="1:7">
      <c r="A610" s="176" t="s">
        <v>1319</v>
      </c>
      <c r="B610" s="176" t="s">
        <v>1320</v>
      </c>
      <c r="C610" s="176" t="s">
        <v>1120</v>
      </c>
      <c r="D610" s="176" t="s">
        <v>1743</v>
      </c>
      <c r="E610" s="176">
        <v>100</v>
      </c>
      <c r="F610" s="176">
        <v>100</v>
      </c>
      <c r="G610" s="174">
        <v>0</v>
      </c>
    </row>
    <row r="611" spans="1:7">
      <c r="A611" s="176" t="s">
        <v>1319</v>
      </c>
      <c r="B611" s="176" t="s">
        <v>1320</v>
      </c>
      <c r="C611" s="176" t="s">
        <v>1121</v>
      </c>
      <c r="D611" s="176" t="s">
        <v>1743</v>
      </c>
      <c r="E611" s="176">
        <v>0</v>
      </c>
      <c r="F611" s="176">
        <v>0</v>
      </c>
      <c r="G611" s="174">
        <v>0</v>
      </c>
    </row>
    <row r="612" spans="1:7">
      <c r="A612" s="176" t="s">
        <v>1319</v>
      </c>
      <c r="B612" s="176" t="s">
        <v>1320</v>
      </c>
      <c r="C612" s="176" t="s">
        <v>1122</v>
      </c>
      <c r="D612" s="176" t="s">
        <v>1743</v>
      </c>
      <c r="E612" s="176">
        <v>0</v>
      </c>
      <c r="F612" s="176">
        <v>0</v>
      </c>
      <c r="G612" s="174">
        <v>0</v>
      </c>
    </row>
    <row r="613" spans="1:7">
      <c r="A613" s="176" t="s">
        <v>1319</v>
      </c>
      <c r="B613" s="176" t="s">
        <v>1320</v>
      </c>
      <c r="C613" s="176" t="s">
        <v>1123</v>
      </c>
      <c r="D613" s="176" t="s">
        <v>1743</v>
      </c>
      <c r="E613" s="176">
        <v>0</v>
      </c>
      <c r="F613" s="176">
        <v>0</v>
      </c>
      <c r="G613" s="174">
        <v>0</v>
      </c>
    </row>
    <row r="614" spans="1:7">
      <c r="A614" s="176" t="s">
        <v>1319</v>
      </c>
      <c r="B614" s="176" t="s">
        <v>1320</v>
      </c>
      <c r="C614" s="176" t="s">
        <v>1124</v>
      </c>
      <c r="D614" s="176" t="s">
        <v>1743</v>
      </c>
      <c r="E614" s="176">
        <v>67</v>
      </c>
      <c r="F614" s="176">
        <v>67</v>
      </c>
      <c r="G614" s="174">
        <v>0</v>
      </c>
    </row>
    <row r="615" spans="1:7">
      <c r="A615" s="176" t="s">
        <v>1319</v>
      </c>
      <c r="B615" s="176" t="s">
        <v>1320</v>
      </c>
      <c r="C615" s="176" t="s">
        <v>1125</v>
      </c>
      <c r="D615" s="176" t="s">
        <v>1743</v>
      </c>
      <c r="E615" s="176">
        <v>0</v>
      </c>
      <c r="F615" s="176">
        <v>0</v>
      </c>
      <c r="G615" s="174">
        <v>0</v>
      </c>
    </row>
    <row r="616" spans="1:7">
      <c r="A616" s="176" t="s">
        <v>1319</v>
      </c>
      <c r="B616" s="176" t="s">
        <v>1320</v>
      </c>
      <c r="C616" s="176" t="s">
        <v>1126</v>
      </c>
      <c r="D616" s="176" t="s">
        <v>1743</v>
      </c>
      <c r="E616" s="176">
        <v>0</v>
      </c>
      <c r="F616" s="176">
        <v>0</v>
      </c>
      <c r="G616" s="174">
        <v>0</v>
      </c>
    </row>
    <row r="617" spans="1:7">
      <c r="A617" s="176" t="s">
        <v>1319</v>
      </c>
      <c r="B617" s="176" t="s">
        <v>1320</v>
      </c>
      <c r="C617" s="176" t="s">
        <v>1127</v>
      </c>
      <c r="D617" s="176" t="s">
        <v>1743</v>
      </c>
      <c r="E617" s="176">
        <v>33</v>
      </c>
      <c r="F617" s="176">
        <v>33</v>
      </c>
      <c r="G617" s="174">
        <v>0</v>
      </c>
    </row>
    <row r="618" spans="1:7">
      <c r="A618" s="176" t="s">
        <v>1319</v>
      </c>
      <c r="B618" s="176" t="s">
        <v>1320</v>
      </c>
      <c r="C618" s="176" t="s">
        <v>1128</v>
      </c>
      <c r="D618" s="176" t="s">
        <v>1743</v>
      </c>
      <c r="E618" s="176">
        <v>0</v>
      </c>
      <c r="F618" s="176">
        <v>0</v>
      </c>
      <c r="G618" s="174">
        <v>0</v>
      </c>
    </row>
    <row r="619" spans="1:7">
      <c r="A619" s="176" t="s">
        <v>1319</v>
      </c>
      <c r="B619" s="176" t="s">
        <v>1320</v>
      </c>
      <c r="C619" s="176" t="s">
        <v>1129</v>
      </c>
      <c r="D619" s="176" t="s">
        <v>1743</v>
      </c>
      <c r="E619" s="176">
        <v>67</v>
      </c>
      <c r="F619" s="176">
        <v>67</v>
      </c>
      <c r="G619" s="174">
        <v>0</v>
      </c>
    </row>
    <row r="620" spans="1:7">
      <c r="A620" s="176" t="s">
        <v>1319</v>
      </c>
      <c r="B620" s="176" t="s">
        <v>1320</v>
      </c>
      <c r="C620" s="176" t="s">
        <v>1130</v>
      </c>
      <c r="D620" s="176" t="s">
        <v>1743</v>
      </c>
      <c r="E620" s="176">
        <v>0</v>
      </c>
      <c r="F620" s="176">
        <v>0</v>
      </c>
      <c r="G620" s="174">
        <v>0</v>
      </c>
    </row>
    <row r="621" spans="1:7">
      <c r="A621" s="176" t="s">
        <v>1319</v>
      </c>
      <c r="B621" s="176" t="s">
        <v>1320</v>
      </c>
      <c r="C621" s="176" t="s">
        <v>1131</v>
      </c>
      <c r="D621" s="176" t="s">
        <v>1743</v>
      </c>
      <c r="E621" s="176">
        <v>33</v>
      </c>
      <c r="F621" s="176">
        <v>33</v>
      </c>
      <c r="G621" s="174">
        <v>0</v>
      </c>
    </row>
    <row r="622" spans="1:7">
      <c r="A622" s="176" t="s">
        <v>1319</v>
      </c>
      <c r="B622" s="176" t="s">
        <v>1320</v>
      </c>
      <c r="C622" s="176" t="s">
        <v>1132</v>
      </c>
      <c r="D622" s="176" t="s">
        <v>1743</v>
      </c>
      <c r="E622" s="176">
        <v>100</v>
      </c>
      <c r="F622" s="176">
        <v>33</v>
      </c>
      <c r="G622" s="174">
        <v>-67</v>
      </c>
    </row>
    <row r="623" spans="1:7">
      <c r="A623" s="176" t="s">
        <v>1319</v>
      </c>
      <c r="B623" s="176" t="s">
        <v>1320</v>
      </c>
      <c r="C623" s="176" t="s">
        <v>1133</v>
      </c>
      <c r="D623" s="176" t="s">
        <v>1743</v>
      </c>
      <c r="E623" s="176">
        <v>0</v>
      </c>
      <c r="F623" s="176">
        <v>67</v>
      </c>
      <c r="G623" s="175">
        <v>67</v>
      </c>
    </row>
    <row r="624" spans="1:7">
      <c r="A624" s="176" t="s">
        <v>1319</v>
      </c>
      <c r="B624" s="176" t="s">
        <v>1320</v>
      </c>
      <c r="C624" s="176" t="s">
        <v>1134</v>
      </c>
      <c r="D624" s="176" t="s">
        <v>1743</v>
      </c>
      <c r="E624" s="176">
        <v>0</v>
      </c>
      <c r="F624" s="176">
        <v>100</v>
      </c>
      <c r="G624" s="175">
        <v>100</v>
      </c>
    </row>
    <row r="625" spans="1:7">
      <c r="A625" s="176" t="s">
        <v>1319</v>
      </c>
      <c r="B625" s="176" t="s">
        <v>1320</v>
      </c>
      <c r="C625" s="176" t="s">
        <v>1135</v>
      </c>
      <c r="D625" s="176" t="s">
        <v>1743</v>
      </c>
      <c r="E625" s="176">
        <v>0</v>
      </c>
      <c r="F625" s="176">
        <v>0</v>
      </c>
      <c r="G625" s="174">
        <v>0</v>
      </c>
    </row>
    <row r="626" spans="1:7">
      <c r="A626" s="176" t="s">
        <v>1319</v>
      </c>
      <c r="B626" s="176" t="s">
        <v>1320</v>
      </c>
      <c r="C626" s="176" t="s">
        <v>1136</v>
      </c>
      <c r="D626" s="176" t="s">
        <v>1743</v>
      </c>
      <c r="E626" s="176">
        <v>67</v>
      </c>
      <c r="F626" s="176">
        <v>0</v>
      </c>
      <c r="G626" s="174">
        <v>-67</v>
      </c>
    </row>
    <row r="627" spans="1:7">
      <c r="A627" s="176" t="s">
        <v>1319</v>
      </c>
      <c r="B627" s="176" t="s">
        <v>1320</v>
      </c>
      <c r="C627" s="176" t="s">
        <v>1137</v>
      </c>
      <c r="D627" s="176" t="s">
        <v>1743</v>
      </c>
      <c r="E627" s="176">
        <v>0</v>
      </c>
      <c r="F627" s="176">
        <v>0</v>
      </c>
      <c r="G627" s="174">
        <v>0</v>
      </c>
    </row>
    <row r="628" spans="1:7">
      <c r="A628" s="176" t="s">
        <v>1319</v>
      </c>
      <c r="B628" s="176" t="s">
        <v>1320</v>
      </c>
      <c r="C628" s="176" t="s">
        <v>1138</v>
      </c>
      <c r="D628" s="176" t="s">
        <v>1743</v>
      </c>
      <c r="E628" s="176">
        <v>0</v>
      </c>
      <c r="F628" s="176">
        <v>0</v>
      </c>
      <c r="G628" s="174">
        <v>0</v>
      </c>
    </row>
    <row r="629" spans="1:7">
      <c r="A629" s="176" t="s">
        <v>1319</v>
      </c>
      <c r="B629" s="176" t="s">
        <v>1320</v>
      </c>
      <c r="C629" s="176" t="s">
        <v>1139</v>
      </c>
      <c r="D629" s="176" t="s">
        <v>1743</v>
      </c>
      <c r="E629" s="176">
        <v>0</v>
      </c>
      <c r="F629" s="176">
        <v>100</v>
      </c>
      <c r="G629" s="175">
        <v>100</v>
      </c>
    </row>
    <row r="630" spans="1:7">
      <c r="A630" s="176" t="s">
        <v>1319</v>
      </c>
      <c r="B630" s="176" t="s">
        <v>1320</v>
      </c>
      <c r="C630" s="176" t="s">
        <v>1140</v>
      </c>
      <c r="D630" s="176" t="s">
        <v>1743</v>
      </c>
      <c r="E630" s="176">
        <v>0</v>
      </c>
      <c r="F630" s="176">
        <v>33</v>
      </c>
      <c r="G630" s="175">
        <v>33</v>
      </c>
    </row>
    <row r="631" spans="1:7">
      <c r="A631" s="176" t="s">
        <v>1319</v>
      </c>
      <c r="B631" s="176" t="s">
        <v>1320</v>
      </c>
      <c r="C631" s="176" t="s">
        <v>1141</v>
      </c>
      <c r="D631" s="176" t="s">
        <v>1743</v>
      </c>
      <c r="E631" s="176">
        <v>0</v>
      </c>
      <c r="F631" s="176">
        <v>0</v>
      </c>
      <c r="G631" s="174">
        <v>0</v>
      </c>
    </row>
    <row r="632" spans="1:7">
      <c r="A632" s="176" t="s">
        <v>1319</v>
      </c>
      <c r="B632" s="176" t="s">
        <v>1320</v>
      </c>
      <c r="C632" s="176" t="s">
        <v>1142</v>
      </c>
      <c r="D632" s="176" t="s">
        <v>1743</v>
      </c>
      <c r="E632" s="176">
        <v>100</v>
      </c>
      <c r="F632" s="176">
        <v>0</v>
      </c>
      <c r="G632" s="174">
        <v>-100</v>
      </c>
    </row>
    <row r="633" spans="1:7">
      <c r="A633" s="176" t="s">
        <v>1319</v>
      </c>
      <c r="B633" s="176" t="s">
        <v>1320</v>
      </c>
      <c r="C633" s="176" t="s">
        <v>1143</v>
      </c>
      <c r="D633" s="176" t="s">
        <v>1743</v>
      </c>
      <c r="E633" s="176">
        <v>33</v>
      </c>
      <c r="F633" s="176">
        <v>0</v>
      </c>
      <c r="G633" s="174">
        <v>-33</v>
      </c>
    </row>
    <row r="634" spans="1:7">
      <c r="A634" s="176" t="s">
        <v>1319</v>
      </c>
      <c r="B634" s="176" t="s">
        <v>1320</v>
      </c>
      <c r="C634" s="176" t="s">
        <v>1144</v>
      </c>
      <c r="D634" s="176" t="s">
        <v>1743</v>
      </c>
      <c r="E634" s="176">
        <v>0</v>
      </c>
      <c r="F634" s="176">
        <v>0</v>
      </c>
      <c r="G634" s="174">
        <v>0</v>
      </c>
    </row>
    <row r="635" spans="1:7">
      <c r="A635" s="176" t="s">
        <v>1319</v>
      </c>
      <c r="B635" s="176" t="s">
        <v>1320</v>
      </c>
      <c r="C635" s="176" t="s">
        <v>1145</v>
      </c>
      <c r="D635" s="176" t="s">
        <v>1743</v>
      </c>
      <c r="E635" s="176">
        <v>0</v>
      </c>
      <c r="F635" s="176">
        <v>0</v>
      </c>
      <c r="G635" s="174">
        <v>0</v>
      </c>
    </row>
    <row r="636" spans="1:7">
      <c r="A636" s="176" t="s">
        <v>1319</v>
      </c>
      <c r="B636" s="176" t="s">
        <v>1320</v>
      </c>
      <c r="C636" s="176" t="s">
        <v>1146</v>
      </c>
      <c r="D636" s="176" t="s">
        <v>1743</v>
      </c>
      <c r="E636" s="176">
        <v>0</v>
      </c>
      <c r="F636" s="176">
        <v>0</v>
      </c>
      <c r="G636" s="174">
        <v>0</v>
      </c>
    </row>
    <row r="637" spans="1:7">
      <c r="A637" s="176" t="s">
        <v>1319</v>
      </c>
      <c r="B637" s="176" t="s">
        <v>1320</v>
      </c>
      <c r="C637" s="176" t="s">
        <v>1147</v>
      </c>
      <c r="D637" s="176" t="s">
        <v>1743</v>
      </c>
      <c r="E637" s="176"/>
      <c r="F637" s="176"/>
      <c r="G637" s="176"/>
    </row>
    <row r="638" spans="1:7">
      <c r="A638" s="176" t="s">
        <v>1319</v>
      </c>
      <c r="B638" s="176" t="s">
        <v>1320</v>
      </c>
      <c r="C638" s="176" t="s">
        <v>1147</v>
      </c>
      <c r="D638" s="176" t="s">
        <v>1743</v>
      </c>
      <c r="E638" s="176"/>
      <c r="F638" s="176"/>
      <c r="G638" s="176"/>
    </row>
    <row r="639" spans="1:7">
      <c r="A639" s="176" t="s">
        <v>1319</v>
      </c>
      <c r="B639" s="176" t="s">
        <v>1320</v>
      </c>
      <c r="C639" s="176" t="s">
        <v>1149</v>
      </c>
      <c r="D639" s="176" t="s">
        <v>1743</v>
      </c>
      <c r="E639" s="176">
        <v>100</v>
      </c>
      <c r="F639" s="176">
        <v>100</v>
      </c>
      <c r="G639" s="174">
        <v>0</v>
      </c>
    </row>
    <row r="640" spans="1:7">
      <c r="A640" s="176" t="s">
        <v>1319</v>
      </c>
      <c r="B640" s="176" t="s">
        <v>1320</v>
      </c>
      <c r="C640" s="176" t="s">
        <v>1150</v>
      </c>
      <c r="D640" s="176" t="s">
        <v>1743</v>
      </c>
      <c r="E640" s="176">
        <v>0</v>
      </c>
      <c r="F640" s="176">
        <v>0</v>
      </c>
      <c r="G640" s="174">
        <v>0</v>
      </c>
    </row>
    <row r="641" spans="1:7">
      <c r="A641" s="176" t="s">
        <v>1319</v>
      </c>
      <c r="B641" s="176" t="s">
        <v>1320</v>
      </c>
      <c r="C641" s="176" t="s">
        <v>1151</v>
      </c>
      <c r="D641" s="176" t="s">
        <v>1743</v>
      </c>
      <c r="E641" s="176"/>
      <c r="F641" s="176"/>
      <c r="G641" s="176"/>
    </row>
    <row r="642" spans="1:7">
      <c r="A642" s="176" t="s">
        <v>1319</v>
      </c>
      <c r="B642" s="176" t="s">
        <v>1320</v>
      </c>
      <c r="C642" s="176" t="s">
        <v>1152</v>
      </c>
      <c r="D642" s="176" t="s">
        <v>1743</v>
      </c>
      <c r="E642" s="176">
        <v>0</v>
      </c>
      <c r="F642" s="176">
        <v>0</v>
      </c>
      <c r="G642" s="174">
        <v>0</v>
      </c>
    </row>
    <row r="643" spans="1:7">
      <c r="A643" s="176" t="s">
        <v>1319</v>
      </c>
      <c r="B643" s="176" t="s">
        <v>1320</v>
      </c>
      <c r="C643" s="176" t="s">
        <v>1153</v>
      </c>
      <c r="D643" s="176" t="s">
        <v>1743</v>
      </c>
      <c r="E643" s="176">
        <v>0</v>
      </c>
      <c r="F643" s="176">
        <v>0</v>
      </c>
      <c r="G643" s="174">
        <v>0</v>
      </c>
    </row>
    <row r="644" spans="1:7">
      <c r="A644" s="176" t="s">
        <v>1319</v>
      </c>
      <c r="B644" s="176" t="s">
        <v>1320</v>
      </c>
      <c r="C644" s="176" t="s">
        <v>1154</v>
      </c>
      <c r="D644" s="176" t="s">
        <v>1743</v>
      </c>
      <c r="E644" s="176">
        <v>0</v>
      </c>
      <c r="F644" s="176">
        <v>0</v>
      </c>
      <c r="G644" s="174">
        <v>0</v>
      </c>
    </row>
    <row r="645" spans="1:7">
      <c r="A645" s="176" t="s">
        <v>1319</v>
      </c>
      <c r="B645" s="176" t="s">
        <v>1320</v>
      </c>
      <c r="C645" s="176" t="s">
        <v>1155</v>
      </c>
      <c r="D645" s="176" t="s">
        <v>1743</v>
      </c>
      <c r="E645" s="176"/>
      <c r="F645" s="176"/>
      <c r="G645" s="176"/>
    </row>
    <row r="646" spans="1:7">
      <c r="A646" s="176" t="s">
        <v>1319</v>
      </c>
      <c r="B646" s="176" t="s">
        <v>1320</v>
      </c>
      <c r="C646" s="176" t="s">
        <v>1156</v>
      </c>
      <c r="D646" s="176" t="s">
        <v>1743</v>
      </c>
      <c r="E646" s="176">
        <v>0</v>
      </c>
      <c r="F646" s="176">
        <v>0</v>
      </c>
      <c r="G646" s="174">
        <v>0</v>
      </c>
    </row>
    <row r="647" spans="1:7">
      <c r="A647" s="176" t="s">
        <v>1319</v>
      </c>
      <c r="B647" s="176" t="s">
        <v>1320</v>
      </c>
      <c r="C647" s="176" t="s">
        <v>1157</v>
      </c>
      <c r="D647" s="176" t="s">
        <v>1743</v>
      </c>
      <c r="E647" s="176">
        <v>0</v>
      </c>
      <c r="F647" s="176">
        <v>0</v>
      </c>
      <c r="G647" s="174">
        <v>0</v>
      </c>
    </row>
    <row r="648" spans="1:7">
      <c r="A648" s="176" t="s">
        <v>1319</v>
      </c>
      <c r="B648" s="176" t="s">
        <v>1320</v>
      </c>
      <c r="C648" s="176" t="s">
        <v>1158</v>
      </c>
      <c r="D648" s="176" t="s">
        <v>1743</v>
      </c>
      <c r="E648" s="176">
        <v>33</v>
      </c>
      <c r="F648" s="176">
        <v>0</v>
      </c>
      <c r="G648" s="174">
        <v>-33</v>
      </c>
    </row>
    <row r="649" spans="1:7">
      <c r="A649" s="176" t="s">
        <v>1319</v>
      </c>
      <c r="B649" s="176" t="s">
        <v>1320</v>
      </c>
      <c r="C649" s="176" t="s">
        <v>1159</v>
      </c>
      <c r="D649" s="176" t="s">
        <v>1743</v>
      </c>
      <c r="E649" s="176">
        <v>0</v>
      </c>
      <c r="F649" s="176">
        <v>0</v>
      </c>
      <c r="G649" s="174">
        <v>0</v>
      </c>
    </row>
    <row r="650" spans="1:7">
      <c r="A650" s="176" t="s">
        <v>1319</v>
      </c>
      <c r="B650" s="176" t="s">
        <v>1320</v>
      </c>
      <c r="C650" s="176" t="s">
        <v>1160</v>
      </c>
      <c r="D650" s="176" t="s">
        <v>1743</v>
      </c>
      <c r="E650" s="176">
        <v>100</v>
      </c>
      <c r="F650" s="176">
        <v>100</v>
      </c>
      <c r="G650" s="174">
        <v>0</v>
      </c>
    </row>
    <row r="651" spans="1:7">
      <c r="A651" s="176" t="s">
        <v>1319</v>
      </c>
      <c r="B651" s="176" t="s">
        <v>1320</v>
      </c>
      <c r="C651" s="176" t="s">
        <v>1161</v>
      </c>
      <c r="D651" s="176" t="s">
        <v>1743</v>
      </c>
      <c r="E651" s="176">
        <v>33</v>
      </c>
      <c r="F651" s="176">
        <v>33</v>
      </c>
      <c r="G651" s="174">
        <v>0</v>
      </c>
    </row>
    <row r="652" spans="1:7">
      <c r="A652" s="176" t="s">
        <v>1319</v>
      </c>
      <c r="B652" s="176" t="s">
        <v>1320</v>
      </c>
      <c r="C652" s="176" t="s">
        <v>1162</v>
      </c>
      <c r="D652" s="176" t="s">
        <v>1743</v>
      </c>
      <c r="E652" s="176">
        <v>0</v>
      </c>
      <c r="F652" s="176">
        <v>0</v>
      </c>
      <c r="G652" s="174">
        <v>0</v>
      </c>
    </row>
    <row r="653" spans="1:7">
      <c r="A653" s="176" t="s">
        <v>1319</v>
      </c>
      <c r="B653" s="176" t="s">
        <v>1320</v>
      </c>
      <c r="C653" s="176" t="s">
        <v>1163</v>
      </c>
      <c r="D653" s="176" t="s">
        <v>1743</v>
      </c>
      <c r="E653" s="176">
        <v>33</v>
      </c>
      <c r="F653" s="176">
        <v>33</v>
      </c>
      <c r="G653" s="174">
        <v>0</v>
      </c>
    </row>
    <row r="654" spans="1:7">
      <c r="A654" s="176" t="s">
        <v>1319</v>
      </c>
      <c r="B654" s="176" t="s">
        <v>1320</v>
      </c>
      <c r="C654" s="176" t="s">
        <v>1164</v>
      </c>
      <c r="D654" s="176" t="s">
        <v>1743</v>
      </c>
      <c r="E654" s="176">
        <v>67</v>
      </c>
      <c r="F654" s="176">
        <v>67</v>
      </c>
      <c r="G654" s="174">
        <v>0</v>
      </c>
    </row>
    <row r="655" spans="1:7">
      <c r="A655" s="176" t="s">
        <v>1319</v>
      </c>
      <c r="B655" s="176" t="s">
        <v>1320</v>
      </c>
      <c r="C655" s="176" t="s">
        <v>1165</v>
      </c>
      <c r="D655" s="176" t="s">
        <v>1743</v>
      </c>
      <c r="E655" s="176">
        <v>0</v>
      </c>
      <c r="F655" s="176">
        <v>0</v>
      </c>
      <c r="G655" s="174">
        <v>0</v>
      </c>
    </row>
    <row r="656" spans="1:7">
      <c r="A656" s="176" t="s">
        <v>1319</v>
      </c>
      <c r="B656" s="176" t="s">
        <v>1320</v>
      </c>
      <c r="C656" s="176" t="s">
        <v>1166</v>
      </c>
      <c r="D656" s="176" t="s">
        <v>1743</v>
      </c>
      <c r="E656" s="176">
        <v>0</v>
      </c>
      <c r="F656" s="176">
        <v>0</v>
      </c>
      <c r="G656" s="174">
        <v>0</v>
      </c>
    </row>
    <row r="657" spans="1:7">
      <c r="A657" s="176" t="s">
        <v>1319</v>
      </c>
      <c r="B657" s="176" t="s">
        <v>1320</v>
      </c>
      <c r="C657" s="176" t="s">
        <v>1167</v>
      </c>
      <c r="D657" s="176" t="s">
        <v>1743</v>
      </c>
      <c r="E657" s="176">
        <v>100</v>
      </c>
      <c r="F657" s="176">
        <v>100</v>
      </c>
      <c r="G657" s="174">
        <v>0</v>
      </c>
    </row>
    <row r="658" spans="1:7">
      <c r="A658" s="176" t="s">
        <v>1319</v>
      </c>
      <c r="B658" s="176" t="s">
        <v>1320</v>
      </c>
      <c r="C658" s="176" t="s">
        <v>1168</v>
      </c>
      <c r="D658" s="176" t="s">
        <v>1742</v>
      </c>
      <c r="E658" s="176">
        <v>0</v>
      </c>
      <c r="F658" s="176">
        <v>0</v>
      </c>
      <c r="G658" s="174">
        <v>0</v>
      </c>
    </row>
    <row r="659" spans="1:7">
      <c r="A659" s="176" t="s">
        <v>1319</v>
      </c>
      <c r="B659" s="176" t="s">
        <v>1320</v>
      </c>
      <c r="C659" s="176" t="s">
        <v>1169</v>
      </c>
      <c r="D659" s="176" t="s">
        <v>1742</v>
      </c>
      <c r="E659" s="176">
        <v>0</v>
      </c>
      <c r="F659" s="176">
        <v>0</v>
      </c>
      <c r="G659" s="174">
        <v>0</v>
      </c>
    </row>
    <row r="660" spans="1:7">
      <c r="A660" s="176" t="s">
        <v>1319</v>
      </c>
      <c r="B660" s="176" t="s">
        <v>1320</v>
      </c>
      <c r="C660" s="176" t="s">
        <v>1170</v>
      </c>
      <c r="D660" s="176" t="s">
        <v>1742</v>
      </c>
      <c r="E660" s="176">
        <v>0</v>
      </c>
      <c r="F660" s="176">
        <v>0</v>
      </c>
      <c r="G660" s="174">
        <v>0</v>
      </c>
    </row>
    <row r="661" spans="1:7">
      <c r="A661" s="176" t="s">
        <v>1319</v>
      </c>
      <c r="B661" s="176" t="s">
        <v>1320</v>
      </c>
      <c r="C661" s="176" t="s">
        <v>1171</v>
      </c>
      <c r="D661" s="176" t="s">
        <v>1742</v>
      </c>
      <c r="E661" s="176">
        <v>0</v>
      </c>
      <c r="F661" s="176">
        <v>0</v>
      </c>
      <c r="G661" s="174">
        <v>0</v>
      </c>
    </row>
    <row r="662" spans="1:7">
      <c r="A662" s="176" t="s">
        <v>1319</v>
      </c>
      <c r="B662" s="176" t="s">
        <v>1320</v>
      </c>
      <c r="C662" s="176" t="s">
        <v>1172</v>
      </c>
      <c r="D662" s="176" t="s">
        <v>1742</v>
      </c>
      <c r="E662" s="176">
        <v>0</v>
      </c>
      <c r="F662" s="176">
        <v>0</v>
      </c>
      <c r="G662" s="174">
        <v>0</v>
      </c>
    </row>
    <row r="663" spans="1:7">
      <c r="A663" s="176" t="s">
        <v>1319</v>
      </c>
      <c r="B663" s="176" t="s">
        <v>1320</v>
      </c>
      <c r="C663" s="176" t="s">
        <v>1173</v>
      </c>
      <c r="D663" s="176" t="s">
        <v>1744</v>
      </c>
      <c r="E663" s="176">
        <v>67</v>
      </c>
      <c r="F663" s="176">
        <v>67</v>
      </c>
      <c r="G663" s="174">
        <v>0</v>
      </c>
    </row>
    <row r="664" spans="1:7">
      <c r="A664" s="176" t="s">
        <v>1319</v>
      </c>
      <c r="B664" s="176" t="s">
        <v>1320</v>
      </c>
      <c r="C664" s="176" t="s">
        <v>1174</v>
      </c>
      <c r="D664" s="176" t="s">
        <v>1744</v>
      </c>
      <c r="E664" s="176">
        <v>0</v>
      </c>
      <c r="F664" s="176">
        <v>0</v>
      </c>
      <c r="G664" s="174">
        <v>0</v>
      </c>
    </row>
    <row r="665" spans="1:7">
      <c r="A665" s="176" t="s">
        <v>1319</v>
      </c>
      <c r="B665" s="176" t="s">
        <v>1320</v>
      </c>
      <c r="C665" s="176" t="s">
        <v>1175</v>
      </c>
      <c r="D665" s="176" t="s">
        <v>1744</v>
      </c>
      <c r="E665" s="176">
        <v>100</v>
      </c>
      <c r="F665" s="176">
        <v>100</v>
      </c>
      <c r="G665" s="174">
        <v>0</v>
      </c>
    </row>
    <row r="666" spans="1:7">
      <c r="A666" s="176" t="s">
        <v>1319</v>
      </c>
      <c r="B666" s="176" t="s">
        <v>1320</v>
      </c>
      <c r="C666" s="176" t="s">
        <v>1176</v>
      </c>
      <c r="D666" s="176" t="s">
        <v>1744</v>
      </c>
      <c r="E666" s="176">
        <v>33</v>
      </c>
      <c r="F666" s="176">
        <v>33</v>
      </c>
      <c r="G666" s="174">
        <v>0</v>
      </c>
    </row>
    <row r="667" spans="1:7">
      <c r="A667" s="176" t="s">
        <v>1319</v>
      </c>
      <c r="B667" s="176" t="s">
        <v>1320</v>
      </c>
      <c r="C667" s="176" t="s">
        <v>1177</v>
      </c>
      <c r="D667" s="176" t="s">
        <v>1744</v>
      </c>
      <c r="E667" s="176">
        <v>0</v>
      </c>
      <c r="F667" s="176">
        <v>0</v>
      </c>
      <c r="G667" s="174">
        <v>0</v>
      </c>
    </row>
    <row r="668" spans="1:7">
      <c r="A668" s="176" t="s">
        <v>1319</v>
      </c>
      <c r="B668" s="176" t="s">
        <v>1320</v>
      </c>
      <c r="C668" s="176" t="s">
        <v>1178</v>
      </c>
      <c r="D668" s="176" t="s">
        <v>1748</v>
      </c>
      <c r="E668" s="176">
        <v>0</v>
      </c>
      <c r="F668" s="176">
        <v>67</v>
      </c>
      <c r="G668" s="175">
        <v>67</v>
      </c>
    </row>
    <row r="669" spans="1:7">
      <c r="A669" s="176" t="s">
        <v>1319</v>
      </c>
      <c r="B669" s="176" t="s">
        <v>1320</v>
      </c>
      <c r="C669" s="176" t="s">
        <v>1179</v>
      </c>
      <c r="D669" s="176" t="s">
        <v>1748</v>
      </c>
      <c r="E669" s="176">
        <v>0</v>
      </c>
      <c r="F669" s="176">
        <v>33</v>
      </c>
      <c r="G669" s="175">
        <v>33</v>
      </c>
    </row>
    <row r="670" spans="1:7">
      <c r="A670" s="176" t="s">
        <v>1319</v>
      </c>
      <c r="B670" s="176" t="s">
        <v>1320</v>
      </c>
      <c r="C670" s="176" t="s">
        <v>1180</v>
      </c>
      <c r="D670" s="176" t="s">
        <v>1748</v>
      </c>
      <c r="E670" s="176">
        <v>0</v>
      </c>
      <c r="F670" s="176">
        <v>67</v>
      </c>
      <c r="G670" s="175">
        <v>67</v>
      </c>
    </row>
    <row r="671" spans="1:7">
      <c r="A671" s="176" t="s">
        <v>1319</v>
      </c>
      <c r="B671" s="176" t="s">
        <v>1320</v>
      </c>
      <c r="C671" s="176" t="s">
        <v>1181</v>
      </c>
      <c r="D671" s="176" t="s">
        <v>1748</v>
      </c>
      <c r="E671" s="176">
        <v>0</v>
      </c>
      <c r="F671" s="176">
        <v>33</v>
      </c>
      <c r="G671" s="175">
        <v>33</v>
      </c>
    </row>
    <row r="672" spans="1:7">
      <c r="A672" s="176" t="s">
        <v>1319</v>
      </c>
      <c r="B672" s="176" t="s">
        <v>1320</v>
      </c>
      <c r="C672" s="176" t="s">
        <v>1182</v>
      </c>
      <c r="D672" s="176" t="s">
        <v>1745</v>
      </c>
      <c r="E672" s="176">
        <v>0</v>
      </c>
      <c r="F672" s="176">
        <v>0</v>
      </c>
      <c r="G672" s="174">
        <v>0</v>
      </c>
    </row>
    <row r="673" spans="1:7">
      <c r="A673" s="176" t="s">
        <v>1319</v>
      </c>
      <c r="B673" s="176" t="s">
        <v>1320</v>
      </c>
      <c r="C673" s="176" t="s">
        <v>1183</v>
      </c>
      <c r="D673" s="176" t="s">
        <v>1745</v>
      </c>
      <c r="E673" s="176">
        <v>0</v>
      </c>
      <c r="F673" s="176">
        <v>0</v>
      </c>
      <c r="G673" s="174">
        <v>0</v>
      </c>
    </row>
    <row r="674" spans="1:7">
      <c r="A674" s="176" t="s">
        <v>1319</v>
      </c>
      <c r="B674" s="176" t="s">
        <v>1320</v>
      </c>
      <c r="C674" s="176" t="s">
        <v>1184</v>
      </c>
      <c r="D674" s="176" t="s">
        <v>1745</v>
      </c>
      <c r="E674" s="176">
        <v>0</v>
      </c>
      <c r="F674" s="176">
        <v>0</v>
      </c>
      <c r="G674" s="174">
        <v>0</v>
      </c>
    </row>
    <row r="675" spans="1:7">
      <c r="A675" s="176" t="s">
        <v>1319</v>
      </c>
      <c r="B675" s="176" t="s">
        <v>1320</v>
      </c>
      <c r="C675" s="176" t="s">
        <v>1185</v>
      </c>
      <c r="D675" s="176" t="s">
        <v>1745</v>
      </c>
      <c r="E675" s="176">
        <v>0</v>
      </c>
      <c r="F675" s="176">
        <v>0</v>
      </c>
      <c r="G675" s="174">
        <v>0</v>
      </c>
    </row>
    <row r="676" spans="1:7">
      <c r="A676" s="176" t="s">
        <v>1319</v>
      </c>
      <c r="B676" s="176" t="s">
        <v>1320</v>
      </c>
      <c r="C676" s="176" t="s">
        <v>1186</v>
      </c>
      <c r="D676" s="176" t="s">
        <v>1745</v>
      </c>
      <c r="E676" s="176">
        <v>0</v>
      </c>
      <c r="F676" s="176">
        <v>0</v>
      </c>
      <c r="G676" s="174">
        <v>0</v>
      </c>
    </row>
    <row r="677" spans="1:7">
      <c r="A677" s="176" t="s">
        <v>1319</v>
      </c>
      <c r="B677" s="176" t="s">
        <v>1320</v>
      </c>
      <c r="C677" s="176" t="s">
        <v>1187</v>
      </c>
      <c r="D677" s="176" t="s">
        <v>1745</v>
      </c>
      <c r="E677" s="176">
        <v>0</v>
      </c>
      <c r="F677" s="176">
        <v>0</v>
      </c>
      <c r="G677" s="174">
        <v>0</v>
      </c>
    </row>
    <row r="678" spans="1:7">
      <c r="A678" s="176" t="s">
        <v>1319</v>
      </c>
      <c r="B678" s="176" t="s">
        <v>1320</v>
      </c>
      <c r="C678" s="176" t="s">
        <v>1188</v>
      </c>
      <c r="D678" s="176" t="s">
        <v>1745</v>
      </c>
      <c r="E678" s="176">
        <v>0</v>
      </c>
      <c r="F678" s="176">
        <v>0</v>
      </c>
      <c r="G678" s="174">
        <v>0</v>
      </c>
    </row>
    <row r="679" spans="1:7">
      <c r="A679" s="176" t="s">
        <v>1319</v>
      </c>
      <c r="B679" s="176" t="s">
        <v>1320</v>
      </c>
      <c r="C679" s="176" t="s">
        <v>1189</v>
      </c>
      <c r="D679" s="176" t="s">
        <v>1745</v>
      </c>
      <c r="E679" s="176">
        <v>0</v>
      </c>
      <c r="F679" s="176">
        <v>0</v>
      </c>
      <c r="G679" s="174">
        <v>0</v>
      </c>
    </row>
    <row r="680" spans="1:7">
      <c r="A680" s="176" t="s">
        <v>1319</v>
      </c>
      <c r="B680" s="176" t="s">
        <v>1320</v>
      </c>
      <c r="C680" s="176" t="s">
        <v>1190</v>
      </c>
      <c r="D680" s="176" t="s">
        <v>1746</v>
      </c>
      <c r="E680" s="176">
        <v>0</v>
      </c>
      <c r="F680" s="176">
        <v>0</v>
      </c>
      <c r="G680" s="174">
        <v>0</v>
      </c>
    </row>
    <row r="681" spans="1:7">
      <c r="A681" s="176" t="s">
        <v>1319</v>
      </c>
      <c r="B681" s="176" t="s">
        <v>1320</v>
      </c>
      <c r="C681" s="176" t="s">
        <v>1191</v>
      </c>
      <c r="D681" s="176" t="s">
        <v>1746</v>
      </c>
      <c r="E681" s="176">
        <v>0</v>
      </c>
      <c r="F681" s="176">
        <v>0</v>
      </c>
      <c r="G681" s="174">
        <v>0</v>
      </c>
    </row>
    <row r="682" spans="1:7">
      <c r="A682" s="176" t="s">
        <v>1319</v>
      </c>
      <c r="B682" s="176" t="s">
        <v>1320</v>
      </c>
      <c r="C682" s="176" t="s">
        <v>1192</v>
      </c>
      <c r="D682" s="176" t="s">
        <v>1746</v>
      </c>
      <c r="E682" s="176">
        <v>0</v>
      </c>
      <c r="F682" s="176">
        <v>0</v>
      </c>
      <c r="G682" s="174">
        <v>0</v>
      </c>
    </row>
    <row r="683" spans="1:7">
      <c r="A683" s="176" t="s">
        <v>1319</v>
      </c>
      <c r="B683" s="176" t="s">
        <v>1320</v>
      </c>
      <c r="C683" s="176" t="s">
        <v>1193</v>
      </c>
      <c r="D683" s="176" t="s">
        <v>1746</v>
      </c>
      <c r="E683" s="176">
        <v>0</v>
      </c>
      <c r="F683" s="176">
        <v>0</v>
      </c>
      <c r="G683" s="174">
        <v>0</v>
      </c>
    </row>
    <row r="684" spans="1:7">
      <c r="A684" s="176" t="s">
        <v>1319</v>
      </c>
      <c r="B684" s="176" t="s">
        <v>1320</v>
      </c>
      <c r="C684" s="176" t="s">
        <v>1194</v>
      </c>
      <c r="D684" s="176" t="s">
        <v>1746</v>
      </c>
      <c r="E684" s="176">
        <v>0</v>
      </c>
      <c r="F684" s="176">
        <v>0</v>
      </c>
      <c r="G684" s="174">
        <v>0</v>
      </c>
    </row>
    <row r="685" spans="1:7">
      <c r="A685" s="176" t="s">
        <v>1319</v>
      </c>
      <c r="B685" s="176" t="s">
        <v>1320</v>
      </c>
      <c r="C685" s="176" t="s">
        <v>1195</v>
      </c>
      <c r="D685" s="176" t="s">
        <v>1746</v>
      </c>
      <c r="E685" s="176">
        <v>0</v>
      </c>
      <c r="F685" s="176">
        <v>0</v>
      </c>
      <c r="G685" s="174">
        <v>0</v>
      </c>
    </row>
    <row r="686" spans="1:7">
      <c r="A686" s="176" t="s">
        <v>1319</v>
      </c>
      <c r="B686" s="176" t="s">
        <v>1320</v>
      </c>
      <c r="C686" s="176" t="s">
        <v>1196</v>
      </c>
      <c r="D686" s="176" t="s">
        <v>1746</v>
      </c>
      <c r="E686" s="176">
        <v>0</v>
      </c>
      <c r="F686" s="176">
        <v>0</v>
      </c>
      <c r="G686" s="174">
        <v>0</v>
      </c>
    </row>
    <row r="687" spans="1:7">
      <c r="A687" s="176" t="s">
        <v>1319</v>
      </c>
      <c r="B687" s="176" t="s">
        <v>1320</v>
      </c>
      <c r="C687" s="176" t="s">
        <v>1197</v>
      </c>
      <c r="D687" s="176" t="s">
        <v>1746</v>
      </c>
      <c r="E687" s="176">
        <v>0</v>
      </c>
      <c r="F687" s="176">
        <v>0</v>
      </c>
      <c r="G687" s="174">
        <v>0</v>
      </c>
    </row>
    <row r="688" spans="1:7">
      <c r="A688" s="176" t="s">
        <v>1319</v>
      </c>
      <c r="B688" s="176" t="s">
        <v>1320</v>
      </c>
      <c r="C688" s="176" t="s">
        <v>1198</v>
      </c>
      <c r="D688" s="176" t="s">
        <v>1747</v>
      </c>
      <c r="E688" s="176">
        <v>100</v>
      </c>
      <c r="F688" s="176">
        <v>100</v>
      </c>
      <c r="G688" s="174">
        <v>0</v>
      </c>
    </row>
    <row r="689" spans="1:7">
      <c r="A689" s="176" t="s">
        <v>1319</v>
      </c>
      <c r="B689" s="176" t="s">
        <v>1320</v>
      </c>
      <c r="C689" s="176" t="s">
        <v>1199</v>
      </c>
      <c r="D689" s="176" t="s">
        <v>1747</v>
      </c>
      <c r="E689" s="176">
        <v>100</v>
      </c>
      <c r="F689" s="176">
        <v>100</v>
      </c>
      <c r="G689" s="174">
        <v>0</v>
      </c>
    </row>
    <row r="690" spans="1:7">
      <c r="A690" s="176" t="s">
        <v>1319</v>
      </c>
      <c r="B690" s="176" t="s">
        <v>1320</v>
      </c>
      <c r="C690" s="176" t="s">
        <v>1200</v>
      </c>
      <c r="D690" s="176" t="s">
        <v>1747</v>
      </c>
      <c r="E690" s="176">
        <v>33</v>
      </c>
      <c r="F690" s="176">
        <v>33</v>
      </c>
      <c r="G690" s="174">
        <v>0</v>
      </c>
    </row>
    <row r="691" spans="1:7">
      <c r="A691" s="176" t="s">
        <v>1319</v>
      </c>
      <c r="B691" s="176" t="s">
        <v>1320</v>
      </c>
      <c r="C691" s="176" t="s">
        <v>1201</v>
      </c>
      <c r="D691" s="176" t="s">
        <v>1747</v>
      </c>
      <c r="E691" s="176">
        <v>100</v>
      </c>
      <c r="F691" s="176">
        <v>100</v>
      </c>
      <c r="G691" s="174">
        <v>0</v>
      </c>
    </row>
    <row r="692" spans="1:7">
      <c r="A692" s="176" t="s">
        <v>1319</v>
      </c>
      <c r="B692" s="176" t="s">
        <v>1320</v>
      </c>
      <c r="C692" s="176" t="s">
        <v>1202</v>
      </c>
      <c r="D692" s="176" t="s">
        <v>1747</v>
      </c>
      <c r="E692" s="176">
        <v>100</v>
      </c>
      <c r="F692" s="176">
        <v>100</v>
      </c>
      <c r="G692" s="174">
        <v>0</v>
      </c>
    </row>
    <row r="693" spans="1:7">
      <c r="A693" s="176" t="s">
        <v>1319</v>
      </c>
      <c r="B693" s="176" t="s">
        <v>1320</v>
      </c>
      <c r="C693" s="176" t="s">
        <v>1203</v>
      </c>
      <c r="D693" s="176" t="s">
        <v>1747</v>
      </c>
      <c r="E693" s="176">
        <v>33</v>
      </c>
      <c r="F693" s="176">
        <v>33</v>
      </c>
      <c r="G693" s="174">
        <v>0</v>
      </c>
    </row>
    <row r="694" spans="1:7">
      <c r="A694" s="176" t="s">
        <v>1319</v>
      </c>
      <c r="B694" s="176" t="s">
        <v>1320</v>
      </c>
      <c r="C694" s="176" t="s">
        <v>1204</v>
      </c>
      <c r="D694" s="176" t="s">
        <v>1747</v>
      </c>
      <c r="E694" s="176">
        <v>33</v>
      </c>
      <c r="F694" s="176">
        <v>33</v>
      </c>
      <c r="G694" s="174">
        <v>0</v>
      </c>
    </row>
    <row r="695" spans="1:7">
      <c r="A695" s="176" t="s">
        <v>1319</v>
      </c>
      <c r="B695" s="176" t="s">
        <v>1320</v>
      </c>
      <c r="C695" s="176" t="s">
        <v>1205</v>
      </c>
      <c r="D695" s="176" t="s">
        <v>1747</v>
      </c>
      <c r="E695" s="176">
        <v>0</v>
      </c>
      <c r="F695" s="176">
        <v>0</v>
      </c>
      <c r="G695" s="174">
        <v>0</v>
      </c>
    </row>
    <row r="696" spans="1:7">
      <c r="A696" s="176" t="s">
        <v>1319</v>
      </c>
      <c r="B696" s="176" t="s">
        <v>1320</v>
      </c>
      <c r="C696" s="176" t="s">
        <v>1206</v>
      </c>
      <c r="D696" s="176" t="s">
        <v>1747</v>
      </c>
      <c r="E696" s="176">
        <v>0</v>
      </c>
      <c r="F696" s="176">
        <v>0</v>
      </c>
      <c r="G696" s="174">
        <v>0</v>
      </c>
    </row>
    <row r="697" spans="1:7">
      <c r="A697" s="176" t="s">
        <v>1319</v>
      </c>
      <c r="B697" s="176" t="s">
        <v>1320</v>
      </c>
      <c r="C697" s="176" t="s">
        <v>1207</v>
      </c>
      <c r="D697" s="176" t="s">
        <v>1747</v>
      </c>
      <c r="E697" s="176">
        <v>0</v>
      </c>
      <c r="F697" s="176">
        <v>0</v>
      </c>
      <c r="G697" s="174">
        <v>0</v>
      </c>
    </row>
    <row r="698" spans="1:7">
      <c r="A698" s="176" t="s">
        <v>1319</v>
      </c>
      <c r="B698" s="176" t="s">
        <v>1320</v>
      </c>
      <c r="C698" s="176" t="s">
        <v>1208</v>
      </c>
      <c r="D698" s="176" t="s">
        <v>1747</v>
      </c>
      <c r="E698" s="176">
        <v>0</v>
      </c>
      <c r="F698" s="176">
        <v>0</v>
      </c>
      <c r="G698" s="174">
        <v>0</v>
      </c>
    </row>
    <row r="699" spans="1:7">
      <c r="A699" s="176" t="s">
        <v>1319</v>
      </c>
      <c r="B699" s="176" t="s">
        <v>1320</v>
      </c>
      <c r="C699" s="176" t="s">
        <v>1209</v>
      </c>
      <c r="D699" s="176" t="s">
        <v>1747</v>
      </c>
      <c r="E699" s="176"/>
      <c r="F699" s="176"/>
      <c r="G699" s="176"/>
    </row>
    <row r="700" spans="1:7">
      <c r="A700" s="176" t="s">
        <v>1319</v>
      </c>
      <c r="B700" s="176" t="s">
        <v>1320</v>
      </c>
      <c r="C700" s="176" t="s">
        <v>1210</v>
      </c>
      <c r="D700" s="176" t="s">
        <v>1747</v>
      </c>
      <c r="E700" s="176">
        <v>100</v>
      </c>
      <c r="F700" s="176">
        <v>100</v>
      </c>
      <c r="G700" s="174">
        <v>0</v>
      </c>
    </row>
    <row r="701" spans="1:7">
      <c r="A701" s="176" t="s">
        <v>1319</v>
      </c>
      <c r="B701" s="176" t="s">
        <v>1320</v>
      </c>
      <c r="C701" s="176" t="s">
        <v>1211</v>
      </c>
      <c r="D701" s="176" t="s">
        <v>1695</v>
      </c>
      <c r="E701" s="176">
        <v>100</v>
      </c>
      <c r="F701" s="176">
        <v>100</v>
      </c>
      <c r="G701" s="174">
        <v>0</v>
      </c>
    </row>
    <row r="702" spans="1:7">
      <c r="A702" s="176" t="s">
        <v>1319</v>
      </c>
      <c r="B702" s="176" t="s">
        <v>1320</v>
      </c>
      <c r="C702" s="176" t="s">
        <v>1212</v>
      </c>
      <c r="D702" s="176" t="s">
        <v>1695</v>
      </c>
      <c r="E702" s="176">
        <v>100</v>
      </c>
      <c r="F702" s="176">
        <v>100</v>
      </c>
      <c r="G702" s="174">
        <v>0</v>
      </c>
    </row>
    <row r="703" spans="1:7">
      <c r="A703" s="176" t="s">
        <v>1319</v>
      </c>
      <c r="B703" s="176" t="s">
        <v>1320</v>
      </c>
      <c r="C703" s="176" t="s">
        <v>1213</v>
      </c>
      <c r="D703" s="176" t="s">
        <v>1695</v>
      </c>
      <c r="E703" s="176"/>
      <c r="F703" s="176"/>
      <c r="G703" s="176"/>
    </row>
    <row r="704" spans="1:7">
      <c r="A704" s="176" t="s">
        <v>1319</v>
      </c>
      <c r="B704" s="176" t="s">
        <v>1320</v>
      </c>
      <c r="C704" s="176" t="s">
        <v>1214</v>
      </c>
      <c r="D704" s="176" t="s">
        <v>1695</v>
      </c>
      <c r="E704" s="176">
        <v>100</v>
      </c>
      <c r="F704" s="176">
        <v>100</v>
      </c>
      <c r="G704" s="174">
        <v>0</v>
      </c>
    </row>
    <row r="705" spans="1:7">
      <c r="A705" s="176" t="s">
        <v>1319</v>
      </c>
      <c r="B705" s="176" t="s">
        <v>1320</v>
      </c>
      <c r="C705" s="176" t="s">
        <v>1215</v>
      </c>
      <c r="D705" s="176" t="s">
        <v>1695</v>
      </c>
      <c r="E705" s="176">
        <v>0</v>
      </c>
      <c r="F705" s="176">
        <v>0</v>
      </c>
      <c r="G705" s="174">
        <v>0</v>
      </c>
    </row>
    <row r="706" spans="1:7">
      <c r="A706" s="176" t="s">
        <v>1319</v>
      </c>
      <c r="B706" s="176" t="s">
        <v>1320</v>
      </c>
      <c r="C706" s="176" t="s">
        <v>1216</v>
      </c>
      <c r="D706" s="176" t="s">
        <v>1695</v>
      </c>
      <c r="E706" s="176">
        <v>100</v>
      </c>
      <c r="F706" s="176">
        <v>100</v>
      </c>
      <c r="G706" s="174">
        <v>0</v>
      </c>
    </row>
    <row r="707" spans="1:7">
      <c r="A707" s="176" t="s">
        <v>1319</v>
      </c>
      <c r="B707" s="176" t="s">
        <v>1320</v>
      </c>
      <c r="C707" s="176" t="s">
        <v>1217</v>
      </c>
      <c r="E707" s="176">
        <v>0</v>
      </c>
      <c r="F707" s="176">
        <v>0</v>
      </c>
      <c r="G707" s="174">
        <v>0</v>
      </c>
    </row>
    <row r="708" spans="1:7">
      <c r="A708" s="176" t="s">
        <v>1319</v>
      </c>
      <c r="B708" s="176" t="s">
        <v>1320</v>
      </c>
      <c r="C708" s="176" t="s">
        <v>1218</v>
      </c>
      <c r="E708" s="176">
        <v>0</v>
      </c>
      <c r="F708" s="176">
        <v>0</v>
      </c>
      <c r="G708" s="174">
        <v>0</v>
      </c>
    </row>
    <row r="709" spans="1:7">
      <c r="A709" s="176" t="s">
        <v>1319</v>
      </c>
      <c r="B709" s="176" t="s">
        <v>1320</v>
      </c>
      <c r="C709" s="176" t="s">
        <v>1219</v>
      </c>
      <c r="E709" s="176">
        <v>0</v>
      </c>
      <c r="F709" s="176">
        <v>0</v>
      </c>
      <c r="G709" s="174">
        <v>0</v>
      </c>
    </row>
    <row r="710" spans="1:7">
      <c r="A710" s="176" t="s">
        <v>1319</v>
      </c>
      <c r="B710" s="176" t="s">
        <v>1320</v>
      </c>
      <c r="C710" s="176" t="s">
        <v>1220</v>
      </c>
      <c r="E710" s="176">
        <v>0</v>
      </c>
      <c r="F710" s="176">
        <v>0</v>
      </c>
      <c r="G710" s="174">
        <v>0</v>
      </c>
    </row>
    <row r="711" spans="1:7">
      <c r="A711" s="176" t="s">
        <v>1319</v>
      </c>
      <c r="B711" s="176" t="s">
        <v>1320</v>
      </c>
      <c r="C711" s="176" t="s">
        <v>1221</v>
      </c>
      <c r="E711" s="176">
        <v>33</v>
      </c>
      <c r="F711" s="176">
        <v>33</v>
      </c>
      <c r="G711" s="174">
        <v>0</v>
      </c>
    </row>
    <row r="712" spans="1:7">
      <c r="A712" s="176" t="s">
        <v>1319</v>
      </c>
      <c r="B712" s="176" t="s">
        <v>1320</v>
      </c>
      <c r="C712" s="176" t="s">
        <v>1222</v>
      </c>
      <c r="E712" s="176">
        <v>0</v>
      </c>
      <c r="F712" s="176">
        <v>0</v>
      </c>
      <c r="G712" s="174">
        <v>0</v>
      </c>
    </row>
    <row r="713" spans="1:7">
      <c r="A713" s="176" t="s">
        <v>1319</v>
      </c>
      <c r="B713" s="176" t="s">
        <v>1320</v>
      </c>
      <c r="C713" s="176" t="s">
        <v>1223</v>
      </c>
      <c r="E713" s="176">
        <v>0</v>
      </c>
      <c r="F713" s="176">
        <v>0</v>
      </c>
      <c r="G713" s="174">
        <v>0</v>
      </c>
    </row>
    <row r="714" spans="1:7">
      <c r="A714" s="176" t="s">
        <v>1319</v>
      </c>
      <c r="B714" s="176" t="s">
        <v>1320</v>
      </c>
      <c r="C714" s="176" t="s">
        <v>1224</v>
      </c>
      <c r="E714" s="176">
        <v>100</v>
      </c>
      <c r="F714" s="176">
        <v>100</v>
      </c>
      <c r="G714" s="174">
        <v>0</v>
      </c>
    </row>
    <row r="715" spans="1:7">
      <c r="A715" s="176" t="s">
        <v>1319</v>
      </c>
      <c r="B715" s="176" t="s">
        <v>1320</v>
      </c>
      <c r="C715" s="176" t="s">
        <v>1225</v>
      </c>
      <c r="E715" s="176">
        <v>33</v>
      </c>
      <c r="F715" s="176">
        <v>33</v>
      </c>
      <c r="G715" s="174">
        <v>0</v>
      </c>
    </row>
    <row r="716" spans="1:7">
      <c r="A716" s="176" t="s">
        <v>1319</v>
      </c>
      <c r="B716" s="176" t="s">
        <v>1320</v>
      </c>
      <c r="C716" s="176" t="s">
        <v>1226</v>
      </c>
      <c r="E716" s="176">
        <v>33</v>
      </c>
      <c r="F716" s="176">
        <v>0</v>
      </c>
      <c r="G716" s="174">
        <v>-33</v>
      </c>
    </row>
    <row r="717" spans="1:7">
      <c r="A717" s="176" t="s">
        <v>1319</v>
      </c>
      <c r="B717" s="176" t="s">
        <v>1320</v>
      </c>
      <c r="C717" s="176" t="s">
        <v>1227</v>
      </c>
      <c r="E717" s="176">
        <v>0</v>
      </c>
      <c r="F717" s="176">
        <v>0</v>
      </c>
      <c r="G717" s="174">
        <v>0</v>
      </c>
    </row>
    <row r="718" spans="1:7">
      <c r="A718" s="176" t="s">
        <v>1319</v>
      </c>
      <c r="B718" s="176" t="s">
        <v>1320</v>
      </c>
      <c r="C718" s="176" t="s">
        <v>1228</v>
      </c>
      <c r="E718" s="176">
        <v>0</v>
      </c>
      <c r="F718" s="176">
        <v>0</v>
      </c>
      <c r="G718" s="174">
        <v>0</v>
      </c>
    </row>
    <row r="719" spans="1:7">
      <c r="A719" s="176" t="s">
        <v>1319</v>
      </c>
      <c r="B719" s="176" t="s">
        <v>1320</v>
      </c>
      <c r="C719" s="176" t="s">
        <v>1229</v>
      </c>
      <c r="E719" s="176">
        <v>0</v>
      </c>
      <c r="F719" s="176">
        <v>0</v>
      </c>
      <c r="G719" s="174">
        <v>0</v>
      </c>
    </row>
    <row r="720" spans="1:7">
      <c r="A720" s="176" t="s">
        <v>1319</v>
      </c>
      <c r="B720" s="176" t="s">
        <v>1320</v>
      </c>
      <c r="C720" s="176" t="s">
        <v>1230</v>
      </c>
      <c r="E720" s="176">
        <v>0</v>
      </c>
      <c r="F720" s="176">
        <v>0</v>
      </c>
      <c r="G720" s="174">
        <v>0</v>
      </c>
    </row>
    <row r="721" spans="1:7">
      <c r="A721" s="176" t="s">
        <v>1319</v>
      </c>
      <c r="B721" s="176" t="s">
        <v>1320</v>
      </c>
      <c r="C721" s="176" t="s">
        <v>1231</v>
      </c>
      <c r="E721" s="176">
        <v>100</v>
      </c>
      <c r="F721" s="176">
        <v>100</v>
      </c>
      <c r="G721" s="174">
        <v>0</v>
      </c>
    </row>
    <row r="722" spans="1:7">
      <c r="A722" s="176" t="s">
        <v>1319</v>
      </c>
      <c r="B722" s="176" t="s">
        <v>1320</v>
      </c>
      <c r="C722" s="176" t="s">
        <v>1232</v>
      </c>
      <c r="E722" s="176">
        <v>67</v>
      </c>
      <c r="F722" s="176">
        <v>33</v>
      </c>
      <c r="G722" s="174">
        <v>-33</v>
      </c>
    </row>
    <row r="723" spans="1:7">
      <c r="A723" s="176" t="s">
        <v>1319</v>
      </c>
      <c r="B723" s="176" t="s">
        <v>1320</v>
      </c>
      <c r="C723" s="176" t="s">
        <v>1233</v>
      </c>
      <c r="E723" s="176">
        <v>100</v>
      </c>
      <c r="F723" s="176">
        <v>100</v>
      </c>
      <c r="G723" s="174">
        <v>0</v>
      </c>
    </row>
    <row r="724" spans="1:7">
      <c r="A724" s="176" t="s">
        <v>1319</v>
      </c>
      <c r="B724" s="176" t="s">
        <v>1320</v>
      </c>
      <c r="C724" s="176" t="s">
        <v>1234</v>
      </c>
      <c r="E724" s="176">
        <v>100</v>
      </c>
      <c r="F724" s="176">
        <v>100</v>
      </c>
      <c r="G724" s="174">
        <v>0</v>
      </c>
    </row>
    <row r="725" spans="1:7">
      <c r="A725" s="176" t="s">
        <v>1319</v>
      </c>
      <c r="B725" s="176" t="s">
        <v>1320</v>
      </c>
      <c r="C725" s="176" t="s">
        <v>1235</v>
      </c>
      <c r="E725" s="176">
        <v>100</v>
      </c>
      <c r="F725" s="176">
        <v>100</v>
      </c>
      <c r="G725" s="174">
        <v>0</v>
      </c>
    </row>
    <row r="726" spans="1:7">
      <c r="A726" s="176" t="s">
        <v>1319</v>
      </c>
      <c r="B726" s="176" t="s">
        <v>1320</v>
      </c>
      <c r="C726" s="176" t="s">
        <v>1236</v>
      </c>
      <c r="E726" s="176">
        <v>100</v>
      </c>
      <c r="F726" s="176">
        <v>100</v>
      </c>
      <c r="G726" s="174">
        <v>0</v>
      </c>
    </row>
    <row r="727" spans="1:7">
      <c r="A727" s="176" t="s">
        <v>1319</v>
      </c>
      <c r="B727" s="176" t="s">
        <v>1320</v>
      </c>
      <c r="C727" s="176" t="s">
        <v>1237</v>
      </c>
      <c r="E727" s="176">
        <v>67</v>
      </c>
      <c r="F727" s="176">
        <v>67</v>
      </c>
      <c r="G727" s="174">
        <v>0</v>
      </c>
    </row>
    <row r="728" spans="1:7">
      <c r="A728" s="176" t="s">
        <v>1319</v>
      </c>
      <c r="B728" s="176" t="s">
        <v>1320</v>
      </c>
      <c r="C728" s="176" t="s">
        <v>1238</v>
      </c>
      <c r="E728" s="176">
        <v>100</v>
      </c>
      <c r="F728" s="176">
        <v>100</v>
      </c>
      <c r="G728" s="174">
        <v>0</v>
      </c>
    </row>
    <row r="729" spans="1:7">
      <c r="A729" s="176" t="s">
        <v>1319</v>
      </c>
      <c r="B729" s="176" t="s">
        <v>1320</v>
      </c>
      <c r="C729" s="176" t="s">
        <v>1239</v>
      </c>
      <c r="E729" s="176">
        <v>0</v>
      </c>
      <c r="F729" s="176">
        <v>0</v>
      </c>
      <c r="G729" s="174">
        <v>0</v>
      </c>
    </row>
    <row r="730" spans="1:7">
      <c r="A730" s="176" t="s">
        <v>1319</v>
      </c>
      <c r="B730" s="176" t="s">
        <v>1320</v>
      </c>
      <c r="C730" s="176" t="s">
        <v>1240</v>
      </c>
      <c r="E730" s="176">
        <v>0</v>
      </c>
      <c r="F730" s="176">
        <v>0</v>
      </c>
      <c r="G730" s="174">
        <v>0</v>
      </c>
    </row>
    <row r="731" spans="1:7">
      <c r="A731" s="176" t="s">
        <v>1319</v>
      </c>
      <c r="B731" s="176" t="s">
        <v>1320</v>
      </c>
      <c r="C731" s="176" t="s">
        <v>1241</v>
      </c>
      <c r="E731" s="176">
        <v>0</v>
      </c>
      <c r="F731" s="176">
        <v>0</v>
      </c>
      <c r="G731" s="174">
        <v>0</v>
      </c>
    </row>
    <row r="732" spans="1:7">
      <c r="A732" s="176" t="s">
        <v>1319</v>
      </c>
      <c r="B732" s="176" t="s">
        <v>1320</v>
      </c>
      <c r="C732" s="176" t="s">
        <v>1242</v>
      </c>
      <c r="E732" s="176">
        <v>0</v>
      </c>
      <c r="F732" s="176">
        <v>0</v>
      </c>
      <c r="G732" s="174">
        <v>0</v>
      </c>
    </row>
    <row r="733" spans="1:7">
      <c r="A733" s="176" t="s">
        <v>1319</v>
      </c>
      <c r="B733" s="176" t="s">
        <v>1320</v>
      </c>
      <c r="C733" s="176" t="s">
        <v>1243</v>
      </c>
      <c r="E733" s="176">
        <v>0</v>
      </c>
      <c r="F733" s="176">
        <v>0</v>
      </c>
      <c r="G733" s="174">
        <v>0</v>
      </c>
    </row>
    <row r="734" spans="1:7">
      <c r="A734" s="176" t="s">
        <v>1319</v>
      </c>
      <c r="B734" s="176" t="s">
        <v>1320</v>
      </c>
      <c r="C734" s="176" t="s">
        <v>1244</v>
      </c>
      <c r="E734" s="176">
        <v>0</v>
      </c>
      <c r="F734" s="176">
        <v>0</v>
      </c>
      <c r="G734" s="174">
        <v>0</v>
      </c>
    </row>
    <row r="735" spans="1:7">
      <c r="A735" s="176" t="s">
        <v>1319</v>
      </c>
      <c r="B735" s="176" t="s">
        <v>1320</v>
      </c>
      <c r="C735" s="176" t="s">
        <v>1245</v>
      </c>
      <c r="E735" s="176">
        <v>0</v>
      </c>
      <c r="F735" s="176">
        <v>0</v>
      </c>
      <c r="G735" s="174">
        <v>0</v>
      </c>
    </row>
    <row r="736" spans="1:7">
      <c r="A736" s="176" t="s">
        <v>1319</v>
      </c>
      <c r="B736" s="176" t="s">
        <v>1320</v>
      </c>
      <c r="C736" s="176" t="s">
        <v>1246</v>
      </c>
      <c r="E736" s="176">
        <v>0</v>
      </c>
      <c r="F736" s="176">
        <v>0</v>
      </c>
      <c r="G736" s="174">
        <v>0</v>
      </c>
    </row>
    <row r="737" spans="1:7">
      <c r="A737" s="176" t="s">
        <v>1319</v>
      </c>
      <c r="B737" s="176" t="s">
        <v>1320</v>
      </c>
      <c r="C737" s="176" t="s">
        <v>1247</v>
      </c>
      <c r="E737" s="176">
        <v>0</v>
      </c>
      <c r="F737" s="176">
        <v>0</v>
      </c>
      <c r="G737" s="174">
        <v>0</v>
      </c>
    </row>
    <row r="738" spans="1:7">
      <c r="A738" s="176" t="s">
        <v>1319</v>
      </c>
      <c r="B738" s="176" t="s">
        <v>1320</v>
      </c>
      <c r="C738" s="176" t="s">
        <v>1247</v>
      </c>
      <c r="E738" s="176">
        <v>0</v>
      </c>
      <c r="F738" s="176">
        <v>0</v>
      </c>
      <c r="G738" s="174">
        <v>0</v>
      </c>
    </row>
    <row r="739" spans="1:7">
      <c r="A739" s="176" t="s">
        <v>1319</v>
      </c>
      <c r="B739" s="176" t="s">
        <v>1320</v>
      </c>
      <c r="C739" s="176" t="s">
        <v>1249</v>
      </c>
      <c r="E739" s="176">
        <v>0</v>
      </c>
      <c r="F739" s="176">
        <v>0</v>
      </c>
      <c r="G739" s="174">
        <v>0</v>
      </c>
    </row>
    <row r="740" spans="1:7">
      <c r="A740" s="176" t="s">
        <v>1319</v>
      </c>
      <c r="B740" s="176" t="s">
        <v>1320</v>
      </c>
      <c r="C740" s="176" t="s">
        <v>1250</v>
      </c>
      <c r="E740" s="176">
        <v>33</v>
      </c>
      <c r="F740" s="176">
        <v>33</v>
      </c>
      <c r="G740" s="174">
        <v>0</v>
      </c>
    </row>
    <row r="741" spans="1:7">
      <c r="A741" s="176" t="s">
        <v>1319</v>
      </c>
      <c r="B741" s="176" t="s">
        <v>1320</v>
      </c>
      <c r="C741" s="176" t="s">
        <v>1251</v>
      </c>
      <c r="E741" s="176">
        <v>0</v>
      </c>
      <c r="F741" s="176">
        <v>0</v>
      </c>
      <c r="G741" s="174">
        <v>0</v>
      </c>
    </row>
    <row r="742" spans="1:7">
      <c r="A742" s="176" t="s">
        <v>1319</v>
      </c>
      <c r="B742" s="176" t="s">
        <v>1320</v>
      </c>
      <c r="C742" s="176" t="s">
        <v>1252</v>
      </c>
      <c r="E742" s="176">
        <v>0</v>
      </c>
      <c r="F742" s="176">
        <v>0</v>
      </c>
      <c r="G742" s="174">
        <v>0</v>
      </c>
    </row>
    <row r="743" spans="1:7">
      <c r="A743" s="176" t="s">
        <v>1319</v>
      </c>
      <c r="B743" s="176" t="s">
        <v>1320</v>
      </c>
      <c r="C743" s="176" t="s">
        <v>1253</v>
      </c>
      <c r="E743" s="176">
        <v>0</v>
      </c>
      <c r="F743" s="176">
        <v>0</v>
      </c>
      <c r="G743" s="174">
        <v>0</v>
      </c>
    </row>
    <row r="744" spans="1:7">
      <c r="A744" s="176" t="s">
        <v>1319</v>
      </c>
      <c r="B744" s="176" t="s">
        <v>1320</v>
      </c>
      <c r="C744" s="176" t="s">
        <v>1254</v>
      </c>
      <c r="E744" s="176">
        <v>100</v>
      </c>
      <c r="F744" s="176">
        <v>100</v>
      </c>
      <c r="G744" s="174">
        <v>0</v>
      </c>
    </row>
    <row r="745" spans="1:7">
      <c r="A745" s="176" t="s">
        <v>1319</v>
      </c>
      <c r="B745" s="176" t="s">
        <v>1320</v>
      </c>
      <c r="C745" s="176" t="s">
        <v>1255</v>
      </c>
      <c r="E745" s="176">
        <v>0</v>
      </c>
      <c r="F745" s="176">
        <v>0</v>
      </c>
      <c r="G745" s="174">
        <v>0</v>
      </c>
    </row>
    <row r="746" spans="1:7">
      <c r="A746" s="176" t="s">
        <v>1319</v>
      </c>
      <c r="B746" s="176" t="s">
        <v>1320</v>
      </c>
      <c r="C746" s="176" t="s">
        <v>1256</v>
      </c>
      <c r="E746" s="176">
        <v>0</v>
      </c>
      <c r="F746" s="176">
        <v>0</v>
      </c>
      <c r="G746" s="174">
        <v>0</v>
      </c>
    </row>
    <row r="747" spans="1:7">
      <c r="A747" s="176" t="s">
        <v>1321</v>
      </c>
      <c r="B747" s="176" t="s">
        <v>1322</v>
      </c>
      <c r="C747" s="176" t="s">
        <v>1257</v>
      </c>
      <c r="D747" s="176" t="s">
        <v>1742</v>
      </c>
      <c r="E747" s="176">
        <v>100</v>
      </c>
      <c r="F747" s="176">
        <v>100</v>
      </c>
      <c r="G747" s="174">
        <v>0</v>
      </c>
    </row>
    <row r="748" spans="1:7">
      <c r="A748" s="176" t="s">
        <v>1321</v>
      </c>
      <c r="B748" s="176" t="s">
        <v>1322</v>
      </c>
      <c r="C748" s="176" t="s">
        <v>1258</v>
      </c>
      <c r="D748" s="176" t="s">
        <v>1743</v>
      </c>
      <c r="E748" s="176">
        <v>100</v>
      </c>
      <c r="F748" s="176">
        <v>100</v>
      </c>
      <c r="G748" s="174">
        <v>0</v>
      </c>
    </row>
    <row r="749" spans="1:7">
      <c r="A749" s="176" t="s">
        <v>1321</v>
      </c>
      <c r="B749" s="176" t="s">
        <v>1322</v>
      </c>
      <c r="C749" s="176" t="s">
        <v>1259</v>
      </c>
      <c r="D749" s="176" t="s">
        <v>1744</v>
      </c>
      <c r="E749" s="176">
        <v>67</v>
      </c>
      <c r="F749" s="176">
        <v>100</v>
      </c>
      <c r="G749" s="175">
        <v>33</v>
      </c>
    </row>
    <row r="750" spans="1:7">
      <c r="A750" s="176" t="s">
        <v>1321</v>
      </c>
      <c r="B750" s="176" t="s">
        <v>1322</v>
      </c>
      <c r="C750" s="176" t="s">
        <v>1260</v>
      </c>
      <c r="D750" s="176" t="s">
        <v>1745</v>
      </c>
      <c r="E750" s="176">
        <v>100</v>
      </c>
      <c r="F750" s="176">
        <v>100</v>
      </c>
      <c r="G750" s="174">
        <v>0</v>
      </c>
    </row>
    <row r="751" spans="1:7">
      <c r="A751" s="176" t="s">
        <v>1321</v>
      </c>
      <c r="B751" s="176" t="s">
        <v>1322</v>
      </c>
      <c r="C751" s="176" t="s">
        <v>1261</v>
      </c>
      <c r="D751" s="176" t="s">
        <v>1746</v>
      </c>
      <c r="E751" s="176">
        <v>100</v>
      </c>
      <c r="F751" s="176">
        <v>100</v>
      </c>
      <c r="G751" s="174">
        <v>0</v>
      </c>
    </row>
    <row r="752" spans="1:7">
      <c r="A752" s="176" t="s">
        <v>1321</v>
      </c>
      <c r="B752" s="176" t="s">
        <v>1322</v>
      </c>
      <c r="C752" s="176" t="s">
        <v>1262</v>
      </c>
      <c r="D752" s="176" t="s">
        <v>1747</v>
      </c>
      <c r="E752" s="176">
        <v>100</v>
      </c>
      <c r="F752" s="176">
        <v>100</v>
      </c>
      <c r="G752" s="174">
        <v>0</v>
      </c>
    </row>
    <row r="753" spans="1:7">
      <c r="A753" s="176" t="s">
        <v>1321</v>
      </c>
      <c r="B753" s="176" t="s">
        <v>1322</v>
      </c>
      <c r="C753" s="176" t="s">
        <v>1263</v>
      </c>
      <c r="D753" s="176" t="s">
        <v>1695</v>
      </c>
      <c r="E753" s="176">
        <v>100</v>
      </c>
      <c r="F753" s="176">
        <v>100</v>
      </c>
      <c r="G753" s="174">
        <v>0</v>
      </c>
    </row>
    <row r="754" spans="1:7">
      <c r="A754" s="176" t="s">
        <v>1321</v>
      </c>
      <c r="B754" s="176" t="s">
        <v>1322</v>
      </c>
      <c r="C754" s="176" t="s">
        <v>1115</v>
      </c>
      <c r="D754" s="176" t="s">
        <v>1743</v>
      </c>
      <c r="E754" s="176">
        <v>100</v>
      </c>
      <c r="F754" s="176">
        <v>100</v>
      </c>
      <c r="G754" s="174">
        <v>0</v>
      </c>
    </row>
    <row r="755" spans="1:7">
      <c r="A755" s="176" t="s">
        <v>1321</v>
      </c>
      <c r="B755" s="176" t="s">
        <v>1322</v>
      </c>
      <c r="C755" s="176" t="s">
        <v>1116</v>
      </c>
      <c r="D755" s="176" t="s">
        <v>1743</v>
      </c>
      <c r="E755" s="176">
        <v>100</v>
      </c>
      <c r="F755" s="176">
        <v>100</v>
      </c>
      <c r="G755" s="174">
        <v>0</v>
      </c>
    </row>
    <row r="756" spans="1:7">
      <c r="A756" s="176" t="s">
        <v>1321</v>
      </c>
      <c r="B756" s="176" t="s">
        <v>1322</v>
      </c>
      <c r="C756" s="176" t="s">
        <v>1117</v>
      </c>
      <c r="D756" s="176" t="s">
        <v>1743</v>
      </c>
      <c r="E756" s="176">
        <v>100</v>
      </c>
      <c r="F756" s="176">
        <v>100</v>
      </c>
      <c r="G756" s="174">
        <v>0</v>
      </c>
    </row>
    <row r="757" spans="1:7">
      <c r="A757" s="176" t="s">
        <v>1321</v>
      </c>
      <c r="B757" s="176" t="s">
        <v>1322</v>
      </c>
      <c r="C757" s="176" t="s">
        <v>1118</v>
      </c>
      <c r="D757" s="176" t="s">
        <v>1743</v>
      </c>
      <c r="E757" s="176">
        <v>100</v>
      </c>
      <c r="F757" s="176">
        <v>100</v>
      </c>
      <c r="G757" s="174">
        <v>0</v>
      </c>
    </row>
    <row r="758" spans="1:7">
      <c r="A758" s="176" t="s">
        <v>1321</v>
      </c>
      <c r="B758" s="176" t="s">
        <v>1322</v>
      </c>
      <c r="C758" s="176" t="s">
        <v>1119</v>
      </c>
      <c r="D758" s="176" t="s">
        <v>1743</v>
      </c>
      <c r="E758" s="176">
        <v>100</v>
      </c>
      <c r="F758" s="176">
        <v>100</v>
      </c>
      <c r="G758" s="174">
        <v>0</v>
      </c>
    </row>
    <row r="759" spans="1:7">
      <c r="A759" s="176" t="s">
        <v>1321</v>
      </c>
      <c r="B759" s="176" t="s">
        <v>1322</v>
      </c>
      <c r="C759" s="176" t="s">
        <v>1120</v>
      </c>
      <c r="D759" s="176" t="s">
        <v>1743</v>
      </c>
      <c r="E759" s="176">
        <v>100</v>
      </c>
      <c r="F759" s="176">
        <v>100</v>
      </c>
      <c r="G759" s="174">
        <v>0</v>
      </c>
    </row>
    <row r="760" spans="1:7">
      <c r="A760" s="176" t="s">
        <v>1321</v>
      </c>
      <c r="B760" s="176" t="s">
        <v>1322</v>
      </c>
      <c r="C760" s="176" t="s">
        <v>1121</v>
      </c>
      <c r="D760" s="176" t="s">
        <v>1743</v>
      </c>
      <c r="E760" s="176">
        <v>0</v>
      </c>
      <c r="F760" s="176">
        <v>0</v>
      </c>
      <c r="G760" s="174">
        <v>0</v>
      </c>
    </row>
    <row r="761" spans="1:7">
      <c r="A761" s="176" t="s">
        <v>1321</v>
      </c>
      <c r="B761" s="176" t="s">
        <v>1322</v>
      </c>
      <c r="C761" s="176" t="s">
        <v>1122</v>
      </c>
      <c r="D761" s="176" t="s">
        <v>1743</v>
      </c>
      <c r="E761" s="176">
        <v>33</v>
      </c>
      <c r="F761" s="176">
        <v>33</v>
      </c>
      <c r="G761" s="174">
        <v>0</v>
      </c>
    </row>
    <row r="762" spans="1:7">
      <c r="A762" s="176" t="s">
        <v>1321</v>
      </c>
      <c r="B762" s="176" t="s">
        <v>1322</v>
      </c>
      <c r="C762" s="176" t="s">
        <v>1123</v>
      </c>
      <c r="D762" s="176" t="s">
        <v>1743</v>
      </c>
      <c r="E762" s="176">
        <v>100</v>
      </c>
      <c r="F762" s="176">
        <v>100</v>
      </c>
      <c r="G762" s="174">
        <v>0</v>
      </c>
    </row>
    <row r="763" spans="1:7">
      <c r="A763" s="176" t="s">
        <v>1321</v>
      </c>
      <c r="B763" s="176" t="s">
        <v>1322</v>
      </c>
      <c r="C763" s="176" t="s">
        <v>1124</v>
      </c>
      <c r="D763" s="176" t="s">
        <v>1743</v>
      </c>
      <c r="E763" s="176">
        <v>100</v>
      </c>
      <c r="F763" s="176">
        <v>100</v>
      </c>
      <c r="G763" s="174">
        <v>0</v>
      </c>
    </row>
    <row r="764" spans="1:7">
      <c r="A764" s="176" t="s">
        <v>1321</v>
      </c>
      <c r="B764" s="176" t="s">
        <v>1322</v>
      </c>
      <c r="C764" s="176" t="s">
        <v>1125</v>
      </c>
      <c r="D764" s="176" t="s">
        <v>1743</v>
      </c>
      <c r="E764" s="176">
        <v>100</v>
      </c>
      <c r="F764" s="176">
        <v>100</v>
      </c>
      <c r="G764" s="174">
        <v>0</v>
      </c>
    </row>
    <row r="765" spans="1:7">
      <c r="A765" s="176" t="s">
        <v>1321</v>
      </c>
      <c r="B765" s="176" t="s">
        <v>1322</v>
      </c>
      <c r="C765" s="176" t="s">
        <v>1126</v>
      </c>
      <c r="D765" s="176" t="s">
        <v>1743</v>
      </c>
      <c r="E765" s="176">
        <v>67</v>
      </c>
      <c r="F765" s="176">
        <v>67</v>
      </c>
      <c r="G765" s="174">
        <v>0</v>
      </c>
    </row>
    <row r="766" spans="1:7">
      <c r="A766" s="176" t="s">
        <v>1321</v>
      </c>
      <c r="B766" s="176" t="s">
        <v>1322</v>
      </c>
      <c r="C766" s="176" t="s">
        <v>1127</v>
      </c>
      <c r="D766" s="176" t="s">
        <v>1743</v>
      </c>
      <c r="E766" s="176">
        <v>100</v>
      </c>
      <c r="F766" s="176">
        <v>100</v>
      </c>
      <c r="G766" s="174">
        <v>0</v>
      </c>
    </row>
    <row r="767" spans="1:7">
      <c r="A767" s="176" t="s">
        <v>1321</v>
      </c>
      <c r="B767" s="176" t="s">
        <v>1322</v>
      </c>
      <c r="C767" s="176" t="s">
        <v>1128</v>
      </c>
      <c r="D767" s="176" t="s">
        <v>1743</v>
      </c>
      <c r="E767" s="176">
        <v>100</v>
      </c>
      <c r="F767" s="176">
        <v>100</v>
      </c>
      <c r="G767" s="174">
        <v>0</v>
      </c>
    </row>
    <row r="768" spans="1:7">
      <c r="A768" s="176" t="s">
        <v>1321</v>
      </c>
      <c r="B768" s="176" t="s">
        <v>1322</v>
      </c>
      <c r="C768" s="176" t="s">
        <v>1129</v>
      </c>
      <c r="D768" s="176" t="s">
        <v>1743</v>
      </c>
      <c r="E768" s="176">
        <v>100</v>
      </c>
      <c r="F768" s="176">
        <v>100</v>
      </c>
      <c r="G768" s="174">
        <v>0</v>
      </c>
    </row>
    <row r="769" spans="1:7">
      <c r="A769" s="176" t="s">
        <v>1321</v>
      </c>
      <c r="B769" s="176" t="s">
        <v>1322</v>
      </c>
      <c r="C769" s="176" t="s">
        <v>1130</v>
      </c>
      <c r="D769" s="176" t="s">
        <v>1743</v>
      </c>
      <c r="E769" s="176">
        <v>100</v>
      </c>
      <c r="F769" s="176">
        <v>100</v>
      </c>
      <c r="G769" s="174">
        <v>0</v>
      </c>
    </row>
    <row r="770" spans="1:7">
      <c r="A770" s="176" t="s">
        <v>1321</v>
      </c>
      <c r="B770" s="176" t="s">
        <v>1322</v>
      </c>
      <c r="C770" s="176" t="s">
        <v>1131</v>
      </c>
      <c r="D770" s="176" t="s">
        <v>1743</v>
      </c>
      <c r="E770" s="176">
        <v>33</v>
      </c>
      <c r="F770" s="176">
        <v>33</v>
      </c>
      <c r="G770" s="174">
        <v>0</v>
      </c>
    </row>
    <row r="771" spans="1:7">
      <c r="A771" s="176" t="s">
        <v>1321</v>
      </c>
      <c r="B771" s="176" t="s">
        <v>1322</v>
      </c>
      <c r="C771" s="176" t="s">
        <v>1132</v>
      </c>
      <c r="D771" s="176" t="s">
        <v>1743</v>
      </c>
      <c r="E771" s="176">
        <v>100</v>
      </c>
      <c r="F771" s="176">
        <v>100</v>
      </c>
      <c r="G771" s="174">
        <v>0</v>
      </c>
    </row>
    <row r="772" spans="1:7">
      <c r="A772" s="176" t="s">
        <v>1321</v>
      </c>
      <c r="B772" s="176" t="s">
        <v>1322</v>
      </c>
      <c r="C772" s="176" t="s">
        <v>1133</v>
      </c>
      <c r="D772" s="176" t="s">
        <v>1743</v>
      </c>
      <c r="E772" s="176">
        <v>100</v>
      </c>
      <c r="F772" s="176">
        <v>100</v>
      </c>
      <c r="G772" s="174">
        <v>0</v>
      </c>
    </row>
    <row r="773" spans="1:7">
      <c r="A773" s="176" t="s">
        <v>1321</v>
      </c>
      <c r="B773" s="176" t="s">
        <v>1322</v>
      </c>
      <c r="C773" s="176" t="s">
        <v>1134</v>
      </c>
      <c r="D773" s="176" t="s">
        <v>1743</v>
      </c>
      <c r="E773" s="176">
        <v>100</v>
      </c>
      <c r="F773" s="176">
        <v>100</v>
      </c>
      <c r="G773" s="174">
        <v>0</v>
      </c>
    </row>
    <row r="774" spans="1:7">
      <c r="A774" s="176" t="s">
        <v>1321</v>
      </c>
      <c r="B774" s="176" t="s">
        <v>1322</v>
      </c>
      <c r="C774" s="176" t="s">
        <v>1135</v>
      </c>
      <c r="D774" s="176" t="s">
        <v>1743</v>
      </c>
      <c r="E774" s="176">
        <v>100</v>
      </c>
      <c r="F774" s="176">
        <v>100</v>
      </c>
      <c r="G774" s="174">
        <v>0</v>
      </c>
    </row>
    <row r="775" spans="1:7">
      <c r="A775" s="176" t="s">
        <v>1321</v>
      </c>
      <c r="B775" s="176" t="s">
        <v>1322</v>
      </c>
      <c r="C775" s="176" t="s">
        <v>1136</v>
      </c>
      <c r="D775" s="176" t="s">
        <v>1743</v>
      </c>
      <c r="E775" s="176">
        <v>100</v>
      </c>
      <c r="F775" s="176">
        <v>100</v>
      </c>
      <c r="G775" s="174">
        <v>0</v>
      </c>
    </row>
    <row r="776" spans="1:7">
      <c r="A776" s="176" t="s">
        <v>1321</v>
      </c>
      <c r="B776" s="176" t="s">
        <v>1322</v>
      </c>
      <c r="C776" s="176" t="s">
        <v>1137</v>
      </c>
      <c r="D776" s="176" t="s">
        <v>1743</v>
      </c>
      <c r="E776" s="176">
        <v>100</v>
      </c>
      <c r="F776" s="176">
        <v>100</v>
      </c>
      <c r="G776" s="174">
        <v>0</v>
      </c>
    </row>
    <row r="777" spans="1:7">
      <c r="A777" s="176" t="s">
        <v>1321</v>
      </c>
      <c r="B777" s="176" t="s">
        <v>1322</v>
      </c>
      <c r="C777" s="176" t="s">
        <v>1138</v>
      </c>
      <c r="D777" s="176" t="s">
        <v>1743</v>
      </c>
      <c r="E777" s="176">
        <v>100</v>
      </c>
      <c r="F777" s="176">
        <v>100</v>
      </c>
      <c r="G777" s="174">
        <v>0</v>
      </c>
    </row>
    <row r="778" spans="1:7">
      <c r="A778" s="176" t="s">
        <v>1321</v>
      </c>
      <c r="B778" s="176" t="s">
        <v>1322</v>
      </c>
      <c r="C778" s="176" t="s">
        <v>1139</v>
      </c>
      <c r="D778" s="176" t="s">
        <v>1743</v>
      </c>
      <c r="E778" s="176">
        <v>100</v>
      </c>
      <c r="F778" s="176">
        <v>100</v>
      </c>
      <c r="G778" s="174">
        <v>0</v>
      </c>
    </row>
    <row r="779" spans="1:7">
      <c r="A779" s="176" t="s">
        <v>1321</v>
      </c>
      <c r="B779" s="176" t="s">
        <v>1322</v>
      </c>
      <c r="C779" s="176" t="s">
        <v>1140</v>
      </c>
      <c r="D779" s="176" t="s">
        <v>1743</v>
      </c>
      <c r="E779" s="176">
        <v>100</v>
      </c>
      <c r="F779" s="176">
        <v>67</v>
      </c>
      <c r="G779" s="174">
        <v>-33</v>
      </c>
    </row>
    <row r="780" spans="1:7">
      <c r="A780" s="176" t="s">
        <v>1321</v>
      </c>
      <c r="B780" s="176" t="s">
        <v>1322</v>
      </c>
      <c r="C780" s="176" t="s">
        <v>1141</v>
      </c>
      <c r="D780" s="176" t="s">
        <v>1743</v>
      </c>
      <c r="E780" s="176">
        <v>100</v>
      </c>
      <c r="F780" s="176">
        <v>100</v>
      </c>
      <c r="G780" s="174">
        <v>0</v>
      </c>
    </row>
    <row r="781" spans="1:7">
      <c r="A781" s="176" t="s">
        <v>1321</v>
      </c>
      <c r="B781" s="176" t="s">
        <v>1322</v>
      </c>
      <c r="C781" s="176" t="s">
        <v>1142</v>
      </c>
      <c r="D781" s="176" t="s">
        <v>1743</v>
      </c>
      <c r="E781" s="176">
        <v>100</v>
      </c>
      <c r="F781" s="176">
        <v>100</v>
      </c>
      <c r="G781" s="174">
        <v>0</v>
      </c>
    </row>
    <row r="782" spans="1:7">
      <c r="A782" s="176" t="s">
        <v>1321</v>
      </c>
      <c r="B782" s="176" t="s">
        <v>1322</v>
      </c>
      <c r="C782" s="176" t="s">
        <v>1143</v>
      </c>
      <c r="D782" s="176" t="s">
        <v>1743</v>
      </c>
      <c r="E782" s="176">
        <v>100</v>
      </c>
      <c r="F782" s="176">
        <v>100</v>
      </c>
      <c r="G782" s="174">
        <v>0</v>
      </c>
    </row>
    <row r="783" spans="1:7">
      <c r="A783" s="176" t="s">
        <v>1321</v>
      </c>
      <c r="B783" s="176" t="s">
        <v>1322</v>
      </c>
      <c r="C783" s="176" t="s">
        <v>1144</v>
      </c>
      <c r="D783" s="176" t="s">
        <v>1743</v>
      </c>
      <c r="E783" s="176">
        <v>100</v>
      </c>
      <c r="F783" s="176">
        <v>100</v>
      </c>
      <c r="G783" s="174">
        <v>0</v>
      </c>
    </row>
    <row r="784" spans="1:7">
      <c r="A784" s="176" t="s">
        <v>1321</v>
      </c>
      <c r="B784" s="176" t="s">
        <v>1322</v>
      </c>
      <c r="C784" s="176" t="s">
        <v>1145</v>
      </c>
      <c r="D784" s="176" t="s">
        <v>1743</v>
      </c>
      <c r="E784" s="176">
        <v>100</v>
      </c>
      <c r="F784" s="176">
        <v>100</v>
      </c>
      <c r="G784" s="174">
        <v>0</v>
      </c>
    </row>
    <row r="785" spans="1:7">
      <c r="A785" s="176" t="s">
        <v>1321</v>
      </c>
      <c r="B785" s="176" t="s">
        <v>1322</v>
      </c>
      <c r="C785" s="176" t="s">
        <v>1146</v>
      </c>
      <c r="D785" s="176" t="s">
        <v>1743</v>
      </c>
      <c r="E785" s="176">
        <v>100</v>
      </c>
      <c r="F785" s="176">
        <v>100</v>
      </c>
      <c r="G785" s="174">
        <v>0</v>
      </c>
    </row>
    <row r="786" spans="1:7">
      <c r="A786" s="176" t="s">
        <v>1321</v>
      </c>
      <c r="B786" s="176" t="s">
        <v>1322</v>
      </c>
      <c r="C786" s="176" t="s">
        <v>1147</v>
      </c>
      <c r="D786" s="176" t="s">
        <v>1743</v>
      </c>
      <c r="E786" s="176">
        <v>33</v>
      </c>
      <c r="F786" s="176">
        <v>33</v>
      </c>
      <c r="G786" s="174">
        <v>0</v>
      </c>
    </row>
    <row r="787" spans="1:7">
      <c r="A787" s="176" t="s">
        <v>1321</v>
      </c>
      <c r="B787" s="176" t="s">
        <v>1322</v>
      </c>
      <c r="C787" s="176" t="s">
        <v>1147</v>
      </c>
      <c r="D787" s="176" t="s">
        <v>1743</v>
      </c>
      <c r="E787" s="176">
        <v>100</v>
      </c>
      <c r="F787" s="176">
        <v>100</v>
      </c>
      <c r="G787" s="174">
        <v>0</v>
      </c>
    </row>
    <row r="788" spans="1:7">
      <c r="A788" s="176" t="s">
        <v>1321</v>
      </c>
      <c r="B788" s="176" t="s">
        <v>1322</v>
      </c>
      <c r="C788" s="176" t="s">
        <v>1149</v>
      </c>
      <c r="D788" s="176" t="s">
        <v>1743</v>
      </c>
      <c r="E788" s="176">
        <v>100</v>
      </c>
      <c r="F788" s="176">
        <v>100</v>
      </c>
      <c r="G788" s="174">
        <v>0</v>
      </c>
    </row>
    <row r="789" spans="1:7">
      <c r="A789" s="176" t="s">
        <v>1321</v>
      </c>
      <c r="B789" s="176" t="s">
        <v>1322</v>
      </c>
      <c r="C789" s="176" t="s">
        <v>1150</v>
      </c>
      <c r="D789" s="176" t="s">
        <v>1743</v>
      </c>
      <c r="E789" s="176">
        <v>0</v>
      </c>
      <c r="F789" s="176">
        <v>100</v>
      </c>
      <c r="G789" s="175">
        <v>100</v>
      </c>
    </row>
    <row r="790" spans="1:7">
      <c r="A790" s="176" t="s">
        <v>1321</v>
      </c>
      <c r="B790" s="176" t="s">
        <v>1322</v>
      </c>
      <c r="C790" s="176" t="s">
        <v>1151</v>
      </c>
      <c r="D790" s="176" t="s">
        <v>1743</v>
      </c>
      <c r="E790" s="176">
        <v>67</v>
      </c>
      <c r="F790" s="176">
        <v>100</v>
      </c>
      <c r="G790" s="175">
        <v>33</v>
      </c>
    </row>
    <row r="791" spans="1:7">
      <c r="A791" s="176" t="s">
        <v>1321</v>
      </c>
      <c r="B791" s="176" t="s">
        <v>1322</v>
      </c>
      <c r="C791" s="176" t="s">
        <v>1152</v>
      </c>
      <c r="D791" s="176" t="s">
        <v>1743</v>
      </c>
      <c r="E791" s="176">
        <v>33</v>
      </c>
      <c r="F791" s="176">
        <v>33</v>
      </c>
      <c r="G791" s="174">
        <v>0</v>
      </c>
    </row>
    <row r="792" spans="1:7">
      <c r="A792" s="176" t="s">
        <v>1321</v>
      </c>
      <c r="B792" s="176" t="s">
        <v>1322</v>
      </c>
      <c r="C792" s="176" t="s">
        <v>1153</v>
      </c>
      <c r="D792" s="176" t="s">
        <v>1743</v>
      </c>
      <c r="E792" s="176">
        <v>0</v>
      </c>
      <c r="F792" s="176">
        <v>0</v>
      </c>
      <c r="G792" s="174">
        <v>0</v>
      </c>
    </row>
    <row r="793" spans="1:7">
      <c r="A793" s="176" t="s">
        <v>1321</v>
      </c>
      <c r="B793" s="176" t="s">
        <v>1322</v>
      </c>
      <c r="C793" s="176" t="s">
        <v>1154</v>
      </c>
      <c r="D793" s="176" t="s">
        <v>1743</v>
      </c>
      <c r="E793" s="176">
        <v>0</v>
      </c>
      <c r="F793" s="176">
        <v>0</v>
      </c>
      <c r="G793" s="174">
        <v>0</v>
      </c>
    </row>
    <row r="794" spans="1:7">
      <c r="A794" s="176" t="s">
        <v>1321</v>
      </c>
      <c r="B794" s="176" t="s">
        <v>1322</v>
      </c>
      <c r="C794" s="176" t="s">
        <v>1155</v>
      </c>
      <c r="D794" s="176" t="s">
        <v>1743</v>
      </c>
      <c r="E794" s="176">
        <v>0</v>
      </c>
      <c r="F794" s="176">
        <v>0</v>
      </c>
      <c r="G794" s="174">
        <v>0</v>
      </c>
    </row>
    <row r="795" spans="1:7">
      <c r="A795" s="176" t="s">
        <v>1321</v>
      </c>
      <c r="B795" s="176" t="s">
        <v>1322</v>
      </c>
      <c r="C795" s="176" t="s">
        <v>1156</v>
      </c>
      <c r="D795" s="176" t="s">
        <v>1743</v>
      </c>
      <c r="E795" s="176">
        <v>67</v>
      </c>
      <c r="F795" s="176">
        <v>67</v>
      </c>
      <c r="G795" s="174">
        <v>0</v>
      </c>
    </row>
    <row r="796" spans="1:7">
      <c r="A796" s="176" t="s">
        <v>1321</v>
      </c>
      <c r="B796" s="176" t="s">
        <v>1322</v>
      </c>
      <c r="C796" s="176" t="s">
        <v>1157</v>
      </c>
      <c r="D796" s="176" t="s">
        <v>1743</v>
      </c>
      <c r="E796" s="176">
        <v>0</v>
      </c>
      <c r="F796" s="176">
        <v>0</v>
      </c>
      <c r="G796" s="174">
        <v>0</v>
      </c>
    </row>
    <row r="797" spans="1:7">
      <c r="A797" s="176" t="s">
        <v>1321</v>
      </c>
      <c r="B797" s="176" t="s">
        <v>1322</v>
      </c>
      <c r="C797" s="176" t="s">
        <v>1158</v>
      </c>
      <c r="D797" s="176" t="s">
        <v>1743</v>
      </c>
      <c r="E797" s="176">
        <v>67</v>
      </c>
      <c r="F797" s="176">
        <v>67</v>
      </c>
      <c r="G797" s="174">
        <v>0</v>
      </c>
    </row>
    <row r="798" spans="1:7">
      <c r="A798" s="176" t="s">
        <v>1321</v>
      </c>
      <c r="B798" s="176" t="s">
        <v>1322</v>
      </c>
      <c r="C798" s="176" t="s">
        <v>1159</v>
      </c>
      <c r="D798" s="176" t="s">
        <v>1743</v>
      </c>
      <c r="E798" s="176">
        <v>67</v>
      </c>
      <c r="F798" s="176">
        <v>67</v>
      </c>
      <c r="G798" s="174">
        <v>0</v>
      </c>
    </row>
    <row r="799" spans="1:7">
      <c r="A799" s="176" t="s">
        <v>1321</v>
      </c>
      <c r="B799" s="176" t="s">
        <v>1322</v>
      </c>
      <c r="C799" s="176" t="s">
        <v>1160</v>
      </c>
      <c r="D799" s="176" t="s">
        <v>1743</v>
      </c>
      <c r="E799" s="176">
        <v>67</v>
      </c>
      <c r="F799" s="176">
        <v>67</v>
      </c>
      <c r="G799" s="174">
        <v>0</v>
      </c>
    </row>
    <row r="800" spans="1:7">
      <c r="A800" s="176" t="s">
        <v>1321</v>
      </c>
      <c r="B800" s="176" t="s">
        <v>1322</v>
      </c>
      <c r="C800" s="176" t="s">
        <v>1161</v>
      </c>
      <c r="D800" s="176" t="s">
        <v>1743</v>
      </c>
      <c r="E800" s="176">
        <v>33</v>
      </c>
      <c r="F800" s="176">
        <v>33</v>
      </c>
      <c r="G800" s="174">
        <v>0</v>
      </c>
    </row>
    <row r="801" spans="1:7">
      <c r="A801" s="176" t="s">
        <v>1321</v>
      </c>
      <c r="B801" s="176" t="s">
        <v>1322</v>
      </c>
      <c r="C801" s="176" t="s">
        <v>1162</v>
      </c>
      <c r="D801" s="176" t="s">
        <v>1743</v>
      </c>
      <c r="E801" s="176">
        <v>0</v>
      </c>
      <c r="F801" s="176">
        <v>0</v>
      </c>
      <c r="G801" s="174">
        <v>0</v>
      </c>
    </row>
    <row r="802" spans="1:7">
      <c r="A802" s="176" t="s">
        <v>1321</v>
      </c>
      <c r="B802" s="176" t="s">
        <v>1322</v>
      </c>
      <c r="C802" s="176" t="s">
        <v>1163</v>
      </c>
      <c r="D802" s="176" t="s">
        <v>1743</v>
      </c>
      <c r="E802" s="176">
        <v>0</v>
      </c>
      <c r="F802" s="176">
        <v>33</v>
      </c>
      <c r="G802" s="175">
        <v>33</v>
      </c>
    </row>
    <row r="803" spans="1:7">
      <c r="A803" s="176" t="s">
        <v>1321</v>
      </c>
      <c r="B803" s="176" t="s">
        <v>1322</v>
      </c>
      <c r="C803" s="176" t="s">
        <v>1164</v>
      </c>
      <c r="D803" s="176" t="s">
        <v>1743</v>
      </c>
      <c r="E803" s="176">
        <v>100</v>
      </c>
      <c r="F803" s="176">
        <v>100</v>
      </c>
      <c r="G803" s="174">
        <v>0</v>
      </c>
    </row>
    <row r="804" spans="1:7">
      <c r="A804" s="176" t="s">
        <v>1321</v>
      </c>
      <c r="B804" s="176" t="s">
        <v>1322</v>
      </c>
      <c r="C804" s="176" t="s">
        <v>1165</v>
      </c>
      <c r="D804" s="176" t="s">
        <v>1743</v>
      </c>
      <c r="E804" s="176">
        <v>100</v>
      </c>
      <c r="F804" s="176">
        <v>100</v>
      </c>
      <c r="G804" s="174">
        <v>0</v>
      </c>
    </row>
    <row r="805" spans="1:7">
      <c r="A805" s="176" t="s">
        <v>1321</v>
      </c>
      <c r="B805" s="176" t="s">
        <v>1322</v>
      </c>
      <c r="C805" s="176" t="s">
        <v>1166</v>
      </c>
      <c r="D805" s="176" t="s">
        <v>1743</v>
      </c>
      <c r="E805" s="176">
        <v>33</v>
      </c>
      <c r="F805" s="176">
        <v>33</v>
      </c>
      <c r="G805" s="174">
        <v>0</v>
      </c>
    </row>
    <row r="806" spans="1:7">
      <c r="A806" s="176" t="s">
        <v>1321</v>
      </c>
      <c r="B806" s="176" t="s">
        <v>1322</v>
      </c>
      <c r="C806" s="176" t="s">
        <v>1167</v>
      </c>
      <c r="D806" s="176" t="s">
        <v>1743</v>
      </c>
      <c r="E806" s="176">
        <v>100</v>
      </c>
      <c r="F806" s="176">
        <v>100</v>
      </c>
      <c r="G806" s="174">
        <v>0</v>
      </c>
    </row>
    <row r="807" spans="1:7">
      <c r="A807" s="176" t="s">
        <v>1321</v>
      </c>
      <c r="B807" s="176" t="s">
        <v>1322</v>
      </c>
      <c r="C807" s="176" t="s">
        <v>1168</v>
      </c>
      <c r="D807" s="176" t="s">
        <v>1742</v>
      </c>
      <c r="E807" s="176">
        <v>100</v>
      </c>
      <c r="F807" s="176">
        <v>100</v>
      </c>
      <c r="G807" s="174">
        <v>0</v>
      </c>
    </row>
    <row r="808" spans="1:7">
      <c r="A808" s="176" t="s">
        <v>1321</v>
      </c>
      <c r="B808" s="176" t="s">
        <v>1322</v>
      </c>
      <c r="C808" s="176" t="s">
        <v>1169</v>
      </c>
      <c r="D808" s="176" t="s">
        <v>1742</v>
      </c>
      <c r="E808" s="176">
        <v>67</v>
      </c>
      <c r="F808" s="176">
        <v>67</v>
      </c>
      <c r="G808" s="174">
        <v>0</v>
      </c>
    </row>
    <row r="809" spans="1:7">
      <c r="A809" s="176" t="s">
        <v>1321</v>
      </c>
      <c r="B809" s="176" t="s">
        <v>1322</v>
      </c>
      <c r="C809" s="176" t="s">
        <v>1170</v>
      </c>
      <c r="D809" s="176" t="s">
        <v>1742</v>
      </c>
      <c r="E809" s="176">
        <v>67</v>
      </c>
      <c r="F809" s="176">
        <v>67</v>
      </c>
      <c r="G809" s="174">
        <v>0</v>
      </c>
    </row>
    <row r="810" spans="1:7">
      <c r="A810" s="176" t="s">
        <v>1321</v>
      </c>
      <c r="B810" s="176" t="s">
        <v>1322</v>
      </c>
      <c r="C810" s="176" t="s">
        <v>1171</v>
      </c>
      <c r="D810" s="176" t="s">
        <v>1742</v>
      </c>
      <c r="E810" s="176">
        <v>67</v>
      </c>
      <c r="F810" s="176">
        <v>100</v>
      </c>
      <c r="G810" s="175">
        <v>33</v>
      </c>
    </row>
    <row r="811" spans="1:7">
      <c r="A811" s="176" t="s">
        <v>1321</v>
      </c>
      <c r="B811" s="176" t="s">
        <v>1322</v>
      </c>
      <c r="C811" s="176" t="s">
        <v>1172</v>
      </c>
      <c r="D811" s="176" t="s">
        <v>1742</v>
      </c>
      <c r="E811" s="176">
        <v>100</v>
      </c>
      <c r="F811" s="176">
        <v>100</v>
      </c>
      <c r="G811" s="174">
        <v>0</v>
      </c>
    </row>
    <row r="812" spans="1:7">
      <c r="A812" s="176" t="s">
        <v>1321</v>
      </c>
      <c r="B812" s="176" t="s">
        <v>1322</v>
      </c>
      <c r="C812" s="176" t="s">
        <v>1173</v>
      </c>
      <c r="D812" s="176" t="s">
        <v>1744</v>
      </c>
      <c r="E812" s="176">
        <v>100</v>
      </c>
      <c r="F812" s="176">
        <v>100</v>
      </c>
      <c r="G812" s="174">
        <v>0</v>
      </c>
    </row>
    <row r="813" spans="1:7">
      <c r="A813" s="176" t="s">
        <v>1321</v>
      </c>
      <c r="B813" s="176" t="s">
        <v>1322</v>
      </c>
      <c r="C813" s="176" t="s">
        <v>1174</v>
      </c>
      <c r="D813" s="176" t="s">
        <v>1744</v>
      </c>
      <c r="E813" s="176">
        <v>100</v>
      </c>
      <c r="F813" s="176">
        <v>100</v>
      </c>
      <c r="G813" s="174">
        <v>0</v>
      </c>
    </row>
    <row r="814" spans="1:7">
      <c r="A814" s="176" t="s">
        <v>1321</v>
      </c>
      <c r="B814" s="176" t="s">
        <v>1322</v>
      </c>
      <c r="C814" s="176" t="s">
        <v>1175</v>
      </c>
      <c r="D814" s="176" t="s">
        <v>1744</v>
      </c>
      <c r="E814" s="176">
        <v>100</v>
      </c>
      <c r="F814" s="176">
        <v>100</v>
      </c>
      <c r="G814" s="174">
        <v>0</v>
      </c>
    </row>
    <row r="815" spans="1:7">
      <c r="A815" s="176" t="s">
        <v>1321</v>
      </c>
      <c r="B815" s="176" t="s">
        <v>1322</v>
      </c>
      <c r="C815" s="176" t="s">
        <v>1176</v>
      </c>
      <c r="D815" s="176" t="s">
        <v>1744</v>
      </c>
      <c r="E815" s="176">
        <v>100</v>
      </c>
      <c r="F815" s="176">
        <v>100</v>
      </c>
      <c r="G815" s="174">
        <v>0</v>
      </c>
    </row>
    <row r="816" spans="1:7">
      <c r="A816" s="176" t="s">
        <v>1321</v>
      </c>
      <c r="B816" s="176" t="s">
        <v>1322</v>
      </c>
      <c r="C816" s="176" t="s">
        <v>1177</v>
      </c>
      <c r="D816" s="176" t="s">
        <v>1744</v>
      </c>
      <c r="E816" s="176">
        <v>67</v>
      </c>
      <c r="F816" s="176">
        <v>67</v>
      </c>
      <c r="G816" s="174">
        <v>0</v>
      </c>
    </row>
    <row r="817" spans="1:7">
      <c r="A817" s="176" t="s">
        <v>1321</v>
      </c>
      <c r="B817" s="176" t="s">
        <v>1322</v>
      </c>
      <c r="C817" s="176" t="s">
        <v>1178</v>
      </c>
      <c r="D817" s="176" t="s">
        <v>1748</v>
      </c>
      <c r="E817" s="176">
        <v>100</v>
      </c>
      <c r="F817" s="176">
        <v>100</v>
      </c>
      <c r="G817" s="174">
        <v>0</v>
      </c>
    </row>
    <row r="818" spans="1:7">
      <c r="A818" s="176" t="s">
        <v>1321</v>
      </c>
      <c r="B818" s="176" t="s">
        <v>1322</v>
      </c>
      <c r="C818" s="176" t="s">
        <v>1179</v>
      </c>
      <c r="D818" s="176" t="s">
        <v>1748</v>
      </c>
      <c r="E818" s="176">
        <v>100</v>
      </c>
      <c r="F818" s="176">
        <v>33</v>
      </c>
      <c r="G818" s="174">
        <v>-67</v>
      </c>
    </row>
    <row r="819" spans="1:7">
      <c r="A819" s="176" t="s">
        <v>1321</v>
      </c>
      <c r="B819" s="176" t="s">
        <v>1322</v>
      </c>
      <c r="C819" s="176" t="s">
        <v>1180</v>
      </c>
      <c r="D819" s="176" t="s">
        <v>1748</v>
      </c>
      <c r="E819" s="176">
        <v>0</v>
      </c>
      <c r="F819" s="176">
        <v>67</v>
      </c>
      <c r="G819" s="175">
        <v>67</v>
      </c>
    </row>
    <row r="820" spans="1:7">
      <c r="A820" s="176" t="s">
        <v>1321</v>
      </c>
      <c r="B820" s="176" t="s">
        <v>1322</v>
      </c>
      <c r="C820" s="176" t="s">
        <v>1181</v>
      </c>
      <c r="D820" s="176" t="s">
        <v>1748</v>
      </c>
      <c r="E820" s="176">
        <v>33</v>
      </c>
      <c r="F820" s="176">
        <v>33</v>
      </c>
      <c r="G820" s="174">
        <v>0</v>
      </c>
    </row>
    <row r="821" spans="1:7">
      <c r="A821" s="176" t="s">
        <v>1321</v>
      </c>
      <c r="B821" s="176" t="s">
        <v>1322</v>
      </c>
      <c r="C821" s="176" t="s">
        <v>1182</v>
      </c>
      <c r="D821" s="176" t="s">
        <v>1745</v>
      </c>
      <c r="E821" s="176">
        <v>100</v>
      </c>
      <c r="F821" s="176">
        <v>100</v>
      </c>
      <c r="G821" s="174">
        <v>0</v>
      </c>
    </row>
    <row r="822" spans="1:7">
      <c r="A822" s="176" t="s">
        <v>1321</v>
      </c>
      <c r="B822" s="176" t="s">
        <v>1322</v>
      </c>
      <c r="C822" s="176" t="s">
        <v>1183</v>
      </c>
      <c r="D822" s="176" t="s">
        <v>1745</v>
      </c>
      <c r="E822" s="176">
        <v>100</v>
      </c>
      <c r="F822" s="176">
        <v>100</v>
      </c>
      <c r="G822" s="174">
        <v>0</v>
      </c>
    </row>
    <row r="823" spans="1:7">
      <c r="A823" s="176" t="s">
        <v>1321</v>
      </c>
      <c r="B823" s="176" t="s">
        <v>1322</v>
      </c>
      <c r="C823" s="176" t="s">
        <v>1184</v>
      </c>
      <c r="D823" s="176" t="s">
        <v>1745</v>
      </c>
      <c r="E823" s="176">
        <v>100</v>
      </c>
      <c r="F823" s="176">
        <v>100</v>
      </c>
      <c r="G823" s="174">
        <v>0</v>
      </c>
    </row>
    <row r="824" spans="1:7">
      <c r="A824" s="176" t="s">
        <v>1321</v>
      </c>
      <c r="B824" s="176" t="s">
        <v>1322</v>
      </c>
      <c r="C824" s="176" t="s">
        <v>1185</v>
      </c>
      <c r="D824" s="176" t="s">
        <v>1745</v>
      </c>
      <c r="E824" s="176">
        <v>100</v>
      </c>
      <c r="F824" s="176">
        <v>100</v>
      </c>
      <c r="G824" s="174">
        <v>0</v>
      </c>
    </row>
    <row r="825" spans="1:7">
      <c r="A825" s="176" t="s">
        <v>1321</v>
      </c>
      <c r="B825" s="176" t="s">
        <v>1322</v>
      </c>
      <c r="C825" s="176" t="s">
        <v>1186</v>
      </c>
      <c r="D825" s="176" t="s">
        <v>1745</v>
      </c>
      <c r="E825" s="176">
        <v>100</v>
      </c>
      <c r="F825" s="176">
        <v>100</v>
      </c>
      <c r="G825" s="174">
        <v>0</v>
      </c>
    </row>
    <row r="826" spans="1:7">
      <c r="A826" s="176" t="s">
        <v>1321</v>
      </c>
      <c r="B826" s="176" t="s">
        <v>1322</v>
      </c>
      <c r="C826" s="176" t="s">
        <v>1187</v>
      </c>
      <c r="D826" s="176" t="s">
        <v>1745</v>
      </c>
      <c r="E826" s="176">
        <v>100</v>
      </c>
      <c r="F826" s="176">
        <v>100</v>
      </c>
      <c r="G826" s="174">
        <v>0</v>
      </c>
    </row>
    <row r="827" spans="1:7">
      <c r="A827" s="176" t="s">
        <v>1321</v>
      </c>
      <c r="B827" s="176" t="s">
        <v>1322</v>
      </c>
      <c r="C827" s="176" t="s">
        <v>1188</v>
      </c>
      <c r="D827" s="176" t="s">
        <v>1745</v>
      </c>
      <c r="E827" s="176">
        <v>100</v>
      </c>
      <c r="F827" s="176">
        <v>100</v>
      </c>
      <c r="G827" s="174">
        <v>0</v>
      </c>
    </row>
    <row r="828" spans="1:7">
      <c r="A828" s="176" t="s">
        <v>1321</v>
      </c>
      <c r="B828" s="176" t="s">
        <v>1322</v>
      </c>
      <c r="C828" s="176" t="s">
        <v>1189</v>
      </c>
      <c r="D828" s="176" t="s">
        <v>1745</v>
      </c>
      <c r="E828" s="176">
        <v>100</v>
      </c>
      <c r="F828" s="176">
        <v>100</v>
      </c>
      <c r="G828" s="174">
        <v>0</v>
      </c>
    </row>
    <row r="829" spans="1:7">
      <c r="A829" s="176" t="s">
        <v>1321</v>
      </c>
      <c r="B829" s="176" t="s">
        <v>1322</v>
      </c>
      <c r="C829" s="176" t="s">
        <v>1190</v>
      </c>
      <c r="D829" s="176" t="s">
        <v>1746</v>
      </c>
      <c r="E829" s="176">
        <v>100</v>
      </c>
      <c r="F829" s="176">
        <v>100</v>
      </c>
      <c r="G829" s="174">
        <v>0</v>
      </c>
    </row>
    <row r="830" spans="1:7">
      <c r="A830" s="176" t="s">
        <v>1321</v>
      </c>
      <c r="B830" s="176" t="s">
        <v>1322</v>
      </c>
      <c r="C830" s="176" t="s">
        <v>1191</v>
      </c>
      <c r="D830" s="176" t="s">
        <v>1746</v>
      </c>
      <c r="E830" s="176">
        <v>100</v>
      </c>
      <c r="F830" s="176">
        <v>100</v>
      </c>
      <c r="G830" s="174">
        <v>0</v>
      </c>
    </row>
    <row r="831" spans="1:7">
      <c r="A831" s="176" t="s">
        <v>1321</v>
      </c>
      <c r="B831" s="176" t="s">
        <v>1322</v>
      </c>
      <c r="C831" s="176" t="s">
        <v>1192</v>
      </c>
      <c r="D831" s="176" t="s">
        <v>1746</v>
      </c>
      <c r="E831" s="176">
        <v>67</v>
      </c>
      <c r="F831" s="176">
        <v>67</v>
      </c>
      <c r="G831" s="174">
        <v>0</v>
      </c>
    </row>
    <row r="832" spans="1:7">
      <c r="A832" s="176" t="s">
        <v>1321</v>
      </c>
      <c r="B832" s="176" t="s">
        <v>1322</v>
      </c>
      <c r="C832" s="176" t="s">
        <v>1193</v>
      </c>
      <c r="D832" s="176" t="s">
        <v>1746</v>
      </c>
      <c r="E832" s="176">
        <v>0</v>
      </c>
      <c r="F832" s="176">
        <v>0</v>
      </c>
      <c r="G832" s="174">
        <v>0</v>
      </c>
    </row>
    <row r="833" spans="1:7">
      <c r="A833" s="176" t="s">
        <v>1321</v>
      </c>
      <c r="B833" s="176" t="s">
        <v>1322</v>
      </c>
      <c r="C833" s="176" t="s">
        <v>1194</v>
      </c>
      <c r="D833" s="176" t="s">
        <v>1746</v>
      </c>
      <c r="E833" s="176">
        <v>100</v>
      </c>
      <c r="F833" s="176">
        <v>100</v>
      </c>
      <c r="G833" s="174">
        <v>0</v>
      </c>
    </row>
    <row r="834" spans="1:7">
      <c r="A834" s="176" t="s">
        <v>1321</v>
      </c>
      <c r="B834" s="176" t="s">
        <v>1322</v>
      </c>
      <c r="C834" s="176" t="s">
        <v>1195</v>
      </c>
      <c r="D834" s="176" t="s">
        <v>1746</v>
      </c>
      <c r="E834" s="176">
        <v>100</v>
      </c>
      <c r="F834" s="176">
        <v>100</v>
      </c>
      <c r="G834" s="174">
        <v>0</v>
      </c>
    </row>
    <row r="835" spans="1:7">
      <c r="A835" s="176" t="s">
        <v>1321</v>
      </c>
      <c r="B835" s="176" t="s">
        <v>1322</v>
      </c>
      <c r="C835" s="176" t="s">
        <v>1196</v>
      </c>
      <c r="D835" s="176" t="s">
        <v>1746</v>
      </c>
      <c r="E835" s="176">
        <v>0</v>
      </c>
      <c r="F835" s="176">
        <v>67</v>
      </c>
      <c r="G835" s="175">
        <v>67</v>
      </c>
    </row>
    <row r="836" spans="1:7">
      <c r="A836" s="176" t="s">
        <v>1321</v>
      </c>
      <c r="B836" s="176" t="s">
        <v>1322</v>
      </c>
      <c r="C836" s="176" t="s">
        <v>1197</v>
      </c>
      <c r="D836" s="176" t="s">
        <v>1746</v>
      </c>
      <c r="E836" s="176">
        <v>67</v>
      </c>
      <c r="F836" s="176">
        <v>67</v>
      </c>
      <c r="G836" s="174">
        <v>0</v>
      </c>
    </row>
    <row r="837" spans="1:7">
      <c r="A837" s="176" t="s">
        <v>1321</v>
      </c>
      <c r="B837" s="176" t="s">
        <v>1322</v>
      </c>
      <c r="C837" s="176" t="s">
        <v>1198</v>
      </c>
      <c r="D837" s="176" t="s">
        <v>1747</v>
      </c>
      <c r="E837" s="176">
        <v>100</v>
      </c>
      <c r="F837" s="176">
        <v>100</v>
      </c>
      <c r="G837" s="174">
        <v>0</v>
      </c>
    </row>
    <row r="838" spans="1:7">
      <c r="A838" s="176" t="s">
        <v>1321</v>
      </c>
      <c r="B838" s="176" t="s">
        <v>1322</v>
      </c>
      <c r="C838" s="176" t="s">
        <v>1199</v>
      </c>
      <c r="D838" s="176" t="s">
        <v>1747</v>
      </c>
      <c r="E838" s="176">
        <v>100</v>
      </c>
      <c r="F838" s="176">
        <v>100</v>
      </c>
      <c r="G838" s="174">
        <v>0</v>
      </c>
    </row>
    <row r="839" spans="1:7">
      <c r="A839" s="176" t="s">
        <v>1321</v>
      </c>
      <c r="B839" s="176" t="s">
        <v>1322</v>
      </c>
      <c r="C839" s="176" t="s">
        <v>1200</v>
      </c>
      <c r="D839" s="176" t="s">
        <v>1747</v>
      </c>
      <c r="E839" s="176">
        <v>100</v>
      </c>
      <c r="F839" s="176">
        <v>100</v>
      </c>
      <c r="G839" s="174">
        <v>0</v>
      </c>
    </row>
    <row r="840" spans="1:7">
      <c r="A840" s="176" t="s">
        <v>1321</v>
      </c>
      <c r="B840" s="176" t="s">
        <v>1322</v>
      </c>
      <c r="C840" s="176" t="s">
        <v>1201</v>
      </c>
      <c r="D840" s="176" t="s">
        <v>1747</v>
      </c>
      <c r="E840" s="176">
        <v>100</v>
      </c>
      <c r="F840" s="176">
        <v>100</v>
      </c>
      <c r="G840" s="174">
        <v>0</v>
      </c>
    </row>
    <row r="841" spans="1:7">
      <c r="A841" s="176" t="s">
        <v>1321</v>
      </c>
      <c r="B841" s="176" t="s">
        <v>1322</v>
      </c>
      <c r="C841" s="176" t="s">
        <v>1202</v>
      </c>
      <c r="D841" s="176" t="s">
        <v>1747</v>
      </c>
      <c r="E841" s="176">
        <v>100</v>
      </c>
      <c r="F841" s="176">
        <v>100</v>
      </c>
      <c r="G841" s="174">
        <v>0</v>
      </c>
    </row>
    <row r="842" spans="1:7">
      <c r="A842" s="176" t="s">
        <v>1321</v>
      </c>
      <c r="B842" s="176" t="s">
        <v>1322</v>
      </c>
      <c r="C842" s="176" t="s">
        <v>1203</v>
      </c>
      <c r="D842" s="176" t="s">
        <v>1747</v>
      </c>
      <c r="E842" s="176">
        <v>100</v>
      </c>
      <c r="F842" s="176">
        <v>100</v>
      </c>
      <c r="G842" s="174">
        <v>0</v>
      </c>
    </row>
    <row r="843" spans="1:7">
      <c r="A843" s="176" t="s">
        <v>1321</v>
      </c>
      <c r="B843" s="176" t="s">
        <v>1322</v>
      </c>
      <c r="C843" s="176" t="s">
        <v>1204</v>
      </c>
      <c r="D843" s="176" t="s">
        <v>1747</v>
      </c>
      <c r="E843" s="176">
        <v>100</v>
      </c>
      <c r="F843" s="176">
        <v>100</v>
      </c>
      <c r="G843" s="174">
        <v>0</v>
      </c>
    </row>
    <row r="844" spans="1:7">
      <c r="A844" s="176" t="s">
        <v>1321</v>
      </c>
      <c r="B844" s="176" t="s">
        <v>1322</v>
      </c>
      <c r="C844" s="176" t="s">
        <v>1205</v>
      </c>
      <c r="D844" s="176" t="s">
        <v>1747</v>
      </c>
      <c r="E844" s="176">
        <v>100</v>
      </c>
      <c r="F844" s="176">
        <v>100</v>
      </c>
      <c r="G844" s="174">
        <v>0</v>
      </c>
    </row>
    <row r="845" spans="1:7">
      <c r="A845" s="176" t="s">
        <v>1321</v>
      </c>
      <c r="B845" s="176" t="s">
        <v>1322</v>
      </c>
      <c r="C845" s="176" t="s">
        <v>1206</v>
      </c>
      <c r="D845" s="176" t="s">
        <v>1747</v>
      </c>
      <c r="E845" s="176">
        <v>33</v>
      </c>
      <c r="F845" s="176">
        <v>33</v>
      </c>
      <c r="G845" s="174">
        <v>0</v>
      </c>
    </row>
    <row r="846" spans="1:7">
      <c r="A846" s="176" t="s">
        <v>1321</v>
      </c>
      <c r="B846" s="176" t="s">
        <v>1322</v>
      </c>
      <c r="C846" s="176" t="s">
        <v>1207</v>
      </c>
      <c r="D846" s="176" t="s">
        <v>1747</v>
      </c>
      <c r="E846" s="176">
        <v>100</v>
      </c>
      <c r="F846" s="176">
        <v>100</v>
      </c>
      <c r="G846" s="174">
        <v>0</v>
      </c>
    </row>
    <row r="847" spans="1:7">
      <c r="A847" s="176" t="s">
        <v>1321</v>
      </c>
      <c r="B847" s="176" t="s">
        <v>1322</v>
      </c>
      <c r="C847" s="176" t="s">
        <v>1208</v>
      </c>
      <c r="D847" s="176" t="s">
        <v>1747</v>
      </c>
      <c r="E847" s="176">
        <v>100</v>
      </c>
      <c r="F847" s="176">
        <v>100</v>
      </c>
      <c r="G847" s="174">
        <v>0</v>
      </c>
    </row>
    <row r="848" spans="1:7">
      <c r="A848" s="176" t="s">
        <v>1321</v>
      </c>
      <c r="B848" s="176" t="s">
        <v>1322</v>
      </c>
      <c r="C848" s="176" t="s">
        <v>1209</v>
      </c>
      <c r="D848" s="176" t="s">
        <v>1747</v>
      </c>
      <c r="E848" s="176">
        <v>0</v>
      </c>
      <c r="F848" s="176">
        <v>33</v>
      </c>
      <c r="G848" s="175">
        <v>33</v>
      </c>
    </row>
    <row r="849" spans="1:7">
      <c r="A849" s="176" t="s">
        <v>1321</v>
      </c>
      <c r="B849" s="176" t="s">
        <v>1322</v>
      </c>
      <c r="C849" s="176" t="s">
        <v>1210</v>
      </c>
      <c r="D849" s="176" t="s">
        <v>1747</v>
      </c>
      <c r="E849" s="176">
        <v>100</v>
      </c>
      <c r="F849" s="176">
        <v>100</v>
      </c>
      <c r="G849" s="174">
        <v>0</v>
      </c>
    </row>
    <row r="850" spans="1:7">
      <c r="A850" s="176" t="s">
        <v>1321</v>
      </c>
      <c r="B850" s="176" t="s">
        <v>1322</v>
      </c>
      <c r="C850" s="176" t="s">
        <v>1211</v>
      </c>
      <c r="D850" s="176" t="s">
        <v>1695</v>
      </c>
      <c r="E850" s="176">
        <v>100</v>
      </c>
      <c r="F850" s="176">
        <v>100</v>
      </c>
      <c r="G850" s="174">
        <v>0</v>
      </c>
    </row>
    <row r="851" spans="1:7">
      <c r="A851" s="176" t="s">
        <v>1321</v>
      </c>
      <c r="B851" s="176" t="s">
        <v>1322</v>
      </c>
      <c r="C851" s="176" t="s">
        <v>1212</v>
      </c>
      <c r="D851" s="176" t="s">
        <v>1695</v>
      </c>
      <c r="E851" s="176">
        <v>100</v>
      </c>
      <c r="F851" s="176">
        <v>100</v>
      </c>
      <c r="G851" s="174">
        <v>0</v>
      </c>
    </row>
    <row r="852" spans="1:7">
      <c r="A852" s="176" t="s">
        <v>1321</v>
      </c>
      <c r="B852" s="176" t="s">
        <v>1322</v>
      </c>
      <c r="C852" s="176" t="s">
        <v>1213</v>
      </c>
      <c r="D852" s="176" t="s">
        <v>1695</v>
      </c>
      <c r="E852" s="176">
        <v>100</v>
      </c>
      <c r="F852" s="176">
        <v>100</v>
      </c>
      <c r="G852" s="174">
        <v>0</v>
      </c>
    </row>
    <row r="853" spans="1:7">
      <c r="A853" s="176" t="s">
        <v>1321</v>
      </c>
      <c r="B853" s="176" t="s">
        <v>1322</v>
      </c>
      <c r="C853" s="176" t="s">
        <v>1214</v>
      </c>
      <c r="D853" s="176" t="s">
        <v>1695</v>
      </c>
      <c r="E853" s="176">
        <v>100</v>
      </c>
      <c r="F853" s="176">
        <v>100</v>
      </c>
      <c r="G853" s="174">
        <v>0</v>
      </c>
    </row>
    <row r="854" spans="1:7">
      <c r="A854" s="176" t="s">
        <v>1321</v>
      </c>
      <c r="B854" s="176" t="s">
        <v>1322</v>
      </c>
      <c r="C854" s="176" t="s">
        <v>1215</v>
      </c>
      <c r="D854" s="176" t="s">
        <v>1695</v>
      </c>
      <c r="E854" s="176">
        <v>100</v>
      </c>
      <c r="F854" s="176">
        <v>100</v>
      </c>
      <c r="G854" s="174">
        <v>0</v>
      </c>
    </row>
    <row r="855" spans="1:7">
      <c r="A855" s="176" t="s">
        <v>1321</v>
      </c>
      <c r="B855" s="176" t="s">
        <v>1322</v>
      </c>
      <c r="C855" s="176" t="s">
        <v>1216</v>
      </c>
      <c r="D855" s="176" t="s">
        <v>1695</v>
      </c>
      <c r="E855" s="176">
        <v>100</v>
      </c>
      <c r="F855" s="176">
        <v>100</v>
      </c>
      <c r="G855" s="174">
        <v>0</v>
      </c>
    </row>
    <row r="856" spans="1:7">
      <c r="A856" s="176" t="s">
        <v>1321</v>
      </c>
      <c r="B856" s="176" t="s">
        <v>1322</v>
      </c>
      <c r="C856" s="176" t="s">
        <v>1217</v>
      </c>
      <c r="E856" s="176">
        <v>100</v>
      </c>
      <c r="F856" s="176">
        <v>100</v>
      </c>
      <c r="G856" s="174">
        <v>0</v>
      </c>
    </row>
    <row r="857" spans="1:7">
      <c r="A857" s="176" t="s">
        <v>1321</v>
      </c>
      <c r="B857" s="176" t="s">
        <v>1322</v>
      </c>
      <c r="C857" s="176" t="s">
        <v>1218</v>
      </c>
      <c r="E857" s="176">
        <v>100</v>
      </c>
      <c r="F857" s="176">
        <v>100</v>
      </c>
      <c r="G857" s="174">
        <v>0</v>
      </c>
    </row>
    <row r="858" spans="1:7">
      <c r="A858" s="176" t="s">
        <v>1321</v>
      </c>
      <c r="B858" s="176" t="s">
        <v>1322</v>
      </c>
      <c r="C858" s="176" t="s">
        <v>1219</v>
      </c>
      <c r="E858" s="176">
        <v>67</v>
      </c>
      <c r="F858" s="176">
        <v>67</v>
      </c>
      <c r="G858" s="174">
        <v>0</v>
      </c>
    </row>
    <row r="859" spans="1:7">
      <c r="A859" s="176" t="s">
        <v>1321</v>
      </c>
      <c r="B859" s="176" t="s">
        <v>1322</v>
      </c>
      <c r="C859" s="176" t="s">
        <v>1220</v>
      </c>
      <c r="E859" s="176">
        <v>67</v>
      </c>
      <c r="F859" s="176">
        <v>33</v>
      </c>
      <c r="G859" s="174">
        <v>-33</v>
      </c>
    </row>
    <row r="860" spans="1:7">
      <c r="A860" s="176" t="s">
        <v>1321</v>
      </c>
      <c r="B860" s="176" t="s">
        <v>1322</v>
      </c>
      <c r="C860" s="176" t="s">
        <v>1221</v>
      </c>
      <c r="E860" s="176">
        <v>100</v>
      </c>
      <c r="F860" s="176">
        <v>100</v>
      </c>
      <c r="G860" s="174">
        <v>0</v>
      </c>
    </row>
    <row r="861" spans="1:7">
      <c r="A861" s="176" t="s">
        <v>1321</v>
      </c>
      <c r="B861" s="176" t="s">
        <v>1322</v>
      </c>
      <c r="C861" s="176" t="s">
        <v>1222</v>
      </c>
      <c r="E861" s="176">
        <v>100</v>
      </c>
      <c r="F861" s="176">
        <v>100</v>
      </c>
      <c r="G861" s="174">
        <v>0</v>
      </c>
    </row>
    <row r="862" spans="1:7">
      <c r="A862" s="176" t="s">
        <v>1321</v>
      </c>
      <c r="B862" s="176" t="s">
        <v>1322</v>
      </c>
      <c r="C862" s="176" t="s">
        <v>1223</v>
      </c>
      <c r="E862" s="176">
        <v>67</v>
      </c>
      <c r="F862" s="176">
        <v>33</v>
      </c>
      <c r="G862" s="174">
        <v>-33</v>
      </c>
    </row>
    <row r="863" spans="1:7">
      <c r="A863" s="176" t="s">
        <v>1321</v>
      </c>
      <c r="B863" s="176" t="s">
        <v>1322</v>
      </c>
      <c r="C863" s="176" t="s">
        <v>1224</v>
      </c>
      <c r="E863" s="176">
        <v>67</v>
      </c>
      <c r="F863" s="176">
        <v>67</v>
      </c>
      <c r="G863" s="174">
        <v>0</v>
      </c>
    </row>
    <row r="864" spans="1:7">
      <c r="A864" s="176" t="s">
        <v>1321</v>
      </c>
      <c r="B864" s="176" t="s">
        <v>1322</v>
      </c>
      <c r="C864" s="176" t="s">
        <v>1225</v>
      </c>
      <c r="E864" s="176">
        <v>100</v>
      </c>
      <c r="F864" s="176">
        <v>100</v>
      </c>
      <c r="G864" s="174">
        <v>0</v>
      </c>
    </row>
    <row r="865" spans="1:7">
      <c r="A865" s="176" t="s">
        <v>1321</v>
      </c>
      <c r="B865" s="176" t="s">
        <v>1322</v>
      </c>
      <c r="C865" s="176" t="s">
        <v>1226</v>
      </c>
      <c r="E865" s="176">
        <v>100</v>
      </c>
      <c r="F865" s="176">
        <v>100</v>
      </c>
      <c r="G865" s="174">
        <v>0</v>
      </c>
    </row>
    <row r="866" spans="1:7">
      <c r="A866" s="176" t="s">
        <v>1321</v>
      </c>
      <c r="B866" s="176" t="s">
        <v>1322</v>
      </c>
      <c r="C866" s="176" t="s">
        <v>1227</v>
      </c>
      <c r="E866" s="176">
        <v>100</v>
      </c>
      <c r="F866" s="176">
        <v>100</v>
      </c>
      <c r="G866" s="174">
        <v>0</v>
      </c>
    </row>
    <row r="867" spans="1:7">
      <c r="A867" s="176" t="s">
        <v>1321</v>
      </c>
      <c r="B867" s="176" t="s">
        <v>1322</v>
      </c>
      <c r="C867" s="176" t="s">
        <v>1228</v>
      </c>
      <c r="E867" s="176">
        <v>33</v>
      </c>
      <c r="F867" s="176">
        <v>67</v>
      </c>
      <c r="G867" s="175">
        <v>33</v>
      </c>
    </row>
    <row r="868" spans="1:7">
      <c r="A868" s="176" t="s">
        <v>1321</v>
      </c>
      <c r="B868" s="176" t="s">
        <v>1322</v>
      </c>
      <c r="C868" s="176" t="s">
        <v>1229</v>
      </c>
      <c r="E868" s="176">
        <v>100</v>
      </c>
      <c r="F868" s="176">
        <v>100</v>
      </c>
      <c r="G868" s="174">
        <v>0</v>
      </c>
    </row>
    <row r="869" spans="1:7">
      <c r="A869" s="176" t="s">
        <v>1321</v>
      </c>
      <c r="B869" s="176" t="s">
        <v>1322</v>
      </c>
      <c r="C869" s="176" t="s">
        <v>1230</v>
      </c>
      <c r="E869" s="176">
        <v>100</v>
      </c>
      <c r="F869" s="176">
        <v>100</v>
      </c>
      <c r="G869" s="174">
        <v>0</v>
      </c>
    </row>
    <row r="870" spans="1:7">
      <c r="A870" s="176" t="s">
        <v>1321</v>
      </c>
      <c r="B870" s="176" t="s">
        <v>1322</v>
      </c>
      <c r="C870" s="176" t="s">
        <v>1231</v>
      </c>
      <c r="E870" s="176">
        <v>33</v>
      </c>
      <c r="F870" s="176">
        <v>33</v>
      </c>
      <c r="G870" s="174">
        <v>0</v>
      </c>
    </row>
    <row r="871" spans="1:7">
      <c r="A871" s="176" t="s">
        <v>1321</v>
      </c>
      <c r="B871" s="176" t="s">
        <v>1322</v>
      </c>
      <c r="C871" s="176" t="s">
        <v>1232</v>
      </c>
      <c r="E871" s="176">
        <v>67</v>
      </c>
      <c r="F871" s="176">
        <v>0</v>
      </c>
      <c r="G871" s="174">
        <v>-67</v>
      </c>
    </row>
    <row r="872" spans="1:7">
      <c r="A872" s="176" t="s">
        <v>1321</v>
      </c>
      <c r="B872" s="176" t="s">
        <v>1322</v>
      </c>
      <c r="C872" s="176" t="s">
        <v>1233</v>
      </c>
      <c r="E872" s="176">
        <v>100</v>
      </c>
      <c r="F872" s="176">
        <v>100</v>
      </c>
      <c r="G872" s="174">
        <v>0</v>
      </c>
    </row>
    <row r="873" spans="1:7">
      <c r="A873" s="176" t="s">
        <v>1321</v>
      </c>
      <c r="B873" s="176" t="s">
        <v>1322</v>
      </c>
      <c r="C873" s="176" t="s">
        <v>1234</v>
      </c>
      <c r="E873" s="176">
        <v>100</v>
      </c>
      <c r="F873" s="176">
        <v>100</v>
      </c>
      <c r="G873" s="174">
        <v>0</v>
      </c>
    </row>
    <row r="874" spans="1:7">
      <c r="A874" s="176" t="s">
        <v>1321</v>
      </c>
      <c r="B874" s="176" t="s">
        <v>1322</v>
      </c>
      <c r="C874" s="176" t="s">
        <v>1235</v>
      </c>
      <c r="E874" s="176">
        <v>100</v>
      </c>
      <c r="F874" s="176">
        <v>100</v>
      </c>
      <c r="G874" s="174">
        <v>0</v>
      </c>
    </row>
    <row r="875" spans="1:7">
      <c r="A875" s="176" t="s">
        <v>1321</v>
      </c>
      <c r="B875" s="176" t="s">
        <v>1322</v>
      </c>
      <c r="C875" s="176" t="s">
        <v>1236</v>
      </c>
      <c r="E875" s="176">
        <v>100</v>
      </c>
      <c r="F875" s="176">
        <v>100</v>
      </c>
      <c r="G875" s="174">
        <v>0</v>
      </c>
    </row>
    <row r="876" spans="1:7">
      <c r="A876" s="176" t="s">
        <v>1321</v>
      </c>
      <c r="B876" s="176" t="s">
        <v>1322</v>
      </c>
      <c r="C876" s="176" t="s">
        <v>1237</v>
      </c>
      <c r="E876" s="176">
        <v>33</v>
      </c>
      <c r="F876" s="176">
        <v>33</v>
      </c>
      <c r="G876" s="174">
        <v>0</v>
      </c>
    </row>
    <row r="877" spans="1:7">
      <c r="A877" s="176" t="s">
        <v>1321</v>
      </c>
      <c r="B877" s="176" t="s">
        <v>1322</v>
      </c>
      <c r="C877" s="176" t="s">
        <v>1238</v>
      </c>
      <c r="E877" s="176">
        <v>100</v>
      </c>
      <c r="F877" s="176">
        <v>33</v>
      </c>
      <c r="G877" s="174">
        <v>-67</v>
      </c>
    </row>
    <row r="878" spans="1:7">
      <c r="A878" s="176" t="s">
        <v>1321</v>
      </c>
      <c r="B878" s="176" t="s">
        <v>1322</v>
      </c>
      <c r="C878" s="176" t="s">
        <v>1239</v>
      </c>
      <c r="E878" s="176">
        <v>0</v>
      </c>
      <c r="F878" s="176">
        <v>33</v>
      </c>
      <c r="G878" s="175">
        <v>33</v>
      </c>
    </row>
    <row r="879" spans="1:7">
      <c r="A879" s="176" t="s">
        <v>1321</v>
      </c>
      <c r="B879" s="176" t="s">
        <v>1322</v>
      </c>
      <c r="C879" s="176" t="s">
        <v>1240</v>
      </c>
      <c r="E879" s="176">
        <v>0</v>
      </c>
      <c r="F879" s="176">
        <v>100</v>
      </c>
      <c r="G879" s="175">
        <v>100</v>
      </c>
    </row>
    <row r="880" spans="1:7">
      <c r="A880" s="176" t="s">
        <v>1321</v>
      </c>
      <c r="B880" s="176" t="s">
        <v>1322</v>
      </c>
      <c r="C880" s="176" t="s">
        <v>1241</v>
      </c>
      <c r="E880" s="176">
        <v>0</v>
      </c>
      <c r="F880" s="176">
        <v>33</v>
      </c>
      <c r="G880" s="175">
        <v>33</v>
      </c>
    </row>
    <row r="881" spans="1:7">
      <c r="A881" s="176" t="s">
        <v>1321</v>
      </c>
      <c r="B881" s="176" t="s">
        <v>1322</v>
      </c>
      <c r="C881" s="176" t="s">
        <v>1242</v>
      </c>
      <c r="E881" s="176">
        <v>0</v>
      </c>
      <c r="F881" s="176">
        <v>33</v>
      </c>
      <c r="G881" s="175">
        <v>33</v>
      </c>
    </row>
    <row r="882" spans="1:7">
      <c r="A882" s="176" t="s">
        <v>1321</v>
      </c>
      <c r="B882" s="176" t="s">
        <v>1322</v>
      </c>
      <c r="C882" s="176" t="s">
        <v>1243</v>
      </c>
      <c r="E882" s="176">
        <v>0</v>
      </c>
      <c r="F882" s="176">
        <v>100</v>
      </c>
      <c r="G882" s="175">
        <v>100</v>
      </c>
    </row>
    <row r="883" spans="1:7">
      <c r="A883" s="176" t="s">
        <v>1321</v>
      </c>
      <c r="B883" s="176" t="s">
        <v>1322</v>
      </c>
      <c r="C883" s="176" t="s">
        <v>1244</v>
      </c>
      <c r="E883" s="176">
        <v>0</v>
      </c>
      <c r="F883" s="176">
        <v>33</v>
      </c>
      <c r="G883" s="175">
        <v>33</v>
      </c>
    </row>
    <row r="884" spans="1:7">
      <c r="A884" s="176" t="s">
        <v>1321</v>
      </c>
      <c r="B884" s="176" t="s">
        <v>1322</v>
      </c>
      <c r="C884" s="176" t="s">
        <v>1245</v>
      </c>
      <c r="E884" s="176">
        <v>0</v>
      </c>
      <c r="F884" s="176">
        <v>100</v>
      </c>
      <c r="G884" s="175">
        <v>100</v>
      </c>
    </row>
    <row r="885" spans="1:7">
      <c r="A885" s="176" t="s">
        <v>1321</v>
      </c>
      <c r="B885" s="176" t="s">
        <v>1322</v>
      </c>
      <c r="C885" s="176" t="s">
        <v>1246</v>
      </c>
      <c r="E885" s="176">
        <v>0</v>
      </c>
      <c r="F885" s="176">
        <v>100</v>
      </c>
      <c r="G885" s="175">
        <v>100</v>
      </c>
    </row>
    <row r="886" spans="1:7">
      <c r="A886" s="176" t="s">
        <v>1321</v>
      </c>
      <c r="B886" s="176" t="s">
        <v>1322</v>
      </c>
      <c r="C886" s="176" t="s">
        <v>1247</v>
      </c>
      <c r="E886" s="176">
        <v>0</v>
      </c>
      <c r="F886" s="176">
        <v>100</v>
      </c>
      <c r="G886" s="175">
        <v>100</v>
      </c>
    </row>
    <row r="887" spans="1:7">
      <c r="A887" s="176" t="s">
        <v>1321</v>
      </c>
      <c r="B887" s="176" t="s">
        <v>1322</v>
      </c>
      <c r="C887" s="176" t="s">
        <v>1247</v>
      </c>
      <c r="E887" s="176">
        <v>0</v>
      </c>
      <c r="F887" s="176">
        <v>0</v>
      </c>
      <c r="G887" s="174">
        <v>0</v>
      </c>
    </row>
    <row r="888" spans="1:7">
      <c r="A888" s="176" t="s">
        <v>1321</v>
      </c>
      <c r="B888" s="176" t="s">
        <v>1322</v>
      </c>
      <c r="C888" s="176" t="s">
        <v>1249</v>
      </c>
      <c r="E888" s="176">
        <v>33</v>
      </c>
      <c r="F888" s="176">
        <v>100</v>
      </c>
      <c r="G888" s="175">
        <v>67</v>
      </c>
    </row>
    <row r="889" spans="1:7">
      <c r="A889" s="176" t="s">
        <v>1321</v>
      </c>
      <c r="B889" s="176" t="s">
        <v>1322</v>
      </c>
      <c r="C889" s="176" t="s">
        <v>1250</v>
      </c>
      <c r="E889" s="176">
        <v>33</v>
      </c>
      <c r="F889" s="176">
        <v>33</v>
      </c>
      <c r="G889" s="174">
        <v>0</v>
      </c>
    </row>
    <row r="890" spans="1:7">
      <c r="A890" s="176" t="s">
        <v>1321</v>
      </c>
      <c r="B890" s="176" t="s">
        <v>1322</v>
      </c>
      <c r="C890" s="176" t="s">
        <v>1251</v>
      </c>
      <c r="E890" s="176">
        <v>0</v>
      </c>
      <c r="F890" s="176">
        <v>0</v>
      </c>
      <c r="G890" s="174">
        <v>0</v>
      </c>
    </row>
    <row r="891" spans="1:7">
      <c r="A891" s="176" t="s">
        <v>1321</v>
      </c>
      <c r="B891" s="176" t="s">
        <v>1322</v>
      </c>
      <c r="C891" s="176" t="s">
        <v>1252</v>
      </c>
      <c r="E891" s="176">
        <v>0</v>
      </c>
      <c r="F891" s="176">
        <v>0</v>
      </c>
      <c r="G891" s="174">
        <v>0</v>
      </c>
    </row>
    <row r="892" spans="1:7">
      <c r="A892" s="176" t="s">
        <v>1321</v>
      </c>
      <c r="B892" s="176" t="s">
        <v>1322</v>
      </c>
      <c r="C892" s="176" t="s">
        <v>1253</v>
      </c>
      <c r="E892" s="176">
        <v>0</v>
      </c>
      <c r="F892" s="176">
        <v>0</v>
      </c>
      <c r="G892" s="174">
        <v>0</v>
      </c>
    </row>
    <row r="893" spans="1:7">
      <c r="A893" s="176" t="s">
        <v>1321</v>
      </c>
      <c r="B893" s="176" t="s">
        <v>1322</v>
      </c>
      <c r="C893" s="176" t="s">
        <v>1254</v>
      </c>
      <c r="E893" s="176">
        <v>100</v>
      </c>
      <c r="F893" s="176">
        <v>100</v>
      </c>
      <c r="G893" s="174">
        <v>0</v>
      </c>
    </row>
    <row r="894" spans="1:7">
      <c r="A894" s="176" t="s">
        <v>1321</v>
      </c>
      <c r="B894" s="176" t="s">
        <v>1322</v>
      </c>
      <c r="C894" s="176" t="s">
        <v>1255</v>
      </c>
      <c r="E894" s="176">
        <v>33</v>
      </c>
      <c r="F894" s="176">
        <v>33</v>
      </c>
      <c r="G894" s="174">
        <v>0</v>
      </c>
    </row>
    <row r="895" spans="1:7">
      <c r="A895" s="176" t="s">
        <v>1321</v>
      </c>
      <c r="B895" s="176" t="s">
        <v>1322</v>
      </c>
      <c r="C895" s="176" t="s">
        <v>1256</v>
      </c>
      <c r="E895" s="176">
        <v>100</v>
      </c>
      <c r="F895" s="176">
        <v>100</v>
      </c>
      <c r="G895" s="174">
        <v>0</v>
      </c>
    </row>
    <row r="896" spans="1:7">
      <c r="A896" s="176" t="s">
        <v>1326</v>
      </c>
      <c r="B896" s="176" t="s">
        <v>1327</v>
      </c>
      <c r="C896" s="176" t="s">
        <v>1257</v>
      </c>
      <c r="D896" s="176" t="s">
        <v>1742</v>
      </c>
      <c r="E896" s="176">
        <v>100</v>
      </c>
      <c r="F896" s="176">
        <v>100</v>
      </c>
      <c r="G896" s="174">
        <v>0</v>
      </c>
    </row>
    <row r="897" spans="1:7">
      <c r="A897" s="176" t="s">
        <v>1326</v>
      </c>
      <c r="B897" s="176" t="s">
        <v>1327</v>
      </c>
      <c r="C897" s="176" t="s">
        <v>1258</v>
      </c>
      <c r="D897" s="176" t="s">
        <v>1743</v>
      </c>
      <c r="E897" s="176">
        <v>67</v>
      </c>
      <c r="F897" s="176">
        <v>100</v>
      </c>
      <c r="G897" s="175">
        <v>33</v>
      </c>
    </row>
    <row r="898" spans="1:7">
      <c r="A898" s="176" t="s">
        <v>1326</v>
      </c>
      <c r="B898" s="176" t="s">
        <v>1327</v>
      </c>
      <c r="C898" s="176" t="s">
        <v>1259</v>
      </c>
      <c r="D898" s="176" t="s">
        <v>1744</v>
      </c>
      <c r="E898" s="176">
        <v>100</v>
      </c>
      <c r="F898" s="176">
        <v>100</v>
      </c>
      <c r="G898" s="174">
        <v>0</v>
      </c>
    </row>
    <row r="899" spans="1:7">
      <c r="A899" s="176" t="s">
        <v>1326</v>
      </c>
      <c r="B899" s="176" t="s">
        <v>1327</v>
      </c>
      <c r="C899" s="176" t="s">
        <v>1260</v>
      </c>
      <c r="D899" s="176" t="s">
        <v>1745</v>
      </c>
      <c r="E899" s="176">
        <v>100</v>
      </c>
      <c r="F899" s="176">
        <v>100</v>
      </c>
      <c r="G899" s="174">
        <v>0</v>
      </c>
    </row>
    <row r="900" spans="1:7">
      <c r="A900" s="176" t="s">
        <v>1326</v>
      </c>
      <c r="B900" s="176" t="s">
        <v>1327</v>
      </c>
      <c r="C900" s="176" t="s">
        <v>1261</v>
      </c>
      <c r="D900" s="176" t="s">
        <v>1746</v>
      </c>
      <c r="E900" s="176">
        <v>100</v>
      </c>
      <c r="F900" s="176">
        <v>67</v>
      </c>
      <c r="G900" s="174">
        <v>-33</v>
      </c>
    </row>
    <row r="901" spans="1:7">
      <c r="A901" s="176" t="s">
        <v>1326</v>
      </c>
      <c r="B901" s="176" t="s">
        <v>1327</v>
      </c>
      <c r="C901" s="176" t="s">
        <v>1262</v>
      </c>
      <c r="D901" s="176" t="s">
        <v>1747</v>
      </c>
      <c r="E901" s="176">
        <v>100</v>
      </c>
      <c r="F901" s="176">
        <v>100</v>
      </c>
      <c r="G901" s="174">
        <v>0</v>
      </c>
    </row>
    <row r="902" spans="1:7">
      <c r="A902" s="176" t="s">
        <v>1326</v>
      </c>
      <c r="B902" s="176" t="s">
        <v>1327</v>
      </c>
      <c r="C902" s="176" t="s">
        <v>1263</v>
      </c>
      <c r="D902" s="176" t="s">
        <v>1695</v>
      </c>
      <c r="E902" s="176">
        <v>0</v>
      </c>
      <c r="F902" s="176">
        <v>0</v>
      </c>
      <c r="G902" s="174">
        <v>0</v>
      </c>
    </row>
    <row r="903" spans="1:7">
      <c r="A903" s="176" t="s">
        <v>1326</v>
      </c>
      <c r="B903" s="176" t="s">
        <v>1327</v>
      </c>
      <c r="C903" s="176" t="s">
        <v>1115</v>
      </c>
      <c r="D903" s="176" t="s">
        <v>1743</v>
      </c>
      <c r="E903" s="176">
        <v>100</v>
      </c>
      <c r="F903" s="176">
        <v>100</v>
      </c>
      <c r="G903" s="174">
        <v>0</v>
      </c>
    </row>
    <row r="904" spans="1:7">
      <c r="A904" s="176" t="s">
        <v>1326</v>
      </c>
      <c r="B904" s="176" t="s">
        <v>1327</v>
      </c>
      <c r="C904" s="176" t="s">
        <v>1116</v>
      </c>
      <c r="D904" s="176" t="s">
        <v>1743</v>
      </c>
      <c r="E904" s="176">
        <v>0</v>
      </c>
      <c r="F904" s="176">
        <v>100</v>
      </c>
      <c r="G904" s="175">
        <v>100</v>
      </c>
    </row>
    <row r="905" spans="1:7">
      <c r="A905" s="176" t="s">
        <v>1326</v>
      </c>
      <c r="B905" s="176" t="s">
        <v>1327</v>
      </c>
      <c r="C905" s="176" t="s">
        <v>1117</v>
      </c>
      <c r="D905" s="176" t="s">
        <v>1743</v>
      </c>
      <c r="E905" s="176">
        <v>0</v>
      </c>
      <c r="F905" s="176">
        <v>100</v>
      </c>
      <c r="G905" s="175">
        <v>100</v>
      </c>
    </row>
    <row r="906" spans="1:7">
      <c r="A906" s="176" t="s">
        <v>1326</v>
      </c>
      <c r="B906" s="176" t="s">
        <v>1327</v>
      </c>
      <c r="C906" s="176" t="s">
        <v>1118</v>
      </c>
      <c r="D906" s="176" t="s">
        <v>1743</v>
      </c>
      <c r="E906" s="176">
        <v>100</v>
      </c>
      <c r="F906" s="176">
        <v>100</v>
      </c>
      <c r="G906" s="174">
        <v>0</v>
      </c>
    </row>
    <row r="907" spans="1:7">
      <c r="A907" s="176" t="s">
        <v>1326</v>
      </c>
      <c r="B907" s="176" t="s">
        <v>1327</v>
      </c>
      <c r="C907" s="176" t="s">
        <v>1119</v>
      </c>
      <c r="D907" s="176" t="s">
        <v>1743</v>
      </c>
      <c r="E907" s="176">
        <v>100</v>
      </c>
      <c r="F907" s="176">
        <v>100</v>
      </c>
      <c r="G907" s="174">
        <v>0</v>
      </c>
    </row>
    <row r="908" spans="1:7">
      <c r="A908" s="176" t="s">
        <v>1326</v>
      </c>
      <c r="B908" s="176" t="s">
        <v>1327</v>
      </c>
      <c r="C908" s="176" t="s">
        <v>1120</v>
      </c>
      <c r="D908" s="176" t="s">
        <v>1743</v>
      </c>
      <c r="E908" s="176">
        <v>100</v>
      </c>
      <c r="F908" s="176">
        <v>100</v>
      </c>
      <c r="G908" s="174">
        <v>0</v>
      </c>
    </row>
    <row r="909" spans="1:7">
      <c r="A909" s="176" t="s">
        <v>1326</v>
      </c>
      <c r="B909" s="176" t="s">
        <v>1327</v>
      </c>
      <c r="C909" s="176" t="s">
        <v>1121</v>
      </c>
      <c r="D909" s="176" t="s">
        <v>1743</v>
      </c>
      <c r="E909" s="176">
        <v>33</v>
      </c>
      <c r="F909" s="176">
        <v>33</v>
      </c>
      <c r="G909" s="174">
        <v>0</v>
      </c>
    </row>
    <row r="910" spans="1:7">
      <c r="A910" s="176" t="s">
        <v>1326</v>
      </c>
      <c r="B910" s="176" t="s">
        <v>1327</v>
      </c>
      <c r="C910" s="176" t="s">
        <v>1122</v>
      </c>
      <c r="D910" s="176" t="s">
        <v>1743</v>
      </c>
      <c r="E910" s="176">
        <v>0</v>
      </c>
      <c r="F910" s="176">
        <v>0</v>
      </c>
      <c r="G910" s="174">
        <v>0</v>
      </c>
    </row>
    <row r="911" spans="1:7">
      <c r="A911" s="176" t="s">
        <v>1326</v>
      </c>
      <c r="B911" s="176" t="s">
        <v>1327</v>
      </c>
      <c r="C911" s="176" t="s">
        <v>1123</v>
      </c>
      <c r="D911" s="176" t="s">
        <v>1743</v>
      </c>
      <c r="E911" s="176">
        <v>100</v>
      </c>
      <c r="F911" s="176">
        <v>100</v>
      </c>
      <c r="G911" s="174">
        <v>0</v>
      </c>
    </row>
    <row r="912" spans="1:7">
      <c r="A912" s="176" t="s">
        <v>1326</v>
      </c>
      <c r="B912" s="176" t="s">
        <v>1327</v>
      </c>
      <c r="C912" s="176" t="s">
        <v>1124</v>
      </c>
      <c r="D912" s="176" t="s">
        <v>1743</v>
      </c>
      <c r="E912" s="176">
        <v>67</v>
      </c>
      <c r="F912" s="176">
        <v>67</v>
      </c>
      <c r="G912" s="174">
        <v>0</v>
      </c>
    </row>
    <row r="913" spans="1:7">
      <c r="A913" s="176" t="s">
        <v>1326</v>
      </c>
      <c r="B913" s="176" t="s">
        <v>1327</v>
      </c>
      <c r="C913" s="176" t="s">
        <v>1125</v>
      </c>
      <c r="D913" s="176" t="s">
        <v>1743</v>
      </c>
      <c r="E913" s="176">
        <v>100</v>
      </c>
      <c r="F913" s="176">
        <v>100</v>
      </c>
      <c r="G913" s="174">
        <v>0</v>
      </c>
    </row>
    <row r="914" spans="1:7">
      <c r="A914" s="176" t="s">
        <v>1326</v>
      </c>
      <c r="B914" s="176" t="s">
        <v>1327</v>
      </c>
      <c r="C914" s="176" t="s">
        <v>1126</v>
      </c>
      <c r="D914" s="176" t="s">
        <v>1743</v>
      </c>
      <c r="E914" s="176">
        <v>0</v>
      </c>
      <c r="F914" s="176">
        <v>0</v>
      </c>
      <c r="G914" s="174">
        <v>0</v>
      </c>
    </row>
    <row r="915" spans="1:7">
      <c r="A915" s="176" t="s">
        <v>1326</v>
      </c>
      <c r="B915" s="176" t="s">
        <v>1327</v>
      </c>
      <c r="C915" s="176" t="s">
        <v>1127</v>
      </c>
      <c r="D915" s="176" t="s">
        <v>1743</v>
      </c>
      <c r="E915" s="176">
        <v>100</v>
      </c>
      <c r="F915" s="176">
        <v>100</v>
      </c>
      <c r="G915" s="174">
        <v>0</v>
      </c>
    </row>
    <row r="916" spans="1:7">
      <c r="A916" s="176" t="s">
        <v>1326</v>
      </c>
      <c r="B916" s="176" t="s">
        <v>1327</v>
      </c>
      <c r="C916" s="176" t="s">
        <v>1128</v>
      </c>
      <c r="D916" s="176" t="s">
        <v>1743</v>
      </c>
      <c r="E916" s="176">
        <v>0</v>
      </c>
      <c r="F916" s="176">
        <v>0</v>
      </c>
      <c r="G916" s="174">
        <v>0</v>
      </c>
    </row>
    <row r="917" spans="1:7">
      <c r="A917" s="176" t="s">
        <v>1326</v>
      </c>
      <c r="B917" s="176" t="s">
        <v>1327</v>
      </c>
      <c r="C917" s="176" t="s">
        <v>1129</v>
      </c>
      <c r="D917" s="176" t="s">
        <v>1743</v>
      </c>
      <c r="E917" s="176">
        <v>33</v>
      </c>
      <c r="F917" s="176">
        <v>67</v>
      </c>
      <c r="G917" s="175">
        <v>33</v>
      </c>
    </row>
    <row r="918" spans="1:7">
      <c r="A918" s="176" t="s">
        <v>1326</v>
      </c>
      <c r="B918" s="176" t="s">
        <v>1327</v>
      </c>
      <c r="C918" s="176" t="s">
        <v>1130</v>
      </c>
      <c r="D918" s="176" t="s">
        <v>1743</v>
      </c>
      <c r="E918" s="176">
        <v>0</v>
      </c>
      <c r="F918" s="176">
        <v>33</v>
      </c>
      <c r="G918" s="175">
        <v>33</v>
      </c>
    </row>
    <row r="919" spans="1:7">
      <c r="A919" s="176" t="s">
        <v>1326</v>
      </c>
      <c r="B919" s="176" t="s">
        <v>1327</v>
      </c>
      <c r="C919" s="176" t="s">
        <v>1131</v>
      </c>
      <c r="D919" s="176" t="s">
        <v>1743</v>
      </c>
      <c r="E919" s="176">
        <v>33</v>
      </c>
      <c r="F919" s="176">
        <v>33</v>
      </c>
      <c r="G919" s="174">
        <v>0</v>
      </c>
    </row>
    <row r="920" spans="1:7">
      <c r="A920" s="176" t="s">
        <v>1326</v>
      </c>
      <c r="B920" s="176" t="s">
        <v>1327</v>
      </c>
      <c r="C920" s="176" t="s">
        <v>1132</v>
      </c>
      <c r="D920" s="176" t="s">
        <v>1743</v>
      </c>
      <c r="E920" s="176">
        <v>0</v>
      </c>
      <c r="F920" s="176">
        <v>100</v>
      </c>
      <c r="G920" s="175">
        <v>100</v>
      </c>
    </row>
    <row r="921" spans="1:7">
      <c r="A921" s="176" t="s">
        <v>1326</v>
      </c>
      <c r="B921" s="176" t="s">
        <v>1327</v>
      </c>
      <c r="C921" s="176" t="s">
        <v>1133</v>
      </c>
      <c r="D921" s="176" t="s">
        <v>1743</v>
      </c>
      <c r="E921" s="176">
        <v>67</v>
      </c>
      <c r="F921" s="176">
        <v>67</v>
      </c>
      <c r="G921" s="174">
        <v>0</v>
      </c>
    </row>
    <row r="922" spans="1:7">
      <c r="A922" s="176" t="s">
        <v>1326</v>
      </c>
      <c r="B922" s="176" t="s">
        <v>1327</v>
      </c>
      <c r="C922" s="176" t="s">
        <v>1134</v>
      </c>
      <c r="D922" s="176" t="s">
        <v>1743</v>
      </c>
      <c r="E922" s="176">
        <v>100</v>
      </c>
      <c r="F922" s="176">
        <v>100</v>
      </c>
      <c r="G922" s="174">
        <v>0</v>
      </c>
    </row>
    <row r="923" spans="1:7">
      <c r="A923" s="176" t="s">
        <v>1326</v>
      </c>
      <c r="B923" s="176" t="s">
        <v>1327</v>
      </c>
      <c r="C923" s="176" t="s">
        <v>1135</v>
      </c>
      <c r="D923" s="176" t="s">
        <v>1743</v>
      </c>
      <c r="E923" s="176">
        <v>100</v>
      </c>
      <c r="F923" s="176">
        <v>100</v>
      </c>
      <c r="G923" s="174">
        <v>0</v>
      </c>
    </row>
    <row r="924" spans="1:7">
      <c r="A924" s="176" t="s">
        <v>1326</v>
      </c>
      <c r="B924" s="176" t="s">
        <v>1327</v>
      </c>
      <c r="C924" s="176" t="s">
        <v>1136</v>
      </c>
      <c r="D924" s="176" t="s">
        <v>1743</v>
      </c>
      <c r="E924" s="176">
        <v>100</v>
      </c>
      <c r="F924" s="176">
        <v>100</v>
      </c>
      <c r="G924" s="174">
        <v>0</v>
      </c>
    </row>
    <row r="925" spans="1:7">
      <c r="A925" s="176" t="s">
        <v>1326</v>
      </c>
      <c r="B925" s="176" t="s">
        <v>1327</v>
      </c>
      <c r="C925" s="176" t="s">
        <v>1137</v>
      </c>
      <c r="D925" s="176" t="s">
        <v>1743</v>
      </c>
      <c r="E925" s="176">
        <v>100</v>
      </c>
      <c r="F925" s="176">
        <v>100</v>
      </c>
      <c r="G925" s="174">
        <v>0</v>
      </c>
    </row>
    <row r="926" spans="1:7">
      <c r="A926" s="176" t="s">
        <v>1326</v>
      </c>
      <c r="B926" s="176" t="s">
        <v>1327</v>
      </c>
      <c r="C926" s="176" t="s">
        <v>1138</v>
      </c>
      <c r="D926" s="176" t="s">
        <v>1743</v>
      </c>
      <c r="E926" s="176">
        <v>100</v>
      </c>
      <c r="F926" s="176">
        <v>100</v>
      </c>
      <c r="G926" s="174">
        <v>0</v>
      </c>
    </row>
    <row r="927" spans="1:7">
      <c r="A927" s="176" t="s">
        <v>1326</v>
      </c>
      <c r="B927" s="176" t="s">
        <v>1327</v>
      </c>
      <c r="C927" s="176" t="s">
        <v>1139</v>
      </c>
      <c r="D927" s="176" t="s">
        <v>1743</v>
      </c>
      <c r="E927" s="176">
        <v>100</v>
      </c>
      <c r="F927" s="176">
        <v>100</v>
      </c>
      <c r="G927" s="174">
        <v>0</v>
      </c>
    </row>
    <row r="928" spans="1:7">
      <c r="A928" s="176" t="s">
        <v>1326</v>
      </c>
      <c r="B928" s="176" t="s">
        <v>1327</v>
      </c>
      <c r="C928" s="176" t="s">
        <v>1140</v>
      </c>
      <c r="D928" s="176" t="s">
        <v>1743</v>
      </c>
      <c r="E928" s="176">
        <v>100</v>
      </c>
      <c r="F928" s="176">
        <v>100</v>
      </c>
      <c r="G928" s="174">
        <v>0</v>
      </c>
    </row>
    <row r="929" spans="1:7">
      <c r="A929" s="176" t="s">
        <v>1326</v>
      </c>
      <c r="B929" s="176" t="s">
        <v>1327</v>
      </c>
      <c r="C929" s="176" t="s">
        <v>1141</v>
      </c>
      <c r="D929" s="176" t="s">
        <v>1743</v>
      </c>
      <c r="E929" s="176">
        <v>100</v>
      </c>
      <c r="F929" s="176">
        <v>100</v>
      </c>
      <c r="G929" s="174">
        <v>0</v>
      </c>
    </row>
    <row r="930" spans="1:7">
      <c r="A930" s="176" t="s">
        <v>1326</v>
      </c>
      <c r="B930" s="176" t="s">
        <v>1327</v>
      </c>
      <c r="C930" s="176" t="s">
        <v>1142</v>
      </c>
      <c r="D930" s="176" t="s">
        <v>1743</v>
      </c>
      <c r="E930" s="176">
        <v>100</v>
      </c>
      <c r="F930" s="176">
        <v>100</v>
      </c>
      <c r="G930" s="174">
        <v>0</v>
      </c>
    </row>
    <row r="931" spans="1:7">
      <c r="A931" s="176" t="s">
        <v>1326</v>
      </c>
      <c r="B931" s="176" t="s">
        <v>1327</v>
      </c>
      <c r="C931" s="176" t="s">
        <v>1143</v>
      </c>
      <c r="D931" s="176" t="s">
        <v>1743</v>
      </c>
      <c r="E931" s="176">
        <v>0</v>
      </c>
      <c r="F931" s="176">
        <v>0</v>
      </c>
      <c r="G931" s="174">
        <v>0</v>
      </c>
    </row>
    <row r="932" spans="1:7">
      <c r="A932" s="176" t="s">
        <v>1326</v>
      </c>
      <c r="B932" s="176" t="s">
        <v>1327</v>
      </c>
      <c r="C932" s="176" t="s">
        <v>1144</v>
      </c>
      <c r="D932" s="176" t="s">
        <v>1743</v>
      </c>
      <c r="E932" s="176">
        <v>100</v>
      </c>
      <c r="F932" s="176">
        <v>100</v>
      </c>
      <c r="G932" s="174">
        <v>0</v>
      </c>
    </row>
    <row r="933" spans="1:7">
      <c r="A933" s="176" t="s">
        <v>1326</v>
      </c>
      <c r="B933" s="176" t="s">
        <v>1327</v>
      </c>
      <c r="C933" s="176" t="s">
        <v>1145</v>
      </c>
      <c r="D933" s="176" t="s">
        <v>1743</v>
      </c>
      <c r="E933" s="176">
        <v>33</v>
      </c>
      <c r="F933" s="176">
        <v>33</v>
      </c>
      <c r="G933" s="174">
        <v>0</v>
      </c>
    </row>
    <row r="934" spans="1:7">
      <c r="A934" s="176" t="s">
        <v>1326</v>
      </c>
      <c r="B934" s="176" t="s">
        <v>1327</v>
      </c>
      <c r="C934" s="176" t="s">
        <v>1146</v>
      </c>
      <c r="D934" s="176" t="s">
        <v>1743</v>
      </c>
      <c r="E934" s="176">
        <v>100</v>
      </c>
      <c r="F934" s="176">
        <v>100</v>
      </c>
      <c r="G934" s="174">
        <v>0</v>
      </c>
    </row>
    <row r="935" spans="1:7">
      <c r="A935" s="176" t="s">
        <v>1326</v>
      </c>
      <c r="B935" s="176" t="s">
        <v>1327</v>
      </c>
      <c r="C935" s="176" t="s">
        <v>1147</v>
      </c>
      <c r="D935" s="176" t="s">
        <v>1743</v>
      </c>
      <c r="E935" s="176">
        <v>0</v>
      </c>
      <c r="F935" s="176">
        <v>0</v>
      </c>
      <c r="G935" s="174">
        <v>0</v>
      </c>
    </row>
    <row r="936" spans="1:7">
      <c r="A936" s="176" t="s">
        <v>1326</v>
      </c>
      <c r="B936" s="176" t="s">
        <v>1327</v>
      </c>
      <c r="C936" s="176" t="s">
        <v>1147</v>
      </c>
      <c r="D936" s="176" t="s">
        <v>1743</v>
      </c>
      <c r="E936" s="176">
        <v>0</v>
      </c>
      <c r="F936" s="176">
        <v>0</v>
      </c>
      <c r="G936" s="174">
        <v>0</v>
      </c>
    </row>
    <row r="937" spans="1:7">
      <c r="A937" s="176" t="s">
        <v>1326</v>
      </c>
      <c r="B937" s="176" t="s">
        <v>1327</v>
      </c>
      <c r="C937" s="176" t="s">
        <v>1149</v>
      </c>
      <c r="D937" s="176" t="s">
        <v>1743</v>
      </c>
      <c r="E937" s="176">
        <v>100</v>
      </c>
      <c r="F937" s="176">
        <v>100</v>
      </c>
      <c r="G937" s="174">
        <v>0</v>
      </c>
    </row>
    <row r="938" spans="1:7">
      <c r="A938" s="176" t="s">
        <v>1326</v>
      </c>
      <c r="B938" s="176" t="s">
        <v>1327</v>
      </c>
      <c r="C938" s="176" t="s">
        <v>1150</v>
      </c>
      <c r="D938" s="176" t="s">
        <v>1743</v>
      </c>
      <c r="E938" s="176">
        <v>33</v>
      </c>
      <c r="F938" s="176">
        <v>100</v>
      </c>
      <c r="G938" s="175">
        <v>67</v>
      </c>
    </row>
    <row r="939" spans="1:7">
      <c r="A939" s="176" t="s">
        <v>1326</v>
      </c>
      <c r="B939" s="176" t="s">
        <v>1327</v>
      </c>
      <c r="C939" s="176" t="s">
        <v>1151</v>
      </c>
      <c r="D939" s="176" t="s">
        <v>1743</v>
      </c>
      <c r="E939" s="176">
        <v>100</v>
      </c>
      <c r="F939" s="176">
        <v>100</v>
      </c>
      <c r="G939" s="174">
        <v>0</v>
      </c>
    </row>
    <row r="940" spans="1:7">
      <c r="A940" s="176" t="s">
        <v>1326</v>
      </c>
      <c r="B940" s="176" t="s">
        <v>1327</v>
      </c>
      <c r="C940" s="176" t="s">
        <v>1152</v>
      </c>
      <c r="D940" s="176" t="s">
        <v>1743</v>
      </c>
      <c r="E940" s="176">
        <v>33</v>
      </c>
      <c r="F940" s="176">
        <v>33</v>
      </c>
      <c r="G940" s="174">
        <v>0</v>
      </c>
    </row>
    <row r="941" spans="1:7">
      <c r="A941" s="176" t="s">
        <v>1326</v>
      </c>
      <c r="B941" s="176" t="s">
        <v>1327</v>
      </c>
      <c r="C941" s="176" t="s">
        <v>1153</v>
      </c>
      <c r="D941" s="176" t="s">
        <v>1743</v>
      </c>
      <c r="E941" s="176">
        <v>33</v>
      </c>
      <c r="F941" s="176">
        <v>33</v>
      </c>
      <c r="G941" s="174">
        <v>0</v>
      </c>
    </row>
    <row r="942" spans="1:7">
      <c r="A942" s="176" t="s">
        <v>1326</v>
      </c>
      <c r="B942" s="176" t="s">
        <v>1327</v>
      </c>
      <c r="C942" s="176" t="s">
        <v>1154</v>
      </c>
      <c r="D942" s="176" t="s">
        <v>1743</v>
      </c>
      <c r="E942" s="176">
        <v>0</v>
      </c>
      <c r="F942" s="176">
        <v>0</v>
      </c>
      <c r="G942" s="174">
        <v>0</v>
      </c>
    </row>
    <row r="943" spans="1:7">
      <c r="A943" s="176" t="s">
        <v>1326</v>
      </c>
      <c r="B943" s="176" t="s">
        <v>1327</v>
      </c>
      <c r="C943" s="176" t="s">
        <v>1155</v>
      </c>
      <c r="D943" s="176" t="s">
        <v>1743</v>
      </c>
      <c r="E943" s="176">
        <v>0</v>
      </c>
      <c r="F943" s="176">
        <v>0</v>
      </c>
      <c r="G943" s="174">
        <v>0</v>
      </c>
    </row>
    <row r="944" spans="1:7">
      <c r="A944" s="176" t="s">
        <v>1326</v>
      </c>
      <c r="B944" s="176" t="s">
        <v>1327</v>
      </c>
      <c r="C944" s="176" t="s">
        <v>1156</v>
      </c>
      <c r="D944" s="176" t="s">
        <v>1743</v>
      </c>
      <c r="E944" s="176">
        <v>0</v>
      </c>
      <c r="F944" s="176">
        <v>0</v>
      </c>
      <c r="G944" s="174">
        <v>0</v>
      </c>
    </row>
    <row r="945" spans="1:7">
      <c r="A945" s="176" t="s">
        <v>1326</v>
      </c>
      <c r="B945" s="176" t="s">
        <v>1327</v>
      </c>
      <c r="C945" s="176" t="s">
        <v>1157</v>
      </c>
      <c r="D945" s="176" t="s">
        <v>1743</v>
      </c>
      <c r="E945" s="176">
        <v>0</v>
      </c>
      <c r="F945" s="176">
        <v>0</v>
      </c>
      <c r="G945" s="174">
        <v>0</v>
      </c>
    </row>
    <row r="946" spans="1:7">
      <c r="A946" s="176" t="s">
        <v>1326</v>
      </c>
      <c r="B946" s="176" t="s">
        <v>1327</v>
      </c>
      <c r="C946" s="176" t="s">
        <v>1158</v>
      </c>
      <c r="D946" s="176" t="s">
        <v>1743</v>
      </c>
      <c r="E946" s="176">
        <v>33</v>
      </c>
      <c r="F946" s="176">
        <v>33</v>
      </c>
      <c r="G946" s="174">
        <v>0</v>
      </c>
    </row>
    <row r="947" spans="1:7">
      <c r="A947" s="176" t="s">
        <v>1326</v>
      </c>
      <c r="B947" s="176" t="s">
        <v>1327</v>
      </c>
      <c r="C947" s="176" t="s">
        <v>1159</v>
      </c>
      <c r="D947" s="176" t="s">
        <v>1743</v>
      </c>
      <c r="E947" s="176">
        <v>67</v>
      </c>
      <c r="F947" s="176">
        <v>100</v>
      </c>
      <c r="G947" s="175">
        <v>33</v>
      </c>
    </row>
    <row r="948" spans="1:7">
      <c r="A948" s="176" t="s">
        <v>1326</v>
      </c>
      <c r="B948" s="176" t="s">
        <v>1327</v>
      </c>
      <c r="C948" s="176" t="s">
        <v>1160</v>
      </c>
      <c r="D948" s="176" t="s">
        <v>1743</v>
      </c>
      <c r="E948" s="176"/>
      <c r="F948" s="176"/>
      <c r="G948" s="176"/>
    </row>
    <row r="949" spans="1:7">
      <c r="A949" s="176" t="s">
        <v>1326</v>
      </c>
      <c r="B949" s="176" t="s">
        <v>1327</v>
      </c>
      <c r="C949" s="176" t="s">
        <v>1161</v>
      </c>
      <c r="D949" s="176" t="s">
        <v>1743</v>
      </c>
      <c r="E949" s="176">
        <v>100</v>
      </c>
      <c r="F949" s="176">
        <v>100</v>
      </c>
      <c r="G949" s="174">
        <v>0</v>
      </c>
    </row>
    <row r="950" spans="1:7">
      <c r="A950" s="176" t="s">
        <v>1326</v>
      </c>
      <c r="B950" s="176" t="s">
        <v>1327</v>
      </c>
      <c r="C950" s="176" t="s">
        <v>1162</v>
      </c>
      <c r="D950" s="176" t="s">
        <v>1743</v>
      </c>
      <c r="E950" s="176">
        <v>0</v>
      </c>
      <c r="F950" s="176">
        <v>0</v>
      </c>
      <c r="G950" s="174">
        <v>0</v>
      </c>
    </row>
    <row r="951" spans="1:7">
      <c r="A951" s="176" t="s">
        <v>1326</v>
      </c>
      <c r="B951" s="176" t="s">
        <v>1327</v>
      </c>
      <c r="C951" s="176" t="s">
        <v>1163</v>
      </c>
      <c r="D951" s="176" t="s">
        <v>1743</v>
      </c>
      <c r="E951" s="176">
        <v>0</v>
      </c>
      <c r="F951" s="176">
        <v>33</v>
      </c>
      <c r="G951" s="175">
        <v>33</v>
      </c>
    </row>
    <row r="952" spans="1:7">
      <c r="A952" s="176" t="s">
        <v>1326</v>
      </c>
      <c r="B952" s="176" t="s">
        <v>1327</v>
      </c>
      <c r="C952" s="176" t="s">
        <v>1164</v>
      </c>
      <c r="D952" s="176" t="s">
        <v>1743</v>
      </c>
      <c r="E952" s="176">
        <v>67</v>
      </c>
      <c r="F952" s="176">
        <v>67</v>
      </c>
      <c r="G952" s="174">
        <v>0</v>
      </c>
    </row>
    <row r="953" spans="1:7">
      <c r="A953" s="176" t="s">
        <v>1326</v>
      </c>
      <c r="B953" s="176" t="s">
        <v>1327</v>
      </c>
      <c r="C953" s="176" t="s">
        <v>1165</v>
      </c>
      <c r="D953" s="176" t="s">
        <v>1743</v>
      </c>
      <c r="E953" s="176">
        <v>67</v>
      </c>
      <c r="F953" s="176">
        <v>67</v>
      </c>
      <c r="G953" s="174">
        <v>0</v>
      </c>
    </row>
    <row r="954" spans="1:7">
      <c r="A954" s="176" t="s">
        <v>1326</v>
      </c>
      <c r="B954" s="176" t="s">
        <v>1327</v>
      </c>
      <c r="C954" s="176" t="s">
        <v>1166</v>
      </c>
      <c r="D954" s="176" t="s">
        <v>1743</v>
      </c>
      <c r="E954" s="176">
        <v>33</v>
      </c>
      <c r="F954" s="176">
        <v>33</v>
      </c>
      <c r="G954" s="174">
        <v>0</v>
      </c>
    </row>
    <row r="955" spans="1:7">
      <c r="A955" s="176" t="s">
        <v>1326</v>
      </c>
      <c r="B955" s="176" t="s">
        <v>1327</v>
      </c>
      <c r="C955" s="176" t="s">
        <v>1167</v>
      </c>
      <c r="D955" s="176" t="s">
        <v>1743</v>
      </c>
      <c r="E955" s="176">
        <v>67</v>
      </c>
      <c r="F955" s="176">
        <v>67</v>
      </c>
      <c r="G955" s="174">
        <v>0</v>
      </c>
    </row>
    <row r="956" spans="1:7">
      <c r="A956" s="176" t="s">
        <v>1326</v>
      </c>
      <c r="B956" s="176" t="s">
        <v>1327</v>
      </c>
      <c r="C956" s="176" t="s">
        <v>1168</v>
      </c>
      <c r="D956" s="176" t="s">
        <v>1742</v>
      </c>
      <c r="E956" s="176">
        <v>33</v>
      </c>
      <c r="F956" s="176">
        <v>33</v>
      </c>
      <c r="G956" s="174">
        <v>0</v>
      </c>
    </row>
    <row r="957" spans="1:7">
      <c r="A957" s="176" t="s">
        <v>1326</v>
      </c>
      <c r="B957" s="176" t="s">
        <v>1327</v>
      </c>
      <c r="C957" s="176" t="s">
        <v>1169</v>
      </c>
      <c r="D957" s="176" t="s">
        <v>1742</v>
      </c>
      <c r="E957" s="176">
        <v>67</v>
      </c>
      <c r="F957" s="176">
        <v>33</v>
      </c>
      <c r="G957" s="174">
        <v>-33</v>
      </c>
    </row>
    <row r="958" spans="1:7">
      <c r="A958" s="176" t="s">
        <v>1326</v>
      </c>
      <c r="B958" s="176" t="s">
        <v>1327</v>
      </c>
      <c r="C958" s="176" t="s">
        <v>1170</v>
      </c>
      <c r="D958" s="176" t="s">
        <v>1742</v>
      </c>
      <c r="E958" s="176">
        <v>100</v>
      </c>
      <c r="F958" s="176">
        <v>33</v>
      </c>
      <c r="G958" s="174">
        <v>-67</v>
      </c>
    </row>
    <row r="959" spans="1:7">
      <c r="A959" s="176" t="s">
        <v>1326</v>
      </c>
      <c r="B959" s="176" t="s">
        <v>1327</v>
      </c>
      <c r="C959" s="176" t="s">
        <v>1171</v>
      </c>
      <c r="D959" s="176" t="s">
        <v>1742</v>
      </c>
      <c r="E959" s="176">
        <v>100</v>
      </c>
      <c r="F959" s="176">
        <v>100</v>
      </c>
      <c r="G959" s="174">
        <v>0</v>
      </c>
    </row>
    <row r="960" spans="1:7">
      <c r="A960" s="176" t="s">
        <v>1326</v>
      </c>
      <c r="B960" s="176" t="s">
        <v>1327</v>
      </c>
      <c r="C960" s="176" t="s">
        <v>1172</v>
      </c>
      <c r="D960" s="176" t="s">
        <v>1742</v>
      </c>
      <c r="E960" s="176">
        <v>100</v>
      </c>
      <c r="F960" s="176">
        <v>100</v>
      </c>
      <c r="G960" s="174">
        <v>0</v>
      </c>
    </row>
    <row r="961" spans="1:7">
      <c r="A961" s="176" t="s">
        <v>1326</v>
      </c>
      <c r="B961" s="176" t="s">
        <v>1327</v>
      </c>
      <c r="C961" s="176" t="s">
        <v>1173</v>
      </c>
      <c r="D961" s="176" t="s">
        <v>1744</v>
      </c>
      <c r="E961" s="176">
        <v>67</v>
      </c>
      <c r="F961" s="176">
        <v>67</v>
      </c>
      <c r="G961" s="174">
        <v>0</v>
      </c>
    </row>
    <row r="962" spans="1:7">
      <c r="A962" s="176" t="s">
        <v>1326</v>
      </c>
      <c r="B962" s="176" t="s">
        <v>1327</v>
      </c>
      <c r="C962" s="176" t="s">
        <v>1174</v>
      </c>
      <c r="D962" s="176" t="s">
        <v>1744</v>
      </c>
      <c r="E962" s="176">
        <v>100</v>
      </c>
      <c r="F962" s="176">
        <v>100</v>
      </c>
      <c r="G962" s="174">
        <v>0</v>
      </c>
    </row>
    <row r="963" spans="1:7">
      <c r="A963" s="176" t="s">
        <v>1326</v>
      </c>
      <c r="B963" s="176" t="s">
        <v>1327</v>
      </c>
      <c r="C963" s="176" t="s">
        <v>1175</v>
      </c>
      <c r="D963" s="176" t="s">
        <v>1744</v>
      </c>
      <c r="E963" s="176">
        <v>100</v>
      </c>
      <c r="F963" s="176">
        <v>100</v>
      </c>
      <c r="G963" s="174">
        <v>0</v>
      </c>
    </row>
    <row r="964" spans="1:7">
      <c r="A964" s="176" t="s">
        <v>1326</v>
      </c>
      <c r="B964" s="176" t="s">
        <v>1327</v>
      </c>
      <c r="C964" s="176" t="s">
        <v>1176</v>
      </c>
      <c r="D964" s="176" t="s">
        <v>1744</v>
      </c>
      <c r="E964" s="176">
        <v>100</v>
      </c>
      <c r="F964" s="176">
        <v>100</v>
      </c>
      <c r="G964" s="174">
        <v>0</v>
      </c>
    </row>
    <row r="965" spans="1:7">
      <c r="A965" s="176" t="s">
        <v>1326</v>
      </c>
      <c r="B965" s="176" t="s">
        <v>1327</v>
      </c>
      <c r="C965" s="176" t="s">
        <v>1177</v>
      </c>
      <c r="D965" s="176" t="s">
        <v>1744</v>
      </c>
      <c r="E965" s="176">
        <v>67</v>
      </c>
      <c r="F965" s="176">
        <v>67</v>
      </c>
      <c r="G965" s="174">
        <v>0</v>
      </c>
    </row>
    <row r="966" spans="1:7">
      <c r="A966" s="176" t="s">
        <v>1326</v>
      </c>
      <c r="B966" s="176" t="s">
        <v>1327</v>
      </c>
      <c r="C966" s="176" t="s">
        <v>1178</v>
      </c>
      <c r="D966" s="176" t="s">
        <v>1748</v>
      </c>
      <c r="E966" s="176">
        <v>33</v>
      </c>
      <c r="F966" s="176">
        <v>33</v>
      </c>
      <c r="G966" s="174">
        <v>0</v>
      </c>
    </row>
    <row r="967" spans="1:7">
      <c r="A967" s="176" t="s">
        <v>1326</v>
      </c>
      <c r="B967" s="176" t="s">
        <v>1327</v>
      </c>
      <c r="C967" s="176" t="s">
        <v>1179</v>
      </c>
      <c r="D967" s="176" t="s">
        <v>1748</v>
      </c>
      <c r="E967" s="176">
        <v>67</v>
      </c>
      <c r="F967" s="176">
        <v>67</v>
      </c>
      <c r="G967" s="174">
        <v>0</v>
      </c>
    </row>
    <row r="968" spans="1:7">
      <c r="A968" s="176" t="s">
        <v>1326</v>
      </c>
      <c r="B968" s="176" t="s">
        <v>1327</v>
      </c>
      <c r="C968" s="176" t="s">
        <v>1180</v>
      </c>
      <c r="D968" s="176" t="s">
        <v>1748</v>
      </c>
      <c r="E968" s="176">
        <v>0</v>
      </c>
      <c r="F968" s="176">
        <v>0</v>
      </c>
      <c r="G968" s="174">
        <v>0</v>
      </c>
    </row>
    <row r="969" spans="1:7">
      <c r="A969" s="176" t="s">
        <v>1326</v>
      </c>
      <c r="B969" s="176" t="s">
        <v>1327</v>
      </c>
      <c r="C969" s="176" t="s">
        <v>1181</v>
      </c>
      <c r="D969" s="176" t="s">
        <v>1748</v>
      </c>
      <c r="E969" s="176">
        <v>33</v>
      </c>
      <c r="F969" s="176">
        <v>33</v>
      </c>
      <c r="G969" s="174">
        <v>0</v>
      </c>
    </row>
    <row r="970" spans="1:7">
      <c r="A970" s="176" t="s">
        <v>1326</v>
      </c>
      <c r="B970" s="176" t="s">
        <v>1327</v>
      </c>
      <c r="C970" s="176" t="s">
        <v>1182</v>
      </c>
      <c r="D970" s="176" t="s">
        <v>1745</v>
      </c>
      <c r="E970" s="176">
        <v>67</v>
      </c>
      <c r="F970" s="176">
        <v>67</v>
      </c>
      <c r="G970" s="174">
        <v>0</v>
      </c>
    </row>
    <row r="971" spans="1:7">
      <c r="A971" s="176" t="s">
        <v>1326</v>
      </c>
      <c r="B971" s="176" t="s">
        <v>1327</v>
      </c>
      <c r="C971" s="176" t="s">
        <v>1183</v>
      </c>
      <c r="D971" s="176" t="s">
        <v>1745</v>
      </c>
      <c r="E971" s="176">
        <v>100</v>
      </c>
      <c r="F971" s="176">
        <v>100</v>
      </c>
      <c r="G971" s="174">
        <v>0</v>
      </c>
    </row>
    <row r="972" spans="1:7">
      <c r="A972" s="176" t="s">
        <v>1326</v>
      </c>
      <c r="B972" s="176" t="s">
        <v>1327</v>
      </c>
      <c r="C972" s="176" t="s">
        <v>1184</v>
      </c>
      <c r="D972" s="176" t="s">
        <v>1745</v>
      </c>
      <c r="E972" s="176">
        <v>100</v>
      </c>
      <c r="F972" s="176">
        <v>100</v>
      </c>
      <c r="G972" s="174">
        <v>0</v>
      </c>
    </row>
    <row r="973" spans="1:7">
      <c r="A973" s="176" t="s">
        <v>1326</v>
      </c>
      <c r="B973" s="176" t="s">
        <v>1327</v>
      </c>
      <c r="C973" s="176" t="s">
        <v>1185</v>
      </c>
      <c r="D973" s="176" t="s">
        <v>1745</v>
      </c>
      <c r="E973" s="176">
        <v>100</v>
      </c>
      <c r="F973" s="176">
        <v>100</v>
      </c>
      <c r="G973" s="174">
        <v>0</v>
      </c>
    </row>
    <row r="974" spans="1:7">
      <c r="A974" s="176" t="s">
        <v>1326</v>
      </c>
      <c r="B974" s="176" t="s">
        <v>1327</v>
      </c>
      <c r="C974" s="176" t="s">
        <v>1186</v>
      </c>
      <c r="D974" s="176" t="s">
        <v>1745</v>
      </c>
      <c r="E974" s="176">
        <v>100</v>
      </c>
      <c r="F974" s="176">
        <v>100</v>
      </c>
      <c r="G974" s="174">
        <v>0</v>
      </c>
    </row>
    <row r="975" spans="1:7">
      <c r="A975" s="176" t="s">
        <v>1326</v>
      </c>
      <c r="B975" s="176" t="s">
        <v>1327</v>
      </c>
      <c r="C975" s="176" t="s">
        <v>1187</v>
      </c>
      <c r="D975" s="176" t="s">
        <v>1745</v>
      </c>
      <c r="E975" s="176">
        <v>100</v>
      </c>
      <c r="F975" s="176">
        <v>100</v>
      </c>
      <c r="G975" s="174">
        <v>0</v>
      </c>
    </row>
    <row r="976" spans="1:7">
      <c r="A976" s="176" t="s">
        <v>1326</v>
      </c>
      <c r="B976" s="176" t="s">
        <v>1327</v>
      </c>
      <c r="C976" s="176" t="s">
        <v>1188</v>
      </c>
      <c r="D976" s="176" t="s">
        <v>1745</v>
      </c>
      <c r="E976" s="176">
        <v>100</v>
      </c>
      <c r="F976" s="176">
        <v>100</v>
      </c>
      <c r="G976" s="174">
        <v>0</v>
      </c>
    </row>
    <row r="977" spans="1:7">
      <c r="A977" s="176" t="s">
        <v>1326</v>
      </c>
      <c r="B977" s="176" t="s">
        <v>1327</v>
      </c>
      <c r="C977" s="176" t="s">
        <v>1189</v>
      </c>
      <c r="D977" s="176" t="s">
        <v>1745</v>
      </c>
      <c r="E977" s="176">
        <v>100</v>
      </c>
      <c r="F977" s="176">
        <v>100</v>
      </c>
      <c r="G977" s="174">
        <v>0</v>
      </c>
    </row>
    <row r="978" spans="1:7">
      <c r="A978" s="176" t="s">
        <v>1326</v>
      </c>
      <c r="B978" s="176" t="s">
        <v>1327</v>
      </c>
      <c r="C978" s="176" t="s">
        <v>1190</v>
      </c>
      <c r="D978" s="176" t="s">
        <v>1746</v>
      </c>
      <c r="E978" s="176">
        <v>67</v>
      </c>
      <c r="F978" s="176">
        <v>67</v>
      </c>
      <c r="G978" s="174">
        <v>0</v>
      </c>
    </row>
    <row r="979" spans="1:7">
      <c r="A979" s="176" t="s">
        <v>1326</v>
      </c>
      <c r="B979" s="176" t="s">
        <v>1327</v>
      </c>
      <c r="C979" s="176" t="s">
        <v>1191</v>
      </c>
      <c r="D979" s="176" t="s">
        <v>1746</v>
      </c>
      <c r="E979" s="176">
        <v>100</v>
      </c>
      <c r="F979" s="176">
        <v>100</v>
      </c>
      <c r="G979" s="174">
        <v>0</v>
      </c>
    </row>
    <row r="980" spans="1:7">
      <c r="A980" s="176" t="s">
        <v>1326</v>
      </c>
      <c r="B980" s="176" t="s">
        <v>1327</v>
      </c>
      <c r="C980" s="176" t="s">
        <v>1192</v>
      </c>
      <c r="D980" s="176" t="s">
        <v>1746</v>
      </c>
      <c r="E980" s="176">
        <v>67</v>
      </c>
      <c r="F980" s="176">
        <v>67</v>
      </c>
      <c r="G980" s="174">
        <v>0</v>
      </c>
    </row>
    <row r="981" spans="1:7">
      <c r="A981" s="176" t="s">
        <v>1326</v>
      </c>
      <c r="B981" s="176" t="s">
        <v>1327</v>
      </c>
      <c r="C981" s="176" t="s">
        <v>1193</v>
      </c>
      <c r="D981" s="176" t="s">
        <v>1746</v>
      </c>
      <c r="E981" s="176">
        <v>0</v>
      </c>
      <c r="F981" s="176">
        <v>0</v>
      </c>
      <c r="G981" s="174">
        <v>0</v>
      </c>
    </row>
    <row r="982" spans="1:7">
      <c r="A982" s="176" t="s">
        <v>1326</v>
      </c>
      <c r="B982" s="176" t="s">
        <v>1327</v>
      </c>
      <c r="C982" s="176" t="s">
        <v>1194</v>
      </c>
      <c r="D982" s="176" t="s">
        <v>1746</v>
      </c>
      <c r="E982" s="176">
        <v>100</v>
      </c>
      <c r="F982" s="176">
        <v>100</v>
      </c>
      <c r="G982" s="174">
        <v>0</v>
      </c>
    </row>
    <row r="983" spans="1:7">
      <c r="A983" s="176" t="s">
        <v>1326</v>
      </c>
      <c r="B983" s="176" t="s">
        <v>1327</v>
      </c>
      <c r="C983" s="176" t="s">
        <v>1195</v>
      </c>
      <c r="D983" s="176" t="s">
        <v>1746</v>
      </c>
      <c r="E983" s="176">
        <v>100</v>
      </c>
      <c r="F983" s="176">
        <v>100</v>
      </c>
      <c r="G983" s="174">
        <v>0</v>
      </c>
    </row>
    <row r="984" spans="1:7">
      <c r="A984" s="176" t="s">
        <v>1326</v>
      </c>
      <c r="B984" s="176" t="s">
        <v>1327</v>
      </c>
      <c r="C984" s="176" t="s">
        <v>1196</v>
      </c>
      <c r="D984" s="176" t="s">
        <v>1746</v>
      </c>
      <c r="E984" s="176">
        <v>100</v>
      </c>
      <c r="F984" s="176">
        <v>100</v>
      </c>
      <c r="G984" s="174">
        <v>0</v>
      </c>
    </row>
    <row r="985" spans="1:7">
      <c r="A985" s="176" t="s">
        <v>1326</v>
      </c>
      <c r="B985" s="176" t="s">
        <v>1327</v>
      </c>
      <c r="C985" s="176" t="s">
        <v>1197</v>
      </c>
      <c r="D985" s="176" t="s">
        <v>1746</v>
      </c>
      <c r="E985" s="176">
        <v>33</v>
      </c>
      <c r="F985" s="176">
        <v>33</v>
      </c>
      <c r="G985" s="174">
        <v>0</v>
      </c>
    </row>
    <row r="986" spans="1:7">
      <c r="A986" s="176" t="s">
        <v>1326</v>
      </c>
      <c r="B986" s="176" t="s">
        <v>1327</v>
      </c>
      <c r="C986" s="176" t="s">
        <v>1198</v>
      </c>
      <c r="D986" s="176" t="s">
        <v>1747</v>
      </c>
      <c r="E986" s="176">
        <v>100</v>
      </c>
      <c r="F986" s="176">
        <v>100</v>
      </c>
      <c r="G986" s="174">
        <v>0</v>
      </c>
    </row>
    <row r="987" spans="1:7">
      <c r="A987" s="176" t="s">
        <v>1326</v>
      </c>
      <c r="B987" s="176" t="s">
        <v>1327</v>
      </c>
      <c r="C987" s="176" t="s">
        <v>1199</v>
      </c>
      <c r="D987" s="176" t="s">
        <v>1747</v>
      </c>
      <c r="E987" s="176">
        <v>100</v>
      </c>
      <c r="F987" s="176">
        <v>100</v>
      </c>
      <c r="G987" s="174">
        <v>0</v>
      </c>
    </row>
    <row r="988" spans="1:7">
      <c r="A988" s="176" t="s">
        <v>1326</v>
      </c>
      <c r="B988" s="176" t="s">
        <v>1327</v>
      </c>
      <c r="C988" s="176" t="s">
        <v>1200</v>
      </c>
      <c r="D988" s="176" t="s">
        <v>1747</v>
      </c>
      <c r="E988" s="176">
        <v>100</v>
      </c>
      <c r="F988" s="176">
        <v>100</v>
      </c>
      <c r="G988" s="174">
        <v>0</v>
      </c>
    </row>
    <row r="989" spans="1:7">
      <c r="A989" s="176" t="s">
        <v>1326</v>
      </c>
      <c r="B989" s="176" t="s">
        <v>1327</v>
      </c>
      <c r="C989" s="176" t="s">
        <v>1201</v>
      </c>
      <c r="D989" s="176" t="s">
        <v>1747</v>
      </c>
      <c r="E989" s="176">
        <v>100</v>
      </c>
      <c r="F989" s="176">
        <v>100</v>
      </c>
      <c r="G989" s="174">
        <v>0</v>
      </c>
    </row>
    <row r="990" spans="1:7">
      <c r="A990" s="176" t="s">
        <v>1326</v>
      </c>
      <c r="B990" s="176" t="s">
        <v>1327</v>
      </c>
      <c r="C990" s="176" t="s">
        <v>1202</v>
      </c>
      <c r="D990" s="176" t="s">
        <v>1747</v>
      </c>
      <c r="E990" s="176">
        <v>100</v>
      </c>
      <c r="F990" s="176">
        <v>100</v>
      </c>
      <c r="G990" s="174">
        <v>0</v>
      </c>
    </row>
    <row r="991" spans="1:7">
      <c r="A991" s="176" t="s">
        <v>1326</v>
      </c>
      <c r="B991" s="176" t="s">
        <v>1327</v>
      </c>
      <c r="C991" s="176" t="s">
        <v>1203</v>
      </c>
      <c r="D991" s="176" t="s">
        <v>1747</v>
      </c>
      <c r="E991" s="176">
        <v>100</v>
      </c>
      <c r="F991" s="176">
        <v>100</v>
      </c>
      <c r="G991" s="174">
        <v>0</v>
      </c>
    </row>
    <row r="992" spans="1:7">
      <c r="A992" s="176" t="s">
        <v>1326</v>
      </c>
      <c r="B992" s="176" t="s">
        <v>1327</v>
      </c>
      <c r="C992" s="176" t="s">
        <v>1204</v>
      </c>
      <c r="D992" s="176" t="s">
        <v>1747</v>
      </c>
      <c r="E992" s="176">
        <v>33</v>
      </c>
      <c r="F992" s="176">
        <v>33</v>
      </c>
      <c r="G992" s="174">
        <v>0</v>
      </c>
    </row>
    <row r="993" spans="1:7">
      <c r="A993" s="176" t="s">
        <v>1326</v>
      </c>
      <c r="B993" s="176" t="s">
        <v>1327</v>
      </c>
      <c r="C993" s="176" t="s">
        <v>1205</v>
      </c>
      <c r="D993" s="176" t="s">
        <v>1747</v>
      </c>
      <c r="E993" s="176">
        <v>33</v>
      </c>
      <c r="F993" s="176">
        <v>33</v>
      </c>
      <c r="G993" s="174">
        <v>0</v>
      </c>
    </row>
    <row r="994" spans="1:7">
      <c r="A994" s="176" t="s">
        <v>1326</v>
      </c>
      <c r="B994" s="176" t="s">
        <v>1327</v>
      </c>
      <c r="C994" s="176" t="s">
        <v>1206</v>
      </c>
      <c r="D994" s="176" t="s">
        <v>1747</v>
      </c>
      <c r="E994" s="176">
        <v>0</v>
      </c>
      <c r="F994" s="176">
        <v>0</v>
      </c>
      <c r="G994" s="174">
        <v>0</v>
      </c>
    </row>
    <row r="995" spans="1:7">
      <c r="A995" s="176" t="s">
        <v>1326</v>
      </c>
      <c r="B995" s="176" t="s">
        <v>1327</v>
      </c>
      <c r="C995" s="176" t="s">
        <v>1207</v>
      </c>
      <c r="D995" s="176" t="s">
        <v>1747</v>
      </c>
      <c r="E995" s="176">
        <v>0</v>
      </c>
      <c r="F995" s="176">
        <v>0</v>
      </c>
      <c r="G995" s="174">
        <v>0</v>
      </c>
    </row>
    <row r="996" spans="1:7">
      <c r="A996" s="176" t="s">
        <v>1326</v>
      </c>
      <c r="B996" s="176" t="s">
        <v>1327</v>
      </c>
      <c r="C996" s="176" t="s">
        <v>1208</v>
      </c>
      <c r="D996" s="176" t="s">
        <v>1747</v>
      </c>
      <c r="E996" s="176">
        <v>0</v>
      </c>
      <c r="F996" s="176">
        <v>0</v>
      </c>
      <c r="G996" s="174">
        <v>0</v>
      </c>
    </row>
    <row r="997" spans="1:7">
      <c r="A997" s="176" t="s">
        <v>1326</v>
      </c>
      <c r="B997" s="176" t="s">
        <v>1327</v>
      </c>
      <c r="C997" s="176" t="s">
        <v>1209</v>
      </c>
      <c r="D997" s="176" t="s">
        <v>1747</v>
      </c>
      <c r="E997" s="176">
        <v>0</v>
      </c>
      <c r="F997" s="176">
        <v>0</v>
      </c>
      <c r="G997" s="174">
        <v>0</v>
      </c>
    </row>
    <row r="998" spans="1:7">
      <c r="A998" s="176" t="s">
        <v>1326</v>
      </c>
      <c r="B998" s="176" t="s">
        <v>1327</v>
      </c>
      <c r="C998" s="176" t="s">
        <v>1210</v>
      </c>
      <c r="D998" s="176" t="s">
        <v>1747</v>
      </c>
      <c r="E998" s="176">
        <v>100</v>
      </c>
      <c r="F998" s="176">
        <v>100</v>
      </c>
      <c r="G998" s="174">
        <v>0</v>
      </c>
    </row>
    <row r="999" spans="1:7">
      <c r="A999" s="176" t="s">
        <v>1326</v>
      </c>
      <c r="B999" s="176" t="s">
        <v>1327</v>
      </c>
      <c r="C999" s="176" t="s">
        <v>1211</v>
      </c>
      <c r="D999" s="176" t="s">
        <v>1695</v>
      </c>
      <c r="E999" s="176">
        <v>67</v>
      </c>
      <c r="F999" s="176">
        <v>100</v>
      </c>
      <c r="G999" s="175">
        <v>33</v>
      </c>
    </row>
    <row r="1000" spans="1:7">
      <c r="A1000" s="176" t="s">
        <v>1326</v>
      </c>
      <c r="B1000" s="176" t="s">
        <v>1327</v>
      </c>
      <c r="C1000" s="176" t="s">
        <v>1212</v>
      </c>
      <c r="D1000" s="176" t="s">
        <v>1695</v>
      </c>
      <c r="E1000" s="176">
        <v>0</v>
      </c>
      <c r="F1000" s="176">
        <v>0</v>
      </c>
      <c r="G1000" s="174">
        <v>0</v>
      </c>
    </row>
    <row r="1001" spans="1:7">
      <c r="A1001" s="176" t="s">
        <v>1326</v>
      </c>
      <c r="B1001" s="176" t="s">
        <v>1327</v>
      </c>
      <c r="C1001" s="176" t="s">
        <v>1213</v>
      </c>
      <c r="D1001" s="176" t="s">
        <v>1695</v>
      </c>
      <c r="E1001" s="176">
        <v>0</v>
      </c>
      <c r="F1001" s="176">
        <v>0</v>
      </c>
      <c r="G1001" s="174">
        <v>0</v>
      </c>
    </row>
    <row r="1002" spans="1:7">
      <c r="A1002" s="176" t="s">
        <v>1326</v>
      </c>
      <c r="B1002" s="176" t="s">
        <v>1327</v>
      </c>
      <c r="C1002" s="176" t="s">
        <v>1214</v>
      </c>
      <c r="D1002" s="176" t="s">
        <v>1695</v>
      </c>
      <c r="E1002" s="176">
        <v>0</v>
      </c>
      <c r="F1002" s="176">
        <v>0</v>
      </c>
      <c r="G1002" s="174">
        <v>0</v>
      </c>
    </row>
    <row r="1003" spans="1:7">
      <c r="A1003" s="176" t="s">
        <v>1326</v>
      </c>
      <c r="B1003" s="176" t="s">
        <v>1327</v>
      </c>
      <c r="C1003" s="176" t="s">
        <v>1215</v>
      </c>
      <c r="D1003" s="176" t="s">
        <v>1695</v>
      </c>
      <c r="E1003" s="176">
        <v>0</v>
      </c>
      <c r="F1003" s="176">
        <v>0</v>
      </c>
      <c r="G1003" s="174">
        <v>0</v>
      </c>
    </row>
    <row r="1004" spans="1:7">
      <c r="A1004" s="176" t="s">
        <v>1326</v>
      </c>
      <c r="B1004" s="176" t="s">
        <v>1327</v>
      </c>
      <c r="C1004" s="176" t="s">
        <v>1216</v>
      </c>
      <c r="D1004" s="176" t="s">
        <v>1695</v>
      </c>
      <c r="E1004" s="176">
        <v>0</v>
      </c>
      <c r="F1004" s="176">
        <v>0</v>
      </c>
      <c r="G1004" s="174">
        <v>0</v>
      </c>
    </row>
    <row r="1005" spans="1:7">
      <c r="A1005" s="176" t="s">
        <v>1326</v>
      </c>
      <c r="B1005" s="176" t="s">
        <v>1327</v>
      </c>
      <c r="C1005" s="176" t="s">
        <v>1217</v>
      </c>
      <c r="E1005" s="176">
        <v>67</v>
      </c>
      <c r="F1005" s="176">
        <v>67</v>
      </c>
      <c r="G1005" s="174">
        <v>0</v>
      </c>
    </row>
    <row r="1006" spans="1:7">
      <c r="A1006" s="176" t="s">
        <v>1326</v>
      </c>
      <c r="B1006" s="176" t="s">
        <v>1327</v>
      </c>
      <c r="C1006" s="176" t="s">
        <v>1218</v>
      </c>
      <c r="E1006" s="176">
        <v>33</v>
      </c>
      <c r="F1006" s="176">
        <v>33</v>
      </c>
      <c r="G1006" s="174">
        <v>0</v>
      </c>
    </row>
    <row r="1007" spans="1:7">
      <c r="A1007" s="176" t="s">
        <v>1326</v>
      </c>
      <c r="B1007" s="176" t="s">
        <v>1327</v>
      </c>
      <c r="C1007" s="176" t="s">
        <v>1219</v>
      </c>
      <c r="E1007" s="176">
        <v>0</v>
      </c>
      <c r="F1007" s="176">
        <v>0</v>
      </c>
      <c r="G1007" s="174">
        <v>0</v>
      </c>
    </row>
    <row r="1008" spans="1:7">
      <c r="A1008" s="176" t="s">
        <v>1326</v>
      </c>
      <c r="B1008" s="176" t="s">
        <v>1327</v>
      </c>
      <c r="C1008" s="176" t="s">
        <v>1220</v>
      </c>
      <c r="E1008" s="176">
        <v>100</v>
      </c>
      <c r="F1008" s="176">
        <v>67</v>
      </c>
      <c r="G1008" s="174">
        <v>-33</v>
      </c>
    </row>
    <row r="1009" spans="1:7">
      <c r="A1009" s="176" t="s">
        <v>1326</v>
      </c>
      <c r="B1009" s="176" t="s">
        <v>1327</v>
      </c>
      <c r="C1009" s="176" t="s">
        <v>1221</v>
      </c>
      <c r="E1009" s="176">
        <v>0</v>
      </c>
      <c r="F1009" s="176">
        <v>0</v>
      </c>
      <c r="G1009" s="174">
        <v>0</v>
      </c>
    </row>
    <row r="1010" spans="1:7">
      <c r="A1010" s="176" t="s">
        <v>1326</v>
      </c>
      <c r="B1010" s="176" t="s">
        <v>1327</v>
      </c>
      <c r="C1010" s="176" t="s">
        <v>1222</v>
      </c>
      <c r="E1010" s="176">
        <v>100</v>
      </c>
      <c r="F1010" s="176">
        <v>100</v>
      </c>
      <c r="G1010" s="174">
        <v>0</v>
      </c>
    </row>
    <row r="1011" spans="1:7">
      <c r="A1011" s="176" t="s">
        <v>1326</v>
      </c>
      <c r="B1011" s="176" t="s">
        <v>1327</v>
      </c>
      <c r="C1011" s="176" t="s">
        <v>1223</v>
      </c>
      <c r="E1011" s="176">
        <v>100</v>
      </c>
      <c r="F1011" s="176">
        <v>100</v>
      </c>
      <c r="G1011" s="174">
        <v>0</v>
      </c>
    </row>
    <row r="1012" spans="1:7">
      <c r="A1012" s="176" t="s">
        <v>1326</v>
      </c>
      <c r="B1012" s="176" t="s">
        <v>1327</v>
      </c>
      <c r="C1012" s="176" t="s">
        <v>1224</v>
      </c>
      <c r="E1012" s="176">
        <v>33</v>
      </c>
      <c r="F1012" s="176">
        <v>33</v>
      </c>
      <c r="G1012" s="174">
        <v>0</v>
      </c>
    </row>
    <row r="1013" spans="1:7">
      <c r="A1013" s="176" t="s">
        <v>1326</v>
      </c>
      <c r="B1013" s="176" t="s">
        <v>1327</v>
      </c>
      <c r="C1013" s="176" t="s">
        <v>1225</v>
      </c>
      <c r="E1013" s="176">
        <v>100</v>
      </c>
      <c r="F1013" s="176">
        <v>100</v>
      </c>
      <c r="G1013" s="174">
        <v>0</v>
      </c>
    </row>
    <row r="1014" spans="1:7">
      <c r="A1014" s="176" t="s">
        <v>1326</v>
      </c>
      <c r="B1014" s="176" t="s">
        <v>1327</v>
      </c>
      <c r="C1014" s="176" t="s">
        <v>1226</v>
      </c>
      <c r="E1014" s="176">
        <v>100</v>
      </c>
      <c r="F1014" s="176">
        <v>100</v>
      </c>
      <c r="G1014" s="174">
        <v>0</v>
      </c>
    </row>
    <row r="1015" spans="1:7">
      <c r="A1015" s="176" t="s">
        <v>1326</v>
      </c>
      <c r="B1015" s="176" t="s">
        <v>1327</v>
      </c>
      <c r="C1015" s="176" t="s">
        <v>1227</v>
      </c>
      <c r="E1015" s="176">
        <v>100</v>
      </c>
      <c r="F1015" s="176">
        <v>100</v>
      </c>
      <c r="G1015" s="174">
        <v>0</v>
      </c>
    </row>
    <row r="1016" spans="1:7">
      <c r="A1016" s="176" t="s">
        <v>1326</v>
      </c>
      <c r="B1016" s="176" t="s">
        <v>1327</v>
      </c>
      <c r="C1016" s="176" t="s">
        <v>1228</v>
      </c>
      <c r="E1016" s="176">
        <v>33</v>
      </c>
      <c r="F1016" s="176">
        <v>33</v>
      </c>
      <c r="G1016" s="174">
        <v>0</v>
      </c>
    </row>
    <row r="1017" spans="1:7">
      <c r="A1017" s="176" t="s">
        <v>1326</v>
      </c>
      <c r="B1017" s="176" t="s">
        <v>1327</v>
      </c>
      <c r="C1017" s="176" t="s">
        <v>1229</v>
      </c>
      <c r="E1017" s="176">
        <v>33</v>
      </c>
      <c r="F1017" s="176">
        <v>33</v>
      </c>
      <c r="G1017" s="174">
        <v>0</v>
      </c>
    </row>
    <row r="1018" spans="1:7">
      <c r="A1018" s="176" t="s">
        <v>1326</v>
      </c>
      <c r="B1018" s="176" t="s">
        <v>1327</v>
      </c>
      <c r="C1018" s="176" t="s">
        <v>1230</v>
      </c>
      <c r="E1018" s="176">
        <v>0</v>
      </c>
      <c r="F1018" s="176">
        <v>0</v>
      </c>
      <c r="G1018" s="174">
        <v>0</v>
      </c>
    </row>
    <row r="1019" spans="1:7">
      <c r="A1019" s="176" t="s">
        <v>1326</v>
      </c>
      <c r="B1019" s="176" t="s">
        <v>1327</v>
      </c>
      <c r="C1019" s="176" t="s">
        <v>1231</v>
      </c>
      <c r="E1019" s="176">
        <v>0</v>
      </c>
      <c r="F1019" s="176">
        <v>0</v>
      </c>
      <c r="G1019" s="174">
        <v>0</v>
      </c>
    </row>
    <row r="1020" spans="1:7">
      <c r="A1020" s="176" t="s">
        <v>1326</v>
      </c>
      <c r="B1020" s="176" t="s">
        <v>1327</v>
      </c>
      <c r="C1020" s="176" t="s">
        <v>1232</v>
      </c>
      <c r="E1020" s="176">
        <v>0</v>
      </c>
      <c r="F1020" s="176">
        <v>0</v>
      </c>
      <c r="G1020" s="174">
        <v>0</v>
      </c>
    </row>
    <row r="1021" spans="1:7">
      <c r="A1021" s="176" t="s">
        <v>1326</v>
      </c>
      <c r="B1021" s="176" t="s">
        <v>1327</v>
      </c>
      <c r="C1021" s="176" t="s">
        <v>1233</v>
      </c>
      <c r="E1021" s="176">
        <v>100</v>
      </c>
      <c r="F1021" s="176">
        <v>100</v>
      </c>
      <c r="G1021" s="174">
        <v>0</v>
      </c>
    </row>
    <row r="1022" spans="1:7">
      <c r="A1022" s="176" t="s">
        <v>1326</v>
      </c>
      <c r="B1022" s="176" t="s">
        <v>1327</v>
      </c>
      <c r="C1022" s="176" t="s">
        <v>1234</v>
      </c>
      <c r="E1022" s="176">
        <v>100</v>
      </c>
      <c r="F1022" s="176">
        <v>100</v>
      </c>
      <c r="G1022" s="174">
        <v>0</v>
      </c>
    </row>
    <row r="1023" spans="1:7">
      <c r="A1023" s="176" t="s">
        <v>1326</v>
      </c>
      <c r="B1023" s="176" t="s">
        <v>1327</v>
      </c>
      <c r="C1023" s="176" t="s">
        <v>1235</v>
      </c>
      <c r="E1023" s="176">
        <v>33</v>
      </c>
      <c r="F1023" s="176">
        <v>33</v>
      </c>
      <c r="G1023" s="174">
        <v>0</v>
      </c>
    </row>
    <row r="1024" spans="1:7">
      <c r="A1024" s="176" t="s">
        <v>1326</v>
      </c>
      <c r="B1024" s="176" t="s">
        <v>1327</v>
      </c>
      <c r="C1024" s="176" t="s">
        <v>1236</v>
      </c>
      <c r="E1024" s="176">
        <v>67</v>
      </c>
      <c r="F1024" s="176">
        <v>100</v>
      </c>
      <c r="G1024" s="175">
        <v>33</v>
      </c>
    </row>
    <row r="1025" spans="1:7">
      <c r="A1025" s="176" t="s">
        <v>1326</v>
      </c>
      <c r="B1025" s="176" t="s">
        <v>1327</v>
      </c>
      <c r="C1025" s="176" t="s">
        <v>1237</v>
      </c>
      <c r="E1025" s="176">
        <v>0</v>
      </c>
      <c r="F1025" s="176">
        <v>0</v>
      </c>
      <c r="G1025" s="174">
        <v>0</v>
      </c>
    </row>
    <row r="1026" spans="1:7">
      <c r="A1026" s="176" t="s">
        <v>1326</v>
      </c>
      <c r="B1026" s="176" t="s">
        <v>1327</v>
      </c>
      <c r="C1026" s="176" t="s">
        <v>1238</v>
      </c>
      <c r="E1026" s="176">
        <v>100</v>
      </c>
      <c r="F1026" s="176">
        <v>100</v>
      </c>
      <c r="G1026" s="174">
        <v>0</v>
      </c>
    </row>
    <row r="1027" spans="1:7">
      <c r="A1027" s="176" t="s">
        <v>1326</v>
      </c>
      <c r="B1027" s="176" t="s">
        <v>1327</v>
      </c>
      <c r="C1027" s="176" t="s">
        <v>1239</v>
      </c>
      <c r="E1027" s="176">
        <v>0</v>
      </c>
      <c r="F1027" s="176">
        <v>0</v>
      </c>
      <c r="G1027" s="174">
        <v>0</v>
      </c>
    </row>
    <row r="1028" spans="1:7">
      <c r="A1028" s="176" t="s">
        <v>1326</v>
      </c>
      <c r="B1028" s="176" t="s">
        <v>1327</v>
      </c>
      <c r="C1028" s="176" t="s">
        <v>1240</v>
      </c>
      <c r="E1028" s="176">
        <v>0</v>
      </c>
      <c r="F1028" s="176">
        <v>0</v>
      </c>
      <c r="G1028" s="174">
        <v>0</v>
      </c>
    </row>
    <row r="1029" spans="1:7">
      <c r="A1029" s="176" t="s">
        <v>1326</v>
      </c>
      <c r="B1029" s="176" t="s">
        <v>1327</v>
      </c>
      <c r="C1029" s="176" t="s">
        <v>1241</v>
      </c>
      <c r="E1029" s="176">
        <v>0</v>
      </c>
      <c r="F1029" s="176">
        <v>0</v>
      </c>
      <c r="G1029" s="174">
        <v>0</v>
      </c>
    </row>
    <row r="1030" spans="1:7">
      <c r="A1030" s="176" t="s">
        <v>1326</v>
      </c>
      <c r="B1030" s="176" t="s">
        <v>1327</v>
      </c>
      <c r="C1030" s="176" t="s">
        <v>1242</v>
      </c>
      <c r="E1030" s="176">
        <v>0</v>
      </c>
      <c r="F1030" s="176">
        <v>33</v>
      </c>
      <c r="G1030" s="175">
        <v>33</v>
      </c>
    </row>
    <row r="1031" spans="1:7">
      <c r="A1031" s="176" t="s">
        <v>1326</v>
      </c>
      <c r="B1031" s="176" t="s">
        <v>1327</v>
      </c>
      <c r="C1031" s="176" t="s">
        <v>1243</v>
      </c>
      <c r="E1031" s="176">
        <v>0</v>
      </c>
      <c r="F1031" s="176">
        <v>0</v>
      </c>
      <c r="G1031" s="174">
        <v>0</v>
      </c>
    </row>
    <row r="1032" spans="1:7">
      <c r="A1032" s="176" t="s">
        <v>1326</v>
      </c>
      <c r="B1032" s="176" t="s">
        <v>1327</v>
      </c>
      <c r="C1032" s="176" t="s">
        <v>1244</v>
      </c>
      <c r="E1032" s="176">
        <v>0</v>
      </c>
      <c r="F1032" s="176">
        <v>33</v>
      </c>
      <c r="G1032" s="175">
        <v>33</v>
      </c>
    </row>
    <row r="1033" spans="1:7">
      <c r="A1033" s="176" t="s">
        <v>1326</v>
      </c>
      <c r="B1033" s="176" t="s">
        <v>1327</v>
      </c>
      <c r="C1033" s="176" t="s">
        <v>1245</v>
      </c>
      <c r="E1033" s="176">
        <v>0</v>
      </c>
      <c r="F1033" s="176">
        <v>0</v>
      </c>
      <c r="G1033" s="174">
        <v>0</v>
      </c>
    </row>
    <row r="1034" spans="1:7">
      <c r="A1034" s="176" t="s">
        <v>1326</v>
      </c>
      <c r="B1034" s="176" t="s">
        <v>1327</v>
      </c>
      <c r="C1034" s="176" t="s">
        <v>1246</v>
      </c>
      <c r="E1034" s="176">
        <v>0</v>
      </c>
      <c r="F1034" s="176">
        <v>0</v>
      </c>
      <c r="G1034" s="174">
        <v>0</v>
      </c>
    </row>
    <row r="1035" spans="1:7">
      <c r="A1035" s="176" t="s">
        <v>1326</v>
      </c>
      <c r="B1035" s="176" t="s">
        <v>1327</v>
      </c>
      <c r="C1035" s="176" t="s">
        <v>1247</v>
      </c>
      <c r="E1035" s="176">
        <v>0</v>
      </c>
      <c r="F1035" s="176">
        <v>0</v>
      </c>
      <c r="G1035" s="174">
        <v>0</v>
      </c>
    </row>
    <row r="1036" spans="1:7">
      <c r="A1036" s="176" t="s">
        <v>1326</v>
      </c>
      <c r="B1036" s="176" t="s">
        <v>1327</v>
      </c>
      <c r="C1036" s="176" t="s">
        <v>1247</v>
      </c>
      <c r="E1036" s="176">
        <v>0</v>
      </c>
      <c r="F1036" s="176">
        <v>0</v>
      </c>
      <c r="G1036" s="174">
        <v>0</v>
      </c>
    </row>
    <row r="1037" spans="1:7">
      <c r="A1037" s="176" t="s">
        <v>1326</v>
      </c>
      <c r="B1037" s="176" t="s">
        <v>1327</v>
      </c>
      <c r="C1037" s="176" t="s">
        <v>1249</v>
      </c>
      <c r="E1037" s="176">
        <v>0</v>
      </c>
      <c r="F1037" s="176">
        <v>0</v>
      </c>
      <c r="G1037" s="174">
        <v>0</v>
      </c>
    </row>
    <row r="1038" spans="1:7">
      <c r="A1038" s="176" t="s">
        <v>1326</v>
      </c>
      <c r="B1038" s="176" t="s">
        <v>1327</v>
      </c>
      <c r="C1038" s="176" t="s">
        <v>1250</v>
      </c>
      <c r="E1038" s="176">
        <v>33</v>
      </c>
      <c r="F1038" s="176">
        <v>33</v>
      </c>
      <c r="G1038" s="174">
        <v>0</v>
      </c>
    </row>
    <row r="1039" spans="1:7">
      <c r="A1039" s="176" t="s">
        <v>1326</v>
      </c>
      <c r="B1039" s="176" t="s">
        <v>1327</v>
      </c>
      <c r="C1039" s="176" t="s">
        <v>1251</v>
      </c>
      <c r="E1039" s="176">
        <v>33</v>
      </c>
      <c r="F1039" s="176">
        <v>33</v>
      </c>
      <c r="G1039" s="174">
        <v>0</v>
      </c>
    </row>
    <row r="1040" spans="1:7">
      <c r="A1040" s="176" t="s">
        <v>1326</v>
      </c>
      <c r="B1040" s="176" t="s">
        <v>1327</v>
      </c>
      <c r="C1040" s="176" t="s">
        <v>1252</v>
      </c>
      <c r="E1040" s="176">
        <v>0</v>
      </c>
      <c r="F1040" s="176">
        <v>33</v>
      </c>
      <c r="G1040" s="175">
        <v>33</v>
      </c>
    </row>
    <row r="1041" spans="1:7">
      <c r="A1041" s="176" t="s">
        <v>1326</v>
      </c>
      <c r="B1041" s="176" t="s">
        <v>1327</v>
      </c>
      <c r="C1041" s="176" t="s">
        <v>1253</v>
      </c>
      <c r="E1041" s="176">
        <v>0</v>
      </c>
      <c r="F1041" s="176">
        <v>0</v>
      </c>
      <c r="G1041" s="174">
        <v>0</v>
      </c>
    </row>
    <row r="1042" spans="1:7">
      <c r="A1042" s="176" t="s">
        <v>1326</v>
      </c>
      <c r="B1042" s="176" t="s">
        <v>1327</v>
      </c>
      <c r="C1042" s="176" t="s">
        <v>1254</v>
      </c>
      <c r="E1042" s="176">
        <v>100</v>
      </c>
      <c r="F1042" s="176">
        <v>100</v>
      </c>
      <c r="G1042" s="174">
        <v>0</v>
      </c>
    </row>
    <row r="1043" spans="1:7">
      <c r="A1043" s="176" t="s">
        <v>1326</v>
      </c>
      <c r="B1043" s="176" t="s">
        <v>1327</v>
      </c>
      <c r="C1043" s="176" t="s">
        <v>1255</v>
      </c>
      <c r="E1043" s="176">
        <v>33</v>
      </c>
      <c r="F1043" s="176">
        <v>33</v>
      </c>
      <c r="G1043" s="174">
        <v>0</v>
      </c>
    </row>
    <row r="1044" spans="1:7">
      <c r="A1044" s="176" t="s">
        <v>1326</v>
      </c>
      <c r="B1044" s="176" t="s">
        <v>1327</v>
      </c>
      <c r="C1044" s="176" t="s">
        <v>1256</v>
      </c>
      <c r="E1044" s="176">
        <v>0</v>
      </c>
      <c r="F1044" s="176">
        <v>0</v>
      </c>
      <c r="G1044" s="174">
        <v>0</v>
      </c>
    </row>
    <row r="1045" spans="1:7">
      <c r="A1045" s="176" t="s">
        <v>1328</v>
      </c>
      <c r="B1045" s="176" t="s">
        <v>1329</v>
      </c>
      <c r="C1045" s="176" t="s">
        <v>1257</v>
      </c>
      <c r="D1045" s="176" t="s">
        <v>1742</v>
      </c>
      <c r="E1045" s="176">
        <v>100</v>
      </c>
      <c r="F1045" s="176">
        <v>0</v>
      </c>
      <c r="G1045" s="174">
        <v>-100</v>
      </c>
    </row>
    <row r="1046" spans="1:7">
      <c r="A1046" s="176" t="s">
        <v>1328</v>
      </c>
      <c r="B1046" s="176" t="s">
        <v>1329</v>
      </c>
      <c r="C1046" s="176" t="s">
        <v>1258</v>
      </c>
      <c r="D1046" s="176" t="s">
        <v>1743</v>
      </c>
      <c r="E1046" s="176">
        <v>33</v>
      </c>
      <c r="F1046" s="176">
        <v>33</v>
      </c>
      <c r="G1046" s="174">
        <v>0</v>
      </c>
    </row>
    <row r="1047" spans="1:7">
      <c r="A1047" s="176" t="s">
        <v>1328</v>
      </c>
      <c r="B1047" s="176" t="s">
        <v>1329</v>
      </c>
      <c r="C1047" s="176" t="s">
        <v>1259</v>
      </c>
      <c r="D1047" s="176" t="s">
        <v>1744</v>
      </c>
      <c r="E1047" s="176">
        <v>100</v>
      </c>
      <c r="F1047" s="176">
        <v>100</v>
      </c>
      <c r="G1047" s="174">
        <v>0</v>
      </c>
    </row>
    <row r="1048" spans="1:7">
      <c r="A1048" s="176" t="s">
        <v>1328</v>
      </c>
      <c r="B1048" s="176" t="s">
        <v>1329</v>
      </c>
      <c r="C1048" s="176" t="s">
        <v>1260</v>
      </c>
      <c r="D1048" s="176" t="s">
        <v>1745</v>
      </c>
      <c r="E1048" s="176">
        <v>33</v>
      </c>
      <c r="F1048" s="176">
        <v>33</v>
      </c>
      <c r="G1048" s="174">
        <v>0</v>
      </c>
    </row>
    <row r="1049" spans="1:7">
      <c r="A1049" s="176" t="s">
        <v>1328</v>
      </c>
      <c r="B1049" s="176" t="s">
        <v>1329</v>
      </c>
      <c r="C1049" s="176" t="s">
        <v>1261</v>
      </c>
      <c r="D1049" s="176" t="s">
        <v>1746</v>
      </c>
      <c r="E1049" s="176">
        <v>33</v>
      </c>
      <c r="F1049" s="176">
        <v>33</v>
      </c>
      <c r="G1049" s="174">
        <v>0</v>
      </c>
    </row>
    <row r="1050" spans="1:7">
      <c r="A1050" s="176" t="s">
        <v>1328</v>
      </c>
      <c r="B1050" s="176" t="s">
        <v>1329</v>
      </c>
      <c r="C1050" s="176" t="s">
        <v>1262</v>
      </c>
      <c r="D1050" s="176" t="s">
        <v>1747</v>
      </c>
      <c r="E1050" s="176">
        <v>100</v>
      </c>
      <c r="F1050" s="176">
        <v>100</v>
      </c>
      <c r="G1050" s="174">
        <v>0</v>
      </c>
    </row>
    <row r="1051" spans="1:7">
      <c r="A1051" s="176" t="s">
        <v>1328</v>
      </c>
      <c r="B1051" s="176" t="s">
        <v>1329</v>
      </c>
      <c r="C1051" s="176" t="s">
        <v>1263</v>
      </c>
      <c r="D1051" s="176" t="s">
        <v>1695</v>
      </c>
      <c r="E1051" s="176">
        <v>100</v>
      </c>
      <c r="F1051" s="176">
        <v>100</v>
      </c>
      <c r="G1051" s="174">
        <v>0</v>
      </c>
    </row>
    <row r="1052" spans="1:7">
      <c r="A1052" s="176" t="s">
        <v>1328</v>
      </c>
      <c r="B1052" s="176" t="s">
        <v>1329</v>
      </c>
      <c r="C1052" s="176" t="s">
        <v>1115</v>
      </c>
      <c r="D1052" s="176" t="s">
        <v>1743</v>
      </c>
      <c r="E1052" s="176">
        <v>100</v>
      </c>
      <c r="F1052" s="176">
        <v>100</v>
      </c>
      <c r="G1052" s="174">
        <v>0</v>
      </c>
    </row>
    <row r="1053" spans="1:7">
      <c r="A1053" s="176" t="s">
        <v>1328</v>
      </c>
      <c r="B1053" s="176" t="s">
        <v>1329</v>
      </c>
      <c r="C1053" s="176" t="s">
        <v>1116</v>
      </c>
      <c r="D1053" s="176" t="s">
        <v>1743</v>
      </c>
      <c r="E1053" s="176">
        <v>100</v>
      </c>
      <c r="F1053" s="176">
        <v>100</v>
      </c>
      <c r="G1053" s="174">
        <v>0</v>
      </c>
    </row>
    <row r="1054" spans="1:7">
      <c r="A1054" s="176" t="s">
        <v>1328</v>
      </c>
      <c r="B1054" s="176" t="s">
        <v>1329</v>
      </c>
      <c r="C1054" s="176" t="s">
        <v>1117</v>
      </c>
      <c r="D1054" s="176" t="s">
        <v>1743</v>
      </c>
      <c r="E1054" s="176">
        <v>100</v>
      </c>
      <c r="F1054" s="176">
        <v>100</v>
      </c>
      <c r="G1054" s="174">
        <v>0</v>
      </c>
    </row>
    <row r="1055" spans="1:7">
      <c r="A1055" s="176" t="s">
        <v>1328</v>
      </c>
      <c r="B1055" s="176" t="s">
        <v>1329</v>
      </c>
      <c r="C1055" s="176" t="s">
        <v>1118</v>
      </c>
      <c r="D1055" s="176" t="s">
        <v>1743</v>
      </c>
      <c r="E1055" s="176">
        <v>100</v>
      </c>
      <c r="F1055" s="176">
        <v>100</v>
      </c>
      <c r="G1055" s="174">
        <v>0</v>
      </c>
    </row>
    <row r="1056" spans="1:7">
      <c r="A1056" s="176" t="s">
        <v>1328</v>
      </c>
      <c r="B1056" s="176" t="s">
        <v>1329</v>
      </c>
      <c r="C1056" s="176" t="s">
        <v>1119</v>
      </c>
      <c r="D1056" s="176" t="s">
        <v>1743</v>
      </c>
      <c r="E1056" s="176">
        <v>100</v>
      </c>
      <c r="F1056" s="176">
        <v>100</v>
      </c>
      <c r="G1056" s="174">
        <v>0</v>
      </c>
    </row>
    <row r="1057" spans="1:7">
      <c r="A1057" s="176" t="s">
        <v>1328</v>
      </c>
      <c r="B1057" s="176" t="s">
        <v>1329</v>
      </c>
      <c r="C1057" s="176" t="s">
        <v>1120</v>
      </c>
      <c r="D1057" s="176" t="s">
        <v>1743</v>
      </c>
      <c r="E1057" s="176">
        <v>100</v>
      </c>
      <c r="F1057" s="176">
        <v>100</v>
      </c>
      <c r="G1057" s="174">
        <v>0</v>
      </c>
    </row>
    <row r="1058" spans="1:7">
      <c r="A1058" s="176" t="s">
        <v>1328</v>
      </c>
      <c r="B1058" s="176" t="s">
        <v>1329</v>
      </c>
      <c r="C1058" s="176" t="s">
        <v>1121</v>
      </c>
      <c r="D1058" s="176" t="s">
        <v>1743</v>
      </c>
      <c r="E1058" s="176">
        <v>100</v>
      </c>
      <c r="F1058" s="176">
        <v>100</v>
      </c>
      <c r="G1058" s="174">
        <v>0</v>
      </c>
    </row>
    <row r="1059" spans="1:7">
      <c r="A1059" s="176" t="s">
        <v>1328</v>
      </c>
      <c r="B1059" s="176" t="s">
        <v>1329</v>
      </c>
      <c r="C1059" s="176" t="s">
        <v>1122</v>
      </c>
      <c r="D1059" s="176" t="s">
        <v>1743</v>
      </c>
      <c r="E1059" s="176">
        <v>100</v>
      </c>
      <c r="F1059" s="176">
        <v>100</v>
      </c>
      <c r="G1059" s="174">
        <v>0</v>
      </c>
    </row>
    <row r="1060" spans="1:7">
      <c r="A1060" s="176" t="s">
        <v>1328</v>
      </c>
      <c r="B1060" s="176" t="s">
        <v>1329</v>
      </c>
      <c r="C1060" s="176" t="s">
        <v>1123</v>
      </c>
      <c r="D1060" s="176" t="s">
        <v>1743</v>
      </c>
      <c r="E1060" s="176">
        <v>100</v>
      </c>
      <c r="F1060" s="176">
        <v>100</v>
      </c>
      <c r="G1060" s="174">
        <v>0</v>
      </c>
    </row>
    <row r="1061" spans="1:7">
      <c r="A1061" s="176" t="s">
        <v>1328</v>
      </c>
      <c r="B1061" s="176" t="s">
        <v>1329</v>
      </c>
      <c r="C1061" s="176" t="s">
        <v>1124</v>
      </c>
      <c r="D1061" s="176" t="s">
        <v>1743</v>
      </c>
      <c r="E1061" s="176">
        <v>100</v>
      </c>
      <c r="F1061" s="176">
        <v>100</v>
      </c>
      <c r="G1061" s="174">
        <v>0</v>
      </c>
    </row>
    <row r="1062" spans="1:7">
      <c r="A1062" s="176" t="s">
        <v>1328</v>
      </c>
      <c r="B1062" s="176" t="s">
        <v>1329</v>
      </c>
      <c r="C1062" s="176" t="s">
        <v>1125</v>
      </c>
      <c r="D1062" s="176" t="s">
        <v>1743</v>
      </c>
      <c r="E1062" s="176">
        <v>100</v>
      </c>
      <c r="F1062" s="176">
        <v>100</v>
      </c>
      <c r="G1062" s="174">
        <v>0</v>
      </c>
    </row>
    <row r="1063" spans="1:7">
      <c r="A1063" s="176" t="s">
        <v>1328</v>
      </c>
      <c r="B1063" s="176" t="s">
        <v>1329</v>
      </c>
      <c r="C1063" s="176" t="s">
        <v>1126</v>
      </c>
      <c r="D1063" s="176" t="s">
        <v>1743</v>
      </c>
      <c r="E1063" s="176">
        <v>100</v>
      </c>
      <c r="F1063" s="176">
        <v>100</v>
      </c>
      <c r="G1063" s="174">
        <v>0</v>
      </c>
    </row>
    <row r="1064" spans="1:7">
      <c r="A1064" s="176" t="s">
        <v>1328</v>
      </c>
      <c r="B1064" s="176" t="s">
        <v>1329</v>
      </c>
      <c r="C1064" s="176" t="s">
        <v>1127</v>
      </c>
      <c r="D1064" s="176" t="s">
        <v>1743</v>
      </c>
      <c r="E1064" s="176">
        <v>100</v>
      </c>
      <c r="F1064" s="176">
        <v>100</v>
      </c>
      <c r="G1064" s="174">
        <v>0</v>
      </c>
    </row>
    <row r="1065" spans="1:7">
      <c r="A1065" s="176" t="s">
        <v>1328</v>
      </c>
      <c r="B1065" s="176" t="s">
        <v>1329</v>
      </c>
      <c r="C1065" s="176" t="s">
        <v>1128</v>
      </c>
      <c r="D1065" s="176" t="s">
        <v>1743</v>
      </c>
      <c r="E1065" s="176">
        <v>0</v>
      </c>
      <c r="F1065" s="176">
        <v>0</v>
      </c>
      <c r="G1065" s="174">
        <v>0</v>
      </c>
    </row>
    <row r="1066" spans="1:7">
      <c r="A1066" s="176" t="s">
        <v>1328</v>
      </c>
      <c r="B1066" s="176" t="s">
        <v>1329</v>
      </c>
      <c r="C1066" s="176" t="s">
        <v>1129</v>
      </c>
      <c r="D1066" s="176" t="s">
        <v>1743</v>
      </c>
      <c r="E1066" s="176">
        <v>67</v>
      </c>
      <c r="F1066" s="176">
        <v>67</v>
      </c>
      <c r="G1066" s="174">
        <v>0</v>
      </c>
    </row>
    <row r="1067" spans="1:7">
      <c r="A1067" s="176" t="s">
        <v>1328</v>
      </c>
      <c r="B1067" s="176" t="s">
        <v>1329</v>
      </c>
      <c r="C1067" s="176" t="s">
        <v>1130</v>
      </c>
      <c r="D1067" s="176" t="s">
        <v>1743</v>
      </c>
      <c r="E1067" s="176">
        <v>33</v>
      </c>
      <c r="F1067" s="176">
        <v>33</v>
      </c>
      <c r="G1067" s="174">
        <v>0</v>
      </c>
    </row>
    <row r="1068" spans="1:7">
      <c r="A1068" s="176" t="s">
        <v>1328</v>
      </c>
      <c r="B1068" s="176" t="s">
        <v>1329</v>
      </c>
      <c r="C1068" s="176" t="s">
        <v>1131</v>
      </c>
      <c r="D1068" s="176" t="s">
        <v>1743</v>
      </c>
      <c r="E1068" s="176">
        <v>100</v>
      </c>
      <c r="F1068" s="176">
        <v>100</v>
      </c>
      <c r="G1068" s="174">
        <v>0</v>
      </c>
    </row>
    <row r="1069" spans="1:7">
      <c r="A1069" s="176" t="s">
        <v>1328</v>
      </c>
      <c r="B1069" s="176" t="s">
        <v>1329</v>
      </c>
      <c r="C1069" s="176" t="s">
        <v>1132</v>
      </c>
      <c r="D1069" s="176" t="s">
        <v>1743</v>
      </c>
      <c r="E1069" s="176">
        <v>33</v>
      </c>
      <c r="F1069" s="176">
        <v>33</v>
      </c>
      <c r="G1069" s="174">
        <v>0</v>
      </c>
    </row>
    <row r="1070" spans="1:7">
      <c r="A1070" s="176" t="s">
        <v>1328</v>
      </c>
      <c r="B1070" s="176" t="s">
        <v>1329</v>
      </c>
      <c r="C1070" s="176" t="s">
        <v>1133</v>
      </c>
      <c r="D1070" s="176" t="s">
        <v>1743</v>
      </c>
      <c r="E1070" s="176">
        <v>100</v>
      </c>
      <c r="F1070" s="176">
        <v>100</v>
      </c>
      <c r="G1070" s="174">
        <v>0</v>
      </c>
    </row>
    <row r="1071" spans="1:7">
      <c r="A1071" s="176" t="s">
        <v>1328</v>
      </c>
      <c r="B1071" s="176" t="s">
        <v>1329</v>
      </c>
      <c r="C1071" s="176" t="s">
        <v>1134</v>
      </c>
      <c r="D1071" s="176" t="s">
        <v>1743</v>
      </c>
      <c r="E1071" s="176">
        <v>100</v>
      </c>
      <c r="F1071" s="176">
        <v>100</v>
      </c>
      <c r="G1071" s="174">
        <v>0</v>
      </c>
    </row>
    <row r="1072" spans="1:7">
      <c r="A1072" s="176" t="s">
        <v>1328</v>
      </c>
      <c r="B1072" s="176" t="s">
        <v>1329</v>
      </c>
      <c r="C1072" s="176" t="s">
        <v>1135</v>
      </c>
      <c r="D1072" s="176" t="s">
        <v>1743</v>
      </c>
      <c r="E1072" s="176">
        <v>100</v>
      </c>
      <c r="F1072" s="176">
        <v>100</v>
      </c>
      <c r="G1072" s="174">
        <v>0</v>
      </c>
    </row>
    <row r="1073" spans="1:7">
      <c r="A1073" s="176" t="s">
        <v>1328</v>
      </c>
      <c r="B1073" s="176" t="s">
        <v>1329</v>
      </c>
      <c r="C1073" s="176" t="s">
        <v>1136</v>
      </c>
      <c r="D1073" s="176" t="s">
        <v>1743</v>
      </c>
      <c r="E1073" s="176">
        <v>100</v>
      </c>
      <c r="F1073" s="176">
        <v>100</v>
      </c>
      <c r="G1073" s="174">
        <v>0</v>
      </c>
    </row>
    <row r="1074" spans="1:7">
      <c r="A1074" s="176" t="s">
        <v>1328</v>
      </c>
      <c r="B1074" s="176" t="s">
        <v>1329</v>
      </c>
      <c r="C1074" s="176" t="s">
        <v>1137</v>
      </c>
      <c r="D1074" s="176" t="s">
        <v>1743</v>
      </c>
      <c r="E1074" s="176">
        <v>100</v>
      </c>
      <c r="F1074" s="176">
        <v>100</v>
      </c>
      <c r="G1074" s="174">
        <v>0</v>
      </c>
    </row>
    <row r="1075" spans="1:7">
      <c r="A1075" s="176" t="s">
        <v>1328</v>
      </c>
      <c r="B1075" s="176" t="s">
        <v>1329</v>
      </c>
      <c r="C1075" s="176" t="s">
        <v>1138</v>
      </c>
      <c r="D1075" s="176" t="s">
        <v>1743</v>
      </c>
      <c r="E1075" s="176">
        <v>100</v>
      </c>
      <c r="F1075" s="176">
        <v>100</v>
      </c>
      <c r="G1075" s="174">
        <v>0</v>
      </c>
    </row>
    <row r="1076" spans="1:7">
      <c r="A1076" s="176" t="s">
        <v>1328</v>
      </c>
      <c r="B1076" s="176" t="s">
        <v>1329</v>
      </c>
      <c r="C1076" s="176" t="s">
        <v>1139</v>
      </c>
      <c r="D1076" s="176" t="s">
        <v>1743</v>
      </c>
      <c r="E1076" s="176">
        <v>100</v>
      </c>
      <c r="F1076" s="176">
        <v>100</v>
      </c>
      <c r="G1076" s="174">
        <v>0</v>
      </c>
    </row>
    <row r="1077" spans="1:7">
      <c r="A1077" s="176" t="s">
        <v>1328</v>
      </c>
      <c r="B1077" s="176" t="s">
        <v>1329</v>
      </c>
      <c r="C1077" s="176" t="s">
        <v>1140</v>
      </c>
      <c r="D1077" s="176" t="s">
        <v>1743</v>
      </c>
      <c r="E1077" s="176">
        <v>100</v>
      </c>
      <c r="F1077" s="176">
        <v>100</v>
      </c>
      <c r="G1077" s="174">
        <v>0</v>
      </c>
    </row>
    <row r="1078" spans="1:7">
      <c r="A1078" s="176" t="s">
        <v>1328</v>
      </c>
      <c r="B1078" s="176" t="s">
        <v>1329</v>
      </c>
      <c r="C1078" s="176" t="s">
        <v>1141</v>
      </c>
      <c r="D1078" s="176" t="s">
        <v>1743</v>
      </c>
      <c r="E1078" s="176">
        <v>100</v>
      </c>
      <c r="F1078" s="176">
        <v>100</v>
      </c>
      <c r="G1078" s="174">
        <v>0</v>
      </c>
    </row>
    <row r="1079" spans="1:7">
      <c r="A1079" s="176" t="s">
        <v>1328</v>
      </c>
      <c r="B1079" s="176" t="s">
        <v>1329</v>
      </c>
      <c r="C1079" s="176" t="s">
        <v>1142</v>
      </c>
      <c r="D1079" s="176" t="s">
        <v>1743</v>
      </c>
      <c r="E1079" s="176">
        <v>100</v>
      </c>
      <c r="F1079" s="176">
        <v>100</v>
      </c>
      <c r="G1079" s="174">
        <v>0</v>
      </c>
    </row>
    <row r="1080" spans="1:7">
      <c r="A1080" s="176" t="s">
        <v>1328</v>
      </c>
      <c r="B1080" s="176" t="s">
        <v>1329</v>
      </c>
      <c r="C1080" s="176" t="s">
        <v>1143</v>
      </c>
      <c r="D1080" s="176" t="s">
        <v>1743</v>
      </c>
      <c r="E1080" s="176">
        <v>100</v>
      </c>
      <c r="F1080" s="176">
        <v>100</v>
      </c>
      <c r="G1080" s="174">
        <v>0</v>
      </c>
    </row>
    <row r="1081" spans="1:7">
      <c r="A1081" s="176" t="s">
        <v>1328</v>
      </c>
      <c r="B1081" s="176" t="s">
        <v>1329</v>
      </c>
      <c r="C1081" s="176" t="s">
        <v>1144</v>
      </c>
      <c r="D1081" s="176" t="s">
        <v>1743</v>
      </c>
      <c r="E1081" s="176">
        <v>100</v>
      </c>
      <c r="F1081" s="176">
        <v>100</v>
      </c>
      <c r="G1081" s="174">
        <v>0</v>
      </c>
    </row>
    <row r="1082" spans="1:7">
      <c r="A1082" s="176" t="s">
        <v>1328</v>
      </c>
      <c r="B1082" s="176" t="s">
        <v>1329</v>
      </c>
      <c r="C1082" s="176" t="s">
        <v>1145</v>
      </c>
      <c r="D1082" s="176" t="s">
        <v>1743</v>
      </c>
      <c r="E1082" s="176">
        <v>33</v>
      </c>
      <c r="F1082" s="176">
        <v>33</v>
      </c>
      <c r="G1082" s="174">
        <v>0</v>
      </c>
    </row>
    <row r="1083" spans="1:7">
      <c r="A1083" s="176" t="s">
        <v>1328</v>
      </c>
      <c r="B1083" s="176" t="s">
        <v>1329</v>
      </c>
      <c r="C1083" s="176" t="s">
        <v>1146</v>
      </c>
      <c r="D1083" s="176" t="s">
        <v>1743</v>
      </c>
      <c r="E1083" s="176">
        <v>100</v>
      </c>
      <c r="F1083" s="176">
        <v>100</v>
      </c>
      <c r="G1083" s="174">
        <v>0</v>
      </c>
    </row>
    <row r="1084" spans="1:7">
      <c r="A1084" s="176" t="s">
        <v>1328</v>
      </c>
      <c r="B1084" s="176" t="s">
        <v>1329</v>
      </c>
      <c r="C1084" s="176" t="s">
        <v>1147</v>
      </c>
      <c r="D1084" s="176" t="s">
        <v>1743</v>
      </c>
      <c r="E1084" s="176">
        <v>100</v>
      </c>
      <c r="F1084" s="176">
        <v>100</v>
      </c>
      <c r="G1084" s="174">
        <v>0</v>
      </c>
    </row>
    <row r="1085" spans="1:7">
      <c r="A1085" s="176" t="s">
        <v>1328</v>
      </c>
      <c r="B1085" s="176" t="s">
        <v>1329</v>
      </c>
      <c r="C1085" s="176" t="s">
        <v>1147</v>
      </c>
      <c r="D1085" s="176" t="s">
        <v>1743</v>
      </c>
      <c r="E1085" s="176">
        <v>0</v>
      </c>
      <c r="F1085" s="176">
        <v>0</v>
      </c>
      <c r="G1085" s="174">
        <v>0</v>
      </c>
    </row>
    <row r="1086" spans="1:7">
      <c r="A1086" s="176" t="s">
        <v>1328</v>
      </c>
      <c r="B1086" s="176" t="s">
        <v>1329</v>
      </c>
      <c r="C1086" s="176" t="s">
        <v>1149</v>
      </c>
      <c r="D1086" s="176" t="s">
        <v>1743</v>
      </c>
      <c r="E1086" s="176">
        <v>100</v>
      </c>
      <c r="F1086" s="176">
        <v>100</v>
      </c>
      <c r="G1086" s="174">
        <v>0</v>
      </c>
    </row>
    <row r="1087" spans="1:7">
      <c r="A1087" s="176" t="s">
        <v>1328</v>
      </c>
      <c r="B1087" s="176" t="s">
        <v>1329</v>
      </c>
      <c r="C1087" s="176" t="s">
        <v>1150</v>
      </c>
      <c r="D1087" s="176" t="s">
        <v>1743</v>
      </c>
      <c r="E1087" s="176">
        <v>0</v>
      </c>
      <c r="F1087" s="176">
        <v>0</v>
      </c>
      <c r="G1087" s="174">
        <v>0</v>
      </c>
    </row>
    <row r="1088" spans="1:7">
      <c r="A1088" s="176" t="s">
        <v>1328</v>
      </c>
      <c r="B1088" s="176" t="s">
        <v>1329</v>
      </c>
      <c r="C1088" s="176" t="s">
        <v>1151</v>
      </c>
      <c r="D1088" s="176" t="s">
        <v>1743</v>
      </c>
      <c r="E1088" s="176">
        <v>33</v>
      </c>
      <c r="F1088" s="176">
        <v>33</v>
      </c>
      <c r="G1088" s="174">
        <v>0</v>
      </c>
    </row>
    <row r="1089" spans="1:7">
      <c r="A1089" s="176" t="s">
        <v>1328</v>
      </c>
      <c r="B1089" s="176" t="s">
        <v>1329</v>
      </c>
      <c r="C1089" s="176" t="s">
        <v>1152</v>
      </c>
      <c r="D1089" s="176" t="s">
        <v>1743</v>
      </c>
      <c r="E1089" s="176">
        <v>0</v>
      </c>
      <c r="F1089" s="176">
        <v>0</v>
      </c>
      <c r="G1089" s="174">
        <v>0</v>
      </c>
    </row>
    <row r="1090" spans="1:7">
      <c r="A1090" s="176" t="s">
        <v>1328</v>
      </c>
      <c r="B1090" s="176" t="s">
        <v>1329</v>
      </c>
      <c r="C1090" s="176" t="s">
        <v>1153</v>
      </c>
      <c r="D1090" s="176" t="s">
        <v>1743</v>
      </c>
      <c r="E1090" s="176">
        <v>0</v>
      </c>
      <c r="F1090" s="176">
        <v>0</v>
      </c>
      <c r="G1090" s="174">
        <v>0</v>
      </c>
    </row>
    <row r="1091" spans="1:7">
      <c r="A1091" s="176" t="s">
        <v>1328</v>
      </c>
      <c r="B1091" s="176" t="s">
        <v>1329</v>
      </c>
      <c r="C1091" s="176" t="s">
        <v>1154</v>
      </c>
      <c r="D1091" s="176" t="s">
        <v>1743</v>
      </c>
      <c r="E1091" s="176">
        <v>0</v>
      </c>
      <c r="F1091" s="176">
        <v>0</v>
      </c>
      <c r="G1091" s="174">
        <v>0</v>
      </c>
    </row>
    <row r="1092" spans="1:7">
      <c r="A1092" s="176" t="s">
        <v>1328</v>
      </c>
      <c r="B1092" s="176" t="s">
        <v>1329</v>
      </c>
      <c r="C1092" s="176" t="s">
        <v>1155</v>
      </c>
      <c r="D1092" s="176" t="s">
        <v>1743</v>
      </c>
      <c r="E1092" s="176">
        <v>0</v>
      </c>
      <c r="F1092" s="176">
        <v>0</v>
      </c>
      <c r="G1092" s="174">
        <v>0</v>
      </c>
    </row>
    <row r="1093" spans="1:7">
      <c r="A1093" s="176" t="s">
        <v>1328</v>
      </c>
      <c r="B1093" s="176" t="s">
        <v>1329</v>
      </c>
      <c r="C1093" s="176" t="s">
        <v>1156</v>
      </c>
      <c r="D1093" s="176" t="s">
        <v>1743</v>
      </c>
      <c r="E1093" s="176">
        <v>0</v>
      </c>
      <c r="F1093" s="176">
        <v>0</v>
      </c>
      <c r="G1093" s="174">
        <v>0</v>
      </c>
    </row>
    <row r="1094" spans="1:7">
      <c r="A1094" s="176" t="s">
        <v>1328</v>
      </c>
      <c r="B1094" s="176" t="s">
        <v>1329</v>
      </c>
      <c r="C1094" s="176" t="s">
        <v>1157</v>
      </c>
      <c r="D1094" s="176" t="s">
        <v>1743</v>
      </c>
      <c r="E1094" s="176">
        <v>0</v>
      </c>
      <c r="F1094" s="176">
        <v>0</v>
      </c>
      <c r="G1094" s="174">
        <v>0</v>
      </c>
    </row>
    <row r="1095" spans="1:7">
      <c r="A1095" s="176" t="s">
        <v>1328</v>
      </c>
      <c r="B1095" s="176" t="s">
        <v>1329</v>
      </c>
      <c r="C1095" s="176" t="s">
        <v>1158</v>
      </c>
      <c r="D1095" s="176" t="s">
        <v>1743</v>
      </c>
      <c r="E1095" s="176">
        <v>33</v>
      </c>
      <c r="F1095" s="176">
        <v>33</v>
      </c>
      <c r="G1095" s="174">
        <v>0</v>
      </c>
    </row>
    <row r="1096" spans="1:7">
      <c r="A1096" s="176" t="s">
        <v>1328</v>
      </c>
      <c r="B1096" s="176" t="s">
        <v>1329</v>
      </c>
      <c r="C1096" s="176" t="s">
        <v>1159</v>
      </c>
      <c r="D1096" s="176" t="s">
        <v>1743</v>
      </c>
      <c r="E1096" s="176">
        <v>0</v>
      </c>
      <c r="F1096" s="176">
        <v>0</v>
      </c>
      <c r="G1096" s="174">
        <v>0</v>
      </c>
    </row>
    <row r="1097" spans="1:7">
      <c r="A1097" s="176" t="s">
        <v>1328</v>
      </c>
      <c r="B1097" s="176" t="s">
        <v>1329</v>
      </c>
      <c r="C1097" s="176" t="s">
        <v>1160</v>
      </c>
      <c r="D1097" s="176" t="s">
        <v>1743</v>
      </c>
      <c r="E1097" s="176">
        <v>33</v>
      </c>
      <c r="F1097" s="176">
        <v>33</v>
      </c>
      <c r="G1097" s="174">
        <v>0</v>
      </c>
    </row>
    <row r="1098" spans="1:7">
      <c r="A1098" s="176" t="s">
        <v>1328</v>
      </c>
      <c r="B1098" s="176" t="s">
        <v>1329</v>
      </c>
      <c r="C1098" s="176" t="s">
        <v>1161</v>
      </c>
      <c r="D1098" s="176" t="s">
        <v>1743</v>
      </c>
      <c r="E1098" s="176">
        <v>100</v>
      </c>
      <c r="F1098" s="176">
        <v>100</v>
      </c>
      <c r="G1098" s="174">
        <v>0</v>
      </c>
    </row>
    <row r="1099" spans="1:7">
      <c r="A1099" s="176" t="s">
        <v>1328</v>
      </c>
      <c r="B1099" s="176" t="s">
        <v>1329</v>
      </c>
      <c r="C1099" s="176" t="s">
        <v>1162</v>
      </c>
      <c r="D1099" s="176" t="s">
        <v>1743</v>
      </c>
      <c r="E1099" s="176">
        <v>100</v>
      </c>
      <c r="F1099" s="176">
        <v>100</v>
      </c>
      <c r="G1099" s="174">
        <v>0</v>
      </c>
    </row>
    <row r="1100" spans="1:7">
      <c r="A1100" s="176" t="s">
        <v>1328</v>
      </c>
      <c r="B1100" s="176" t="s">
        <v>1329</v>
      </c>
      <c r="C1100" s="176" t="s">
        <v>1163</v>
      </c>
      <c r="D1100" s="176" t="s">
        <v>1743</v>
      </c>
      <c r="E1100" s="176">
        <v>0</v>
      </c>
      <c r="F1100" s="176">
        <v>0</v>
      </c>
      <c r="G1100" s="174">
        <v>0</v>
      </c>
    </row>
    <row r="1101" spans="1:7">
      <c r="A1101" s="176" t="s">
        <v>1328</v>
      </c>
      <c r="B1101" s="176" t="s">
        <v>1329</v>
      </c>
      <c r="C1101" s="176" t="s">
        <v>1164</v>
      </c>
      <c r="D1101" s="176" t="s">
        <v>1743</v>
      </c>
      <c r="E1101" s="176">
        <v>33</v>
      </c>
      <c r="F1101" s="176">
        <v>33</v>
      </c>
      <c r="G1101" s="174">
        <v>0</v>
      </c>
    </row>
    <row r="1102" spans="1:7">
      <c r="A1102" s="176" t="s">
        <v>1328</v>
      </c>
      <c r="B1102" s="176" t="s">
        <v>1329</v>
      </c>
      <c r="C1102" s="176" t="s">
        <v>1165</v>
      </c>
      <c r="D1102" s="176" t="s">
        <v>1743</v>
      </c>
      <c r="E1102" s="176">
        <v>33</v>
      </c>
      <c r="F1102" s="176">
        <v>33</v>
      </c>
      <c r="G1102" s="174">
        <v>0</v>
      </c>
    </row>
    <row r="1103" spans="1:7">
      <c r="A1103" s="176" t="s">
        <v>1328</v>
      </c>
      <c r="B1103" s="176" t="s">
        <v>1329</v>
      </c>
      <c r="C1103" s="176" t="s">
        <v>1166</v>
      </c>
      <c r="D1103" s="176" t="s">
        <v>1743</v>
      </c>
      <c r="E1103" s="176">
        <v>33</v>
      </c>
      <c r="F1103" s="176">
        <v>33</v>
      </c>
      <c r="G1103" s="174">
        <v>0</v>
      </c>
    </row>
    <row r="1104" spans="1:7">
      <c r="A1104" s="176" t="s">
        <v>1328</v>
      </c>
      <c r="B1104" s="176" t="s">
        <v>1329</v>
      </c>
      <c r="C1104" s="176" t="s">
        <v>1167</v>
      </c>
      <c r="D1104" s="176" t="s">
        <v>1743</v>
      </c>
      <c r="E1104" s="176">
        <v>100</v>
      </c>
      <c r="F1104" s="176">
        <v>100</v>
      </c>
      <c r="G1104" s="174">
        <v>0</v>
      </c>
    </row>
    <row r="1105" spans="1:7">
      <c r="A1105" s="176" t="s">
        <v>1328</v>
      </c>
      <c r="B1105" s="176" t="s">
        <v>1329</v>
      </c>
      <c r="C1105" s="176" t="s">
        <v>1168</v>
      </c>
      <c r="D1105" s="176" t="s">
        <v>1742</v>
      </c>
      <c r="E1105" s="176">
        <v>100</v>
      </c>
      <c r="F1105" s="176">
        <v>0</v>
      </c>
      <c r="G1105" s="174">
        <v>-100</v>
      </c>
    </row>
    <row r="1106" spans="1:7">
      <c r="A1106" s="176" t="s">
        <v>1328</v>
      </c>
      <c r="B1106" s="176" t="s">
        <v>1329</v>
      </c>
      <c r="C1106" s="176" t="s">
        <v>1169</v>
      </c>
      <c r="D1106" s="176" t="s">
        <v>1742</v>
      </c>
      <c r="E1106" s="176">
        <v>100</v>
      </c>
      <c r="F1106" s="176">
        <v>0</v>
      </c>
      <c r="G1106" s="174">
        <v>-100</v>
      </c>
    </row>
    <row r="1107" spans="1:7">
      <c r="A1107" s="176" t="s">
        <v>1328</v>
      </c>
      <c r="B1107" s="176" t="s">
        <v>1329</v>
      </c>
      <c r="C1107" s="176" t="s">
        <v>1170</v>
      </c>
      <c r="D1107" s="176" t="s">
        <v>1742</v>
      </c>
      <c r="E1107" s="176">
        <v>100</v>
      </c>
      <c r="F1107" s="176">
        <v>0</v>
      </c>
      <c r="G1107" s="174">
        <v>-100</v>
      </c>
    </row>
    <row r="1108" spans="1:7">
      <c r="A1108" s="176" t="s">
        <v>1328</v>
      </c>
      <c r="B1108" s="176" t="s">
        <v>1329</v>
      </c>
      <c r="C1108" s="176" t="s">
        <v>1171</v>
      </c>
      <c r="D1108" s="176" t="s">
        <v>1742</v>
      </c>
      <c r="E1108" s="176">
        <v>100</v>
      </c>
      <c r="F1108" s="176">
        <v>0</v>
      </c>
      <c r="G1108" s="174">
        <v>-100</v>
      </c>
    </row>
    <row r="1109" spans="1:7">
      <c r="A1109" s="176" t="s">
        <v>1328</v>
      </c>
      <c r="B1109" s="176" t="s">
        <v>1329</v>
      </c>
      <c r="C1109" s="176" t="s">
        <v>1172</v>
      </c>
      <c r="D1109" s="176" t="s">
        <v>1742</v>
      </c>
      <c r="E1109" s="176">
        <v>100</v>
      </c>
      <c r="F1109" s="176">
        <v>0</v>
      </c>
      <c r="G1109" s="174">
        <v>-100</v>
      </c>
    </row>
    <row r="1110" spans="1:7">
      <c r="A1110" s="176" t="s">
        <v>1328</v>
      </c>
      <c r="B1110" s="176" t="s">
        <v>1329</v>
      </c>
      <c r="C1110" s="176" t="s">
        <v>1173</v>
      </c>
      <c r="D1110" s="176" t="s">
        <v>1744</v>
      </c>
      <c r="E1110" s="176">
        <v>100</v>
      </c>
      <c r="F1110" s="176">
        <v>100</v>
      </c>
      <c r="G1110" s="174">
        <v>0</v>
      </c>
    </row>
    <row r="1111" spans="1:7">
      <c r="A1111" s="176" t="s">
        <v>1328</v>
      </c>
      <c r="B1111" s="176" t="s">
        <v>1329</v>
      </c>
      <c r="C1111" s="176" t="s">
        <v>1174</v>
      </c>
      <c r="D1111" s="176" t="s">
        <v>1744</v>
      </c>
      <c r="E1111" s="176">
        <v>100</v>
      </c>
      <c r="F1111" s="176">
        <v>100</v>
      </c>
      <c r="G1111" s="174">
        <v>0</v>
      </c>
    </row>
    <row r="1112" spans="1:7">
      <c r="A1112" s="176" t="s">
        <v>1328</v>
      </c>
      <c r="B1112" s="176" t="s">
        <v>1329</v>
      </c>
      <c r="C1112" s="176" t="s">
        <v>1175</v>
      </c>
      <c r="D1112" s="176" t="s">
        <v>1744</v>
      </c>
      <c r="E1112" s="176">
        <v>100</v>
      </c>
      <c r="F1112" s="176">
        <v>100</v>
      </c>
      <c r="G1112" s="174">
        <v>0</v>
      </c>
    </row>
    <row r="1113" spans="1:7">
      <c r="A1113" s="176" t="s">
        <v>1328</v>
      </c>
      <c r="B1113" s="176" t="s">
        <v>1329</v>
      </c>
      <c r="C1113" s="176" t="s">
        <v>1176</v>
      </c>
      <c r="D1113" s="176" t="s">
        <v>1744</v>
      </c>
      <c r="E1113" s="176">
        <v>100</v>
      </c>
      <c r="F1113" s="176">
        <v>100</v>
      </c>
      <c r="G1113" s="174">
        <v>0</v>
      </c>
    </row>
    <row r="1114" spans="1:7">
      <c r="A1114" s="176" t="s">
        <v>1328</v>
      </c>
      <c r="B1114" s="176" t="s">
        <v>1329</v>
      </c>
      <c r="C1114" s="176" t="s">
        <v>1177</v>
      </c>
      <c r="D1114" s="176" t="s">
        <v>1744</v>
      </c>
      <c r="E1114" s="176">
        <v>33</v>
      </c>
      <c r="F1114" s="176">
        <v>33</v>
      </c>
      <c r="G1114" s="174">
        <v>0</v>
      </c>
    </row>
    <row r="1115" spans="1:7">
      <c r="A1115" s="176" t="s">
        <v>1328</v>
      </c>
      <c r="B1115" s="176" t="s">
        <v>1329</v>
      </c>
      <c r="C1115" s="176" t="s">
        <v>1178</v>
      </c>
      <c r="D1115" s="176" t="s">
        <v>1748</v>
      </c>
      <c r="E1115" s="176">
        <v>67</v>
      </c>
      <c r="F1115" s="176">
        <v>67</v>
      </c>
      <c r="G1115" s="174">
        <v>0</v>
      </c>
    </row>
    <row r="1116" spans="1:7">
      <c r="A1116" s="176" t="s">
        <v>1328</v>
      </c>
      <c r="B1116" s="176" t="s">
        <v>1329</v>
      </c>
      <c r="C1116" s="176" t="s">
        <v>1179</v>
      </c>
      <c r="D1116" s="176" t="s">
        <v>1748</v>
      </c>
      <c r="E1116" s="176">
        <v>33</v>
      </c>
      <c r="F1116" s="176">
        <v>33</v>
      </c>
      <c r="G1116" s="174">
        <v>0</v>
      </c>
    </row>
    <row r="1117" spans="1:7">
      <c r="A1117" s="176" t="s">
        <v>1328</v>
      </c>
      <c r="B1117" s="176" t="s">
        <v>1329</v>
      </c>
      <c r="C1117" s="176" t="s">
        <v>1180</v>
      </c>
      <c r="D1117" s="176" t="s">
        <v>1748</v>
      </c>
      <c r="E1117" s="176">
        <v>0</v>
      </c>
      <c r="F1117" s="176">
        <v>0</v>
      </c>
      <c r="G1117" s="174">
        <v>0</v>
      </c>
    </row>
    <row r="1118" spans="1:7">
      <c r="A1118" s="176" t="s">
        <v>1328</v>
      </c>
      <c r="B1118" s="176" t="s">
        <v>1329</v>
      </c>
      <c r="C1118" s="176" t="s">
        <v>1181</v>
      </c>
      <c r="D1118" s="176" t="s">
        <v>1748</v>
      </c>
      <c r="E1118" s="176">
        <v>67</v>
      </c>
      <c r="F1118" s="176">
        <v>67</v>
      </c>
      <c r="G1118" s="174">
        <v>0</v>
      </c>
    </row>
    <row r="1119" spans="1:7">
      <c r="A1119" s="176" t="s">
        <v>1328</v>
      </c>
      <c r="B1119" s="176" t="s">
        <v>1329</v>
      </c>
      <c r="C1119" s="176" t="s">
        <v>1182</v>
      </c>
      <c r="D1119" s="176" t="s">
        <v>1745</v>
      </c>
      <c r="E1119" s="176">
        <v>67</v>
      </c>
      <c r="F1119" s="176">
        <v>67</v>
      </c>
      <c r="G1119" s="174">
        <v>0</v>
      </c>
    </row>
    <row r="1120" spans="1:7">
      <c r="A1120" s="176" t="s">
        <v>1328</v>
      </c>
      <c r="B1120" s="176" t="s">
        <v>1329</v>
      </c>
      <c r="C1120" s="176" t="s">
        <v>1183</v>
      </c>
      <c r="D1120" s="176" t="s">
        <v>1745</v>
      </c>
      <c r="E1120" s="176">
        <v>0</v>
      </c>
      <c r="F1120" s="176">
        <v>0</v>
      </c>
      <c r="G1120" s="174">
        <v>0</v>
      </c>
    </row>
    <row r="1121" spans="1:7">
      <c r="A1121" s="176" t="s">
        <v>1328</v>
      </c>
      <c r="B1121" s="176" t="s">
        <v>1329</v>
      </c>
      <c r="C1121" s="176" t="s">
        <v>1184</v>
      </c>
      <c r="D1121" s="176" t="s">
        <v>1745</v>
      </c>
      <c r="E1121" s="176">
        <v>100</v>
      </c>
      <c r="F1121" s="176">
        <v>100</v>
      </c>
      <c r="G1121" s="174">
        <v>0</v>
      </c>
    </row>
    <row r="1122" spans="1:7">
      <c r="A1122" s="176" t="s">
        <v>1328</v>
      </c>
      <c r="B1122" s="176" t="s">
        <v>1329</v>
      </c>
      <c r="C1122" s="176" t="s">
        <v>1185</v>
      </c>
      <c r="D1122" s="176" t="s">
        <v>1745</v>
      </c>
      <c r="E1122" s="176">
        <v>100</v>
      </c>
      <c r="F1122" s="176">
        <v>100</v>
      </c>
      <c r="G1122" s="174">
        <v>0</v>
      </c>
    </row>
    <row r="1123" spans="1:7">
      <c r="A1123" s="176" t="s">
        <v>1328</v>
      </c>
      <c r="B1123" s="176" t="s">
        <v>1329</v>
      </c>
      <c r="C1123" s="176" t="s">
        <v>1186</v>
      </c>
      <c r="D1123" s="176" t="s">
        <v>1745</v>
      </c>
      <c r="E1123" s="176">
        <v>100</v>
      </c>
      <c r="F1123" s="176">
        <v>100</v>
      </c>
      <c r="G1123" s="174">
        <v>0</v>
      </c>
    </row>
    <row r="1124" spans="1:7">
      <c r="A1124" s="176" t="s">
        <v>1328</v>
      </c>
      <c r="B1124" s="176" t="s">
        <v>1329</v>
      </c>
      <c r="C1124" s="176" t="s">
        <v>1187</v>
      </c>
      <c r="D1124" s="176" t="s">
        <v>1745</v>
      </c>
      <c r="E1124" s="176">
        <v>100</v>
      </c>
      <c r="F1124" s="176">
        <v>100</v>
      </c>
      <c r="G1124" s="174">
        <v>0</v>
      </c>
    </row>
    <row r="1125" spans="1:7">
      <c r="A1125" s="176" t="s">
        <v>1328</v>
      </c>
      <c r="B1125" s="176" t="s">
        <v>1329</v>
      </c>
      <c r="C1125" s="176" t="s">
        <v>1188</v>
      </c>
      <c r="D1125" s="176" t="s">
        <v>1745</v>
      </c>
      <c r="E1125" s="176">
        <v>33</v>
      </c>
      <c r="F1125" s="176">
        <v>33</v>
      </c>
      <c r="G1125" s="174">
        <v>0</v>
      </c>
    </row>
    <row r="1126" spans="1:7">
      <c r="A1126" s="176" t="s">
        <v>1328</v>
      </c>
      <c r="B1126" s="176" t="s">
        <v>1329</v>
      </c>
      <c r="C1126" s="176" t="s">
        <v>1189</v>
      </c>
      <c r="D1126" s="176" t="s">
        <v>1745</v>
      </c>
      <c r="E1126" s="176">
        <v>0</v>
      </c>
      <c r="F1126" s="176">
        <v>0</v>
      </c>
      <c r="G1126" s="174">
        <v>0</v>
      </c>
    </row>
    <row r="1127" spans="1:7">
      <c r="A1127" s="176" t="s">
        <v>1328</v>
      </c>
      <c r="B1127" s="176" t="s">
        <v>1329</v>
      </c>
      <c r="C1127" s="176" t="s">
        <v>1190</v>
      </c>
      <c r="D1127" s="176" t="s">
        <v>1746</v>
      </c>
      <c r="E1127" s="176">
        <v>0</v>
      </c>
      <c r="F1127" s="176">
        <v>0</v>
      </c>
      <c r="G1127" s="174">
        <v>0</v>
      </c>
    </row>
    <row r="1128" spans="1:7">
      <c r="A1128" s="176" t="s">
        <v>1328</v>
      </c>
      <c r="B1128" s="176" t="s">
        <v>1329</v>
      </c>
      <c r="C1128" s="176" t="s">
        <v>1191</v>
      </c>
      <c r="D1128" s="176" t="s">
        <v>1746</v>
      </c>
      <c r="E1128" s="176">
        <v>67</v>
      </c>
      <c r="F1128" s="176">
        <v>67</v>
      </c>
      <c r="G1128" s="174">
        <v>0</v>
      </c>
    </row>
    <row r="1129" spans="1:7">
      <c r="A1129" s="176" t="s">
        <v>1328</v>
      </c>
      <c r="B1129" s="176" t="s">
        <v>1329</v>
      </c>
      <c r="C1129" s="176" t="s">
        <v>1192</v>
      </c>
      <c r="D1129" s="176" t="s">
        <v>1746</v>
      </c>
      <c r="E1129" s="176">
        <v>100</v>
      </c>
      <c r="F1129" s="176">
        <v>100</v>
      </c>
      <c r="G1129" s="174">
        <v>0</v>
      </c>
    </row>
    <row r="1130" spans="1:7">
      <c r="A1130" s="176" t="s">
        <v>1328</v>
      </c>
      <c r="B1130" s="176" t="s">
        <v>1329</v>
      </c>
      <c r="C1130" s="176" t="s">
        <v>1193</v>
      </c>
      <c r="D1130" s="176" t="s">
        <v>1746</v>
      </c>
      <c r="E1130" s="176">
        <v>100</v>
      </c>
      <c r="F1130" s="176">
        <v>100</v>
      </c>
      <c r="G1130" s="174">
        <v>0</v>
      </c>
    </row>
    <row r="1131" spans="1:7">
      <c r="A1131" s="176" t="s">
        <v>1328</v>
      </c>
      <c r="B1131" s="176" t="s">
        <v>1329</v>
      </c>
      <c r="C1131" s="176" t="s">
        <v>1194</v>
      </c>
      <c r="D1131" s="176" t="s">
        <v>1746</v>
      </c>
      <c r="E1131" s="176">
        <v>0</v>
      </c>
      <c r="F1131" s="176">
        <v>67</v>
      </c>
      <c r="G1131" s="175">
        <v>67</v>
      </c>
    </row>
    <row r="1132" spans="1:7">
      <c r="A1132" s="176" t="s">
        <v>1328</v>
      </c>
      <c r="B1132" s="176" t="s">
        <v>1329</v>
      </c>
      <c r="C1132" s="176" t="s">
        <v>1195</v>
      </c>
      <c r="D1132" s="176" t="s">
        <v>1746</v>
      </c>
      <c r="E1132" s="176">
        <v>0</v>
      </c>
      <c r="F1132" s="176">
        <v>0</v>
      </c>
      <c r="G1132" s="174">
        <v>0</v>
      </c>
    </row>
    <row r="1133" spans="1:7">
      <c r="A1133" s="176" t="s">
        <v>1328</v>
      </c>
      <c r="B1133" s="176" t="s">
        <v>1329</v>
      </c>
      <c r="C1133" s="176" t="s">
        <v>1196</v>
      </c>
      <c r="D1133" s="176" t="s">
        <v>1746</v>
      </c>
      <c r="E1133" s="176">
        <v>0</v>
      </c>
      <c r="F1133" s="176">
        <v>0</v>
      </c>
      <c r="G1133" s="174">
        <v>0</v>
      </c>
    </row>
    <row r="1134" spans="1:7">
      <c r="A1134" s="176" t="s">
        <v>1328</v>
      </c>
      <c r="B1134" s="176" t="s">
        <v>1329</v>
      </c>
      <c r="C1134" s="176" t="s">
        <v>1197</v>
      </c>
      <c r="D1134" s="176" t="s">
        <v>1746</v>
      </c>
      <c r="E1134" s="176">
        <v>0</v>
      </c>
      <c r="F1134" s="176">
        <v>0</v>
      </c>
      <c r="G1134" s="174">
        <v>0</v>
      </c>
    </row>
    <row r="1135" spans="1:7">
      <c r="A1135" s="176" t="s">
        <v>1328</v>
      </c>
      <c r="B1135" s="176" t="s">
        <v>1329</v>
      </c>
      <c r="C1135" s="176" t="s">
        <v>1198</v>
      </c>
      <c r="D1135" s="176" t="s">
        <v>1747</v>
      </c>
      <c r="E1135" s="176">
        <v>100</v>
      </c>
      <c r="F1135" s="176">
        <v>100</v>
      </c>
      <c r="G1135" s="174">
        <v>0</v>
      </c>
    </row>
    <row r="1136" spans="1:7">
      <c r="A1136" s="176" t="s">
        <v>1328</v>
      </c>
      <c r="B1136" s="176" t="s">
        <v>1329</v>
      </c>
      <c r="C1136" s="176" t="s">
        <v>1199</v>
      </c>
      <c r="D1136" s="176" t="s">
        <v>1747</v>
      </c>
      <c r="E1136" s="176">
        <v>100</v>
      </c>
      <c r="F1136" s="176">
        <v>100</v>
      </c>
      <c r="G1136" s="174">
        <v>0</v>
      </c>
    </row>
    <row r="1137" spans="1:7">
      <c r="A1137" s="176" t="s">
        <v>1328</v>
      </c>
      <c r="B1137" s="176" t="s">
        <v>1329</v>
      </c>
      <c r="C1137" s="176" t="s">
        <v>1200</v>
      </c>
      <c r="D1137" s="176" t="s">
        <v>1747</v>
      </c>
      <c r="E1137" s="176">
        <v>100</v>
      </c>
      <c r="F1137" s="176">
        <v>100</v>
      </c>
      <c r="G1137" s="174">
        <v>0</v>
      </c>
    </row>
    <row r="1138" spans="1:7">
      <c r="A1138" s="176" t="s">
        <v>1328</v>
      </c>
      <c r="B1138" s="176" t="s">
        <v>1329</v>
      </c>
      <c r="C1138" s="176" t="s">
        <v>1201</v>
      </c>
      <c r="D1138" s="176" t="s">
        <v>1747</v>
      </c>
      <c r="E1138" s="176">
        <v>100</v>
      </c>
      <c r="F1138" s="176">
        <v>100</v>
      </c>
      <c r="G1138" s="174">
        <v>0</v>
      </c>
    </row>
    <row r="1139" spans="1:7">
      <c r="A1139" s="176" t="s">
        <v>1328</v>
      </c>
      <c r="B1139" s="176" t="s">
        <v>1329</v>
      </c>
      <c r="C1139" s="176" t="s">
        <v>1202</v>
      </c>
      <c r="D1139" s="176" t="s">
        <v>1747</v>
      </c>
      <c r="E1139" s="176">
        <v>100</v>
      </c>
      <c r="F1139" s="176">
        <v>100</v>
      </c>
      <c r="G1139" s="174">
        <v>0</v>
      </c>
    </row>
    <row r="1140" spans="1:7">
      <c r="A1140" s="176" t="s">
        <v>1328</v>
      </c>
      <c r="B1140" s="176" t="s">
        <v>1329</v>
      </c>
      <c r="C1140" s="176" t="s">
        <v>1203</v>
      </c>
      <c r="D1140" s="176" t="s">
        <v>1747</v>
      </c>
      <c r="E1140" s="176">
        <v>100</v>
      </c>
      <c r="F1140" s="176">
        <v>100</v>
      </c>
      <c r="G1140" s="174">
        <v>0</v>
      </c>
    </row>
    <row r="1141" spans="1:7">
      <c r="A1141" s="176" t="s">
        <v>1328</v>
      </c>
      <c r="B1141" s="176" t="s">
        <v>1329</v>
      </c>
      <c r="C1141" s="176" t="s">
        <v>1204</v>
      </c>
      <c r="D1141" s="176" t="s">
        <v>1747</v>
      </c>
      <c r="E1141" s="176">
        <v>33</v>
      </c>
      <c r="F1141" s="176">
        <v>33</v>
      </c>
      <c r="G1141" s="174">
        <v>0</v>
      </c>
    </row>
    <row r="1142" spans="1:7">
      <c r="A1142" s="176" t="s">
        <v>1328</v>
      </c>
      <c r="B1142" s="176" t="s">
        <v>1329</v>
      </c>
      <c r="C1142" s="176" t="s">
        <v>1205</v>
      </c>
      <c r="D1142" s="176" t="s">
        <v>1747</v>
      </c>
      <c r="E1142" s="176">
        <v>0</v>
      </c>
      <c r="F1142" s="176">
        <v>0</v>
      </c>
      <c r="G1142" s="174">
        <v>0</v>
      </c>
    </row>
    <row r="1143" spans="1:7">
      <c r="A1143" s="176" t="s">
        <v>1328</v>
      </c>
      <c r="B1143" s="176" t="s">
        <v>1329</v>
      </c>
      <c r="C1143" s="176" t="s">
        <v>1206</v>
      </c>
      <c r="D1143" s="176" t="s">
        <v>1747</v>
      </c>
      <c r="E1143" s="176">
        <v>0</v>
      </c>
      <c r="F1143" s="176">
        <v>0</v>
      </c>
      <c r="G1143" s="174">
        <v>0</v>
      </c>
    </row>
    <row r="1144" spans="1:7">
      <c r="A1144" s="176" t="s">
        <v>1328</v>
      </c>
      <c r="B1144" s="176" t="s">
        <v>1329</v>
      </c>
      <c r="C1144" s="176" t="s">
        <v>1207</v>
      </c>
      <c r="D1144" s="176" t="s">
        <v>1747</v>
      </c>
      <c r="E1144" s="176">
        <v>100</v>
      </c>
      <c r="F1144" s="176">
        <v>100</v>
      </c>
      <c r="G1144" s="174">
        <v>0</v>
      </c>
    </row>
    <row r="1145" spans="1:7">
      <c r="A1145" s="176" t="s">
        <v>1328</v>
      </c>
      <c r="B1145" s="176" t="s">
        <v>1329</v>
      </c>
      <c r="C1145" s="176" t="s">
        <v>1208</v>
      </c>
      <c r="D1145" s="176" t="s">
        <v>1747</v>
      </c>
      <c r="E1145" s="176">
        <v>100</v>
      </c>
      <c r="F1145" s="176">
        <v>100</v>
      </c>
      <c r="G1145" s="174">
        <v>0</v>
      </c>
    </row>
    <row r="1146" spans="1:7">
      <c r="A1146" s="176" t="s">
        <v>1328</v>
      </c>
      <c r="B1146" s="176" t="s">
        <v>1329</v>
      </c>
      <c r="C1146" s="176" t="s">
        <v>1209</v>
      </c>
      <c r="D1146" s="176" t="s">
        <v>1747</v>
      </c>
      <c r="E1146" s="176">
        <v>100</v>
      </c>
      <c r="F1146" s="176">
        <v>100</v>
      </c>
      <c r="G1146" s="174">
        <v>0</v>
      </c>
    </row>
    <row r="1147" spans="1:7">
      <c r="A1147" s="176" t="s">
        <v>1328</v>
      </c>
      <c r="B1147" s="176" t="s">
        <v>1329</v>
      </c>
      <c r="C1147" s="176" t="s">
        <v>1210</v>
      </c>
      <c r="D1147" s="176" t="s">
        <v>1747</v>
      </c>
      <c r="E1147" s="176">
        <v>0</v>
      </c>
      <c r="F1147" s="176">
        <v>0</v>
      </c>
      <c r="G1147" s="174">
        <v>0</v>
      </c>
    </row>
    <row r="1148" spans="1:7">
      <c r="A1148" s="176" t="s">
        <v>1328</v>
      </c>
      <c r="B1148" s="176" t="s">
        <v>1329</v>
      </c>
      <c r="C1148" s="176" t="s">
        <v>1211</v>
      </c>
      <c r="D1148" s="176" t="s">
        <v>1695</v>
      </c>
      <c r="E1148" s="176">
        <v>100</v>
      </c>
      <c r="F1148" s="176">
        <v>100</v>
      </c>
      <c r="G1148" s="174">
        <v>0</v>
      </c>
    </row>
    <row r="1149" spans="1:7">
      <c r="A1149" s="176" t="s">
        <v>1328</v>
      </c>
      <c r="B1149" s="176" t="s">
        <v>1329</v>
      </c>
      <c r="C1149" s="176" t="s">
        <v>1212</v>
      </c>
      <c r="D1149" s="176" t="s">
        <v>1695</v>
      </c>
      <c r="E1149" s="176">
        <v>100</v>
      </c>
      <c r="F1149" s="176">
        <v>100</v>
      </c>
      <c r="G1149" s="174">
        <v>0</v>
      </c>
    </row>
    <row r="1150" spans="1:7">
      <c r="A1150" s="176" t="s">
        <v>1328</v>
      </c>
      <c r="B1150" s="176" t="s">
        <v>1329</v>
      </c>
      <c r="C1150" s="176" t="s">
        <v>1213</v>
      </c>
      <c r="D1150" s="176" t="s">
        <v>1695</v>
      </c>
      <c r="E1150" s="176">
        <v>0</v>
      </c>
      <c r="F1150" s="176">
        <v>33</v>
      </c>
      <c r="G1150" s="175">
        <v>33</v>
      </c>
    </row>
    <row r="1151" spans="1:7">
      <c r="A1151" s="176" t="s">
        <v>1328</v>
      </c>
      <c r="B1151" s="176" t="s">
        <v>1329</v>
      </c>
      <c r="C1151" s="176" t="s">
        <v>1214</v>
      </c>
      <c r="D1151" s="176" t="s">
        <v>1695</v>
      </c>
      <c r="E1151" s="176">
        <v>100</v>
      </c>
      <c r="F1151" s="176">
        <v>100</v>
      </c>
      <c r="G1151" s="174">
        <v>0</v>
      </c>
    </row>
    <row r="1152" spans="1:7">
      <c r="A1152" s="176" t="s">
        <v>1328</v>
      </c>
      <c r="B1152" s="176" t="s">
        <v>1329</v>
      </c>
      <c r="C1152" s="176" t="s">
        <v>1215</v>
      </c>
      <c r="D1152" s="176" t="s">
        <v>1695</v>
      </c>
      <c r="E1152" s="176">
        <v>0</v>
      </c>
      <c r="F1152" s="176">
        <v>0</v>
      </c>
      <c r="G1152" s="174">
        <v>0</v>
      </c>
    </row>
    <row r="1153" spans="1:7">
      <c r="A1153" s="176" t="s">
        <v>1328</v>
      </c>
      <c r="B1153" s="176" t="s">
        <v>1329</v>
      </c>
      <c r="C1153" s="176" t="s">
        <v>1216</v>
      </c>
      <c r="D1153" s="176" t="s">
        <v>1695</v>
      </c>
      <c r="E1153" s="176">
        <v>100</v>
      </c>
      <c r="F1153" s="176">
        <v>100</v>
      </c>
      <c r="G1153" s="174">
        <v>0</v>
      </c>
    </row>
    <row r="1154" spans="1:7">
      <c r="A1154" s="176" t="s">
        <v>1328</v>
      </c>
      <c r="B1154" s="176" t="s">
        <v>1329</v>
      </c>
      <c r="C1154" s="176" t="s">
        <v>1217</v>
      </c>
      <c r="E1154" s="176">
        <v>67</v>
      </c>
      <c r="F1154" s="176">
        <v>100</v>
      </c>
      <c r="G1154" s="175">
        <v>33</v>
      </c>
    </row>
    <row r="1155" spans="1:7">
      <c r="A1155" s="176" t="s">
        <v>1328</v>
      </c>
      <c r="B1155" s="176" t="s">
        <v>1329</v>
      </c>
      <c r="C1155" s="176" t="s">
        <v>1218</v>
      </c>
      <c r="E1155" s="176">
        <v>33</v>
      </c>
      <c r="F1155" s="176">
        <v>33</v>
      </c>
      <c r="G1155" s="174">
        <v>0</v>
      </c>
    </row>
    <row r="1156" spans="1:7">
      <c r="A1156" s="176" t="s">
        <v>1328</v>
      </c>
      <c r="B1156" s="176" t="s">
        <v>1329</v>
      </c>
      <c r="C1156" s="176" t="s">
        <v>1219</v>
      </c>
      <c r="E1156" s="176">
        <v>0</v>
      </c>
      <c r="F1156" s="176">
        <v>0</v>
      </c>
      <c r="G1156" s="174">
        <v>0</v>
      </c>
    </row>
    <row r="1157" spans="1:7">
      <c r="A1157" s="176" t="s">
        <v>1328</v>
      </c>
      <c r="B1157" s="176" t="s">
        <v>1329</v>
      </c>
      <c r="C1157" s="176" t="s">
        <v>1220</v>
      </c>
      <c r="E1157" s="176">
        <v>100</v>
      </c>
      <c r="F1157" s="176">
        <v>67</v>
      </c>
      <c r="G1157" s="174">
        <v>-33</v>
      </c>
    </row>
    <row r="1158" spans="1:7">
      <c r="A1158" s="176" t="s">
        <v>1328</v>
      </c>
      <c r="B1158" s="176" t="s">
        <v>1329</v>
      </c>
      <c r="C1158" s="176" t="s">
        <v>1221</v>
      </c>
      <c r="E1158" s="176">
        <v>0</v>
      </c>
      <c r="F1158" s="176">
        <v>0</v>
      </c>
      <c r="G1158" s="174">
        <v>0</v>
      </c>
    </row>
    <row r="1159" spans="1:7">
      <c r="A1159" s="176" t="s">
        <v>1328</v>
      </c>
      <c r="B1159" s="176" t="s">
        <v>1329</v>
      </c>
      <c r="C1159" s="176" t="s">
        <v>1222</v>
      </c>
      <c r="E1159" s="176">
        <v>33</v>
      </c>
      <c r="F1159" s="176">
        <v>33</v>
      </c>
      <c r="G1159" s="174">
        <v>0</v>
      </c>
    </row>
    <row r="1160" spans="1:7">
      <c r="A1160" s="176" t="s">
        <v>1328</v>
      </c>
      <c r="B1160" s="176" t="s">
        <v>1329</v>
      </c>
      <c r="C1160" s="176" t="s">
        <v>1223</v>
      </c>
      <c r="E1160" s="176">
        <v>100</v>
      </c>
      <c r="F1160" s="176">
        <v>67</v>
      </c>
      <c r="G1160" s="174">
        <v>-33</v>
      </c>
    </row>
    <row r="1161" spans="1:7">
      <c r="A1161" s="176" t="s">
        <v>1328</v>
      </c>
      <c r="B1161" s="176" t="s">
        <v>1329</v>
      </c>
      <c r="C1161" s="176" t="s">
        <v>1224</v>
      </c>
      <c r="E1161" s="176">
        <v>67</v>
      </c>
      <c r="F1161" s="176">
        <v>67</v>
      </c>
      <c r="G1161" s="174">
        <v>0</v>
      </c>
    </row>
    <row r="1162" spans="1:7">
      <c r="A1162" s="176" t="s">
        <v>1328</v>
      </c>
      <c r="B1162" s="176" t="s">
        <v>1329</v>
      </c>
      <c r="C1162" s="176" t="s">
        <v>1225</v>
      </c>
      <c r="E1162" s="176">
        <v>100</v>
      </c>
      <c r="F1162" s="176">
        <v>100</v>
      </c>
      <c r="G1162" s="174">
        <v>0</v>
      </c>
    </row>
    <row r="1163" spans="1:7">
      <c r="A1163" s="176" t="s">
        <v>1328</v>
      </c>
      <c r="B1163" s="176" t="s">
        <v>1329</v>
      </c>
      <c r="C1163" s="176" t="s">
        <v>1226</v>
      </c>
      <c r="E1163" s="176">
        <v>67</v>
      </c>
      <c r="F1163" s="176">
        <v>67</v>
      </c>
      <c r="G1163" s="174">
        <v>0</v>
      </c>
    </row>
    <row r="1164" spans="1:7">
      <c r="A1164" s="176" t="s">
        <v>1328</v>
      </c>
      <c r="B1164" s="176" t="s">
        <v>1329</v>
      </c>
      <c r="C1164" s="176" t="s">
        <v>1227</v>
      </c>
      <c r="E1164" s="176">
        <v>67</v>
      </c>
      <c r="F1164" s="176">
        <v>67</v>
      </c>
      <c r="G1164" s="174">
        <v>0</v>
      </c>
    </row>
    <row r="1165" spans="1:7">
      <c r="A1165" s="176" t="s">
        <v>1328</v>
      </c>
      <c r="B1165" s="176" t="s">
        <v>1329</v>
      </c>
      <c r="C1165" s="176" t="s">
        <v>1228</v>
      </c>
      <c r="E1165" s="176">
        <v>67</v>
      </c>
      <c r="F1165" s="176">
        <v>67</v>
      </c>
      <c r="G1165" s="174">
        <v>0</v>
      </c>
    </row>
    <row r="1166" spans="1:7">
      <c r="A1166" s="176" t="s">
        <v>1328</v>
      </c>
      <c r="B1166" s="176" t="s">
        <v>1329</v>
      </c>
      <c r="C1166" s="176" t="s">
        <v>1229</v>
      </c>
      <c r="E1166" s="176">
        <v>0</v>
      </c>
      <c r="F1166" s="176">
        <v>0</v>
      </c>
      <c r="G1166" s="174">
        <v>0</v>
      </c>
    </row>
    <row r="1167" spans="1:7">
      <c r="A1167" s="176" t="s">
        <v>1328</v>
      </c>
      <c r="B1167" s="176" t="s">
        <v>1329</v>
      </c>
      <c r="C1167" s="176" t="s">
        <v>1230</v>
      </c>
      <c r="E1167" s="176">
        <v>0</v>
      </c>
      <c r="F1167" s="176">
        <v>0</v>
      </c>
      <c r="G1167" s="174">
        <v>0</v>
      </c>
    </row>
    <row r="1168" spans="1:7">
      <c r="A1168" s="176" t="s">
        <v>1328</v>
      </c>
      <c r="B1168" s="176" t="s">
        <v>1329</v>
      </c>
      <c r="C1168" s="176" t="s">
        <v>1231</v>
      </c>
      <c r="E1168" s="176">
        <v>0</v>
      </c>
      <c r="F1168" s="176">
        <v>0</v>
      </c>
      <c r="G1168" s="174">
        <v>0</v>
      </c>
    </row>
    <row r="1169" spans="1:7">
      <c r="A1169" s="176" t="s">
        <v>1328</v>
      </c>
      <c r="B1169" s="176" t="s">
        <v>1329</v>
      </c>
      <c r="C1169" s="176" t="s">
        <v>1232</v>
      </c>
      <c r="E1169" s="176">
        <v>100</v>
      </c>
      <c r="F1169" s="176">
        <v>100</v>
      </c>
      <c r="G1169" s="174">
        <v>0</v>
      </c>
    </row>
    <row r="1170" spans="1:7">
      <c r="A1170" s="176" t="s">
        <v>1328</v>
      </c>
      <c r="B1170" s="176" t="s">
        <v>1329</v>
      </c>
      <c r="C1170" s="176" t="s">
        <v>1233</v>
      </c>
      <c r="E1170" s="176">
        <v>100</v>
      </c>
      <c r="F1170" s="176">
        <v>100</v>
      </c>
      <c r="G1170" s="174">
        <v>0</v>
      </c>
    </row>
    <row r="1171" spans="1:7">
      <c r="A1171" s="176" t="s">
        <v>1328</v>
      </c>
      <c r="B1171" s="176" t="s">
        <v>1329</v>
      </c>
      <c r="C1171" s="176" t="s">
        <v>1234</v>
      </c>
      <c r="E1171" s="176">
        <v>100</v>
      </c>
      <c r="F1171" s="176">
        <v>100</v>
      </c>
      <c r="G1171" s="174">
        <v>0</v>
      </c>
    </row>
    <row r="1172" spans="1:7">
      <c r="A1172" s="176" t="s">
        <v>1328</v>
      </c>
      <c r="B1172" s="176" t="s">
        <v>1329</v>
      </c>
      <c r="C1172" s="176" t="s">
        <v>1235</v>
      </c>
      <c r="E1172" s="176">
        <v>100</v>
      </c>
      <c r="F1172" s="176">
        <v>100</v>
      </c>
      <c r="G1172" s="174">
        <v>0</v>
      </c>
    </row>
    <row r="1173" spans="1:7">
      <c r="A1173" s="176" t="s">
        <v>1328</v>
      </c>
      <c r="B1173" s="176" t="s">
        <v>1329</v>
      </c>
      <c r="C1173" s="176" t="s">
        <v>1236</v>
      </c>
      <c r="E1173" s="176">
        <v>100</v>
      </c>
      <c r="F1173" s="176">
        <v>100</v>
      </c>
      <c r="G1173" s="174">
        <v>0</v>
      </c>
    </row>
    <row r="1174" spans="1:7">
      <c r="A1174" s="176" t="s">
        <v>1328</v>
      </c>
      <c r="B1174" s="176" t="s">
        <v>1329</v>
      </c>
      <c r="C1174" s="176" t="s">
        <v>1237</v>
      </c>
      <c r="E1174" s="176">
        <v>33</v>
      </c>
      <c r="F1174" s="176">
        <v>33</v>
      </c>
      <c r="G1174" s="174">
        <v>0</v>
      </c>
    </row>
    <row r="1175" spans="1:7">
      <c r="A1175" s="176" t="s">
        <v>1328</v>
      </c>
      <c r="B1175" s="176" t="s">
        <v>1329</v>
      </c>
      <c r="C1175" s="176" t="s">
        <v>1238</v>
      </c>
      <c r="E1175" s="176">
        <v>100</v>
      </c>
      <c r="F1175" s="176">
        <v>100</v>
      </c>
      <c r="G1175" s="174">
        <v>0</v>
      </c>
    </row>
    <row r="1176" spans="1:7">
      <c r="A1176" s="176" t="s">
        <v>1328</v>
      </c>
      <c r="B1176" s="176" t="s">
        <v>1329</v>
      </c>
      <c r="C1176" s="176" t="s">
        <v>1239</v>
      </c>
      <c r="E1176" s="176">
        <v>0</v>
      </c>
      <c r="F1176" s="176">
        <v>0</v>
      </c>
      <c r="G1176" s="174">
        <v>0</v>
      </c>
    </row>
    <row r="1177" spans="1:7">
      <c r="A1177" s="176" t="s">
        <v>1328</v>
      </c>
      <c r="B1177" s="176" t="s">
        <v>1329</v>
      </c>
      <c r="C1177" s="176" t="s">
        <v>1240</v>
      </c>
      <c r="E1177" s="176">
        <v>0</v>
      </c>
      <c r="F1177" s="176">
        <v>0</v>
      </c>
      <c r="G1177" s="174">
        <v>0</v>
      </c>
    </row>
    <row r="1178" spans="1:7">
      <c r="A1178" s="176" t="s">
        <v>1328</v>
      </c>
      <c r="B1178" s="176" t="s">
        <v>1329</v>
      </c>
      <c r="C1178" s="176" t="s">
        <v>1241</v>
      </c>
      <c r="E1178" s="176">
        <v>0</v>
      </c>
      <c r="F1178" s="176">
        <v>0</v>
      </c>
      <c r="G1178" s="174">
        <v>0</v>
      </c>
    </row>
    <row r="1179" spans="1:7">
      <c r="A1179" s="176" t="s">
        <v>1328</v>
      </c>
      <c r="B1179" s="176" t="s">
        <v>1329</v>
      </c>
      <c r="C1179" s="176" t="s">
        <v>1242</v>
      </c>
      <c r="E1179" s="176">
        <v>33</v>
      </c>
      <c r="F1179" s="176">
        <v>33</v>
      </c>
      <c r="G1179" s="174">
        <v>0</v>
      </c>
    </row>
    <row r="1180" spans="1:7">
      <c r="A1180" s="176" t="s">
        <v>1328</v>
      </c>
      <c r="B1180" s="176" t="s">
        <v>1329</v>
      </c>
      <c r="C1180" s="176" t="s">
        <v>1243</v>
      </c>
      <c r="E1180" s="176">
        <v>0</v>
      </c>
      <c r="F1180" s="176">
        <v>0</v>
      </c>
      <c r="G1180" s="174">
        <v>0</v>
      </c>
    </row>
    <row r="1181" spans="1:7">
      <c r="A1181" s="176" t="s">
        <v>1328</v>
      </c>
      <c r="B1181" s="176" t="s">
        <v>1329</v>
      </c>
      <c r="C1181" s="176" t="s">
        <v>1244</v>
      </c>
      <c r="E1181" s="176">
        <v>67</v>
      </c>
      <c r="F1181" s="176">
        <v>67</v>
      </c>
      <c r="G1181" s="174">
        <v>0</v>
      </c>
    </row>
    <row r="1182" spans="1:7">
      <c r="A1182" s="176" t="s">
        <v>1328</v>
      </c>
      <c r="B1182" s="176" t="s">
        <v>1329</v>
      </c>
      <c r="C1182" s="176" t="s">
        <v>1245</v>
      </c>
      <c r="E1182" s="176">
        <v>0</v>
      </c>
      <c r="F1182" s="176">
        <v>0</v>
      </c>
      <c r="G1182" s="174">
        <v>0</v>
      </c>
    </row>
    <row r="1183" spans="1:7">
      <c r="A1183" s="176" t="s">
        <v>1328</v>
      </c>
      <c r="B1183" s="176" t="s">
        <v>1329</v>
      </c>
      <c r="C1183" s="176" t="s">
        <v>1246</v>
      </c>
      <c r="E1183" s="176">
        <v>0</v>
      </c>
      <c r="F1183" s="176">
        <v>0</v>
      </c>
      <c r="G1183" s="174">
        <v>0</v>
      </c>
    </row>
    <row r="1184" spans="1:7">
      <c r="A1184" s="176" t="s">
        <v>1328</v>
      </c>
      <c r="B1184" s="176" t="s">
        <v>1329</v>
      </c>
      <c r="C1184" s="176" t="s">
        <v>1247</v>
      </c>
      <c r="E1184" s="176">
        <v>0</v>
      </c>
      <c r="F1184" s="176">
        <v>0</v>
      </c>
      <c r="G1184" s="174">
        <v>0</v>
      </c>
    </row>
    <row r="1185" spans="1:7">
      <c r="A1185" s="176" t="s">
        <v>1328</v>
      </c>
      <c r="B1185" s="176" t="s">
        <v>1329</v>
      </c>
      <c r="C1185" s="176" t="s">
        <v>1247</v>
      </c>
      <c r="E1185" s="176">
        <v>0</v>
      </c>
      <c r="F1185" s="176">
        <v>0</v>
      </c>
      <c r="G1185" s="174">
        <v>0</v>
      </c>
    </row>
    <row r="1186" spans="1:7">
      <c r="A1186" s="176" t="s">
        <v>1328</v>
      </c>
      <c r="B1186" s="176" t="s">
        <v>1329</v>
      </c>
      <c r="C1186" s="176" t="s">
        <v>1249</v>
      </c>
      <c r="E1186" s="176">
        <v>0</v>
      </c>
      <c r="F1186" s="176">
        <v>0</v>
      </c>
      <c r="G1186" s="174">
        <v>0</v>
      </c>
    </row>
    <row r="1187" spans="1:7">
      <c r="A1187" s="176" t="s">
        <v>1328</v>
      </c>
      <c r="B1187" s="176" t="s">
        <v>1329</v>
      </c>
      <c r="C1187" s="176" t="s">
        <v>1250</v>
      </c>
      <c r="E1187" s="176">
        <v>33</v>
      </c>
      <c r="F1187" s="176">
        <v>33</v>
      </c>
      <c r="G1187" s="174">
        <v>0</v>
      </c>
    </row>
    <row r="1188" spans="1:7">
      <c r="A1188" s="176" t="s">
        <v>1328</v>
      </c>
      <c r="B1188" s="176" t="s">
        <v>1329</v>
      </c>
      <c r="C1188" s="176" t="s">
        <v>1251</v>
      </c>
      <c r="E1188" s="176">
        <v>100</v>
      </c>
      <c r="F1188" s="176">
        <v>100</v>
      </c>
      <c r="G1188" s="174">
        <v>0</v>
      </c>
    </row>
    <row r="1189" spans="1:7">
      <c r="A1189" s="176" t="s">
        <v>1328</v>
      </c>
      <c r="B1189" s="176" t="s">
        <v>1329</v>
      </c>
      <c r="C1189" s="176" t="s">
        <v>1252</v>
      </c>
      <c r="E1189" s="176">
        <v>33</v>
      </c>
      <c r="F1189" s="176">
        <v>33</v>
      </c>
      <c r="G1189" s="174">
        <v>0</v>
      </c>
    </row>
    <row r="1190" spans="1:7">
      <c r="A1190" s="176" t="s">
        <v>1328</v>
      </c>
      <c r="B1190" s="176" t="s">
        <v>1329</v>
      </c>
      <c r="C1190" s="176" t="s">
        <v>1253</v>
      </c>
      <c r="E1190" s="176">
        <v>33</v>
      </c>
      <c r="F1190" s="176">
        <v>33</v>
      </c>
      <c r="G1190" s="174">
        <v>0</v>
      </c>
    </row>
    <row r="1191" spans="1:7">
      <c r="A1191" s="176" t="s">
        <v>1328</v>
      </c>
      <c r="B1191" s="176" t="s">
        <v>1329</v>
      </c>
      <c r="C1191" s="176" t="s">
        <v>1254</v>
      </c>
      <c r="E1191" s="176">
        <v>0</v>
      </c>
      <c r="F1191" s="176">
        <v>0</v>
      </c>
      <c r="G1191" s="174">
        <v>0</v>
      </c>
    </row>
    <row r="1192" spans="1:7">
      <c r="A1192" s="176" t="s">
        <v>1328</v>
      </c>
      <c r="B1192" s="176" t="s">
        <v>1329</v>
      </c>
      <c r="C1192" s="176" t="s">
        <v>1255</v>
      </c>
      <c r="E1192" s="176">
        <v>0</v>
      </c>
      <c r="F1192" s="176">
        <v>0</v>
      </c>
      <c r="G1192" s="174">
        <v>0</v>
      </c>
    </row>
    <row r="1193" spans="1:7">
      <c r="A1193" s="176" t="s">
        <v>1328</v>
      </c>
      <c r="B1193" s="176" t="s">
        <v>1329</v>
      </c>
      <c r="C1193" s="176" t="s">
        <v>1256</v>
      </c>
      <c r="E1193" s="176">
        <v>0</v>
      </c>
      <c r="F1193" s="176">
        <v>0</v>
      </c>
      <c r="G1193" s="174">
        <v>0</v>
      </c>
    </row>
    <row r="1194" spans="1:7">
      <c r="A1194" s="176" t="s">
        <v>1331</v>
      </c>
      <c r="B1194" s="176" t="s">
        <v>1332</v>
      </c>
      <c r="C1194" s="176" t="s">
        <v>1257</v>
      </c>
      <c r="D1194" s="176" t="s">
        <v>1742</v>
      </c>
      <c r="E1194" s="176">
        <v>100</v>
      </c>
      <c r="F1194" s="176">
        <v>100</v>
      </c>
      <c r="G1194" s="174">
        <v>0</v>
      </c>
    </row>
    <row r="1195" spans="1:7">
      <c r="A1195" s="176" t="s">
        <v>1331</v>
      </c>
      <c r="B1195" s="176" t="s">
        <v>1332</v>
      </c>
      <c r="C1195" s="176" t="s">
        <v>1258</v>
      </c>
      <c r="D1195" s="176" t="s">
        <v>1743</v>
      </c>
      <c r="E1195" s="176">
        <v>67</v>
      </c>
      <c r="F1195" s="176">
        <v>100</v>
      </c>
      <c r="G1195" s="175">
        <v>33</v>
      </c>
    </row>
    <row r="1196" spans="1:7">
      <c r="A1196" s="176" t="s">
        <v>1331</v>
      </c>
      <c r="B1196" s="176" t="s">
        <v>1332</v>
      </c>
      <c r="C1196" s="176" t="s">
        <v>1259</v>
      </c>
      <c r="D1196" s="176" t="s">
        <v>1744</v>
      </c>
      <c r="E1196" s="176">
        <v>67</v>
      </c>
      <c r="F1196" s="176">
        <v>67</v>
      </c>
      <c r="G1196" s="174">
        <v>0</v>
      </c>
    </row>
    <row r="1197" spans="1:7">
      <c r="A1197" s="176" t="s">
        <v>1331</v>
      </c>
      <c r="B1197" s="176" t="s">
        <v>1332</v>
      </c>
      <c r="C1197" s="176" t="s">
        <v>1260</v>
      </c>
      <c r="D1197" s="176" t="s">
        <v>1745</v>
      </c>
      <c r="E1197" s="176">
        <v>100</v>
      </c>
      <c r="F1197" s="176">
        <v>100</v>
      </c>
      <c r="G1197" s="174">
        <v>0</v>
      </c>
    </row>
    <row r="1198" spans="1:7">
      <c r="A1198" s="176" t="s">
        <v>1331</v>
      </c>
      <c r="B1198" s="176" t="s">
        <v>1332</v>
      </c>
      <c r="C1198" s="176" t="s">
        <v>1261</v>
      </c>
      <c r="D1198" s="176" t="s">
        <v>1746</v>
      </c>
      <c r="E1198" s="176">
        <v>100</v>
      </c>
      <c r="F1198" s="176">
        <v>100</v>
      </c>
      <c r="G1198" s="174">
        <v>0</v>
      </c>
    </row>
    <row r="1199" spans="1:7">
      <c r="A1199" s="176" t="s">
        <v>1331</v>
      </c>
      <c r="B1199" s="176" t="s">
        <v>1332</v>
      </c>
      <c r="C1199" s="176" t="s">
        <v>1262</v>
      </c>
      <c r="D1199" s="176" t="s">
        <v>1747</v>
      </c>
      <c r="E1199" s="176">
        <v>100</v>
      </c>
      <c r="F1199" s="176">
        <v>100</v>
      </c>
      <c r="G1199" s="174">
        <v>0</v>
      </c>
    </row>
    <row r="1200" spans="1:7">
      <c r="A1200" s="176" t="s">
        <v>1331</v>
      </c>
      <c r="B1200" s="176" t="s">
        <v>1332</v>
      </c>
      <c r="C1200" s="176" t="s">
        <v>1263</v>
      </c>
      <c r="D1200" s="176" t="s">
        <v>1695</v>
      </c>
      <c r="E1200" s="176">
        <v>100</v>
      </c>
      <c r="F1200" s="176">
        <v>100</v>
      </c>
      <c r="G1200" s="174">
        <v>0</v>
      </c>
    </row>
    <row r="1201" spans="1:7">
      <c r="A1201" s="176" t="s">
        <v>1331</v>
      </c>
      <c r="B1201" s="176" t="s">
        <v>1332</v>
      </c>
      <c r="C1201" s="176" t="s">
        <v>1115</v>
      </c>
      <c r="D1201" s="176" t="s">
        <v>1743</v>
      </c>
      <c r="E1201" s="176">
        <v>100</v>
      </c>
      <c r="F1201" s="176">
        <v>100</v>
      </c>
      <c r="G1201" s="174">
        <v>0</v>
      </c>
    </row>
    <row r="1202" spans="1:7">
      <c r="A1202" s="176" t="s">
        <v>1331</v>
      </c>
      <c r="B1202" s="176" t="s">
        <v>1332</v>
      </c>
      <c r="C1202" s="176" t="s">
        <v>1116</v>
      </c>
      <c r="D1202" s="176" t="s">
        <v>1743</v>
      </c>
      <c r="E1202" s="176">
        <v>100</v>
      </c>
      <c r="F1202" s="176">
        <v>100</v>
      </c>
      <c r="G1202" s="174">
        <v>0</v>
      </c>
    </row>
    <row r="1203" spans="1:7">
      <c r="A1203" s="176" t="s">
        <v>1331</v>
      </c>
      <c r="B1203" s="176" t="s">
        <v>1332</v>
      </c>
      <c r="C1203" s="176" t="s">
        <v>1117</v>
      </c>
      <c r="D1203" s="176" t="s">
        <v>1743</v>
      </c>
      <c r="E1203" s="176">
        <v>100</v>
      </c>
      <c r="F1203" s="176">
        <v>100</v>
      </c>
      <c r="G1203" s="174">
        <v>0</v>
      </c>
    </row>
    <row r="1204" spans="1:7">
      <c r="A1204" s="176" t="s">
        <v>1331</v>
      </c>
      <c r="B1204" s="176" t="s">
        <v>1332</v>
      </c>
      <c r="C1204" s="176" t="s">
        <v>1118</v>
      </c>
      <c r="D1204" s="176" t="s">
        <v>1743</v>
      </c>
      <c r="E1204" s="176">
        <v>100</v>
      </c>
      <c r="F1204" s="176">
        <v>100</v>
      </c>
      <c r="G1204" s="174">
        <v>0</v>
      </c>
    </row>
    <row r="1205" spans="1:7">
      <c r="A1205" s="176" t="s">
        <v>1331</v>
      </c>
      <c r="B1205" s="176" t="s">
        <v>1332</v>
      </c>
      <c r="C1205" s="176" t="s">
        <v>1119</v>
      </c>
      <c r="D1205" s="176" t="s">
        <v>1743</v>
      </c>
      <c r="E1205" s="176">
        <v>100</v>
      </c>
      <c r="F1205" s="176">
        <v>100</v>
      </c>
      <c r="G1205" s="174">
        <v>0</v>
      </c>
    </row>
    <row r="1206" spans="1:7">
      <c r="A1206" s="176" t="s">
        <v>1331</v>
      </c>
      <c r="B1206" s="176" t="s">
        <v>1332</v>
      </c>
      <c r="C1206" s="176" t="s">
        <v>1120</v>
      </c>
      <c r="D1206" s="176" t="s">
        <v>1743</v>
      </c>
      <c r="E1206" s="176">
        <v>100</v>
      </c>
      <c r="F1206" s="176">
        <v>100</v>
      </c>
      <c r="G1206" s="174">
        <v>0</v>
      </c>
    </row>
    <row r="1207" spans="1:7">
      <c r="A1207" s="176" t="s">
        <v>1331</v>
      </c>
      <c r="B1207" s="176" t="s">
        <v>1332</v>
      </c>
      <c r="C1207" s="176" t="s">
        <v>1121</v>
      </c>
      <c r="D1207" s="176" t="s">
        <v>1743</v>
      </c>
      <c r="E1207" s="176">
        <v>100</v>
      </c>
      <c r="F1207" s="176">
        <v>100</v>
      </c>
      <c r="G1207" s="174">
        <v>0</v>
      </c>
    </row>
    <row r="1208" spans="1:7">
      <c r="A1208" s="176" t="s">
        <v>1331</v>
      </c>
      <c r="B1208" s="176" t="s">
        <v>1332</v>
      </c>
      <c r="C1208" s="176" t="s">
        <v>1122</v>
      </c>
      <c r="D1208" s="176" t="s">
        <v>1743</v>
      </c>
      <c r="E1208" s="176">
        <v>33</v>
      </c>
      <c r="F1208" s="176">
        <v>100</v>
      </c>
      <c r="G1208" s="175">
        <v>67</v>
      </c>
    </row>
    <row r="1209" spans="1:7">
      <c r="A1209" s="176" t="s">
        <v>1331</v>
      </c>
      <c r="B1209" s="176" t="s">
        <v>1332</v>
      </c>
      <c r="C1209" s="176" t="s">
        <v>1123</v>
      </c>
      <c r="D1209" s="176" t="s">
        <v>1743</v>
      </c>
      <c r="E1209" s="176">
        <v>100</v>
      </c>
      <c r="F1209" s="176">
        <v>100</v>
      </c>
      <c r="G1209" s="174">
        <v>0</v>
      </c>
    </row>
    <row r="1210" spans="1:7">
      <c r="A1210" s="176" t="s">
        <v>1331</v>
      </c>
      <c r="B1210" s="176" t="s">
        <v>1332</v>
      </c>
      <c r="C1210" s="176" t="s">
        <v>1124</v>
      </c>
      <c r="D1210" s="176" t="s">
        <v>1743</v>
      </c>
      <c r="E1210" s="176">
        <v>100</v>
      </c>
      <c r="F1210" s="176">
        <v>100</v>
      </c>
      <c r="G1210" s="174">
        <v>0</v>
      </c>
    </row>
    <row r="1211" spans="1:7">
      <c r="A1211" s="176" t="s">
        <v>1331</v>
      </c>
      <c r="B1211" s="176" t="s">
        <v>1332</v>
      </c>
      <c r="C1211" s="176" t="s">
        <v>1125</v>
      </c>
      <c r="D1211" s="176" t="s">
        <v>1743</v>
      </c>
      <c r="E1211" s="176">
        <v>100</v>
      </c>
      <c r="F1211" s="176">
        <v>100</v>
      </c>
      <c r="G1211" s="174">
        <v>0</v>
      </c>
    </row>
    <row r="1212" spans="1:7">
      <c r="A1212" s="176" t="s">
        <v>1331</v>
      </c>
      <c r="B1212" s="176" t="s">
        <v>1332</v>
      </c>
      <c r="C1212" s="176" t="s">
        <v>1126</v>
      </c>
      <c r="D1212" s="176" t="s">
        <v>1743</v>
      </c>
      <c r="E1212" s="176">
        <v>100</v>
      </c>
      <c r="F1212" s="176">
        <v>100</v>
      </c>
      <c r="G1212" s="174">
        <v>0</v>
      </c>
    </row>
    <row r="1213" spans="1:7">
      <c r="A1213" s="176" t="s">
        <v>1331</v>
      </c>
      <c r="B1213" s="176" t="s">
        <v>1332</v>
      </c>
      <c r="C1213" s="176" t="s">
        <v>1127</v>
      </c>
      <c r="D1213" s="176" t="s">
        <v>1743</v>
      </c>
      <c r="E1213" s="176">
        <v>100</v>
      </c>
      <c r="F1213" s="176">
        <v>100</v>
      </c>
      <c r="G1213" s="174">
        <v>0</v>
      </c>
    </row>
    <row r="1214" spans="1:7">
      <c r="A1214" s="176" t="s">
        <v>1331</v>
      </c>
      <c r="B1214" s="176" t="s">
        <v>1332</v>
      </c>
      <c r="C1214" s="176" t="s">
        <v>1128</v>
      </c>
      <c r="D1214" s="176" t="s">
        <v>1743</v>
      </c>
      <c r="E1214" s="176">
        <v>33</v>
      </c>
      <c r="F1214" s="176">
        <v>67</v>
      </c>
      <c r="G1214" s="175">
        <v>33</v>
      </c>
    </row>
    <row r="1215" spans="1:7">
      <c r="A1215" s="176" t="s">
        <v>1331</v>
      </c>
      <c r="B1215" s="176" t="s">
        <v>1332</v>
      </c>
      <c r="C1215" s="176" t="s">
        <v>1129</v>
      </c>
      <c r="D1215" s="176" t="s">
        <v>1743</v>
      </c>
      <c r="E1215" s="176">
        <v>67</v>
      </c>
      <c r="F1215" s="176">
        <v>100</v>
      </c>
      <c r="G1215" s="175">
        <v>33</v>
      </c>
    </row>
    <row r="1216" spans="1:7">
      <c r="A1216" s="176" t="s">
        <v>1331</v>
      </c>
      <c r="B1216" s="176" t="s">
        <v>1332</v>
      </c>
      <c r="C1216" s="176" t="s">
        <v>1130</v>
      </c>
      <c r="D1216" s="176" t="s">
        <v>1743</v>
      </c>
      <c r="E1216" s="176">
        <v>0</v>
      </c>
      <c r="F1216" s="176">
        <v>100</v>
      </c>
      <c r="G1216" s="175">
        <v>100</v>
      </c>
    </row>
    <row r="1217" spans="1:7">
      <c r="A1217" s="176" t="s">
        <v>1331</v>
      </c>
      <c r="B1217" s="176" t="s">
        <v>1332</v>
      </c>
      <c r="C1217" s="176" t="s">
        <v>1131</v>
      </c>
      <c r="D1217" s="176" t="s">
        <v>1743</v>
      </c>
      <c r="E1217" s="176">
        <v>100</v>
      </c>
      <c r="F1217" s="176">
        <v>100</v>
      </c>
      <c r="G1217" s="174">
        <v>0</v>
      </c>
    </row>
    <row r="1218" spans="1:7">
      <c r="A1218" s="176" t="s">
        <v>1331</v>
      </c>
      <c r="B1218" s="176" t="s">
        <v>1332</v>
      </c>
      <c r="C1218" s="176" t="s">
        <v>1132</v>
      </c>
      <c r="D1218" s="176" t="s">
        <v>1743</v>
      </c>
      <c r="E1218" s="176">
        <v>33</v>
      </c>
      <c r="F1218" s="176">
        <v>33</v>
      </c>
      <c r="G1218" s="174">
        <v>0</v>
      </c>
    </row>
    <row r="1219" spans="1:7">
      <c r="A1219" s="176" t="s">
        <v>1331</v>
      </c>
      <c r="B1219" s="176" t="s">
        <v>1332</v>
      </c>
      <c r="C1219" s="176" t="s">
        <v>1133</v>
      </c>
      <c r="D1219" s="176" t="s">
        <v>1743</v>
      </c>
      <c r="E1219" s="176">
        <v>100</v>
      </c>
      <c r="F1219" s="176">
        <v>100</v>
      </c>
      <c r="G1219" s="174">
        <v>0</v>
      </c>
    </row>
    <row r="1220" spans="1:7">
      <c r="A1220" s="176" t="s">
        <v>1331</v>
      </c>
      <c r="B1220" s="176" t="s">
        <v>1332</v>
      </c>
      <c r="C1220" s="176" t="s">
        <v>1134</v>
      </c>
      <c r="D1220" s="176" t="s">
        <v>1743</v>
      </c>
      <c r="E1220" s="176">
        <v>100</v>
      </c>
      <c r="F1220" s="176">
        <v>100</v>
      </c>
      <c r="G1220" s="174">
        <v>0</v>
      </c>
    </row>
    <row r="1221" spans="1:7">
      <c r="A1221" s="176" t="s">
        <v>1331</v>
      </c>
      <c r="B1221" s="176" t="s">
        <v>1332</v>
      </c>
      <c r="C1221" s="176" t="s">
        <v>1135</v>
      </c>
      <c r="D1221" s="176" t="s">
        <v>1743</v>
      </c>
      <c r="E1221" s="176">
        <v>100</v>
      </c>
      <c r="F1221" s="176">
        <v>100</v>
      </c>
      <c r="G1221" s="174">
        <v>0</v>
      </c>
    </row>
    <row r="1222" spans="1:7">
      <c r="A1222" s="176" t="s">
        <v>1331</v>
      </c>
      <c r="B1222" s="176" t="s">
        <v>1332</v>
      </c>
      <c r="C1222" s="176" t="s">
        <v>1136</v>
      </c>
      <c r="D1222" s="176" t="s">
        <v>1743</v>
      </c>
      <c r="E1222" s="176">
        <v>100</v>
      </c>
      <c r="F1222" s="176">
        <v>100</v>
      </c>
      <c r="G1222" s="174">
        <v>0</v>
      </c>
    </row>
    <row r="1223" spans="1:7">
      <c r="A1223" s="176" t="s">
        <v>1331</v>
      </c>
      <c r="B1223" s="176" t="s">
        <v>1332</v>
      </c>
      <c r="C1223" s="176" t="s">
        <v>1137</v>
      </c>
      <c r="D1223" s="176" t="s">
        <v>1743</v>
      </c>
      <c r="E1223" s="176">
        <v>100</v>
      </c>
      <c r="F1223" s="176">
        <v>100</v>
      </c>
      <c r="G1223" s="174">
        <v>0</v>
      </c>
    </row>
    <row r="1224" spans="1:7">
      <c r="A1224" s="176" t="s">
        <v>1331</v>
      </c>
      <c r="B1224" s="176" t="s">
        <v>1332</v>
      </c>
      <c r="C1224" s="176" t="s">
        <v>1138</v>
      </c>
      <c r="D1224" s="176" t="s">
        <v>1743</v>
      </c>
      <c r="E1224" s="176">
        <v>100</v>
      </c>
      <c r="F1224" s="176">
        <v>100</v>
      </c>
      <c r="G1224" s="174">
        <v>0</v>
      </c>
    </row>
    <row r="1225" spans="1:7">
      <c r="A1225" s="176" t="s">
        <v>1331</v>
      </c>
      <c r="B1225" s="176" t="s">
        <v>1332</v>
      </c>
      <c r="C1225" s="176" t="s">
        <v>1139</v>
      </c>
      <c r="D1225" s="176" t="s">
        <v>1743</v>
      </c>
      <c r="E1225" s="176">
        <v>100</v>
      </c>
      <c r="F1225" s="176">
        <v>100</v>
      </c>
      <c r="G1225" s="174">
        <v>0</v>
      </c>
    </row>
    <row r="1226" spans="1:7">
      <c r="A1226" s="176" t="s">
        <v>1331</v>
      </c>
      <c r="B1226" s="176" t="s">
        <v>1332</v>
      </c>
      <c r="C1226" s="176" t="s">
        <v>1140</v>
      </c>
      <c r="D1226" s="176" t="s">
        <v>1743</v>
      </c>
      <c r="E1226" s="176">
        <v>100</v>
      </c>
      <c r="F1226" s="176">
        <v>100</v>
      </c>
      <c r="G1226" s="174">
        <v>0</v>
      </c>
    </row>
    <row r="1227" spans="1:7">
      <c r="A1227" s="176" t="s">
        <v>1331</v>
      </c>
      <c r="B1227" s="176" t="s">
        <v>1332</v>
      </c>
      <c r="C1227" s="176" t="s">
        <v>1141</v>
      </c>
      <c r="D1227" s="176" t="s">
        <v>1743</v>
      </c>
      <c r="E1227" s="176">
        <v>100</v>
      </c>
      <c r="F1227" s="176">
        <v>100</v>
      </c>
      <c r="G1227" s="174">
        <v>0</v>
      </c>
    </row>
    <row r="1228" spans="1:7">
      <c r="A1228" s="176" t="s">
        <v>1331</v>
      </c>
      <c r="B1228" s="176" t="s">
        <v>1332</v>
      </c>
      <c r="C1228" s="176" t="s">
        <v>1142</v>
      </c>
      <c r="D1228" s="176" t="s">
        <v>1743</v>
      </c>
      <c r="E1228" s="176">
        <v>100</v>
      </c>
      <c r="F1228" s="176">
        <v>100</v>
      </c>
      <c r="G1228" s="174">
        <v>0</v>
      </c>
    </row>
    <row r="1229" spans="1:7">
      <c r="A1229" s="176" t="s">
        <v>1331</v>
      </c>
      <c r="B1229" s="176" t="s">
        <v>1332</v>
      </c>
      <c r="C1229" s="176" t="s">
        <v>1143</v>
      </c>
      <c r="D1229" s="176" t="s">
        <v>1743</v>
      </c>
      <c r="E1229" s="176">
        <v>100</v>
      </c>
      <c r="F1229" s="176">
        <v>100</v>
      </c>
      <c r="G1229" s="174">
        <v>0</v>
      </c>
    </row>
    <row r="1230" spans="1:7">
      <c r="A1230" s="176" t="s">
        <v>1331</v>
      </c>
      <c r="B1230" s="176" t="s">
        <v>1332</v>
      </c>
      <c r="C1230" s="176" t="s">
        <v>1144</v>
      </c>
      <c r="D1230" s="176" t="s">
        <v>1743</v>
      </c>
      <c r="E1230" s="176">
        <v>100</v>
      </c>
      <c r="F1230" s="176">
        <v>100</v>
      </c>
      <c r="G1230" s="174">
        <v>0</v>
      </c>
    </row>
    <row r="1231" spans="1:7">
      <c r="A1231" s="176" t="s">
        <v>1331</v>
      </c>
      <c r="B1231" s="176" t="s">
        <v>1332</v>
      </c>
      <c r="C1231" s="176" t="s">
        <v>1145</v>
      </c>
      <c r="D1231" s="176" t="s">
        <v>1743</v>
      </c>
      <c r="E1231" s="176">
        <v>33</v>
      </c>
      <c r="F1231" s="176">
        <v>33</v>
      </c>
      <c r="G1231" s="174">
        <v>0</v>
      </c>
    </row>
    <row r="1232" spans="1:7">
      <c r="A1232" s="176" t="s">
        <v>1331</v>
      </c>
      <c r="B1232" s="176" t="s">
        <v>1332</v>
      </c>
      <c r="C1232" s="176" t="s">
        <v>1146</v>
      </c>
      <c r="D1232" s="176" t="s">
        <v>1743</v>
      </c>
      <c r="E1232" s="176">
        <v>100</v>
      </c>
      <c r="F1232" s="176">
        <v>100</v>
      </c>
      <c r="G1232" s="174">
        <v>0</v>
      </c>
    </row>
    <row r="1233" spans="1:7">
      <c r="A1233" s="176" t="s">
        <v>1331</v>
      </c>
      <c r="B1233" s="176" t="s">
        <v>1332</v>
      </c>
      <c r="C1233" s="176" t="s">
        <v>1147</v>
      </c>
      <c r="D1233" s="176" t="s">
        <v>1743</v>
      </c>
      <c r="E1233" s="176">
        <v>33</v>
      </c>
      <c r="F1233" s="176">
        <v>33</v>
      </c>
      <c r="G1233" s="174">
        <v>0</v>
      </c>
    </row>
    <row r="1234" spans="1:7">
      <c r="A1234" s="176" t="s">
        <v>1331</v>
      </c>
      <c r="B1234" s="176" t="s">
        <v>1332</v>
      </c>
      <c r="C1234" s="176" t="s">
        <v>1147</v>
      </c>
      <c r="D1234" s="176" t="s">
        <v>1743</v>
      </c>
      <c r="E1234" s="176">
        <v>0</v>
      </c>
      <c r="F1234" s="176">
        <v>0</v>
      </c>
      <c r="G1234" s="174">
        <v>0</v>
      </c>
    </row>
    <row r="1235" spans="1:7">
      <c r="A1235" s="176" t="s">
        <v>1331</v>
      </c>
      <c r="B1235" s="176" t="s">
        <v>1332</v>
      </c>
      <c r="C1235" s="176" t="s">
        <v>1149</v>
      </c>
      <c r="D1235" s="176" t="s">
        <v>1743</v>
      </c>
      <c r="E1235" s="176">
        <v>100</v>
      </c>
      <c r="F1235" s="176">
        <v>100</v>
      </c>
      <c r="G1235" s="174">
        <v>0</v>
      </c>
    </row>
    <row r="1236" spans="1:7">
      <c r="A1236" s="176" t="s">
        <v>1331</v>
      </c>
      <c r="B1236" s="176" t="s">
        <v>1332</v>
      </c>
      <c r="C1236" s="176" t="s">
        <v>1150</v>
      </c>
      <c r="D1236" s="176" t="s">
        <v>1743</v>
      </c>
      <c r="E1236" s="176">
        <v>100</v>
      </c>
      <c r="F1236" s="176">
        <v>100</v>
      </c>
      <c r="G1236" s="174">
        <v>0</v>
      </c>
    </row>
    <row r="1237" spans="1:7">
      <c r="A1237" s="176" t="s">
        <v>1331</v>
      </c>
      <c r="B1237" s="176" t="s">
        <v>1332</v>
      </c>
      <c r="C1237" s="176" t="s">
        <v>1151</v>
      </c>
      <c r="D1237" s="176" t="s">
        <v>1743</v>
      </c>
      <c r="E1237" s="176">
        <v>67</v>
      </c>
      <c r="F1237" s="176">
        <v>67</v>
      </c>
      <c r="G1237" s="174">
        <v>0</v>
      </c>
    </row>
    <row r="1238" spans="1:7">
      <c r="A1238" s="176" t="s">
        <v>1331</v>
      </c>
      <c r="B1238" s="176" t="s">
        <v>1332</v>
      </c>
      <c r="C1238" s="176" t="s">
        <v>1152</v>
      </c>
      <c r="D1238" s="176" t="s">
        <v>1743</v>
      </c>
      <c r="E1238" s="176">
        <v>33</v>
      </c>
      <c r="F1238" s="176">
        <v>33</v>
      </c>
      <c r="G1238" s="174">
        <v>0</v>
      </c>
    </row>
    <row r="1239" spans="1:7">
      <c r="A1239" s="176" t="s">
        <v>1331</v>
      </c>
      <c r="B1239" s="176" t="s">
        <v>1332</v>
      </c>
      <c r="C1239" s="176" t="s">
        <v>1153</v>
      </c>
      <c r="D1239" s="176" t="s">
        <v>1743</v>
      </c>
      <c r="E1239" s="176">
        <v>0</v>
      </c>
      <c r="F1239" s="176">
        <v>100</v>
      </c>
      <c r="G1239" s="175">
        <v>100</v>
      </c>
    </row>
    <row r="1240" spans="1:7">
      <c r="A1240" s="176" t="s">
        <v>1331</v>
      </c>
      <c r="B1240" s="176" t="s">
        <v>1332</v>
      </c>
      <c r="C1240" s="176" t="s">
        <v>1154</v>
      </c>
      <c r="D1240" s="176" t="s">
        <v>1743</v>
      </c>
      <c r="E1240" s="176">
        <v>0</v>
      </c>
      <c r="F1240" s="176">
        <v>33</v>
      </c>
      <c r="G1240" s="175">
        <v>33</v>
      </c>
    </row>
    <row r="1241" spans="1:7">
      <c r="A1241" s="176" t="s">
        <v>1331</v>
      </c>
      <c r="B1241" s="176" t="s">
        <v>1332</v>
      </c>
      <c r="C1241" s="176" t="s">
        <v>1155</v>
      </c>
      <c r="D1241" s="176" t="s">
        <v>1743</v>
      </c>
      <c r="E1241" s="176">
        <v>33</v>
      </c>
      <c r="F1241" s="176">
        <v>33</v>
      </c>
      <c r="G1241" s="174">
        <v>0</v>
      </c>
    </row>
    <row r="1242" spans="1:7">
      <c r="A1242" s="176" t="s">
        <v>1331</v>
      </c>
      <c r="B1242" s="176" t="s">
        <v>1332</v>
      </c>
      <c r="C1242" s="176" t="s">
        <v>1156</v>
      </c>
      <c r="D1242" s="176" t="s">
        <v>1743</v>
      </c>
      <c r="E1242" s="176">
        <v>67</v>
      </c>
      <c r="F1242" s="176">
        <v>67</v>
      </c>
      <c r="G1242" s="174">
        <v>0</v>
      </c>
    </row>
    <row r="1243" spans="1:7">
      <c r="A1243" s="176" t="s">
        <v>1331</v>
      </c>
      <c r="B1243" s="176" t="s">
        <v>1332</v>
      </c>
      <c r="C1243" s="176" t="s">
        <v>1157</v>
      </c>
      <c r="D1243" s="176" t="s">
        <v>1743</v>
      </c>
      <c r="E1243" s="176">
        <v>67</v>
      </c>
      <c r="F1243" s="176">
        <v>67</v>
      </c>
      <c r="G1243" s="174">
        <v>0</v>
      </c>
    </row>
    <row r="1244" spans="1:7">
      <c r="A1244" s="176" t="s">
        <v>1331</v>
      </c>
      <c r="B1244" s="176" t="s">
        <v>1332</v>
      </c>
      <c r="C1244" s="176" t="s">
        <v>1158</v>
      </c>
      <c r="D1244" s="176" t="s">
        <v>1743</v>
      </c>
      <c r="E1244" s="176">
        <v>100</v>
      </c>
      <c r="F1244" s="176">
        <v>100</v>
      </c>
      <c r="G1244" s="174">
        <v>0</v>
      </c>
    </row>
    <row r="1245" spans="1:7">
      <c r="A1245" s="176" t="s">
        <v>1331</v>
      </c>
      <c r="B1245" s="176" t="s">
        <v>1332</v>
      </c>
      <c r="C1245" s="176" t="s">
        <v>1159</v>
      </c>
      <c r="D1245" s="176" t="s">
        <v>1743</v>
      </c>
      <c r="E1245" s="176">
        <v>100</v>
      </c>
      <c r="F1245" s="176">
        <v>100</v>
      </c>
      <c r="G1245" s="174">
        <v>0</v>
      </c>
    </row>
    <row r="1246" spans="1:7">
      <c r="A1246" s="176" t="s">
        <v>1331</v>
      </c>
      <c r="B1246" s="176" t="s">
        <v>1332</v>
      </c>
      <c r="C1246" s="176" t="s">
        <v>1160</v>
      </c>
      <c r="D1246" s="176" t="s">
        <v>1743</v>
      </c>
      <c r="E1246" s="176">
        <v>100</v>
      </c>
      <c r="F1246" s="176">
        <v>100</v>
      </c>
      <c r="G1246" s="174">
        <v>0</v>
      </c>
    </row>
    <row r="1247" spans="1:7">
      <c r="A1247" s="176" t="s">
        <v>1331</v>
      </c>
      <c r="B1247" s="176" t="s">
        <v>1332</v>
      </c>
      <c r="C1247" s="176" t="s">
        <v>1161</v>
      </c>
      <c r="D1247" s="176" t="s">
        <v>1743</v>
      </c>
      <c r="E1247" s="176">
        <v>100</v>
      </c>
      <c r="F1247" s="176">
        <v>100</v>
      </c>
      <c r="G1247" s="174">
        <v>0</v>
      </c>
    </row>
    <row r="1248" spans="1:7">
      <c r="A1248" s="176" t="s">
        <v>1331</v>
      </c>
      <c r="B1248" s="176" t="s">
        <v>1332</v>
      </c>
      <c r="C1248" s="176" t="s">
        <v>1162</v>
      </c>
      <c r="D1248" s="176" t="s">
        <v>1743</v>
      </c>
      <c r="E1248" s="176">
        <v>33</v>
      </c>
      <c r="F1248" s="176">
        <v>33</v>
      </c>
      <c r="G1248" s="174">
        <v>0</v>
      </c>
    </row>
    <row r="1249" spans="1:7">
      <c r="A1249" s="176" t="s">
        <v>1331</v>
      </c>
      <c r="B1249" s="176" t="s">
        <v>1332</v>
      </c>
      <c r="C1249" s="176" t="s">
        <v>1163</v>
      </c>
      <c r="D1249" s="176" t="s">
        <v>1743</v>
      </c>
      <c r="E1249" s="176">
        <v>0</v>
      </c>
      <c r="F1249" s="176">
        <v>0</v>
      </c>
      <c r="G1249" s="174">
        <v>0</v>
      </c>
    </row>
    <row r="1250" spans="1:7">
      <c r="A1250" s="176" t="s">
        <v>1331</v>
      </c>
      <c r="B1250" s="176" t="s">
        <v>1332</v>
      </c>
      <c r="C1250" s="176" t="s">
        <v>1164</v>
      </c>
      <c r="D1250" s="176" t="s">
        <v>1743</v>
      </c>
      <c r="E1250" s="176">
        <v>100</v>
      </c>
      <c r="F1250" s="176">
        <v>100</v>
      </c>
      <c r="G1250" s="174">
        <v>0</v>
      </c>
    </row>
    <row r="1251" spans="1:7">
      <c r="A1251" s="176" t="s">
        <v>1331</v>
      </c>
      <c r="B1251" s="176" t="s">
        <v>1332</v>
      </c>
      <c r="C1251" s="176" t="s">
        <v>1165</v>
      </c>
      <c r="D1251" s="176" t="s">
        <v>1743</v>
      </c>
      <c r="E1251" s="176">
        <v>100</v>
      </c>
      <c r="F1251" s="176">
        <v>100</v>
      </c>
      <c r="G1251" s="174">
        <v>0</v>
      </c>
    </row>
    <row r="1252" spans="1:7">
      <c r="A1252" s="176" t="s">
        <v>1331</v>
      </c>
      <c r="B1252" s="176" t="s">
        <v>1332</v>
      </c>
      <c r="C1252" s="176" t="s">
        <v>1166</v>
      </c>
      <c r="D1252" s="176" t="s">
        <v>1743</v>
      </c>
      <c r="E1252" s="176">
        <v>100</v>
      </c>
      <c r="F1252" s="176">
        <v>100</v>
      </c>
      <c r="G1252" s="174">
        <v>0</v>
      </c>
    </row>
    <row r="1253" spans="1:7">
      <c r="A1253" s="176" t="s">
        <v>1331</v>
      </c>
      <c r="B1253" s="176" t="s">
        <v>1332</v>
      </c>
      <c r="C1253" s="176" t="s">
        <v>1167</v>
      </c>
      <c r="D1253" s="176" t="s">
        <v>1743</v>
      </c>
      <c r="E1253" s="176">
        <v>100</v>
      </c>
      <c r="F1253" s="176">
        <v>100</v>
      </c>
      <c r="G1253" s="174">
        <v>0</v>
      </c>
    </row>
    <row r="1254" spans="1:7">
      <c r="A1254" s="176" t="s">
        <v>1331</v>
      </c>
      <c r="B1254" s="176" t="s">
        <v>1332</v>
      </c>
      <c r="C1254" s="176" t="s">
        <v>1168</v>
      </c>
      <c r="D1254" s="176" t="s">
        <v>1742</v>
      </c>
      <c r="E1254" s="176">
        <v>67</v>
      </c>
      <c r="F1254" s="176">
        <v>100</v>
      </c>
      <c r="G1254" s="175">
        <v>33</v>
      </c>
    </row>
    <row r="1255" spans="1:7">
      <c r="A1255" s="176" t="s">
        <v>1331</v>
      </c>
      <c r="B1255" s="176" t="s">
        <v>1332</v>
      </c>
      <c r="C1255" s="176" t="s">
        <v>1169</v>
      </c>
      <c r="D1255" s="176" t="s">
        <v>1742</v>
      </c>
      <c r="E1255" s="176">
        <v>67</v>
      </c>
      <c r="F1255" s="176">
        <v>100</v>
      </c>
      <c r="G1255" s="175">
        <v>33</v>
      </c>
    </row>
    <row r="1256" spans="1:7">
      <c r="A1256" s="176" t="s">
        <v>1331</v>
      </c>
      <c r="B1256" s="176" t="s">
        <v>1332</v>
      </c>
      <c r="C1256" s="176" t="s">
        <v>1170</v>
      </c>
      <c r="D1256" s="176" t="s">
        <v>1742</v>
      </c>
      <c r="E1256" s="176">
        <v>67</v>
      </c>
      <c r="F1256" s="176">
        <v>100</v>
      </c>
      <c r="G1256" s="175">
        <v>33</v>
      </c>
    </row>
    <row r="1257" spans="1:7">
      <c r="A1257" s="176" t="s">
        <v>1331</v>
      </c>
      <c r="B1257" s="176" t="s">
        <v>1332</v>
      </c>
      <c r="C1257" s="176" t="s">
        <v>1171</v>
      </c>
      <c r="D1257" s="176" t="s">
        <v>1742</v>
      </c>
      <c r="E1257" s="176">
        <v>67</v>
      </c>
      <c r="F1257" s="176">
        <v>100</v>
      </c>
      <c r="G1257" s="175">
        <v>33</v>
      </c>
    </row>
    <row r="1258" spans="1:7">
      <c r="A1258" s="176" t="s">
        <v>1331</v>
      </c>
      <c r="B1258" s="176" t="s">
        <v>1332</v>
      </c>
      <c r="C1258" s="176" t="s">
        <v>1172</v>
      </c>
      <c r="D1258" s="176" t="s">
        <v>1742</v>
      </c>
      <c r="E1258" s="176">
        <v>100</v>
      </c>
      <c r="F1258" s="176">
        <v>100</v>
      </c>
      <c r="G1258" s="174">
        <v>0</v>
      </c>
    </row>
    <row r="1259" spans="1:7">
      <c r="A1259" s="176" t="s">
        <v>1331</v>
      </c>
      <c r="B1259" s="176" t="s">
        <v>1332</v>
      </c>
      <c r="C1259" s="176" t="s">
        <v>1173</v>
      </c>
      <c r="D1259" s="176" t="s">
        <v>1744</v>
      </c>
      <c r="E1259" s="176">
        <v>100</v>
      </c>
      <c r="F1259" s="176">
        <v>100</v>
      </c>
      <c r="G1259" s="174">
        <v>0</v>
      </c>
    </row>
    <row r="1260" spans="1:7">
      <c r="A1260" s="176" t="s">
        <v>1331</v>
      </c>
      <c r="B1260" s="176" t="s">
        <v>1332</v>
      </c>
      <c r="C1260" s="176" t="s">
        <v>1174</v>
      </c>
      <c r="D1260" s="176" t="s">
        <v>1744</v>
      </c>
      <c r="E1260" s="176">
        <v>100</v>
      </c>
      <c r="F1260" s="176">
        <v>100</v>
      </c>
      <c r="G1260" s="174">
        <v>0</v>
      </c>
    </row>
    <row r="1261" spans="1:7">
      <c r="A1261" s="176" t="s">
        <v>1331</v>
      </c>
      <c r="B1261" s="176" t="s">
        <v>1332</v>
      </c>
      <c r="C1261" s="176" t="s">
        <v>1175</v>
      </c>
      <c r="D1261" s="176" t="s">
        <v>1744</v>
      </c>
      <c r="E1261" s="176">
        <v>100</v>
      </c>
      <c r="F1261" s="176">
        <v>100</v>
      </c>
      <c r="G1261" s="174">
        <v>0</v>
      </c>
    </row>
    <row r="1262" spans="1:7">
      <c r="A1262" s="176" t="s">
        <v>1331</v>
      </c>
      <c r="B1262" s="176" t="s">
        <v>1332</v>
      </c>
      <c r="C1262" s="176" t="s">
        <v>1176</v>
      </c>
      <c r="D1262" s="176" t="s">
        <v>1744</v>
      </c>
      <c r="E1262" s="176">
        <v>100</v>
      </c>
      <c r="F1262" s="176">
        <v>100</v>
      </c>
      <c r="G1262" s="174">
        <v>0</v>
      </c>
    </row>
    <row r="1263" spans="1:7">
      <c r="A1263" s="176" t="s">
        <v>1331</v>
      </c>
      <c r="B1263" s="176" t="s">
        <v>1332</v>
      </c>
      <c r="C1263" s="176" t="s">
        <v>1177</v>
      </c>
      <c r="D1263" s="176" t="s">
        <v>1744</v>
      </c>
      <c r="E1263" s="176">
        <v>100</v>
      </c>
      <c r="F1263" s="176">
        <v>100</v>
      </c>
      <c r="G1263" s="174">
        <v>0</v>
      </c>
    </row>
    <row r="1264" spans="1:7">
      <c r="A1264" s="176" t="s">
        <v>1331</v>
      </c>
      <c r="B1264" s="176" t="s">
        <v>1332</v>
      </c>
      <c r="C1264" s="176" t="s">
        <v>1178</v>
      </c>
      <c r="D1264" s="176" t="s">
        <v>1748</v>
      </c>
      <c r="E1264" s="176">
        <v>100</v>
      </c>
      <c r="F1264" s="176">
        <v>100</v>
      </c>
      <c r="G1264" s="174">
        <v>0</v>
      </c>
    </row>
    <row r="1265" spans="1:7">
      <c r="A1265" s="176" t="s">
        <v>1331</v>
      </c>
      <c r="B1265" s="176" t="s">
        <v>1332</v>
      </c>
      <c r="C1265" s="176" t="s">
        <v>1179</v>
      </c>
      <c r="D1265" s="176" t="s">
        <v>1748</v>
      </c>
      <c r="E1265" s="176">
        <v>100</v>
      </c>
      <c r="F1265" s="176">
        <v>100</v>
      </c>
      <c r="G1265" s="174">
        <v>0</v>
      </c>
    </row>
    <row r="1266" spans="1:7">
      <c r="A1266" s="176" t="s">
        <v>1331</v>
      </c>
      <c r="B1266" s="176" t="s">
        <v>1332</v>
      </c>
      <c r="C1266" s="176" t="s">
        <v>1180</v>
      </c>
      <c r="D1266" s="176" t="s">
        <v>1748</v>
      </c>
      <c r="E1266" s="176">
        <v>100</v>
      </c>
      <c r="F1266" s="176">
        <v>67</v>
      </c>
      <c r="G1266" s="174">
        <v>-33</v>
      </c>
    </row>
    <row r="1267" spans="1:7">
      <c r="A1267" s="176" t="s">
        <v>1331</v>
      </c>
      <c r="B1267" s="176" t="s">
        <v>1332</v>
      </c>
      <c r="C1267" s="176" t="s">
        <v>1181</v>
      </c>
      <c r="D1267" s="176" t="s">
        <v>1748</v>
      </c>
      <c r="E1267" s="176">
        <v>67</v>
      </c>
      <c r="F1267" s="176">
        <v>67</v>
      </c>
      <c r="G1267" s="174">
        <v>0</v>
      </c>
    </row>
    <row r="1268" spans="1:7">
      <c r="A1268" s="176" t="s">
        <v>1331</v>
      </c>
      <c r="B1268" s="176" t="s">
        <v>1332</v>
      </c>
      <c r="C1268" s="176" t="s">
        <v>1182</v>
      </c>
      <c r="D1268" s="176" t="s">
        <v>1745</v>
      </c>
      <c r="E1268" s="176">
        <v>100</v>
      </c>
      <c r="F1268" s="176">
        <v>100</v>
      </c>
      <c r="G1268" s="174">
        <v>0</v>
      </c>
    </row>
    <row r="1269" spans="1:7">
      <c r="A1269" s="176" t="s">
        <v>1331</v>
      </c>
      <c r="B1269" s="176" t="s">
        <v>1332</v>
      </c>
      <c r="C1269" s="176" t="s">
        <v>1183</v>
      </c>
      <c r="D1269" s="176" t="s">
        <v>1745</v>
      </c>
      <c r="E1269" s="176">
        <v>100</v>
      </c>
      <c r="F1269" s="176">
        <v>100</v>
      </c>
      <c r="G1269" s="174">
        <v>0</v>
      </c>
    </row>
    <row r="1270" spans="1:7">
      <c r="A1270" s="176" t="s">
        <v>1331</v>
      </c>
      <c r="B1270" s="176" t="s">
        <v>1332</v>
      </c>
      <c r="C1270" s="176" t="s">
        <v>1184</v>
      </c>
      <c r="D1270" s="176" t="s">
        <v>1745</v>
      </c>
      <c r="E1270" s="176">
        <v>100</v>
      </c>
      <c r="F1270" s="176">
        <v>100</v>
      </c>
      <c r="G1270" s="174">
        <v>0</v>
      </c>
    </row>
    <row r="1271" spans="1:7">
      <c r="A1271" s="176" t="s">
        <v>1331</v>
      </c>
      <c r="B1271" s="176" t="s">
        <v>1332</v>
      </c>
      <c r="C1271" s="176" t="s">
        <v>1185</v>
      </c>
      <c r="D1271" s="176" t="s">
        <v>1745</v>
      </c>
      <c r="E1271" s="176">
        <v>100</v>
      </c>
      <c r="F1271" s="176">
        <v>100</v>
      </c>
      <c r="G1271" s="174">
        <v>0</v>
      </c>
    </row>
    <row r="1272" spans="1:7">
      <c r="A1272" s="176" t="s">
        <v>1331</v>
      </c>
      <c r="B1272" s="176" t="s">
        <v>1332</v>
      </c>
      <c r="C1272" s="176" t="s">
        <v>1186</v>
      </c>
      <c r="D1272" s="176" t="s">
        <v>1745</v>
      </c>
      <c r="E1272" s="176">
        <v>67</v>
      </c>
      <c r="F1272" s="176">
        <v>67</v>
      </c>
      <c r="G1272" s="174">
        <v>0</v>
      </c>
    </row>
    <row r="1273" spans="1:7">
      <c r="A1273" s="176" t="s">
        <v>1331</v>
      </c>
      <c r="B1273" s="176" t="s">
        <v>1332</v>
      </c>
      <c r="C1273" s="176" t="s">
        <v>1187</v>
      </c>
      <c r="D1273" s="176" t="s">
        <v>1745</v>
      </c>
      <c r="E1273" s="176">
        <v>100</v>
      </c>
      <c r="F1273" s="176">
        <v>100</v>
      </c>
      <c r="G1273" s="174">
        <v>0</v>
      </c>
    </row>
    <row r="1274" spans="1:7">
      <c r="A1274" s="176" t="s">
        <v>1331</v>
      </c>
      <c r="B1274" s="176" t="s">
        <v>1332</v>
      </c>
      <c r="C1274" s="176" t="s">
        <v>1188</v>
      </c>
      <c r="D1274" s="176" t="s">
        <v>1745</v>
      </c>
      <c r="E1274" s="176">
        <v>100</v>
      </c>
      <c r="F1274" s="176">
        <v>100</v>
      </c>
      <c r="G1274" s="174">
        <v>0</v>
      </c>
    </row>
    <row r="1275" spans="1:7">
      <c r="A1275" s="176" t="s">
        <v>1331</v>
      </c>
      <c r="B1275" s="176" t="s">
        <v>1332</v>
      </c>
      <c r="C1275" s="176" t="s">
        <v>1189</v>
      </c>
      <c r="D1275" s="176" t="s">
        <v>1745</v>
      </c>
      <c r="E1275" s="176">
        <v>100</v>
      </c>
      <c r="F1275" s="176">
        <v>100</v>
      </c>
      <c r="G1275" s="174">
        <v>0</v>
      </c>
    </row>
    <row r="1276" spans="1:7">
      <c r="A1276" s="176" t="s">
        <v>1331</v>
      </c>
      <c r="B1276" s="176" t="s">
        <v>1332</v>
      </c>
      <c r="C1276" s="176" t="s">
        <v>1190</v>
      </c>
      <c r="D1276" s="176" t="s">
        <v>1746</v>
      </c>
      <c r="E1276" s="176">
        <v>67</v>
      </c>
      <c r="F1276" s="176">
        <v>67</v>
      </c>
      <c r="G1276" s="174">
        <v>0</v>
      </c>
    </row>
    <row r="1277" spans="1:7">
      <c r="A1277" s="176" t="s">
        <v>1331</v>
      </c>
      <c r="B1277" s="176" t="s">
        <v>1332</v>
      </c>
      <c r="C1277" s="176" t="s">
        <v>1191</v>
      </c>
      <c r="D1277" s="176" t="s">
        <v>1746</v>
      </c>
      <c r="E1277" s="176">
        <v>100</v>
      </c>
      <c r="F1277" s="176">
        <v>100</v>
      </c>
      <c r="G1277" s="174">
        <v>0</v>
      </c>
    </row>
    <row r="1278" spans="1:7">
      <c r="A1278" s="176" t="s">
        <v>1331</v>
      </c>
      <c r="B1278" s="176" t="s">
        <v>1332</v>
      </c>
      <c r="C1278" s="176" t="s">
        <v>1192</v>
      </c>
      <c r="D1278" s="176" t="s">
        <v>1746</v>
      </c>
      <c r="E1278" s="176">
        <v>0</v>
      </c>
      <c r="F1278" s="176">
        <v>100</v>
      </c>
      <c r="G1278" s="175">
        <v>100</v>
      </c>
    </row>
    <row r="1279" spans="1:7">
      <c r="A1279" s="176" t="s">
        <v>1331</v>
      </c>
      <c r="B1279" s="176" t="s">
        <v>1332</v>
      </c>
      <c r="C1279" s="176" t="s">
        <v>1193</v>
      </c>
      <c r="D1279" s="176" t="s">
        <v>1746</v>
      </c>
      <c r="E1279" s="176">
        <v>0</v>
      </c>
      <c r="F1279" s="176">
        <v>100</v>
      </c>
      <c r="G1279" s="175">
        <v>100</v>
      </c>
    </row>
    <row r="1280" spans="1:7">
      <c r="A1280" s="176" t="s">
        <v>1331</v>
      </c>
      <c r="B1280" s="176" t="s">
        <v>1332</v>
      </c>
      <c r="C1280" s="176" t="s">
        <v>1194</v>
      </c>
      <c r="D1280" s="176" t="s">
        <v>1746</v>
      </c>
      <c r="E1280" s="176">
        <v>100</v>
      </c>
      <c r="F1280" s="176">
        <v>0</v>
      </c>
      <c r="G1280" s="174">
        <v>-100</v>
      </c>
    </row>
    <row r="1281" spans="1:7">
      <c r="A1281" s="176" t="s">
        <v>1331</v>
      </c>
      <c r="B1281" s="176" t="s">
        <v>1332</v>
      </c>
      <c r="C1281" s="176" t="s">
        <v>1195</v>
      </c>
      <c r="D1281" s="176" t="s">
        <v>1746</v>
      </c>
      <c r="E1281" s="176">
        <v>0</v>
      </c>
      <c r="F1281" s="176">
        <v>0</v>
      </c>
      <c r="G1281" s="174">
        <v>0</v>
      </c>
    </row>
    <row r="1282" spans="1:7">
      <c r="A1282" s="176" t="s">
        <v>1331</v>
      </c>
      <c r="B1282" s="176" t="s">
        <v>1332</v>
      </c>
      <c r="C1282" s="176" t="s">
        <v>1196</v>
      </c>
      <c r="D1282" s="176" t="s">
        <v>1746</v>
      </c>
      <c r="E1282" s="176">
        <v>0</v>
      </c>
      <c r="F1282" s="176">
        <v>0</v>
      </c>
      <c r="G1282" s="174">
        <v>0</v>
      </c>
    </row>
    <row r="1283" spans="1:7">
      <c r="A1283" s="176" t="s">
        <v>1331</v>
      </c>
      <c r="B1283" s="176" t="s">
        <v>1332</v>
      </c>
      <c r="C1283" s="176" t="s">
        <v>1197</v>
      </c>
      <c r="D1283" s="176" t="s">
        <v>1746</v>
      </c>
      <c r="E1283" s="176">
        <v>33</v>
      </c>
      <c r="F1283" s="176">
        <v>33</v>
      </c>
      <c r="G1283" s="174">
        <v>0</v>
      </c>
    </row>
    <row r="1284" spans="1:7">
      <c r="A1284" s="176" t="s">
        <v>1331</v>
      </c>
      <c r="B1284" s="176" t="s">
        <v>1332</v>
      </c>
      <c r="C1284" s="176" t="s">
        <v>1198</v>
      </c>
      <c r="D1284" s="176" t="s">
        <v>1747</v>
      </c>
      <c r="E1284" s="176">
        <v>100</v>
      </c>
      <c r="F1284" s="176">
        <v>100</v>
      </c>
      <c r="G1284" s="174">
        <v>0</v>
      </c>
    </row>
    <row r="1285" spans="1:7">
      <c r="A1285" s="176" t="s">
        <v>1331</v>
      </c>
      <c r="B1285" s="176" t="s">
        <v>1332</v>
      </c>
      <c r="C1285" s="176" t="s">
        <v>1199</v>
      </c>
      <c r="D1285" s="176" t="s">
        <v>1747</v>
      </c>
      <c r="E1285" s="176">
        <v>100</v>
      </c>
      <c r="F1285" s="176">
        <v>100</v>
      </c>
      <c r="G1285" s="174">
        <v>0</v>
      </c>
    </row>
    <row r="1286" spans="1:7">
      <c r="A1286" s="176" t="s">
        <v>1331</v>
      </c>
      <c r="B1286" s="176" t="s">
        <v>1332</v>
      </c>
      <c r="C1286" s="176" t="s">
        <v>1200</v>
      </c>
      <c r="D1286" s="176" t="s">
        <v>1747</v>
      </c>
      <c r="E1286" s="176">
        <v>100</v>
      </c>
      <c r="F1286" s="176">
        <v>100</v>
      </c>
      <c r="G1286" s="174">
        <v>0</v>
      </c>
    </row>
    <row r="1287" spans="1:7">
      <c r="A1287" s="176" t="s">
        <v>1331</v>
      </c>
      <c r="B1287" s="176" t="s">
        <v>1332</v>
      </c>
      <c r="C1287" s="176" t="s">
        <v>1201</v>
      </c>
      <c r="D1287" s="176" t="s">
        <v>1747</v>
      </c>
      <c r="E1287" s="176">
        <v>100</v>
      </c>
      <c r="F1287" s="176">
        <v>100</v>
      </c>
      <c r="G1287" s="174">
        <v>0</v>
      </c>
    </row>
    <row r="1288" spans="1:7">
      <c r="A1288" s="176" t="s">
        <v>1331</v>
      </c>
      <c r="B1288" s="176" t="s">
        <v>1332</v>
      </c>
      <c r="C1288" s="176" t="s">
        <v>1202</v>
      </c>
      <c r="D1288" s="176" t="s">
        <v>1747</v>
      </c>
      <c r="E1288" s="176">
        <v>100</v>
      </c>
      <c r="F1288" s="176">
        <v>100</v>
      </c>
      <c r="G1288" s="174">
        <v>0</v>
      </c>
    </row>
    <row r="1289" spans="1:7">
      <c r="A1289" s="176" t="s">
        <v>1331</v>
      </c>
      <c r="B1289" s="176" t="s">
        <v>1332</v>
      </c>
      <c r="C1289" s="176" t="s">
        <v>1203</v>
      </c>
      <c r="D1289" s="176" t="s">
        <v>1747</v>
      </c>
      <c r="E1289" s="176">
        <v>67</v>
      </c>
      <c r="F1289" s="176">
        <v>67</v>
      </c>
      <c r="G1289" s="174">
        <v>0</v>
      </c>
    </row>
    <row r="1290" spans="1:7">
      <c r="A1290" s="176" t="s">
        <v>1331</v>
      </c>
      <c r="B1290" s="176" t="s">
        <v>1332</v>
      </c>
      <c r="C1290" s="176" t="s">
        <v>1204</v>
      </c>
      <c r="D1290" s="176" t="s">
        <v>1747</v>
      </c>
      <c r="E1290" s="176">
        <v>33</v>
      </c>
      <c r="F1290" s="176">
        <v>33</v>
      </c>
      <c r="G1290" s="174">
        <v>0</v>
      </c>
    </row>
    <row r="1291" spans="1:7">
      <c r="A1291" s="176" t="s">
        <v>1331</v>
      </c>
      <c r="B1291" s="176" t="s">
        <v>1332</v>
      </c>
      <c r="C1291" s="176" t="s">
        <v>1205</v>
      </c>
      <c r="D1291" s="176" t="s">
        <v>1747</v>
      </c>
      <c r="E1291" s="176">
        <v>33</v>
      </c>
      <c r="F1291" s="176">
        <v>33</v>
      </c>
      <c r="G1291" s="174">
        <v>0</v>
      </c>
    </row>
    <row r="1292" spans="1:7">
      <c r="A1292" s="176" t="s">
        <v>1331</v>
      </c>
      <c r="B1292" s="176" t="s">
        <v>1332</v>
      </c>
      <c r="C1292" s="176" t="s">
        <v>1206</v>
      </c>
      <c r="D1292" s="176" t="s">
        <v>1747</v>
      </c>
      <c r="E1292" s="176">
        <v>33</v>
      </c>
      <c r="F1292" s="176">
        <v>33</v>
      </c>
      <c r="G1292" s="174">
        <v>0</v>
      </c>
    </row>
    <row r="1293" spans="1:7">
      <c r="A1293" s="176" t="s">
        <v>1331</v>
      </c>
      <c r="B1293" s="176" t="s">
        <v>1332</v>
      </c>
      <c r="C1293" s="176" t="s">
        <v>1207</v>
      </c>
      <c r="D1293" s="176" t="s">
        <v>1747</v>
      </c>
      <c r="E1293" s="176">
        <v>100</v>
      </c>
      <c r="F1293" s="176">
        <v>100</v>
      </c>
      <c r="G1293" s="174">
        <v>0</v>
      </c>
    </row>
    <row r="1294" spans="1:7">
      <c r="A1294" s="176" t="s">
        <v>1331</v>
      </c>
      <c r="B1294" s="176" t="s">
        <v>1332</v>
      </c>
      <c r="C1294" s="176" t="s">
        <v>1208</v>
      </c>
      <c r="D1294" s="176" t="s">
        <v>1747</v>
      </c>
      <c r="E1294" s="176">
        <v>100</v>
      </c>
      <c r="F1294" s="176">
        <v>100</v>
      </c>
      <c r="G1294" s="174">
        <v>0</v>
      </c>
    </row>
    <row r="1295" spans="1:7">
      <c r="A1295" s="176" t="s">
        <v>1331</v>
      </c>
      <c r="B1295" s="176" t="s">
        <v>1332</v>
      </c>
      <c r="C1295" s="176" t="s">
        <v>1209</v>
      </c>
      <c r="D1295" s="176" t="s">
        <v>1747</v>
      </c>
      <c r="E1295" s="176">
        <v>33</v>
      </c>
      <c r="F1295" s="176">
        <v>33</v>
      </c>
      <c r="G1295" s="174">
        <v>0</v>
      </c>
    </row>
    <row r="1296" spans="1:7">
      <c r="A1296" s="176" t="s">
        <v>1331</v>
      </c>
      <c r="B1296" s="176" t="s">
        <v>1332</v>
      </c>
      <c r="C1296" s="176" t="s">
        <v>1210</v>
      </c>
      <c r="D1296" s="176" t="s">
        <v>1747</v>
      </c>
      <c r="E1296" s="176">
        <v>100</v>
      </c>
      <c r="F1296" s="176">
        <v>100</v>
      </c>
      <c r="G1296" s="174">
        <v>0</v>
      </c>
    </row>
    <row r="1297" spans="1:7">
      <c r="A1297" s="176" t="s">
        <v>1331</v>
      </c>
      <c r="B1297" s="176" t="s">
        <v>1332</v>
      </c>
      <c r="C1297" s="176" t="s">
        <v>1211</v>
      </c>
      <c r="D1297" s="176" t="s">
        <v>1695</v>
      </c>
      <c r="E1297" s="176">
        <v>67</v>
      </c>
      <c r="F1297" s="176">
        <v>33</v>
      </c>
      <c r="G1297" s="174">
        <v>-33</v>
      </c>
    </row>
    <row r="1298" spans="1:7">
      <c r="A1298" s="176" t="s">
        <v>1331</v>
      </c>
      <c r="B1298" s="176" t="s">
        <v>1332</v>
      </c>
      <c r="C1298" s="176" t="s">
        <v>1212</v>
      </c>
      <c r="D1298" s="176" t="s">
        <v>1695</v>
      </c>
      <c r="E1298" s="176">
        <v>100</v>
      </c>
      <c r="F1298" s="176">
        <v>100</v>
      </c>
      <c r="G1298" s="174">
        <v>0</v>
      </c>
    </row>
    <row r="1299" spans="1:7">
      <c r="A1299" s="176" t="s">
        <v>1331</v>
      </c>
      <c r="B1299" s="176" t="s">
        <v>1332</v>
      </c>
      <c r="C1299" s="176" t="s">
        <v>1213</v>
      </c>
      <c r="D1299" s="176" t="s">
        <v>1695</v>
      </c>
      <c r="E1299" s="176">
        <v>33</v>
      </c>
      <c r="F1299" s="176">
        <v>33</v>
      </c>
      <c r="G1299" s="174">
        <v>0</v>
      </c>
    </row>
    <row r="1300" spans="1:7">
      <c r="A1300" s="176" t="s">
        <v>1331</v>
      </c>
      <c r="B1300" s="176" t="s">
        <v>1332</v>
      </c>
      <c r="C1300" s="176" t="s">
        <v>1214</v>
      </c>
      <c r="D1300" s="176" t="s">
        <v>1695</v>
      </c>
      <c r="E1300" s="176">
        <v>100</v>
      </c>
      <c r="F1300" s="176">
        <v>100</v>
      </c>
      <c r="G1300" s="174">
        <v>0</v>
      </c>
    </row>
    <row r="1301" spans="1:7">
      <c r="A1301" s="176" t="s">
        <v>1331</v>
      </c>
      <c r="B1301" s="176" t="s">
        <v>1332</v>
      </c>
      <c r="C1301" s="176" t="s">
        <v>1215</v>
      </c>
      <c r="D1301" s="176" t="s">
        <v>1695</v>
      </c>
      <c r="E1301" s="176">
        <v>0</v>
      </c>
      <c r="F1301" s="176">
        <v>0</v>
      </c>
      <c r="G1301" s="174">
        <v>0</v>
      </c>
    </row>
    <row r="1302" spans="1:7">
      <c r="A1302" s="176" t="s">
        <v>1331</v>
      </c>
      <c r="B1302" s="176" t="s">
        <v>1332</v>
      </c>
      <c r="C1302" s="176" t="s">
        <v>1216</v>
      </c>
      <c r="D1302" s="176" t="s">
        <v>1695</v>
      </c>
      <c r="E1302" s="176">
        <v>33</v>
      </c>
      <c r="F1302" s="176">
        <v>0</v>
      </c>
      <c r="G1302" s="174">
        <v>-33</v>
      </c>
    </row>
    <row r="1303" spans="1:7">
      <c r="A1303" s="176" t="s">
        <v>1331</v>
      </c>
      <c r="B1303" s="176" t="s">
        <v>1332</v>
      </c>
      <c r="C1303" s="176" t="s">
        <v>1217</v>
      </c>
      <c r="E1303" s="176">
        <v>0</v>
      </c>
      <c r="F1303" s="176">
        <v>0</v>
      </c>
      <c r="G1303" s="174">
        <v>0</v>
      </c>
    </row>
    <row r="1304" spans="1:7">
      <c r="A1304" s="176" t="s">
        <v>1331</v>
      </c>
      <c r="B1304" s="176" t="s">
        <v>1332</v>
      </c>
      <c r="C1304" s="176" t="s">
        <v>1218</v>
      </c>
      <c r="E1304" s="176">
        <v>0</v>
      </c>
      <c r="F1304" s="176">
        <v>0</v>
      </c>
      <c r="G1304" s="174">
        <v>0</v>
      </c>
    </row>
    <row r="1305" spans="1:7">
      <c r="A1305" s="176" t="s">
        <v>1331</v>
      </c>
      <c r="B1305" s="176" t="s">
        <v>1332</v>
      </c>
      <c r="C1305" s="176" t="s">
        <v>1219</v>
      </c>
      <c r="E1305" s="176">
        <v>0</v>
      </c>
      <c r="F1305" s="176">
        <v>0</v>
      </c>
      <c r="G1305" s="174">
        <v>0</v>
      </c>
    </row>
    <row r="1306" spans="1:7">
      <c r="A1306" s="176" t="s">
        <v>1331</v>
      </c>
      <c r="B1306" s="176" t="s">
        <v>1332</v>
      </c>
      <c r="C1306" s="176" t="s">
        <v>1220</v>
      </c>
      <c r="E1306" s="176">
        <v>0</v>
      </c>
      <c r="F1306" s="176">
        <v>0</v>
      </c>
      <c r="G1306" s="174">
        <v>0</v>
      </c>
    </row>
    <row r="1307" spans="1:7">
      <c r="A1307" s="176" t="s">
        <v>1331</v>
      </c>
      <c r="B1307" s="176" t="s">
        <v>1332</v>
      </c>
      <c r="C1307" s="176" t="s">
        <v>1221</v>
      </c>
      <c r="E1307" s="176">
        <v>0</v>
      </c>
      <c r="F1307" s="176">
        <v>0</v>
      </c>
      <c r="G1307" s="174">
        <v>0</v>
      </c>
    </row>
    <row r="1308" spans="1:7">
      <c r="A1308" s="176" t="s">
        <v>1331</v>
      </c>
      <c r="B1308" s="176" t="s">
        <v>1332</v>
      </c>
      <c r="C1308" s="176" t="s">
        <v>1222</v>
      </c>
      <c r="E1308" s="176">
        <v>100</v>
      </c>
      <c r="F1308" s="176">
        <v>100</v>
      </c>
      <c r="G1308" s="174">
        <v>0</v>
      </c>
    </row>
    <row r="1309" spans="1:7">
      <c r="A1309" s="176" t="s">
        <v>1331</v>
      </c>
      <c r="B1309" s="176" t="s">
        <v>1332</v>
      </c>
      <c r="C1309" s="176" t="s">
        <v>1223</v>
      </c>
      <c r="E1309" s="176">
        <v>67</v>
      </c>
      <c r="F1309" s="176">
        <v>67</v>
      </c>
      <c r="G1309" s="174">
        <v>0</v>
      </c>
    </row>
    <row r="1310" spans="1:7">
      <c r="A1310" s="176" t="s">
        <v>1331</v>
      </c>
      <c r="B1310" s="176" t="s">
        <v>1332</v>
      </c>
      <c r="C1310" s="176" t="s">
        <v>1224</v>
      </c>
      <c r="E1310" s="176">
        <v>100</v>
      </c>
      <c r="F1310" s="176">
        <v>100</v>
      </c>
      <c r="G1310" s="174">
        <v>0</v>
      </c>
    </row>
    <row r="1311" spans="1:7">
      <c r="A1311" s="176" t="s">
        <v>1331</v>
      </c>
      <c r="B1311" s="176" t="s">
        <v>1332</v>
      </c>
      <c r="C1311" s="176" t="s">
        <v>1225</v>
      </c>
      <c r="E1311" s="176">
        <v>33</v>
      </c>
      <c r="F1311" s="176">
        <v>33</v>
      </c>
      <c r="G1311" s="174">
        <v>0</v>
      </c>
    </row>
    <row r="1312" spans="1:7">
      <c r="A1312" s="176" t="s">
        <v>1331</v>
      </c>
      <c r="B1312" s="176" t="s">
        <v>1332</v>
      </c>
      <c r="C1312" s="176" t="s">
        <v>1226</v>
      </c>
      <c r="E1312" s="176">
        <v>33</v>
      </c>
      <c r="F1312" s="176">
        <v>33</v>
      </c>
      <c r="G1312" s="174">
        <v>0</v>
      </c>
    </row>
    <row r="1313" spans="1:7">
      <c r="A1313" s="176" t="s">
        <v>1331</v>
      </c>
      <c r="B1313" s="176" t="s">
        <v>1332</v>
      </c>
      <c r="C1313" s="176" t="s">
        <v>1227</v>
      </c>
      <c r="E1313" s="176">
        <v>0</v>
      </c>
      <c r="F1313" s="176">
        <v>0</v>
      </c>
      <c r="G1313" s="174">
        <v>0</v>
      </c>
    </row>
    <row r="1314" spans="1:7">
      <c r="A1314" s="176" t="s">
        <v>1331</v>
      </c>
      <c r="B1314" s="176" t="s">
        <v>1332</v>
      </c>
      <c r="C1314" s="176" t="s">
        <v>1228</v>
      </c>
      <c r="E1314" s="176">
        <v>0</v>
      </c>
      <c r="F1314" s="176">
        <v>0</v>
      </c>
      <c r="G1314" s="174">
        <v>0</v>
      </c>
    </row>
    <row r="1315" spans="1:7">
      <c r="A1315" s="176" t="s">
        <v>1331</v>
      </c>
      <c r="B1315" s="176" t="s">
        <v>1332</v>
      </c>
      <c r="C1315" s="176" t="s">
        <v>1229</v>
      </c>
      <c r="E1315" s="176">
        <v>100</v>
      </c>
      <c r="F1315" s="176">
        <v>100</v>
      </c>
      <c r="G1315" s="174">
        <v>0</v>
      </c>
    </row>
    <row r="1316" spans="1:7">
      <c r="A1316" s="176" t="s">
        <v>1331</v>
      </c>
      <c r="B1316" s="176" t="s">
        <v>1332</v>
      </c>
      <c r="C1316" s="176" t="s">
        <v>1230</v>
      </c>
      <c r="E1316" s="176">
        <v>100</v>
      </c>
      <c r="F1316" s="176">
        <v>100</v>
      </c>
      <c r="G1316" s="174">
        <v>0</v>
      </c>
    </row>
    <row r="1317" spans="1:7">
      <c r="A1317" s="176" t="s">
        <v>1331</v>
      </c>
      <c r="B1317" s="176" t="s">
        <v>1332</v>
      </c>
      <c r="C1317" s="176" t="s">
        <v>1231</v>
      </c>
      <c r="E1317" s="176">
        <v>100</v>
      </c>
      <c r="F1317" s="176">
        <v>100</v>
      </c>
      <c r="G1317" s="174">
        <v>0</v>
      </c>
    </row>
    <row r="1318" spans="1:7">
      <c r="A1318" s="176" t="s">
        <v>1331</v>
      </c>
      <c r="B1318" s="176" t="s">
        <v>1332</v>
      </c>
      <c r="C1318" s="176" t="s">
        <v>1232</v>
      </c>
      <c r="E1318" s="176">
        <v>0</v>
      </c>
      <c r="F1318" s="176">
        <v>33</v>
      </c>
      <c r="G1318" s="175">
        <v>33</v>
      </c>
    </row>
    <row r="1319" spans="1:7">
      <c r="A1319" s="176" t="s">
        <v>1331</v>
      </c>
      <c r="B1319" s="176" t="s">
        <v>1332</v>
      </c>
      <c r="C1319" s="176" t="s">
        <v>1233</v>
      </c>
      <c r="E1319" s="176">
        <v>100</v>
      </c>
      <c r="F1319" s="176">
        <v>100</v>
      </c>
      <c r="G1319" s="174">
        <v>0</v>
      </c>
    </row>
    <row r="1320" spans="1:7">
      <c r="A1320" s="176" t="s">
        <v>1331</v>
      </c>
      <c r="B1320" s="176" t="s">
        <v>1332</v>
      </c>
      <c r="C1320" s="176" t="s">
        <v>1234</v>
      </c>
      <c r="E1320" s="176">
        <v>100</v>
      </c>
      <c r="F1320" s="176">
        <v>100</v>
      </c>
      <c r="G1320" s="174">
        <v>0</v>
      </c>
    </row>
    <row r="1321" spans="1:7">
      <c r="A1321" s="176" t="s">
        <v>1331</v>
      </c>
      <c r="B1321" s="176" t="s">
        <v>1332</v>
      </c>
      <c r="C1321" s="176" t="s">
        <v>1235</v>
      </c>
      <c r="E1321" s="176">
        <v>33</v>
      </c>
      <c r="F1321" s="176">
        <v>33</v>
      </c>
      <c r="G1321" s="174">
        <v>0</v>
      </c>
    </row>
    <row r="1322" spans="1:7">
      <c r="A1322" s="176" t="s">
        <v>1331</v>
      </c>
      <c r="B1322" s="176" t="s">
        <v>1332</v>
      </c>
      <c r="C1322" s="176" t="s">
        <v>1236</v>
      </c>
      <c r="E1322" s="176">
        <v>100</v>
      </c>
      <c r="F1322" s="176">
        <v>100</v>
      </c>
      <c r="G1322" s="174">
        <v>0</v>
      </c>
    </row>
    <row r="1323" spans="1:7">
      <c r="A1323" s="176" t="s">
        <v>1331</v>
      </c>
      <c r="B1323" s="176" t="s">
        <v>1332</v>
      </c>
      <c r="C1323" s="176" t="s">
        <v>1237</v>
      </c>
      <c r="E1323" s="176">
        <v>0</v>
      </c>
      <c r="F1323" s="176">
        <v>0</v>
      </c>
      <c r="G1323" s="174">
        <v>0</v>
      </c>
    </row>
    <row r="1324" spans="1:7">
      <c r="A1324" s="176" t="s">
        <v>1331</v>
      </c>
      <c r="B1324" s="176" t="s">
        <v>1332</v>
      </c>
      <c r="C1324" s="176" t="s">
        <v>1238</v>
      </c>
      <c r="E1324" s="176">
        <v>0</v>
      </c>
      <c r="F1324" s="176">
        <v>0</v>
      </c>
      <c r="G1324" s="174">
        <v>0</v>
      </c>
    </row>
    <row r="1325" spans="1:7">
      <c r="A1325" s="176" t="s">
        <v>1331</v>
      </c>
      <c r="B1325" s="176" t="s">
        <v>1332</v>
      </c>
      <c r="C1325" s="176" t="s">
        <v>1239</v>
      </c>
      <c r="E1325" s="176">
        <v>67</v>
      </c>
      <c r="F1325" s="176">
        <v>100</v>
      </c>
      <c r="G1325" s="175">
        <v>33</v>
      </c>
    </row>
    <row r="1326" spans="1:7">
      <c r="A1326" s="176" t="s">
        <v>1331</v>
      </c>
      <c r="B1326" s="176" t="s">
        <v>1332</v>
      </c>
      <c r="C1326" s="176" t="s">
        <v>1240</v>
      </c>
      <c r="E1326" s="176">
        <v>100</v>
      </c>
      <c r="F1326" s="176">
        <v>100</v>
      </c>
      <c r="G1326" s="174">
        <v>0</v>
      </c>
    </row>
    <row r="1327" spans="1:7">
      <c r="A1327" s="176" t="s">
        <v>1331</v>
      </c>
      <c r="B1327" s="176" t="s">
        <v>1332</v>
      </c>
      <c r="C1327" s="176" t="s">
        <v>1241</v>
      </c>
      <c r="E1327" s="176">
        <v>67</v>
      </c>
      <c r="F1327" s="176">
        <v>67</v>
      </c>
      <c r="G1327" s="174">
        <v>0</v>
      </c>
    </row>
    <row r="1328" spans="1:7">
      <c r="A1328" s="176" t="s">
        <v>1331</v>
      </c>
      <c r="B1328" s="176" t="s">
        <v>1332</v>
      </c>
      <c r="C1328" s="176" t="s">
        <v>1242</v>
      </c>
      <c r="E1328" s="176">
        <v>67</v>
      </c>
      <c r="F1328" s="176">
        <v>67</v>
      </c>
      <c r="G1328" s="174">
        <v>0</v>
      </c>
    </row>
    <row r="1329" spans="1:7">
      <c r="A1329" s="176" t="s">
        <v>1331</v>
      </c>
      <c r="B1329" s="176" t="s">
        <v>1332</v>
      </c>
      <c r="C1329" s="176" t="s">
        <v>1243</v>
      </c>
      <c r="E1329" s="176">
        <v>0</v>
      </c>
      <c r="F1329" s="176">
        <v>0</v>
      </c>
      <c r="G1329" s="174">
        <v>0</v>
      </c>
    </row>
    <row r="1330" spans="1:7">
      <c r="A1330" s="176" t="s">
        <v>1331</v>
      </c>
      <c r="B1330" s="176" t="s">
        <v>1332</v>
      </c>
      <c r="C1330" s="176" t="s">
        <v>1244</v>
      </c>
      <c r="E1330" s="176">
        <v>100</v>
      </c>
      <c r="F1330" s="176">
        <v>33</v>
      </c>
      <c r="G1330" s="174">
        <v>-67</v>
      </c>
    </row>
    <row r="1331" spans="1:7">
      <c r="A1331" s="176" t="s">
        <v>1331</v>
      </c>
      <c r="B1331" s="176" t="s">
        <v>1332</v>
      </c>
      <c r="C1331" s="176" t="s">
        <v>1245</v>
      </c>
      <c r="E1331" s="176">
        <v>100</v>
      </c>
      <c r="F1331" s="176">
        <v>100</v>
      </c>
      <c r="G1331" s="174">
        <v>0</v>
      </c>
    </row>
    <row r="1332" spans="1:7">
      <c r="A1332" s="176" t="s">
        <v>1331</v>
      </c>
      <c r="B1332" s="176" t="s">
        <v>1332</v>
      </c>
      <c r="C1332" s="176" t="s">
        <v>1246</v>
      </c>
      <c r="E1332" s="176">
        <v>67</v>
      </c>
      <c r="F1332" s="176">
        <v>67</v>
      </c>
      <c r="G1332" s="174">
        <v>0</v>
      </c>
    </row>
    <row r="1333" spans="1:7">
      <c r="A1333" s="176" t="s">
        <v>1331</v>
      </c>
      <c r="B1333" s="176" t="s">
        <v>1332</v>
      </c>
      <c r="C1333" s="176" t="s">
        <v>1247</v>
      </c>
      <c r="E1333" s="176">
        <v>0</v>
      </c>
      <c r="F1333" s="176">
        <v>0</v>
      </c>
      <c r="G1333" s="174">
        <v>0</v>
      </c>
    </row>
    <row r="1334" spans="1:7">
      <c r="A1334" s="176" t="s">
        <v>1331</v>
      </c>
      <c r="B1334" s="176" t="s">
        <v>1332</v>
      </c>
      <c r="C1334" s="176" t="s">
        <v>1247</v>
      </c>
      <c r="E1334" s="176">
        <v>100</v>
      </c>
      <c r="F1334" s="176">
        <v>100</v>
      </c>
      <c r="G1334" s="174">
        <v>0</v>
      </c>
    </row>
    <row r="1335" spans="1:7">
      <c r="A1335" s="176" t="s">
        <v>1331</v>
      </c>
      <c r="B1335" s="176" t="s">
        <v>1332</v>
      </c>
      <c r="C1335" s="176" t="s">
        <v>1249</v>
      </c>
      <c r="E1335" s="176">
        <v>0</v>
      </c>
      <c r="F1335" s="176">
        <v>67</v>
      </c>
      <c r="G1335" s="175">
        <v>67</v>
      </c>
    </row>
    <row r="1336" spans="1:7">
      <c r="A1336" s="176" t="s">
        <v>1331</v>
      </c>
      <c r="B1336" s="176" t="s">
        <v>1332</v>
      </c>
      <c r="C1336" s="176" t="s">
        <v>1250</v>
      </c>
      <c r="E1336" s="176">
        <v>0</v>
      </c>
      <c r="F1336" s="176">
        <v>0</v>
      </c>
      <c r="G1336" s="174">
        <v>0</v>
      </c>
    </row>
    <row r="1337" spans="1:7">
      <c r="A1337" s="176" t="s">
        <v>1331</v>
      </c>
      <c r="B1337" s="176" t="s">
        <v>1332</v>
      </c>
      <c r="C1337" s="176" t="s">
        <v>1251</v>
      </c>
      <c r="E1337" s="176">
        <v>0</v>
      </c>
      <c r="F1337" s="176">
        <v>0</v>
      </c>
      <c r="G1337" s="174">
        <v>0</v>
      </c>
    </row>
    <row r="1338" spans="1:7">
      <c r="A1338" s="176" t="s">
        <v>1331</v>
      </c>
      <c r="B1338" s="176" t="s">
        <v>1332</v>
      </c>
      <c r="C1338" s="176" t="s">
        <v>1252</v>
      </c>
      <c r="E1338" s="176">
        <v>0</v>
      </c>
      <c r="F1338" s="176">
        <v>0</v>
      </c>
      <c r="G1338" s="174">
        <v>0</v>
      </c>
    </row>
    <row r="1339" spans="1:7">
      <c r="A1339" s="176" t="s">
        <v>1331</v>
      </c>
      <c r="B1339" s="176" t="s">
        <v>1332</v>
      </c>
      <c r="C1339" s="176" t="s">
        <v>1253</v>
      </c>
      <c r="E1339" s="176">
        <v>0</v>
      </c>
      <c r="F1339" s="176">
        <v>0</v>
      </c>
      <c r="G1339" s="174">
        <v>0</v>
      </c>
    </row>
    <row r="1340" spans="1:7">
      <c r="A1340" s="176" t="s">
        <v>1331</v>
      </c>
      <c r="B1340" s="176" t="s">
        <v>1332</v>
      </c>
      <c r="C1340" s="176" t="s">
        <v>1254</v>
      </c>
      <c r="E1340" s="176">
        <v>100</v>
      </c>
      <c r="F1340" s="176">
        <v>100</v>
      </c>
      <c r="G1340" s="174">
        <v>0</v>
      </c>
    </row>
    <row r="1341" spans="1:7">
      <c r="A1341" s="176" t="s">
        <v>1331</v>
      </c>
      <c r="B1341" s="176" t="s">
        <v>1332</v>
      </c>
      <c r="C1341" s="176" t="s">
        <v>1255</v>
      </c>
      <c r="E1341" s="176">
        <v>0</v>
      </c>
      <c r="F1341" s="176">
        <v>0</v>
      </c>
      <c r="G1341" s="174">
        <v>0</v>
      </c>
    </row>
    <row r="1342" spans="1:7">
      <c r="A1342" s="176" t="s">
        <v>1331</v>
      </c>
      <c r="B1342" s="176" t="s">
        <v>1332</v>
      </c>
      <c r="C1342" s="176" t="s">
        <v>1256</v>
      </c>
      <c r="E1342" s="176">
        <v>100</v>
      </c>
      <c r="F1342" s="176">
        <v>100</v>
      </c>
      <c r="G1342" s="174">
        <v>0</v>
      </c>
    </row>
    <row r="1343" spans="1:7">
      <c r="A1343" s="176" t="s">
        <v>1334</v>
      </c>
      <c r="B1343" s="176" t="s">
        <v>1335</v>
      </c>
      <c r="C1343" s="176" t="s">
        <v>1257</v>
      </c>
      <c r="D1343" s="176" t="s">
        <v>1742</v>
      </c>
      <c r="E1343" s="176">
        <v>0</v>
      </c>
      <c r="F1343" s="176">
        <v>100</v>
      </c>
      <c r="G1343" s="175">
        <v>100</v>
      </c>
    </row>
    <row r="1344" spans="1:7">
      <c r="A1344" s="176" t="s">
        <v>1334</v>
      </c>
      <c r="B1344" s="176" t="s">
        <v>1335</v>
      </c>
      <c r="C1344" s="176" t="s">
        <v>1258</v>
      </c>
      <c r="D1344" s="176" t="s">
        <v>1743</v>
      </c>
      <c r="E1344" s="176">
        <v>33</v>
      </c>
      <c r="F1344" s="176">
        <v>67</v>
      </c>
      <c r="G1344" s="175">
        <v>33</v>
      </c>
    </row>
    <row r="1345" spans="1:7">
      <c r="A1345" s="176" t="s">
        <v>1334</v>
      </c>
      <c r="B1345" s="176" t="s">
        <v>1335</v>
      </c>
      <c r="C1345" s="176" t="s">
        <v>1259</v>
      </c>
      <c r="D1345" s="176" t="s">
        <v>1744</v>
      </c>
      <c r="E1345" s="176">
        <v>100</v>
      </c>
      <c r="F1345" s="176">
        <v>67</v>
      </c>
      <c r="G1345" s="174">
        <v>-33</v>
      </c>
    </row>
    <row r="1346" spans="1:7">
      <c r="A1346" s="176" t="s">
        <v>1334</v>
      </c>
      <c r="B1346" s="176" t="s">
        <v>1335</v>
      </c>
      <c r="C1346" s="176" t="s">
        <v>1260</v>
      </c>
      <c r="D1346" s="176" t="s">
        <v>1745</v>
      </c>
      <c r="E1346" s="176">
        <v>100</v>
      </c>
      <c r="F1346" s="176">
        <v>100</v>
      </c>
      <c r="G1346" s="174">
        <v>0</v>
      </c>
    </row>
    <row r="1347" spans="1:7">
      <c r="A1347" s="176" t="s">
        <v>1334</v>
      </c>
      <c r="B1347" s="176" t="s">
        <v>1335</v>
      </c>
      <c r="C1347" s="176" t="s">
        <v>1261</v>
      </c>
      <c r="D1347" s="176" t="s">
        <v>1746</v>
      </c>
      <c r="E1347" s="176">
        <v>100</v>
      </c>
      <c r="F1347" s="176">
        <v>67</v>
      </c>
      <c r="G1347" s="174">
        <v>-33</v>
      </c>
    </row>
    <row r="1348" spans="1:7">
      <c r="A1348" s="176" t="s">
        <v>1334</v>
      </c>
      <c r="B1348" s="176" t="s">
        <v>1335</v>
      </c>
      <c r="C1348" s="176" t="s">
        <v>1262</v>
      </c>
      <c r="D1348" s="176" t="s">
        <v>1747</v>
      </c>
      <c r="E1348" s="176">
        <v>100</v>
      </c>
      <c r="F1348" s="176">
        <v>100</v>
      </c>
      <c r="G1348" s="174">
        <v>0</v>
      </c>
    </row>
    <row r="1349" spans="1:7">
      <c r="A1349" s="176" t="s">
        <v>1334</v>
      </c>
      <c r="B1349" s="176" t="s">
        <v>1335</v>
      </c>
      <c r="C1349" s="176" t="s">
        <v>1263</v>
      </c>
      <c r="D1349" s="176" t="s">
        <v>1695</v>
      </c>
      <c r="E1349" s="176">
        <v>0</v>
      </c>
      <c r="F1349" s="176">
        <v>33</v>
      </c>
      <c r="G1349" s="175">
        <v>33</v>
      </c>
    </row>
    <row r="1350" spans="1:7">
      <c r="A1350" s="176" t="s">
        <v>1334</v>
      </c>
      <c r="B1350" s="176" t="s">
        <v>1335</v>
      </c>
      <c r="C1350" s="176" t="s">
        <v>1115</v>
      </c>
      <c r="D1350" s="176" t="s">
        <v>1743</v>
      </c>
      <c r="E1350" s="176">
        <v>0</v>
      </c>
      <c r="F1350" s="176">
        <v>0</v>
      </c>
      <c r="G1350" s="174">
        <v>0</v>
      </c>
    </row>
    <row r="1351" spans="1:7">
      <c r="A1351" s="176" t="s">
        <v>1334</v>
      </c>
      <c r="B1351" s="176" t="s">
        <v>1335</v>
      </c>
      <c r="C1351" s="176" t="s">
        <v>1116</v>
      </c>
      <c r="D1351" s="176" t="s">
        <v>1743</v>
      </c>
      <c r="E1351" s="176">
        <v>100</v>
      </c>
      <c r="F1351" s="176">
        <v>100</v>
      </c>
      <c r="G1351" s="174">
        <v>0</v>
      </c>
    </row>
    <row r="1352" spans="1:7">
      <c r="A1352" s="176" t="s">
        <v>1334</v>
      </c>
      <c r="B1352" s="176" t="s">
        <v>1335</v>
      </c>
      <c r="C1352" s="176" t="s">
        <v>1117</v>
      </c>
      <c r="D1352" s="176" t="s">
        <v>1743</v>
      </c>
      <c r="E1352" s="176">
        <v>100</v>
      </c>
      <c r="F1352" s="176">
        <v>100</v>
      </c>
      <c r="G1352" s="174">
        <v>0</v>
      </c>
    </row>
    <row r="1353" spans="1:7">
      <c r="A1353" s="176" t="s">
        <v>1334</v>
      </c>
      <c r="B1353" s="176" t="s">
        <v>1335</v>
      </c>
      <c r="C1353" s="176" t="s">
        <v>1118</v>
      </c>
      <c r="D1353" s="176" t="s">
        <v>1743</v>
      </c>
      <c r="E1353" s="176">
        <v>100</v>
      </c>
      <c r="F1353" s="176">
        <v>100</v>
      </c>
      <c r="G1353" s="174">
        <v>0</v>
      </c>
    </row>
    <row r="1354" spans="1:7">
      <c r="A1354" s="176" t="s">
        <v>1334</v>
      </c>
      <c r="B1354" s="176" t="s">
        <v>1335</v>
      </c>
      <c r="C1354" s="176" t="s">
        <v>1119</v>
      </c>
      <c r="D1354" s="176" t="s">
        <v>1743</v>
      </c>
      <c r="E1354" s="176">
        <v>100</v>
      </c>
      <c r="F1354" s="176">
        <v>100</v>
      </c>
      <c r="G1354" s="174">
        <v>0</v>
      </c>
    </row>
    <row r="1355" spans="1:7">
      <c r="A1355" s="176" t="s">
        <v>1334</v>
      </c>
      <c r="B1355" s="176" t="s">
        <v>1335</v>
      </c>
      <c r="C1355" s="176" t="s">
        <v>1120</v>
      </c>
      <c r="D1355" s="176" t="s">
        <v>1743</v>
      </c>
      <c r="E1355" s="176">
        <v>33</v>
      </c>
      <c r="F1355" s="176">
        <v>33</v>
      </c>
      <c r="G1355" s="174">
        <v>0</v>
      </c>
    </row>
    <row r="1356" spans="1:7">
      <c r="A1356" s="176" t="s">
        <v>1334</v>
      </c>
      <c r="B1356" s="176" t="s">
        <v>1335</v>
      </c>
      <c r="C1356" s="176" t="s">
        <v>1121</v>
      </c>
      <c r="D1356" s="176" t="s">
        <v>1743</v>
      </c>
      <c r="E1356" s="176">
        <v>0</v>
      </c>
      <c r="F1356" s="176">
        <v>0</v>
      </c>
      <c r="G1356" s="174">
        <v>0</v>
      </c>
    </row>
    <row r="1357" spans="1:7">
      <c r="A1357" s="176" t="s">
        <v>1334</v>
      </c>
      <c r="B1357" s="176" t="s">
        <v>1335</v>
      </c>
      <c r="C1357" s="176" t="s">
        <v>1122</v>
      </c>
      <c r="D1357" s="176" t="s">
        <v>1743</v>
      </c>
      <c r="E1357" s="176">
        <v>0</v>
      </c>
      <c r="F1357" s="176">
        <v>0</v>
      </c>
      <c r="G1357" s="174">
        <v>0</v>
      </c>
    </row>
    <row r="1358" spans="1:7">
      <c r="A1358" s="176" t="s">
        <v>1334</v>
      </c>
      <c r="B1358" s="176" t="s">
        <v>1335</v>
      </c>
      <c r="C1358" s="176" t="s">
        <v>1123</v>
      </c>
      <c r="D1358" s="176" t="s">
        <v>1743</v>
      </c>
      <c r="E1358" s="176">
        <v>100</v>
      </c>
      <c r="F1358" s="176">
        <v>100</v>
      </c>
      <c r="G1358" s="174">
        <v>0</v>
      </c>
    </row>
    <row r="1359" spans="1:7">
      <c r="A1359" s="176" t="s">
        <v>1334</v>
      </c>
      <c r="B1359" s="176" t="s">
        <v>1335</v>
      </c>
      <c r="C1359" s="176" t="s">
        <v>1124</v>
      </c>
      <c r="D1359" s="176" t="s">
        <v>1743</v>
      </c>
      <c r="E1359" s="176">
        <v>100</v>
      </c>
      <c r="F1359" s="176">
        <v>100</v>
      </c>
      <c r="G1359" s="174">
        <v>0</v>
      </c>
    </row>
    <row r="1360" spans="1:7">
      <c r="A1360" s="176" t="s">
        <v>1334</v>
      </c>
      <c r="B1360" s="176" t="s">
        <v>1335</v>
      </c>
      <c r="C1360" s="176" t="s">
        <v>1125</v>
      </c>
      <c r="D1360" s="176" t="s">
        <v>1743</v>
      </c>
      <c r="E1360" s="176">
        <v>0</v>
      </c>
      <c r="F1360" s="176">
        <v>0</v>
      </c>
      <c r="G1360" s="174">
        <v>0</v>
      </c>
    </row>
    <row r="1361" spans="1:7">
      <c r="A1361" s="176" t="s">
        <v>1334</v>
      </c>
      <c r="B1361" s="176" t="s">
        <v>1335</v>
      </c>
      <c r="C1361" s="176" t="s">
        <v>1126</v>
      </c>
      <c r="D1361" s="176" t="s">
        <v>1743</v>
      </c>
      <c r="E1361" s="176">
        <v>0</v>
      </c>
      <c r="F1361" s="176">
        <v>0</v>
      </c>
      <c r="G1361" s="174">
        <v>0</v>
      </c>
    </row>
    <row r="1362" spans="1:7">
      <c r="A1362" s="176" t="s">
        <v>1334</v>
      </c>
      <c r="B1362" s="176" t="s">
        <v>1335</v>
      </c>
      <c r="C1362" s="176" t="s">
        <v>1127</v>
      </c>
      <c r="D1362" s="176" t="s">
        <v>1743</v>
      </c>
      <c r="E1362" s="176">
        <v>100</v>
      </c>
      <c r="F1362" s="176">
        <v>100</v>
      </c>
      <c r="G1362" s="174">
        <v>0</v>
      </c>
    </row>
    <row r="1363" spans="1:7">
      <c r="A1363" s="176" t="s">
        <v>1334</v>
      </c>
      <c r="B1363" s="176" t="s">
        <v>1335</v>
      </c>
      <c r="C1363" s="176" t="s">
        <v>1128</v>
      </c>
      <c r="D1363" s="176" t="s">
        <v>1743</v>
      </c>
      <c r="E1363" s="176">
        <v>67</v>
      </c>
      <c r="F1363" s="176">
        <v>100</v>
      </c>
      <c r="G1363" s="175">
        <v>33</v>
      </c>
    </row>
    <row r="1364" spans="1:7">
      <c r="A1364" s="176" t="s">
        <v>1334</v>
      </c>
      <c r="B1364" s="176" t="s">
        <v>1335</v>
      </c>
      <c r="C1364" s="176" t="s">
        <v>1129</v>
      </c>
      <c r="D1364" s="176" t="s">
        <v>1743</v>
      </c>
      <c r="E1364" s="176">
        <v>100</v>
      </c>
      <c r="F1364" s="176">
        <v>100</v>
      </c>
      <c r="G1364" s="174">
        <v>0</v>
      </c>
    </row>
    <row r="1365" spans="1:7">
      <c r="A1365" s="176" t="s">
        <v>1334</v>
      </c>
      <c r="B1365" s="176" t="s">
        <v>1335</v>
      </c>
      <c r="C1365" s="176" t="s">
        <v>1130</v>
      </c>
      <c r="D1365" s="176" t="s">
        <v>1743</v>
      </c>
      <c r="E1365" s="176">
        <v>33</v>
      </c>
      <c r="F1365" s="176">
        <v>33</v>
      </c>
      <c r="G1365" s="174">
        <v>0</v>
      </c>
    </row>
    <row r="1366" spans="1:7">
      <c r="A1366" s="176" t="s">
        <v>1334</v>
      </c>
      <c r="B1366" s="176" t="s">
        <v>1335</v>
      </c>
      <c r="C1366" s="176" t="s">
        <v>1131</v>
      </c>
      <c r="D1366" s="176" t="s">
        <v>1743</v>
      </c>
      <c r="E1366" s="176">
        <v>100</v>
      </c>
      <c r="F1366" s="176">
        <v>100</v>
      </c>
      <c r="G1366" s="174">
        <v>0</v>
      </c>
    </row>
    <row r="1367" spans="1:7">
      <c r="A1367" s="176" t="s">
        <v>1334</v>
      </c>
      <c r="B1367" s="176" t="s">
        <v>1335</v>
      </c>
      <c r="C1367" s="176" t="s">
        <v>1132</v>
      </c>
      <c r="D1367" s="176" t="s">
        <v>1743</v>
      </c>
      <c r="E1367" s="176">
        <v>100</v>
      </c>
      <c r="F1367" s="176">
        <v>100</v>
      </c>
      <c r="G1367" s="174">
        <v>0</v>
      </c>
    </row>
    <row r="1368" spans="1:7">
      <c r="A1368" s="176" t="s">
        <v>1334</v>
      </c>
      <c r="B1368" s="176" t="s">
        <v>1335</v>
      </c>
      <c r="C1368" s="176" t="s">
        <v>1133</v>
      </c>
      <c r="D1368" s="176" t="s">
        <v>1743</v>
      </c>
      <c r="E1368" s="176">
        <v>67</v>
      </c>
      <c r="F1368" s="176">
        <v>67</v>
      </c>
      <c r="G1368" s="174">
        <v>0</v>
      </c>
    </row>
    <row r="1369" spans="1:7">
      <c r="A1369" s="176" t="s">
        <v>1334</v>
      </c>
      <c r="B1369" s="176" t="s">
        <v>1335</v>
      </c>
      <c r="C1369" s="176" t="s">
        <v>1134</v>
      </c>
      <c r="D1369" s="176" t="s">
        <v>1743</v>
      </c>
      <c r="E1369" s="176">
        <v>33</v>
      </c>
      <c r="F1369" s="176">
        <v>33</v>
      </c>
      <c r="G1369" s="174">
        <v>0</v>
      </c>
    </row>
    <row r="1370" spans="1:7">
      <c r="A1370" s="176" t="s">
        <v>1334</v>
      </c>
      <c r="B1370" s="176" t="s">
        <v>1335</v>
      </c>
      <c r="C1370" s="176" t="s">
        <v>1135</v>
      </c>
      <c r="D1370" s="176" t="s">
        <v>1743</v>
      </c>
      <c r="E1370" s="176">
        <v>100</v>
      </c>
      <c r="F1370" s="176">
        <v>100</v>
      </c>
      <c r="G1370" s="174">
        <v>0</v>
      </c>
    </row>
    <row r="1371" spans="1:7">
      <c r="A1371" s="176" t="s">
        <v>1334</v>
      </c>
      <c r="B1371" s="176" t="s">
        <v>1335</v>
      </c>
      <c r="C1371" s="176" t="s">
        <v>1136</v>
      </c>
      <c r="D1371" s="176" t="s">
        <v>1743</v>
      </c>
      <c r="E1371" s="176">
        <v>67</v>
      </c>
      <c r="F1371" s="176">
        <v>67</v>
      </c>
      <c r="G1371" s="174">
        <v>0</v>
      </c>
    </row>
    <row r="1372" spans="1:7">
      <c r="A1372" s="176" t="s">
        <v>1334</v>
      </c>
      <c r="B1372" s="176" t="s">
        <v>1335</v>
      </c>
      <c r="C1372" s="176" t="s">
        <v>1137</v>
      </c>
      <c r="D1372" s="176" t="s">
        <v>1743</v>
      </c>
      <c r="E1372" s="176">
        <v>33</v>
      </c>
      <c r="F1372" s="176">
        <v>33</v>
      </c>
      <c r="G1372" s="174">
        <v>0</v>
      </c>
    </row>
    <row r="1373" spans="1:7">
      <c r="A1373" s="176" t="s">
        <v>1334</v>
      </c>
      <c r="B1373" s="176" t="s">
        <v>1335</v>
      </c>
      <c r="C1373" s="176" t="s">
        <v>1138</v>
      </c>
      <c r="D1373" s="176" t="s">
        <v>1743</v>
      </c>
      <c r="E1373" s="176">
        <v>100</v>
      </c>
      <c r="F1373" s="176">
        <v>100</v>
      </c>
      <c r="G1373" s="174">
        <v>0</v>
      </c>
    </row>
    <row r="1374" spans="1:7">
      <c r="A1374" s="176" t="s">
        <v>1334</v>
      </c>
      <c r="B1374" s="176" t="s">
        <v>1335</v>
      </c>
      <c r="C1374" s="176" t="s">
        <v>1139</v>
      </c>
      <c r="D1374" s="176" t="s">
        <v>1743</v>
      </c>
      <c r="E1374" s="176">
        <v>100</v>
      </c>
      <c r="F1374" s="176">
        <v>100</v>
      </c>
      <c r="G1374" s="174">
        <v>0</v>
      </c>
    </row>
    <row r="1375" spans="1:7">
      <c r="A1375" s="176" t="s">
        <v>1334</v>
      </c>
      <c r="B1375" s="176" t="s">
        <v>1335</v>
      </c>
      <c r="C1375" s="176" t="s">
        <v>1140</v>
      </c>
      <c r="D1375" s="176" t="s">
        <v>1743</v>
      </c>
      <c r="E1375" s="176">
        <v>100</v>
      </c>
      <c r="F1375" s="176">
        <v>100</v>
      </c>
      <c r="G1375" s="174">
        <v>0</v>
      </c>
    </row>
    <row r="1376" spans="1:7">
      <c r="A1376" s="176" t="s">
        <v>1334</v>
      </c>
      <c r="B1376" s="176" t="s">
        <v>1335</v>
      </c>
      <c r="C1376" s="176" t="s">
        <v>1141</v>
      </c>
      <c r="D1376" s="176" t="s">
        <v>1743</v>
      </c>
      <c r="E1376" s="176">
        <v>100</v>
      </c>
      <c r="F1376" s="176">
        <v>100</v>
      </c>
      <c r="G1376" s="174">
        <v>0</v>
      </c>
    </row>
    <row r="1377" spans="1:7">
      <c r="A1377" s="176" t="s">
        <v>1334</v>
      </c>
      <c r="B1377" s="176" t="s">
        <v>1335</v>
      </c>
      <c r="C1377" s="176" t="s">
        <v>1142</v>
      </c>
      <c r="D1377" s="176" t="s">
        <v>1743</v>
      </c>
      <c r="E1377" s="176">
        <v>100</v>
      </c>
      <c r="F1377" s="176">
        <v>100</v>
      </c>
      <c r="G1377" s="174">
        <v>0</v>
      </c>
    </row>
    <row r="1378" spans="1:7">
      <c r="A1378" s="176" t="s">
        <v>1334</v>
      </c>
      <c r="B1378" s="176" t="s">
        <v>1335</v>
      </c>
      <c r="C1378" s="176" t="s">
        <v>1143</v>
      </c>
      <c r="D1378" s="176" t="s">
        <v>1743</v>
      </c>
      <c r="E1378" s="176">
        <v>100</v>
      </c>
      <c r="F1378" s="176">
        <v>100</v>
      </c>
      <c r="G1378" s="174">
        <v>0</v>
      </c>
    </row>
    <row r="1379" spans="1:7">
      <c r="A1379" s="176" t="s">
        <v>1334</v>
      </c>
      <c r="B1379" s="176" t="s">
        <v>1335</v>
      </c>
      <c r="C1379" s="176" t="s">
        <v>1144</v>
      </c>
      <c r="D1379" s="176" t="s">
        <v>1743</v>
      </c>
      <c r="E1379" s="176">
        <v>100</v>
      </c>
      <c r="F1379" s="176">
        <v>100</v>
      </c>
      <c r="G1379" s="174">
        <v>0</v>
      </c>
    </row>
    <row r="1380" spans="1:7">
      <c r="A1380" s="176" t="s">
        <v>1334</v>
      </c>
      <c r="B1380" s="176" t="s">
        <v>1335</v>
      </c>
      <c r="C1380" s="176" t="s">
        <v>1145</v>
      </c>
      <c r="D1380" s="176" t="s">
        <v>1743</v>
      </c>
      <c r="E1380" s="176">
        <v>100</v>
      </c>
      <c r="F1380" s="176">
        <v>100</v>
      </c>
      <c r="G1380" s="174">
        <v>0</v>
      </c>
    </row>
    <row r="1381" spans="1:7">
      <c r="A1381" s="176" t="s">
        <v>1334</v>
      </c>
      <c r="B1381" s="176" t="s">
        <v>1335</v>
      </c>
      <c r="C1381" s="176" t="s">
        <v>1146</v>
      </c>
      <c r="D1381" s="176" t="s">
        <v>1743</v>
      </c>
      <c r="E1381" s="176">
        <v>100</v>
      </c>
      <c r="F1381" s="176">
        <v>100</v>
      </c>
      <c r="G1381" s="174">
        <v>0</v>
      </c>
    </row>
    <row r="1382" spans="1:7">
      <c r="A1382" s="176" t="s">
        <v>1334</v>
      </c>
      <c r="B1382" s="176" t="s">
        <v>1335</v>
      </c>
      <c r="C1382" s="176" t="s">
        <v>1147</v>
      </c>
      <c r="D1382" s="176" t="s">
        <v>1743</v>
      </c>
      <c r="E1382" s="176">
        <v>0</v>
      </c>
      <c r="F1382" s="176">
        <v>33</v>
      </c>
      <c r="G1382" s="175">
        <v>33</v>
      </c>
    </row>
    <row r="1383" spans="1:7">
      <c r="A1383" s="176" t="s">
        <v>1334</v>
      </c>
      <c r="B1383" s="176" t="s">
        <v>1335</v>
      </c>
      <c r="C1383" s="176" t="s">
        <v>1147</v>
      </c>
      <c r="D1383" s="176" t="s">
        <v>1743</v>
      </c>
      <c r="E1383" s="176">
        <v>0</v>
      </c>
      <c r="F1383" s="176">
        <v>100</v>
      </c>
      <c r="G1383" s="175">
        <v>100</v>
      </c>
    </row>
    <row r="1384" spans="1:7">
      <c r="A1384" s="176" t="s">
        <v>1334</v>
      </c>
      <c r="B1384" s="176" t="s">
        <v>1335</v>
      </c>
      <c r="C1384" s="176" t="s">
        <v>1149</v>
      </c>
      <c r="D1384" s="176" t="s">
        <v>1743</v>
      </c>
      <c r="E1384" s="176">
        <v>0</v>
      </c>
      <c r="F1384" s="176">
        <v>0</v>
      </c>
      <c r="G1384" s="174">
        <v>0</v>
      </c>
    </row>
    <row r="1385" spans="1:7">
      <c r="A1385" s="176" t="s">
        <v>1334</v>
      </c>
      <c r="B1385" s="176" t="s">
        <v>1335</v>
      </c>
      <c r="C1385" s="176" t="s">
        <v>1150</v>
      </c>
      <c r="D1385" s="176" t="s">
        <v>1743</v>
      </c>
      <c r="E1385" s="176">
        <v>0</v>
      </c>
      <c r="F1385" s="176">
        <v>0</v>
      </c>
      <c r="G1385" s="174">
        <v>0</v>
      </c>
    </row>
    <row r="1386" spans="1:7">
      <c r="A1386" s="176" t="s">
        <v>1334</v>
      </c>
      <c r="B1386" s="176" t="s">
        <v>1335</v>
      </c>
      <c r="C1386" s="176" t="s">
        <v>1151</v>
      </c>
      <c r="D1386" s="176" t="s">
        <v>1743</v>
      </c>
      <c r="E1386" s="176">
        <v>33</v>
      </c>
      <c r="F1386" s="176">
        <v>33</v>
      </c>
      <c r="G1386" s="174">
        <v>0</v>
      </c>
    </row>
    <row r="1387" spans="1:7">
      <c r="A1387" s="176" t="s">
        <v>1334</v>
      </c>
      <c r="B1387" s="176" t="s">
        <v>1335</v>
      </c>
      <c r="C1387" s="176" t="s">
        <v>1152</v>
      </c>
      <c r="D1387" s="176" t="s">
        <v>1743</v>
      </c>
      <c r="E1387" s="176">
        <v>0</v>
      </c>
      <c r="F1387" s="176">
        <v>0</v>
      </c>
      <c r="G1387" s="174">
        <v>0</v>
      </c>
    </row>
    <row r="1388" spans="1:7">
      <c r="A1388" s="176" t="s">
        <v>1334</v>
      </c>
      <c r="B1388" s="176" t="s">
        <v>1335</v>
      </c>
      <c r="C1388" s="176" t="s">
        <v>1153</v>
      </c>
      <c r="D1388" s="176" t="s">
        <v>1743</v>
      </c>
      <c r="E1388" s="176">
        <v>33</v>
      </c>
      <c r="F1388" s="176">
        <v>67</v>
      </c>
      <c r="G1388" s="175">
        <v>33</v>
      </c>
    </row>
    <row r="1389" spans="1:7">
      <c r="A1389" s="176" t="s">
        <v>1334</v>
      </c>
      <c r="B1389" s="176" t="s">
        <v>1335</v>
      </c>
      <c r="C1389" s="176" t="s">
        <v>1154</v>
      </c>
      <c r="D1389" s="176" t="s">
        <v>1743</v>
      </c>
      <c r="E1389" s="176">
        <v>0</v>
      </c>
      <c r="F1389" s="176">
        <v>0</v>
      </c>
      <c r="G1389" s="174">
        <v>0</v>
      </c>
    </row>
    <row r="1390" spans="1:7">
      <c r="A1390" s="176" t="s">
        <v>1334</v>
      </c>
      <c r="B1390" s="176" t="s">
        <v>1335</v>
      </c>
      <c r="C1390" s="176" t="s">
        <v>1155</v>
      </c>
      <c r="D1390" s="176" t="s">
        <v>1743</v>
      </c>
      <c r="E1390" s="176">
        <v>0</v>
      </c>
      <c r="F1390" s="176">
        <v>0</v>
      </c>
      <c r="G1390" s="174">
        <v>0</v>
      </c>
    </row>
    <row r="1391" spans="1:7">
      <c r="A1391" s="176" t="s">
        <v>1334</v>
      </c>
      <c r="B1391" s="176" t="s">
        <v>1335</v>
      </c>
      <c r="C1391" s="176" t="s">
        <v>1156</v>
      </c>
      <c r="D1391" s="176" t="s">
        <v>1743</v>
      </c>
      <c r="E1391" s="176">
        <v>33</v>
      </c>
      <c r="F1391" s="176">
        <v>33</v>
      </c>
      <c r="G1391" s="174">
        <v>0</v>
      </c>
    </row>
    <row r="1392" spans="1:7">
      <c r="A1392" s="176" t="s">
        <v>1334</v>
      </c>
      <c r="B1392" s="176" t="s">
        <v>1335</v>
      </c>
      <c r="C1392" s="176" t="s">
        <v>1157</v>
      </c>
      <c r="D1392" s="176" t="s">
        <v>1743</v>
      </c>
      <c r="E1392" s="176">
        <v>0</v>
      </c>
      <c r="F1392" s="176">
        <v>0</v>
      </c>
      <c r="G1392" s="174">
        <v>0</v>
      </c>
    </row>
    <row r="1393" spans="1:7">
      <c r="A1393" s="176" t="s">
        <v>1334</v>
      </c>
      <c r="B1393" s="176" t="s">
        <v>1335</v>
      </c>
      <c r="C1393" s="176" t="s">
        <v>1158</v>
      </c>
      <c r="D1393" s="176" t="s">
        <v>1743</v>
      </c>
      <c r="E1393" s="176">
        <v>33</v>
      </c>
      <c r="F1393" s="176">
        <v>67</v>
      </c>
      <c r="G1393" s="175">
        <v>33</v>
      </c>
    </row>
    <row r="1394" spans="1:7">
      <c r="A1394" s="176" t="s">
        <v>1334</v>
      </c>
      <c r="B1394" s="176" t="s">
        <v>1335</v>
      </c>
      <c r="C1394" s="176" t="s">
        <v>1159</v>
      </c>
      <c r="D1394" s="176" t="s">
        <v>1743</v>
      </c>
      <c r="E1394" s="176">
        <v>33</v>
      </c>
      <c r="F1394" s="176">
        <v>33</v>
      </c>
      <c r="G1394" s="174">
        <v>0</v>
      </c>
    </row>
    <row r="1395" spans="1:7">
      <c r="A1395" s="176" t="s">
        <v>1334</v>
      </c>
      <c r="B1395" s="176" t="s">
        <v>1335</v>
      </c>
      <c r="C1395" s="176" t="s">
        <v>1160</v>
      </c>
      <c r="D1395" s="176" t="s">
        <v>1743</v>
      </c>
      <c r="E1395" s="176">
        <v>0</v>
      </c>
      <c r="F1395" s="176">
        <v>0</v>
      </c>
      <c r="G1395" s="174">
        <v>0</v>
      </c>
    </row>
    <row r="1396" spans="1:7">
      <c r="A1396" s="176" t="s">
        <v>1334</v>
      </c>
      <c r="B1396" s="176" t="s">
        <v>1335</v>
      </c>
      <c r="C1396" s="176" t="s">
        <v>1161</v>
      </c>
      <c r="D1396" s="176" t="s">
        <v>1743</v>
      </c>
      <c r="E1396" s="176">
        <v>100</v>
      </c>
      <c r="F1396" s="176">
        <v>100</v>
      </c>
      <c r="G1396" s="174">
        <v>0</v>
      </c>
    </row>
    <row r="1397" spans="1:7">
      <c r="A1397" s="176" t="s">
        <v>1334</v>
      </c>
      <c r="B1397" s="176" t="s">
        <v>1335</v>
      </c>
      <c r="C1397" s="176" t="s">
        <v>1162</v>
      </c>
      <c r="D1397" s="176" t="s">
        <v>1743</v>
      </c>
      <c r="E1397" s="176">
        <v>33</v>
      </c>
      <c r="F1397" s="176">
        <v>33</v>
      </c>
      <c r="G1397" s="174">
        <v>0</v>
      </c>
    </row>
    <row r="1398" spans="1:7">
      <c r="A1398" s="176" t="s">
        <v>1334</v>
      </c>
      <c r="B1398" s="176" t="s">
        <v>1335</v>
      </c>
      <c r="C1398" s="176" t="s">
        <v>1163</v>
      </c>
      <c r="D1398" s="176" t="s">
        <v>1743</v>
      </c>
      <c r="E1398" s="176">
        <v>33</v>
      </c>
      <c r="F1398" s="176">
        <v>33</v>
      </c>
      <c r="G1398" s="174">
        <v>0</v>
      </c>
    </row>
    <row r="1399" spans="1:7">
      <c r="A1399" s="176" t="s">
        <v>1334</v>
      </c>
      <c r="B1399" s="176" t="s">
        <v>1335</v>
      </c>
      <c r="C1399" s="176" t="s">
        <v>1164</v>
      </c>
      <c r="D1399" s="176" t="s">
        <v>1743</v>
      </c>
      <c r="E1399" s="176">
        <v>33</v>
      </c>
      <c r="F1399" s="176">
        <v>33</v>
      </c>
      <c r="G1399" s="174">
        <v>0</v>
      </c>
    </row>
    <row r="1400" spans="1:7">
      <c r="A1400" s="176" t="s">
        <v>1334</v>
      </c>
      <c r="B1400" s="176" t="s">
        <v>1335</v>
      </c>
      <c r="C1400" s="176" t="s">
        <v>1165</v>
      </c>
      <c r="D1400" s="176" t="s">
        <v>1743</v>
      </c>
      <c r="E1400" s="176">
        <v>33</v>
      </c>
      <c r="F1400" s="176">
        <v>33</v>
      </c>
      <c r="G1400" s="174">
        <v>0</v>
      </c>
    </row>
    <row r="1401" spans="1:7">
      <c r="A1401" s="176" t="s">
        <v>1334</v>
      </c>
      <c r="B1401" s="176" t="s">
        <v>1335</v>
      </c>
      <c r="C1401" s="176" t="s">
        <v>1166</v>
      </c>
      <c r="D1401" s="176" t="s">
        <v>1743</v>
      </c>
      <c r="E1401" s="176">
        <v>100</v>
      </c>
      <c r="F1401" s="176">
        <v>100</v>
      </c>
      <c r="G1401" s="174">
        <v>0</v>
      </c>
    </row>
    <row r="1402" spans="1:7">
      <c r="A1402" s="176" t="s">
        <v>1334</v>
      </c>
      <c r="B1402" s="176" t="s">
        <v>1335</v>
      </c>
      <c r="C1402" s="176" t="s">
        <v>1167</v>
      </c>
      <c r="D1402" s="176" t="s">
        <v>1743</v>
      </c>
      <c r="E1402" s="176">
        <v>67</v>
      </c>
      <c r="F1402" s="176">
        <v>67</v>
      </c>
      <c r="G1402" s="174">
        <v>0</v>
      </c>
    </row>
    <row r="1403" spans="1:7">
      <c r="A1403" s="176" t="s">
        <v>1334</v>
      </c>
      <c r="B1403" s="176" t="s">
        <v>1335</v>
      </c>
      <c r="C1403" s="176" t="s">
        <v>1168</v>
      </c>
      <c r="D1403" s="176" t="s">
        <v>1742</v>
      </c>
      <c r="E1403" s="176">
        <v>0</v>
      </c>
      <c r="F1403" s="176">
        <v>67</v>
      </c>
      <c r="G1403" s="175">
        <v>67</v>
      </c>
    </row>
    <row r="1404" spans="1:7">
      <c r="A1404" s="176" t="s">
        <v>1334</v>
      </c>
      <c r="B1404" s="176" t="s">
        <v>1335</v>
      </c>
      <c r="C1404" s="176" t="s">
        <v>1169</v>
      </c>
      <c r="D1404" s="176" t="s">
        <v>1742</v>
      </c>
      <c r="E1404" s="176">
        <v>0</v>
      </c>
      <c r="F1404" s="176">
        <v>33</v>
      </c>
      <c r="G1404" s="175">
        <v>33</v>
      </c>
    </row>
    <row r="1405" spans="1:7">
      <c r="A1405" s="176" t="s">
        <v>1334</v>
      </c>
      <c r="B1405" s="176" t="s">
        <v>1335</v>
      </c>
      <c r="C1405" s="176" t="s">
        <v>1170</v>
      </c>
      <c r="D1405" s="176" t="s">
        <v>1742</v>
      </c>
      <c r="E1405" s="176">
        <v>0</v>
      </c>
      <c r="F1405" s="176">
        <v>33</v>
      </c>
      <c r="G1405" s="175">
        <v>33</v>
      </c>
    </row>
    <row r="1406" spans="1:7">
      <c r="A1406" s="176" t="s">
        <v>1334</v>
      </c>
      <c r="B1406" s="176" t="s">
        <v>1335</v>
      </c>
      <c r="C1406" s="176" t="s">
        <v>1171</v>
      </c>
      <c r="D1406" s="176" t="s">
        <v>1742</v>
      </c>
      <c r="E1406" s="176">
        <v>0</v>
      </c>
      <c r="F1406" s="176">
        <v>0</v>
      </c>
      <c r="G1406" s="174">
        <v>0</v>
      </c>
    </row>
    <row r="1407" spans="1:7">
      <c r="A1407" s="176" t="s">
        <v>1334</v>
      </c>
      <c r="B1407" s="176" t="s">
        <v>1335</v>
      </c>
      <c r="C1407" s="176" t="s">
        <v>1172</v>
      </c>
      <c r="D1407" s="176" t="s">
        <v>1742</v>
      </c>
      <c r="E1407" s="176">
        <v>0</v>
      </c>
      <c r="F1407" s="176">
        <v>0</v>
      </c>
      <c r="G1407" s="174">
        <v>0</v>
      </c>
    </row>
    <row r="1408" spans="1:7">
      <c r="A1408" s="176" t="s">
        <v>1334</v>
      </c>
      <c r="B1408" s="176" t="s">
        <v>1335</v>
      </c>
      <c r="C1408" s="176" t="s">
        <v>1173</v>
      </c>
      <c r="D1408" s="176" t="s">
        <v>1744</v>
      </c>
      <c r="E1408" s="176">
        <v>67</v>
      </c>
      <c r="F1408" s="176">
        <v>67</v>
      </c>
      <c r="G1408" s="174">
        <v>0</v>
      </c>
    </row>
    <row r="1409" spans="1:7">
      <c r="A1409" s="176" t="s">
        <v>1334</v>
      </c>
      <c r="B1409" s="176" t="s">
        <v>1335</v>
      </c>
      <c r="C1409" s="176" t="s">
        <v>1174</v>
      </c>
      <c r="D1409" s="176" t="s">
        <v>1744</v>
      </c>
      <c r="E1409" s="176">
        <v>33</v>
      </c>
      <c r="F1409" s="176">
        <v>33</v>
      </c>
      <c r="G1409" s="174">
        <v>0</v>
      </c>
    </row>
    <row r="1410" spans="1:7">
      <c r="A1410" s="176" t="s">
        <v>1334</v>
      </c>
      <c r="B1410" s="176" t="s">
        <v>1335</v>
      </c>
      <c r="C1410" s="176" t="s">
        <v>1175</v>
      </c>
      <c r="D1410" s="176" t="s">
        <v>1744</v>
      </c>
      <c r="E1410" s="176">
        <v>100</v>
      </c>
      <c r="F1410" s="176">
        <v>100</v>
      </c>
      <c r="G1410" s="174">
        <v>0</v>
      </c>
    </row>
    <row r="1411" spans="1:7">
      <c r="A1411" s="176" t="s">
        <v>1334</v>
      </c>
      <c r="B1411" s="176" t="s">
        <v>1335</v>
      </c>
      <c r="C1411" s="176" t="s">
        <v>1176</v>
      </c>
      <c r="D1411" s="176" t="s">
        <v>1744</v>
      </c>
      <c r="E1411" s="176">
        <v>100</v>
      </c>
      <c r="F1411" s="176">
        <v>0</v>
      </c>
      <c r="G1411" s="174">
        <v>-100</v>
      </c>
    </row>
    <row r="1412" spans="1:7">
      <c r="A1412" s="176" t="s">
        <v>1334</v>
      </c>
      <c r="B1412" s="176" t="s">
        <v>1335</v>
      </c>
      <c r="C1412" s="176" t="s">
        <v>1177</v>
      </c>
      <c r="D1412" s="176" t="s">
        <v>1744</v>
      </c>
      <c r="E1412" s="176">
        <v>100</v>
      </c>
      <c r="F1412" s="176">
        <v>100</v>
      </c>
      <c r="G1412" s="174">
        <v>0</v>
      </c>
    </row>
    <row r="1413" spans="1:7">
      <c r="A1413" s="176" t="s">
        <v>1334</v>
      </c>
      <c r="B1413" s="176" t="s">
        <v>1335</v>
      </c>
      <c r="C1413" s="176" t="s">
        <v>1178</v>
      </c>
      <c r="D1413" s="176" t="s">
        <v>1748</v>
      </c>
      <c r="E1413" s="176">
        <v>67</v>
      </c>
      <c r="F1413" s="176">
        <v>100</v>
      </c>
      <c r="G1413" s="175">
        <v>33</v>
      </c>
    </row>
    <row r="1414" spans="1:7">
      <c r="A1414" s="176" t="s">
        <v>1334</v>
      </c>
      <c r="B1414" s="176" t="s">
        <v>1335</v>
      </c>
      <c r="C1414" s="176" t="s">
        <v>1179</v>
      </c>
      <c r="D1414" s="176" t="s">
        <v>1748</v>
      </c>
      <c r="E1414" s="176">
        <v>100</v>
      </c>
      <c r="F1414" s="176">
        <v>100</v>
      </c>
      <c r="G1414" s="174">
        <v>0</v>
      </c>
    </row>
    <row r="1415" spans="1:7">
      <c r="A1415" s="176" t="s">
        <v>1334</v>
      </c>
      <c r="B1415" s="176" t="s">
        <v>1335</v>
      </c>
      <c r="C1415" s="176" t="s">
        <v>1180</v>
      </c>
      <c r="D1415" s="176" t="s">
        <v>1748</v>
      </c>
      <c r="E1415" s="176">
        <v>67</v>
      </c>
      <c r="F1415" s="176">
        <v>67</v>
      </c>
      <c r="G1415" s="174">
        <v>0</v>
      </c>
    </row>
    <row r="1416" spans="1:7">
      <c r="A1416" s="176" t="s">
        <v>1334</v>
      </c>
      <c r="B1416" s="176" t="s">
        <v>1335</v>
      </c>
      <c r="C1416" s="176" t="s">
        <v>1181</v>
      </c>
      <c r="D1416" s="176" t="s">
        <v>1748</v>
      </c>
      <c r="E1416" s="176">
        <v>33</v>
      </c>
      <c r="F1416" s="176">
        <v>33</v>
      </c>
      <c r="G1416" s="174">
        <v>0</v>
      </c>
    </row>
    <row r="1417" spans="1:7">
      <c r="A1417" s="176" t="s">
        <v>1334</v>
      </c>
      <c r="B1417" s="176" t="s">
        <v>1335</v>
      </c>
      <c r="C1417" s="176" t="s">
        <v>1182</v>
      </c>
      <c r="D1417" s="176" t="s">
        <v>1745</v>
      </c>
      <c r="E1417" s="176">
        <v>33</v>
      </c>
      <c r="F1417" s="176">
        <v>33</v>
      </c>
      <c r="G1417" s="174">
        <v>0</v>
      </c>
    </row>
    <row r="1418" spans="1:7">
      <c r="A1418" s="176" t="s">
        <v>1334</v>
      </c>
      <c r="B1418" s="176" t="s">
        <v>1335</v>
      </c>
      <c r="C1418" s="176" t="s">
        <v>1183</v>
      </c>
      <c r="D1418" s="176" t="s">
        <v>1745</v>
      </c>
      <c r="E1418" s="176">
        <v>0</v>
      </c>
      <c r="F1418" s="176">
        <v>0</v>
      </c>
      <c r="G1418" s="174">
        <v>0</v>
      </c>
    </row>
    <row r="1419" spans="1:7">
      <c r="A1419" s="176" t="s">
        <v>1334</v>
      </c>
      <c r="B1419" s="176" t="s">
        <v>1335</v>
      </c>
      <c r="C1419" s="176" t="s">
        <v>1184</v>
      </c>
      <c r="D1419" s="176" t="s">
        <v>1745</v>
      </c>
      <c r="E1419" s="176">
        <v>100</v>
      </c>
      <c r="F1419" s="176">
        <v>100</v>
      </c>
      <c r="G1419" s="174">
        <v>0</v>
      </c>
    </row>
    <row r="1420" spans="1:7">
      <c r="A1420" s="176" t="s">
        <v>1334</v>
      </c>
      <c r="B1420" s="176" t="s">
        <v>1335</v>
      </c>
      <c r="C1420" s="176" t="s">
        <v>1185</v>
      </c>
      <c r="D1420" s="176" t="s">
        <v>1745</v>
      </c>
      <c r="E1420" s="176">
        <v>100</v>
      </c>
      <c r="F1420" s="176">
        <v>100</v>
      </c>
      <c r="G1420" s="174">
        <v>0</v>
      </c>
    </row>
    <row r="1421" spans="1:7">
      <c r="A1421" s="176" t="s">
        <v>1334</v>
      </c>
      <c r="B1421" s="176" t="s">
        <v>1335</v>
      </c>
      <c r="C1421" s="176" t="s">
        <v>1186</v>
      </c>
      <c r="D1421" s="176" t="s">
        <v>1745</v>
      </c>
      <c r="E1421" s="176">
        <v>100</v>
      </c>
      <c r="F1421" s="176">
        <v>100</v>
      </c>
      <c r="G1421" s="174">
        <v>0</v>
      </c>
    </row>
    <row r="1422" spans="1:7">
      <c r="A1422" s="176" t="s">
        <v>1334</v>
      </c>
      <c r="B1422" s="176" t="s">
        <v>1335</v>
      </c>
      <c r="C1422" s="176" t="s">
        <v>1187</v>
      </c>
      <c r="D1422" s="176" t="s">
        <v>1745</v>
      </c>
      <c r="E1422" s="176">
        <v>100</v>
      </c>
      <c r="F1422" s="176">
        <v>100</v>
      </c>
      <c r="G1422" s="174">
        <v>0</v>
      </c>
    </row>
    <row r="1423" spans="1:7">
      <c r="A1423" s="176" t="s">
        <v>1334</v>
      </c>
      <c r="B1423" s="176" t="s">
        <v>1335</v>
      </c>
      <c r="C1423" s="176" t="s">
        <v>1188</v>
      </c>
      <c r="D1423" s="176" t="s">
        <v>1745</v>
      </c>
      <c r="E1423" s="176">
        <v>67</v>
      </c>
      <c r="F1423" s="176">
        <v>67</v>
      </c>
      <c r="G1423" s="174">
        <v>0</v>
      </c>
    </row>
    <row r="1424" spans="1:7">
      <c r="A1424" s="176" t="s">
        <v>1334</v>
      </c>
      <c r="B1424" s="176" t="s">
        <v>1335</v>
      </c>
      <c r="C1424" s="176" t="s">
        <v>1189</v>
      </c>
      <c r="D1424" s="176" t="s">
        <v>1745</v>
      </c>
      <c r="E1424" s="176">
        <v>33</v>
      </c>
      <c r="F1424" s="176">
        <v>33</v>
      </c>
      <c r="G1424" s="174">
        <v>0</v>
      </c>
    </row>
    <row r="1425" spans="1:7">
      <c r="A1425" s="176" t="s">
        <v>1334</v>
      </c>
      <c r="B1425" s="176" t="s">
        <v>1335</v>
      </c>
      <c r="C1425" s="176" t="s">
        <v>1190</v>
      </c>
      <c r="D1425" s="176" t="s">
        <v>1746</v>
      </c>
      <c r="E1425" s="176">
        <v>100</v>
      </c>
      <c r="F1425" s="176">
        <v>100</v>
      </c>
      <c r="G1425" s="174">
        <v>0</v>
      </c>
    </row>
    <row r="1426" spans="1:7">
      <c r="A1426" s="176" t="s">
        <v>1334</v>
      </c>
      <c r="B1426" s="176" t="s">
        <v>1335</v>
      </c>
      <c r="C1426" s="176" t="s">
        <v>1191</v>
      </c>
      <c r="D1426" s="176" t="s">
        <v>1746</v>
      </c>
      <c r="E1426" s="176">
        <v>0</v>
      </c>
      <c r="F1426" s="176">
        <v>67</v>
      </c>
      <c r="G1426" s="175">
        <v>67</v>
      </c>
    </row>
    <row r="1427" spans="1:7">
      <c r="A1427" s="176" t="s">
        <v>1334</v>
      </c>
      <c r="B1427" s="176" t="s">
        <v>1335</v>
      </c>
      <c r="C1427" s="176" t="s">
        <v>1192</v>
      </c>
      <c r="D1427" s="176" t="s">
        <v>1746</v>
      </c>
      <c r="E1427" s="176">
        <v>33</v>
      </c>
      <c r="F1427" s="176">
        <v>33</v>
      </c>
      <c r="G1427" s="174">
        <v>0</v>
      </c>
    </row>
    <row r="1428" spans="1:7">
      <c r="A1428" s="176" t="s">
        <v>1334</v>
      </c>
      <c r="B1428" s="176" t="s">
        <v>1335</v>
      </c>
      <c r="C1428" s="176" t="s">
        <v>1193</v>
      </c>
      <c r="D1428" s="176" t="s">
        <v>1746</v>
      </c>
      <c r="E1428" s="176">
        <v>0</v>
      </c>
      <c r="F1428" s="176">
        <v>0</v>
      </c>
      <c r="G1428" s="174">
        <v>0</v>
      </c>
    </row>
    <row r="1429" spans="1:7">
      <c r="A1429" s="176" t="s">
        <v>1334</v>
      </c>
      <c r="B1429" s="176" t="s">
        <v>1335</v>
      </c>
      <c r="C1429" s="176" t="s">
        <v>1194</v>
      </c>
      <c r="D1429" s="176" t="s">
        <v>1746</v>
      </c>
      <c r="E1429" s="176">
        <v>0</v>
      </c>
      <c r="F1429" s="176">
        <v>67</v>
      </c>
      <c r="G1429" s="175">
        <v>67</v>
      </c>
    </row>
    <row r="1430" spans="1:7">
      <c r="A1430" s="176" t="s">
        <v>1334</v>
      </c>
      <c r="B1430" s="176" t="s">
        <v>1335</v>
      </c>
      <c r="C1430" s="176" t="s">
        <v>1195</v>
      </c>
      <c r="D1430" s="176" t="s">
        <v>1746</v>
      </c>
      <c r="E1430" s="176">
        <v>0</v>
      </c>
      <c r="F1430" s="176">
        <v>100</v>
      </c>
      <c r="G1430" s="175">
        <v>100</v>
      </c>
    </row>
    <row r="1431" spans="1:7">
      <c r="A1431" s="176" t="s">
        <v>1334</v>
      </c>
      <c r="B1431" s="176" t="s">
        <v>1335</v>
      </c>
      <c r="C1431" s="176" t="s">
        <v>1196</v>
      </c>
      <c r="D1431" s="176" t="s">
        <v>1746</v>
      </c>
      <c r="E1431" s="176">
        <v>0</v>
      </c>
      <c r="F1431" s="176">
        <v>67</v>
      </c>
      <c r="G1431" s="175">
        <v>67</v>
      </c>
    </row>
    <row r="1432" spans="1:7">
      <c r="A1432" s="176" t="s">
        <v>1334</v>
      </c>
      <c r="B1432" s="176" t="s">
        <v>1335</v>
      </c>
      <c r="C1432" s="176" t="s">
        <v>1197</v>
      </c>
      <c r="D1432" s="176" t="s">
        <v>1746</v>
      </c>
      <c r="E1432" s="176">
        <v>33</v>
      </c>
      <c r="F1432" s="176">
        <v>67</v>
      </c>
      <c r="G1432" s="175">
        <v>33</v>
      </c>
    </row>
    <row r="1433" spans="1:7">
      <c r="A1433" s="176" t="s">
        <v>1334</v>
      </c>
      <c r="B1433" s="176" t="s">
        <v>1335</v>
      </c>
      <c r="C1433" s="176" t="s">
        <v>1198</v>
      </c>
      <c r="D1433" s="176" t="s">
        <v>1747</v>
      </c>
      <c r="E1433" s="176">
        <v>100</v>
      </c>
      <c r="F1433" s="176">
        <v>100</v>
      </c>
      <c r="G1433" s="174">
        <v>0</v>
      </c>
    </row>
    <row r="1434" spans="1:7">
      <c r="A1434" s="176" t="s">
        <v>1334</v>
      </c>
      <c r="B1434" s="176" t="s">
        <v>1335</v>
      </c>
      <c r="C1434" s="176" t="s">
        <v>1199</v>
      </c>
      <c r="D1434" s="176" t="s">
        <v>1747</v>
      </c>
      <c r="E1434" s="176">
        <v>67</v>
      </c>
      <c r="F1434" s="176">
        <v>67</v>
      </c>
      <c r="G1434" s="174">
        <v>0</v>
      </c>
    </row>
    <row r="1435" spans="1:7">
      <c r="A1435" s="176" t="s">
        <v>1334</v>
      </c>
      <c r="B1435" s="176" t="s">
        <v>1335</v>
      </c>
      <c r="C1435" s="176" t="s">
        <v>1200</v>
      </c>
      <c r="D1435" s="176" t="s">
        <v>1747</v>
      </c>
      <c r="E1435" s="176">
        <v>67</v>
      </c>
      <c r="F1435" s="176">
        <v>67</v>
      </c>
      <c r="G1435" s="174">
        <v>0</v>
      </c>
    </row>
    <row r="1436" spans="1:7">
      <c r="A1436" s="176" t="s">
        <v>1334</v>
      </c>
      <c r="B1436" s="176" t="s">
        <v>1335</v>
      </c>
      <c r="C1436" s="176" t="s">
        <v>1201</v>
      </c>
      <c r="D1436" s="176" t="s">
        <v>1747</v>
      </c>
      <c r="E1436" s="176">
        <v>100</v>
      </c>
      <c r="F1436" s="176">
        <v>100</v>
      </c>
      <c r="G1436" s="174">
        <v>0</v>
      </c>
    </row>
    <row r="1437" spans="1:7">
      <c r="A1437" s="176" t="s">
        <v>1334</v>
      </c>
      <c r="B1437" s="176" t="s">
        <v>1335</v>
      </c>
      <c r="C1437" s="176" t="s">
        <v>1202</v>
      </c>
      <c r="D1437" s="176" t="s">
        <v>1747</v>
      </c>
      <c r="E1437" s="176">
        <v>100</v>
      </c>
      <c r="F1437" s="176">
        <v>100</v>
      </c>
      <c r="G1437" s="174">
        <v>0</v>
      </c>
    </row>
    <row r="1438" spans="1:7">
      <c r="A1438" s="176" t="s">
        <v>1334</v>
      </c>
      <c r="B1438" s="176" t="s">
        <v>1335</v>
      </c>
      <c r="C1438" s="176" t="s">
        <v>1203</v>
      </c>
      <c r="D1438" s="176" t="s">
        <v>1747</v>
      </c>
      <c r="E1438" s="176">
        <v>100</v>
      </c>
      <c r="F1438" s="176">
        <v>67</v>
      </c>
      <c r="G1438" s="174">
        <v>-33</v>
      </c>
    </row>
    <row r="1439" spans="1:7">
      <c r="A1439" s="176" t="s">
        <v>1334</v>
      </c>
      <c r="B1439" s="176" t="s">
        <v>1335</v>
      </c>
      <c r="C1439" s="176" t="s">
        <v>1204</v>
      </c>
      <c r="D1439" s="176" t="s">
        <v>1747</v>
      </c>
      <c r="E1439" s="176">
        <v>33</v>
      </c>
      <c r="F1439" s="176">
        <v>33</v>
      </c>
      <c r="G1439" s="174">
        <v>0</v>
      </c>
    </row>
    <row r="1440" spans="1:7">
      <c r="A1440" s="176" t="s">
        <v>1334</v>
      </c>
      <c r="B1440" s="176" t="s">
        <v>1335</v>
      </c>
      <c r="C1440" s="176" t="s">
        <v>1205</v>
      </c>
      <c r="D1440" s="176" t="s">
        <v>1747</v>
      </c>
      <c r="E1440" s="176">
        <v>67</v>
      </c>
      <c r="F1440" s="176">
        <v>67</v>
      </c>
      <c r="G1440" s="174">
        <v>0</v>
      </c>
    </row>
    <row r="1441" spans="1:7">
      <c r="A1441" s="176" t="s">
        <v>1334</v>
      </c>
      <c r="B1441" s="176" t="s">
        <v>1335</v>
      </c>
      <c r="C1441" s="176" t="s">
        <v>1206</v>
      </c>
      <c r="D1441" s="176" t="s">
        <v>1747</v>
      </c>
      <c r="E1441" s="176">
        <v>0</v>
      </c>
      <c r="F1441" s="176">
        <v>0</v>
      </c>
      <c r="G1441" s="174">
        <v>0</v>
      </c>
    </row>
    <row r="1442" spans="1:7">
      <c r="A1442" s="176" t="s">
        <v>1334</v>
      </c>
      <c r="B1442" s="176" t="s">
        <v>1335</v>
      </c>
      <c r="C1442" s="176" t="s">
        <v>1207</v>
      </c>
      <c r="D1442" s="176" t="s">
        <v>1747</v>
      </c>
      <c r="E1442" s="176">
        <v>0</v>
      </c>
      <c r="F1442" s="176">
        <v>0</v>
      </c>
      <c r="G1442" s="174">
        <v>0</v>
      </c>
    </row>
    <row r="1443" spans="1:7">
      <c r="A1443" s="176" t="s">
        <v>1334</v>
      </c>
      <c r="B1443" s="176" t="s">
        <v>1335</v>
      </c>
      <c r="C1443" s="176" t="s">
        <v>1208</v>
      </c>
      <c r="D1443" s="176" t="s">
        <v>1747</v>
      </c>
      <c r="E1443" s="176">
        <v>33</v>
      </c>
      <c r="F1443" s="176">
        <v>100</v>
      </c>
      <c r="G1443" s="175">
        <v>67</v>
      </c>
    </row>
    <row r="1444" spans="1:7">
      <c r="A1444" s="176" t="s">
        <v>1334</v>
      </c>
      <c r="B1444" s="176" t="s">
        <v>1335</v>
      </c>
      <c r="C1444" s="176" t="s">
        <v>1209</v>
      </c>
      <c r="D1444" s="176" t="s">
        <v>1747</v>
      </c>
      <c r="E1444" s="176">
        <v>0</v>
      </c>
      <c r="F1444" s="176">
        <v>0</v>
      </c>
      <c r="G1444" s="174">
        <v>0</v>
      </c>
    </row>
    <row r="1445" spans="1:7">
      <c r="A1445" s="176" t="s">
        <v>1334</v>
      </c>
      <c r="B1445" s="176" t="s">
        <v>1335</v>
      </c>
      <c r="C1445" s="176" t="s">
        <v>1210</v>
      </c>
      <c r="D1445" s="176" t="s">
        <v>1747</v>
      </c>
      <c r="E1445" s="176">
        <v>0</v>
      </c>
      <c r="F1445" s="176">
        <v>0</v>
      </c>
      <c r="G1445" s="174">
        <v>0</v>
      </c>
    </row>
    <row r="1446" spans="1:7">
      <c r="A1446" s="176" t="s">
        <v>1334</v>
      </c>
      <c r="B1446" s="176" t="s">
        <v>1335</v>
      </c>
      <c r="C1446" s="176" t="s">
        <v>1211</v>
      </c>
      <c r="D1446" s="176" t="s">
        <v>1695</v>
      </c>
      <c r="E1446" s="176">
        <v>0</v>
      </c>
      <c r="F1446" s="176">
        <v>100</v>
      </c>
      <c r="G1446" s="175">
        <v>100</v>
      </c>
    </row>
    <row r="1447" spans="1:7">
      <c r="A1447" s="176" t="s">
        <v>1334</v>
      </c>
      <c r="B1447" s="176" t="s">
        <v>1335</v>
      </c>
      <c r="C1447" s="176" t="s">
        <v>1212</v>
      </c>
      <c r="D1447" s="176" t="s">
        <v>1695</v>
      </c>
      <c r="E1447" s="176">
        <v>0</v>
      </c>
      <c r="F1447" s="176">
        <v>100</v>
      </c>
      <c r="G1447" s="175">
        <v>100</v>
      </c>
    </row>
    <row r="1448" spans="1:7">
      <c r="A1448" s="176" t="s">
        <v>1334</v>
      </c>
      <c r="B1448" s="176" t="s">
        <v>1335</v>
      </c>
      <c r="C1448" s="176" t="s">
        <v>1213</v>
      </c>
      <c r="D1448" s="176" t="s">
        <v>1695</v>
      </c>
      <c r="E1448" s="176">
        <v>0</v>
      </c>
      <c r="F1448" s="176">
        <v>100</v>
      </c>
      <c r="G1448" s="175">
        <v>100</v>
      </c>
    </row>
    <row r="1449" spans="1:7">
      <c r="A1449" s="176" t="s">
        <v>1334</v>
      </c>
      <c r="B1449" s="176" t="s">
        <v>1335</v>
      </c>
      <c r="C1449" s="176" t="s">
        <v>1214</v>
      </c>
      <c r="D1449" s="176" t="s">
        <v>1695</v>
      </c>
      <c r="E1449" s="176">
        <v>0</v>
      </c>
      <c r="F1449" s="176">
        <v>0</v>
      </c>
      <c r="G1449" s="174">
        <v>0</v>
      </c>
    </row>
    <row r="1450" spans="1:7">
      <c r="A1450" s="176" t="s">
        <v>1334</v>
      </c>
      <c r="B1450" s="176" t="s">
        <v>1335</v>
      </c>
      <c r="C1450" s="176" t="s">
        <v>1215</v>
      </c>
      <c r="D1450" s="176" t="s">
        <v>1695</v>
      </c>
      <c r="E1450" s="176">
        <v>0</v>
      </c>
      <c r="F1450" s="176">
        <v>0</v>
      </c>
      <c r="G1450" s="174">
        <v>0</v>
      </c>
    </row>
    <row r="1451" spans="1:7">
      <c r="A1451" s="176" t="s">
        <v>1334</v>
      </c>
      <c r="B1451" s="176" t="s">
        <v>1335</v>
      </c>
      <c r="C1451" s="176" t="s">
        <v>1216</v>
      </c>
      <c r="D1451" s="176" t="s">
        <v>1695</v>
      </c>
      <c r="E1451" s="176">
        <v>0</v>
      </c>
      <c r="F1451" s="176">
        <v>0</v>
      </c>
      <c r="G1451" s="174">
        <v>0</v>
      </c>
    </row>
    <row r="1452" spans="1:7">
      <c r="A1452" s="176" t="s">
        <v>1334</v>
      </c>
      <c r="B1452" s="176" t="s">
        <v>1335</v>
      </c>
      <c r="C1452" s="176" t="s">
        <v>1217</v>
      </c>
      <c r="E1452" s="176">
        <v>0</v>
      </c>
      <c r="F1452" s="176">
        <v>0</v>
      </c>
      <c r="G1452" s="174">
        <v>0</v>
      </c>
    </row>
    <row r="1453" spans="1:7">
      <c r="A1453" s="176" t="s">
        <v>1334</v>
      </c>
      <c r="B1453" s="176" t="s">
        <v>1335</v>
      </c>
      <c r="C1453" s="176" t="s">
        <v>1218</v>
      </c>
      <c r="E1453" s="176">
        <v>0</v>
      </c>
      <c r="F1453" s="176">
        <v>0</v>
      </c>
      <c r="G1453" s="174">
        <v>0</v>
      </c>
    </row>
    <row r="1454" spans="1:7">
      <c r="A1454" s="176" t="s">
        <v>1334</v>
      </c>
      <c r="B1454" s="176" t="s">
        <v>1335</v>
      </c>
      <c r="C1454" s="176" t="s">
        <v>1219</v>
      </c>
      <c r="E1454" s="176">
        <v>0</v>
      </c>
      <c r="F1454" s="176">
        <v>0</v>
      </c>
      <c r="G1454" s="174">
        <v>0</v>
      </c>
    </row>
    <row r="1455" spans="1:7">
      <c r="A1455" s="176" t="s">
        <v>1334</v>
      </c>
      <c r="B1455" s="176" t="s">
        <v>1335</v>
      </c>
      <c r="C1455" s="176" t="s">
        <v>1220</v>
      </c>
      <c r="E1455" s="176">
        <v>0</v>
      </c>
      <c r="F1455" s="176">
        <v>0</v>
      </c>
      <c r="G1455" s="174">
        <v>0</v>
      </c>
    </row>
    <row r="1456" spans="1:7">
      <c r="A1456" s="176" t="s">
        <v>1334</v>
      </c>
      <c r="B1456" s="176" t="s">
        <v>1335</v>
      </c>
      <c r="C1456" s="176" t="s">
        <v>1221</v>
      </c>
      <c r="E1456" s="176">
        <v>0</v>
      </c>
      <c r="F1456" s="176">
        <v>0</v>
      </c>
      <c r="G1456" s="174">
        <v>0</v>
      </c>
    </row>
    <row r="1457" spans="1:7">
      <c r="A1457" s="176" t="s">
        <v>1334</v>
      </c>
      <c r="B1457" s="176" t="s">
        <v>1335</v>
      </c>
      <c r="C1457" s="176" t="s">
        <v>1222</v>
      </c>
      <c r="E1457" s="176">
        <v>33</v>
      </c>
      <c r="F1457" s="176">
        <v>100</v>
      </c>
      <c r="G1457" s="175">
        <v>67</v>
      </c>
    </row>
    <row r="1458" spans="1:7">
      <c r="A1458" s="176" t="s">
        <v>1334</v>
      </c>
      <c r="B1458" s="176" t="s">
        <v>1335</v>
      </c>
      <c r="C1458" s="176" t="s">
        <v>1223</v>
      </c>
      <c r="E1458" s="176">
        <v>67</v>
      </c>
      <c r="F1458" s="176">
        <v>67</v>
      </c>
      <c r="G1458" s="174">
        <v>0</v>
      </c>
    </row>
    <row r="1459" spans="1:7">
      <c r="A1459" s="176" t="s">
        <v>1334</v>
      </c>
      <c r="B1459" s="176" t="s">
        <v>1335</v>
      </c>
      <c r="C1459" s="176" t="s">
        <v>1224</v>
      </c>
      <c r="E1459" s="176">
        <v>100</v>
      </c>
      <c r="F1459" s="176">
        <v>100</v>
      </c>
      <c r="G1459" s="174">
        <v>0</v>
      </c>
    </row>
    <row r="1460" spans="1:7">
      <c r="A1460" s="176" t="s">
        <v>1334</v>
      </c>
      <c r="B1460" s="176" t="s">
        <v>1335</v>
      </c>
      <c r="C1460" s="176" t="s">
        <v>1225</v>
      </c>
      <c r="E1460" s="176">
        <v>67</v>
      </c>
      <c r="F1460" s="176">
        <v>100</v>
      </c>
      <c r="G1460" s="175">
        <v>33</v>
      </c>
    </row>
    <row r="1461" spans="1:7">
      <c r="A1461" s="176" t="s">
        <v>1334</v>
      </c>
      <c r="B1461" s="176" t="s">
        <v>1335</v>
      </c>
      <c r="C1461" s="176" t="s">
        <v>1226</v>
      </c>
      <c r="E1461" s="176">
        <v>33</v>
      </c>
      <c r="F1461" s="176">
        <v>33</v>
      </c>
      <c r="G1461" s="174">
        <v>0</v>
      </c>
    </row>
    <row r="1462" spans="1:7">
      <c r="A1462" s="176" t="s">
        <v>1334</v>
      </c>
      <c r="B1462" s="176" t="s">
        <v>1335</v>
      </c>
      <c r="C1462" s="176" t="s">
        <v>1227</v>
      </c>
      <c r="E1462" s="176">
        <v>33</v>
      </c>
      <c r="F1462" s="176">
        <v>33</v>
      </c>
      <c r="G1462" s="174">
        <v>0</v>
      </c>
    </row>
    <row r="1463" spans="1:7">
      <c r="A1463" s="176" t="s">
        <v>1334</v>
      </c>
      <c r="B1463" s="176" t="s">
        <v>1335</v>
      </c>
      <c r="C1463" s="176" t="s">
        <v>1228</v>
      </c>
      <c r="E1463" s="176">
        <v>33</v>
      </c>
      <c r="F1463" s="176">
        <v>33</v>
      </c>
      <c r="G1463" s="174">
        <v>0</v>
      </c>
    </row>
    <row r="1464" spans="1:7">
      <c r="A1464" s="176" t="s">
        <v>1334</v>
      </c>
      <c r="B1464" s="176" t="s">
        <v>1335</v>
      </c>
      <c r="C1464" s="176" t="s">
        <v>1229</v>
      </c>
      <c r="E1464" s="176">
        <v>100</v>
      </c>
      <c r="F1464" s="176">
        <v>100</v>
      </c>
      <c r="G1464" s="174">
        <v>0</v>
      </c>
    </row>
    <row r="1465" spans="1:7">
      <c r="A1465" s="176" t="s">
        <v>1334</v>
      </c>
      <c r="B1465" s="176" t="s">
        <v>1335</v>
      </c>
      <c r="C1465" s="176" t="s">
        <v>1230</v>
      </c>
      <c r="E1465" s="176">
        <v>100</v>
      </c>
      <c r="F1465" s="176">
        <v>100</v>
      </c>
      <c r="G1465" s="174">
        <v>0</v>
      </c>
    </row>
    <row r="1466" spans="1:7">
      <c r="A1466" s="176" t="s">
        <v>1334</v>
      </c>
      <c r="B1466" s="176" t="s">
        <v>1335</v>
      </c>
      <c r="C1466" s="176" t="s">
        <v>1231</v>
      </c>
      <c r="E1466" s="176">
        <v>0</v>
      </c>
      <c r="F1466" s="176">
        <v>0</v>
      </c>
      <c r="G1466" s="174">
        <v>0</v>
      </c>
    </row>
    <row r="1467" spans="1:7">
      <c r="A1467" s="176" t="s">
        <v>1334</v>
      </c>
      <c r="B1467" s="176" t="s">
        <v>1335</v>
      </c>
      <c r="C1467" s="176" t="s">
        <v>1232</v>
      </c>
      <c r="E1467" s="176">
        <v>67</v>
      </c>
      <c r="F1467" s="176">
        <v>67</v>
      </c>
      <c r="G1467" s="174">
        <v>0</v>
      </c>
    </row>
    <row r="1468" spans="1:7">
      <c r="A1468" s="176" t="s">
        <v>1334</v>
      </c>
      <c r="B1468" s="176" t="s">
        <v>1335</v>
      </c>
      <c r="C1468" s="176" t="s">
        <v>1233</v>
      </c>
      <c r="E1468" s="176">
        <v>100</v>
      </c>
      <c r="F1468" s="176">
        <v>100</v>
      </c>
      <c r="G1468" s="174">
        <v>0</v>
      </c>
    </row>
    <row r="1469" spans="1:7">
      <c r="A1469" s="176" t="s">
        <v>1334</v>
      </c>
      <c r="B1469" s="176" t="s">
        <v>1335</v>
      </c>
      <c r="C1469" s="176" t="s">
        <v>1234</v>
      </c>
      <c r="E1469" s="176">
        <v>0</v>
      </c>
      <c r="F1469" s="176">
        <v>0</v>
      </c>
      <c r="G1469" s="174">
        <v>0</v>
      </c>
    </row>
    <row r="1470" spans="1:7">
      <c r="A1470" s="176" t="s">
        <v>1334</v>
      </c>
      <c r="B1470" s="176" t="s">
        <v>1335</v>
      </c>
      <c r="C1470" s="176" t="s">
        <v>1235</v>
      </c>
      <c r="E1470" s="176">
        <v>100</v>
      </c>
      <c r="F1470" s="176">
        <v>100</v>
      </c>
      <c r="G1470" s="174">
        <v>0</v>
      </c>
    </row>
    <row r="1471" spans="1:7">
      <c r="A1471" s="176" t="s">
        <v>1334</v>
      </c>
      <c r="B1471" s="176" t="s">
        <v>1335</v>
      </c>
      <c r="C1471" s="176" t="s">
        <v>1236</v>
      </c>
      <c r="E1471" s="176">
        <v>100</v>
      </c>
      <c r="F1471" s="176">
        <v>100</v>
      </c>
      <c r="G1471" s="174">
        <v>0</v>
      </c>
    </row>
    <row r="1472" spans="1:7">
      <c r="A1472" s="176" t="s">
        <v>1334</v>
      </c>
      <c r="B1472" s="176" t="s">
        <v>1335</v>
      </c>
      <c r="C1472" s="176" t="s">
        <v>1237</v>
      </c>
      <c r="E1472" s="176">
        <v>0</v>
      </c>
      <c r="F1472" s="176">
        <v>0</v>
      </c>
      <c r="G1472" s="174">
        <v>0</v>
      </c>
    </row>
    <row r="1473" spans="1:7">
      <c r="A1473" s="176" t="s">
        <v>1334</v>
      </c>
      <c r="B1473" s="176" t="s">
        <v>1335</v>
      </c>
      <c r="C1473" s="176" t="s">
        <v>1238</v>
      </c>
      <c r="E1473" s="176">
        <v>33</v>
      </c>
      <c r="F1473" s="176">
        <v>33</v>
      </c>
      <c r="G1473" s="174">
        <v>0</v>
      </c>
    </row>
    <row r="1474" spans="1:7">
      <c r="A1474" s="176" t="s">
        <v>1334</v>
      </c>
      <c r="B1474" s="176" t="s">
        <v>1335</v>
      </c>
      <c r="C1474" s="176" t="s">
        <v>1239</v>
      </c>
      <c r="E1474" s="176">
        <v>33</v>
      </c>
      <c r="F1474" s="176">
        <v>33</v>
      </c>
      <c r="G1474" s="174">
        <v>0</v>
      </c>
    </row>
    <row r="1475" spans="1:7">
      <c r="A1475" s="176" t="s">
        <v>1334</v>
      </c>
      <c r="B1475" s="176" t="s">
        <v>1335</v>
      </c>
      <c r="C1475" s="176" t="s">
        <v>1240</v>
      </c>
      <c r="E1475" s="176">
        <v>100</v>
      </c>
      <c r="F1475" s="176">
        <v>100</v>
      </c>
      <c r="G1475" s="174">
        <v>0</v>
      </c>
    </row>
    <row r="1476" spans="1:7">
      <c r="A1476" s="176" t="s">
        <v>1334</v>
      </c>
      <c r="B1476" s="176" t="s">
        <v>1335</v>
      </c>
      <c r="C1476" s="176" t="s">
        <v>1241</v>
      </c>
      <c r="E1476" s="176">
        <v>67</v>
      </c>
      <c r="F1476" s="176">
        <v>67</v>
      </c>
      <c r="G1476" s="174">
        <v>0</v>
      </c>
    </row>
    <row r="1477" spans="1:7">
      <c r="A1477" s="176" t="s">
        <v>1334</v>
      </c>
      <c r="B1477" s="176" t="s">
        <v>1335</v>
      </c>
      <c r="C1477" s="176" t="s">
        <v>1242</v>
      </c>
      <c r="E1477" s="176">
        <v>33</v>
      </c>
      <c r="F1477" s="176">
        <v>33</v>
      </c>
      <c r="G1477" s="174">
        <v>0</v>
      </c>
    </row>
    <row r="1478" spans="1:7">
      <c r="A1478" s="176" t="s">
        <v>1334</v>
      </c>
      <c r="B1478" s="176" t="s">
        <v>1335</v>
      </c>
      <c r="C1478" s="176" t="s">
        <v>1243</v>
      </c>
      <c r="E1478" s="176">
        <v>100</v>
      </c>
      <c r="F1478" s="176">
        <v>100</v>
      </c>
      <c r="G1478" s="174">
        <v>0</v>
      </c>
    </row>
    <row r="1479" spans="1:7">
      <c r="A1479" s="176" t="s">
        <v>1334</v>
      </c>
      <c r="B1479" s="176" t="s">
        <v>1335</v>
      </c>
      <c r="C1479" s="176" t="s">
        <v>1244</v>
      </c>
      <c r="E1479" s="176">
        <v>67</v>
      </c>
      <c r="F1479" s="176">
        <v>67</v>
      </c>
      <c r="G1479" s="174">
        <v>0</v>
      </c>
    </row>
    <row r="1480" spans="1:7">
      <c r="A1480" s="176" t="s">
        <v>1334</v>
      </c>
      <c r="B1480" s="176" t="s">
        <v>1335</v>
      </c>
      <c r="C1480" s="176" t="s">
        <v>1245</v>
      </c>
      <c r="E1480" s="176">
        <v>67</v>
      </c>
      <c r="F1480" s="176">
        <v>33</v>
      </c>
      <c r="G1480" s="174">
        <v>-33</v>
      </c>
    </row>
    <row r="1481" spans="1:7">
      <c r="A1481" s="176" t="s">
        <v>1334</v>
      </c>
      <c r="B1481" s="176" t="s">
        <v>1335</v>
      </c>
      <c r="C1481" s="176" t="s">
        <v>1246</v>
      </c>
      <c r="E1481" s="176">
        <v>33</v>
      </c>
      <c r="F1481" s="176">
        <v>33</v>
      </c>
      <c r="G1481" s="174">
        <v>0</v>
      </c>
    </row>
    <row r="1482" spans="1:7">
      <c r="A1482" s="176" t="s">
        <v>1334</v>
      </c>
      <c r="B1482" s="176" t="s">
        <v>1335</v>
      </c>
      <c r="C1482" s="176" t="s">
        <v>1247</v>
      </c>
      <c r="E1482" s="176">
        <v>33</v>
      </c>
      <c r="F1482" s="176">
        <v>33</v>
      </c>
      <c r="G1482" s="174">
        <v>0</v>
      </c>
    </row>
    <row r="1483" spans="1:7">
      <c r="A1483" s="176" t="s">
        <v>1334</v>
      </c>
      <c r="B1483" s="176" t="s">
        <v>1335</v>
      </c>
      <c r="C1483" s="176" t="s">
        <v>1247</v>
      </c>
      <c r="E1483" s="176">
        <v>0</v>
      </c>
      <c r="F1483" s="176">
        <v>0</v>
      </c>
      <c r="G1483" s="174">
        <v>0</v>
      </c>
    </row>
    <row r="1484" spans="1:7">
      <c r="A1484" s="176" t="s">
        <v>1334</v>
      </c>
      <c r="B1484" s="176" t="s">
        <v>1335</v>
      </c>
      <c r="C1484" s="176" t="s">
        <v>1249</v>
      </c>
      <c r="E1484" s="176">
        <v>0</v>
      </c>
      <c r="F1484" s="176">
        <v>33</v>
      </c>
      <c r="G1484" s="175">
        <v>33</v>
      </c>
    </row>
    <row r="1485" spans="1:7">
      <c r="A1485" s="176" t="s">
        <v>1334</v>
      </c>
      <c r="B1485" s="176" t="s">
        <v>1335</v>
      </c>
      <c r="C1485" s="176" t="s">
        <v>1250</v>
      </c>
      <c r="E1485" s="176">
        <v>0</v>
      </c>
      <c r="F1485" s="176">
        <v>0</v>
      </c>
      <c r="G1485" s="174">
        <v>0</v>
      </c>
    </row>
    <row r="1486" spans="1:7">
      <c r="A1486" s="176" t="s">
        <v>1334</v>
      </c>
      <c r="B1486" s="176" t="s">
        <v>1335</v>
      </c>
      <c r="C1486" s="176" t="s">
        <v>1251</v>
      </c>
      <c r="E1486" s="176">
        <v>0</v>
      </c>
      <c r="F1486" s="176">
        <v>0</v>
      </c>
      <c r="G1486" s="174">
        <v>0</v>
      </c>
    </row>
    <row r="1487" spans="1:7">
      <c r="A1487" s="176" t="s">
        <v>1334</v>
      </c>
      <c r="B1487" s="176" t="s">
        <v>1335</v>
      </c>
      <c r="C1487" s="176" t="s">
        <v>1252</v>
      </c>
      <c r="E1487" s="176">
        <v>0</v>
      </c>
      <c r="F1487" s="176">
        <v>0</v>
      </c>
      <c r="G1487" s="174">
        <v>0</v>
      </c>
    </row>
    <row r="1488" spans="1:7">
      <c r="A1488" s="176" t="s">
        <v>1334</v>
      </c>
      <c r="B1488" s="176" t="s">
        <v>1335</v>
      </c>
      <c r="C1488" s="176" t="s">
        <v>1253</v>
      </c>
      <c r="E1488" s="176">
        <v>0</v>
      </c>
      <c r="F1488" s="176">
        <v>0</v>
      </c>
      <c r="G1488" s="174">
        <v>0</v>
      </c>
    </row>
    <row r="1489" spans="1:7">
      <c r="A1489" s="176" t="s">
        <v>1334</v>
      </c>
      <c r="B1489" s="176" t="s">
        <v>1335</v>
      </c>
      <c r="C1489" s="176" t="s">
        <v>1254</v>
      </c>
      <c r="E1489" s="176">
        <v>100</v>
      </c>
      <c r="F1489" s="176">
        <v>100</v>
      </c>
      <c r="G1489" s="174">
        <v>0</v>
      </c>
    </row>
    <row r="1490" spans="1:7">
      <c r="A1490" s="176" t="s">
        <v>1334</v>
      </c>
      <c r="B1490" s="176" t="s">
        <v>1335</v>
      </c>
      <c r="C1490" s="176" t="s">
        <v>1255</v>
      </c>
      <c r="E1490" s="176">
        <v>0</v>
      </c>
      <c r="F1490" s="176">
        <v>0</v>
      </c>
      <c r="G1490" s="174">
        <v>0</v>
      </c>
    </row>
    <row r="1491" spans="1:7">
      <c r="A1491" s="176" t="s">
        <v>1334</v>
      </c>
      <c r="B1491" s="176" t="s">
        <v>1335</v>
      </c>
      <c r="C1491" s="176" t="s">
        <v>1256</v>
      </c>
      <c r="E1491" s="176">
        <v>0</v>
      </c>
      <c r="F1491" s="176">
        <v>0</v>
      </c>
      <c r="G1491" s="174">
        <v>0</v>
      </c>
    </row>
    <row r="1492" spans="1:7">
      <c r="A1492" s="176" t="s">
        <v>1337</v>
      </c>
      <c r="B1492" s="176" t="s">
        <v>1338</v>
      </c>
      <c r="C1492" s="176" t="s">
        <v>1257</v>
      </c>
      <c r="D1492" s="176" t="s">
        <v>1742</v>
      </c>
      <c r="E1492" s="176">
        <v>100</v>
      </c>
      <c r="F1492" s="176">
        <v>0</v>
      </c>
      <c r="G1492" s="174">
        <v>-100</v>
      </c>
    </row>
    <row r="1493" spans="1:7">
      <c r="A1493" s="176" t="s">
        <v>1337</v>
      </c>
      <c r="B1493" s="176" t="s">
        <v>1338</v>
      </c>
      <c r="C1493" s="176" t="s">
        <v>1258</v>
      </c>
      <c r="D1493" s="176" t="s">
        <v>1743</v>
      </c>
      <c r="E1493" s="176">
        <v>0</v>
      </c>
      <c r="F1493" s="176">
        <v>67</v>
      </c>
      <c r="G1493" s="175">
        <v>67</v>
      </c>
    </row>
    <row r="1494" spans="1:7">
      <c r="A1494" s="176" t="s">
        <v>1337</v>
      </c>
      <c r="B1494" s="176" t="s">
        <v>1338</v>
      </c>
      <c r="C1494" s="176" t="s">
        <v>1259</v>
      </c>
      <c r="D1494" s="176" t="s">
        <v>1744</v>
      </c>
      <c r="E1494" s="176">
        <v>100</v>
      </c>
      <c r="F1494" s="176">
        <v>100</v>
      </c>
      <c r="G1494" s="174">
        <v>0</v>
      </c>
    </row>
    <row r="1495" spans="1:7">
      <c r="A1495" s="176" t="s">
        <v>1337</v>
      </c>
      <c r="B1495" s="176" t="s">
        <v>1338</v>
      </c>
      <c r="C1495" s="176" t="s">
        <v>1260</v>
      </c>
      <c r="D1495" s="176" t="s">
        <v>1745</v>
      </c>
      <c r="E1495" s="176">
        <v>100</v>
      </c>
      <c r="F1495" s="176">
        <v>100</v>
      </c>
      <c r="G1495" s="174">
        <v>0</v>
      </c>
    </row>
    <row r="1496" spans="1:7">
      <c r="A1496" s="176" t="s">
        <v>1337</v>
      </c>
      <c r="B1496" s="176" t="s">
        <v>1338</v>
      </c>
      <c r="C1496" s="176" t="s">
        <v>1261</v>
      </c>
      <c r="D1496" s="176" t="s">
        <v>1746</v>
      </c>
      <c r="E1496" s="176">
        <v>0</v>
      </c>
      <c r="F1496" s="176">
        <v>0</v>
      </c>
      <c r="G1496" s="174">
        <v>0</v>
      </c>
    </row>
    <row r="1497" spans="1:7">
      <c r="A1497" s="176" t="s">
        <v>1337</v>
      </c>
      <c r="B1497" s="176" t="s">
        <v>1338</v>
      </c>
      <c r="C1497" s="176" t="s">
        <v>1262</v>
      </c>
      <c r="D1497" s="176" t="s">
        <v>1747</v>
      </c>
      <c r="E1497" s="176">
        <v>100</v>
      </c>
      <c r="F1497" s="176">
        <v>100</v>
      </c>
      <c r="G1497" s="174">
        <v>0</v>
      </c>
    </row>
    <row r="1498" spans="1:7">
      <c r="A1498" s="176" t="s">
        <v>1337</v>
      </c>
      <c r="B1498" s="176" t="s">
        <v>1338</v>
      </c>
      <c r="C1498" s="176" t="s">
        <v>1263</v>
      </c>
      <c r="D1498" s="176" t="s">
        <v>1695</v>
      </c>
      <c r="E1498" s="176">
        <v>0</v>
      </c>
      <c r="F1498" s="176">
        <v>0</v>
      </c>
      <c r="G1498" s="174">
        <v>0</v>
      </c>
    </row>
    <row r="1499" spans="1:7">
      <c r="A1499" s="176" t="s">
        <v>1337</v>
      </c>
      <c r="B1499" s="176" t="s">
        <v>1338</v>
      </c>
      <c r="C1499" s="176" t="s">
        <v>1115</v>
      </c>
      <c r="D1499" s="176" t="s">
        <v>1743</v>
      </c>
      <c r="E1499" s="176">
        <v>0</v>
      </c>
      <c r="F1499" s="176">
        <v>100</v>
      </c>
      <c r="G1499" s="175">
        <v>100</v>
      </c>
    </row>
    <row r="1500" spans="1:7">
      <c r="A1500" s="176" t="s">
        <v>1337</v>
      </c>
      <c r="B1500" s="176" t="s">
        <v>1338</v>
      </c>
      <c r="C1500" s="176" t="s">
        <v>1116</v>
      </c>
      <c r="D1500" s="176" t="s">
        <v>1743</v>
      </c>
      <c r="E1500" s="176">
        <v>0</v>
      </c>
      <c r="F1500" s="176">
        <v>0</v>
      </c>
      <c r="G1500" s="174">
        <v>0</v>
      </c>
    </row>
    <row r="1501" spans="1:7">
      <c r="A1501" s="176" t="s">
        <v>1337</v>
      </c>
      <c r="B1501" s="176" t="s">
        <v>1338</v>
      </c>
      <c r="C1501" s="176" t="s">
        <v>1117</v>
      </c>
      <c r="D1501" s="176" t="s">
        <v>1743</v>
      </c>
      <c r="E1501" s="176">
        <v>0</v>
      </c>
      <c r="F1501" s="176">
        <v>0</v>
      </c>
      <c r="G1501" s="174">
        <v>0</v>
      </c>
    </row>
    <row r="1502" spans="1:7">
      <c r="A1502" s="176" t="s">
        <v>1337</v>
      </c>
      <c r="B1502" s="176" t="s">
        <v>1338</v>
      </c>
      <c r="C1502" s="176" t="s">
        <v>1118</v>
      </c>
      <c r="D1502" s="176" t="s">
        <v>1743</v>
      </c>
      <c r="E1502" s="176">
        <v>0</v>
      </c>
      <c r="F1502" s="176">
        <v>100</v>
      </c>
      <c r="G1502" s="175">
        <v>100</v>
      </c>
    </row>
    <row r="1503" spans="1:7">
      <c r="A1503" s="176" t="s">
        <v>1337</v>
      </c>
      <c r="B1503" s="176" t="s">
        <v>1338</v>
      </c>
      <c r="C1503" s="176" t="s">
        <v>1119</v>
      </c>
      <c r="D1503" s="176" t="s">
        <v>1743</v>
      </c>
      <c r="E1503" s="176">
        <v>0</v>
      </c>
      <c r="F1503" s="176">
        <v>100</v>
      </c>
      <c r="G1503" s="175">
        <v>100</v>
      </c>
    </row>
    <row r="1504" spans="1:7">
      <c r="A1504" s="176" t="s">
        <v>1337</v>
      </c>
      <c r="B1504" s="176" t="s">
        <v>1338</v>
      </c>
      <c r="C1504" s="176" t="s">
        <v>1120</v>
      </c>
      <c r="D1504" s="176" t="s">
        <v>1743</v>
      </c>
      <c r="E1504" s="176">
        <v>0</v>
      </c>
      <c r="F1504" s="176">
        <v>100</v>
      </c>
      <c r="G1504" s="175">
        <v>100</v>
      </c>
    </row>
    <row r="1505" spans="1:7">
      <c r="A1505" s="176" t="s">
        <v>1337</v>
      </c>
      <c r="B1505" s="176" t="s">
        <v>1338</v>
      </c>
      <c r="C1505" s="176" t="s">
        <v>1121</v>
      </c>
      <c r="D1505" s="176" t="s">
        <v>1743</v>
      </c>
      <c r="E1505" s="176">
        <v>0</v>
      </c>
      <c r="F1505" s="176">
        <v>0</v>
      </c>
      <c r="G1505" s="174">
        <v>0</v>
      </c>
    </row>
    <row r="1506" spans="1:7">
      <c r="A1506" s="176" t="s">
        <v>1337</v>
      </c>
      <c r="B1506" s="176" t="s">
        <v>1338</v>
      </c>
      <c r="C1506" s="176" t="s">
        <v>1122</v>
      </c>
      <c r="D1506" s="176" t="s">
        <v>1743</v>
      </c>
      <c r="E1506" s="176">
        <v>0</v>
      </c>
      <c r="F1506" s="176">
        <v>0</v>
      </c>
      <c r="G1506" s="174">
        <v>0</v>
      </c>
    </row>
    <row r="1507" spans="1:7">
      <c r="A1507" s="176" t="s">
        <v>1337</v>
      </c>
      <c r="B1507" s="176" t="s">
        <v>1338</v>
      </c>
      <c r="C1507" s="176" t="s">
        <v>1123</v>
      </c>
      <c r="D1507" s="176" t="s">
        <v>1743</v>
      </c>
      <c r="E1507" s="176">
        <v>0</v>
      </c>
      <c r="F1507" s="176">
        <v>100</v>
      </c>
      <c r="G1507" s="175">
        <v>100</v>
      </c>
    </row>
    <row r="1508" spans="1:7">
      <c r="A1508" s="176" t="s">
        <v>1337</v>
      </c>
      <c r="B1508" s="176" t="s">
        <v>1338</v>
      </c>
      <c r="C1508" s="176" t="s">
        <v>1124</v>
      </c>
      <c r="D1508" s="176" t="s">
        <v>1743</v>
      </c>
      <c r="E1508" s="176">
        <v>0</v>
      </c>
      <c r="F1508" s="176">
        <v>67</v>
      </c>
      <c r="G1508" s="175">
        <v>67</v>
      </c>
    </row>
    <row r="1509" spans="1:7">
      <c r="A1509" s="176" t="s">
        <v>1337</v>
      </c>
      <c r="B1509" s="176" t="s">
        <v>1338</v>
      </c>
      <c r="C1509" s="176" t="s">
        <v>1125</v>
      </c>
      <c r="D1509" s="176" t="s">
        <v>1743</v>
      </c>
      <c r="E1509" s="176">
        <v>0</v>
      </c>
      <c r="F1509" s="176">
        <v>0</v>
      </c>
      <c r="G1509" s="174">
        <v>0</v>
      </c>
    </row>
    <row r="1510" spans="1:7">
      <c r="A1510" s="176" t="s">
        <v>1337</v>
      </c>
      <c r="B1510" s="176" t="s">
        <v>1338</v>
      </c>
      <c r="C1510" s="176" t="s">
        <v>1126</v>
      </c>
      <c r="D1510" s="176" t="s">
        <v>1743</v>
      </c>
      <c r="E1510" s="176">
        <v>0</v>
      </c>
      <c r="F1510" s="176">
        <v>0</v>
      </c>
      <c r="G1510" s="174">
        <v>0</v>
      </c>
    </row>
    <row r="1511" spans="1:7">
      <c r="A1511" s="176" t="s">
        <v>1337</v>
      </c>
      <c r="B1511" s="176" t="s">
        <v>1338</v>
      </c>
      <c r="C1511" s="176" t="s">
        <v>1127</v>
      </c>
      <c r="D1511" s="176" t="s">
        <v>1743</v>
      </c>
      <c r="E1511" s="176">
        <v>0</v>
      </c>
      <c r="F1511" s="176">
        <v>67</v>
      </c>
      <c r="G1511" s="175">
        <v>67</v>
      </c>
    </row>
    <row r="1512" spans="1:7">
      <c r="A1512" s="176" t="s">
        <v>1337</v>
      </c>
      <c r="B1512" s="176" t="s">
        <v>1338</v>
      </c>
      <c r="C1512" s="176" t="s">
        <v>1128</v>
      </c>
      <c r="D1512" s="176" t="s">
        <v>1743</v>
      </c>
      <c r="E1512" s="176">
        <v>0</v>
      </c>
      <c r="F1512" s="176">
        <v>0</v>
      </c>
      <c r="G1512" s="174">
        <v>0</v>
      </c>
    </row>
    <row r="1513" spans="1:7">
      <c r="A1513" s="176" t="s">
        <v>1337</v>
      </c>
      <c r="B1513" s="176" t="s">
        <v>1338</v>
      </c>
      <c r="C1513" s="176" t="s">
        <v>1129</v>
      </c>
      <c r="D1513" s="176" t="s">
        <v>1743</v>
      </c>
      <c r="E1513" s="176">
        <v>0</v>
      </c>
      <c r="F1513" s="176">
        <v>33</v>
      </c>
      <c r="G1513" s="175">
        <v>33</v>
      </c>
    </row>
    <row r="1514" spans="1:7">
      <c r="A1514" s="176" t="s">
        <v>1337</v>
      </c>
      <c r="B1514" s="176" t="s">
        <v>1338</v>
      </c>
      <c r="C1514" s="176" t="s">
        <v>1130</v>
      </c>
      <c r="D1514" s="176" t="s">
        <v>1743</v>
      </c>
      <c r="E1514" s="176">
        <v>0</v>
      </c>
      <c r="F1514" s="176">
        <v>0</v>
      </c>
      <c r="G1514" s="174">
        <v>0</v>
      </c>
    </row>
    <row r="1515" spans="1:7">
      <c r="A1515" s="176" t="s">
        <v>1337</v>
      </c>
      <c r="B1515" s="176" t="s">
        <v>1338</v>
      </c>
      <c r="C1515" s="176" t="s">
        <v>1131</v>
      </c>
      <c r="D1515" s="176" t="s">
        <v>1743</v>
      </c>
      <c r="E1515" s="176">
        <v>0</v>
      </c>
      <c r="F1515" s="176">
        <v>0</v>
      </c>
      <c r="G1515" s="174">
        <v>0</v>
      </c>
    </row>
    <row r="1516" spans="1:7">
      <c r="A1516" s="176" t="s">
        <v>1337</v>
      </c>
      <c r="B1516" s="176" t="s">
        <v>1338</v>
      </c>
      <c r="C1516" s="176" t="s">
        <v>1132</v>
      </c>
      <c r="D1516" s="176" t="s">
        <v>1743</v>
      </c>
      <c r="E1516" s="176">
        <v>0</v>
      </c>
      <c r="F1516" s="176">
        <v>0</v>
      </c>
      <c r="G1516" s="174">
        <v>0</v>
      </c>
    </row>
    <row r="1517" spans="1:7">
      <c r="A1517" s="176" t="s">
        <v>1337</v>
      </c>
      <c r="B1517" s="176" t="s">
        <v>1338</v>
      </c>
      <c r="C1517" s="176" t="s">
        <v>1133</v>
      </c>
      <c r="D1517" s="176" t="s">
        <v>1743</v>
      </c>
      <c r="E1517" s="176">
        <v>0</v>
      </c>
      <c r="F1517" s="176">
        <v>33</v>
      </c>
      <c r="G1517" s="175">
        <v>33</v>
      </c>
    </row>
    <row r="1518" spans="1:7">
      <c r="A1518" s="176" t="s">
        <v>1337</v>
      </c>
      <c r="B1518" s="176" t="s">
        <v>1338</v>
      </c>
      <c r="C1518" s="176" t="s">
        <v>1134</v>
      </c>
      <c r="D1518" s="176" t="s">
        <v>1743</v>
      </c>
      <c r="E1518" s="176">
        <v>0</v>
      </c>
      <c r="F1518" s="176">
        <v>0</v>
      </c>
      <c r="G1518" s="174">
        <v>0</v>
      </c>
    </row>
    <row r="1519" spans="1:7">
      <c r="A1519" s="176" t="s">
        <v>1337</v>
      </c>
      <c r="B1519" s="176" t="s">
        <v>1338</v>
      </c>
      <c r="C1519" s="176" t="s">
        <v>1135</v>
      </c>
      <c r="D1519" s="176" t="s">
        <v>1743</v>
      </c>
      <c r="E1519" s="176">
        <v>0</v>
      </c>
      <c r="F1519" s="176">
        <v>0</v>
      </c>
      <c r="G1519" s="174">
        <v>0</v>
      </c>
    </row>
    <row r="1520" spans="1:7">
      <c r="A1520" s="176" t="s">
        <v>1337</v>
      </c>
      <c r="B1520" s="176" t="s">
        <v>1338</v>
      </c>
      <c r="C1520" s="176" t="s">
        <v>1136</v>
      </c>
      <c r="D1520" s="176" t="s">
        <v>1743</v>
      </c>
      <c r="E1520" s="176">
        <v>0</v>
      </c>
      <c r="F1520" s="176">
        <v>33</v>
      </c>
      <c r="G1520" s="175">
        <v>33</v>
      </c>
    </row>
    <row r="1521" spans="1:7">
      <c r="A1521" s="176" t="s">
        <v>1337</v>
      </c>
      <c r="B1521" s="176" t="s">
        <v>1338</v>
      </c>
      <c r="C1521" s="176" t="s">
        <v>1137</v>
      </c>
      <c r="D1521" s="176" t="s">
        <v>1743</v>
      </c>
      <c r="E1521" s="176">
        <v>0</v>
      </c>
      <c r="F1521" s="176">
        <v>0</v>
      </c>
      <c r="G1521" s="174">
        <v>0</v>
      </c>
    </row>
    <row r="1522" spans="1:7">
      <c r="A1522" s="176" t="s">
        <v>1337</v>
      </c>
      <c r="B1522" s="176" t="s">
        <v>1338</v>
      </c>
      <c r="C1522" s="176" t="s">
        <v>1138</v>
      </c>
      <c r="D1522" s="176" t="s">
        <v>1743</v>
      </c>
      <c r="E1522" s="176">
        <v>0</v>
      </c>
      <c r="F1522" s="176">
        <v>100</v>
      </c>
      <c r="G1522" s="175">
        <v>100</v>
      </c>
    </row>
    <row r="1523" spans="1:7">
      <c r="A1523" s="176" t="s">
        <v>1337</v>
      </c>
      <c r="B1523" s="176" t="s">
        <v>1338</v>
      </c>
      <c r="C1523" s="176" t="s">
        <v>1139</v>
      </c>
      <c r="D1523" s="176" t="s">
        <v>1743</v>
      </c>
      <c r="E1523" s="176">
        <v>0</v>
      </c>
      <c r="F1523" s="176">
        <v>0</v>
      </c>
      <c r="G1523" s="174">
        <v>0</v>
      </c>
    </row>
    <row r="1524" spans="1:7">
      <c r="A1524" s="176" t="s">
        <v>1337</v>
      </c>
      <c r="B1524" s="176" t="s">
        <v>1338</v>
      </c>
      <c r="C1524" s="176" t="s">
        <v>1140</v>
      </c>
      <c r="D1524" s="176" t="s">
        <v>1743</v>
      </c>
      <c r="E1524" s="176">
        <v>0</v>
      </c>
      <c r="F1524" s="176">
        <v>0</v>
      </c>
      <c r="G1524" s="174">
        <v>0</v>
      </c>
    </row>
    <row r="1525" spans="1:7">
      <c r="A1525" s="176" t="s">
        <v>1337</v>
      </c>
      <c r="B1525" s="176" t="s">
        <v>1338</v>
      </c>
      <c r="C1525" s="176" t="s">
        <v>1141</v>
      </c>
      <c r="D1525" s="176" t="s">
        <v>1743</v>
      </c>
      <c r="E1525" s="176">
        <v>0</v>
      </c>
      <c r="F1525" s="176">
        <v>0</v>
      </c>
      <c r="G1525" s="174">
        <v>0</v>
      </c>
    </row>
    <row r="1526" spans="1:7">
      <c r="A1526" s="176" t="s">
        <v>1337</v>
      </c>
      <c r="B1526" s="176" t="s">
        <v>1338</v>
      </c>
      <c r="C1526" s="176" t="s">
        <v>1142</v>
      </c>
      <c r="D1526" s="176" t="s">
        <v>1743</v>
      </c>
      <c r="E1526" s="176">
        <v>0</v>
      </c>
      <c r="F1526" s="176">
        <v>0</v>
      </c>
      <c r="G1526" s="174">
        <v>0</v>
      </c>
    </row>
    <row r="1527" spans="1:7">
      <c r="A1527" s="176" t="s">
        <v>1337</v>
      </c>
      <c r="B1527" s="176" t="s">
        <v>1338</v>
      </c>
      <c r="C1527" s="176" t="s">
        <v>1143</v>
      </c>
      <c r="D1527" s="176" t="s">
        <v>1743</v>
      </c>
      <c r="E1527" s="176">
        <v>0</v>
      </c>
      <c r="F1527" s="176">
        <v>0</v>
      </c>
      <c r="G1527" s="174">
        <v>0</v>
      </c>
    </row>
    <row r="1528" spans="1:7">
      <c r="A1528" s="176" t="s">
        <v>1337</v>
      </c>
      <c r="B1528" s="176" t="s">
        <v>1338</v>
      </c>
      <c r="C1528" s="176" t="s">
        <v>1144</v>
      </c>
      <c r="D1528" s="176" t="s">
        <v>1743</v>
      </c>
      <c r="E1528" s="176">
        <v>0</v>
      </c>
      <c r="F1528" s="176">
        <v>100</v>
      </c>
      <c r="G1528" s="175">
        <v>100</v>
      </c>
    </row>
    <row r="1529" spans="1:7">
      <c r="A1529" s="176" t="s">
        <v>1337</v>
      </c>
      <c r="B1529" s="176" t="s">
        <v>1338</v>
      </c>
      <c r="C1529" s="176" t="s">
        <v>1145</v>
      </c>
      <c r="D1529" s="176" t="s">
        <v>1743</v>
      </c>
      <c r="E1529" s="176">
        <v>0</v>
      </c>
      <c r="F1529" s="176">
        <v>0</v>
      </c>
      <c r="G1529" s="174">
        <v>0</v>
      </c>
    </row>
    <row r="1530" spans="1:7">
      <c r="A1530" s="176" t="s">
        <v>1337</v>
      </c>
      <c r="B1530" s="176" t="s">
        <v>1338</v>
      </c>
      <c r="C1530" s="176" t="s">
        <v>1146</v>
      </c>
      <c r="D1530" s="176" t="s">
        <v>1743</v>
      </c>
      <c r="E1530" s="176">
        <v>0</v>
      </c>
      <c r="F1530" s="176">
        <v>0</v>
      </c>
      <c r="G1530" s="174">
        <v>0</v>
      </c>
    </row>
    <row r="1531" spans="1:7">
      <c r="A1531" s="176" t="s">
        <v>1337</v>
      </c>
      <c r="B1531" s="176" t="s">
        <v>1338</v>
      </c>
      <c r="C1531" s="176" t="s">
        <v>1147</v>
      </c>
      <c r="D1531" s="176" t="s">
        <v>1743</v>
      </c>
      <c r="E1531" s="176">
        <v>0</v>
      </c>
      <c r="F1531" s="176">
        <v>0</v>
      </c>
      <c r="G1531" s="174">
        <v>0</v>
      </c>
    </row>
    <row r="1532" spans="1:7">
      <c r="A1532" s="176" t="s">
        <v>1337</v>
      </c>
      <c r="B1532" s="176" t="s">
        <v>1338</v>
      </c>
      <c r="C1532" s="176" t="s">
        <v>1147</v>
      </c>
      <c r="D1532" s="176" t="s">
        <v>1743</v>
      </c>
      <c r="E1532" s="176">
        <v>0</v>
      </c>
      <c r="F1532" s="176">
        <v>0</v>
      </c>
      <c r="G1532" s="174">
        <v>0</v>
      </c>
    </row>
    <row r="1533" spans="1:7">
      <c r="A1533" s="176" t="s">
        <v>1337</v>
      </c>
      <c r="B1533" s="176" t="s">
        <v>1338</v>
      </c>
      <c r="C1533" s="176" t="s">
        <v>1149</v>
      </c>
      <c r="D1533" s="176" t="s">
        <v>1743</v>
      </c>
      <c r="E1533" s="176">
        <v>0</v>
      </c>
      <c r="F1533" s="176">
        <v>67</v>
      </c>
      <c r="G1533" s="175">
        <v>67</v>
      </c>
    </row>
    <row r="1534" spans="1:7">
      <c r="A1534" s="176" t="s">
        <v>1337</v>
      </c>
      <c r="B1534" s="176" t="s">
        <v>1338</v>
      </c>
      <c r="C1534" s="176" t="s">
        <v>1150</v>
      </c>
      <c r="D1534" s="176" t="s">
        <v>1743</v>
      </c>
      <c r="E1534" s="176">
        <v>0</v>
      </c>
      <c r="F1534" s="176">
        <v>0</v>
      </c>
      <c r="G1534" s="174">
        <v>0</v>
      </c>
    </row>
    <row r="1535" spans="1:7">
      <c r="A1535" s="176" t="s">
        <v>1337</v>
      </c>
      <c r="B1535" s="176" t="s">
        <v>1338</v>
      </c>
      <c r="C1535" s="176" t="s">
        <v>1151</v>
      </c>
      <c r="D1535" s="176" t="s">
        <v>1743</v>
      </c>
      <c r="E1535" s="176">
        <v>0</v>
      </c>
      <c r="F1535" s="176">
        <v>67</v>
      </c>
      <c r="G1535" s="175">
        <v>67</v>
      </c>
    </row>
    <row r="1536" spans="1:7">
      <c r="A1536" s="176" t="s">
        <v>1337</v>
      </c>
      <c r="B1536" s="176" t="s">
        <v>1338</v>
      </c>
      <c r="C1536" s="176" t="s">
        <v>1152</v>
      </c>
      <c r="D1536" s="176" t="s">
        <v>1743</v>
      </c>
      <c r="E1536" s="176">
        <v>0</v>
      </c>
      <c r="F1536" s="176">
        <v>0</v>
      </c>
      <c r="G1536" s="174">
        <v>0</v>
      </c>
    </row>
    <row r="1537" spans="1:7">
      <c r="A1537" s="176" t="s">
        <v>1337</v>
      </c>
      <c r="B1537" s="176" t="s">
        <v>1338</v>
      </c>
      <c r="C1537" s="176" t="s">
        <v>1153</v>
      </c>
      <c r="D1537" s="176" t="s">
        <v>1743</v>
      </c>
      <c r="E1537" s="176">
        <v>0</v>
      </c>
      <c r="F1537" s="176">
        <v>0</v>
      </c>
      <c r="G1537" s="174">
        <v>0</v>
      </c>
    </row>
    <row r="1538" spans="1:7">
      <c r="A1538" s="176" t="s">
        <v>1337</v>
      </c>
      <c r="B1538" s="176" t="s">
        <v>1338</v>
      </c>
      <c r="C1538" s="176" t="s">
        <v>1154</v>
      </c>
      <c r="D1538" s="176" t="s">
        <v>1743</v>
      </c>
      <c r="E1538" s="176">
        <v>0</v>
      </c>
      <c r="F1538" s="176">
        <v>0</v>
      </c>
      <c r="G1538" s="174">
        <v>0</v>
      </c>
    </row>
    <row r="1539" spans="1:7">
      <c r="A1539" s="176" t="s">
        <v>1337</v>
      </c>
      <c r="B1539" s="176" t="s">
        <v>1338</v>
      </c>
      <c r="C1539" s="176" t="s">
        <v>1155</v>
      </c>
      <c r="D1539" s="176" t="s">
        <v>1743</v>
      </c>
      <c r="E1539" s="176">
        <v>0</v>
      </c>
      <c r="F1539" s="176">
        <v>0</v>
      </c>
      <c r="G1539" s="174">
        <v>0</v>
      </c>
    </row>
    <row r="1540" spans="1:7">
      <c r="A1540" s="176" t="s">
        <v>1337</v>
      </c>
      <c r="B1540" s="176" t="s">
        <v>1338</v>
      </c>
      <c r="C1540" s="176" t="s">
        <v>1156</v>
      </c>
      <c r="D1540" s="176" t="s">
        <v>1743</v>
      </c>
      <c r="E1540" s="176">
        <v>0</v>
      </c>
      <c r="F1540" s="176">
        <v>0</v>
      </c>
      <c r="G1540" s="174">
        <v>0</v>
      </c>
    </row>
    <row r="1541" spans="1:7">
      <c r="A1541" s="176" t="s">
        <v>1337</v>
      </c>
      <c r="B1541" s="176" t="s">
        <v>1338</v>
      </c>
      <c r="C1541" s="176" t="s">
        <v>1157</v>
      </c>
      <c r="D1541" s="176" t="s">
        <v>1743</v>
      </c>
      <c r="E1541" s="176">
        <v>0</v>
      </c>
      <c r="F1541" s="176">
        <v>0</v>
      </c>
      <c r="G1541" s="174">
        <v>0</v>
      </c>
    </row>
    <row r="1542" spans="1:7">
      <c r="A1542" s="176" t="s">
        <v>1337</v>
      </c>
      <c r="B1542" s="176" t="s">
        <v>1338</v>
      </c>
      <c r="C1542" s="176" t="s">
        <v>1158</v>
      </c>
      <c r="D1542" s="176" t="s">
        <v>1743</v>
      </c>
      <c r="E1542" s="176">
        <v>0</v>
      </c>
      <c r="F1542" s="176">
        <v>67</v>
      </c>
      <c r="G1542" s="175">
        <v>67</v>
      </c>
    </row>
    <row r="1543" spans="1:7">
      <c r="A1543" s="176" t="s">
        <v>1337</v>
      </c>
      <c r="B1543" s="176" t="s">
        <v>1338</v>
      </c>
      <c r="C1543" s="176" t="s">
        <v>1159</v>
      </c>
      <c r="D1543" s="176" t="s">
        <v>1743</v>
      </c>
      <c r="E1543" s="176">
        <v>0</v>
      </c>
      <c r="F1543" s="176">
        <v>33</v>
      </c>
      <c r="G1543" s="175">
        <v>33</v>
      </c>
    </row>
    <row r="1544" spans="1:7">
      <c r="A1544" s="176" t="s">
        <v>1337</v>
      </c>
      <c r="B1544" s="176" t="s">
        <v>1338</v>
      </c>
      <c r="C1544" s="176" t="s">
        <v>1160</v>
      </c>
      <c r="D1544" s="176" t="s">
        <v>1743</v>
      </c>
      <c r="E1544" s="176">
        <v>0</v>
      </c>
      <c r="F1544" s="176">
        <v>67</v>
      </c>
      <c r="G1544" s="175">
        <v>67</v>
      </c>
    </row>
    <row r="1545" spans="1:7">
      <c r="A1545" s="176" t="s">
        <v>1337</v>
      </c>
      <c r="B1545" s="176" t="s">
        <v>1338</v>
      </c>
      <c r="C1545" s="176" t="s">
        <v>1161</v>
      </c>
      <c r="D1545" s="176" t="s">
        <v>1743</v>
      </c>
      <c r="E1545" s="176">
        <v>0</v>
      </c>
      <c r="F1545" s="176">
        <v>0</v>
      </c>
      <c r="G1545" s="174">
        <v>0</v>
      </c>
    </row>
    <row r="1546" spans="1:7">
      <c r="A1546" s="176" t="s">
        <v>1337</v>
      </c>
      <c r="B1546" s="176" t="s">
        <v>1338</v>
      </c>
      <c r="C1546" s="176" t="s">
        <v>1162</v>
      </c>
      <c r="D1546" s="176" t="s">
        <v>1743</v>
      </c>
      <c r="E1546" s="176">
        <v>0</v>
      </c>
      <c r="F1546" s="176">
        <v>0</v>
      </c>
      <c r="G1546" s="174">
        <v>0</v>
      </c>
    </row>
    <row r="1547" spans="1:7">
      <c r="A1547" s="176" t="s">
        <v>1337</v>
      </c>
      <c r="B1547" s="176" t="s">
        <v>1338</v>
      </c>
      <c r="C1547" s="176" t="s">
        <v>1163</v>
      </c>
      <c r="D1547" s="176" t="s">
        <v>1743</v>
      </c>
      <c r="E1547" s="176">
        <v>0</v>
      </c>
      <c r="F1547" s="176">
        <v>0</v>
      </c>
      <c r="G1547" s="174">
        <v>0</v>
      </c>
    </row>
    <row r="1548" spans="1:7">
      <c r="A1548" s="176" t="s">
        <v>1337</v>
      </c>
      <c r="B1548" s="176" t="s">
        <v>1338</v>
      </c>
      <c r="C1548" s="176" t="s">
        <v>1164</v>
      </c>
      <c r="D1548" s="176" t="s">
        <v>1743</v>
      </c>
      <c r="E1548" s="176">
        <v>0</v>
      </c>
      <c r="F1548" s="176">
        <v>0</v>
      </c>
      <c r="G1548" s="174">
        <v>0</v>
      </c>
    </row>
    <row r="1549" spans="1:7">
      <c r="A1549" s="176" t="s">
        <v>1337</v>
      </c>
      <c r="B1549" s="176" t="s">
        <v>1338</v>
      </c>
      <c r="C1549" s="176" t="s">
        <v>1165</v>
      </c>
      <c r="D1549" s="176" t="s">
        <v>1743</v>
      </c>
      <c r="E1549" s="176">
        <v>0</v>
      </c>
      <c r="F1549" s="176">
        <v>0</v>
      </c>
      <c r="G1549" s="174">
        <v>0</v>
      </c>
    </row>
    <row r="1550" spans="1:7">
      <c r="A1550" s="176" t="s">
        <v>1337</v>
      </c>
      <c r="B1550" s="176" t="s">
        <v>1338</v>
      </c>
      <c r="C1550" s="176" t="s">
        <v>1166</v>
      </c>
      <c r="D1550" s="176" t="s">
        <v>1743</v>
      </c>
      <c r="E1550" s="176">
        <v>0</v>
      </c>
      <c r="F1550" s="176">
        <v>33</v>
      </c>
      <c r="G1550" s="175">
        <v>33</v>
      </c>
    </row>
    <row r="1551" spans="1:7">
      <c r="A1551" s="176" t="s">
        <v>1337</v>
      </c>
      <c r="B1551" s="176" t="s">
        <v>1338</v>
      </c>
      <c r="C1551" s="176" t="s">
        <v>1167</v>
      </c>
      <c r="D1551" s="176" t="s">
        <v>1743</v>
      </c>
      <c r="E1551" s="176">
        <v>0</v>
      </c>
      <c r="F1551" s="176">
        <v>0</v>
      </c>
      <c r="G1551" s="174">
        <v>0</v>
      </c>
    </row>
    <row r="1552" spans="1:7">
      <c r="A1552" s="176" t="s">
        <v>1337</v>
      </c>
      <c r="B1552" s="176" t="s">
        <v>1338</v>
      </c>
      <c r="C1552" s="176" t="s">
        <v>1168</v>
      </c>
      <c r="D1552" s="176" t="s">
        <v>1742</v>
      </c>
      <c r="E1552" s="176">
        <v>33</v>
      </c>
      <c r="F1552" s="176">
        <v>0</v>
      </c>
      <c r="G1552" s="174">
        <v>-33</v>
      </c>
    </row>
    <row r="1553" spans="1:7">
      <c r="A1553" s="176" t="s">
        <v>1337</v>
      </c>
      <c r="B1553" s="176" t="s">
        <v>1338</v>
      </c>
      <c r="C1553" s="176" t="s">
        <v>1169</v>
      </c>
      <c r="D1553" s="176" t="s">
        <v>1742</v>
      </c>
      <c r="E1553" s="176">
        <v>33</v>
      </c>
      <c r="F1553" s="176">
        <v>0</v>
      </c>
      <c r="G1553" s="174">
        <v>-33</v>
      </c>
    </row>
    <row r="1554" spans="1:7">
      <c r="A1554" s="176" t="s">
        <v>1337</v>
      </c>
      <c r="B1554" s="176" t="s">
        <v>1338</v>
      </c>
      <c r="C1554" s="176" t="s">
        <v>1170</v>
      </c>
      <c r="D1554" s="176" t="s">
        <v>1742</v>
      </c>
      <c r="E1554" s="176">
        <v>0</v>
      </c>
      <c r="F1554" s="176">
        <v>0</v>
      </c>
      <c r="G1554" s="174">
        <v>0</v>
      </c>
    </row>
    <row r="1555" spans="1:7">
      <c r="A1555" s="176" t="s">
        <v>1337</v>
      </c>
      <c r="B1555" s="176" t="s">
        <v>1338</v>
      </c>
      <c r="C1555" s="176" t="s">
        <v>1171</v>
      </c>
      <c r="D1555" s="176" t="s">
        <v>1742</v>
      </c>
      <c r="E1555" s="176">
        <v>33</v>
      </c>
      <c r="F1555" s="176">
        <v>0</v>
      </c>
      <c r="G1555" s="174">
        <v>-33</v>
      </c>
    </row>
    <row r="1556" spans="1:7">
      <c r="A1556" s="176" t="s">
        <v>1337</v>
      </c>
      <c r="B1556" s="176" t="s">
        <v>1338</v>
      </c>
      <c r="C1556" s="176" t="s">
        <v>1172</v>
      </c>
      <c r="D1556" s="176" t="s">
        <v>1742</v>
      </c>
      <c r="E1556" s="176">
        <v>0</v>
      </c>
      <c r="F1556" s="176">
        <v>0</v>
      </c>
      <c r="G1556" s="174">
        <v>0</v>
      </c>
    </row>
    <row r="1557" spans="1:7">
      <c r="A1557" s="176" t="s">
        <v>1337</v>
      </c>
      <c r="B1557" s="176" t="s">
        <v>1338</v>
      </c>
      <c r="C1557" s="176" t="s">
        <v>1173</v>
      </c>
      <c r="D1557" s="176" t="s">
        <v>1744</v>
      </c>
      <c r="E1557" s="176">
        <v>100</v>
      </c>
      <c r="F1557" s="176">
        <v>67</v>
      </c>
      <c r="G1557" s="174">
        <v>-33</v>
      </c>
    </row>
    <row r="1558" spans="1:7">
      <c r="A1558" s="176" t="s">
        <v>1337</v>
      </c>
      <c r="B1558" s="176" t="s">
        <v>1338</v>
      </c>
      <c r="C1558" s="176" t="s">
        <v>1174</v>
      </c>
      <c r="D1558" s="176" t="s">
        <v>1744</v>
      </c>
      <c r="E1558" s="176">
        <v>100</v>
      </c>
      <c r="F1558" s="176">
        <v>100</v>
      </c>
      <c r="G1558" s="174">
        <v>0</v>
      </c>
    </row>
    <row r="1559" spans="1:7">
      <c r="A1559" s="176" t="s">
        <v>1337</v>
      </c>
      <c r="B1559" s="176" t="s">
        <v>1338</v>
      </c>
      <c r="C1559" s="176" t="s">
        <v>1175</v>
      </c>
      <c r="D1559" s="176" t="s">
        <v>1744</v>
      </c>
      <c r="E1559" s="176">
        <v>100</v>
      </c>
      <c r="F1559" s="176">
        <v>100</v>
      </c>
      <c r="G1559" s="174">
        <v>0</v>
      </c>
    </row>
    <row r="1560" spans="1:7">
      <c r="A1560" s="176" t="s">
        <v>1337</v>
      </c>
      <c r="B1560" s="176" t="s">
        <v>1338</v>
      </c>
      <c r="C1560" s="176" t="s">
        <v>1176</v>
      </c>
      <c r="D1560" s="176" t="s">
        <v>1744</v>
      </c>
      <c r="E1560" s="176">
        <v>100</v>
      </c>
      <c r="F1560" s="176">
        <v>67</v>
      </c>
      <c r="G1560" s="174">
        <v>-33</v>
      </c>
    </row>
    <row r="1561" spans="1:7">
      <c r="A1561" s="176" t="s">
        <v>1337</v>
      </c>
      <c r="B1561" s="176" t="s">
        <v>1338</v>
      </c>
      <c r="C1561" s="176" t="s">
        <v>1177</v>
      </c>
      <c r="D1561" s="176" t="s">
        <v>1744</v>
      </c>
      <c r="E1561" s="176">
        <v>67</v>
      </c>
      <c r="F1561" s="176">
        <v>67</v>
      </c>
      <c r="G1561" s="174">
        <v>0</v>
      </c>
    </row>
    <row r="1562" spans="1:7">
      <c r="A1562" s="176" t="s">
        <v>1337</v>
      </c>
      <c r="B1562" s="176" t="s">
        <v>1338</v>
      </c>
      <c r="C1562" s="176" t="s">
        <v>1178</v>
      </c>
      <c r="D1562" s="176" t="s">
        <v>1748</v>
      </c>
      <c r="E1562" s="176">
        <v>33</v>
      </c>
      <c r="F1562" s="176">
        <v>33</v>
      </c>
      <c r="G1562" s="174">
        <v>0</v>
      </c>
    </row>
    <row r="1563" spans="1:7">
      <c r="A1563" s="176" t="s">
        <v>1337</v>
      </c>
      <c r="B1563" s="176" t="s">
        <v>1338</v>
      </c>
      <c r="C1563" s="176" t="s">
        <v>1179</v>
      </c>
      <c r="D1563" s="176" t="s">
        <v>1748</v>
      </c>
      <c r="E1563" s="176">
        <v>33</v>
      </c>
      <c r="F1563" s="176">
        <v>33</v>
      </c>
      <c r="G1563" s="174">
        <v>0</v>
      </c>
    </row>
    <row r="1564" spans="1:7">
      <c r="A1564" s="176" t="s">
        <v>1337</v>
      </c>
      <c r="B1564" s="176" t="s">
        <v>1338</v>
      </c>
      <c r="C1564" s="176" t="s">
        <v>1180</v>
      </c>
      <c r="D1564" s="176" t="s">
        <v>1748</v>
      </c>
      <c r="E1564" s="176">
        <v>0</v>
      </c>
      <c r="F1564" s="176">
        <v>0</v>
      </c>
      <c r="G1564" s="174">
        <v>0</v>
      </c>
    </row>
    <row r="1565" spans="1:7">
      <c r="A1565" s="176" t="s">
        <v>1337</v>
      </c>
      <c r="B1565" s="176" t="s">
        <v>1338</v>
      </c>
      <c r="C1565" s="176" t="s">
        <v>1181</v>
      </c>
      <c r="D1565" s="176" t="s">
        <v>1748</v>
      </c>
      <c r="E1565" s="176">
        <v>33</v>
      </c>
      <c r="F1565" s="176">
        <v>33</v>
      </c>
      <c r="G1565" s="174">
        <v>0</v>
      </c>
    </row>
    <row r="1566" spans="1:7">
      <c r="A1566" s="176" t="s">
        <v>1337</v>
      </c>
      <c r="B1566" s="176" t="s">
        <v>1338</v>
      </c>
      <c r="C1566" s="176" t="s">
        <v>1182</v>
      </c>
      <c r="D1566" s="176" t="s">
        <v>1745</v>
      </c>
      <c r="E1566" s="176">
        <v>67</v>
      </c>
      <c r="F1566" s="176">
        <v>67</v>
      </c>
      <c r="G1566" s="174">
        <v>0</v>
      </c>
    </row>
    <row r="1567" spans="1:7">
      <c r="A1567" s="176" t="s">
        <v>1337</v>
      </c>
      <c r="B1567" s="176" t="s">
        <v>1338</v>
      </c>
      <c r="C1567" s="176" t="s">
        <v>1183</v>
      </c>
      <c r="D1567" s="176" t="s">
        <v>1745</v>
      </c>
      <c r="E1567" s="176">
        <v>0</v>
      </c>
      <c r="F1567" s="176">
        <v>33</v>
      </c>
      <c r="G1567" s="175">
        <v>33</v>
      </c>
    </row>
    <row r="1568" spans="1:7">
      <c r="A1568" s="176" t="s">
        <v>1337</v>
      </c>
      <c r="B1568" s="176" t="s">
        <v>1338</v>
      </c>
      <c r="C1568" s="176" t="s">
        <v>1184</v>
      </c>
      <c r="D1568" s="176" t="s">
        <v>1745</v>
      </c>
      <c r="E1568" s="176">
        <v>100</v>
      </c>
      <c r="F1568" s="176">
        <v>100</v>
      </c>
      <c r="G1568" s="174">
        <v>0</v>
      </c>
    </row>
    <row r="1569" spans="1:7">
      <c r="A1569" s="176" t="s">
        <v>1337</v>
      </c>
      <c r="B1569" s="176" t="s">
        <v>1338</v>
      </c>
      <c r="C1569" s="176" t="s">
        <v>1185</v>
      </c>
      <c r="D1569" s="176" t="s">
        <v>1745</v>
      </c>
      <c r="E1569" s="176">
        <v>100</v>
      </c>
      <c r="F1569" s="176">
        <v>100</v>
      </c>
      <c r="G1569" s="174">
        <v>0</v>
      </c>
    </row>
    <row r="1570" spans="1:7">
      <c r="A1570" s="176" t="s">
        <v>1337</v>
      </c>
      <c r="B1570" s="176" t="s">
        <v>1338</v>
      </c>
      <c r="C1570" s="176" t="s">
        <v>1186</v>
      </c>
      <c r="D1570" s="176" t="s">
        <v>1745</v>
      </c>
      <c r="E1570" s="176">
        <v>100</v>
      </c>
      <c r="F1570" s="176">
        <v>100</v>
      </c>
      <c r="G1570" s="174">
        <v>0</v>
      </c>
    </row>
    <row r="1571" spans="1:7">
      <c r="A1571" s="176" t="s">
        <v>1337</v>
      </c>
      <c r="B1571" s="176" t="s">
        <v>1338</v>
      </c>
      <c r="C1571" s="176" t="s">
        <v>1187</v>
      </c>
      <c r="D1571" s="176" t="s">
        <v>1745</v>
      </c>
      <c r="E1571" s="176">
        <v>100</v>
      </c>
      <c r="F1571" s="176">
        <v>100</v>
      </c>
      <c r="G1571" s="174">
        <v>0</v>
      </c>
    </row>
    <row r="1572" spans="1:7">
      <c r="A1572" s="176" t="s">
        <v>1337</v>
      </c>
      <c r="B1572" s="176" t="s">
        <v>1338</v>
      </c>
      <c r="C1572" s="176" t="s">
        <v>1188</v>
      </c>
      <c r="D1572" s="176" t="s">
        <v>1745</v>
      </c>
      <c r="E1572" s="176">
        <v>67</v>
      </c>
      <c r="F1572" s="176">
        <v>100</v>
      </c>
      <c r="G1572" s="175">
        <v>33</v>
      </c>
    </row>
    <row r="1573" spans="1:7">
      <c r="A1573" s="176" t="s">
        <v>1337</v>
      </c>
      <c r="B1573" s="176" t="s">
        <v>1338</v>
      </c>
      <c r="C1573" s="176" t="s">
        <v>1189</v>
      </c>
      <c r="D1573" s="176" t="s">
        <v>1745</v>
      </c>
      <c r="E1573" s="176">
        <v>33</v>
      </c>
      <c r="F1573" s="176">
        <v>33</v>
      </c>
      <c r="G1573" s="174">
        <v>0</v>
      </c>
    </row>
    <row r="1574" spans="1:7">
      <c r="A1574" s="176" t="s">
        <v>1337</v>
      </c>
      <c r="B1574" s="176" t="s">
        <v>1338</v>
      </c>
      <c r="C1574" s="176" t="s">
        <v>1190</v>
      </c>
      <c r="D1574" s="176" t="s">
        <v>1746</v>
      </c>
      <c r="E1574" s="176">
        <v>0</v>
      </c>
      <c r="F1574" s="176">
        <v>0</v>
      </c>
      <c r="G1574" s="174">
        <v>0</v>
      </c>
    </row>
    <row r="1575" spans="1:7">
      <c r="A1575" s="176" t="s">
        <v>1337</v>
      </c>
      <c r="B1575" s="176" t="s">
        <v>1338</v>
      </c>
      <c r="C1575" s="176" t="s">
        <v>1191</v>
      </c>
      <c r="D1575" s="176" t="s">
        <v>1746</v>
      </c>
      <c r="E1575" s="176">
        <v>0</v>
      </c>
      <c r="F1575" s="176">
        <v>0</v>
      </c>
      <c r="G1575" s="174">
        <v>0</v>
      </c>
    </row>
    <row r="1576" spans="1:7">
      <c r="A1576" s="176" t="s">
        <v>1337</v>
      </c>
      <c r="B1576" s="176" t="s">
        <v>1338</v>
      </c>
      <c r="C1576" s="176" t="s">
        <v>1192</v>
      </c>
      <c r="D1576" s="176" t="s">
        <v>1746</v>
      </c>
      <c r="E1576" s="176">
        <v>0</v>
      </c>
      <c r="F1576" s="176">
        <v>0</v>
      </c>
      <c r="G1576" s="174">
        <v>0</v>
      </c>
    </row>
    <row r="1577" spans="1:7">
      <c r="A1577" s="176" t="s">
        <v>1337</v>
      </c>
      <c r="B1577" s="176" t="s">
        <v>1338</v>
      </c>
      <c r="C1577" s="176" t="s">
        <v>1193</v>
      </c>
      <c r="D1577" s="176" t="s">
        <v>1746</v>
      </c>
      <c r="E1577" s="176">
        <v>0</v>
      </c>
      <c r="F1577" s="176">
        <v>0</v>
      </c>
      <c r="G1577" s="174">
        <v>0</v>
      </c>
    </row>
    <row r="1578" spans="1:7">
      <c r="A1578" s="176" t="s">
        <v>1337</v>
      </c>
      <c r="B1578" s="176" t="s">
        <v>1338</v>
      </c>
      <c r="C1578" s="176" t="s">
        <v>1194</v>
      </c>
      <c r="D1578" s="176" t="s">
        <v>1746</v>
      </c>
      <c r="E1578" s="176">
        <v>0</v>
      </c>
      <c r="F1578" s="176">
        <v>0</v>
      </c>
      <c r="G1578" s="174">
        <v>0</v>
      </c>
    </row>
    <row r="1579" spans="1:7">
      <c r="A1579" s="176" t="s">
        <v>1337</v>
      </c>
      <c r="B1579" s="176" t="s">
        <v>1338</v>
      </c>
      <c r="C1579" s="176" t="s">
        <v>1195</v>
      </c>
      <c r="D1579" s="176" t="s">
        <v>1746</v>
      </c>
      <c r="E1579" s="176">
        <v>0</v>
      </c>
      <c r="F1579" s="176">
        <v>0</v>
      </c>
      <c r="G1579" s="174">
        <v>0</v>
      </c>
    </row>
    <row r="1580" spans="1:7">
      <c r="A1580" s="176" t="s">
        <v>1337</v>
      </c>
      <c r="B1580" s="176" t="s">
        <v>1338</v>
      </c>
      <c r="C1580" s="176" t="s">
        <v>1196</v>
      </c>
      <c r="D1580" s="176" t="s">
        <v>1746</v>
      </c>
      <c r="E1580" s="176">
        <v>0</v>
      </c>
      <c r="F1580" s="176">
        <v>0</v>
      </c>
      <c r="G1580" s="174">
        <v>0</v>
      </c>
    </row>
    <row r="1581" spans="1:7">
      <c r="A1581" s="176" t="s">
        <v>1337</v>
      </c>
      <c r="B1581" s="176" t="s">
        <v>1338</v>
      </c>
      <c r="C1581" s="176" t="s">
        <v>1197</v>
      </c>
      <c r="D1581" s="176" t="s">
        <v>1746</v>
      </c>
      <c r="E1581" s="176">
        <v>0</v>
      </c>
      <c r="F1581" s="176">
        <v>0</v>
      </c>
      <c r="G1581" s="174">
        <v>0</v>
      </c>
    </row>
    <row r="1582" spans="1:7">
      <c r="A1582" s="176" t="s">
        <v>1337</v>
      </c>
      <c r="B1582" s="176" t="s">
        <v>1338</v>
      </c>
      <c r="C1582" s="176" t="s">
        <v>1198</v>
      </c>
      <c r="D1582" s="176" t="s">
        <v>1747</v>
      </c>
      <c r="E1582" s="176">
        <v>100</v>
      </c>
      <c r="F1582" s="176">
        <v>100</v>
      </c>
      <c r="G1582" s="174">
        <v>0</v>
      </c>
    </row>
    <row r="1583" spans="1:7">
      <c r="A1583" s="176" t="s">
        <v>1337</v>
      </c>
      <c r="B1583" s="176" t="s">
        <v>1338</v>
      </c>
      <c r="C1583" s="176" t="s">
        <v>1199</v>
      </c>
      <c r="D1583" s="176" t="s">
        <v>1747</v>
      </c>
      <c r="E1583" s="176">
        <v>100</v>
      </c>
      <c r="F1583" s="176">
        <v>67</v>
      </c>
      <c r="G1583" s="174">
        <v>-33</v>
      </c>
    </row>
    <row r="1584" spans="1:7">
      <c r="A1584" s="176" t="s">
        <v>1337</v>
      </c>
      <c r="B1584" s="176" t="s">
        <v>1338</v>
      </c>
      <c r="C1584" s="176" t="s">
        <v>1200</v>
      </c>
      <c r="D1584" s="176" t="s">
        <v>1747</v>
      </c>
      <c r="E1584" s="176">
        <v>100</v>
      </c>
      <c r="F1584" s="176">
        <v>100</v>
      </c>
      <c r="G1584" s="174">
        <v>0</v>
      </c>
    </row>
    <row r="1585" spans="1:7">
      <c r="A1585" s="176" t="s">
        <v>1337</v>
      </c>
      <c r="B1585" s="176" t="s">
        <v>1338</v>
      </c>
      <c r="C1585" s="176" t="s">
        <v>1201</v>
      </c>
      <c r="D1585" s="176" t="s">
        <v>1747</v>
      </c>
      <c r="E1585" s="176">
        <v>100</v>
      </c>
      <c r="F1585" s="176">
        <v>100</v>
      </c>
      <c r="G1585" s="174">
        <v>0</v>
      </c>
    </row>
    <row r="1586" spans="1:7">
      <c r="A1586" s="176" t="s">
        <v>1337</v>
      </c>
      <c r="B1586" s="176" t="s">
        <v>1338</v>
      </c>
      <c r="C1586" s="176" t="s">
        <v>1202</v>
      </c>
      <c r="D1586" s="176" t="s">
        <v>1747</v>
      </c>
      <c r="E1586" s="176">
        <v>100</v>
      </c>
      <c r="F1586" s="176">
        <v>100</v>
      </c>
      <c r="G1586" s="174">
        <v>0</v>
      </c>
    </row>
    <row r="1587" spans="1:7">
      <c r="A1587" s="176" t="s">
        <v>1337</v>
      </c>
      <c r="B1587" s="176" t="s">
        <v>1338</v>
      </c>
      <c r="C1587" s="176" t="s">
        <v>1203</v>
      </c>
      <c r="D1587" s="176" t="s">
        <v>1747</v>
      </c>
      <c r="E1587" s="176">
        <v>100</v>
      </c>
      <c r="F1587" s="176">
        <v>100</v>
      </c>
      <c r="G1587" s="174">
        <v>0</v>
      </c>
    </row>
    <row r="1588" spans="1:7">
      <c r="A1588" s="176" t="s">
        <v>1337</v>
      </c>
      <c r="B1588" s="176" t="s">
        <v>1338</v>
      </c>
      <c r="C1588" s="176" t="s">
        <v>1204</v>
      </c>
      <c r="D1588" s="176" t="s">
        <v>1747</v>
      </c>
      <c r="E1588" s="176">
        <v>33</v>
      </c>
      <c r="F1588" s="176">
        <v>33</v>
      </c>
      <c r="G1588" s="174">
        <v>0</v>
      </c>
    </row>
    <row r="1589" spans="1:7">
      <c r="A1589" s="176" t="s">
        <v>1337</v>
      </c>
      <c r="B1589" s="176" t="s">
        <v>1338</v>
      </c>
      <c r="C1589" s="176" t="s">
        <v>1205</v>
      </c>
      <c r="D1589" s="176" t="s">
        <v>1747</v>
      </c>
      <c r="E1589" s="176">
        <v>0</v>
      </c>
      <c r="F1589" s="176">
        <v>0</v>
      </c>
      <c r="G1589" s="174">
        <v>0</v>
      </c>
    </row>
    <row r="1590" spans="1:7">
      <c r="A1590" s="176" t="s">
        <v>1337</v>
      </c>
      <c r="B1590" s="176" t="s">
        <v>1338</v>
      </c>
      <c r="C1590" s="176" t="s">
        <v>1206</v>
      </c>
      <c r="D1590" s="176" t="s">
        <v>1747</v>
      </c>
      <c r="E1590" s="176">
        <v>0</v>
      </c>
      <c r="F1590" s="176">
        <v>0</v>
      </c>
      <c r="G1590" s="174">
        <v>0</v>
      </c>
    </row>
    <row r="1591" spans="1:7">
      <c r="A1591" s="176" t="s">
        <v>1337</v>
      </c>
      <c r="B1591" s="176" t="s">
        <v>1338</v>
      </c>
      <c r="C1591" s="176" t="s">
        <v>1207</v>
      </c>
      <c r="D1591" s="176" t="s">
        <v>1747</v>
      </c>
      <c r="E1591" s="176">
        <v>0</v>
      </c>
      <c r="F1591" s="176">
        <v>0</v>
      </c>
      <c r="G1591" s="174">
        <v>0</v>
      </c>
    </row>
    <row r="1592" spans="1:7">
      <c r="A1592" s="176" t="s">
        <v>1337</v>
      </c>
      <c r="B1592" s="176" t="s">
        <v>1338</v>
      </c>
      <c r="C1592" s="176" t="s">
        <v>1208</v>
      </c>
      <c r="D1592" s="176" t="s">
        <v>1747</v>
      </c>
      <c r="E1592" s="176">
        <v>0</v>
      </c>
      <c r="F1592" s="176">
        <v>0</v>
      </c>
      <c r="G1592" s="174">
        <v>0</v>
      </c>
    </row>
    <row r="1593" spans="1:7">
      <c r="A1593" s="176" t="s">
        <v>1337</v>
      </c>
      <c r="B1593" s="176" t="s">
        <v>1338</v>
      </c>
      <c r="C1593" s="176" t="s">
        <v>1209</v>
      </c>
      <c r="D1593" s="176" t="s">
        <v>1747</v>
      </c>
      <c r="E1593" s="176">
        <v>100</v>
      </c>
      <c r="F1593" s="176">
        <v>100</v>
      </c>
      <c r="G1593" s="174">
        <v>0</v>
      </c>
    </row>
    <row r="1594" spans="1:7">
      <c r="A1594" s="176" t="s">
        <v>1337</v>
      </c>
      <c r="B1594" s="176" t="s">
        <v>1338</v>
      </c>
      <c r="C1594" s="176" t="s">
        <v>1210</v>
      </c>
      <c r="D1594" s="176" t="s">
        <v>1747</v>
      </c>
      <c r="E1594" s="176">
        <v>100</v>
      </c>
      <c r="F1594" s="176">
        <v>100</v>
      </c>
      <c r="G1594" s="174">
        <v>0</v>
      </c>
    </row>
    <row r="1595" spans="1:7">
      <c r="A1595" s="176" t="s">
        <v>1337</v>
      </c>
      <c r="B1595" s="176" t="s">
        <v>1338</v>
      </c>
      <c r="C1595" s="176" t="s">
        <v>1211</v>
      </c>
      <c r="D1595" s="176" t="s">
        <v>1695</v>
      </c>
      <c r="E1595" s="176">
        <v>100</v>
      </c>
      <c r="F1595" s="176">
        <v>100</v>
      </c>
      <c r="G1595" s="174">
        <v>0</v>
      </c>
    </row>
    <row r="1596" spans="1:7">
      <c r="A1596" s="176" t="s">
        <v>1337</v>
      </c>
      <c r="B1596" s="176" t="s">
        <v>1338</v>
      </c>
      <c r="C1596" s="176" t="s">
        <v>1212</v>
      </c>
      <c r="D1596" s="176" t="s">
        <v>1695</v>
      </c>
      <c r="E1596" s="176">
        <v>0</v>
      </c>
      <c r="F1596" s="176">
        <v>0</v>
      </c>
      <c r="G1596" s="174">
        <v>0</v>
      </c>
    </row>
    <row r="1597" spans="1:7">
      <c r="A1597" s="176" t="s">
        <v>1337</v>
      </c>
      <c r="B1597" s="176" t="s">
        <v>1338</v>
      </c>
      <c r="C1597" s="176" t="s">
        <v>1213</v>
      </c>
      <c r="D1597" s="176" t="s">
        <v>1695</v>
      </c>
      <c r="E1597" s="176">
        <v>0</v>
      </c>
      <c r="F1597" s="176">
        <v>0</v>
      </c>
      <c r="G1597" s="174">
        <v>0</v>
      </c>
    </row>
    <row r="1598" spans="1:7">
      <c r="A1598" s="176" t="s">
        <v>1337</v>
      </c>
      <c r="B1598" s="176" t="s">
        <v>1338</v>
      </c>
      <c r="C1598" s="176" t="s">
        <v>1214</v>
      </c>
      <c r="D1598" s="176" t="s">
        <v>1695</v>
      </c>
      <c r="E1598" s="176">
        <v>0</v>
      </c>
      <c r="F1598" s="176">
        <v>0</v>
      </c>
      <c r="G1598" s="174">
        <v>0</v>
      </c>
    </row>
    <row r="1599" spans="1:7">
      <c r="A1599" s="176" t="s">
        <v>1337</v>
      </c>
      <c r="B1599" s="176" t="s">
        <v>1338</v>
      </c>
      <c r="C1599" s="176" t="s">
        <v>1215</v>
      </c>
      <c r="D1599" s="176" t="s">
        <v>1695</v>
      </c>
      <c r="E1599" s="176">
        <v>0</v>
      </c>
      <c r="F1599" s="176">
        <v>0</v>
      </c>
      <c r="G1599" s="174">
        <v>0</v>
      </c>
    </row>
    <row r="1600" spans="1:7">
      <c r="A1600" s="176" t="s">
        <v>1337</v>
      </c>
      <c r="B1600" s="176" t="s">
        <v>1338</v>
      </c>
      <c r="C1600" s="176" t="s">
        <v>1216</v>
      </c>
      <c r="D1600" s="176" t="s">
        <v>1695</v>
      </c>
      <c r="E1600" s="176">
        <v>0</v>
      </c>
      <c r="F1600" s="176">
        <v>0</v>
      </c>
      <c r="G1600" s="174">
        <v>0</v>
      </c>
    </row>
    <row r="1601" spans="1:7">
      <c r="A1601" s="176" t="s">
        <v>1337</v>
      </c>
      <c r="B1601" s="176" t="s">
        <v>1338</v>
      </c>
      <c r="C1601" s="176" t="s">
        <v>1217</v>
      </c>
      <c r="E1601" s="176">
        <v>0</v>
      </c>
      <c r="F1601" s="176">
        <v>0</v>
      </c>
      <c r="G1601" s="174">
        <v>0</v>
      </c>
    </row>
    <row r="1602" spans="1:7">
      <c r="A1602" s="176" t="s">
        <v>1337</v>
      </c>
      <c r="B1602" s="176" t="s">
        <v>1338</v>
      </c>
      <c r="C1602" s="176" t="s">
        <v>1218</v>
      </c>
      <c r="E1602" s="176">
        <v>0</v>
      </c>
      <c r="F1602" s="176">
        <v>0</v>
      </c>
      <c r="G1602" s="174">
        <v>0</v>
      </c>
    </row>
    <row r="1603" spans="1:7">
      <c r="A1603" s="176" t="s">
        <v>1337</v>
      </c>
      <c r="B1603" s="176" t="s">
        <v>1338</v>
      </c>
      <c r="C1603" s="176" t="s">
        <v>1219</v>
      </c>
      <c r="E1603" s="176">
        <v>0</v>
      </c>
      <c r="F1603" s="176">
        <v>0</v>
      </c>
      <c r="G1603" s="174">
        <v>0</v>
      </c>
    </row>
    <row r="1604" spans="1:7">
      <c r="A1604" s="176" t="s">
        <v>1337</v>
      </c>
      <c r="B1604" s="176" t="s">
        <v>1338</v>
      </c>
      <c r="C1604" s="176" t="s">
        <v>1220</v>
      </c>
      <c r="E1604" s="176">
        <v>0</v>
      </c>
      <c r="F1604" s="176">
        <v>0</v>
      </c>
      <c r="G1604" s="174">
        <v>0</v>
      </c>
    </row>
    <row r="1605" spans="1:7">
      <c r="A1605" s="176" t="s">
        <v>1337</v>
      </c>
      <c r="B1605" s="176" t="s">
        <v>1338</v>
      </c>
      <c r="C1605" s="176" t="s">
        <v>1221</v>
      </c>
      <c r="E1605" s="176">
        <v>0</v>
      </c>
      <c r="F1605" s="176">
        <v>0</v>
      </c>
      <c r="G1605" s="174">
        <v>0</v>
      </c>
    </row>
    <row r="1606" spans="1:7">
      <c r="A1606" s="176" t="s">
        <v>1337</v>
      </c>
      <c r="B1606" s="176" t="s">
        <v>1338</v>
      </c>
      <c r="C1606" s="176" t="s">
        <v>1222</v>
      </c>
      <c r="E1606" s="176">
        <v>100</v>
      </c>
      <c r="F1606" s="176">
        <v>100</v>
      </c>
      <c r="G1606" s="174">
        <v>0</v>
      </c>
    </row>
    <row r="1607" spans="1:7">
      <c r="A1607" s="176" t="s">
        <v>1337</v>
      </c>
      <c r="B1607" s="176" t="s">
        <v>1338</v>
      </c>
      <c r="C1607" s="176" t="s">
        <v>1223</v>
      </c>
      <c r="E1607" s="176">
        <v>67</v>
      </c>
      <c r="F1607" s="176">
        <v>67</v>
      </c>
      <c r="G1607" s="174">
        <v>0</v>
      </c>
    </row>
    <row r="1608" spans="1:7">
      <c r="A1608" s="176" t="s">
        <v>1337</v>
      </c>
      <c r="B1608" s="176" t="s">
        <v>1338</v>
      </c>
      <c r="C1608" s="176" t="s">
        <v>1224</v>
      </c>
      <c r="E1608" s="176">
        <v>67</v>
      </c>
      <c r="F1608" s="176">
        <v>67</v>
      </c>
      <c r="G1608" s="174">
        <v>0</v>
      </c>
    </row>
    <row r="1609" spans="1:7">
      <c r="A1609" s="176" t="s">
        <v>1337</v>
      </c>
      <c r="B1609" s="176" t="s">
        <v>1338</v>
      </c>
      <c r="C1609" s="176" t="s">
        <v>1225</v>
      </c>
      <c r="E1609" s="176">
        <v>100</v>
      </c>
      <c r="F1609" s="176">
        <v>100</v>
      </c>
      <c r="G1609" s="174">
        <v>0</v>
      </c>
    </row>
    <row r="1610" spans="1:7">
      <c r="A1610" s="176" t="s">
        <v>1337</v>
      </c>
      <c r="B1610" s="176" t="s">
        <v>1338</v>
      </c>
      <c r="C1610" s="176" t="s">
        <v>1226</v>
      </c>
      <c r="E1610" s="176">
        <v>100</v>
      </c>
      <c r="F1610" s="176">
        <v>100</v>
      </c>
      <c r="G1610" s="174">
        <v>0</v>
      </c>
    </row>
    <row r="1611" spans="1:7">
      <c r="A1611" s="176" t="s">
        <v>1337</v>
      </c>
      <c r="B1611" s="176" t="s">
        <v>1338</v>
      </c>
      <c r="C1611" s="176" t="s">
        <v>1227</v>
      </c>
      <c r="E1611" s="176">
        <v>0</v>
      </c>
      <c r="F1611" s="176">
        <v>0</v>
      </c>
      <c r="G1611" s="174">
        <v>0</v>
      </c>
    </row>
    <row r="1612" spans="1:7">
      <c r="A1612" s="176" t="s">
        <v>1337</v>
      </c>
      <c r="B1612" s="176" t="s">
        <v>1338</v>
      </c>
      <c r="C1612" s="176" t="s">
        <v>1228</v>
      </c>
      <c r="E1612" s="176">
        <v>33</v>
      </c>
      <c r="F1612" s="176">
        <v>33</v>
      </c>
      <c r="G1612" s="174">
        <v>0</v>
      </c>
    </row>
    <row r="1613" spans="1:7">
      <c r="A1613" s="176" t="s">
        <v>1337</v>
      </c>
      <c r="B1613" s="176" t="s">
        <v>1338</v>
      </c>
      <c r="C1613" s="176" t="s">
        <v>1229</v>
      </c>
      <c r="E1613" s="176">
        <v>100</v>
      </c>
      <c r="F1613" s="176">
        <v>100</v>
      </c>
      <c r="G1613" s="174">
        <v>0</v>
      </c>
    </row>
    <row r="1614" spans="1:7">
      <c r="A1614" s="176" t="s">
        <v>1337</v>
      </c>
      <c r="B1614" s="176" t="s">
        <v>1338</v>
      </c>
      <c r="C1614" s="176" t="s">
        <v>1230</v>
      </c>
      <c r="E1614" s="176">
        <v>100</v>
      </c>
      <c r="F1614" s="176">
        <v>100</v>
      </c>
      <c r="G1614" s="174">
        <v>0</v>
      </c>
    </row>
    <row r="1615" spans="1:7">
      <c r="A1615" s="176" t="s">
        <v>1337</v>
      </c>
      <c r="B1615" s="176" t="s">
        <v>1338</v>
      </c>
      <c r="C1615" s="176" t="s">
        <v>1231</v>
      </c>
      <c r="E1615" s="176">
        <v>0</v>
      </c>
      <c r="F1615" s="176">
        <v>0</v>
      </c>
      <c r="G1615" s="174">
        <v>0</v>
      </c>
    </row>
    <row r="1616" spans="1:7">
      <c r="A1616" s="176" t="s">
        <v>1337</v>
      </c>
      <c r="B1616" s="176" t="s">
        <v>1338</v>
      </c>
      <c r="C1616" s="176" t="s">
        <v>1232</v>
      </c>
      <c r="E1616" s="176">
        <v>0</v>
      </c>
      <c r="F1616" s="176">
        <v>0</v>
      </c>
      <c r="G1616" s="174">
        <v>0</v>
      </c>
    </row>
    <row r="1617" spans="1:7">
      <c r="A1617" s="176" t="s">
        <v>1337</v>
      </c>
      <c r="B1617" s="176" t="s">
        <v>1338</v>
      </c>
      <c r="C1617" s="176" t="s">
        <v>1233</v>
      </c>
      <c r="E1617" s="176">
        <v>100</v>
      </c>
      <c r="F1617" s="176">
        <v>100</v>
      </c>
      <c r="G1617" s="174">
        <v>0</v>
      </c>
    </row>
    <row r="1618" spans="1:7">
      <c r="A1618" s="176" t="s">
        <v>1337</v>
      </c>
      <c r="B1618" s="176" t="s">
        <v>1338</v>
      </c>
      <c r="C1618" s="176" t="s">
        <v>1234</v>
      </c>
      <c r="E1618" s="176">
        <v>100</v>
      </c>
      <c r="F1618" s="176">
        <v>100</v>
      </c>
      <c r="G1618" s="174">
        <v>0</v>
      </c>
    </row>
    <row r="1619" spans="1:7">
      <c r="A1619" s="176" t="s">
        <v>1337</v>
      </c>
      <c r="B1619" s="176" t="s">
        <v>1338</v>
      </c>
      <c r="C1619" s="176" t="s">
        <v>1235</v>
      </c>
      <c r="E1619" s="176">
        <v>100</v>
      </c>
      <c r="F1619" s="176">
        <v>100</v>
      </c>
      <c r="G1619" s="174">
        <v>0</v>
      </c>
    </row>
    <row r="1620" spans="1:7">
      <c r="A1620" s="176" t="s">
        <v>1337</v>
      </c>
      <c r="B1620" s="176" t="s">
        <v>1338</v>
      </c>
      <c r="C1620" s="176" t="s">
        <v>1236</v>
      </c>
      <c r="E1620" s="176">
        <v>100</v>
      </c>
      <c r="F1620" s="176">
        <v>100</v>
      </c>
      <c r="G1620" s="174">
        <v>0</v>
      </c>
    </row>
    <row r="1621" spans="1:7">
      <c r="A1621" s="176" t="s">
        <v>1337</v>
      </c>
      <c r="B1621" s="176" t="s">
        <v>1338</v>
      </c>
      <c r="C1621" s="176" t="s">
        <v>1237</v>
      </c>
      <c r="E1621" s="176">
        <v>33</v>
      </c>
      <c r="F1621" s="176">
        <v>0</v>
      </c>
      <c r="G1621" s="174">
        <v>-33</v>
      </c>
    </row>
    <row r="1622" spans="1:7">
      <c r="A1622" s="176" t="s">
        <v>1337</v>
      </c>
      <c r="B1622" s="176" t="s">
        <v>1338</v>
      </c>
      <c r="C1622" s="176" t="s">
        <v>1238</v>
      </c>
      <c r="E1622" s="176">
        <v>0</v>
      </c>
      <c r="F1622" s="176">
        <v>0</v>
      </c>
      <c r="G1622" s="174">
        <v>0</v>
      </c>
    </row>
    <row r="1623" spans="1:7">
      <c r="A1623" s="176" t="s">
        <v>1337</v>
      </c>
      <c r="B1623" s="176" t="s">
        <v>1338</v>
      </c>
      <c r="C1623" s="176" t="s">
        <v>1239</v>
      </c>
      <c r="E1623" s="176">
        <v>0</v>
      </c>
      <c r="F1623" s="176">
        <v>0</v>
      </c>
      <c r="G1623" s="174">
        <v>0</v>
      </c>
    </row>
    <row r="1624" spans="1:7">
      <c r="A1624" s="176" t="s">
        <v>1337</v>
      </c>
      <c r="B1624" s="176" t="s">
        <v>1338</v>
      </c>
      <c r="C1624" s="176" t="s">
        <v>1240</v>
      </c>
      <c r="E1624" s="176">
        <v>0</v>
      </c>
      <c r="F1624" s="176">
        <v>0</v>
      </c>
      <c r="G1624" s="174">
        <v>0</v>
      </c>
    </row>
    <row r="1625" spans="1:7">
      <c r="A1625" s="176" t="s">
        <v>1337</v>
      </c>
      <c r="B1625" s="176" t="s">
        <v>1338</v>
      </c>
      <c r="C1625" s="176" t="s">
        <v>1241</v>
      </c>
      <c r="E1625" s="176">
        <v>0</v>
      </c>
      <c r="F1625" s="176">
        <v>0</v>
      </c>
      <c r="G1625" s="174">
        <v>0</v>
      </c>
    </row>
    <row r="1626" spans="1:7">
      <c r="A1626" s="176" t="s">
        <v>1337</v>
      </c>
      <c r="B1626" s="176" t="s">
        <v>1338</v>
      </c>
      <c r="C1626" s="176" t="s">
        <v>1242</v>
      </c>
      <c r="E1626" s="176">
        <v>0</v>
      </c>
      <c r="F1626" s="176">
        <v>0</v>
      </c>
      <c r="G1626" s="174">
        <v>0</v>
      </c>
    </row>
    <row r="1627" spans="1:7">
      <c r="A1627" s="176" t="s">
        <v>1337</v>
      </c>
      <c r="B1627" s="176" t="s">
        <v>1338</v>
      </c>
      <c r="C1627" s="176" t="s">
        <v>1243</v>
      </c>
      <c r="E1627" s="176">
        <v>0</v>
      </c>
      <c r="F1627" s="176">
        <v>0</v>
      </c>
      <c r="G1627" s="174">
        <v>0</v>
      </c>
    </row>
    <row r="1628" spans="1:7">
      <c r="A1628" s="176" t="s">
        <v>1337</v>
      </c>
      <c r="B1628" s="176" t="s">
        <v>1338</v>
      </c>
      <c r="C1628" s="176" t="s">
        <v>1244</v>
      </c>
      <c r="E1628" s="176">
        <v>0</v>
      </c>
      <c r="F1628" s="176">
        <v>0</v>
      </c>
      <c r="G1628" s="174">
        <v>0</v>
      </c>
    </row>
    <row r="1629" spans="1:7">
      <c r="A1629" s="176" t="s">
        <v>1337</v>
      </c>
      <c r="B1629" s="176" t="s">
        <v>1338</v>
      </c>
      <c r="C1629" s="176" t="s">
        <v>1245</v>
      </c>
      <c r="E1629" s="176">
        <v>0</v>
      </c>
      <c r="F1629" s="176">
        <v>0</v>
      </c>
      <c r="G1629" s="174">
        <v>0</v>
      </c>
    </row>
    <row r="1630" spans="1:7">
      <c r="A1630" s="176" t="s">
        <v>1337</v>
      </c>
      <c r="B1630" s="176" t="s">
        <v>1338</v>
      </c>
      <c r="C1630" s="176" t="s">
        <v>1246</v>
      </c>
      <c r="E1630" s="176">
        <v>0</v>
      </c>
      <c r="F1630" s="176">
        <v>0</v>
      </c>
      <c r="G1630" s="174">
        <v>0</v>
      </c>
    </row>
    <row r="1631" spans="1:7">
      <c r="A1631" s="176" t="s">
        <v>1337</v>
      </c>
      <c r="B1631" s="176" t="s">
        <v>1338</v>
      </c>
      <c r="C1631" s="176" t="s">
        <v>1247</v>
      </c>
      <c r="E1631" s="176">
        <v>0</v>
      </c>
      <c r="F1631" s="176">
        <v>0</v>
      </c>
      <c r="G1631" s="174">
        <v>0</v>
      </c>
    </row>
    <row r="1632" spans="1:7">
      <c r="A1632" s="176" t="s">
        <v>1337</v>
      </c>
      <c r="B1632" s="176" t="s">
        <v>1338</v>
      </c>
      <c r="C1632" s="176" t="s">
        <v>1247</v>
      </c>
      <c r="E1632" s="176">
        <v>0</v>
      </c>
      <c r="F1632" s="176">
        <v>0</v>
      </c>
      <c r="G1632" s="174">
        <v>0</v>
      </c>
    </row>
    <row r="1633" spans="1:7">
      <c r="A1633" s="176" t="s">
        <v>1337</v>
      </c>
      <c r="B1633" s="176" t="s">
        <v>1338</v>
      </c>
      <c r="C1633" s="176" t="s">
        <v>1249</v>
      </c>
      <c r="E1633" s="176">
        <v>0</v>
      </c>
      <c r="F1633" s="176">
        <v>0</v>
      </c>
      <c r="G1633" s="174">
        <v>0</v>
      </c>
    </row>
    <row r="1634" spans="1:7">
      <c r="A1634" s="176" t="s">
        <v>1337</v>
      </c>
      <c r="B1634" s="176" t="s">
        <v>1338</v>
      </c>
      <c r="C1634" s="176" t="s">
        <v>1250</v>
      </c>
      <c r="E1634" s="176">
        <v>33</v>
      </c>
      <c r="F1634" s="176">
        <v>33</v>
      </c>
      <c r="G1634" s="174">
        <v>0</v>
      </c>
    </row>
    <row r="1635" spans="1:7">
      <c r="A1635" s="176" t="s">
        <v>1337</v>
      </c>
      <c r="B1635" s="176" t="s">
        <v>1338</v>
      </c>
      <c r="C1635" s="176" t="s">
        <v>1251</v>
      </c>
      <c r="E1635" s="176">
        <v>0</v>
      </c>
      <c r="F1635" s="176">
        <v>0</v>
      </c>
      <c r="G1635" s="174">
        <v>0</v>
      </c>
    </row>
    <row r="1636" spans="1:7">
      <c r="A1636" s="176" t="s">
        <v>1337</v>
      </c>
      <c r="B1636" s="176" t="s">
        <v>1338</v>
      </c>
      <c r="C1636" s="176" t="s">
        <v>1252</v>
      </c>
      <c r="E1636" s="176">
        <v>0</v>
      </c>
      <c r="F1636" s="176">
        <v>0</v>
      </c>
      <c r="G1636" s="174">
        <v>0</v>
      </c>
    </row>
    <row r="1637" spans="1:7">
      <c r="A1637" s="176" t="s">
        <v>1337</v>
      </c>
      <c r="B1637" s="176" t="s">
        <v>1338</v>
      </c>
      <c r="C1637" s="176" t="s">
        <v>1253</v>
      </c>
      <c r="E1637" s="176">
        <v>0</v>
      </c>
      <c r="F1637" s="176">
        <v>0</v>
      </c>
      <c r="G1637" s="174">
        <v>0</v>
      </c>
    </row>
    <row r="1638" spans="1:7">
      <c r="A1638" s="176" t="s">
        <v>1337</v>
      </c>
      <c r="B1638" s="176" t="s">
        <v>1338</v>
      </c>
      <c r="C1638" s="176" t="s">
        <v>1254</v>
      </c>
      <c r="E1638" s="176">
        <v>100</v>
      </c>
      <c r="F1638" s="176">
        <v>100</v>
      </c>
      <c r="G1638" s="174">
        <v>0</v>
      </c>
    </row>
    <row r="1639" spans="1:7">
      <c r="A1639" s="176" t="s">
        <v>1337</v>
      </c>
      <c r="B1639" s="176" t="s">
        <v>1338</v>
      </c>
      <c r="C1639" s="176" t="s">
        <v>1255</v>
      </c>
      <c r="E1639" s="176">
        <v>0</v>
      </c>
      <c r="F1639" s="176">
        <v>0</v>
      </c>
      <c r="G1639" s="174">
        <v>0</v>
      </c>
    </row>
    <row r="1640" spans="1:7">
      <c r="A1640" s="176" t="s">
        <v>1337</v>
      </c>
      <c r="B1640" s="176" t="s">
        <v>1338</v>
      </c>
      <c r="C1640" s="176" t="s">
        <v>1256</v>
      </c>
      <c r="E1640" s="176">
        <v>100</v>
      </c>
      <c r="F1640" s="176">
        <v>0</v>
      </c>
      <c r="G1640" s="174">
        <v>-100</v>
      </c>
    </row>
    <row r="1641" spans="1:7">
      <c r="A1641" s="176" t="s">
        <v>1340</v>
      </c>
      <c r="B1641" s="176" t="s">
        <v>1341</v>
      </c>
      <c r="C1641" s="176" t="s">
        <v>1257</v>
      </c>
      <c r="D1641" s="176" t="s">
        <v>1742</v>
      </c>
      <c r="E1641" s="176">
        <v>100</v>
      </c>
      <c r="F1641" s="176">
        <v>100</v>
      </c>
      <c r="G1641" s="174">
        <v>0</v>
      </c>
    </row>
    <row r="1642" spans="1:7">
      <c r="A1642" s="176" t="s">
        <v>1340</v>
      </c>
      <c r="B1642" s="176" t="s">
        <v>1341</v>
      </c>
      <c r="C1642" s="176" t="s">
        <v>1258</v>
      </c>
      <c r="D1642" s="176" t="s">
        <v>1743</v>
      </c>
      <c r="E1642" s="176">
        <v>100</v>
      </c>
      <c r="F1642" s="176">
        <v>100</v>
      </c>
      <c r="G1642" s="174">
        <v>0</v>
      </c>
    </row>
    <row r="1643" spans="1:7">
      <c r="A1643" s="176" t="s">
        <v>1340</v>
      </c>
      <c r="B1643" s="176" t="s">
        <v>1341</v>
      </c>
      <c r="C1643" s="176" t="s">
        <v>1259</v>
      </c>
      <c r="D1643" s="176" t="s">
        <v>1744</v>
      </c>
      <c r="E1643" s="176">
        <v>33</v>
      </c>
      <c r="F1643" s="176">
        <v>67</v>
      </c>
      <c r="G1643" s="175">
        <v>33</v>
      </c>
    </row>
    <row r="1644" spans="1:7">
      <c r="A1644" s="176" t="s">
        <v>1340</v>
      </c>
      <c r="B1644" s="176" t="s">
        <v>1341</v>
      </c>
      <c r="C1644" s="176" t="s">
        <v>1260</v>
      </c>
      <c r="D1644" s="176" t="s">
        <v>1745</v>
      </c>
      <c r="E1644" s="176">
        <v>33</v>
      </c>
      <c r="F1644" s="176">
        <v>100</v>
      </c>
      <c r="G1644" s="175">
        <v>67</v>
      </c>
    </row>
    <row r="1645" spans="1:7">
      <c r="A1645" s="176" t="s">
        <v>1340</v>
      </c>
      <c r="B1645" s="176" t="s">
        <v>1341</v>
      </c>
      <c r="C1645" s="176" t="s">
        <v>1261</v>
      </c>
      <c r="D1645" s="176" t="s">
        <v>1746</v>
      </c>
      <c r="E1645" s="176">
        <v>33</v>
      </c>
      <c r="F1645" s="176">
        <v>33</v>
      </c>
      <c r="G1645" s="174">
        <v>0</v>
      </c>
    </row>
    <row r="1646" spans="1:7">
      <c r="A1646" s="176" t="s">
        <v>1340</v>
      </c>
      <c r="B1646" s="176" t="s">
        <v>1341</v>
      </c>
      <c r="C1646" s="176" t="s">
        <v>1262</v>
      </c>
      <c r="D1646" s="176" t="s">
        <v>1747</v>
      </c>
      <c r="E1646" s="176">
        <v>100</v>
      </c>
      <c r="F1646" s="176">
        <v>100</v>
      </c>
      <c r="G1646" s="174">
        <v>0</v>
      </c>
    </row>
    <row r="1647" spans="1:7">
      <c r="A1647" s="176" t="s">
        <v>1340</v>
      </c>
      <c r="B1647" s="176" t="s">
        <v>1341</v>
      </c>
      <c r="C1647" s="176" t="s">
        <v>1263</v>
      </c>
      <c r="D1647" s="176" t="s">
        <v>1695</v>
      </c>
      <c r="E1647" s="176">
        <v>100</v>
      </c>
      <c r="F1647" s="176">
        <v>100</v>
      </c>
      <c r="G1647" s="174">
        <v>0</v>
      </c>
    </row>
    <row r="1648" spans="1:7">
      <c r="A1648" s="176" t="s">
        <v>1340</v>
      </c>
      <c r="B1648" s="176" t="s">
        <v>1341</v>
      </c>
      <c r="C1648" s="176" t="s">
        <v>1115</v>
      </c>
      <c r="D1648" s="176" t="s">
        <v>1743</v>
      </c>
      <c r="E1648" s="176">
        <v>100</v>
      </c>
      <c r="F1648" s="176">
        <v>100</v>
      </c>
      <c r="G1648" s="174">
        <v>0</v>
      </c>
    </row>
    <row r="1649" spans="1:7">
      <c r="A1649" s="176" t="s">
        <v>1340</v>
      </c>
      <c r="B1649" s="176" t="s">
        <v>1341</v>
      </c>
      <c r="C1649" s="176" t="s">
        <v>1116</v>
      </c>
      <c r="D1649" s="176" t="s">
        <v>1743</v>
      </c>
      <c r="E1649" s="176">
        <v>100</v>
      </c>
      <c r="F1649" s="176">
        <v>100</v>
      </c>
      <c r="G1649" s="174">
        <v>0</v>
      </c>
    </row>
    <row r="1650" spans="1:7">
      <c r="A1650" s="176" t="s">
        <v>1340</v>
      </c>
      <c r="B1650" s="176" t="s">
        <v>1341</v>
      </c>
      <c r="C1650" s="176" t="s">
        <v>1117</v>
      </c>
      <c r="D1650" s="176" t="s">
        <v>1743</v>
      </c>
      <c r="E1650" s="176">
        <v>100</v>
      </c>
      <c r="F1650" s="176">
        <v>100</v>
      </c>
      <c r="G1650" s="174">
        <v>0</v>
      </c>
    </row>
    <row r="1651" spans="1:7">
      <c r="A1651" s="176" t="s">
        <v>1340</v>
      </c>
      <c r="B1651" s="176" t="s">
        <v>1341</v>
      </c>
      <c r="C1651" s="176" t="s">
        <v>1118</v>
      </c>
      <c r="D1651" s="176" t="s">
        <v>1743</v>
      </c>
      <c r="E1651" s="176">
        <v>100</v>
      </c>
      <c r="F1651" s="176">
        <v>100</v>
      </c>
      <c r="G1651" s="174">
        <v>0</v>
      </c>
    </row>
    <row r="1652" spans="1:7">
      <c r="A1652" s="176" t="s">
        <v>1340</v>
      </c>
      <c r="B1652" s="176" t="s">
        <v>1341</v>
      </c>
      <c r="C1652" s="176" t="s">
        <v>1119</v>
      </c>
      <c r="D1652" s="176" t="s">
        <v>1743</v>
      </c>
      <c r="E1652" s="176">
        <v>100</v>
      </c>
      <c r="F1652" s="176">
        <v>100</v>
      </c>
      <c r="G1652" s="174">
        <v>0</v>
      </c>
    </row>
    <row r="1653" spans="1:7">
      <c r="A1653" s="176" t="s">
        <v>1340</v>
      </c>
      <c r="B1653" s="176" t="s">
        <v>1341</v>
      </c>
      <c r="C1653" s="176" t="s">
        <v>1120</v>
      </c>
      <c r="D1653" s="176" t="s">
        <v>1743</v>
      </c>
      <c r="E1653" s="176">
        <v>100</v>
      </c>
      <c r="F1653" s="176">
        <v>100</v>
      </c>
      <c r="G1653" s="174">
        <v>0</v>
      </c>
    </row>
    <row r="1654" spans="1:7">
      <c r="A1654" s="176" t="s">
        <v>1340</v>
      </c>
      <c r="B1654" s="176" t="s">
        <v>1341</v>
      </c>
      <c r="C1654" s="176" t="s">
        <v>1121</v>
      </c>
      <c r="D1654" s="176" t="s">
        <v>1743</v>
      </c>
      <c r="E1654" s="176">
        <v>67</v>
      </c>
      <c r="F1654" s="176">
        <v>100</v>
      </c>
      <c r="G1654" s="175">
        <v>33</v>
      </c>
    </row>
    <row r="1655" spans="1:7">
      <c r="A1655" s="176" t="s">
        <v>1340</v>
      </c>
      <c r="B1655" s="176" t="s">
        <v>1341</v>
      </c>
      <c r="C1655" s="176" t="s">
        <v>1122</v>
      </c>
      <c r="D1655" s="176" t="s">
        <v>1743</v>
      </c>
      <c r="E1655" s="176">
        <v>33</v>
      </c>
      <c r="F1655" s="176">
        <v>100</v>
      </c>
      <c r="G1655" s="175">
        <v>67</v>
      </c>
    </row>
    <row r="1656" spans="1:7">
      <c r="A1656" s="176" t="s">
        <v>1340</v>
      </c>
      <c r="B1656" s="176" t="s">
        <v>1341</v>
      </c>
      <c r="C1656" s="176" t="s">
        <v>1123</v>
      </c>
      <c r="D1656" s="176" t="s">
        <v>1743</v>
      </c>
      <c r="E1656" s="176">
        <v>100</v>
      </c>
      <c r="F1656" s="176">
        <v>100</v>
      </c>
      <c r="G1656" s="174">
        <v>0</v>
      </c>
    </row>
    <row r="1657" spans="1:7">
      <c r="A1657" s="176" t="s">
        <v>1340</v>
      </c>
      <c r="B1657" s="176" t="s">
        <v>1341</v>
      </c>
      <c r="C1657" s="176" t="s">
        <v>1124</v>
      </c>
      <c r="D1657" s="176" t="s">
        <v>1743</v>
      </c>
      <c r="E1657" s="176">
        <v>67</v>
      </c>
      <c r="F1657" s="176">
        <v>67</v>
      </c>
      <c r="G1657" s="174">
        <v>0</v>
      </c>
    </row>
    <row r="1658" spans="1:7">
      <c r="A1658" s="176" t="s">
        <v>1340</v>
      </c>
      <c r="B1658" s="176" t="s">
        <v>1341</v>
      </c>
      <c r="C1658" s="176" t="s">
        <v>1125</v>
      </c>
      <c r="D1658" s="176" t="s">
        <v>1743</v>
      </c>
      <c r="E1658" s="176">
        <v>100</v>
      </c>
      <c r="F1658" s="176">
        <v>0</v>
      </c>
      <c r="G1658" s="174">
        <v>-100</v>
      </c>
    </row>
    <row r="1659" spans="1:7">
      <c r="A1659" s="176" t="s">
        <v>1340</v>
      </c>
      <c r="B1659" s="176" t="s">
        <v>1341</v>
      </c>
      <c r="C1659" s="176" t="s">
        <v>1126</v>
      </c>
      <c r="D1659" s="176" t="s">
        <v>1743</v>
      </c>
      <c r="E1659" s="176">
        <v>0</v>
      </c>
      <c r="F1659" s="176">
        <v>0</v>
      </c>
      <c r="G1659" s="174">
        <v>0</v>
      </c>
    </row>
    <row r="1660" spans="1:7">
      <c r="A1660" s="176" t="s">
        <v>1340</v>
      </c>
      <c r="B1660" s="176" t="s">
        <v>1341</v>
      </c>
      <c r="C1660" s="176" t="s">
        <v>1127</v>
      </c>
      <c r="D1660" s="176" t="s">
        <v>1743</v>
      </c>
      <c r="E1660" s="176">
        <v>100</v>
      </c>
      <c r="F1660" s="176">
        <v>100</v>
      </c>
      <c r="G1660" s="174">
        <v>0</v>
      </c>
    </row>
    <row r="1661" spans="1:7">
      <c r="A1661" s="176" t="s">
        <v>1340</v>
      </c>
      <c r="B1661" s="176" t="s">
        <v>1341</v>
      </c>
      <c r="C1661" s="176" t="s">
        <v>1128</v>
      </c>
      <c r="D1661" s="176" t="s">
        <v>1743</v>
      </c>
      <c r="E1661" s="176">
        <v>33</v>
      </c>
      <c r="F1661" s="176">
        <v>33</v>
      </c>
      <c r="G1661" s="174">
        <v>0</v>
      </c>
    </row>
    <row r="1662" spans="1:7">
      <c r="A1662" s="176" t="s">
        <v>1340</v>
      </c>
      <c r="B1662" s="176" t="s">
        <v>1341</v>
      </c>
      <c r="C1662" s="176" t="s">
        <v>1129</v>
      </c>
      <c r="D1662" s="176" t="s">
        <v>1743</v>
      </c>
      <c r="E1662" s="176">
        <v>67</v>
      </c>
      <c r="F1662" s="176">
        <v>67</v>
      </c>
      <c r="G1662" s="174">
        <v>0</v>
      </c>
    </row>
    <row r="1663" spans="1:7">
      <c r="A1663" s="176" t="s">
        <v>1340</v>
      </c>
      <c r="B1663" s="176" t="s">
        <v>1341</v>
      </c>
      <c r="C1663" s="176" t="s">
        <v>1130</v>
      </c>
      <c r="D1663" s="176" t="s">
        <v>1743</v>
      </c>
      <c r="E1663" s="176">
        <v>33</v>
      </c>
      <c r="F1663" s="176">
        <v>67</v>
      </c>
      <c r="G1663" s="175">
        <v>33</v>
      </c>
    </row>
    <row r="1664" spans="1:7">
      <c r="A1664" s="176" t="s">
        <v>1340</v>
      </c>
      <c r="B1664" s="176" t="s">
        <v>1341</v>
      </c>
      <c r="C1664" s="176" t="s">
        <v>1131</v>
      </c>
      <c r="D1664" s="176" t="s">
        <v>1743</v>
      </c>
      <c r="E1664" s="176">
        <v>33</v>
      </c>
      <c r="F1664" s="176">
        <v>33</v>
      </c>
      <c r="G1664" s="174">
        <v>0</v>
      </c>
    </row>
    <row r="1665" spans="1:7">
      <c r="A1665" s="176" t="s">
        <v>1340</v>
      </c>
      <c r="B1665" s="176" t="s">
        <v>1341</v>
      </c>
      <c r="C1665" s="176" t="s">
        <v>1132</v>
      </c>
      <c r="D1665" s="176" t="s">
        <v>1743</v>
      </c>
      <c r="E1665" s="176">
        <v>33</v>
      </c>
      <c r="F1665" s="176">
        <v>0</v>
      </c>
      <c r="G1665" s="174">
        <v>-33</v>
      </c>
    </row>
    <row r="1666" spans="1:7">
      <c r="A1666" s="176" t="s">
        <v>1340</v>
      </c>
      <c r="B1666" s="176" t="s">
        <v>1341</v>
      </c>
      <c r="C1666" s="176" t="s">
        <v>1133</v>
      </c>
      <c r="D1666" s="176" t="s">
        <v>1743</v>
      </c>
      <c r="E1666" s="176">
        <v>67</v>
      </c>
      <c r="F1666" s="176">
        <v>100</v>
      </c>
      <c r="G1666" s="175">
        <v>33</v>
      </c>
    </row>
    <row r="1667" spans="1:7">
      <c r="A1667" s="176" t="s">
        <v>1340</v>
      </c>
      <c r="B1667" s="176" t="s">
        <v>1341</v>
      </c>
      <c r="C1667" s="176" t="s">
        <v>1134</v>
      </c>
      <c r="D1667" s="176" t="s">
        <v>1743</v>
      </c>
      <c r="E1667" s="176">
        <v>100</v>
      </c>
      <c r="F1667" s="176">
        <v>100</v>
      </c>
      <c r="G1667" s="174">
        <v>0</v>
      </c>
    </row>
    <row r="1668" spans="1:7">
      <c r="A1668" s="176" t="s">
        <v>1340</v>
      </c>
      <c r="B1668" s="176" t="s">
        <v>1341</v>
      </c>
      <c r="C1668" s="176" t="s">
        <v>1135</v>
      </c>
      <c r="D1668" s="176" t="s">
        <v>1743</v>
      </c>
      <c r="E1668" s="176">
        <v>100</v>
      </c>
      <c r="F1668" s="176">
        <v>100</v>
      </c>
      <c r="G1668" s="174">
        <v>0</v>
      </c>
    </row>
    <row r="1669" spans="1:7">
      <c r="A1669" s="176" t="s">
        <v>1340</v>
      </c>
      <c r="B1669" s="176" t="s">
        <v>1341</v>
      </c>
      <c r="C1669" s="176" t="s">
        <v>1136</v>
      </c>
      <c r="D1669" s="176" t="s">
        <v>1743</v>
      </c>
      <c r="E1669" s="176">
        <v>67</v>
      </c>
      <c r="F1669" s="176">
        <v>67</v>
      </c>
      <c r="G1669" s="174">
        <v>0</v>
      </c>
    </row>
    <row r="1670" spans="1:7">
      <c r="A1670" s="176" t="s">
        <v>1340</v>
      </c>
      <c r="B1670" s="176" t="s">
        <v>1341</v>
      </c>
      <c r="C1670" s="176" t="s">
        <v>1137</v>
      </c>
      <c r="D1670" s="176" t="s">
        <v>1743</v>
      </c>
      <c r="E1670" s="176">
        <v>0</v>
      </c>
      <c r="F1670" s="176">
        <v>0</v>
      </c>
      <c r="G1670" s="174">
        <v>0</v>
      </c>
    </row>
    <row r="1671" spans="1:7">
      <c r="A1671" s="176" t="s">
        <v>1340</v>
      </c>
      <c r="B1671" s="176" t="s">
        <v>1341</v>
      </c>
      <c r="C1671" s="176" t="s">
        <v>1138</v>
      </c>
      <c r="D1671" s="176" t="s">
        <v>1743</v>
      </c>
      <c r="E1671" s="176">
        <v>100</v>
      </c>
      <c r="F1671" s="176">
        <v>100</v>
      </c>
      <c r="G1671" s="174">
        <v>0</v>
      </c>
    </row>
    <row r="1672" spans="1:7">
      <c r="A1672" s="176" t="s">
        <v>1340</v>
      </c>
      <c r="B1672" s="176" t="s">
        <v>1341</v>
      </c>
      <c r="C1672" s="176" t="s">
        <v>1139</v>
      </c>
      <c r="D1672" s="176" t="s">
        <v>1743</v>
      </c>
      <c r="E1672" s="176">
        <v>100</v>
      </c>
      <c r="F1672" s="176">
        <v>100</v>
      </c>
      <c r="G1672" s="174">
        <v>0</v>
      </c>
    </row>
    <row r="1673" spans="1:7">
      <c r="A1673" s="176" t="s">
        <v>1340</v>
      </c>
      <c r="B1673" s="176" t="s">
        <v>1341</v>
      </c>
      <c r="C1673" s="176" t="s">
        <v>1140</v>
      </c>
      <c r="D1673" s="176" t="s">
        <v>1743</v>
      </c>
      <c r="E1673" s="176">
        <v>100</v>
      </c>
      <c r="F1673" s="176">
        <v>67</v>
      </c>
      <c r="G1673" s="174">
        <v>-33</v>
      </c>
    </row>
    <row r="1674" spans="1:7">
      <c r="A1674" s="176" t="s">
        <v>1340</v>
      </c>
      <c r="B1674" s="176" t="s">
        <v>1341</v>
      </c>
      <c r="C1674" s="176" t="s">
        <v>1141</v>
      </c>
      <c r="D1674" s="176" t="s">
        <v>1743</v>
      </c>
      <c r="E1674" s="176">
        <v>100</v>
      </c>
      <c r="F1674" s="176">
        <v>100</v>
      </c>
      <c r="G1674" s="174">
        <v>0</v>
      </c>
    </row>
    <row r="1675" spans="1:7">
      <c r="A1675" s="176" t="s">
        <v>1340</v>
      </c>
      <c r="B1675" s="176" t="s">
        <v>1341</v>
      </c>
      <c r="C1675" s="176" t="s">
        <v>1142</v>
      </c>
      <c r="D1675" s="176" t="s">
        <v>1743</v>
      </c>
      <c r="E1675" s="176">
        <v>100</v>
      </c>
      <c r="F1675" s="176">
        <v>100</v>
      </c>
      <c r="G1675" s="174">
        <v>0</v>
      </c>
    </row>
    <row r="1676" spans="1:7">
      <c r="A1676" s="176" t="s">
        <v>1340</v>
      </c>
      <c r="B1676" s="176" t="s">
        <v>1341</v>
      </c>
      <c r="C1676" s="176" t="s">
        <v>1143</v>
      </c>
      <c r="D1676" s="176" t="s">
        <v>1743</v>
      </c>
      <c r="E1676" s="176">
        <v>100</v>
      </c>
      <c r="F1676" s="176">
        <v>100</v>
      </c>
      <c r="G1676" s="174">
        <v>0</v>
      </c>
    </row>
    <row r="1677" spans="1:7">
      <c r="A1677" s="176" t="s">
        <v>1340</v>
      </c>
      <c r="B1677" s="176" t="s">
        <v>1341</v>
      </c>
      <c r="C1677" s="176" t="s">
        <v>1144</v>
      </c>
      <c r="D1677" s="176" t="s">
        <v>1743</v>
      </c>
      <c r="E1677" s="176">
        <v>100</v>
      </c>
      <c r="F1677" s="176">
        <v>100</v>
      </c>
      <c r="G1677" s="174">
        <v>0</v>
      </c>
    </row>
    <row r="1678" spans="1:7">
      <c r="A1678" s="176" t="s">
        <v>1340</v>
      </c>
      <c r="B1678" s="176" t="s">
        <v>1341</v>
      </c>
      <c r="C1678" s="176" t="s">
        <v>1145</v>
      </c>
      <c r="D1678" s="176" t="s">
        <v>1743</v>
      </c>
      <c r="E1678" s="176">
        <v>33</v>
      </c>
      <c r="F1678" s="176">
        <v>33</v>
      </c>
      <c r="G1678" s="174">
        <v>0</v>
      </c>
    </row>
    <row r="1679" spans="1:7">
      <c r="A1679" s="176" t="s">
        <v>1340</v>
      </c>
      <c r="B1679" s="176" t="s">
        <v>1341</v>
      </c>
      <c r="C1679" s="176" t="s">
        <v>1146</v>
      </c>
      <c r="D1679" s="176" t="s">
        <v>1743</v>
      </c>
      <c r="E1679" s="176">
        <v>100</v>
      </c>
      <c r="F1679" s="176">
        <v>0</v>
      </c>
      <c r="G1679" s="174">
        <v>-100</v>
      </c>
    </row>
    <row r="1680" spans="1:7">
      <c r="A1680" s="176" t="s">
        <v>1340</v>
      </c>
      <c r="B1680" s="176" t="s">
        <v>1341</v>
      </c>
      <c r="C1680" s="176" t="s">
        <v>1147</v>
      </c>
      <c r="D1680" s="176" t="s">
        <v>1743</v>
      </c>
      <c r="E1680" s="176">
        <v>0</v>
      </c>
      <c r="F1680" s="176">
        <v>0</v>
      </c>
      <c r="G1680" s="174">
        <v>0</v>
      </c>
    </row>
    <row r="1681" spans="1:7">
      <c r="A1681" s="176" t="s">
        <v>1340</v>
      </c>
      <c r="B1681" s="176" t="s">
        <v>1341</v>
      </c>
      <c r="C1681" s="176" t="s">
        <v>1147</v>
      </c>
      <c r="D1681" s="176" t="s">
        <v>1743</v>
      </c>
      <c r="E1681" s="176">
        <v>0</v>
      </c>
      <c r="F1681" s="176">
        <v>0</v>
      </c>
      <c r="G1681" s="174">
        <v>0</v>
      </c>
    </row>
    <row r="1682" spans="1:7">
      <c r="A1682" s="176" t="s">
        <v>1340</v>
      </c>
      <c r="B1682" s="176" t="s">
        <v>1341</v>
      </c>
      <c r="C1682" s="176" t="s">
        <v>1149</v>
      </c>
      <c r="D1682" s="176" t="s">
        <v>1743</v>
      </c>
      <c r="E1682" s="176">
        <v>33</v>
      </c>
      <c r="F1682" s="176">
        <v>67</v>
      </c>
      <c r="G1682" s="175">
        <v>33</v>
      </c>
    </row>
    <row r="1683" spans="1:7">
      <c r="A1683" s="176" t="s">
        <v>1340</v>
      </c>
      <c r="B1683" s="176" t="s">
        <v>1341</v>
      </c>
      <c r="C1683" s="176" t="s">
        <v>1150</v>
      </c>
      <c r="D1683" s="176" t="s">
        <v>1743</v>
      </c>
      <c r="E1683" s="176">
        <v>33</v>
      </c>
      <c r="F1683" s="176">
        <v>100</v>
      </c>
      <c r="G1683" s="175">
        <v>67</v>
      </c>
    </row>
    <row r="1684" spans="1:7">
      <c r="A1684" s="176" t="s">
        <v>1340</v>
      </c>
      <c r="B1684" s="176" t="s">
        <v>1341</v>
      </c>
      <c r="C1684" s="176" t="s">
        <v>1151</v>
      </c>
      <c r="D1684" s="176" t="s">
        <v>1743</v>
      </c>
      <c r="E1684" s="176">
        <v>67</v>
      </c>
      <c r="F1684" s="176">
        <v>67</v>
      </c>
      <c r="G1684" s="174">
        <v>0</v>
      </c>
    </row>
    <row r="1685" spans="1:7">
      <c r="A1685" s="176" t="s">
        <v>1340</v>
      </c>
      <c r="B1685" s="176" t="s">
        <v>1341</v>
      </c>
      <c r="C1685" s="176" t="s">
        <v>1152</v>
      </c>
      <c r="D1685" s="176" t="s">
        <v>1743</v>
      </c>
      <c r="E1685" s="176">
        <v>0</v>
      </c>
      <c r="F1685" s="176">
        <v>0</v>
      </c>
      <c r="G1685" s="174">
        <v>0</v>
      </c>
    </row>
    <row r="1686" spans="1:7">
      <c r="A1686" s="176" t="s">
        <v>1340</v>
      </c>
      <c r="B1686" s="176" t="s">
        <v>1341</v>
      </c>
      <c r="C1686" s="176" t="s">
        <v>1153</v>
      </c>
      <c r="D1686" s="176" t="s">
        <v>1743</v>
      </c>
      <c r="E1686" s="176">
        <v>0</v>
      </c>
      <c r="F1686" s="176">
        <v>0</v>
      </c>
      <c r="G1686" s="174">
        <v>0</v>
      </c>
    </row>
    <row r="1687" spans="1:7">
      <c r="A1687" s="176" t="s">
        <v>1340</v>
      </c>
      <c r="B1687" s="176" t="s">
        <v>1341</v>
      </c>
      <c r="C1687" s="176" t="s">
        <v>1154</v>
      </c>
      <c r="D1687" s="176" t="s">
        <v>1743</v>
      </c>
      <c r="E1687" s="176">
        <v>0</v>
      </c>
      <c r="F1687" s="176">
        <v>0</v>
      </c>
      <c r="G1687" s="174">
        <v>0</v>
      </c>
    </row>
    <row r="1688" spans="1:7">
      <c r="A1688" s="176" t="s">
        <v>1340</v>
      </c>
      <c r="B1688" s="176" t="s">
        <v>1341</v>
      </c>
      <c r="C1688" s="176" t="s">
        <v>1155</v>
      </c>
      <c r="D1688" s="176" t="s">
        <v>1743</v>
      </c>
      <c r="E1688" s="176">
        <v>0</v>
      </c>
      <c r="F1688" s="176">
        <v>0</v>
      </c>
      <c r="G1688" s="174">
        <v>0</v>
      </c>
    </row>
    <row r="1689" spans="1:7">
      <c r="A1689" s="176" t="s">
        <v>1340</v>
      </c>
      <c r="B1689" s="176" t="s">
        <v>1341</v>
      </c>
      <c r="C1689" s="176" t="s">
        <v>1156</v>
      </c>
      <c r="D1689" s="176" t="s">
        <v>1743</v>
      </c>
      <c r="E1689" s="176">
        <v>33</v>
      </c>
      <c r="F1689" s="176">
        <v>67</v>
      </c>
      <c r="G1689" s="175">
        <v>33</v>
      </c>
    </row>
    <row r="1690" spans="1:7">
      <c r="A1690" s="176" t="s">
        <v>1340</v>
      </c>
      <c r="B1690" s="176" t="s">
        <v>1341</v>
      </c>
      <c r="C1690" s="176" t="s">
        <v>1157</v>
      </c>
      <c r="D1690" s="176" t="s">
        <v>1743</v>
      </c>
      <c r="E1690" s="176">
        <v>33</v>
      </c>
      <c r="F1690" s="176">
        <v>67</v>
      </c>
      <c r="G1690" s="175">
        <v>33</v>
      </c>
    </row>
    <row r="1691" spans="1:7">
      <c r="A1691" s="176" t="s">
        <v>1340</v>
      </c>
      <c r="B1691" s="176" t="s">
        <v>1341</v>
      </c>
      <c r="C1691" s="176" t="s">
        <v>1158</v>
      </c>
      <c r="D1691" s="176" t="s">
        <v>1743</v>
      </c>
      <c r="E1691" s="176">
        <v>67</v>
      </c>
      <c r="F1691" s="176">
        <v>67</v>
      </c>
      <c r="G1691" s="174">
        <v>0</v>
      </c>
    </row>
    <row r="1692" spans="1:7">
      <c r="A1692" s="176" t="s">
        <v>1340</v>
      </c>
      <c r="B1692" s="176" t="s">
        <v>1341</v>
      </c>
      <c r="C1692" s="176" t="s">
        <v>1159</v>
      </c>
      <c r="D1692" s="176" t="s">
        <v>1743</v>
      </c>
      <c r="E1692" s="176">
        <v>33</v>
      </c>
      <c r="F1692" s="176">
        <v>33</v>
      </c>
      <c r="G1692" s="174">
        <v>0</v>
      </c>
    </row>
    <row r="1693" spans="1:7">
      <c r="A1693" s="176" t="s">
        <v>1340</v>
      </c>
      <c r="B1693" s="176" t="s">
        <v>1341</v>
      </c>
      <c r="C1693" s="176" t="s">
        <v>1160</v>
      </c>
      <c r="D1693" s="176" t="s">
        <v>1743</v>
      </c>
      <c r="E1693" s="176">
        <v>33</v>
      </c>
      <c r="F1693" s="176">
        <v>33</v>
      </c>
      <c r="G1693" s="174">
        <v>0</v>
      </c>
    </row>
    <row r="1694" spans="1:7">
      <c r="A1694" s="176" t="s">
        <v>1340</v>
      </c>
      <c r="B1694" s="176" t="s">
        <v>1341</v>
      </c>
      <c r="C1694" s="176" t="s">
        <v>1161</v>
      </c>
      <c r="D1694" s="176" t="s">
        <v>1743</v>
      </c>
      <c r="E1694" s="176">
        <v>33</v>
      </c>
      <c r="F1694" s="176">
        <v>33</v>
      </c>
      <c r="G1694" s="174">
        <v>0</v>
      </c>
    </row>
    <row r="1695" spans="1:7">
      <c r="A1695" s="176" t="s">
        <v>1340</v>
      </c>
      <c r="B1695" s="176" t="s">
        <v>1341</v>
      </c>
      <c r="C1695" s="176" t="s">
        <v>1162</v>
      </c>
      <c r="D1695" s="176" t="s">
        <v>1743</v>
      </c>
      <c r="E1695" s="176">
        <v>33</v>
      </c>
      <c r="F1695" s="176">
        <v>0</v>
      </c>
      <c r="G1695" s="174">
        <v>-33</v>
      </c>
    </row>
    <row r="1696" spans="1:7">
      <c r="A1696" s="176" t="s">
        <v>1340</v>
      </c>
      <c r="B1696" s="176" t="s">
        <v>1341</v>
      </c>
      <c r="C1696" s="176" t="s">
        <v>1163</v>
      </c>
      <c r="D1696" s="176" t="s">
        <v>1743</v>
      </c>
      <c r="E1696" s="176">
        <v>0</v>
      </c>
      <c r="F1696" s="176">
        <v>0</v>
      </c>
      <c r="G1696" s="174">
        <v>0</v>
      </c>
    </row>
    <row r="1697" spans="1:7">
      <c r="A1697" s="176" t="s">
        <v>1340</v>
      </c>
      <c r="B1697" s="176" t="s">
        <v>1341</v>
      </c>
      <c r="C1697" s="176" t="s">
        <v>1164</v>
      </c>
      <c r="D1697" s="176" t="s">
        <v>1743</v>
      </c>
      <c r="E1697" s="176">
        <v>100</v>
      </c>
      <c r="F1697" s="176">
        <v>100</v>
      </c>
      <c r="G1697" s="174">
        <v>0</v>
      </c>
    </row>
    <row r="1698" spans="1:7">
      <c r="A1698" s="176" t="s">
        <v>1340</v>
      </c>
      <c r="B1698" s="176" t="s">
        <v>1341</v>
      </c>
      <c r="C1698" s="176" t="s">
        <v>1165</v>
      </c>
      <c r="D1698" s="176" t="s">
        <v>1743</v>
      </c>
      <c r="E1698" s="176">
        <v>100</v>
      </c>
      <c r="F1698" s="176">
        <v>100</v>
      </c>
      <c r="G1698" s="174">
        <v>0</v>
      </c>
    </row>
    <row r="1699" spans="1:7">
      <c r="A1699" s="176" t="s">
        <v>1340</v>
      </c>
      <c r="B1699" s="176" t="s">
        <v>1341</v>
      </c>
      <c r="C1699" s="176" t="s">
        <v>1166</v>
      </c>
      <c r="D1699" s="176" t="s">
        <v>1743</v>
      </c>
      <c r="E1699" s="176">
        <v>67</v>
      </c>
      <c r="F1699" s="176">
        <v>67</v>
      </c>
      <c r="G1699" s="174">
        <v>0</v>
      </c>
    </row>
    <row r="1700" spans="1:7">
      <c r="A1700" s="176" t="s">
        <v>1340</v>
      </c>
      <c r="B1700" s="176" t="s">
        <v>1341</v>
      </c>
      <c r="C1700" s="176" t="s">
        <v>1167</v>
      </c>
      <c r="D1700" s="176" t="s">
        <v>1743</v>
      </c>
      <c r="E1700" s="176">
        <v>100</v>
      </c>
      <c r="F1700" s="176">
        <v>100</v>
      </c>
      <c r="G1700" s="174">
        <v>0</v>
      </c>
    </row>
    <row r="1701" spans="1:7">
      <c r="A1701" s="176" t="s">
        <v>1340</v>
      </c>
      <c r="B1701" s="176" t="s">
        <v>1341</v>
      </c>
      <c r="C1701" s="176" t="s">
        <v>1168</v>
      </c>
      <c r="D1701" s="176" t="s">
        <v>1742</v>
      </c>
      <c r="E1701" s="176">
        <v>100</v>
      </c>
      <c r="F1701" s="176">
        <v>100</v>
      </c>
      <c r="G1701" s="174">
        <v>0</v>
      </c>
    </row>
    <row r="1702" spans="1:7">
      <c r="A1702" s="176" t="s">
        <v>1340</v>
      </c>
      <c r="B1702" s="176" t="s">
        <v>1341</v>
      </c>
      <c r="C1702" s="176" t="s">
        <v>1169</v>
      </c>
      <c r="D1702" s="176" t="s">
        <v>1742</v>
      </c>
      <c r="E1702" s="176">
        <v>33</v>
      </c>
      <c r="F1702" s="176">
        <v>67</v>
      </c>
      <c r="G1702" s="175">
        <v>33</v>
      </c>
    </row>
    <row r="1703" spans="1:7">
      <c r="A1703" s="176" t="s">
        <v>1340</v>
      </c>
      <c r="B1703" s="176" t="s">
        <v>1341</v>
      </c>
      <c r="C1703" s="176" t="s">
        <v>1170</v>
      </c>
      <c r="D1703" s="176" t="s">
        <v>1742</v>
      </c>
      <c r="E1703" s="176">
        <v>33</v>
      </c>
      <c r="F1703" s="176">
        <v>100</v>
      </c>
      <c r="G1703" s="175">
        <v>67</v>
      </c>
    </row>
    <row r="1704" spans="1:7">
      <c r="A1704" s="176" t="s">
        <v>1340</v>
      </c>
      <c r="B1704" s="176" t="s">
        <v>1341</v>
      </c>
      <c r="C1704" s="176" t="s">
        <v>1171</v>
      </c>
      <c r="D1704" s="176" t="s">
        <v>1742</v>
      </c>
      <c r="E1704" s="176">
        <v>0</v>
      </c>
      <c r="F1704" s="176">
        <v>100</v>
      </c>
      <c r="G1704" s="175">
        <v>100</v>
      </c>
    </row>
    <row r="1705" spans="1:7">
      <c r="A1705" s="176" t="s">
        <v>1340</v>
      </c>
      <c r="B1705" s="176" t="s">
        <v>1341</v>
      </c>
      <c r="C1705" s="176" t="s">
        <v>1172</v>
      </c>
      <c r="D1705" s="176" t="s">
        <v>1742</v>
      </c>
      <c r="E1705" s="176">
        <v>100</v>
      </c>
      <c r="F1705" s="176">
        <v>0</v>
      </c>
      <c r="G1705" s="174">
        <v>-100</v>
      </c>
    </row>
    <row r="1706" spans="1:7">
      <c r="A1706" s="176" t="s">
        <v>1340</v>
      </c>
      <c r="B1706" s="176" t="s">
        <v>1341</v>
      </c>
      <c r="C1706" s="176" t="s">
        <v>1173</v>
      </c>
      <c r="D1706" s="176" t="s">
        <v>1744</v>
      </c>
      <c r="E1706" s="176">
        <v>100</v>
      </c>
      <c r="F1706" s="176">
        <v>100</v>
      </c>
      <c r="G1706" s="174">
        <v>0</v>
      </c>
    </row>
    <row r="1707" spans="1:7">
      <c r="A1707" s="176" t="s">
        <v>1340</v>
      </c>
      <c r="B1707" s="176" t="s">
        <v>1341</v>
      </c>
      <c r="C1707" s="176" t="s">
        <v>1174</v>
      </c>
      <c r="D1707" s="176" t="s">
        <v>1744</v>
      </c>
      <c r="E1707" s="176">
        <v>100</v>
      </c>
      <c r="F1707" s="176">
        <v>100</v>
      </c>
      <c r="G1707" s="174">
        <v>0</v>
      </c>
    </row>
    <row r="1708" spans="1:7">
      <c r="A1708" s="176" t="s">
        <v>1340</v>
      </c>
      <c r="B1708" s="176" t="s">
        <v>1341</v>
      </c>
      <c r="C1708" s="176" t="s">
        <v>1175</v>
      </c>
      <c r="D1708" s="176" t="s">
        <v>1744</v>
      </c>
      <c r="E1708" s="176">
        <v>100</v>
      </c>
      <c r="F1708" s="176">
        <v>100</v>
      </c>
      <c r="G1708" s="174">
        <v>0</v>
      </c>
    </row>
    <row r="1709" spans="1:7">
      <c r="A1709" s="176" t="s">
        <v>1340</v>
      </c>
      <c r="B1709" s="176" t="s">
        <v>1341</v>
      </c>
      <c r="C1709" s="176" t="s">
        <v>1176</v>
      </c>
      <c r="D1709" s="176" t="s">
        <v>1744</v>
      </c>
      <c r="E1709" s="176">
        <v>100</v>
      </c>
      <c r="F1709" s="176">
        <v>100</v>
      </c>
      <c r="G1709" s="174">
        <v>0</v>
      </c>
    </row>
    <row r="1710" spans="1:7">
      <c r="A1710" s="176" t="s">
        <v>1340</v>
      </c>
      <c r="B1710" s="176" t="s">
        <v>1341</v>
      </c>
      <c r="C1710" s="176" t="s">
        <v>1177</v>
      </c>
      <c r="D1710" s="176" t="s">
        <v>1744</v>
      </c>
      <c r="E1710" s="176">
        <v>100</v>
      </c>
      <c r="F1710" s="176">
        <v>100</v>
      </c>
      <c r="G1710" s="174">
        <v>0</v>
      </c>
    </row>
    <row r="1711" spans="1:7">
      <c r="A1711" s="176" t="s">
        <v>1340</v>
      </c>
      <c r="B1711" s="176" t="s">
        <v>1341</v>
      </c>
      <c r="C1711" s="176" t="s">
        <v>1178</v>
      </c>
      <c r="D1711" s="176" t="s">
        <v>1748</v>
      </c>
      <c r="E1711" s="176">
        <v>100</v>
      </c>
      <c r="F1711" s="176">
        <v>67</v>
      </c>
      <c r="G1711" s="174">
        <v>-33</v>
      </c>
    </row>
    <row r="1712" spans="1:7">
      <c r="A1712" s="176" t="s">
        <v>1340</v>
      </c>
      <c r="B1712" s="176" t="s">
        <v>1341</v>
      </c>
      <c r="C1712" s="176" t="s">
        <v>1179</v>
      </c>
      <c r="D1712" s="176" t="s">
        <v>1748</v>
      </c>
      <c r="E1712" s="176">
        <v>33</v>
      </c>
      <c r="F1712" s="176">
        <v>100</v>
      </c>
      <c r="G1712" s="175">
        <v>67</v>
      </c>
    </row>
    <row r="1713" spans="1:7">
      <c r="A1713" s="176" t="s">
        <v>1340</v>
      </c>
      <c r="B1713" s="176" t="s">
        <v>1341</v>
      </c>
      <c r="C1713" s="176" t="s">
        <v>1180</v>
      </c>
      <c r="D1713" s="176" t="s">
        <v>1748</v>
      </c>
      <c r="E1713" s="176">
        <v>0</v>
      </c>
      <c r="F1713" s="176">
        <v>67</v>
      </c>
      <c r="G1713" s="175">
        <v>67</v>
      </c>
    </row>
    <row r="1714" spans="1:7">
      <c r="A1714" s="176" t="s">
        <v>1340</v>
      </c>
      <c r="B1714" s="176" t="s">
        <v>1341</v>
      </c>
      <c r="C1714" s="176" t="s">
        <v>1181</v>
      </c>
      <c r="D1714" s="176" t="s">
        <v>1748</v>
      </c>
      <c r="E1714" s="176">
        <v>67</v>
      </c>
      <c r="F1714" s="176">
        <v>67</v>
      </c>
      <c r="G1714" s="174">
        <v>0</v>
      </c>
    </row>
    <row r="1715" spans="1:7">
      <c r="A1715" s="176" t="s">
        <v>1340</v>
      </c>
      <c r="B1715" s="176" t="s">
        <v>1341</v>
      </c>
      <c r="C1715" s="176" t="s">
        <v>1182</v>
      </c>
      <c r="D1715" s="176" t="s">
        <v>1745</v>
      </c>
      <c r="E1715" s="176">
        <v>33</v>
      </c>
      <c r="F1715" s="176">
        <v>67</v>
      </c>
      <c r="G1715" s="175">
        <v>33</v>
      </c>
    </row>
    <row r="1716" spans="1:7">
      <c r="A1716" s="176" t="s">
        <v>1340</v>
      </c>
      <c r="B1716" s="176" t="s">
        <v>1341</v>
      </c>
      <c r="C1716" s="176" t="s">
        <v>1183</v>
      </c>
      <c r="D1716" s="176" t="s">
        <v>1745</v>
      </c>
      <c r="E1716" s="176">
        <v>100</v>
      </c>
      <c r="F1716" s="176">
        <v>100</v>
      </c>
      <c r="G1716" s="174">
        <v>0</v>
      </c>
    </row>
    <row r="1717" spans="1:7">
      <c r="A1717" s="176" t="s">
        <v>1340</v>
      </c>
      <c r="B1717" s="176" t="s">
        <v>1341</v>
      </c>
      <c r="C1717" s="176" t="s">
        <v>1184</v>
      </c>
      <c r="D1717" s="176" t="s">
        <v>1745</v>
      </c>
      <c r="E1717" s="176">
        <v>100</v>
      </c>
      <c r="F1717" s="176">
        <v>100</v>
      </c>
      <c r="G1717" s="174">
        <v>0</v>
      </c>
    </row>
    <row r="1718" spans="1:7">
      <c r="A1718" s="176" t="s">
        <v>1340</v>
      </c>
      <c r="B1718" s="176" t="s">
        <v>1341</v>
      </c>
      <c r="C1718" s="176" t="s">
        <v>1185</v>
      </c>
      <c r="D1718" s="176" t="s">
        <v>1745</v>
      </c>
      <c r="E1718" s="176">
        <v>0</v>
      </c>
      <c r="F1718" s="176">
        <v>100</v>
      </c>
      <c r="G1718" s="175">
        <v>100</v>
      </c>
    </row>
    <row r="1719" spans="1:7">
      <c r="A1719" s="176" t="s">
        <v>1340</v>
      </c>
      <c r="B1719" s="176" t="s">
        <v>1341</v>
      </c>
      <c r="C1719" s="176" t="s">
        <v>1186</v>
      </c>
      <c r="D1719" s="176" t="s">
        <v>1745</v>
      </c>
      <c r="E1719" s="176">
        <v>67</v>
      </c>
      <c r="F1719" s="176">
        <v>100</v>
      </c>
      <c r="G1719" s="175">
        <v>33</v>
      </c>
    </row>
    <row r="1720" spans="1:7">
      <c r="A1720" s="176" t="s">
        <v>1340</v>
      </c>
      <c r="B1720" s="176" t="s">
        <v>1341</v>
      </c>
      <c r="C1720" s="176" t="s">
        <v>1187</v>
      </c>
      <c r="D1720" s="176" t="s">
        <v>1745</v>
      </c>
      <c r="E1720" s="176">
        <v>100</v>
      </c>
      <c r="F1720" s="176">
        <v>100</v>
      </c>
      <c r="G1720" s="174">
        <v>0</v>
      </c>
    </row>
    <row r="1721" spans="1:7">
      <c r="A1721" s="176" t="s">
        <v>1340</v>
      </c>
      <c r="B1721" s="176" t="s">
        <v>1341</v>
      </c>
      <c r="C1721" s="176" t="s">
        <v>1188</v>
      </c>
      <c r="D1721" s="176" t="s">
        <v>1745</v>
      </c>
      <c r="E1721" s="176">
        <v>100</v>
      </c>
      <c r="F1721" s="176">
        <v>100</v>
      </c>
      <c r="G1721" s="174">
        <v>0</v>
      </c>
    </row>
    <row r="1722" spans="1:7">
      <c r="A1722" s="176" t="s">
        <v>1340</v>
      </c>
      <c r="B1722" s="176" t="s">
        <v>1341</v>
      </c>
      <c r="C1722" s="176" t="s">
        <v>1189</v>
      </c>
      <c r="D1722" s="176" t="s">
        <v>1745</v>
      </c>
      <c r="E1722" s="176">
        <v>67</v>
      </c>
      <c r="F1722" s="176">
        <v>33</v>
      </c>
      <c r="G1722" s="174">
        <v>-33</v>
      </c>
    </row>
    <row r="1723" spans="1:7">
      <c r="A1723" s="176" t="s">
        <v>1340</v>
      </c>
      <c r="B1723" s="176" t="s">
        <v>1341</v>
      </c>
      <c r="C1723" s="176" t="s">
        <v>1190</v>
      </c>
      <c r="D1723" s="176" t="s">
        <v>1746</v>
      </c>
      <c r="E1723" s="176">
        <v>33</v>
      </c>
      <c r="F1723" s="176">
        <v>67</v>
      </c>
      <c r="G1723" s="175">
        <v>33</v>
      </c>
    </row>
    <row r="1724" spans="1:7">
      <c r="A1724" s="176" t="s">
        <v>1340</v>
      </c>
      <c r="B1724" s="176" t="s">
        <v>1341</v>
      </c>
      <c r="C1724" s="176" t="s">
        <v>1191</v>
      </c>
      <c r="D1724" s="176" t="s">
        <v>1746</v>
      </c>
      <c r="E1724" s="176">
        <v>67</v>
      </c>
      <c r="F1724" s="176">
        <v>100</v>
      </c>
      <c r="G1724" s="175">
        <v>33</v>
      </c>
    </row>
    <row r="1725" spans="1:7">
      <c r="A1725" s="176" t="s">
        <v>1340</v>
      </c>
      <c r="B1725" s="176" t="s">
        <v>1341</v>
      </c>
      <c r="C1725" s="176" t="s">
        <v>1192</v>
      </c>
      <c r="D1725" s="176" t="s">
        <v>1746</v>
      </c>
      <c r="E1725" s="176">
        <v>100</v>
      </c>
      <c r="F1725" s="176">
        <v>100</v>
      </c>
      <c r="G1725" s="174">
        <v>0</v>
      </c>
    </row>
    <row r="1726" spans="1:7">
      <c r="A1726" s="176" t="s">
        <v>1340</v>
      </c>
      <c r="B1726" s="176" t="s">
        <v>1341</v>
      </c>
      <c r="C1726" s="176" t="s">
        <v>1193</v>
      </c>
      <c r="D1726" s="176" t="s">
        <v>1746</v>
      </c>
      <c r="E1726" s="176">
        <v>100</v>
      </c>
      <c r="F1726" s="176">
        <v>100</v>
      </c>
      <c r="G1726" s="174">
        <v>0</v>
      </c>
    </row>
    <row r="1727" spans="1:7">
      <c r="A1727" s="176" t="s">
        <v>1340</v>
      </c>
      <c r="B1727" s="176" t="s">
        <v>1341</v>
      </c>
      <c r="C1727" s="176" t="s">
        <v>1194</v>
      </c>
      <c r="D1727" s="176" t="s">
        <v>1746</v>
      </c>
      <c r="E1727" s="176">
        <v>67</v>
      </c>
      <c r="F1727" s="176">
        <v>100</v>
      </c>
      <c r="G1727" s="175">
        <v>33</v>
      </c>
    </row>
    <row r="1728" spans="1:7">
      <c r="A1728" s="176" t="s">
        <v>1340</v>
      </c>
      <c r="B1728" s="176" t="s">
        <v>1341</v>
      </c>
      <c r="C1728" s="176" t="s">
        <v>1195</v>
      </c>
      <c r="D1728" s="176" t="s">
        <v>1746</v>
      </c>
      <c r="E1728" s="176">
        <v>100</v>
      </c>
      <c r="F1728" s="176">
        <v>100</v>
      </c>
      <c r="G1728" s="174">
        <v>0</v>
      </c>
    </row>
    <row r="1729" spans="1:7">
      <c r="A1729" s="176" t="s">
        <v>1340</v>
      </c>
      <c r="B1729" s="176" t="s">
        <v>1341</v>
      </c>
      <c r="C1729" s="176" t="s">
        <v>1196</v>
      </c>
      <c r="D1729" s="176" t="s">
        <v>1746</v>
      </c>
      <c r="E1729" s="176">
        <v>33</v>
      </c>
      <c r="F1729" s="176">
        <v>100</v>
      </c>
      <c r="G1729" s="175">
        <v>67</v>
      </c>
    </row>
    <row r="1730" spans="1:7">
      <c r="A1730" s="176" t="s">
        <v>1340</v>
      </c>
      <c r="B1730" s="176" t="s">
        <v>1341</v>
      </c>
      <c r="C1730" s="176" t="s">
        <v>1197</v>
      </c>
      <c r="D1730" s="176" t="s">
        <v>1746</v>
      </c>
      <c r="E1730" s="176">
        <v>33</v>
      </c>
      <c r="F1730" s="176">
        <v>33</v>
      </c>
      <c r="G1730" s="174">
        <v>0</v>
      </c>
    </row>
    <row r="1731" spans="1:7">
      <c r="A1731" s="176" t="s">
        <v>1340</v>
      </c>
      <c r="B1731" s="176" t="s">
        <v>1341</v>
      </c>
      <c r="C1731" s="176" t="s">
        <v>1198</v>
      </c>
      <c r="D1731" s="176" t="s">
        <v>1747</v>
      </c>
      <c r="E1731" s="176">
        <v>100</v>
      </c>
      <c r="F1731" s="176">
        <v>100</v>
      </c>
      <c r="G1731" s="174">
        <v>0</v>
      </c>
    </row>
    <row r="1732" spans="1:7">
      <c r="A1732" s="176" t="s">
        <v>1340</v>
      </c>
      <c r="B1732" s="176" t="s">
        <v>1341</v>
      </c>
      <c r="C1732" s="176" t="s">
        <v>1199</v>
      </c>
      <c r="D1732" s="176" t="s">
        <v>1747</v>
      </c>
      <c r="E1732" s="176">
        <v>100</v>
      </c>
      <c r="F1732" s="176">
        <v>100</v>
      </c>
      <c r="G1732" s="174">
        <v>0</v>
      </c>
    </row>
    <row r="1733" spans="1:7">
      <c r="A1733" s="176" t="s">
        <v>1340</v>
      </c>
      <c r="B1733" s="176" t="s">
        <v>1341</v>
      </c>
      <c r="C1733" s="176" t="s">
        <v>1200</v>
      </c>
      <c r="D1733" s="176" t="s">
        <v>1747</v>
      </c>
      <c r="E1733" s="176">
        <v>100</v>
      </c>
      <c r="F1733" s="176">
        <v>100</v>
      </c>
      <c r="G1733" s="174">
        <v>0</v>
      </c>
    </row>
    <row r="1734" spans="1:7">
      <c r="A1734" s="176" t="s">
        <v>1340</v>
      </c>
      <c r="B1734" s="176" t="s">
        <v>1341</v>
      </c>
      <c r="C1734" s="176" t="s">
        <v>1201</v>
      </c>
      <c r="D1734" s="176" t="s">
        <v>1747</v>
      </c>
      <c r="E1734" s="176">
        <v>100</v>
      </c>
      <c r="F1734" s="176">
        <v>100</v>
      </c>
      <c r="G1734" s="174">
        <v>0</v>
      </c>
    </row>
    <row r="1735" spans="1:7">
      <c r="A1735" s="176" t="s">
        <v>1340</v>
      </c>
      <c r="B1735" s="176" t="s">
        <v>1341</v>
      </c>
      <c r="C1735" s="176" t="s">
        <v>1202</v>
      </c>
      <c r="D1735" s="176" t="s">
        <v>1747</v>
      </c>
      <c r="E1735" s="176">
        <v>100</v>
      </c>
      <c r="F1735" s="176">
        <v>100</v>
      </c>
      <c r="G1735" s="174">
        <v>0</v>
      </c>
    </row>
    <row r="1736" spans="1:7">
      <c r="A1736" s="176" t="s">
        <v>1340</v>
      </c>
      <c r="B1736" s="176" t="s">
        <v>1341</v>
      </c>
      <c r="C1736" s="176" t="s">
        <v>1203</v>
      </c>
      <c r="D1736" s="176" t="s">
        <v>1747</v>
      </c>
      <c r="E1736" s="176">
        <v>100</v>
      </c>
      <c r="F1736" s="176">
        <v>100</v>
      </c>
      <c r="G1736" s="174">
        <v>0</v>
      </c>
    </row>
    <row r="1737" spans="1:7">
      <c r="A1737" s="176" t="s">
        <v>1340</v>
      </c>
      <c r="B1737" s="176" t="s">
        <v>1341</v>
      </c>
      <c r="C1737" s="176" t="s">
        <v>1204</v>
      </c>
      <c r="D1737" s="176" t="s">
        <v>1747</v>
      </c>
      <c r="E1737" s="176">
        <v>33</v>
      </c>
      <c r="F1737" s="176">
        <v>33</v>
      </c>
      <c r="G1737" s="174">
        <v>0</v>
      </c>
    </row>
    <row r="1738" spans="1:7">
      <c r="A1738" s="176" t="s">
        <v>1340</v>
      </c>
      <c r="B1738" s="176" t="s">
        <v>1341</v>
      </c>
      <c r="C1738" s="176" t="s">
        <v>1205</v>
      </c>
      <c r="D1738" s="176" t="s">
        <v>1747</v>
      </c>
      <c r="E1738" s="176">
        <v>0</v>
      </c>
      <c r="F1738" s="176">
        <v>67</v>
      </c>
      <c r="G1738" s="175">
        <v>67</v>
      </c>
    </row>
    <row r="1739" spans="1:7">
      <c r="A1739" s="176" t="s">
        <v>1340</v>
      </c>
      <c r="B1739" s="176" t="s">
        <v>1341</v>
      </c>
      <c r="C1739" s="176" t="s">
        <v>1206</v>
      </c>
      <c r="D1739" s="176" t="s">
        <v>1747</v>
      </c>
      <c r="E1739" s="176">
        <v>0</v>
      </c>
      <c r="F1739" s="176">
        <v>67</v>
      </c>
      <c r="G1739" s="175">
        <v>67</v>
      </c>
    </row>
    <row r="1740" spans="1:7">
      <c r="A1740" s="176" t="s">
        <v>1340</v>
      </c>
      <c r="B1740" s="176" t="s">
        <v>1341</v>
      </c>
      <c r="C1740" s="176" t="s">
        <v>1207</v>
      </c>
      <c r="D1740" s="176" t="s">
        <v>1747</v>
      </c>
      <c r="E1740" s="176">
        <v>0</v>
      </c>
      <c r="F1740" s="176">
        <v>0</v>
      </c>
      <c r="G1740" s="174">
        <v>0</v>
      </c>
    </row>
    <row r="1741" spans="1:7">
      <c r="A1741" s="176" t="s">
        <v>1340</v>
      </c>
      <c r="B1741" s="176" t="s">
        <v>1341</v>
      </c>
      <c r="C1741" s="176" t="s">
        <v>1208</v>
      </c>
      <c r="D1741" s="176" t="s">
        <v>1747</v>
      </c>
      <c r="E1741" s="176">
        <v>33</v>
      </c>
      <c r="F1741" s="176">
        <v>33</v>
      </c>
      <c r="G1741" s="174">
        <v>0</v>
      </c>
    </row>
    <row r="1742" spans="1:7">
      <c r="A1742" s="176" t="s">
        <v>1340</v>
      </c>
      <c r="B1742" s="176" t="s">
        <v>1341</v>
      </c>
      <c r="C1742" s="176" t="s">
        <v>1209</v>
      </c>
      <c r="D1742" s="176" t="s">
        <v>1747</v>
      </c>
      <c r="E1742" s="176">
        <v>33</v>
      </c>
      <c r="F1742" s="176">
        <v>67</v>
      </c>
      <c r="G1742" s="175">
        <v>33</v>
      </c>
    </row>
    <row r="1743" spans="1:7">
      <c r="A1743" s="176" t="s">
        <v>1340</v>
      </c>
      <c r="B1743" s="176" t="s">
        <v>1341</v>
      </c>
      <c r="C1743" s="176" t="s">
        <v>1210</v>
      </c>
      <c r="D1743" s="176" t="s">
        <v>1747</v>
      </c>
      <c r="E1743" s="176">
        <v>100</v>
      </c>
      <c r="F1743" s="176">
        <v>100</v>
      </c>
      <c r="G1743" s="174">
        <v>0</v>
      </c>
    </row>
    <row r="1744" spans="1:7">
      <c r="A1744" s="176" t="s">
        <v>1340</v>
      </c>
      <c r="B1744" s="176" t="s">
        <v>1341</v>
      </c>
      <c r="C1744" s="176" t="s">
        <v>1211</v>
      </c>
      <c r="D1744" s="176" t="s">
        <v>1695</v>
      </c>
      <c r="E1744" s="176">
        <v>100</v>
      </c>
      <c r="F1744" s="176">
        <v>100</v>
      </c>
      <c r="G1744" s="174">
        <v>0</v>
      </c>
    </row>
    <row r="1745" spans="1:7">
      <c r="A1745" s="176" t="s">
        <v>1340</v>
      </c>
      <c r="B1745" s="176" t="s">
        <v>1341</v>
      </c>
      <c r="C1745" s="176" t="s">
        <v>1212</v>
      </c>
      <c r="D1745" s="176" t="s">
        <v>1695</v>
      </c>
      <c r="E1745" s="176">
        <v>100</v>
      </c>
      <c r="F1745" s="176">
        <v>100</v>
      </c>
      <c r="G1745" s="174">
        <v>0</v>
      </c>
    </row>
    <row r="1746" spans="1:7">
      <c r="A1746" s="176" t="s">
        <v>1340</v>
      </c>
      <c r="B1746" s="176" t="s">
        <v>1341</v>
      </c>
      <c r="C1746" s="176" t="s">
        <v>1213</v>
      </c>
      <c r="D1746" s="176" t="s">
        <v>1695</v>
      </c>
      <c r="E1746" s="176"/>
      <c r="F1746" s="176"/>
      <c r="G1746" s="176"/>
    </row>
    <row r="1747" spans="1:7">
      <c r="A1747" s="176" t="s">
        <v>1340</v>
      </c>
      <c r="B1747" s="176" t="s">
        <v>1341</v>
      </c>
      <c r="C1747" s="176" t="s">
        <v>1214</v>
      </c>
      <c r="D1747" s="176" t="s">
        <v>1695</v>
      </c>
      <c r="E1747" s="176">
        <v>100</v>
      </c>
      <c r="F1747" s="176">
        <v>100</v>
      </c>
      <c r="G1747" s="174">
        <v>0</v>
      </c>
    </row>
    <row r="1748" spans="1:7">
      <c r="A1748" s="176" t="s">
        <v>1340</v>
      </c>
      <c r="B1748" s="176" t="s">
        <v>1341</v>
      </c>
      <c r="C1748" s="176" t="s">
        <v>1215</v>
      </c>
      <c r="D1748" s="176" t="s">
        <v>1695</v>
      </c>
      <c r="E1748" s="176">
        <v>0</v>
      </c>
      <c r="F1748" s="176">
        <v>0</v>
      </c>
      <c r="G1748" s="174">
        <v>0</v>
      </c>
    </row>
    <row r="1749" spans="1:7">
      <c r="A1749" s="176" t="s">
        <v>1340</v>
      </c>
      <c r="B1749" s="176" t="s">
        <v>1341</v>
      </c>
      <c r="C1749" s="176" t="s">
        <v>1216</v>
      </c>
      <c r="D1749" s="176" t="s">
        <v>1695</v>
      </c>
      <c r="E1749" s="176">
        <v>0</v>
      </c>
      <c r="F1749" s="176">
        <v>0</v>
      </c>
      <c r="G1749" s="174">
        <v>0</v>
      </c>
    </row>
    <row r="1750" spans="1:7">
      <c r="A1750" s="176" t="s">
        <v>1340</v>
      </c>
      <c r="B1750" s="176" t="s">
        <v>1341</v>
      </c>
      <c r="C1750" s="176" t="s">
        <v>1217</v>
      </c>
      <c r="E1750" s="176">
        <v>0</v>
      </c>
      <c r="F1750" s="176">
        <v>0</v>
      </c>
      <c r="G1750" s="174">
        <v>0</v>
      </c>
    </row>
    <row r="1751" spans="1:7">
      <c r="A1751" s="176" t="s">
        <v>1340</v>
      </c>
      <c r="B1751" s="176" t="s">
        <v>1341</v>
      </c>
      <c r="C1751" s="176" t="s">
        <v>1218</v>
      </c>
      <c r="E1751" s="176">
        <v>0</v>
      </c>
      <c r="F1751" s="176">
        <v>0</v>
      </c>
      <c r="G1751" s="174">
        <v>0</v>
      </c>
    </row>
    <row r="1752" spans="1:7">
      <c r="A1752" s="176" t="s">
        <v>1340</v>
      </c>
      <c r="B1752" s="176" t="s">
        <v>1341</v>
      </c>
      <c r="C1752" s="176" t="s">
        <v>1219</v>
      </c>
      <c r="E1752" s="176">
        <v>0</v>
      </c>
      <c r="F1752" s="176">
        <v>0</v>
      </c>
      <c r="G1752" s="174">
        <v>0</v>
      </c>
    </row>
    <row r="1753" spans="1:7">
      <c r="A1753" s="176" t="s">
        <v>1340</v>
      </c>
      <c r="B1753" s="176" t="s">
        <v>1341</v>
      </c>
      <c r="C1753" s="176" t="s">
        <v>1220</v>
      </c>
      <c r="E1753" s="176">
        <v>0</v>
      </c>
      <c r="F1753" s="176">
        <v>0</v>
      </c>
      <c r="G1753" s="174">
        <v>0</v>
      </c>
    </row>
    <row r="1754" spans="1:7">
      <c r="A1754" s="176" t="s">
        <v>1340</v>
      </c>
      <c r="B1754" s="176" t="s">
        <v>1341</v>
      </c>
      <c r="C1754" s="176" t="s">
        <v>1221</v>
      </c>
      <c r="E1754" s="176">
        <v>0</v>
      </c>
      <c r="F1754" s="176">
        <v>0</v>
      </c>
      <c r="G1754" s="174">
        <v>0</v>
      </c>
    </row>
    <row r="1755" spans="1:7">
      <c r="A1755" s="176" t="s">
        <v>1340</v>
      </c>
      <c r="B1755" s="176" t="s">
        <v>1341</v>
      </c>
      <c r="C1755" s="176" t="s">
        <v>1222</v>
      </c>
      <c r="E1755" s="176">
        <v>100</v>
      </c>
      <c r="F1755" s="176">
        <v>100</v>
      </c>
      <c r="G1755" s="174">
        <v>0</v>
      </c>
    </row>
    <row r="1756" spans="1:7">
      <c r="A1756" s="176" t="s">
        <v>1340</v>
      </c>
      <c r="B1756" s="176" t="s">
        <v>1341</v>
      </c>
      <c r="C1756" s="176" t="s">
        <v>1223</v>
      </c>
      <c r="E1756" s="176">
        <v>100</v>
      </c>
      <c r="F1756" s="176">
        <v>100</v>
      </c>
      <c r="G1756" s="174">
        <v>0</v>
      </c>
    </row>
    <row r="1757" spans="1:7">
      <c r="A1757" s="176" t="s">
        <v>1340</v>
      </c>
      <c r="B1757" s="176" t="s">
        <v>1341</v>
      </c>
      <c r="C1757" s="176" t="s">
        <v>1224</v>
      </c>
      <c r="E1757" s="176">
        <v>100</v>
      </c>
      <c r="F1757" s="176">
        <v>100</v>
      </c>
      <c r="G1757" s="174">
        <v>0</v>
      </c>
    </row>
    <row r="1758" spans="1:7">
      <c r="A1758" s="176" t="s">
        <v>1340</v>
      </c>
      <c r="B1758" s="176" t="s">
        <v>1341</v>
      </c>
      <c r="C1758" s="176" t="s">
        <v>1225</v>
      </c>
      <c r="E1758" s="176">
        <v>100</v>
      </c>
      <c r="F1758" s="176">
        <v>100</v>
      </c>
      <c r="G1758" s="174">
        <v>0</v>
      </c>
    </row>
    <row r="1759" spans="1:7">
      <c r="A1759" s="176" t="s">
        <v>1340</v>
      </c>
      <c r="B1759" s="176" t="s">
        <v>1341</v>
      </c>
      <c r="C1759" s="176" t="s">
        <v>1226</v>
      </c>
      <c r="E1759" s="176">
        <v>100</v>
      </c>
      <c r="F1759" s="176">
        <v>100</v>
      </c>
      <c r="G1759" s="174">
        <v>0</v>
      </c>
    </row>
    <row r="1760" spans="1:7">
      <c r="A1760" s="176" t="s">
        <v>1340</v>
      </c>
      <c r="B1760" s="176" t="s">
        <v>1341</v>
      </c>
      <c r="C1760" s="176" t="s">
        <v>1227</v>
      </c>
      <c r="E1760" s="176">
        <v>0</v>
      </c>
      <c r="F1760" s="176">
        <v>0</v>
      </c>
      <c r="G1760" s="174">
        <v>0</v>
      </c>
    </row>
    <row r="1761" spans="1:7">
      <c r="A1761" s="176" t="s">
        <v>1340</v>
      </c>
      <c r="B1761" s="176" t="s">
        <v>1341</v>
      </c>
      <c r="C1761" s="176" t="s">
        <v>1228</v>
      </c>
      <c r="E1761" s="176">
        <v>0</v>
      </c>
      <c r="F1761" s="176">
        <v>0</v>
      </c>
      <c r="G1761" s="174">
        <v>0</v>
      </c>
    </row>
    <row r="1762" spans="1:7">
      <c r="A1762" s="176" t="s">
        <v>1340</v>
      </c>
      <c r="B1762" s="176" t="s">
        <v>1341</v>
      </c>
      <c r="C1762" s="176" t="s">
        <v>1229</v>
      </c>
      <c r="E1762" s="176">
        <v>0</v>
      </c>
      <c r="F1762" s="176">
        <v>0</v>
      </c>
      <c r="G1762" s="174">
        <v>0</v>
      </c>
    </row>
    <row r="1763" spans="1:7">
      <c r="A1763" s="176" t="s">
        <v>1340</v>
      </c>
      <c r="B1763" s="176" t="s">
        <v>1341</v>
      </c>
      <c r="C1763" s="176" t="s">
        <v>1230</v>
      </c>
      <c r="E1763" s="176">
        <v>100</v>
      </c>
      <c r="F1763" s="176">
        <v>100</v>
      </c>
      <c r="G1763" s="174">
        <v>0</v>
      </c>
    </row>
    <row r="1764" spans="1:7">
      <c r="A1764" s="176" t="s">
        <v>1340</v>
      </c>
      <c r="B1764" s="176" t="s">
        <v>1341</v>
      </c>
      <c r="C1764" s="176" t="s">
        <v>1231</v>
      </c>
      <c r="E1764" s="176">
        <v>0</v>
      </c>
      <c r="F1764" s="176">
        <v>0</v>
      </c>
      <c r="G1764" s="174">
        <v>0</v>
      </c>
    </row>
    <row r="1765" spans="1:7">
      <c r="A1765" s="176" t="s">
        <v>1340</v>
      </c>
      <c r="B1765" s="176" t="s">
        <v>1341</v>
      </c>
      <c r="C1765" s="176" t="s">
        <v>1232</v>
      </c>
      <c r="E1765" s="176">
        <v>0</v>
      </c>
      <c r="F1765" s="176">
        <v>0</v>
      </c>
      <c r="G1765" s="174">
        <v>0</v>
      </c>
    </row>
    <row r="1766" spans="1:7">
      <c r="A1766" s="176" t="s">
        <v>1340</v>
      </c>
      <c r="B1766" s="176" t="s">
        <v>1341</v>
      </c>
      <c r="C1766" s="176" t="s">
        <v>1233</v>
      </c>
      <c r="E1766" s="176">
        <v>100</v>
      </c>
      <c r="F1766" s="176">
        <v>100</v>
      </c>
      <c r="G1766" s="174">
        <v>0</v>
      </c>
    </row>
    <row r="1767" spans="1:7">
      <c r="A1767" s="176" t="s">
        <v>1340</v>
      </c>
      <c r="B1767" s="176" t="s">
        <v>1341</v>
      </c>
      <c r="C1767" s="176" t="s">
        <v>1234</v>
      </c>
      <c r="E1767" s="176">
        <v>100</v>
      </c>
      <c r="F1767" s="176">
        <v>100</v>
      </c>
      <c r="G1767" s="174">
        <v>0</v>
      </c>
    </row>
    <row r="1768" spans="1:7">
      <c r="A1768" s="176" t="s">
        <v>1340</v>
      </c>
      <c r="B1768" s="176" t="s">
        <v>1341</v>
      </c>
      <c r="C1768" s="176" t="s">
        <v>1235</v>
      </c>
      <c r="E1768" s="176">
        <v>100</v>
      </c>
      <c r="F1768" s="176">
        <v>100</v>
      </c>
      <c r="G1768" s="174">
        <v>0</v>
      </c>
    </row>
    <row r="1769" spans="1:7">
      <c r="A1769" s="176" t="s">
        <v>1340</v>
      </c>
      <c r="B1769" s="176" t="s">
        <v>1341</v>
      </c>
      <c r="C1769" s="176" t="s">
        <v>1236</v>
      </c>
      <c r="E1769" s="176">
        <v>100</v>
      </c>
      <c r="F1769" s="176">
        <v>100</v>
      </c>
      <c r="G1769" s="174">
        <v>0</v>
      </c>
    </row>
    <row r="1770" spans="1:7">
      <c r="A1770" s="176" t="s">
        <v>1340</v>
      </c>
      <c r="B1770" s="176" t="s">
        <v>1341</v>
      </c>
      <c r="C1770" s="176" t="s">
        <v>1237</v>
      </c>
      <c r="E1770" s="176">
        <v>0</v>
      </c>
      <c r="F1770" s="176">
        <v>0</v>
      </c>
      <c r="G1770" s="174">
        <v>0</v>
      </c>
    </row>
    <row r="1771" spans="1:7">
      <c r="A1771" s="176" t="s">
        <v>1340</v>
      </c>
      <c r="B1771" s="176" t="s">
        <v>1341</v>
      </c>
      <c r="C1771" s="176" t="s">
        <v>1238</v>
      </c>
      <c r="E1771" s="176">
        <v>0</v>
      </c>
      <c r="F1771" s="176">
        <v>0</v>
      </c>
      <c r="G1771" s="174">
        <v>0</v>
      </c>
    </row>
    <row r="1772" spans="1:7">
      <c r="A1772" s="176" t="s">
        <v>1340</v>
      </c>
      <c r="B1772" s="176" t="s">
        <v>1341</v>
      </c>
      <c r="C1772" s="176" t="s">
        <v>1239</v>
      </c>
      <c r="E1772" s="176">
        <v>33</v>
      </c>
      <c r="F1772" s="176">
        <v>100</v>
      </c>
      <c r="G1772" s="175">
        <v>67</v>
      </c>
    </row>
    <row r="1773" spans="1:7">
      <c r="A1773" s="176" t="s">
        <v>1340</v>
      </c>
      <c r="B1773" s="176" t="s">
        <v>1341</v>
      </c>
      <c r="C1773" s="176" t="s">
        <v>1240</v>
      </c>
      <c r="E1773" s="176">
        <v>0</v>
      </c>
      <c r="F1773" s="176">
        <v>100</v>
      </c>
      <c r="G1773" s="175">
        <v>100</v>
      </c>
    </row>
    <row r="1774" spans="1:7">
      <c r="A1774" s="176" t="s">
        <v>1340</v>
      </c>
      <c r="B1774" s="176" t="s">
        <v>1341</v>
      </c>
      <c r="C1774" s="176" t="s">
        <v>1241</v>
      </c>
      <c r="E1774" s="176">
        <v>67</v>
      </c>
      <c r="F1774" s="176">
        <v>67</v>
      </c>
      <c r="G1774" s="174">
        <v>0</v>
      </c>
    </row>
    <row r="1775" spans="1:7">
      <c r="A1775" s="176" t="s">
        <v>1340</v>
      </c>
      <c r="B1775" s="176" t="s">
        <v>1341</v>
      </c>
      <c r="C1775" s="176" t="s">
        <v>1242</v>
      </c>
      <c r="E1775" s="176">
        <v>0</v>
      </c>
      <c r="F1775" s="176">
        <v>0</v>
      </c>
      <c r="G1775" s="174">
        <v>0</v>
      </c>
    </row>
    <row r="1776" spans="1:7">
      <c r="A1776" s="176" t="s">
        <v>1340</v>
      </c>
      <c r="B1776" s="176" t="s">
        <v>1341</v>
      </c>
      <c r="C1776" s="176" t="s">
        <v>1243</v>
      </c>
      <c r="E1776" s="176">
        <v>0</v>
      </c>
      <c r="F1776" s="176">
        <v>0</v>
      </c>
      <c r="G1776" s="174">
        <v>0</v>
      </c>
    </row>
    <row r="1777" spans="1:7">
      <c r="A1777" s="176" t="s">
        <v>1340</v>
      </c>
      <c r="B1777" s="176" t="s">
        <v>1341</v>
      </c>
      <c r="C1777" s="176" t="s">
        <v>1244</v>
      </c>
      <c r="E1777" s="176">
        <v>0</v>
      </c>
      <c r="F1777" s="176">
        <v>0</v>
      </c>
      <c r="G1777" s="174">
        <v>0</v>
      </c>
    </row>
    <row r="1778" spans="1:7">
      <c r="A1778" s="176" t="s">
        <v>1340</v>
      </c>
      <c r="B1778" s="176" t="s">
        <v>1341</v>
      </c>
      <c r="C1778" s="176" t="s">
        <v>1245</v>
      </c>
      <c r="E1778" s="176">
        <v>67</v>
      </c>
      <c r="F1778" s="176">
        <v>67</v>
      </c>
      <c r="G1778" s="174">
        <v>0</v>
      </c>
    </row>
    <row r="1779" spans="1:7">
      <c r="A1779" s="176" t="s">
        <v>1340</v>
      </c>
      <c r="B1779" s="176" t="s">
        <v>1341</v>
      </c>
      <c r="C1779" s="176" t="s">
        <v>1246</v>
      </c>
      <c r="E1779" s="176">
        <v>0</v>
      </c>
      <c r="F1779" s="176">
        <v>100</v>
      </c>
      <c r="G1779" s="175">
        <v>100</v>
      </c>
    </row>
    <row r="1780" spans="1:7">
      <c r="A1780" s="176" t="s">
        <v>1340</v>
      </c>
      <c r="B1780" s="176" t="s">
        <v>1341</v>
      </c>
      <c r="C1780" s="176" t="s">
        <v>1247</v>
      </c>
      <c r="E1780" s="176">
        <v>0</v>
      </c>
      <c r="F1780" s="176">
        <v>0</v>
      </c>
      <c r="G1780" s="174">
        <v>0</v>
      </c>
    </row>
    <row r="1781" spans="1:7">
      <c r="A1781" s="176" t="s">
        <v>1340</v>
      </c>
      <c r="B1781" s="176" t="s">
        <v>1341</v>
      </c>
      <c r="C1781" s="176" t="s">
        <v>1247</v>
      </c>
      <c r="E1781" s="176">
        <v>0</v>
      </c>
      <c r="F1781" s="176">
        <v>100</v>
      </c>
      <c r="G1781" s="175">
        <v>100</v>
      </c>
    </row>
    <row r="1782" spans="1:7">
      <c r="A1782" s="176" t="s">
        <v>1340</v>
      </c>
      <c r="B1782" s="176" t="s">
        <v>1341</v>
      </c>
      <c r="C1782" s="176" t="s">
        <v>1249</v>
      </c>
      <c r="E1782" s="176">
        <v>0</v>
      </c>
      <c r="F1782" s="176">
        <v>0</v>
      </c>
      <c r="G1782" s="174">
        <v>0</v>
      </c>
    </row>
    <row r="1783" spans="1:7">
      <c r="A1783" s="176" t="s">
        <v>1340</v>
      </c>
      <c r="B1783" s="176" t="s">
        <v>1341</v>
      </c>
      <c r="C1783" s="176" t="s">
        <v>1250</v>
      </c>
      <c r="E1783" s="176">
        <v>33</v>
      </c>
      <c r="F1783" s="176">
        <v>33</v>
      </c>
      <c r="G1783" s="174">
        <v>0</v>
      </c>
    </row>
    <row r="1784" spans="1:7">
      <c r="A1784" s="176" t="s">
        <v>1340</v>
      </c>
      <c r="B1784" s="176" t="s">
        <v>1341</v>
      </c>
      <c r="C1784" s="176" t="s">
        <v>1251</v>
      </c>
      <c r="E1784" s="176">
        <v>0</v>
      </c>
      <c r="F1784" s="176">
        <v>33</v>
      </c>
      <c r="G1784" s="175">
        <v>33</v>
      </c>
    </row>
    <row r="1785" spans="1:7">
      <c r="A1785" s="176" t="s">
        <v>1340</v>
      </c>
      <c r="B1785" s="176" t="s">
        <v>1341</v>
      </c>
      <c r="C1785" s="176" t="s">
        <v>1252</v>
      </c>
      <c r="E1785" s="176">
        <v>0</v>
      </c>
      <c r="F1785" s="176">
        <v>0</v>
      </c>
      <c r="G1785" s="174">
        <v>0</v>
      </c>
    </row>
    <row r="1786" spans="1:7">
      <c r="A1786" s="176" t="s">
        <v>1340</v>
      </c>
      <c r="B1786" s="176" t="s">
        <v>1341</v>
      </c>
      <c r="C1786" s="176" t="s">
        <v>1253</v>
      </c>
      <c r="E1786" s="176">
        <v>0</v>
      </c>
      <c r="F1786" s="176">
        <v>0</v>
      </c>
      <c r="G1786" s="174">
        <v>0</v>
      </c>
    </row>
    <row r="1787" spans="1:7">
      <c r="A1787" s="176" t="s">
        <v>1340</v>
      </c>
      <c r="B1787" s="176" t="s">
        <v>1341</v>
      </c>
      <c r="C1787" s="176" t="s">
        <v>1254</v>
      </c>
      <c r="E1787" s="176">
        <v>100</v>
      </c>
      <c r="F1787" s="176">
        <v>100</v>
      </c>
      <c r="G1787" s="174">
        <v>0</v>
      </c>
    </row>
    <row r="1788" spans="1:7">
      <c r="A1788" s="176" t="s">
        <v>1340</v>
      </c>
      <c r="B1788" s="176" t="s">
        <v>1341</v>
      </c>
      <c r="C1788" s="176" t="s">
        <v>1255</v>
      </c>
      <c r="E1788" s="176">
        <v>33</v>
      </c>
      <c r="F1788" s="176">
        <v>33</v>
      </c>
      <c r="G1788" s="174">
        <v>0</v>
      </c>
    </row>
    <row r="1789" spans="1:7">
      <c r="A1789" s="176" t="s">
        <v>1340</v>
      </c>
      <c r="B1789" s="176" t="s">
        <v>1341</v>
      </c>
      <c r="C1789" s="176" t="s">
        <v>1256</v>
      </c>
      <c r="E1789" s="176">
        <v>0</v>
      </c>
      <c r="F1789" s="176">
        <v>0</v>
      </c>
      <c r="G1789" s="174">
        <v>0</v>
      </c>
    </row>
    <row r="1790" spans="1:7">
      <c r="A1790" s="176" t="s">
        <v>1342</v>
      </c>
      <c r="B1790" s="176" t="s">
        <v>1343</v>
      </c>
      <c r="C1790" s="176" t="s">
        <v>1257</v>
      </c>
      <c r="D1790" s="176" t="s">
        <v>1742</v>
      </c>
      <c r="E1790" s="176">
        <v>100</v>
      </c>
      <c r="F1790" s="176">
        <v>0</v>
      </c>
      <c r="G1790" s="174">
        <v>-100</v>
      </c>
    </row>
    <row r="1791" spans="1:7">
      <c r="A1791" s="176" t="s">
        <v>1342</v>
      </c>
      <c r="B1791" s="176" t="s">
        <v>1343</v>
      </c>
      <c r="C1791" s="176" t="s">
        <v>1258</v>
      </c>
      <c r="D1791" s="176" t="s">
        <v>1743</v>
      </c>
      <c r="E1791" s="176">
        <v>100</v>
      </c>
      <c r="F1791" s="176">
        <v>100</v>
      </c>
      <c r="G1791" s="174">
        <v>0</v>
      </c>
    </row>
    <row r="1792" spans="1:7">
      <c r="A1792" s="176" t="s">
        <v>1342</v>
      </c>
      <c r="B1792" s="176" t="s">
        <v>1343</v>
      </c>
      <c r="C1792" s="176" t="s">
        <v>1259</v>
      </c>
      <c r="D1792" s="176" t="s">
        <v>1744</v>
      </c>
      <c r="E1792" s="176">
        <v>67</v>
      </c>
      <c r="F1792" s="176">
        <v>100</v>
      </c>
      <c r="G1792" s="175">
        <v>33</v>
      </c>
    </row>
    <row r="1793" spans="1:7">
      <c r="A1793" s="176" t="s">
        <v>1342</v>
      </c>
      <c r="B1793" s="176" t="s">
        <v>1343</v>
      </c>
      <c r="C1793" s="176" t="s">
        <v>1260</v>
      </c>
      <c r="D1793" s="176" t="s">
        <v>1745</v>
      </c>
      <c r="E1793" s="176">
        <v>33</v>
      </c>
      <c r="F1793" s="176">
        <v>33</v>
      </c>
      <c r="G1793" s="174">
        <v>0</v>
      </c>
    </row>
    <row r="1794" spans="1:7">
      <c r="A1794" s="176" t="s">
        <v>1342</v>
      </c>
      <c r="B1794" s="176" t="s">
        <v>1343</v>
      </c>
      <c r="C1794" s="176" t="s">
        <v>1261</v>
      </c>
      <c r="D1794" s="176" t="s">
        <v>1746</v>
      </c>
      <c r="E1794" s="176">
        <v>67</v>
      </c>
      <c r="F1794" s="176">
        <v>67</v>
      </c>
      <c r="G1794" s="174">
        <v>0</v>
      </c>
    </row>
    <row r="1795" spans="1:7">
      <c r="A1795" s="176" t="s">
        <v>1342</v>
      </c>
      <c r="B1795" s="176" t="s">
        <v>1343</v>
      </c>
      <c r="C1795" s="176" t="s">
        <v>1262</v>
      </c>
      <c r="D1795" s="176" t="s">
        <v>1747</v>
      </c>
      <c r="E1795" s="176">
        <v>100</v>
      </c>
      <c r="F1795" s="176">
        <v>100</v>
      </c>
      <c r="G1795" s="174">
        <v>0</v>
      </c>
    </row>
    <row r="1796" spans="1:7">
      <c r="A1796" s="176" t="s">
        <v>1342</v>
      </c>
      <c r="B1796" s="176" t="s">
        <v>1343</v>
      </c>
      <c r="C1796" s="176" t="s">
        <v>1263</v>
      </c>
      <c r="D1796" s="176" t="s">
        <v>1695</v>
      </c>
      <c r="E1796" s="176">
        <v>67</v>
      </c>
      <c r="F1796" s="176">
        <v>67</v>
      </c>
      <c r="G1796" s="174">
        <v>0</v>
      </c>
    </row>
    <row r="1797" spans="1:7">
      <c r="A1797" s="176" t="s">
        <v>1342</v>
      </c>
      <c r="B1797" s="176" t="s">
        <v>1343</v>
      </c>
      <c r="C1797" s="176" t="s">
        <v>1115</v>
      </c>
      <c r="D1797" s="176" t="s">
        <v>1743</v>
      </c>
      <c r="E1797" s="176">
        <v>100</v>
      </c>
      <c r="F1797" s="176">
        <v>100</v>
      </c>
      <c r="G1797" s="174">
        <v>0</v>
      </c>
    </row>
    <row r="1798" spans="1:7">
      <c r="A1798" s="176" t="s">
        <v>1342</v>
      </c>
      <c r="B1798" s="176" t="s">
        <v>1343</v>
      </c>
      <c r="C1798" s="176" t="s">
        <v>1116</v>
      </c>
      <c r="D1798" s="176" t="s">
        <v>1743</v>
      </c>
      <c r="E1798" s="176">
        <v>100</v>
      </c>
      <c r="F1798" s="176">
        <v>100</v>
      </c>
      <c r="G1798" s="174">
        <v>0</v>
      </c>
    </row>
    <row r="1799" spans="1:7">
      <c r="A1799" s="176" t="s">
        <v>1342</v>
      </c>
      <c r="B1799" s="176" t="s">
        <v>1343</v>
      </c>
      <c r="C1799" s="176" t="s">
        <v>1117</v>
      </c>
      <c r="D1799" s="176" t="s">
        <v>1743</v>
      </c>
      <c r="E1799" s="176">
        <v>100</v>
      </c>
      <c r="F1799" s="176">
        <v>100</v>
      </c>
      <c r="G1799" s="174">
        <v>0</v>
      </c>
    </row>
    <row r="1800" spans="1:7">
      <c r="A1800" s="176" t="s">
        <v>1342</v>
      </c>
      <c r="B1800" s="176" t="s">
        <v>1343</v>
      </c>
      <c r="C1800" s="176" t="s">
        <v>1118</v>
      </c>
      <c r="D1800" s="176" t="s">
        <v>1743</v>
      </c>
      <c r="E1800" s="176">
        <v>100</v>
      </c>
      <c r="F1800" s="176">
        <v>100</v>
      </c>
      <c r="G1800" s="174">
        <v>0</v>
      </c>
    </row>
    <row r="1801" spans="1:7">
      <c r="A1801" s="176" t="s">
        <v>1342</v>
      </c>
      <c r="B1801" s="176" t="s">
        <v>1343</v>
      </c>
      <c r="C1801" s="176" t="s">
        <v>1119</v>
      </c>
      <c r="D1801" s="176" t="s">
        <v>1743</v>
      </c>
      <c r="E1801" s="176">
        <v>100</v>
      </c>
      <c r="F1801" s="176">
        <v>100</v>
      </c>
      <c r="G1801" s="174">
        <v>0</v>
      </c>
    </row>
    <row r="1802" spans="1:7">
      <c r="A1802" s="176" t="s">
        <v>1342</v>
      </c>
      <c r="B1802" s="176" t="s">
        <v>1343</v>
      </c>
      <c r="C1802" s="176" t="s">
        <v>1120</v>
      </c>
      <c r="D1802" s="176" t="s">
        <v>1743</v>
      </c>
      <c r="E1802" s="176">
        <v>100</v>
      </c>
      <c r="F1802" s="176">
        <v>100</v>
      </c>
      <c r="G1802" s="174">
        <v>0</v>
      </c>
    </row>
    <row r="1803" spans="1:7">
      <c r="A1803" s="176" t="s">
        <v>1342</v>
      </c>
      <c r="B1803" s="176" t="s">
        <v>1343</v>
      </c>
      <c r="C1803" s="176" t="s">
        <v>1121</v>
      </c>
      <c r="D1803" s="176" t="s">
        <v>1743</v>
      </c>
      <c r="E1803" s="176">
        <v>100</v>
      </c>
      <c r="F1803" s="176">
        <v>100</v>
      </c>
      <c r="G1803" s="174">
        <v>0</v>
      </c>
    </row>
    <row r="1804" spans="1:7">
      <c r="A1804" s="176" t="s">
        <v>1342</v>
      </c>
      <c r="B1804" s="176" t="s">
        <v>1343</v>
      </c>
      <c r="C1804" s="176" t="s">
        <v>1122</v>
      </c>
      <c r="D1804" s="176" t="s">
        <v>1743</v>
      </c>
      <c r="E1804" s="176">
        <v>0</v>
      </c>
      <c r="F1804" s="176">
        <v>0</v>
      </c>
      <c r="G1804" s="174">
        <v>0</v>
      </c>
    </row>
    <row r="1805" spans="1:7">
      <c r="A1805" s="176" t="s">
        <v>1342</v>
      </c>
      <c r="B1805" s="176" t="s">
        <v>1343</v>
      </c>
      <c r="C1805" s="176" t="s">
        <v>1123</v>
      </c>
      <c r="D1805" s="176" t="s">
        <v>1743</v>
      </c>
      <c r="E1805" s="176">
        <v>100</v>
      </c>
      <c r="F1805" s="176">
        <v>100</v>
      </c>
      <c r="G1805" s="174">
        <v>0</v>
      </c>
    </row>
    <row r="1806" spans="1:7">
      <c r="A1806" s="176" t="s">
        <v>1342</v>
      </c>
      <c r="B1806" s="176" t="s">
        <v>1343</v>
      </c>
      <c r="C1806" s="176" t="s">
        <v>1124</v>
      </c>
      <c r="D1806" s="176" t="s">
        <v>1743</v>
      </c>
      <c r="E1806" s="176">
        <v>100</v>
      </c>
      <c r="F1806" s="176">
        <v>67</v>
      </c>
      <c r="G1806" s="174">
        <v>-33</v>
      </c>
    </row>
    <row r="1807" spans="1:7">
      <c r="A1807" s="176" t="s">
        <v>1342</v>
      </c>
      <c r="B1807" s="176" t="s">
        <v>1343</v>
      </c>
      <c r="C1807" s="176" t="s">
        <v>1125</v>
      </c>
      <c r="D1807" s="176" t="s">
        <v>1743</v>
      </c>
      <c r="E1807" s="176">
        <v>100</v>
      </c>
      <c r="F1807" s="176">
        <v>100</v>
      </c>
      <c r="G1807" s="174">
        <v>0</v>
      </c>
    </row>
    <row r="1808" spans="1:7">
      <c r="A1808" s="176" t="s">
        <v>1342</v>
      </c>
      <c r="B1808" s="176" t="s">
        <v>1343</v>
      </c>
      <c r="C1808" s="176" t="s">
        <v>1126</v>
      </c>
      <c r="D1808" s="176" t="s">
        <v>1743</v>
      </c>
      <c r="E1808" s="176">
        <v>100</v>
      </c>
      <c r="F1808" s="176">
        <v>100</v>
      </c>
      <c r="G1808" s="174">
        <v>0</v>
      </c>
    </row>
    <row r="1809" spans="1:7">
      <c r="A1809" s="176" t="s">
        <v>1342</v>
      </c>
      <c r="B1809" s="176" t="s">
        <v>1343</v>
      </c>
      <c r="C1809" s="176" t="s">
        <v>1127</v>
      </c>
      <c r="D1809" s="176" t="s">
        <v>1743</v>
      </c>
      <c r="E1809" s="176">
        <v>100</v>
      </c>
      <c r="F1809" s="176">
        <v>100</v>
      </c>
      <c r="G1809" s="174">
        <v>0</v>
      </c>
    </row>
    <row r="1810" spans="1:7">
      <c r="A1810" s="176" t="s">
        <v>1342</v>
      </c>
      <c r="B1810" s="176" t="s">
        <v>1343</v>
      </c>
      <c r="C1810" s="176" t="s">
        <v>1128</v>
      </c>
      <c r="D1810" s="176" t="s">
        <v>1743</v>
      </c>
      <c r="E1810" s="176">
        <v>33</v>
      </c>
      <c r="F1810" s="176">
        <v>33</v>
      </c>
      <c r="G1810" s="174">
        <v>0</v>
      </c>
    </row>
    <row r="1811" spans="1:7">
      <c r="A1811" s="176" t="s">
        <v>1342</v>
      </c>
      <c r="B1811" s="176" t="s">
        <v>1343</v>
      </c>
      <c r="C1811" s="176" t="s">
        <v>1129</v>
      </c>
      <c r="D1811" s="176" t="s">
        <v>1743</v>
      </c>
      <c r="E1811" s="176">
        <v>100</v>
      </c>
      <c r="F1811" s="176">
        <v>100</v>
      </c>
      <c r="G1811" s="174">
        <v>0</v>
      </c>
    </row>
    <row r="1812" spans="1:7">
      <c r="A1812" s="176" t="s">
        <v>1342</v>
      </c>
      <c r="B1812" s="176" t="s">
        <v>1343</v>
      </c>
      <c r="C1812" s="176" t="s">
        <v>1130</v>
      </c>
      <c r="D1812" s="176" t="s">
        <v>1743</v>
      </c>
      <c r="E1812" s="176">
        <v>33</v>
      </c>
      <c r="F1812" s="176">
        <v>33</v>
      </c>
      <c r="G1812" s="174">
        <v>0</v>
      </c>
    </row>
    <row r="1813" spans="1:7">
      <c r="A1813" s="176" t="s">
        <v>1342</v>
      </c>
      <c r="B1813" s="176" t="s">
        <v>1343</v>
      </c>
      <c r="C1813" s="176" t="s">
        <v>1131</v>
      </c>
      <c r="D1813" s="176" t="s">
        <v>1743</v>
      </c>
      <c r="E1813" s="176">
        <v>0</v>
      </c>
      <c r="F1813" s="176">
        <v>0</v>
      </c>
      <c r="G1813" s="174">
        <v>0</v>
      </c>
    </row>
    <row r="1814" spans="1:7">
      <c r="A1814" s="176" t="s">
        <v>1342</v>
      </c>
      <c r="B1814" s="176" t="s">
        <v>1343</v>
      </c>
      <c r="C1814" s="176" t="s">
        <v>1132</v>
      </c>
      <c r="D1814" s="176" t="s">
        <v>1743</v>
      </c>
      <c r="E1814" s="176">
        <v>0</v>
      </c>
      <c r="F1814" s="176">
        <v>33</v>
      </c>
      <c r="G1814" s="175">
        <v>33</v>
      </c>
    </row>
    <row r="1815" spans="1:7">
      <c r="A1815" s="176" t="s">
        <v>1342</v>
      </c>
      <c r="B1815" s="176" t="s">
        <v>1343</v>
      </c>
      <c r="C1815" s="176" t="s">
        <v>1133</v>
      </c>
      <c r="D1815" s="176" t="s">
        <v>1743</v>
      </c>
      <c r="E1815" s="176">
        <v>100</v>
      </c>
      <c r="F1815" s="176">
        <v>100</v>
      </c>
      <c r="G1815" s="174">
        <v>0</v>
      </c>
    </row>
    <row r="1816" spans="1:7">
      <c r="A1816" s="176" t="s">
        <v>1342</v>
      </c>
      <c r="B1816" s="176" t="s">
        <v>1343</v>
      </c>
      <c r="C1816" s="176" t="s">
        <v>1134</v>
      </c>
      <c r="D1816" s="176" t="s">
        <v>1743</v>
      </c>
      <c r="E1816" s="176">
        <v>100</v>
      </c>
      <c r="F1816" s="176">
        <v>100</v>
      </c>
      <c r="G1816" s="174">
        <v>0</v>
      </c>
    </row>
    <row r="1817" spans="1:7">
      <c r="A1817" s="176" t="s">
        <v>1342</v>
      </c>
      <c r="B1817" s="176" t="s">
        <v>1343</v>
      </c>
      <c r="C1817" s="176" t="s">
        <v>1135</v>
      </c>
      <c r="D1817" s="176" t="s">
        <v>1743</v>
      </c>
      <c r="E1817" s="176">
        <v>100</v>
      </c>
      <c r="F1817" s="176">
        <v>0</v>
      </c>
      <c r="G1817" s="174">
        <v>-100</v>
      </c>
    </row>
    <row r="1818" spans="1:7">
      <c r="A1818" s="176" t="s">
        <v>1342</v>
      </c>
      <c r="B1818" s="176" t="s">
        <v>1343</v>
      </c>
      <c r="C1818" s="176" t="s">
        <v>1136</v>
      </c>
      <c r="D1818" s="176" t="s">
        <v>1743</v>
      </c>
      <c r="E1818" s="176">
        <v>100</v>
      </c>
      <c r="F1818" s="176">
        <v>100</v>
      </c>
      <c r="G1818" s="174">
        <v>0</v>
      </c>
    </row>
    <row r="1819" spans="1:7">
      <c r="A1819" s="176" t="s">
        <v>1342</v>
      </c>
      <c r="B1819" s="176" t="s">
        <v>1343</v>
      </c>
      <c r="C1819" s="176" t="s">
        <v>1137</v>
      </c>
      <c r="D1819" s="176" t="s">
        <v>1743</v>
      </c>
      <c r="E1819" s="176">
        <v>100</v>
      </c>
      <c r="F1819" s="176">
        <v>100</v>
      </c>
      <c r="G1819" s="174">
        <v>0</v>
      </c>
    </row>
    <row r="1820" spans="1:7">
      <c r="A1820" s="176" t="s">
        <v>1342</v>
      </c>
      <c r="B1820" s="176" t="s">
        <v>1343</v>
      </c>
      <c r="C1820" s="176" t="s">
        <v>1138</v>
      </c>
      <c r="D1820" s="176" t="s">
        <v>1743</v>
      </c>
      <c r="E1820" s="176">
        <v>67</v>
      </c>
      <c r="F1820" s="176">
        <v>100</v>
      </c>
      <c r="G1820" s="175">
        <v>33</v>
      </c>
    </row>
    <row r="1821" spans="1:7">
      <c r="A1821" s="176" t="s">
        <v>1342</v>
      </c>
      <c r="B1821" s="176" t="s">
        <v>1343</v>
      </c>
      <c r="C1821" s="176" t="s">
        <v>1139</v>
      </c>
      <c r="D1821" s="176" t="s">
        <v>1743</v>
      </c>
      <c r="E1821" s="176">
        <v>100</v>
      </c>
      <c r="F1821" s="176">
        <v>100</v>
      </c>
      <c r="G1821" s="174">
        <v>0</v>
      </c>
    </row>
    <row r="1822" spans="1:7">
      <c r="A1822" s="176" t="s">
        <v>1342</v>
      </c>
      <c r="B1822" s="176" t="s">
        <v>1343</v>
      </c>
      <c r="C1822" s="176" t="s">
        <v>1140</v>
      </c>
      <c r="D1822" s="176" t="s">
        <v>1743</v>
      </c>
      <c r="E1822" s="176">
        <v>100</v>
      </c>
      <c r="F1822" s="176">
        <v>100</v>
      </c>
      <c r="G1822" s="174">
        <v>0</v>
      </c>
    </row>
    <row r="1823" spans="1:7">
      <c r="A1823" s="176" t="s">
        <v>1342</v>
      </c>
      <c r="B1823" s="176" t="s">
        <v>1343</v>
      </c>
      <c r="C1823" s="176" t="s">
        <v>1141</v>
      </c>
      <c r="D1823" s="176" t="s">
        <v>1743</v>
      </c>
      <c r="E1823" s="176">
        <v>100</v>
      </c>
      <c r="F1823" s="176">
        <v>100</v>
      </c>
      <c r="G1823" s="174">
        <v>0</v>
      </c>
    </row>
    <row r="1824" spans="1:7">
      <c r="A1824" s="176" t="s">
        <v>1342</v>
      </c>
      <c r="B1824" s="176" t="s">
        <v>1343</v>
      </c>
      <c r="C1824" s="176" t="s">
        <v>1142</v>
      </c>
      <c r="D1824" s="176" t="s">
        <v>1743</v>
      </c>
      <c r="E1824" s="176">
        <v>100</v>
      </c>
      <c r="F1824" s="176">
        <v>100</v>
      </c>
      <c r="G1824" s="174">
        <v>0</v>
      </c>
    </row>
    <row r="1825" spans="1:7">
      <c r="A1825" s="176" t="s">
        <v>1342</v>
      </c>
      <c r="B1825" s="176" t="s">
        <v>1343</v>
      </c>
      <c r="C1825" s="176" t="s">
        <v>1143</v>
      </c>
      <c r="D1825" s="176" t="s">
        <v>1743</v>
      </c>
      <c r="E1825" s="176">
        <v>100</v>
      </c>
      <c r="F1825" s="176">
        <v>100</v>
      </c>
      <c r="G1825" s="174">
        <v>0</v>
      </c>
    </row>
    <row r="1826" spans="1:7">
      <c r="A1826" s="176" t="s">
        <v>1342</v>
      </c>
      <c r="B1826" s="176" t="s">
        <v>1343</v>
      </c>
      <c r="C1826" s="176" t="s">
        <v>1144</v>
      </c>
      <c r="D1826" s="176" t="s">
        <v>1743</v>
      </c>
      <c r="E1826" s="176">
        <v>67</v>
      </c>
      <c r="F1826" s="176">
        <v>100</v>
      </c>
      <c r="G1826" s="175">
        <v>33</v>
      </c>
    </row>
    <row r="1827" spans="1:7">
      <c r="A1827" s="176" t="s">
        <v>1342</v>
      </c>
      <c r="B1827" s="176" t="s">
        <v>1343</v>
      </c>
      <c r="C1827" s="176" t="s">
        <v>1145</v>
      </c>
      <c r="D1827" s="176" t="s">
        <v>1743</v>
      </c>
      <c r="E1827" s="176">
        <v>33</v>
      </c>
      <c r="F1827" s="176">
        <v>33</v>
      </c>
      <c r="G1827" s="174">
        <v>0</v>
      </c>
    </row>
    <row r="1828" spans="1:7">
      <c r="A1828" s="176" t="s">
        <v>1342</v>
      </c>
      <c r="B1828" s="176" t="s">
        <v>1343</v>
      </c>
      <c r="C1828" s="176" t="s">
        <v>1146</v>
      </c>
      <c r="D1828" s="176" t="s">
        <v>1743</v>
      </c>
      <c r="E1828" s="176">
        <v>100</v>
      </c>
      <c r="F1828" s="176">
        <v>100</v>
      </c>
      <c r="G1828" s="174">
        <v>0</v>
      </c>
    </row>
    <row r="1829" spans="1:7">
      <c r="A1829" s="176" t="s">
        <v>1342</v>
      </c>
      <c r="B1829" s="176" t="s">
        <v>1343</v>
      </c>
      <c r="C1829" s="176" t="s">
        <v>1147</v>
      </c>
      <c r="D1829" s="176" t="s">
        <v>1743</v>
      </c>
      <c r="E1829" s="176">
        <v>0</v>
      </c>
      <c r="F1829" s="176">
        <v>0</v>
      </c>
      <c r="G1829" s="174">
        <v>0</v>
      </c>
    </row>
    <row r="1830" spans="1:7">
      <c r="A1830" s="176" t="s">
        <v>1342</v>
      </c>
      <c r="B1830" s="176" t="s">
        <v>1343</v>
      </c>
      <c r="C1830" s="176" t="s">
        <v>1147</v>
      </c>
      <c r="D1830" s="176" t="s">
        <v>1743</v>
      </c>
      <c r="E1830" s="176">
        <v>0</v>
      </c>
      <c r="F1830" s="176">
        <v>0</v>
      </c>
      <c r="G1830" s="174">
        <v>0</v>
      </c>
    </row>
    <row r="1831" spans="1:7">
      <c r="A1831" s="176" t="s">
        <v>1342</v>
      </c>
      <c r="B1831" s="176" t="s">
        <v>1343</v>
      </c>
      <c r="C1831" s="176" t="s">
        <v>1149</v>
      </c>
      <c r="D1831" s="176" t="s">
        <v>1743</v>
      </c>
      <c r="E1831" s="176">
        <v>100</v>
      </c>
      <c r="F1831" s="176">
        <v>100</v>
      </c>
      <c r="G1831" s="174">
        <v>0</v>
      </c>
    </row>
    <row r="1832" spans="1:7">
      <c r="A1832" s="176" t="s">
        <v>1342</v>
      </c>
      <c r="B1832" s="176" t="s">
        <v>1343</v>
      </c>
      <c r="C1832" s="176" t="s">
        <v>1150</v>
      </c>
      <c r="D1832" s="176" t="s">
        <v>1743</v>
      </c>
      <c r="E1832" s="176">
        <v>67</v>
      </c>
      <c r="F1832" s="176">
        <v>100</v>
      </c>
      <c r="G1832" s="175">
        <v>33</v>
      </c>
    </row>
    <row r="1833" spans="1:7">
      <c r="A1833" s="176" t="s">
        <v>1342</v>
      </c>
      <c r="B1833" s="176" t="s">
        <v>1343</v>
      </c>
      <c r="C1833" s="176" t="s">
        <v>1151</v>
      </c>
      <c r="D1833" s="176" t="s">
        <v>1743</v>
      </c>
      <c r="E1833" s="176">
        <v>67</v>
      </c>
      <c r="F1833" s="176">
        <v>33</v>
      </c>
      <c r="G1833" s="174">
        <v>-33</v>
      </c>
    </row>
    <row r="1834" spans="1:7">
      <c r="A1834" s="176" t="s">
        <v>1342</v>
      </c>
      <c r="B1834" s="176" t="s">
        <v>1343</v>
      </c>
      <c r="C1834" s="176" t="s">
        <v>1152</v>
      </c>
      <c r="D1834" s="176" t="s">
        <v>1743</v>
      </c>
      <c r="E1834" s="176">
        <v>0</v>
      </c>
      <c r="F1834" s="176">
        <v>0</v>
      </c>
      <c r="G1834" s="174">
        <v>0</v>
      </c>
    </row>
    <row r="1835" spans="1:7">
      <c r="A1835" s="176" t="s">
        <v>1342</v>
      </c>
      <c r="B1835" s="176" t="s">
        <v>1343</v>
      </c>
      <c r="C1835" s="176" t="s">
        <v>1153</v>
      </c>
      <c r="D1835" s="176" t="s">
        <v>1743</v>
      </c>
      <c r="E1835" s="176">
        <v>67</v>
      </c>
      <c r="F1835" s="176">
        <v>67</v>
      </c>
      <c r="G1835" s="174">
        <v>0</v>
      </c>
    </row>
    <row r="1836" spans="1:7">
      <c r="A1836" s="176" t="s">
        <v>1342</v>
      </c>
      <c r="B1836" s="176" t="s">
        <v>1343</v>
      </c>
      <c r="C1836" s="176" t="s">
        <v>1154</v>
      </c>
      <c r="D1836" s="176" t="s">
        <v>1743</v>
      </c>
      <c r="E1836" s="176">
        <v>0</v>
      </c>
      <c r="F1836" s="176">
        <v>0</v>
      </c>
      <c r="G1836" s="174">
        <v>0</v>
      </c>
    </row>
    <row r="1837" spans="1:7">
      <c r="A1837" s="176" t="s">
        <v>1342</v>
      </c>
      <c r="B1837" s="176" t="s">
        <v>1343</v>
      </c>
      <c r="C1837" s="176" t="s">
        <v>1155</v>
      </c>
      <c r="D1837" s="176" t="s">
        <v>1743</v>
      </c>
      <c r="E1837" s="176">
        <v>67</v>
      </c>
      <c r="F1837" s="176">
        <v>33</v>
      </c>
      <c r="G1837" s="174">
        <v>-33</v>
      </c>
    </row>
    <row r="1838" spans="1:7">
      <c r="A1838" s="176" t="s">
        <v>1342</v>
      </c>
      <c r="B1838" s="176" t="s">
        <v>1343</v>
      </c>
      <c r="C1838" s="176" t="s">
        <v>1156</v>
      </c>
      <c r="D1838" s="176" t="s">
        <v>1743</v>
      </c>
      <c r="E1838" s="176">
        <v>33</v>
      </c>
      <c r="F1838" s="176">
        <v>33</v>
      </c>
      <c r="G1838" s="174">
        <v>0</v>
      </c>
    </row>
    <row r="1839" spans="1:7">
      <c r="A1839" s="176" t="s">
        <v>1342</v>
      </c>
      <c r="B1839" s="176" t="s">
        <v>1343</v>
      </c>
      <c r="C1839" s="176" t="s">
        <v>1157</v>
      </c>
      <c r="D1839" s="176" t="s">
        <v>1743</v>
      </c>
      <c r="E1839" s="176">
        <v>33</v>
      </c>
      <c r="F1839" s="176">
        <v>33</v>
      </c>
      <c r="G1839" s="174">
        <v>0</v>
      </c>
    </row>
    <row r="1840" spans="1:7">
      <c r="A1840" s="176" t="s">
        <v>1342</v>
      </c>
      <c r="B1840" s="176" t="s">
        <v>1343</v>
      </c>
      <c r="C1840" s="176" t="s">
        <v>1158</v>
      </c>
      <c r="D1840" s="176" t="s">
        <v>1743</v>
      </c>
      <c r="E1840" s="176">
        <v>67</v>
      </c>
      <c r="F1840" s="176">
        <v>67</v>
      </c>
      <c r="G1840" s="174">
        <v>0</v>
      </c>
    </row>
    <row r="1841" spans="1:7">
      <c r="A1841" s="176" t="s">
        <v>1342</v>
      </c>
      <c r="B1841" s="176" t="s">
        <v>1343</v>
      </c>
      <c r="C1841" s="176" t="s">
        <v>1159</v>
      </c>
      <c r="D1841" s="176" t="s">
        <v>1743</v>
      </c>
      <c r="E1841" s="176">
        <v>33</v>
      </c>
      <c r="F1841" s="176">
        <v>33</v>
      </c>
      <c r="G1841" s="174">
        <v>0</v>
      </c>
    </row>
    <row r="1842" spans="1:7">
      <c r="A1842" s="176" t="s">
        <v>1342</v>
      </c>
      <c r="B1842" s="176" t="s">
        <v>1343</v>
      </c>
      <c r="C1842" s="176" t="s">
        <v>1160</v>
      </c>
      <c r="D1842" s="176" t="s">
        <v>1743</v>
      </c>
      <c r="E1842" s="176">
        <v>67</v>
      </c>
      <c r="F1842" s="176">
        <v>67</v>
      </c>
      <c r="G1842" s="174">
        <v>0</v>
      </c>
    </row>
    <row r="1843" spans="1:7">
      <c r="A1843" s="176" t="s">
        <v>1342</v>
      </c>
      <c r="B1843" s="176" t="s">
        <v>1343</v>
      </c>
      <c r="C1843" s="176" t="s">
        <v>1161</v>
      </c>
      <c r="D1843" s="176" t="s">
        <v>1743</v>
      </c>
      <c r="E1843" s="176">
        <v>33</v>
      </c>
      <c r="F1843" s="176">
        <v>33</v>
      </c>
      <c r="G1843" s="174">
        <v>0</v>
      </c>
    </row>
    <row r="1844" spans="1:7">
      <c r="A1844" s="176" t="s">
        <v>1342</v>
      </c>
      <c r="B1844" s="176" t="s">
        <v>1343</v>
      </c>
      <c r="C1844" s="176" t="s">
        <v>1162</v>
      </c>
      <c r="D1844" s="176" t="s">
        <v>1743</v>
      </c>
      <c r="E1844" s="176">
        <v>0</v>
      </c>
      <c r="F1844" s="176">
        <v>0</v>
      </c>
      <c r="G1844" s="174">
        <v>0</v>
      </c>
    </row>
    <row r="1845" spans="1:7">
      <c r="A1845" s="176" t="s">
        <v>1342</v>
      </c>
      <c r="B1845" s="176" t="s">
        <v>1343</v>
      </c>
      <c r="C1845" s="176" t="s">
        <v>1163</v>
      </c>
      <c r="D1845" s="176" t="s">
        <v>1743</v>
      </c>
      <c r="E1845" s="176">
        <v>0</v>
      </c>
      <c r="F1845" s="176">
        <v>0</v>
      </c>
      <c r="G1845" s="174">
        <v>0</v>
      </c>
    </row>
    <row r="1846" spans="1:7">
      <c r="A1846" s="176" t="s">
        <v>1342</v>
      </c>
      <c r="B1846" s="176" t="s">
        <v>1343</v>
      </c>
      <c r="C1846" s="176" t="s">
        <v>1164</v>
      </c>
      <c r="D1846" s="176" t="s">
        <v>1743</v>
      </c>
      <c r="E1846" s="176">
        <v>100</v>
      </c>
      <c r="F1846" s="176">
        <v>100</v>
      </c>
      <c r="G1846" s="174">
        <v>0</v>
      </c>
    </row>
    <row r="1847" spans="1:7">
      <c r="A1847" s="176" t="s">
        <v>1342</v>
      </c>
      <c r="B1847" s="176" t="s">
        <v>1343</v>
      </c>
      <c r="C1847" s="176" t="s">
        <v>1165</v>
      </c>
      <c r="D1847" s="176" t="s">
        <v>1743</v>
      </c>
      <c r="E1847" s="176">
        <v>0</v>
      </c>
      <c r="F1847" s="176">
        <v>0</v>
      </c>
      <c r="G1847" s="174">
        <v>0</v>
      </c>
    </row>
    <row r="1848" spans="1:7">
      <c r="A1848" s="176" t="s">
        <v>1342</v>
      </c>
      <c r="B1848" s="176" t="s">
        <v>1343</v>
      </c>
      <c r="C1848" s="176" t="s">
        <v>1166</v>
      </c>
      <c r="D1848" s="176" t="s">
        <v>1743</v>
      </c>
      <c r="E1848" s="176">
        <v>33</v>
      </c>
      <c r="F1848" s="176">
        <v>100</v>
      </c>
      <c r="G1848" s="175">
        <v>67</v>
      </c>
    </row>
    <row r="1849" spans="1:7">
      <c r="A1849" s="176" t="s">
        <v>1342</v>
      </c>
      <c r="B1849" s="176" t="s">
        <v>1343</v>
      </c>
      <c r="C1849" s="176" t="s">
        <v>1167</v>
      </c>
      <c r="D1849" s="176" t="s">
        <v>1743</v>
      </c>
      <c r="E1849" s="176">
        <v>100</v>
      </c>
      <c r="F1849" s="176">
        <v>100</v>
      </c>
      <c r="G1849" s="174">
        <v>0</v>
      </c>
    </row>
    <row r="1850" spans="1:7">
      <c r="A1850" s="176" t="s">
        <v>1342</v>
      </c>
      <c r="B1850" s="176" t="s">
        <v>1343</v>
      </c>
      <c r="C1850" s="176" t="s">
        <v>1168</v>
      </c>
      <c r="D1850" s="176" t="s">
        <v>1742</v>
      </c>
      <c r="E1850" s="176">
        <v>33</v>
      </c>
      <c r="F1850" s="176">
        <v>0</v>
      </c>
      <c r="G1850" s="174">
        <v>-33</v>
      </c>
    </row>
    <row r="1851" spans="1:7">
      <c r="A1851" s="176" t="s">
        <v>1342</v>
      </c>
      <c r="B1851" s="176" t="s">
        <v>1343</v>
      </c>
      <c r="C1851" s="176" t="s">
        <v>1169</v>
      </c>
      <c r="D1851" s="176" t="s">
        <v>1742</v>
      </c>
      <c r="E1851" s="176">
        <v>33</v>
      </c>
      <c r="F1851" s="176">
        <v>0</v>
      </c>
      <c r="G1851" s="174">
        <v>-33</v>
      </c>
    </row>
    <row r="1852" spans="1:7">
      <c r="A1852" s="176" t="s">
        <v>1342</v>
      </c>
      <c r="B1852" s="176" t="s">
        <v>1343</v>
      </c>
      <c r="C1852" s="176" t="s">
        <v>1170</v>
      </c>
      <c r="D1852" s="176" t="s">
        <v>1742</v>
      </c>
      <c r="E1852" s="176">
        <v>33</v>
      </c>
      <c r="F1852" s="176">
        <v>0</v>
      </c>
      <c r="G1852" s="174">
        <v>-33</v>
      </c>
    </row>
    <row r="1853" spans="1:7">
      <c r="A1853" s="176" t="s">
        <v>1342</v>
      </c>
      <c r="B1853" s="176" t="s">
        <v>1343</v>
      </c>
      <c r="C1853" s="176" t="s">
        <v>1171</v>
      </c>
      <c r="D1853" s="176" t="s">
        <v>1742</v>
      </c>
      <c r="E1853" s="176">
        <v>33</v>
      </c>
      <c r="F1853" s="176">
        <v>0</v>
      </c>
      <c r="G1853" s="174">
        <v>-33</v>
      </c>
    </row>
    <row r="1854" spans="1:7">
      <c r="A1854" s="176" t="s">
        <v>1342</v>
      </c>
      <c r="B1854" s="176" t="s">
        <v>1343</v>
      </c>
      <c r="C1854" s="176" t="s">
        <v>1172</v>
      </c>
      <c r="D1854" s="176" t="s">
        <v>1742</v>
      </c>
      <c r="E1854" s="176">
        <v>0</v>
      </c>
      <c r="F1854" s="176">
        <v>0</v>
      </c>
      <c r="G1854" s="174">
        <v>0</v>
      </c>
    </row>
    <row r="1855" spans="1:7">
      <c r="A1855" s="176" t="s">
        <v>1342</v>
      </c>
      <c r="B1855" s="176" t="s">
        <v>1343</v>
      </c>
      <c r="C1855" s="176" t="s">
        <v>1173</v>
      </c>
      <c r="D1855" s="176" t="s">
        <v>1744</v>
      </c>
      <c r="E1855" s="176">
        <v>100</v>
      </c>
      <c r="F1855" s="176">
        <v>100</v>
      </c>
      <c r="G1855" s="174">
        <v>0</v>
      </c>
    </row>
    <row r="1856" spans="1:7">
      <c r="A1856" s="176" t="s">
        <v>1342</v>
      </c>
      <c r="B1856" s="176" t="s">
        <v>1343</v>
      </c>
      <c r="C1856" s="176" t="s">
        <v>1174</v>
      </c>
      <c r="D1856" s="176" t="s">
        <v>1744</v>
      </c>
      <c r="E1856" s="176">
        <v>100</v>
      </c>
      <c r="F1856" s="176">
        <v>100</v>
      </c>
      <c r="G1856" s="174">
        <v>0</v>
      </c>
    </row>
    <row r="1857" spans="1:7">
      <c r="A1857" s="176" t="s">
        <v>1342</v>
      </c>
      <c r="B1857" s="176" t="s">
        <v>1343</v>
      </c>
      <c r="C1857" s="176" t="s">
        <v>1175</v>
      </c>
      <c r="D1857" s="176" t="s">
        <v>1744</v>
      </c>
      <c r="E1857" s="176">
        <v>100</v>
      </c>
      <c r="F1857" s="176">
        <v>100</v>
      </c>
      <c r="G1857" s="174">
        <v>0</v>
      </c>
    </row>
    <row r="1858" spans="1:7">
      <c r="A1858" s="176" t="s">
        <v>1342</v>
      </c>
      <c r="B1858" s="176" t="s">
        <v>1343</v>
      </c>
      <c r="C1858" s="176" t="s">
        <v>1176</v>
      </c>
      <c r="D1858" s="176" t="s">
        <v>1744</v>
      </c>
      <c r="E1858" s="176">
        <v>100</v>
      </c>
      <c r="F1858" s="176">
        <v>100</v>
      </c>
      <c r="G1858" s="174">
        <v>0</v>
      </c>
    </row>
    <row r="1859" spans="1:7">
      <c r="A1859" s="176" t="s">
        <v>1342</v>
      </c>
      <c r="B1859" s="176" t="s">
        <v>1343</v>
      </c>
      <c r="C1859" s="176" t="s">
        <v>1177</v>
      </c>
      <c r="D1859" s="176" t="s">
        <v>1744</v>
      </c>
      <c r="E1859" s="176">
        <v>67</v>
      </c>
      <c r="F1859" s="176">
        <v>67</v>
      </c>
      <c r="G1859" s="174">
        <v>0</v>
      </c>
    </row>
    <row r="1860" spans="1:7">
      <c r="A1860" s="176" t="s">
        <v>1342</v>
      </c>
      <c r="B1860" s="176" t="s">
        <v>1343</v>
      </c>
      <c r="C1860" s="176" t="s">
        <v>1178</v>
      </c>
      <c r="D1860" s="176" t="s">
        <v>1748</v>
      </c>
      <c r="E1860" s="176">
        <v>67</v>
      </c>
      <c r="F1860" s="176">
        <v>100</v>
      </c>
      <c r="G1860" s="175">
        <v>33</v>
      </c>
    </row>
    <row r="1861" spans="1:7">
      <c r="A1861" s="176" t="s">
        <v>1342</v>
      </c>
      <c r="B1861" s="176" t="s">
        <v>1343</v>
      </c>
      <c r="C1861" s="176" t="s">
        <v>1179</v>
      </c>
      <c r="D1861" s="176" t="s">
        <v>1748</v>
      </c>
      <c r="E1861" s="176">
        <v>33</v>
      </c>
      <c r="F1861" s="176">
        <v>33</v>
      </c>
      <c r="G1861" s="174">
        <v>0</v>
      </c>
    </row>
    <row r="1862" spans="1:7">
      <c r="A1862" s="176" t="s">
        <v>1342</v>
      </c>
      <c r="B1862" s="176" t="s">
        <v>1343</v>
      </c>
      <c r="C1862" s="176" t="s">
        <v>1180</v>
      </c>
      <c r="D1862" s="176" t="s">
        <v>1748</v>
      </c>
      <c r="E1862" s="176">
        <v>0</v>
      </c>
      <c r="F1862" s="176">
        <v>0</v>
      </c>
      <c r="G1862" s="174">
        <v>0</v>
      </c>
    </row>
    <row r="1863" spans="1:7">
      <c r="A1863" s="176" t="s">
        <v>1342</v>
      </c>
      <c r="B1863" s="176" t="s">
        <v>1343</v>
      </c>
      <c r="C1863" s="176" t="s">
        <v>1181</v>
      </c>
      <c r="D1863" s="176" t="s">
        <v>1748</v>
      </c>
      <c r="E1863" s="176">
        <v>67</v>
      </c>
      <c r="F1863" s="176">
        <v>67</v>
      </c>
      <c r="G1863" s="174">
        <v>0</v>
      </c>
    </row>
    <row r="1864" spans="1:7">
      <c r="A1864" s="176" t="s">
        <v>1342</v>
      </c>
      <c r="B1864" s="176" t="s">
        <v>1343</v>
      </c>
      <c r="C1864" s="176" t="s">
        <v>1182</v>
      </c>
      <c r="D1864" s="176" t="s">
        <v>1745</v>
      </c>
      <c r="E1864" s="176">
        <v>100</v>
      </c>
      <c r="F1864" s="176">
        <v>100</v>
      </c>
      <c r="G1864" s="174">
        <v>0</v>
      </c>
    </row>
    <row r="1865" spans="1:7">
      <c r="A1865" s="176" t="s">
        <v>1342</v>
      </c>
      <c r="B1865" s="176" t="s">
        <v>1343</v>
      </c>
      <c r="C1865" s="176" t="s">
        <v>1183</v>
      </c>
      <c r="D1865" s="176" t="s">
        <v>1745</v>
      </c>
      <c r="E1865" s="176">
        <v>100</v>
      </c>
      <c r="F1865" s="176">
        <v>100</v>
      </c>
      <c r="G1865" s="174">
        <v>0</v>
      </c>
    </row>
    <row r="1866" spans="1:7">
      <c r="A1866" s="176" t="s">
        <v>1342</v>
      </c>
      <c r="B1866" s="176" t="s">
        <v>1343</v>
      </c>
      <c r="C1866" s="176" t="s">
        <v>1184</v>
      </c>
      <c r="D1866" s="176" t="s">
        <v>1745</v>
      </c>
      <c r="E1866" s="176">
        <v>100</v>
      </c>
      <c r="F1866" s="176">
        <v>100</v>
      </c>
      <c r="G1866" s="174">
        <v>0</v>
      </c>
    </row>
    <row r="1867" spans="1:7">
      <c r="A1867" s="176" t="s">
        <v>1342</v>
      </c>
      <c r="B1867" s="176" t="s">
        <v>1343</v>
      </c>
      <c r="C1867" s="176" t="s">
        <v>1185</v>
      </c>
      <c r="D1867" s="176" t="s">
        <v>1745</v>
      </c>
      <c r="E1867" s="176">
        <v>100</v>
      </c>
      <c r="F1867" s="176">
        <v>100</v>
      </c>
      <c r="G1867" s="174">
        <v>0</v>
      </c>
    </row>
    <row r="1868" spans="1:7">
      <c r="A1868" s="176" t="s">
        <v>1342</v>
      </c>
      <c r="B1868" s="176" t="s">
        <v>1343</v>
      </c>
      <c r="C1868" s="176" t="s">
        <v>1186</v>
      </c>
      <c r="D1868" s="176" t="s">
        <v>1745</v>
      </c>
      <c r="E1868" s="176">
        <v>100</v>
      </c>
      <c r="F1868" s="176">
        <v>100</v>
      </c>
      <c r="G1868" s="174">
        <v>0</v>
      </c>
    </row>
    <row r="1869" spans="1:7">
      <c r="A1869" s="176" t="s">
        <v>1342</v>
      </c>
      <c r="B1869" s="176" t="s">
        <v>1343</v>
      </c>
      <c r="C1869" s="176" t="s">
        <v>1187</v>
      </c>
      <c r="D1869" s="176" t="s">
        <v>1745</v>
      </c>
      <c r="E1869" s="176">
        <v>100</v>
      </c>
      <c r="F1869" s="176">
        <v>0</v>
      </c>
      <c r="G1869" s="174">
        <v>-100</v>
      </c>
    </row>
    <row r="1870" spans="1:7">
      <c r="A1870" s="176" t="s">
        <v>1342</v>
      </c>
      <c r="B1870" s="176" t="s">
        <v>1343</v>
      </c>
      <c r="C1870" s="176" t="s">
        <v>1188</v>
      </c>
      <c r="D1870" s="176" t="s">
        <v>1745</v>
      </c>
      <c r="E1870" s="176">
        <v>100</v>
      </c>
      <c r="F1870" s="176">
        <v>100</v>
      </c>
      <c r="G1870" s="174">
        <v>0</v>
      </c>
    </row>
    <row r="1871" spans="1:7">
      <c r="A1871" s="176" t="s">
        <v>1342</v>
      </c>
      <c r="B1871" s="176" t="s">
        <v>1343</v>
      </c>
      <c r="C1871" s="176" t="s">
        <v>1189</v>
      </c>
      <c r="D1871" s="176" t="s">
        <v>1745</v>
      </c>
      <c r="E1871" s="176">
        <v>67</v>
      </c>
      <c r="F1871" s="176">
        <v>67</v>
      </c>
      <c r="G1871" s="174">
        <v>0</v>
      </c>
    </row>
    <row r="1872" spans="1:7">
      <c r="A1872" s="176" t="s">
        <v>1342</v>
      </c>
      <c r="B1872" s="176" t="s">
        <v>1343</v>
      </c>
      <c r="C1872" s="176" t="s">
        <v>1190</v>
      </c>
      <c r="D1872" s="176" t="s">
        <v>1746</v>
      </c>
      <c r="E1872" s="176">
        <v>0</v>
      </c>
      <c r="F1872" s="176">
        <v>0</v>
      </c>
      <c r="G1872" s="174">
        <v>0</v>
      </c>
    </row>
    <row r="1873" spans="1:7">
      <c r="A1873" s="176" t="s">
        <v>1342</v>
      </c>
      <c r="B1873" s="176" t="s">
        <v>1343</v>
      </c>
      <c r="C1873" s="176" t="s">
        <v>1191</v>
      </c>
      <c r="D1873" s="176" t="s">
        <v>1746</v>
      </c>
      <c r="E1873" s="176">
        <v>100</v>
      </c>
      <c r="F1873" s="176">
        <v>100</v>
      </c>
      <c r="G1873" s="174">
        <v>0</v>
      </c>
    </row>
    <row r="1874" spans="1:7">
      <c r="A1874" s="176" t="s">
        <v>1342</v>
      </c>
      <c r="B1874" s="176" t="s">
        <v>1343</v>
      </c>
      <c r="C1874" s="176" t="s">
        <v>1192</v>
      </c>
      <c r="D1874" s="176" t="s">
        <v>1746</v>
      </c>
      <c r="E1874" s="176">
        <v>100</v>
      </c>
      <c r="F1874" s="176">
        <v>100</v>
      </c>
      <c r="G1874" s="174">
        <v>0</v>
      </c>
    </row>
    <row r="1875" spans="1:7">
      <c r="A1875" s="176" t="s">
        <v>1342</v>
      </c>
      <c r="B1875" s="176" t="s">
        <v>1343</v>
      </c>
      <c r="C1875" s="176" t="s">
        <v>1193</v>
      </c>
      <c r="D1875" s="176" t="s">
        <v>1746</v>
      </c>
      <c r="E1875" s="176">
        <v>0</v>
      </c>
      <c r="F1875" s="176">
        <v>0</v>
      </c>
      <c r="G1875" s="174">
        <v>0</v>
      </c>
    </row>
    <row r="1876" spans="1:7">
      <c r="A1876" s="176" t="s">
        <v>1342</v>
      </c>
      <c r="B1876" s="176" t="s">
        <v>1343</v>
      </c>
      <c r="C1876" s="176" t="s">
        <v>1194</v>
      </c>
      <c r="D1876" s="176" t="s">
        <v>1746</v>
      </c>
      <c r="E1876" s="176">
        <v>67</v>
      </c>
      <c r="F1876" s="176">
        <v>67</v>
      </c>
      <c r="G1876" s="174">
        <v>0</v>
      </c>
    </row>
    <row r="1877" spans="1:7">
      <c r="A1877" s="176" t="s">
        <v>1342</v>
      </c>
      <c r="B1877" s="176" t="s">
        <v>1343</v>
      </c>
      <c r="C1877" s="176" t="s">
        <v>1195</v>
      </c>
      <c r="D1877" s="176" t="s">
        <v>1746</v>
      </c>
      <c r="E1877" s="176">
        <v>100</v>
      </c>
      <c r="F1877" s="176">
        <v>100</v>
      </c>
      <c r="G1877" s="174">
        <v>0</v>
      </c>
    </row>
    <row r="1878" spans="1:7">
      <c r="A1878" s="176" t="s">
        <v>1342</v>
      </c>
      <c r="B1878" s="176" t="s">
        <v>1343</v>
      </c>
      <c r="C1878" s="176" t="s">
        <v>1196</v>
      </c>
      <c r="D1878" s="176" t="s">
        <v>1746</v>
      </c>
      <c r="E1878" s="176">
        <v>100</v>
      </c>
      <c r="F1878" s="176">
        <v>67</v>
      </c>
      <c r="G1878" s="174">
        <v>-33</v>
      </c>
    </row>
    <row r="1879" spans="1:7">
      <c r="A1879" s="176" t="s">
        <v>1342</v>
      </c>
      <c r="B1879" s="176" t="s">
        <v>1343</v>
      </c>
      <c r="C1879" s="176" t="s">
        <v>1197</v>
      </c>
      <c r="D1879" s="176" t="s">
        <v>1746</v>
      </c>
      <c r="E1879" s="176">
        <v>0</v>
      </c>
      <c r="F1879" s="176">
        <v>0</v>
      </c>
      <c r="G1879" s="174">
        <v>0</v>
      </c>
    </row>
    <row r="1880" spans="1:7">
      <c r="A1880" s="176" t="s">
        <v>1342</v>
      </c>
      <c r="B1880" s="176" t="s">
        <v>1343</v>
      </c>
      <c r="C1880" s="176" t="s">
        <v>1198</v>
      </c>
      <c r="D1880" s="176" t="s">
        <v>1747</v>
      </c>
      <c r="E1880" s="176">
        <v>100</v>
      </c>
      <c r="F1880" s="176">
        <v>100</v>
      </c>
      <c r="G1880" s="174">
        <v>0</v>
      </c>
    </row>
    <row r="1881" spans="1:7">
      <c r="A1881" s="176" t="s">
        <v>1342</v>
      </c>
      <c r="B1881" s="176" t="s">
        <v>1343</v>
      </c>
      <c r="C1881" s="176" t="s">
        <v>1199</v>
      </c>
      <c r="D1881" s="176" t="s">
        <v>1747</v>
      </c>
      <c r="E1881" s="176">
        <v>100</v>
      </c>
      <c r="F1881" s="176">
        <v>100</v>
      </c>
      <c r="G1881" s="174">
        <v>0</v>
      </c>
    </row>
    <row r="1882" spans="1:7">
      <c r="A1882" s="176" t="s">
        <v>1342</v>
      </c>
      <c r="B1882" s="176" t="s">
        <v>1343</v>
      </c>
      <c r="C1882" s="176" t="s">
        <v>1200</v>
      </c>
      <c r="D1882" s="176" t="s">
        <v>1747</v>
      </c>
      <c r="E1882" s="176">
        <v>100</v>
      </c>
      <c r="F1882" s="176">
        <v>100</v>
      </c>
      <c r="G1882" s="174">
        <v>0</v>
      </c>
    </row>
    <row r="1883" spans="1:7">
      <c r="A1883" s="176" t="s">
        <v>1342</v>
      </c>
      <c r="B1883" s="176" t="s">
        <v>1343</v>
      </c>
      <c r="C1883" s="176" t="s">
        <v>1201</v>
      </c>
      <c r="D1883" s="176" t="s">
        <v>1747</v>
      </c>
      <c r="E1883" s="176">
        <v>100</v>
      </c>
      <c r="F1883" s="176">
        <v>100</v>
      </c>
      <c r="G1883" s="174">
        <v>0</v>
      </c>
    </row>
    <row r="1884" spans="1:7">
      <c r="A1884" s="176" t="s">
        <v>1342</v>
      </c>
      <c r="B1884" s="176" t="s">
        <v>1343</v>
      </c>
      <c r="C1884" s="176" t="s">
        <v>1202</v>
      </c>
      <c r="D1884" s="176" t="s">
        <v>1747</v>
      </c>
      <c r="E1884" s="176">
        <v>100</v>
      </c>
      <c r="F1884" s="176">
        <v>100</v>
      </c>
      <c r="G1884" s="174">
        <v>0</v>
      </c>
    </row>
    <row r="1885" spans="1:7">
      <c r="A1885" s="176" t="s">
        <v>1342</v>
      </c>
      <c r="B1885" s="176" t="s">
        <v>1343</v>
      </c>
      <c r="C1885" s="176" t="s">
        <v>1203</v>
      </c>
      <c r="D1885" s="176" t="s">
        <v>1747</v>
      </c>
      <c r="E1885" s="176">
        <v>100</v>
      </c>
      <c r="F1885" s="176">
        <v>100</v>
      </c>
      <c r="G1885" s="174">
        <v>0</v>
      </c>
    </row>
    <row r="1886" spans="1:7">
      <c r="A1886" s="176" t="s">
        <v>1342</v>
      </c>
      <c r="B1886" s="176" t="s">
        <v>1343</v>
      </c>
      <c r="C1886" s="176" t="s">
        <v>1204</v>
      </c>
      <c r="D1886" s="176" t="s">
        <v>1747</v>
      </c>
      <c r="E1886" s="176">
        <v>33</v>
      </c>
      <c r="F1886" s="176">
        <v>33</v>
      </c>
      <c r="G1886" s="174">
        <v>0</v>
      </c>
    </row>
    <row r="1887" spans="1:7">
      <c r="A1887" s="176" t="s">
        <v>1342</v>
      </c>
      <c r="B1887" s="176" t="s">
        <v>1343</v>
      </c>
      <c r="C1887" s="176" t="s">
        <v>1205</v>
      </c>
      <c r="D1887" s="176" t="s">
        <v>1747</v>
      </c>
      <c r="E1887" s="176">
        <v>0</v>
      </c>
      <c r="F1887" s="176">
        <v>0</v>
      </c>
      <c r="G1887" s="174">
        <v>0</v>
      </c>
    </row>
    <row r="1888" spans="1:7">
      <c r="A1888" s="176" t="s">
        <v>1342</v>
      </c>
      <c r="B1888" s="176" t="s">
        <v>1343</v>
      </c>
      <c r="C1888" s="176" t="s">
        <v>1206</v>
      </c>
      <c r="D1888" s="176" t="s">
        <v>1747</v>
      </c>
      <c r="E1888" s="176">
        <v>0</v>
      </c>
      <c r="F1888" s="176">
        <v>0</v>
      </c>
      <c r="G1888" s="174">
        <v>0</v>
      </c>
    </row>
    <row r="1889" spans="1:7">
      <c r="A1889" s="176" t="s">
        <v>1342</v>
      </c>
      <c r="B1889" s="176" t="s">
        <v>1343</v>
      </c>
      <c r="C1889" s="176" t="s">
        <v>1207</v>
      </c>
      <c r="D1889" s="176" t="s">
        <v>1747</v>
      </c>
      <c r="E1889" s="176">
        <v>33</v>
      </c>
      <c r="F1889" s="176">
        <v>0</v>
      </c>
      <c r="G1889" s="174">
        <v>-33</v>
      </c>
    </row>
    <row r="1890" spans="1:7">
      <c r="A1890" s="176" t="s">
        <v>1342</v>
      </c>
      <c r="B1890" s="176" t="s">
        <v>1343</v>
      </c>
      <c r="C1890" s="176" t="s">
        <v>1208</v>
      </c>
      <c r="D1890" s="176" t="s">
        <v>1747</v>
      </c>
      <c r="E1890" s="176">
        <v>0</v>
      </c>
      <c r="F1890" s="176">
        <v>0</v>
      </c>
      <c r="G1890" s="174">
        <v>0</v>
      </c>
    </row>
    <row r="1891" spans="1:7">
      <c r="A1891" s="176" t="s">
        <v>1342</v>
      </c>
      <c r="B1891" s="176" t="s">
        <v>1343</v>
      </c>
      <c r="C1891" s="176" t="s">
        <v>1209</v>
      </c>
      <c r="D1891" s="176" t="s">
        <v>1747</v>
      </c>
      <c r="E1891" s="176">
        <v>33</v>
      </c>
      <c r="F1891" s="176">
        <v>33</v>
      </c>
      <c r="G1891" s="174">
        <v>0</v>
      </c>
    </row>
    <row r="1892" spans="1:7">
      <c r="A1892" s="176" t="s">
        <v>1342</v>
      </c>
      <c r="B1892" s="176" t="s">
        <v>1343</v>
      </c>
      <c r="C1892" s="176" t="s">
        <v>1210</v>
      </c>
      <c r="D1892" s="176" t="s">
        <v>1747</v>
      </c>
      <c r="E1892" s="176">
        <v>100</v>
      </c>
      <c r="F1892" s="176">
        <v>100</v>
      </c>
      <c r="G1892" s="174">
        <v>0</v>
      </c>
    </row>
    <row r="1893" spans="1:7">
      <c r="A1893" s="176" t="s">
        <v>1342</v>
      </c>
      <c r="B1893" s="176" t="s">
        <v>1343</v>
      </c>
      <c r="C1893" s="176" t="s">
        <v>1211</v>
      </c>
      <c r="D1893" s="176" t="s">
        <v>1695</v>
      </c>
      <c r="E1893" s="176">
        <v>100</v>
      </c>
      <c r="F1893" s="176">
        <v>100</v>
      </c>
      <c r="G1893" s="174">
        <v>0</v>
      </c>
    </row>
    <row r="1894" spans="1:7">
      <c r="A1894" s="176" t="s">
        <v>1342</v>
      </c>
      <c r="B1894" s="176" t="s">
        <v>1343</v>
      </c>
      <c r="C1894" s="176" t="s">
        <v>1212</v>
      </c>
      <c r="D1894" s="176" t="s">
        <v>1695</v>
      </c>
      <c r="E1894" s="176">
        <v>67</v>
      </c>
      <c r="F1894" s="176">
        <v>67</v>
      </c>
      <c r="G1894" s="174">
        <v>0</v>
      </c>
    </row>
    <row r="1895" spans="1:7">
      <c r="A1895" s="176" t="s">
        <v>1342</v>
      </c>
      <c r="B1895" s="176" t="s">
        <v>1343</v>
      </c>
      <c r="C1895" s="176" t="s">
        <v>1213</v>
      </c>
      <c r="D1895" s="176" t="s">
        <v>1695</v>
      </c>
      <c r="E1895" s="176">
        <v>0</v>
      </c>
      <c r="F1895" s="176">
        <v>0</v>
      </c>
      <c r="G1895" s="174">
        <v>0</v>
      </c>
    </row>
    <row r="1896" spans="1:7">
      <c r="A1896" s="176" t="s">
        <v>1342</v>
      </c>
      <c r="B1896" s="176" t="s">
        <v>1343</v>
      </c>
      <c r="C1896" s="176" t="s">
        <v>1214</v>
      </c>
      <c r="D1896" s="176" t="s">
        <v>1695</v>
      </c>
      <c r="E1896" s="176">
        <v>100</v>
      </c>
      <c r="F1896" s="176">
        <v>100</v>
      </c>
      <c r="G1896" s="174">
        <v>0</v>
      </c>
    </row>
    <row r="1897" spans="1:7">
      <c r="A1897" s="176" t="s">
        <v>1342</v>
      </c>
      <c r="B1897" s="176" t="s">
        <v>1343</v>
      </c>
      <c r="C1897" s="176" t="s">
        <v>1215</v>
      </c>
      <c r="D1897" s="176" t="s">
        <v>1695</v>
      </c>
      <c r="E1897" s="176">
        <v>0</v>
      </c>
      <c r="F1897" s="176">
        <v>0</v>
      </c>
      <c r="G1897" s="174">
        <v>0</v>
      </c>
    </row>
    <row r="1898" spans="1:7">
      <c r="A1898" s="176" t="s">
        <v>1342</v>
      </c>
      <c r="B1898" s="176" t="s">
        <v>1343</v>
      </c>
      <c r="C1898" s="176" t="s">
        <v>1216</v>
      </c>
      <c r="D1898" s="176" t="s">
        <v>1695</v>
      </c>
      <c r="E1898" s="176">
        <v>33</v>
      </c>
      <c r="F1898" s="176">
        <v>0</v>
      </c>
      <c r="G1898" s="174">
        <v>-33</v>
      </c>
    </row>
    <row r="1899" spans="1:7">
      <c r="A1899" s="176" t="s">
        <v>1342</v>
      </c>
      <c r="B1899" s="176" t="s">
        <v>1343</v>
      </c>
      <c r="C1899" s="176" t="s">
        <v>1217</v>
      </c>
      <c r="E1899" s="176">
        <v>0</v>
      </c>
      <c r="F1899" s="176">
        <v>0</v>
      </c>
      <c r="G1899" s="174">
        <v>0</v>
      </c>
    </row>
    <row r="1900" spans="1:7">
      <c r="A1900" s="176" t="s">
        <v>1342</v>
      </c>
      <c r="B1900" s="176" t="s">
        <v>1343</v>
      </c>
      <c r="C1900" s="176" t="s">
        <v>1218</v>
      </c>
      <c r="E1900" s="176">
        <v>0</v>
      </c>
      <c r="F1900" s="176">
        <v>0</v>
      </c>
      <c r="G1900" s="174">
        <v>0</v>
      </c>
    </row>
    <row r="1901" spans="1:7">
      <c r="A1901" s="176" t="s">
        <v>1342</v>
      </c>
      <c r="B1901" s="176" t="s">
        <v>1343</v>
      </c>
      <c r="C1901" s="176" t="s">
        <v>1219</v>
      </c>
      <c r="E1901" s="176">
        <v>0</v>
      </c>
      <c r="F1901" s="176">
        <v>0</v>
      </c>
      <c r="G1901" s="174">
        <v>0</v>
      </c>
    </row>
    <row r="1902" spans="1:7">
      <c r="A1902" s="176" t="s">
        <v>1342</v>
      </c>
      <c r="B1902" s="176" t="s">
        <v>1343</v>
      </c>
      <c r="C1902" s="176" t="s">
        <v>1220</v>
      </c>
      <c r="E1902" s="176">
        <v>0</v>
      </c>
      <c r="F1902" s="176">
        <v>0</v>
      </c>
      <c r="G1902" s="174">
        <v>0</v>
      </c>
    </row>
    <row r="1903" spans="1:7">
      <c r="A1903" s="176" t="s">
        <v>1342</v>
      </c>
      <c r="B1903" s="176" t="s">
        <v>1343</v>
      </c>
      <c r="C1903" s="176" t="s">
        <v>1221</v>
      </c>
      <c r="E1903" s="176">
        <v>0</v>
      </c>
      <c r="F1903" s="176">
        <v>0</v>
      </c>
      <c r="G1903" s="174">
        <v>0</v>
      </c>
    </row>
    <row r="1904" spans="1:7">
      <c r="A1904" s="176" t="s">
        <v>1342</v>
      </c>
      <c r="B1904" s="176" t="s">
        <v>1343</v>
      </c>
      <c r="C1904" s="176" t="s">
        <v>1222</v>
      </c>
      <c r="E1904" s="176">
        <v>100</v>
      </c>
      <c r="F1904" s="176">
        <v>100</v>
      </c>
      <c r="G1904" s="174">
        <v>0</v>
      </c>
    </row>
    <row r="1905" spans="1:7">
      <c r="A1905" s="176" t="s">
        <v>1342</v>
      </c>
      <c r="B1905" s="176" t="s">
        <v>1343</v>
      </c>
      <c r="C1905" s="176" t="s">
        <v>1223</v>
      </c>
      <c r="E1905" s="176">
        <v>67</v>
      </c>
      <c r="F1905" s="176">
        <v>33</v>
      </c>
      <c r="G1905" s="174">
        <v>-33</v>
      </c>
    </row>
    <row r="1906" spans="1:7">
      <c r="A1906" s="176" t="s">
        <v>1342</v>
      </c>
      <c r="B1906" s="176" t="s">
        <v>1343</v>
      </c>
      <c r="C1906" s="176" t="s">
        <v>1224</v>
      </c>
      <c r="E1906" s="176">
        <v>100</v>
      </c>
      <c r="F1906" s="176">
        <v>100</v>
      </c>
      <c r="G1906" s="174">
        <v>0</v>
      </c>
    </row>
    <row r="1907" spans="1:7">
      <c r="A1907" s="176" t="s">
        <v>1342</v>
      </c>
      <c r="B1907" s="176" t="s">
        <v>1343</v>
      </c>
      <c r="C1907" s="176" t="s">
        <v>1225</v>
      </c>
      <c r="E1907" s="176">
        <v>100</v>
      </c>
      <c r="F1907" s="176">
        <v>100</v>
      </c>
      <c r="G1907" s="174">
        <v>0</v>
      </c>
    </row>
    <row r="1908" spans="1:7">
      <c r="A1908" s="176" t="s">
        <v>1342</v>
      </c>
      <c r="B1908" s="176" t="s">
        <v>1343</v>
      </c>
      <c r="C1908" s="176" t="s">
        <v>1226</v>
      </c>
      <c r="E1908" s="176">
        <v>33</v>
      </c>
      <c r="F1908" s="176">
        <v>33</v>
      </c>
      <c r="G1908" s="174">
        <v>0</v>
      </c>
    </row>
    <row r="1909" spans="1:7">
      <c r="A1909" s="176" t="s">
        <v>1342</v>
      </c>
      <c r="B1909" s="176" t="s">
        <v>1343</v>
      </c>
      <c r="C1909" s="176" t="s">
        <v>1227</v>
      </c>
      <c r="E1909" s="176">
        <v>0</v>
      </c>
      <c r="F1909" s="176">
        <v>33</v>
      </c>
      <c r="G1909" s="175">
        <v>33</v>
      </c>
    </row>
    <row r="1910" spans="1:7">
      <c r="A1910" s="176" t="s">
        <v>1342</v>
      </c>
      <c r="B1910" s="176" t="s">
        <v>1343</v>
      </c>
      <c r="C1910" s="176" t="s">
        <v>1228</v>
      </c>
      <c r="E1910" s="176">
        <v>0</v>
      </c>
      <c r="F1910" s="176">
        <v>33</v>
      </c>
      <c r="G1910" s="175">
        <v>33</v>
      </c>
    </row>
    <row r="1911" spans="1:7">
      <c r="A1911" s="176" t="s">
        <v>1342</v>
      </c>
      <c r="B1911" s="176" t="s">
        <v>1343</v>
      </c>
      <c r="C1911" s="176" t="s">
        <v>1229</v>
      </c>
      <c r="E1911" s="176">
        <v>0</v>
      </c>
      <c r="F1911" s="176">
        <v>0</v>
      </c>
      <c r="G1911" s="174">
        <v>0</v>
      </c>
    </row>
    <row r="1912" spans="1:7">
      <c r="A1912" s="176" t="s">
        <v>1342</v>
      </c>
      <c r="B1912" s="176" t="s">
        <v>1343</v>
      </c>
      <c r="C1912" s="176" t="s">
        <v>1230</v>
      </c>
      <c r="E1912" s="176">
        <v>33</v>
      </c>
      <c r="F1912" s="176">
        <v>33</v>
      </c>
      <c r="G1912" s="174">
        <v>0</v>
      </c>
    </row>
    <row r="1913" spans="1:7">
      <c r="A1913" s="176" t="s">
        <v>1342</v>
      </c>
      <c r="B1913" s="176" t="s">
        <v>1343</v>
      </c>
      <c r="C1913" s="176" t="s">
        <v>1231</v>
      </c>
      <c r="E1913" s="176">
        <v>33</v>
      </c>
      <c r="F1913" s="176">
        <v>33</v>
      </c>
      <c r="G1913" s="174">
        <v>0</v>
      </c>
    </row>
    <row r="1914" spans="1:7">
      <c r="A1914" s="176" t="s">
        <v>1342</v>
      </c>
      <c r="B1914" s="176" t="s">
        <v>1343</v>
      </c>
      <c r="C1914" s="176" t="s">
        <v>1232</v>
      </c>
      <c r="E1914" s="176">
        <v>0</v>
      </c>
      <c r="F1914" s="176">
        <v>0</v>
      </c>
      <c r="G1914" s="174">
        <v>0</v>
      </c>
    </row>
    <row r="1915" spans="1:7">
      <c r="A1915" s="176" t="s">
        <v>1342</v>
      </c>
      <c r="B1915" s="176" t="s">
        <v>1343</v>
      </c>
      <c r="C1915" s="176" t="s">
        <v>1233</v>
      </c>
      <c r="E1915" s="176">
        <v>100</v>
      </c>
      <c r="F1915" s="176">
        <v>100</v>
      </c>
      <c r="G1915" s="174">
        <v>0</v>
      </c>
    </row>
    <row r="1916" spans="1:7">
      <c r="A1916" s="176" t="s">
        <v>1342</v>
      </c>
      <c r="B1916" s="176" t="s">
        <v>1343</v>
      </c>
      <c r="C1916" s="176" t="s">
        <v>1234</v>
      </c>
      <c r="E1916" s="176">
        <v>100</v>
      </c>
      <c r="F1916" s="176">
        <v>100</v>
      </c>
      <c r="G1916" s="174">
        <v>0</v>
      </c>
    </row>
    <row r="1917" spans="1:7">
      <c r="A1917" s="176" t="s">
        <v>1342</v>
      </c>
      <c r="B1917" s="176" t="s">
        <v>1343</v>
      </c>
      <c r="C1917" s="176" t="s">
        <v>1235</v>
      </c>
      <c r="E1917" s="176">
        <v>100</v>
      </c>
      <c r="F1917" s="176">
        <v>100</v>
      </c>
      <c r="G1917" s="174">
        <v>0</v>
      </c>
    </row>
    <row r="1918" spans="1:7">
      <c r="A1918" s="176" t="s">
        <v>1342</v>
      </c>
      <c r="B1918" s="176" t="s">
        <v>1343</v>
      </c>
      <c r="C1918" s="176" t="s">
        <v>1236</v>
      </c>
      <c r="E1918" s="176">
        <v>100</v>
      </c>
      <c r="F1918" s="176">
        <v>100</v>
      </c>
      <c r="G1918" s="174">
        <v>0</v>
      </c>
    </row>
    <row r="1919" spans="1:7">
      <c r="A1919" s="176" t="s">
        <v>1342</v>
      </c>
      <c r="B1919" s="176" t="s">
        <v>1343</v>
      </c>
      <c r="C1919" s="176" t="s">
        <v>1237</v>
      </c>
      <c r="E1919" s="176">
        <v>0</v>
      </c>
      <c r="F1919" s="176">
        <v>0</v>
      </c>
      <c r="G1919" s="174">
        <v>0</v>
      </c>
    </row>
    <row r="1920" spans="1:7">
      <c r="A1920" s="176" t="s">
        <v>1342</v>
      </c>
      <c r="B1920" s="176" t="s">
        <v>1343</v>
      </c>
      <c r="C1920" s="176" t="s">
        <v>1238</v>
      </c>
      <c r="E1920" s="176">
        <v>33</v>
      </c>
      <c r="F1920" s="176">
        <v>0</v>
      </c>
      <c r="G1920" s="174">
        <v>-33</v>
      </c>
    </row>
    <row r="1921" spans="1:7">
      <c r="A1921" s="176" t="s">
        <v>1342</v>
      </c>
      <c r="B1921" s="176" t="s">
        <v>1343</v>
      </c>
      <c r="C1921" s="176" t="s">
        <v>1239</v>
      </c>
      <c r="E1921" s="176">
        <v>0</v>
      </c>
      <c r="F1921" s="176">
        <v>0</v>
      </c>
      <c r="G1921" s="174">
        <v>0</v>
      </c>
    </row>
    <row r="1922" spans="1:7">
      <c r="A1922" s="176" t="s">
        <v>1342</v>
      </c>
      <c r="B1922" s="176" t="s">
        <v>1343</v>
      </c>
      <c r="C1922" s="176" t="s">
        <v>1240</v>
      </c>
      <c r="E1922" s="176">
        <v>0</v>
      </c>
      <c r="F1922" s="176">
        <v>0</v>
      </c>
      <c r="G1922" s="174">
        <v>0</v>
      </c>
    </row>
    <row r="1923" spans="1:7">
      <c r="A1923" s="176" t="s">
        <v>1342</v>
      </c>
      <c r="B1923" s="176" t="s">
        <v>1343</v>
      </c>
      <c r="C1923" s="176" t="s">
        <v>1241</v>
      </c>
      <c r="E1923" s="176">
        <v>0</v>
      </c>
      <c r="F1923" s="176">
        <v>0</v>
      </c>
      <c r="G1923" s="174">
        <v>0</v>
      </c>
    </row>
    <row r="1924" spans="1:7">
      <c r="A1924" s="176" t="s">
        <v>1342</v>
      </c>
      <c r="B1924" s="176" t="s">
        <v>1343</v>
      </c>
      <c r="C1924" s="176" t="s">
        <v>1242</v>
      </c>
      <c r="E1924" s="176">
        <v>0</v>
      </c>
      <c r="F1924" s="176">
        <v>0</v>
      </c>
      <c r="G1924" s="174">
        <v>0</v>
      </c>
    </row>
    <row r="1925" spans="1:7">
      <c r="A1925" s="176" t="s">
        <v>1342</v>
      </c>
      <c r="B1925" s="176" t="s">
        <v>1343</v>
      </c>
      <c r="C1925" s="176" t="s">
        <v>1243</v>
      </c>
      <c r="E1925" s="176">
        <v>0</v>
      </c>
      <c r="F1925" s="176">
        <v>0</v>
      </c>
      <c r="G1925" s="174">
        <v>0</v>
      </c>
    </row>
    <row r="1926" spans="1:7">
      <c r="A1926" s="176" t="s">
        <v>1342</v>
      </c>
      <c r="B1926" s="176" t="s">
        <v>1343</v>
      </c>
      <c r="C1926" s="176" t="s">
        <v>1244</v>
      </c>
      <c r="E1926" s="176">
        <v>0</v>
      </c>
      <c r="F1926" s="176">
        <v>0</v>
      </c>
      <c r="G1926" s="174">
        <v>0</v>
      </c>
    </row>
    <row r="1927" spans="1:7">
      <c r="A1927" s="176" t="s">
        <v>1342</v>
      </c>
      <c r="B1927" s="176" t="s">
        <v>1343</v>
      </c>
      <c r="C1927" s="176" t="s">
        <v>1245</v>
      </c>
      <c r="E1927" s="176">
        <v>0</v>
      </c>
      <c r="F1927" s="176">
        <v>0</v>
      </c>
      <c r="G1927" s="174">
        <v>0</v>
      </c>
    </row>
    <row r="1928" spans="1:7">
      <c r="A1928" s="176" t="s">
        <v>1342</v>
      </c>
      <c r="B1928" s="176" t="s">
        <v>1343</v>
      </c>
      <c r="C1928" s="176" t="s">
        <v>1246</v>
      </c>
      <c r="E1928" s="176">
        <v>0</v>
      </c>
      <c r="F1928" s="176">
        <v>0</v>
      </c>
      <c r="G1928" s="174">
        <v>0</v>
      </c>
    </row>
    <row r="1929" spans="1:7">
      <c r="A1929" s="176" t="s">
        <v>1342</v>
      </c>
      <c r="B1929" s="176" t="s">
        <v>1343</v>
      </c>
      <c r="C1929" s="176" t="s">
        <v>1247</v>
      </c>
      <c r="E1929" s="176">
        <v>0</v>
      </c>
      <c r="F1929" s="176">
        <v>0</v>
      </c>
      <c r="G1929" s="174">
        <v>0</v>
      </c>
    </row>
    <row r="1930" spans="1:7">
      <c r="A1930" s="176" t="s">
        <v>1342</v>
      </c>
      <c r="B1930" s="176" t="s">
        <v>1343</v>
      </c>
      <c r="C1930" s="176" t="s">
        <v>1247</v>
      </c>
      <c r="E1930" s="176">
        <v>0</v>
      </c>
      <c r="F1930" s="176">
        <v>0</v>
      </c>
      <c r="G1930" s="174">
        <v>0</v>
      </c>
    </row>
    <row r="1931" spans="1:7">
      <c r="A1931" s="176" t="s">
        <v>1342</v>
      </c>
      <c r="B1931" s="176" t="s">
        <v>1343</v>
      </c>
      <c r="C1931" s="176" t="s">
        <v>1249</v>
      </c>
      <c r="E1931" s="176">
        <v>0</v>
      </c>
      <c r="F1931" s="176">
        <v>0</v>
      </c>
      <c r="G1931" s="174">
        <v>0</v>
      </c>
    </row>
    <row r="1932" spans="1:7">
      <c r="A1932" s="176" t="s">
        <v>1342</v>
      </c>
      <c r="B1932" s="176" t="s">
        <v>1343</v>
      </c>
      <c r="C1932" s="176" t="s">
        <v>1250</v>
      </c>
      <c r="E1932" s="176">
        <v>33</v>
      </c>
      <c r="F1932" s="176">
        <v>33</v>
      </c>
      <c r="G1932" s="174">
        <v>0</v>
      </c>
    </row>
    <row r="1933" spans="1:7">
      <c r="A1933" s="176" t="s">
        <v>1342</v>
      </c>
      <c r="B1933" s="176" t="s">
        <v>1343</v>
      </c>
      <c r="C1933" s="176" t="s">
        <v>1251</v>
      </c>
      <c r="E1933" s="176">
        <v>67</v>
      </c>
      <c r="F1933" s="176">
        <v>67</v>
      </c>
      <c r="G1933" s="174">
        <v>0</v>
      </c>
    </row>
    <row r="1934" spans="1:7">
      <c r="A1934" s="176" t="s">
        <v>1342</v>
      </c>
      <c r="B1934" s="176" t="s">
        <v>1343</v>
      </c>
      <c r="C1934" s="176" t="s">
        <v>1252</v>
      </c>
      <c r="E1934" s="176">
        <v>33</v>
      </c>
      <c r="F1934" s="176">
        <v>33</v>
      </c>
      <c r="G1934" s="174">
        <v>0</v>
      </c>
    </row>
    <row r="1935" spans="1:7">
      <c r="A1935" s="176" t="s">
        <v>1342</v>
      </c>
      <c r="B1935" s="176" t="s">
        <v>1343</v>
      </c>
      <c r="C1935" s="176" t="s">
        <v>1253</v>
      </c>
      <c r="E1935" s="176">
        <v>0</v>
      </c>
      <c r="F1935" s="176">
        <v>0</v>
      </c>
      <c r="G1935" s="174">
        <v>0</v>
      </c>
    </row>
    <row r="1936" spans="1:7">
      <c r="A1936" s="176" t="s">
        <v>1342</v>
      </c>
      <c r="B1936" s="176" t="s">
        <v>1343</v>
      </c>
      <c r="C1936" s="176" t="s">
        <v>1254</v>
      </c>
      <c r="E1936" s="176">
        <v>100</v>
      </c>
      <c r="F1936" s="176">
        <v>100</v>
      </c>
      <c r="G1936" s="174">
        <v>0</v>
      </c>
    </row>
    <row r="1937" spans="1:7">
      <c r="A1937" s="176" t="s">
        <v>1342</v>
      </c>
      <c r="B1937" s="176" t="s">
        <v>1343</v>
      </c>
      <c r="C1937" s="176" t="s">
        <v>1255</v>
      </c>
      <c r="E1937" s="176">
        <v>0</v>
      </c>
      <c r="F1937" s="176">
        <v>67</v>
      </c>
      <c r="G1937" s="175">
        <v>67</v>
      </c>
    </row>
    <row r="1938" spans="1:7">
      <c r="A1938" s="176" t="s">
        <v>1342</v>
      </c>
      <c r="B1938" s="176" t="s">
        <v>1343</v>
      </c>
      <c r="C1938" s="176" t="s">
        <v>1256</v>
      </c>
      <c r="E1938" s="176">
        <v>0</v>
      </c>
      <c r="F1938" s="176">
        <v>0</v>
      </c>
      <c r="G1938" s="174">
        <v>0</v>
      </c>
    </row>
    <row r="1939" spans="1:7">
      <c r="A1939" s="176" t="s">
        <v>1344</v>
      </c>
      <c r="B1939" s="176" t="s">
        <v>1345</v>
      </c>
      <c r="C1939" s="176" t="s">
        <v>1257</v>
      </c>
      <c r="D1939" s="176" t="s">
        <v>1742</v>
      </c>
      <c r="E1939" s="176">
        <v>0</v>
      </c>
      <c r="F1939" s="176">
        <v>0</v>
      </c>
      <c r="G1939" s="174">
        <v>0</v>
      </c>
    </row>
    <row r="1940" spans="1:7">
      <c r="A1940" s="176" t="s">
        <v>1344</v>
      </c>
      <c r="B1940" s="176" t="s">
        <v>1345</v>
      </c>
      <c r="C1940" s="176" t="s">
        <v>1258</v>
      </c>
      <c r="D1940" s="176" t="s">
        <v>1743</v>
      </c>
      <c r="E1940" s="176">
        <v>0</v>
      </c>
      <c r="F1940" s="176">
        <v>33</v>
      </c>
      <c r="G1940" s="175">
        <v>33</v>
      </c>
    </row>
    <row r="1941" spans="1:7">
      <c r="A1941" s="176" t="s">
        <v>1344</v>
      </c>
      <c r="B1941" s="176" t="s">
        <v>1345</v>
      </c>
      <c r="C1941" s="176" t="s">
        <v>1259</v>
      </c>
      <c r="D1941" s="176" t="s">
        <v>1744</v>
      </c>
      <c r="E1941" s="176">
        <v>100</v>
      </c>
      <c r="F1941" s="176">
        <v>100</v>
      </c>
      <c r="G1941" s="174">
        <v>0</v>
      </c>
    </row>
    <row r="1942" spans="1:7">
      <c r="A1942" s="176" t="s">
        <v>1344</v>
      </c>
      <c r="B1942" s="176" t="s">
        <v>1345</v>
      </c>
      <c r="C1942" s="176" t="s">
        <v>1260</v>
      </c>
      <c r="D1942" s="176" t="s">
        <v>1745</v>
      </c>
      <c r="E1942" s="176">
        <v>100</v>
      </c>
      <c r="F1942" s="176">
        <v>100</v>
      </c>
      <c r="G1942" s="174">
        <v>0</v>
      </c>
    </row>
    <row r="1943" spans="1:7">
      <c r="A1943" s="176" t="s">
        <v>1344</v>
      </c>
      <c r="B1943" s="176" t="s">
        <v>1345</v>
      </c>
      <c r="C1943" s="176" t="s">
        <v>1261</v>
      </c>
      <c r="D1943" s="176" t="s">
        <v>1746</v>
      </c>
      <c r="E1943" s="176">
        <v>0</v>
      </c>
      <c r="F1943" s="176">
        <v>0</v>
      </c>
      <c r="G1943" s="174">
        <v>0</v>
      </c>
    </row>
    <row r="1944" spans="1:7">
      <c r="A1944" s="176" t="s">
        <v>1344</v>
      </c>
      <c r="B1944" s="176" t="s">
        <v>1345</v>
      </c>
      <c r="C1944" s="176" t="s">
        <v>1262</v>
      </c>
      <c r="D1944" s="176" t="s">
        <v>1747</v>
      </c>
      <c r="E1944" s="176">
        <v>33</v>
      </c>
      <c r="F1944" s="176">
        <v>67</v>
      </c>
      <c r="G1944" s="175">
        <v>33</v>
      </c>
    </row>
    <row r="1945" spans="1:7">
      <c r="A1945" s="176" t="s">
        <v>1344</v>
      </c>
      <c r="B1945" s="176" t="s">
        <v>1345</v>
      </c>
      <c r="C1945" s="176" t="s">
        <v>1263</v>
      </c>
      <c r="D1945" s="176" t="s">
        <v>1695</v>
      </c>
      <c r="E1945" s="176">
        <v>67</v>
      </c>
      <c r="F1945" s="176">
        <v>67</v>
      </c>
      <c r="G1945" s="174">
        <v>0</v>
      </c>
    </row>
    <row r="1946" spans="1:7">
      <c r="A1946" s="176" t="s">
        <v>1344</v>
      </c>
      <c r="B1946" s="176" t="s">
        <v>1345</v>
      </c>
      <c r="C1946" s="176" t="s">
        <v>1115</v>
      </c>
      <c r="D1946" s="176" t="s">
        <v>1743</v>
      </c>
      <c r="E1946" s="176">
        <v>0</v>
      </c>
      <c r="F1946" s="176">
        <v>100</v>
      </c>
      <c r="G1946" s="175">
        <v>100</v>
      </c>
    </row>
    <row r="1947" spans="1:7">
      <c r="A1947" s="176" t="s">
        <v>1344</v>
      </c>
      <c r="B1947" s="176" t="s">
        <v>1345</v>
      </c>
      <c r="C1947" s="176" t="s">
        <v>1116</v>
      </c>
      <c r="D1947" s="176" t="s">
        <v>1743</v>
      </c>
      <c r="E1947" s="176">
        <v>0</v>
      </c>
      <c r="F1947" s="176">
        <v>100</v>
      </c>
      <c r="G1947" s="175">
        <v>100</v>
      </c>
    </row>
    <row r="1948" spans="1:7">
      <c r="A1948" s="176" t="s">
        <v>1344</v>
      </c>
      <c r="B1948" s="176" t="s">
        <v>1345</v>
      </c>
      <c r="C1948" s="176" t="s">
        <v>1117</v>
      </c>
      <c r="D1948" s="176" t="s">
        <v>1743</v>
      </c>
      <c r="E1948" s="176">
        <v>0</v>
      </c>
      <c r="F1948" s="176">
        <v>100</v>
      </c>
      <c r="G1948" s="175">
        <v>100</v>
      </c>
    </row>
    <row r="1949" spans="1:7">
      <c r="A1949" s="176" t="s">
        <v>1344</v>
      </c>
      <c r="B1949" s="176" t="s">
        <v>1345</v>
      </c>
      <c r="C1949" s="176" t="s">
        <v>1118</v>
      </c>
      <c r="D1949" s="176" t="s">
        <v>1743</v>
      </c>
      <c r="E1949" s="176">
        <v>0</v>
      </c>
      <c r="F1949" s="176">
        <v>100</v>
      </c>
      <c r="G1949" s="175">
        <v>100</v>
      </c>
    </row>
    <row r="1950" spans="1:7">
      <c r="A1950" s="176" t="s">
        <v>1344</v>
      </c>
      <c r="B1950" s="176" t="s">
        <v>1345</v>
      </c>
      <c r="C1950" s="176" t="s">
        <v>1119</v>
      </c>
      <c r="D1950" s="176" t="s">
        <v>1743</v>
      </c>
      <c r="E1950" s="176">
        <v>0</v>
      </c>
      <c r="F1950" s="176">
        <v>100</v>
      </c>
      <c r="G1950" s="175">
        <v>100</v>
      </c>
    </row>
    <row r="1951" spans="1:7">
      <c r="A1951" s="176" t="s">
        <v>1344</v>
      </c>
      <c r="B1951" s="176" t="s">
        <v>1345</v>
      </c>
      <c r="C1951" s="176" t="s">
        <v>1120</v>
      </c>
      <c r="D1951" s="176" t="s">
        <v>1743</v>
      </c>
      <c r="E1951" s="176">
        <v>0</v>
      </c>
      <c r="F1951" s="176">
        <v>100</v>
      </c>
      <c r="G1951" s="175">
        <v>100</v>
      </c>
    </row>
    <row r="1952" spans="1:7">
      <c r="A1952" s="176" t="s">
        <v>1344</v>
      </c>
      <c r="B1952" s="176" t="s">
        <v>1345</v>
      </c>
      <c r="C1952" s="176" t="s">
        <v>1121</v>
      </c>
      <c r="D1952" s="176" t="s">
        <v>1743</v>
      </c>
      <c r="E1952" s="176">
        <v>0</v>
      </c>
      <c r="F1952" s="176">
        <v>0</v>
      </c>
      <c r="G1952" s="174">
        <v>0</v>
      </c>
    </row>
    <row r="1953" spans="1:7">
      <c r="A1953" s="176" t="s">
        <v>1344</v>
      </c>
      <c r="B1953" s="176" t="s">
        <v>1345</v>
      </c>
      <c r="C1953" s="176" t="s">
        <v>1122</v>
      </c>
      <c r="D1953" s="176" t="s">
        <v>1743</v>
      </c>
      <c r="E1953" s="176">
        <v>0</v>
      </c>
      <c r="F1953" s="176">
        <v>33</v>
      </c>
      <c r="G1953" s="175">
        <v>33</v>
      </c>
    </row>
    <row r="1954" spans="1:7">
      <c r="A1954" s="176" t="s">
        <v>1344</v>
      </c>
      <c r="B1954" s="176" t="s">
        <v>1345</v>
      </c>
      <c r="C1954" s="176" t="s">
        <v>1123</v>
      </c>
      <c r="D1954" s="176" t="s">
        <v>1743</v>
      </c>
      <c r="E1954" s="176">
        <v>0</v>
      </c>
      <c r="F1954" s="176">
        <v>100</v>
      </c>
      <c r="G1954" s="175">
        <v>100</v>
      </c>
    </row>
    <row r="1955" spans="1:7">
      <c r="A1955" s="176" t="s">
        <v>1344</v>
      </c>
      <c r="B1955" s="176" t="s">
        <v>1345</v>
      </c>
      <c r="C1955" s="176" t="s">
        <v>1124</v>
      </c>
      <c r="D1955" s="176" t="s">
        <v>1743</v>
      </c>
      <c r="E1955" s="176">
        <v>0</v>
      </c>
      <c r="F1955" s="176">
        <v>67</v>
      </c>
      <c r="G1955" s="175">
        <v>67</v>
      </c>
    </row>
    <row r="1956" spans="1:7">
      <c r="A1956" s="176" t="s">
        <v>1344</v>
      </c>
      <c r="B1956" s="176" t="s">
        <v>1345</v>
      </c>
      <c r="C1956" s="176" t="s">
        <v>1125</v>
      </c>
      <c r="D1956" s="176" t="s">
        <v>1743</v>
      </c>
      <c r="E1956" s="176">
        <v>0</v>
      </c>
      <c r="F1956" s="176">
        <v>100</v>
      </c>
      <c r="G1956" s="175">
        <v>100</v>
      </c>
    </row>
    <row r="1957" spans="1:7">
      <c r="A1957" s="176" t="s">
        <v>1344</v>
      </c>
      <c r="B1957" s="176" t="s">
        <v>1345</v>
      </c>
      <c r="C1957" s="176" t="s">
        <v>1126</v>
      </c>
      <c r="D1957" s="176" t="s">
        <v>1743</v>
      </c>
      <c r="E1957" s="176">
        <v>0</v>
      </c>
      <c r="F1957" s="176">
        <v>67</v>
      </c>
      <c r="G1957" s="175">
        <v>67</v>
      </c>
    </row>
    <row r="1958" spans="1:7">
      <c r="A1958" s="176" t="s">
        <v>1344</v>
      </c>
      <c r="B1958" s="176" t="s">
        <v>1345</v>
      </c>
      <c r="C1958" s="176" t="s">
        <v>1127</v>
      </c>
      <c r="D1958" s="176" t="s">
        <v>1743</v>
      </c>
      <c r="E1958" s="176">
        <v>0</v>
      </c>
      <c r="F1958" s="176">
        <v>67</v>
      </c>
      <c r="G1958" s="175">
        <v>67</v>
      </c>
    </row>
    <row r="1959" spans="1:7">
      <c r="A1959" s="176" t="s">
        <v>1344</v>
      </c>
      <c r="B1959" s="176" t="s">
        <v>1345</v>
      </c>
      <c r="C1959" s="176" t="s">
        <v>1128</v>
      </c>
      <c r="D1959" s="176" t="s">
        <v>1743</v>
      </c>
      <c r="E1959" s="176">
        <v>0</v>
      </c>
      <c r="F1959" s="176">
        <v>33</v>
      </c>
      <c r="G1959" s="175">
        <v>33</v>
      </c>
    </row>
    <row r="1960" spans="1:7">
      <c r="A1960" s="176" t="s">
        <v>1344</v>
      </c>
      <c r="B1960" s="176" t="s">
        <v>1345</v>
      </c>
      <c r="C1960" s="176" t="s">
        <v>1129</v>
      </c>
      <c r="D1960" s="176" t="s">
        <v>1743</v>
      </c>
      <c r="E1960" s="176">
        <v>0</v>
      </c>
      <c r="F1960" s="176">
        <v>100</v>
      </c>
      <c r="G1960" s="175">
        <v>100</v>
      </c>
    </row>
    <row r="1961" spans="1:7">
      <c r="A1961" s="176" t="s">
        <v>1344</v>
      </c>
      <c r="B1961" s="176" t="s">
        <v>1345</v>
      </c>
      <c r="C1961" s="176" t="s">
        <v>1130</v>
      </c>
      <c r="D1961" s="176" t="s">
        <v>1743</v>
      </c>
      <c r="E1961" s="176">
        <v>0</v>
      </c>
      <c r="F1961" s="176">
        <v>0</v>
      </c>
      <c r="G1961" s="174">
        <v>0</v>
      </c>
    </row>
    <row r="1962" spans="1:7">
      <c r="A1962" s="176" t="s">
        <v>1344</v>
      </c>
      <c r="B1962" s="176" t="s">
        <v>1345</v>
      </c>
      <c r="C1962" s="176" t="s">
        <v>1131</v>
      </c>
      <c r="D1962" s="176" t="s">
        <v>1743</v>
      </c>
      <c r="E1962" s="176">
        <v>0</v>
      </c>
      <c r="F1962" s="176">
        <v>0</v>
      </c>
      <c r="G1962" s="174">
        <v>0</v>
      </c>
    </row>
    <row r="1963" spans="1:7">
      <c r="A1963" s="176" t="s">
        <v>1344</v>
      </c>
      <c r="B1963" s="176" t="s">
        <v>1345</v>
      </c>
      <c r="C1963" s="176" t="s">
        <v>1132</v>
      </c>
      <c r="D1963" s="176" t="s">
        <v>1743</v>
      </c>
      <c r="E1963" s="176">
        <v>0</v>
      </c>
      <c r="F1963" s="176">
        <v>0</v>
      </c>
      <c r="G1963" s="174">
        <v>0</v>
      </c>
    </row>
    <row r="1964" spans="1:7">
      <c r="A1964" s="176" t="s">
        <v>1344</v>
      </c>
      <c r="B1964" s="176" t="s">
        <v>1345</v>
      </c>
      <c r="C1964" s="176" t="s">
        <v>1133</v>
      </c>
      <c r="D1964" s="176" t="s">
        <v>1743</v>
      </c>
      <c r="E1964" s="176">
        <v>0</v>
      </c>
      <c r="F1964" s="176">
        <v>67</v>
      </c>
      <c r="G1964" s="175">
        <v>67</v>
      </c>
    </row>
    <row r="1965" spans="1:7">
      <c r="A1965" s="176" t="s">
        <v>1344</v>
      </c>
      <c r="B1965" s="176" t="s">
        <v>1345</v>
      </c>
      <c r="C1965" s="176" t="s">
        <v>1134</v>
      </c>
      <c r="D1965" s="176" t="s">
        <v>1743</v>
      </c>
      <c r="E1965" s="176">
        <v>0</v>
      </c>
      <c r="F1965" s="176">
        <v>33</v>
      </c>
      <c r="G1965" s="175">
        <v>33</v>
      </c>
    </row>
    <row r="1966" spans="1:7">
      <c r="A1966" s="176" t="s">
        <v>1344</v>
      </c>
      <c r="B1966" s="176" t="s">
        <v>1345</v>
      </c>
      <c r="C1966" s="176" t="s">
        <v>1135</v>
      </c>
      <c r="D1966" s="176" t="s">
        <v>1743</v>
      </c>
      <c r="E1966" s="176">
        <v>0</v>
      </c>
      <c r="F1966" s="176">
        <v>0</v>
      </c>
      <c r="G1966" s="174">
        <v>0</v>
      </c>
    </row>
    <row r="1967" spans="1:7">
      <c r="A1967" s="176" t="s">
        <v>1344</v>
      </c>
      <c r="B1967" s="176" t="s">
        <v>1345</v>
      </c>
      <c r="C1967" s="176" t="s">
        <v>1136</v>
      </c>
      <c r="D1967" s="176" t="s">
        <v>1743</v>
      </c>
      <c r="E1967" s="176">
        <v>0</v>
      </c>
      <c r="F1967" s="176">
        <v>0</v>
      </c>
      <c r="G1967" s="174">
        <v>0</v>
      </c>
    </row>
    <row r="1968" spans="1:7">
      <c r="A1968" s="176" t="s">
        <v>1344</v>
      </c>
      <c r="B1968" s="176" t="s">
        <v>1345</v>
      </c>
      <c r="C1968" s="176" t="s">
        <v>1137</v>
      </c>
      <c r="D1968" s="176" t="s">
        <v>1743</v>
      </c>
      <c r="E1968" s="176">
        <v>0</v>
      </c>
      <c r="F1968" s="176">
        <v>0</v>
      </c>
      <c r="G1968" s="174">
        <v>0</v>
      </c>
    </row>
    <row r="1969" spans="1:7">
      <c r="A1969" s="176" t="s">
        <v>1344</v>
      </c>
      <c r="B1969" s="176" t="s">
        <v>1345</v>
      </c>
      <c r="C1969" s="176" t="s">
        <v>1138</v>
      </c>
      <c r="D1969" s="176" t="s">
        <v>1743</v>
      </c>
      <c r="E1969" s="176">
        <v>0</v>
      </c>
      <c r="F1969" s="176">
        <v>0</v>
      </c>
      <c r="G1969" s="174">
        <v>0</v>
      </c>
    </row>
    <row r="1970" spans="1:7">
      <c r="A1970" s="176" t="s">
        <v>1344</v>
      </c>
      <c r="B1970" s="176" t="s">
        <v>1345</v>
      </c>
      <c r="C1970" s="176" t="s">
        <v>1139</v>
      </c>
      <c r="D1970" s="176" t="s">
        <v>1743</v>
      </c>
      <c r="E1970" s="176">
        <v>0</v>
      </c>
      <c r="F1970" s="176">
        <v>100</v>
      </c>
      <c r="G1970" s="175">
        <v>100</v>
      </c>
    </row>
    <row r="1971" spans="1:7">
      <c r="A1971" s="176" t="s">
        <v>1344</v>
      </c>
      <c r="B1971" s="176" t="s">
        <v>1345</v>
      </c>
      <c r="C1971" s="176" t="s">
        <v>1140</v>
      </c>
      <c r="D1971" s="176" t="s">
        <v>1743</v>
      </c>
      <c r="E1971" s="176">
        <v>0</v>
      </c>
      <c r="F1971" s="176">
        <v>67</v>
      </c>
      <c r="G1971" s="175">
        <v>67</v>
      </c>
    </row>
    <row r="1972" spans="1:7">
      <c r="A1972" s="176" t="s">
        <v>1344</v>
      </c>
      <c r="B1972" s="176" t="s">
        <v>1345</v>
      </c>
      <c r="C1972" s="176" t="s">
        <v>1141</v>
      </c>
      <c r="D1972" s="176" t="s">
        <v>1743</v>
      </c>
      <c r="E1972" s="176">
        <v>0</v>
      </c>
      <c r="F1972" s="176">
        <v>0</v>
      </c>
      <c r="G1972" s="174">
        <v>0</v>
      </c>
    </row>
    <row r="1973" spans="1:7">
      <c r="A1973" s="176" t="s">
        <v>1344</v>
      </c>
      <c r="B1973" s="176" t="s">
        <v>1345</v>
      </c>
      <c r="C1973" s="176" t="s">
        <v>1142</v>
      </c>
      <c r="D1973" s="176" t="s">
        <v>1743</v>
      </c>
      <c r="E1973" s="176">
        <v>0</v>
      </c>
      <c r="F1973" s="176">
        <v>0</v>
      </c>
      <c r="G1973" s="174">
        <v>0</v>
      </c>
    </row>
    <row r="1974" spans="1:7">
      <c r="A1974" s="176" t="s">
        <v>1344</v>
      </c>
      <c r="B1974" s="176" t="s">
        <v>1345</v>
      </c>
      <c r="C1974" s="176" t="s">
        <v>1143</v>
      </c>
      <c r="D1974" s="176" t="s">
        <v>1743</v>
      </c>
      <c r="E1974" s="176">
        <v>0</v>
      </c>
      <c r="F1974" s="176">
        <v>0</v>
      </c>
      <c r="G1974" s="174">
        <v>0</v>
      </c>
    </row>
    <row r="1975" spans="1:7">
      <c r="A1975" s="176" t="s">
        <v>1344</v>
      </c>
      <c r="B1975" s="176" t="s">
        <v>1345</v>
      </c>
      <c r="C1975" s="176" t="s">
        <v>1144</v>
      </c>
      <c r="D1975" s="176" t="s">
        <v>1743</v>
      </c>
      <c r="E1975" s="176">
        <v>0</v>
      </c>
      <c r="F1975" s="176">
        <v>0</v>
      </c>
      <c r="G1975" s="174">
        <v>0</v>
      </c>
    </row>
    <row r="1976" spans="1:7">
      <c r="A1976" s="176" t="s">
        <v>1344</v>
      </c>
      <c r="B1976" s="176" t="s">
        <v>1345</v>
      </c>
      <c r="C1976" s="176" t="s">
        <v>1145</v>
      </c>
      <c r="D1976" s="176" t="s">
        <v>1743</v>
      </c>
      <c r="E1976" s="176">
        <v>0</v>
      </c>
      <c r="F1976" s="176">
        <v>33</v>
      </c>
      <c r="G1976" s="175">
        <v>33</v>
      </c>
    </row>
    <row r="1977" spans="1:7">
      <c r="A1977" s="176" t="s">
        <v>1344</v>
      </c>
      <c r="B1977" s="176" t="s">
        <v>1345</v>
      </c>
      <c r="C1977" s="176" t="s">
        <v>1146</v>
      </c>
      <c r="D1977" s="176" t="s">
        <v>1743</v>
      </c>
      <c r="E1977" s="176">
        <v>0</v>
      </c>
      <c r="F1977" s="176">
        <v>100</v>
      </c>
      <c r="G1977" s="175">
        <v>100</v>
      </c>
    </row>
    <row r="1978" spans="1:7">
      <c r="A1978" s="176" t="s">
        <v>1344</v>
      </c>
      <c r="B1978" s="176" t="s">
        <v>1345</v>
      </c>
      <c r="C1978" s="176" t="s">
        <v>1147</v>
      </c>
      <c r="D1978" s="176" t="s">
        <v>1743</v>
      </c>
      <c r="E1978" s="176">
        <v>0</v>
      </c>
      <c r="F1978" s="176">
        <v>0</v>
      </c>
      <c r="G1978" s="174">
        <v>0</v>
      </c>
    </row>
    <row r="1979" spans="1:7">
      <c r="A1979" s="176" t="s">
        <v>1344</v>
      </c>
      <c r="B1979" s="176" t="s">
        <v>1345</v>
      </c>
      <c r="C1979" s="176" t="s">
        <v>1147</v>
      </c>
      <c r="D1979" s="176" t="s">
        <v>1743</v>
      </c>
      <c r="E1979" s="176">
        <v>0</v>
      </c>
      <c r="F1979" s="176">
        <v>0</v>
      </c>
      <c r="G1979" s="174">
        <v>0</v>
      </c>
    </row>
    <row r="1980" spans="1:7">
      <c r="A1980" s="176" t="s">
        <v>1344</v>
      </c>
      <c r="B1980" s="176" t="s">
        <v>1345</v>
      </c>
      <c r="C1980" s="176" t="s">
        <v>1149</v>
      </c>
      <c r="D1980" s="176" t="s">
        <v>1743</v>
      </c>
      <c r="E1980" s="176">
        <v>0</v>
      </c>
      <c r="F1980" s="176">
        <v>100</v>
      </c>
      <c r="G1980" s="175">
        <v>100</v>
      </c>
    </row>
    <row r="1981" spans="1:7">
      <c r="A1981" s="176" t="s">
        <v>1344</v>
      </c>
      <c r="B1981" s="176" t="s">
        <v>1345</v>
      </c>
      <c r="C1981" s="176" t="s">
        <v>1150</v>
      </c>
      <c r="D1981" s="176" t="s">
        <v>1743</v>
      </c>
      <c r="E1981" s="176">
        <v>0</v>
      </c>
      <c r="F1981" s="176">
        <v>0</v>
      </c>
      <c r="G1981" s="174">
        <v>0</v>
      </c>
    </row>
    <row r="1982" spans="1:7">
      <c r="A1982" s="176" t="s">
        <v>1344</v>
      </c>
      <c r="B1982" s="176" t="s">
        <v>1345</v>
      </c>
      <c r="C1982" s="176" t="s">
        <v>1151</v>
      </c>
      <c r="D1982" s="176" t="s">
        <v>1743</v>
      </c>
      <c r="E1982" s="176">
        <v>0</v>
      </c>
      <c r="F1982" s="176">
        <v>33</v>
      </c>
      <c r="G1982" s="175">
        <v>33</v>
      </c>
    </row>
    <row r="1983" spans="1:7">
      <c r="A1983" s="176" t="s">
        <v>1344</v>
      </c>
      <c r="B1983" s="176" t="s">
        <v>1345</v>
      </c>
      <c r="C1983" s="176" t="s">
        <v>1152</v>
      </c>
      <c r="D1983" s="176" t="s">
        <v>1743</v>
      </c>
      <c r="E1983" s="176">
        <v>0</v>
      </c>
      <c r="F1983" s="176">
        <v>0</v>
      </c>
      <c r="G1983" s="174">
        <v>0</v>
      </c>
    </row>
    <row r="1984" spans="1:7">
      <c r="A1984" s="176" t="s">
        <v>1344</v>
      </c>
      <c r="B1984" s="176" t="s">
        <v>1345</v>
      </c>
      <c r="C1984" s="176" t="s">
        <v>1153</v>
      </c>
      <c r="D1984" s="176" t="s">
        <v>1743</v>
      </c>
      <c r="E1984" s="176">
        <v>0</v>
      </c>
      <c r="F1984" s="176">
        <v>0</v>
      </c>
      <c r="G1984" s="174">
        <v>0</v>
      </c>
    </row>
    <row r="1985" spans="1:7">
      <c r="A1985" s="176" t="s">
        <v>1344</v>
      </c>
      <c r="B1985" s="176" t="s">
        <v>1345</v>
      </c>
      <c r="C1985" s="176" t="s">
        <v>1154</v>
      </c>
      <c r="D1985" s="176" t="s">
        <v>1743</v>
      </c>
      <c r="E1985" s="176">
        <v>0</v>
      </c>
      <c r="F1985" s="176">
        <v>0</v>
      </c>
      <c r="G1985" s="174">
        <v>0</v>
      </c>
    </row>
    <row r="1986" spans="1:7">
      <c r="A1986" s="176" t="s">
        <v>1344</v>
      </c>
      <c r="B1986" s="176" t="s">
        <v>1345</v>
      </c>
      <c r="C1986" s="176" t="s">
        <v>1155</v>
      </c>
      <c r="D1986" s="176" t="s">
        <v>1743</v>
      </c>
      <c r="E1986" s="176">
        <v>0</v>
      </c>
      <c r="F1986" s="176">
        <v>0</v>
      </c>
      <c r="G1986" s="174">
        <v>0</v>
      </c>
    </row>
    <row r="1987" spans="1:7">
      <c r="A1987" s="176" t="s">
        <v>1344</v>
      </c>
      <c r="B1987" s="176" t="s">
        <v>1345</v>
      </c>
      <c r="C1987" s="176" t="s">
        <v>1156</v>
      </c>
      <c r="D1987" s="176" t="s">
        <v>1743</v>
      </c>
      <c r="E1987" s="176">
        <v>0</v>
      </c>
      <c r="F1987" s="176">
        <v>33</v>
      </c>
      <c r="G1987" s="175">
        <v>33</v>
      </c>
    </row>
    <row r="1988" spans="1:7">
      <c r="A1988" s="176" t="s">
        <v>1344</v>
      </c>
      <c r="B1988" s="176" t="s">
        <v>1345</v>
      </c>
      <c r="C1988" s="176" t="s">
        <v>1157</v>
      </c>
      <c r="D1988" s="176" t="s">
        <v>1743</v>
      </c>
      <c r="E1988" s="176">
        <v>0</v>
      </c>
      <c r="F1988" s="176">
        <v>33</v>
      </c>
      <c r="G1988" s="175">
        <v>33</v>
      </c>
    </row>
    <row r="1989" spans="1:7">
      <c r="A1989" s="176" t="s">
        <v>1344</v>
      </c>
      <c r="B1989" s="176" t="s">
        <v>1345</v>
      </c>
      <c r="C1989" s="176" t="s">
        <v>1158</v>
      </c>
      <c r="D1989" s="176" t="s">
        <v>1743</v>
      </c>
      <c r="E1989" s="176">
        <v>0</v>
      </c>
      <c r="F1989" s="176">
        <v>100</v>
      </c>
      <c r="G1989" s="175">
        <v>100</v>
      </c>
    </row>
    <row r="1990" spans="1:7">
      <c r="A1990" s="176" t="s">
        <v>1344</v>
      </c>
      <c r="B1990" s="176" t="s">
        <v>1345</v>
      </c>
      <c r="C1990" s="176" t="s">
        <v>1159</v>
      </c>
      <c r="D1990" s="176" t="s">
        <v>1743</v>
      </c>
      <c r="E1990" s="176">
        <v>0</v>
      </c>
      <c r="F1990" s="176">
        <v>33</v>
      </c>
      <c r="G1990" s="175">
        <v>33</v>
      </c>
    </row>
    <row r="1991" spans="1:7">
      <c r="A1991" s="176" t="s">
        <v>1344</v>
      </c>
      <c r="B1991" s="176" t="s">
        <v>1345</v>
      </c>
      <c r="C1991" s="176" t="s">
        <v>1160</v>
      </c>
      <c r="D1991" s="176" t="s">
        <v>1743</v>
      </c>
      <c r="E1991" s="176">
        <v>0</v>
      </c>
      <c r="F1991" s="176">
        <v>33</v>
      </c>
      <c r="G1991" s="175">
        <v>33</v>
      </c>
    </row>
    <row r="1992" spans="1:7">
      <c r="A1992" s="176" t="s">
        <v>1344</v>
      </c>
      <c r="B1992" s="176" t="s">
        <v>1345</v>
      </c>
      <c r="C1992" s="176" t="s">
        <v>1161</v>
      </c>
      <c r="D1992" s="176" t="s">
        <v>1743</v>
      </c>
      <c r="E1992" s="176">
        <v>0</v>
      </c>
      <c r="F1992" s="176">
        <v>33</v>
      </c>
      <c r="G1992" s="175">
        <v>33</v>
      </c>
    </row>
    <row r="1993" spans="1:7">
      <c r="A1993" s="176" t="s">
        <v>1344</v>
      </c>
      <c r="B1993" s="176" t="s">
        <v>1345</v>
      </c>
      <c r="C1993" s="176" t="s">
        <v>1162</v>
      </c>
      <c r="D1993" s="176" t="s">
        <v>1743</v>
      </c>
      <c r="E1993" s="176">
        <v>0</v>
      </c>
      <c r="F1993" s="176">
        <v>0</v>
      </c>
      <c r="G1993" s="174">
        <v>0</v>
      </c>
    </row>
    <row r="1994" spans="1:7">
      <c r="A1994" s="176" t="s">
        <v>1344</v>
      </c>
      <c r="B1994" s="176" t="s">
        <v>1345</v>
      </c>
      <c r="C1994" s="176" t="s">
        <v>1163</v>
      </c>
      <c r="D1994" s="176" t="s">
        <v>1743</v>
      </c>
      <c r="E1994" s="176">
        <v>0</v>
      </c>
      <c r="F1994" s="176">
        <v>67</v>
      </c>
      <c r="G1994" s="175">
        <v>67</v>
      </c>
    </row>
    <row r="1995" spans="1:7">
      <c r="A1995" s="176" t="s">
        <v>1344</v>
      </c>
      <c r="B1995" s="176" t="s">
        <v>1345</v>
      </c>
      <c r="C1995" s="176" t="s">
        <v>1164</v>
      </c>
      <c r="D1995" s="176" t="s">
        <v>1743</v>
      </c>
      <c r="E1995" s="176">
        <v>0</v>
      </c>
      <c r="F1995" s="176">
        <v>33</v>
      </c>
      <c r="G1995" s="175">
        <v>33</v>
      </c>
    </row>
    <row r="1996" spans="1:7">
      <c r="A1996" s="176" t="s">
        <v>1344</v>
      </c>
      <c r="B1996" s="176" t="s">
        <v>1345</v>
      </c>
      <c r="C1996" s="176" t="s">
        <v>1165</v>
      </c>
      <c r="D1996" s="176" t="s">
        <v>1743</v>
      </c>
      <c r="E1996" s="176">
        <v>0</v>
      </c>
      <c r="F1996" s="176">
        <v>0</v>
      </c>
      <c r="G1996" s="174">
        <v>0</v>
      </c>
    </row>
    <row r="1997" spans="1:7">
      <c r="A1997" s="176" t="s">
        <v>1344</v>
      </c>
      <c r="B1997" s="176" t="s">
        <v>1345</v>
      </c>
      <c r="C1997" s="176" t="s">
        <v>1166</v>
      </c>
      <c r="D1997" s="176" t="s">
        <v>1743</v>
      </c>
      <c r="E1997" s="176">
        <v>0</v>
      </c>
      <c r="F1997" s="176">
        <v>33</v>
      </c>
      <c r="G1997" s="175">
        <v>33</v>
      </c>
    </row>
    <row r="1998" spans="1:7">
      <c r="A1998" s="176" t="s">
        <v>1344</v>
      </c>
      <c r="B1998" s="176" t="s">
        <v>1345</v>
      </c>
      <c r="C1998" s="176" t="s">
        <v>1167</v>
      </c>
      <c r="D1998" s="176" t="s">
        <v>1743</v>
      </c>
      <c r="E1998" s="176">
        <v>0</v>
      </c>
      <c r="F1998" s="176">
        <v>0</v>
      </c>
      <c r="G1998" s="174">
        <v>0</v>
      </c>
    </row>
    <row r="1999" spans="1:7">
      <c r="A1999" s="176" t="s">
        <v>1344</v>
      </c>
      <c r="B1999" s="176" t="s">
        <v>1345</v>
      </c>
      <c r="C1999" s="176" t="s">
        <v>1168</v>
      </c>
      <c r="D1999" s="176" t="s">
        <v>1742</v>
      </c>
      <c r="E1999" s="176">
        <v>0</v>
      </c>
      <c r="F1999" s="176">
        <v>0</v>
      </c>
      <c r="G1999" s="174">
        <v>0</v>
      </c>
    </row>
    <row r="2000" spans="1:7">
      <c r="A2000" s="176" t="s">
        <v>1344</v>
      </c>
      <c r="B2000" s="176" t="s">
        <v>1345</v>
      </c>
      <c r="C2000" s="176" t="s">
        <v>1169</v>
      </c>
      <c r="D2000" s="176" t="s">
        <v>1742</v>
      </c>
      <c r="E2000" s="176">
        <v>0</v>
      </c>
      <c r="F2000" s="176">
        <v>0</v>
      </c>
      <c r="G2000" s="174">
        <v>0</v>
      </c>
    </row>
    <row r="2001" spans="1:7">
      <c r="A2001" s="176" t="s">
        <v>1344</v>
      </c>
      <c r="B2001" s="176" t="s">
        <v>1345</v>
      </c>
      <c r="C2001" s="176" t="s">
        <v>1170</v>
      </c>
      <c r="D2001" s="176" t="s">
        <v>1742</v>
      </c>
      <c r="E2001" s="176">
        <v>0</v>
      </c>
      <c r="F2001" s="176">
        <v>0</v>
      </c>
      <c r="G2001" s="174">
        <v>0</v>
      </c>
    </row>
    <row r="2002" spans="1:7">
      <c r="A2002" s="176" t="s">
        <v>1344</v>
      </c>
      <c r="B2002" s="176" t="s">
        <v>1345</v>
      </c>
      <c r="C2002" s="176" t="s">
        <v>1171</v>
      </c>
      <c r="D2002" s="176" t="s">
        <v>1742</v>
      </c>
      <c r="E2002" s="176">
        <v>0</v>
      </c>
      <c r="F2002" s="176">
        <v>0</v>
      </c>
      <c r="G2002" s="174">
        <v>0</v>
      </c>
    </row>
    <row r="2003" spans="1:7">
      <c r="A2003" s="176" t="s">
        <v>1344</v>
      </c>
      <c r="B2003" s="176" t="s">
        <v>1345</v>
      </c>
      <c r="C2003" s="176" t="s">
        <v>1172</v>
      </c>
      <c r="D2003" s="176" t="s">
        <v>1742</v>
      </c>
      <c r="E2003" s="176">
        <v>0</v>
      </c>
      <c r="F2003" s="176">
        <v>0</v>
      </c>
      <c r="G2003" s="174">
        <v>0</v>
      </c>
    </row>
    <row r="2004" spans="1:7">
      <c r="A2004" s="176" t="s">
        <v>1344</v>
      </c>
      <c r="B2004" s="176" t="s">
        <v>1345</v>
      </c>
      <c r="C2004" s="176" t="s">
        <v>1173</v>
      </c>
      <c r="D2004" s="176" t="s">
        <v>1744</v>
      </c>
      <c r="E2004" s="176">
        <v>33</v>
      </c>
      <c r="F2004" s="176">
        <v>33</v>
      </c>
      <c r="G2004" s="174">
        <v>0</v>
      </c>
    </row>
    <row r="2005" spans="1:7">
      <c r="A2005" s="176" t="s">
        <v>1344</v>
      </c>
      <c r="B2005" s="176" t="s">
        <v>1345</v>
      </c>
      <c r="C2005" s="176" t="s">
        <v>1174</v>
      </c>
      <c r="D2005" s="176" t="s">
        <v>1744</v>
      </c>
      <c r="E2005" s="176">
        <v>100</v>
      </c>
      <c r="F2005" s="176">
        <v>100</v>
      </c>
      <c r="G2005" s="174">
        <v>0</v>
      </c>
    </row>
    <row r="2006" spans="1:7">
      <c r="A2006" s="176" t="s">
        <v>1344</v>
      </c>
      <c r="B2006" s="176" t="s">
        <v>1345</v>
      </c>
      <c r="C2006" s="176" t="s">
        <v>1175</v>
      </c>
      <c r="D2006" s="176" t="s">
        <v>1744</v>
      </c>
      <c r="E2006" s="176">
        <v>0</v>
      </c>
      <c r="F2006" s="176">
        <v>0</v>
      </c>
      <c r="G2006" s="174">
        <v>0</v>
      </c>
    </row>
    <row r="2007" spans="1:7">
      <c r="A2007" s="176" t="s">
        <v>1344</v>
      </c>
      <c r="B2007" s="176" t="s">
        <v>1345</v>
      </c>
      <c r="C2007" s="176" t="s">
        <v>1176</v>
      </c>
      <c r="D2007" s="176" t="s">
        <v>1744</v>
      </c>
      <c r="E2007" s="176">
        <v>100</v>
      </c>
      <c r="F2007" s="176">
        <v>100</v>
      </c>
      <c r="G2007" s="174">
        <v>0</v>
      </c>
    </row>
    <row r="2008" spans="1:7">
      <c r="A2008" s="176" t="s">
        <v>1344</v>
      </c>
      <c r="B2008" s="176" t="s">
        <v>1345</v>
      </c>
      <c r="C2008" s="176" t="s">
        <v>1177</v>
      </c>
      <c r="D2008" s="176" t="s">
        <v>1744</v>
      </c>
      <c r="E2008" s="176">
        <v>67</v>
      </c>
      <c r="F2008" s="176">
        <v>67</v>
      </c>
      <c r="G2008" s="174">
        <v>0</v>
      </c>
    </row>
    <row r="2009" spans="1:7">
      <c r="A2009" s="176" t="s">
        <v>1344</v>
      </c>
      <c r="B2009" s="176" t="s">
        <v>1345</v>
      </c>
      <c r="C2009" s="176" t="s">
        <v>1178</v>
      </c>
      <c r="D2009" s="176" t="s">
        <v>1748</v>
      </c>
      <c r="E2009" s="176">
        <v>0</v>
      </c>
      <c r="F2009" s="176">
        <v>33</v>
      </c>
      <c r="G2009" s="175">
        <v>33</v>
      </c>
    </row>
    <row r="2010" spans="1:7">
      <c r="A2010" s="176" t="s">
        <v>1344</v>
      </c>
      <c r="B2010" s="176" t="s">
        <v>1345</v>
      </c>
      <c r="C2010" s="176" t="s">
        <v>1179</v>
      </c>
      <c r="D2010" s="176" t="s">
        <v>1748</v>
      </c>
      <c r="E2010" s="176">
        <v>0</v>
      </c>
      <c r="F2010" s="176">
        <v>33</v>
      </c>
      <c r="G2010" s="175">
        <v>33</v>
      </c>
    </row>
    <row r="2011" spans="1:7">
      <c r="A2011" s="176" t="s">
        <v>1344</v>
      </c>
      <c r="B2011" s="176" t="s">
        <v>1345</v>
      </c>
      <c r="C2011" s="176" t="s">
        <v>1180</v>
      </c>
      <c r="D2011" s="176" t="s">
        <v>1748</v>
      </c>
      <c r="E2011" s="176">
        <v>0</v>
      </c>
      <c r="F2011" s="176">
        <v>0</v>
      </c>
      <c r="G2011" s="174">
        <v>0</v>
      </c>
    </row>
    <row r="2012" spans="1:7">
      <c r="A2012" s="176" t="s">
        <v>1344</v>
      </c>
      <c r="B2012" s="176" t="s">
        <v>1345</v>
      </c>
      <c r="C2012" s="176" t="s">
        <v>1181</v>
      </c>
      <c r="D2012" s="176" t="s">
        <v>1748</v>
      </c>
      <c r="E2012" s="176">
        <v>0</v>
      </c>
      <c r="F2012" s="176">
        <v>33</v>
      </c>
      <c r="G2012" s="175">
        <v>33</v>
      </c>
    </row>
    <row r="2013" spans="1:7">
      <c r="A2013" s="176" t="s">
        <v>1344</v>
      </c>
      <c r="B2013" s="176" t="s">
        <v>1345</v>
      </c>
      <c r="C2013" s="176" t="s">
        <v>1182</v>
      </c>
      <c r="D2013" s="176" t="s">
        <v>1745</v>
      </c>
      <c r="E2013" s="176">
        <v>33</v>
      </c>
      <c r="F2013" s="176">
        <v>33</v>
      </c>
      <c r="G2013" s="174">
        <v>0</v>
      </c>
    </row>
    <row r="2014" spans="1:7">
      <c r="A2014" s="176" t="s">
        <v>1344</v>
      </c>
      <c r="B2014" s="176" t="s">
        <v>1345</v>
      </c>
      <c r="C2014" s="176" t="s">
        <v>1183</v>
      </c>
      <c r="D2014" s="176" t="s">
        <v>1745</v>
      </c>
      <c r="E2014" s="176">
        <v>100</v>
      </c>
      <c r="F2014" s="176">
        <v>100</v>
      </c>
      <c r="G2014" s="174">
        <v>0</v>
      </c>
    </row>
    <row r="2015" spans="1:7">
      <c r="A2015" s="176" t="s">
        <v>1344</v>
      </c>
      <c r="B2015" s="176" t="s">
        <v>1345</v>
      </c>
      <c r="C2015" s="176" t="s">
        <v>1184</v>
      </c>
      <c r="D2015" s="176" t="s">
        <v>1745</v>
      </c>
      <c r="E2015" s="176">
        <v>100</v>
      </c>
      <c r="F2015" s="176">
        <v>100</v>
      </c>
      <c r="G2015" s="174">
        <v>0</v>
      </c>
    </row>
    <row r="2016" spans="1:7">
      <c r="A2016" s="176" t="s">
        <v>1344</v>
      </c>
      <c r="B2016" s="176" t="s">
        <v>1345</v>
      </c>
      <c r="C2016" s="176" t="s">
        <v>1185</v>
      </c>
      <c r="D2016" s="176" t="s">
        <v>1745</v>
      </c>
      <c r="E2016" s="176">
        <v>100</v>
      </c>
      <c r="F2016" s="176">
        <v>100</v>
      </c>
      <c r="G2016" s="174">
        <v>0</v>
      </c>
    </row>
    <row r="2017" spans="1:7">
      <c r="A2017" s="176" t="s">
        <v>1344</v>
      </c>
      <c r="B2017" s="176" t="s">
        <v>1345</v>
      </c>
      <c r="C2017" s="176" t="s">
        <v>1186</v>
      </c>
      <c r="D2017" s="176" t="s">
        <v>1745</v>
      </c>
      <c r="E2017" s="176">
        <v>100</v>
      </c>
      <c r="F2017" s="176">
        <v>100</v>
      </c>
      <c r="G2017" s="174">
        <v>0</v>
      </c>
    </row>
    <row r="2018" spans="1:7">
      <c r="A2018" s="176" t="s">
        <v>1344</v>
      </c>
      <c r="B2018" s="176" t="s">
        <v>1345</v>
      </c>
      <c r="C2018" s="176" t="s">
        <v>1187</v>
      </c>
      <c r="D2018" s="176" t="s">
        <v>1745</v>
      </c>
      <c r="E2018" s="176">
        <v>100</v>
      </c>
      <c r="F2018" s="176">
        <v>100</v>
      </c>
      <c r="G2018" s="174">
        <v>0</v>
      </c>
    </row>
    <row r="2019" spans="1:7">
      <c r="A2019" s="176" t="s">
        <v>1344</v>
      </c>
      <c r="B2019" s="176" t="s">
        <v>1345</v>
      </c>
      <c r="C2019" s="176" t="s">
        <v>1188</v>
      </c>
      <c r="D2019" s="176" t="s">
        <v>1745</v>
      </c>
      <c r="E2019" s="176">
        <v>100</v>
      </c>
      <c r="F2019" s="176">
        <v>100</v>
      </c>
      <c r="G2019" s="174">
        <v>0</v>
      </c>
    </row>
    <row r="2020" spans="1:7">
      <c r="A2020" s="176" t="s">
        <v>1344</v>
      </c>
      <c r="B2020" s="176" t="s">
        <v>1345</v>
      </c>
      <c r="C2020" s="176" t="s">
        <v>1189</v>
      </c>
      <c r="D2020" s="176" t="s">
        <v>1745</v>
      </c>
      <c r="E2020" s="176">
        <v>33</v>
      </c>
      <c r="F2020" s="176">
        <v>33</v>
      </c>
      <c r="G2020" s="174">
        <v>0</v>
      </c>
    </row>
    <row r="2021" spans="1:7">
      <c r="A2021" s="176" t="s">
        <v>1344</v>
      </c>
      <c r="B2021" s="176" t="s">
        <v>1345</v>
      </c>
      <c r="C2021" s="176" t="s">
        <v>1190</v>
      </c>
      <c r="D2021" s="176" t="s">
        <v>1746</v>
      </c>
      <c r="E2021" s="176">
        <v>0</v>
      </c>
      <c r="F2021" s="176">
        <v>0</v>
      </c>
      <c r="G2021" s="174">
        <v>0</v>
      </c>
    </row>
    <row r="2022" spans="1:7">
      <c r="A2022" s="176" t="s">
        <v>1344</v>
      </c>
      <c r="B2022" s="176" t="s">
        <v>1345</v>
      </c>
      <c r="C2022" s="176" t="s">
        <v>1191</v>
      </c>
      <c r="D2022" s="176" t="s">
        <v>1746</v>
      </c>
      <c r="E2022" s="176">
        <v>0</v>
      </c>
      <c r="F2022" s="176">
        <v>0</v>
      </c>
      <c r="G2022" s="174">
        <v>0</v>
      </c>
    </row>
    <row r="2023" spans="1:7">
      <c r="A2023" s="176" t="s">
        <v>1344</v>
      </c>
      <c r="B2023" s="176" t="s">
        <v>1345</v>
      </c>
      <c r="C2023" s="176" t="s">
        <v>1192</v>
      </c>
      <c r="D2023" s="176" t="s">
        <v>1746</v>
      </c>
      <c r="E2023" s="176">
        <v>0</v>
      </c>
      <c r="F2023" s="176">
        <v>0</v>
      </c>
      <c r="G2023" s="174">
        <v>0</v>
      </c>
    </row>
    <row r="2024" spans="1:7">
      <c r="A2024" s="176" t="s">
        <v>1344</v>
      </c>
      <c r="B2024" s="176" t="s">
        <v>1345</v>
      </c>
      <c r="C2024" s="176" t="s">
        <v>1193</v>
      </c>
      <c r="D2024" s="176" t="s">
        <v>1746</v>
      </c>
      <c r="E2024" s="176">
        <v>0</v>
      </c>
      <c r="F2024" s="176">
        <v>0</v>
      </c>
      <c r="G2024" s="174">
        <v>0</v>
      </c>
    </row>
    <row r="2025" spans="1:7">
      <c r="A2025" s="176" t="s">
        <v>1344</v>
      </c>
      <c r="B2025" s="176" t="s">
        <v>1345</v>
      </c>
      <c r="C2025" s="176" t="s">
        <v>1194</v>
      </c>
      <c r="D2025" s="176" t="s">
        <v>1746</v>
      </c>
      <c r="E2025" s="176">
        <v>0</v>
      </c>
      <c r="F2025" s="176">
        <v>0</v>
      </c>
      <c r="G2025" s="174">
        <v>0</v>
      </c>
    </row>
    <row r="2026" spans="1:7">
      <c r="A2026" s="176" t="s">
        <v>1344</v>
      </c>
      <c r="B2026" s="176" t="s">
        <v>1345</v>
      </c>
      <c r="C2026" s="176" t="s">
        <v>1195</v>
      </c>
      <c r="D2026" s="176" t="s">
        <v>1746</v>
      </c>
      <c r="E2026" s="176">
        <v>0</v>
      </c>
      <c r="F2026" s="176">
        <v>0</v>
      </c>
      <c r="G2026" s="174">
        <v>0</v>
      </c>
    </row>
    <row r="2027" spans="1:7">
      <c r="A2027" s="176" t="s">
        <v>1344</v>
      </c>
      <c r="B2027" s="176" t="s">
        <v>1345</v>
      </c>
      <c r="C2027" s="176" t="s">
        <v>1196</v>
      </c>
      <c r="D2027" s="176" t="s">
        <v>1746</v>
      </c>
      <c r="E2027" s="176">
        <v>0</v>
      </c>
      <c r="F2027" s="176">
        <v>0</v>
      </c>
      <c r="G2027" s="174">
        <v>0</v>
      </c>
    </row>
    <row r="2028" spans="1:7">
      <c r="A2028" s="176" t="s">
        <v>1344</v>
      </c>
      <c r="B2028" s="176" t="s">
        <v>1345</v>
      </c>
      <c r="C2028" s="176" t="s">
        <v>1197</v>
      </c>
      <c r="D2028" s="176" t="s">
        <v>1746</v>
      </c>
      <c r="E2028" s="176">
        <v>0</v>
      </c>
      <c r="F2028" s="176">
        <v>0</v>
      </c>
      <c r="G2028" s="174">
        <v>0</v>
      </c>
    </row>
    <row r="2029" spans="1:7">
      <c r="A2029" s="176" t="s">
        <v>1344</v>
      </c>
      <c r="B2029" s="176" t="s">
        <v>1345</v>
      </c>
      <c r="C2029" s="176" t="s">
        <v>1198</v>
      </c>
      <c r="D2029" s="176" t="s">
        <v>1747</v>
      </c>
      <c r="E2029" s="176">
        <v>100</v>
      </c>
      <c r="F2029" s="176">
        <v>100</v>
      </c>
      <c r="G2029" s="174">
        <v>0</v>
      </c>
    </row>
    <row r="2030" spans="1:7">
      <c r="A2030" s="176" t="s">
        <v>1344</v>
      </c>
      <c r="B2030" s="176" t="s">
        <v>1345</v>
      </c>
      <c r="C2030" s="176" t="s">
        <v>1199</v>
      </c>
      <c r="D2030" s="176" t="s">
        <v>1747</v>
      </c>
      <c r="E2030" s="176">
        <v>100</v>
      </c>
      <c r="F2030" s="176">
        <v>100</v>
      </c>
      <c r="G2030" s="174">
        <v>0</v>
      </c>
    </row>
    <row r="2031" spans="1:7">
      <c r="A2031" s="176" t="s">
        <v>1344</v>
      </c>
      <c r="B2031" s="176" t="s">
        <v>1345</v>
      </c>
      <c r="C2031" s="176" t="s">
        <v>1200</v>
      </c>
      <c r="D2031" s="176" t="s">
        <v>1747</v>
      </c>
      <c r="E2031" s="176">
        <v>100</v>
      </c>
      <c r="F2031" s="176">
        <v>100</v>
      </c>
      <c r="G2031" s="174">
        <v>0</v>
      </c>
    </row>
    <row r="2032" spans="1:7">
      <c r="A2032" s="176" t="s">
        <v>1344</v>
      </c>
      <c r="B2032" s="176" t="s">
        <v>1345</v>
      </c>
      <c r="C2032" s="176" t="s">
        <v>1201</v>
      </c>
      <c r="D2032" s="176" t="s">
        <v>1747</v>
      </c>
      <c r="E2032" s="176">
        <v>100</v>
      </c>
      <c r="F2032" s="176">
        <v>100</v>
      </c>
      <c r="G2032" s="174">
        <v>0</v>
      </c>
    </row>
    <row r="2033" spans="1:7">
      <c r="A2033" s="176" t="s">
        <v>1344</v>
      </c>
      <c r="B2033" s="176" t="s">
        <v>1345</v>
      </c>
      <c r="C2033" s="176" t="s">
        <v>1202</v>
      </c>
      <c r="D2033" s="176" t="s">
        <v>1747</v>
      </c>
      <c r="E2033" s="176">
        <v>100</v>
      </c>
      <c r="F2033" s="176">
        <v>100</v>
      </c>
      <c r="G2033" s="174">
        <v>0</v>
      </c>
    </row>
    <row r="2034" spans="1:7">
      <c r="A2034" s="176" t="s">
        <v>1344</v>
      </c>
      <c r="B2034" s="176" t="s">
        <v>1345</v>
      </c>
      <c r="C2034" s="176" t="s">
        <v>1203</v>
      </c>
      <c r="D2034" s="176" t="s">
        <v>1747</v>
      </c>
      <c r="E2034" s="176">
        <v>67</v>
      </c>
      <c r="F2034" s="176">
        <v>100</v>
      </c>
      <c r="G2034" s="175">
        <v>33</v>
      </c>
    </row>
    <row r="2035" spans="1:7">
      <c r="A2035" s="176" t="s">
        <v>1344</v>
      </c>
      <c r="B2035" s="176" t="s">
        <v>1345</v>
      </c>
      <c r="C2035" s="176" t="s">
        <v>1204</v>
      </c>
      <c r="D2035" s="176" t="s">
        <v>1747</v>
      </c>
      <c r="E2035" s="176">
        <v>33</v>
      </c>
      <c r="F2035" s="176">
        <v>33</v>
      </c>
      <c r="G2035" s="174">
        <v>0</v>
      </c>
    </row>
    <row r="2036" spans="1:7">
      <c r="A2036" s="176" t="s">
        <v>1344</v>
      </c>
      <c r="B2036" s="176" t="s">
        <v>1345</v>
      </c>
      <c r="C2036" s="176" t="s">
        <v>1205</v>
      </c>
      <c r="D2036" s="176" t="s">
        <v>1747</v>
      </c>
      <c r="E2036" s="176">
        <v>0</v>
      </c>
      <c r="F2036" s="176">
        <v>67</v>
      </c>
      <c r="G2036" s="175">
        <v>67</v>
      </c>
    </row>
    <row r="2037" spans="1:7">
      <c r="A2037" s="176" t="s">
        <v>1344</v>
      </c>
      <c r="B2037" s="176" t="s">
        <v>1345</v>
      </c>
      <c r="C2037" s="176" t="s">
        <v>1206</v>
      </c>
      <c r="D2037" s="176" t="s">
        <v>1747</v>
      </c>
      <c r="E2037" s="176">
        <v>33</v>
      </c>
      <c r="F2037" s="176">
        <v>33</v>
      </c>
      <c r="G2037" s="174">
        <v>0</v>
      </c>
    </row>
    <row r="2038" spans="1:7">
      <c r="A2038" s="176" t="s">
        <v>1344</v>
      </c>
      <c r="B2038" s="176" t="s">
        <v>1345</v>
      </c>
      <c r="C2038" s="176" t="s">
        <v>1207</v>
      </c>
      <c r="D2038" s="176" t="s">
        <v>1747</v>
      </c>
      <c r="E2038" s="176">
        <v>0</v>
      </c>
      <c r="F2038" s="176">
        <v>0</v>
      </c>
      <c r="G2038" s="174">
        <v>0</v>
      </c>
    </row>
    <row r="2039" spans="1:7">
      <c r="A2039" s="176" t="s">
        <v>1344</v>
      </c>
      <c r="B2039" s="176" t="s">
        <v>1345</v>
      </c>
      <c r="C2039" s="176" t="s">
        <v>1208</v>
      </c>
      <c r="D2039" s="176" t="s">
        <v>1747</v>
      </c>
      <c r="E2039" s="176">
        <v>33</v>
      </c>
      <c r="F2039" s="176">
        <v>33</v>
      </c>
      <c r="G2039" s="174">
        <v>0</v>
      </c>
    </row>
    <row r="2040" spans="1:7">
      <c r="A2040" s="176" t="s">
        <v>1344</v>
      </c>
      <c r="B2040" s="176" t="s">
        <v>1345</v>
      </c>
      <c r="C2040" s="176" t="s">
        <v>1209</v>
      </c>
      <c r="D2040" s="176" t="s">
        <v>1747</v>
      </c>
      <c r="E2040" s="176">
        <v>0</v>
      </c>
      <c r="F2040" s="176">
        <v>0</v>
      </c>
      <c r="G2040" s="174">
        <v>0</v>
      </c>
    </row>
    <row r="2041" spans="1:7">
      <c r="A2041" s="176" t="s">
        <v>1344</v>
      </c>
      <c r="B2041" s="176" t="s">
        <v>1345</v>
      </c>
      <c r="C2041" s="176" t="s">
        <v>1210</v>
      </c>
      <c r="D2041" s="176" t="s">
        <v>1747</v>
      </c>
      <c r="E2041" s="176">
        <v>100</v>
      </c>
      <c r="F2041" s="176">
        <v>100</v>
      </c>
      <c r="G2041" s="174">
        <v>0</v>
      </c>
    </row>
    <row r="2042" spans="1:7">
      <c r="A2042" s="176" t="s">
        <v>1344</v>
      </c>
      <c r="B2042" s="176" t="s">
        <v>1345</v>
      </c>
      <c r="C2042" s="176" t="s">
        <v>1211</v>
      </c>
      <c r="D2042" s="176" t="s">
        <v>1695</v>
      </c>
      <c r="E2042" s="176">
        <v>100</v>
      </c>
      <c r="F2042" s="176">
        <v>100</v>
      </c>
      <c r="G2042" s="174">
        <v>0</v>
      </c>
    </row>
    <row r="2043" spans="1:7">
      <c r="A2043" s="176" t="s">
        <v>1344</v>
      </c>
      <c r="B2043" s="176" t="s">
        <v>1345</v>
      </c>
      <c r="C2043" s="176" t="s">
        <v>1212</v>
      </c>
      <c r="D2043" s="176" t="s">
        <v>1695</v>
      </c>
      <c r="E2043" s="176">
        <v>100</v>
      </c>
      <c r="F2043" s="176">
        <v>100</v>
      </c>
      <c r="G2043" s="174">
        <v>0</v>
      </c>
    </row>
    <row r="2044" spans="1:7">
      <c r="A2044" s="176" t="s">
        <v>1344</v>
      </c>
      <c r="B2044" s="176" t="s">
        <v>1345</v>
      </c>
      <c r="C2044" s="176" t="s">
        <v>1213</v>
      </c>
      <c r="D2044" s="176" t="s">
        <v>1695</v>
      </c>
      <c r="E2044" s="176">
        <v>67</v>
      </c>
      <c r="F2044" s="176">
        <v>0</v>
      </c>
      <c r="G2044" s="174">
        <v>-67</v>
      </c>
    </row>
    <row r="2045" spans="1:7">
      <c r="A2045" s="176" t="s">
        <v>1344</v>
      </c>
      <c r="B2045" s="176" t="s">
        <v>1345</v>
      </c>
      <c r="C2045" s="176" t="s">
        <v>1214</v>
      </c>
      <c r="D2045" s="176" t="s">
        <v>1695</v>
      </c>
      <c r="E2045" s="176">
        <v>100</v>
      </c>
      <c r="F2045" s="176">
        <v>100</v>
      </c>
      <c r="G2045" s="174">
        <v>0</v>
      </c>
    </row>
    <row r="2046" spans="1:7">
      <c r="A2046" s="176" t="s">
        <v>1344</v>
      </c>
      <c r="B2046" s="176" t="s">
        <v>1345</v>
      </c>
      <c r="C2046" s="176" t="s">
        <v>1215</v>
      </c>
      <c r="D2046" s="176" t="s">
        <v>1695</v>
      </c>
      <c r="E2046" s="176">
        <v>0</v>
      </c>
      <c r="F2046" s="176">
        <v>0</v>
      </c>
      <c r="G2046" s="174">
        <v>0</v>
      </c>
    </row>
    <row r="2047" spans="1:7">
      <c r="A2047" s="176" t="s">
        <v>1344</v>
      </c>
      <c r="B2047" s="176" t="s">
        <v>1345</v>
      </c>
      <c r="C2047" s="176" t="s">
        <v>1216</v>
      </c>
      <c r="D2047" s="176" t="s">
        <v>1695</v>
      </c>
      <c r="E2047" s="176">
        <v>0</v>
      </c>
      <c r="F2047" s="176">
        <v>0</v>
      </c>
      <c r="G2047" s="174">
        <v>0</v>
      </c>
    </row>
    <row r="2048" spans="1:7">
      <c r="A2048" s="176" t="s">
        <v>1344</v>
      </c>
      <c r="B2048" s="176" t="s">
        <v>1345</v>
      </c>
      <c r="C2048" s="176" t="s">
        <v>1217</v>
      </c>
      <c r="E2048" s="176">
        <v>100</v>
      </c>
      <c r="F2048" s="176">
        <v>100</v>
      </c>
      <c r="G2048" s="174">
        <v>0</v>
      </c>
    </row>
    <row r="2049" spans="1:7">
      <c r="A2049" s="176" t="s">
        <v>1344</v>
      </c>
      <c r="B2049" s="176" t="s">
        <v>1345</v>
      </c>
      <c r="C2049" s="176" t="s">
        <v>1218</v>
      </c>
      <c r="E2049" s="176">
        <v>33</v>
      </c>
      <c r="F2049" s="176">
        <v>33</v>
      </c>
      <c r="G2049" s="174">
        <v>0</v>
      </c>
    </row>
    <row r="2050" spans="1:7">
      <c r="A2050" s="176" t="s">
        <v>1344</v>
      </c>
      <c r="B2050" s="176" t="s">
        <v>1345</v>
      </c>
      <c r="C2050" s="176" t="s">
        <v>1219</v>
      </c>
      <c r="E2050" s="176">
        <v>0</v>
      </c>
      <c r="F2050" s="176">
        <v>0</v>
      </c>
      <c r="G2050" s="174">
        <v>0</v>
      </c>
    </row>
    <row r="2051" spans="1:7">
      <c r="A2051" s="176" t="s">
        <v>1344</v>
      </c>
      <c r="B2051" s="176" t="s">
        <v>1345</v>
      </c>
      <c r="C2051" s="176" t="s">
        <v>1220</v>
      </c>
      <c r="E2051" s="176">
        <v>0</v>
      </c>
      <c r="F2051" s="176">
        <v>0</v>
      </c>
      <c r="G2051" s="174">
        <v>0</v>
      </c>
    </row>
    <row r="2052" spans="1:7">
      <c r="A2052" s="176" t="s">
        <v>1344</v>
      </c>
      <c r="B2052" s="176" t="s">
        <v>1345</v>
      </c>
      <c r="C2052" s="176" t="s">
        <v>1221</v>
      </c>
      <c r="E2052" s="176">
        <v>0</v>
      </c>
      <c r="F2052" s="176">
        <v>0</v>
      </c>
      <c r="G2052" s="174">
        <v>0</v>
      </c>
    </row>
    <row r="2053" spans="1:7">
      <c r="A2053" s="176" t="s">
        <v>1344</v>
      </c>
      <c r="B2053" s="176" t="s">
        <v>1345</v>
      </c>
      <c r="C2053" s="176" t="s">
        <v>1222</v>
      </c>
      <c r="E2053" s="176">
        <v>0</v>
      </c>
      <c r="F2053" s="176">
        <v>33</v>
      </c>
      <c r="G2053" s="175">
        <v>33</v>
      </c>
    </row>
    <row r="2054" spans="1:7">
      <c r="A2054" s="176" t="s">
        <v>1344</v>
      </c>
      <c r="B2054" s="176" t="s">
        <v>1345</v>
      </c>
      <c r="C2054" s="176" t="s">
        <v>1223</v>
      </c>
      <c r="E2054" s="176">
        <v>0</v>
      </c>
      <c r="F2054" s="176">
        <v>67</v>
      </c>
      <c r="G2054" s="175">
        <v>67</v>
      </c>
    </row>
    <row r="2055" spans="1:7">
      <c r="A2055" s="176" t="s">
        <v>1344</v>
      </c>
      <c r="B2055" s="176" t="s">
        <v>1345</v>
      </c>
      <c r="C2055" s="176" t="s">
        <v>1224</v>
      </c>
      <c r="E2055" s="176">
        <v>100</v>
      </c>
      <c r="F2055" s="176">
        <v>100</v>
      </c>
      <c r="G2055" s="174">
        <v>0</v>
      </c>
    </row>
    <row r="2056" spans="1:7">
      <c r="A2056" s="176" t="s">
        <v>1344</v>
      </c>
      <c r="B2056" s="176" t="s">
        <v>1345</v>
      </c>
      <c r="C2056" s="176" t="s">
        <v>1225</v>
      </c>
      <c r="E2056" s="176">
        <v>33</v>
      </c>
      <c r="F2056" s="176">
        <v>100</v>
      </c>
      <c r="G2056" s="175">
        <v>67</v>
      </c>
    </row>
    <row r="2057" spans="1:7">
      <c r="A2057" s="176" t="s">
        <v>1344</v>
      </c>
      <c r="B2057" s="176" t="s">
        <v>1345</v>
      </c>
      <c r="C2057" s="176" t="s">
        <v>1226</v>
      </c>
      <c r="E2057" s="176">
        <v>0</v>
      </c>
      <c r="F2057" s="176">
        <v>67</v>
      </c>
      <c r="G2057" s="175">
        <v>67</v>
      </c>
    </row>
    <row r="2058" spans="1:7">
      <c r="A2058" s="176" t="s">
        <v>1344</v>
      </c>
      <c r="B2058" s="176" t="s">
        <v>1345</v>
      </c>
      <c r="C2058" s="176" t="s">
        <v>1227</v>
      </c>
      <c r="E2058" s="176">
        <v>0</v>
      </c>
      <c r="F2058" s="176">
        <v>67</v>
      </c>
      <c r="G2058" s="175">
        <v>67</v>
      </c>
    </row>
    <row r="2059" spans="1:7">
      <c r="A2059" s="176" t="s">
        <v>1344</v>
      </c>
      <c r="B2059" s="176" t="s">
        <v>1345</v>
      </c>
      <c r="C2059" s="176" t="s">
        <v>1228</v>
      </c>
      <c r="E2059" s="176">
        <v>0</v>
      </c>
      <c r="F2059" s="176">
        <v>0</v>
      </c>
      <c r="G2059" s="174">
        <v>0</v>
      </c>
    </row>
    <row r="2060" spans="1:7">
      <c r="A2060" s="176" t="s">
        <v>1344</v>
      </c>
      <c r="B2060" s="176" t="s">
        <v>1345</v>
      </c>
      <c r="C2060" s="176" t="s">
        <v>1229</v>
      </c>
      <c r="E2060" s="176">
        <v>0</v>
      </c>
      <c r="F2060" s="176">
        <v>0</v>
      </c>
      <c r="G2060" s="174">
        <v>0</v>
      </c>
    </row>
    <row r="2061" spans="1:7">
      <c r="A2061" s="176" t="s">
        <v>1344</v>
      </c>
      <c r="B2061" s="176" t="s">
        <v>1345</v>
      </c>
      <c r="C2061" s="176" t="s">
        <v>1230</v>
      </c>
      <c r="E2061" s="176">
        <v>0</v>
      </c>
      <c r="F2061" s="176">
        <v>0</v>
      </c>
      <c r="G2061" s="174">
        <v>0</v>
      </c>
    </row>
    <row r="2062" spans="1:7">
      <c r="A2062" s="176" t="s">
        <v>1344</v>
      </c>
      <c r="B2062" s="176" t="s">
        <v>1345</v>
      </c>
      <c r="C2062" s="176" t="s">
        <v>1231</v>
      </c>
      <c r="E2062" s="176">
        <v>0</v>
      </c>
      <c r="F2062" s="176">
        <v>0</v>
      </c>
      <c r="G2062" s="174">
        <v>0</v>
      </c>
    </row>
    <row r="2063" spans="1:7">
      <c r="A2063" s="176" t="s">
        <v>1344</v>
      </c>
      <c r="B2063" s="176" t="s">
        <v>1345</v>
      </c>
      <c r="C2063" s="176" t="s">
        <v>1232</v>
      </c>
      <c r="E2063" s="176">
        <v>0</v>
      </c>
      <c r="F2063" s="176">
        <v>0</v>
      </c>
      <c r="G2063" s="174">
        <v>0</v>
      </c>
    </row>
    <row r="2064" spans="1:7">
      <c r="A2064" s="176" t="s">
        <v>1344</v>
      </c>
      <c r="B2064" s="176" t="s">
        <v>1345</v>
      </c>
      <c r="C2064" s="176" t="s">
        <v>1233</v>
      </c>
      <c r="E2064" s="176">
        <v>100</v>
      </c>
      <c r="F2064" s="176">
        <v>100</v>
      </c>
      <c r="G2064" s="174">
        <v>0</v>
      </c>
    </row>
    <row r="2065" spans="1:7">
      <c r="A2065" s="176" t="s">
        <v>1344</v>
      </c>
      <c r="B2065" s="176" t="s">
        <v>1345</v>
      </c>
      <c r="C2065" s="176" t="s">
        <v>1234</v>
      </c>
      <c r="E2065" s="176">
        <v>100</v>
      </c>
      <c r="F2065" s="176">
        <v>100</v>
      </c>
      <c r="G2065" s="174">
        <v>0</v>
      </c>
    </row>
    <row r="2066" spans="1:7">
      <c r="A2066" s="176" t="s">
        <v>1344</v>
      </c>
      <c r="B2066" s="176" t="s">
        <v>1345</v>
      </c>
      <c r="C2066" s="176" t="s">
        <v>1235</v>
      </c>
      <c r="E2066" s="176">
        <v>100</v>
      </c>
      <c r="F2066" s="176">
        <v>100</v>
      </c>
      <c r="G2066" s="174">
        <v>0</v>
      </c>
    </row>
    <row r="2067" spans="1:7">
      <c r="A2067" s="176" t="s">
        <v>1344</v>
      </c>
      <c r="B2067" s="176" t="s">
        <v>1345</v>
      </c>
      <c r="C2067" s="176" t="s">
        <v>1236</v>
      </c>
      <c r="E2067" s="176">
        <v>100</v>
      </c>
      <c r="F2067" s="176">
        <v>100</v>
      </c>
      <c r="G2067" s="174">
        <v>0</v>
      </c>
    </row>
    <row r="2068" spans="1:7">
      <c r="A2068" s="176" t="s">
        <v>1344</v>
      </c>
      <c r="B2068" s="176" t="s">
        <v>1345</v>
      </c>
      <c r="C2068" s="176" t="s">
        <v>1237</v>
      </c>
      <c r="E2068" s="176">
        <v>33</v>
      </c>
      <c r="F2068" s="176">
        <v>33</v>
      </c>
      <c r="G2068" s="174">
        <v>0</v>
      </c>
    </row>
    <row r="2069" spans="1:7">
      <c r="A2069" s="176" t="s">
        <v>1344</v>
      </c>
      <c r="B2069" s="176" t="s">
        <v>1345</v>
      </c>
      <c r="C2069" s="176" t="s">
        <v>1238</v>
      </c>
      <c r="E2069" s="176">
        <v>33</v>
      </c>
      <c r="F2069" s="176">
        <v>33</v>
      </c>
      <c r="G2069" s="174">
        <v>0</v>
      </c>
    </row>
    <row r="2070" spans="1:7">
      <c r="A2070" s="176" t="s">
        <v>1344</v>
      </c>
      <c r="B2070" s="176" t="s">
        <v>1345</v>
      </c>
      <c r="C2070" s="176" t="s">
        <v>1239</v>
      </c>
      <c r="E2070" s="176">
        <v>0</v>
      </c>
      <c r="F2070" s="176">
        <v>0</v>
      </c>
      <c r="G2070" s="174">
        <v>0</v>
      </c>
    </row>
    <row r="2071" spans="1:7">
      <c r="A2071" s="176" t="s">
        <v>1344</v>
      </c>
      <c r="B2071" s="176" t="s">
        <v>1345</v>
      </c>
      <c r="C2071" s="176" t="s">
        <v>1240</v>
      </c>
      <c r="E2071" s="176">
        <v>0</v>
      </c>
      <c r="F2071" s="176">
        <v>0</v>
      </c>
      <c r="G2071" s="174">
        <v>0</v>
      </c>
    </row>
    <row r="2072" spans="1:7">
      <c r="A2072" s="176" t="s">
        <v>1344</v>
      </c>
      <c r="B2072" s="176" t="s">
        <v>1345</v>
      </c>
      <c r="C2072" s="176" t="s">
        <v>1241</v>
      </c>
      <c r="E2072" s="176">
        <v>0</v>
      </c>
      <c r="F2072" s="176">
        <v>0</v>
      </c>
      <c r="G2072" s="174">
        <v>0</v>
      </c>
    </row>
    <row r="2073" spans="1:7">
      <c r="A2073" s="176" t="s">
        <v>1344</v>
      </c>
      <c r="B2073" s="176" t="s">
        <v>1345</v>
      </c>
      <c r="C2073" s="176" t="s">
        <v>1242</v>
      </c>
      <c r="E2073" s="176">
        <v>0</v>
      </c>
      <c r="F2073" s="176">
        <v>0</v>
      </c>
      <c r="G2073" s="174">
        <v>0</v>
      </c>
    </row>
    <row r="2074" spans="1:7">
      <c r="A2074" s="176" t="s">
        <v>1344</v>
      </c>
      <c r="B2074" s="176" t="s">
        <v>1345</v>
      </c>
      <c r="C2074" s="176" t="s">
        <v>1243</v>
      </c>
      <c r="E2074" s="176">
        <v>0</v>
      </c>
      <c r="F2074" s="176">
        <v>0</v>
      </c>
      <c r="G2074" s="174">
        <v>0</v>
      </c>
    </row>
    <row r="2075" spans="1:7">
      <c r="A2075" s="176" t="s">
        <v>1344</v>
      </c>
      <c r="B2075" s="176" t="s">
        <v>1345</v>
      </c>
      <c r="C2075" s="176" t="s">
        <v>1244</v>
      </c>
      <c r="E2075" s="176">
        <v>0</v>
      </c>
      <c r="F2075" s="176">
        <v>0</v>
      </c>
      <c r="G2075" s="174">
        <v>0</v>
      </c>
    </row>
    <row r="2076" spans="1:7">
      <c r="A2076" s="176" t="s">
        <v>1344</v>
      </c>
      <c r="B2076" s="176" t="s">
        <v>1345</v>
      </c>
      <c r="C2076" s="176" t="s">
        <v>1245</v>
      </c>
      <c r="E2076" s="176">
        <v>0</v>
      </c>
      <c r="F2076" s="176">
        <v>0</v>
      </c>
      <c r="G2076" s="174">
        <v>0</v>
      </c>
    </row>
    <row r="2077" spans="1:7">
      <c r="A2077" s="176" t="s">
        <v>1344</v>
      </c>
      <c r="B2077" s="176" t="s">
        <v>1345</v>
      </c>
      <c r="C2077" s="176" t="s">
        <v>1246</v>
      </c>
      <c r="E2077" s="176">
        <v>0</v>
      </c>
      <c r="F2077" s="176">
        <v>0</v>
      </c>
      <c r="G2077" s="174">
        <v>0</v>
      </c>
    </row>
    <row r="2078" spans="1:7">
      <c r="A2078" s="176" t="s">
        <v>1344</v>
      </c>
      <c r="B2078" s="176" t="s">
        <v>1345</v>
      </c>
      <c r="C2078" s="176" t="s">
        <v>1247</v>
      </c>
      <c r="E2078" s="176">
        <v>0</v>
      </c>
      <c r="F2078" s="176">
        <v>0</v>
      </c>
      <c r="G2078" s="174">
        <v>0</v>
      </c>
    </row>
    <row r="2079" spans="1:7">
      <c r="A2079" s="176" t="s">
        <v>1344</v>
      </c>
      <c r="B2079" s="176" t="s">
        <v>1345</v>
      </c>
      <c r="C2079" s="176" t="s">
        <v>1247</v>
      </c>
      <c r="E2079" s="176">
        <v>0</v>
      </c>
      <c r="F2079" s="176">
        <v>0</v>
      </c>
      <c r="G2079" s="174">
        <v>0</v>
      </c>
    </row>
    <row r="2080" spans="1:7">
      <c r="A2080" s="176" t="s">
        <v>1344</v>
      </c>
      <c r="B2080" s="176" t="s">
        <v>1345</v>
      </c>
      <c r="C2080" s="176" t="s">
        <v>1249</v>
      </c>
      <c r="E2080" s="176">
        <v>0</v>
      </c>
      <c r="F2080" s="176">
        <v>0</v>
      </c>
      <c r="G2080" s="174">
        <v>0</v>
      </c>
    </row>
    <row r="2081" spans="1:7">
      <c r="A2081" s="176" t="s">
        <v>1344</v>
      </c>
      <c r="B2081" s="176" t="s">
        <v>1345</v>
      </c>
      <c r="C2081" s="176" t="s">
        <v>1250</v>
      </c>
      <c r="E2081" s="176">
        <v>0</v>
      </c>
      <c r="F2081" s="176">
        <v>0</v>
      </c>
      <c r="G2081" s="174">
        <v>0</v>
      </c>
    </row>
    <row r="2082" spans="1:7">
      <c r="A2082" s="176" t="s">
        <v>1344</v>
      </c>
      <c r="B2082" s="176" t="s">
        <v>1345</v>
      </c>
      <c r="C2082" s="176" t="s">
        <v>1251</v>
      </c>
      <c r="E2082" s="176">
        <v>0</v>
      </c>
      <c r="F2082" s="176">
        <v>0</v>
      </c>
      <c r="G2082" s="174">
        <v>0</v>
      </c>
    </row>
    <row r="2083" spans="1:7">
      <c r="A2083" s="176" t="s">
        <v>1344</v>
      </c>
      <c r="B2083" s="176" t="s">
        <v>1345</v>
      </c>
      <c r="C2083" s="176" t="s">
        <v>1252</v>
      </c>
      <c r="E2083" s="176">
        <v>0</v>
      </c>
      <c r="F2083" s="176">
        <v>0</v>
      </c>
      <c r="G2083" s="174">
        <v>0</v>
      </c>
    </row>
    <row r="2084" spans="1:7">
      <c r="A2084" s="176" t="s">
        <v>1344</v>
      </c>
      <c r="B2084" s="176" t="s">
        <v>1345</v>
      </c>
      <c r="C2084" s="176" t="s">
        <v>1253</v>
      </c>
      <c r="E2084" s="176">
        <v>0</v>
      </c>
      <c r="F2084" s="176">
        <v>0</v>
      </c>
      <c r="G2084" s="174">
        <v>0</v>
      </c>
    </row>
    <row r="2085" spans="1:7">
      <c r="A2085" s="176" t="s">
        <v>1344</v>
      </c>
      <c r="B2085" s="176" t="s">
        <v>1345</v>
      </c>
      <c r="C2085" s="176" t="s">
        <v>1254</v>
      </c>
      <c r="E2085" s="176">
        <v>100</v>
      </c>
      <c r="F2085" s="176">
        <v>100</v>
      </c>
      <c r="G2085" s="174">
        <v>0</v>
      </c>
    </row>
    <row r="2086" spans="1:7">
      <c r="A2086" s="176" t="s">
        <v>1344</v>
      </c>
      <c r="B2086" s="176" t="s">
        <v>1345</v>
      </c>
      <c r="C2086" s="176" t="s">
        <v>1255</v>
      </c>
      <c r="E2086" s="176">
        <v>0</v>
      </c>
      <c r="F2086" s="176">
        <v>33</v>
      </c>
      <c r="G2086" s="175">
        <v>33</v>
      </c>
    </row>
    <row r="2087" spans="1:7">
      <c r="A2087" s="176" t="s">
        <v>1344</v>
      </c>
      <c r="B2087" s="176" t="s">
        <v>1345</v>
      </c>
      <c r="C2087" s="176" t="s">
        <v>1256</v>
      </c>
      <c r="E2087" s="176">
        <v>0</v>
      </c>
      <c r="F2087" s="176">
        <v>0</v>
      </c>
      <c r="G2087" s="174">
        <v>0</v>
      </c>
    </row>
    <row r="2088" spans="1:7">
      <c r="A2088" s="176" t="s">
        <v>1346</v>
      </c>
      <c r="B2088" s="176" t="s">
        <v>1347</v>
      </c>
      <c r="C2088" s="176" t="s">
        <v>1257</v>
      </c>
      <c r="D2088" s="176" t="s">
        <v>1742</v>
      </c>
      <c r="E2088" s="176">
        <v>0</v>
      </c>
      <c r="F2088" s="176">
        <v>0</v>
      </c>
      <c r="G2088" s="174">
        <v>0</v>
      </c>
    </row>
    <row r="2089" spans="1:7">
      <c r="A2089" s="176" t="s">
        <v>1346</v>
      </c>
      <c r="B2089" s="176" t="s">
        <v>1347</v>
      </c>
      <c r="C2089" s="176" t="s">
        <v>1258</v>
      </c>
      <c r="D2089" s="176" t="s">
        <v>1743</v>
      </c>
      <c r="E2089" s="176">
        <v>33</v>
      </c>
      <c r="F2089" s="176">
        <v>33</v>
      </c>
      <c r="G2089" s="174">
        <v>0</v>
      </c>
    </row>
    <row r="2090" spans="1:7">
      <c r="A2090" s="176" t="s">
        <v>1346</v>
      </c>
      <c r="B2090" s="176" t="s">
        <v>1347</v>
      </c>
      <c r="C2090" s="176" t="s">
        <v>1259</v>
      </c>
      <c r="D2090" s="176" t="s">
        <v>1744</v>
      </c>
      <c r="E2090" s="176">
        <v>33</v>
      </c>
      <c r="F2090" s="176">
        <v>67</v>
      </c>
      <c r="G2090" s="175">
        <v>33</v>
      </c>
    </row>
    <row r="2091" spans="1:7">
      <c r="A2091" s="176" t="s">
        <v>1346</v>
      </c>
      <c r="B2091" s="176" t="s">
        <v>1347</v>
      </c>
      <c r="C2091" s="176" t="s">
        <v>1260</v>
      </c>
      <c r="D2091" s="176" t="s">
        <v>1745</v>
      </c>
      <c r="E2091" s="176">
        <v>100</v>
      </c>
      <c r="F2091" s="176">
        <v>100</v>
      </c>
      <c r="G2091" s="174">
        <v>0</v>
      </c>
    </row>
    <row r="2092" spans="1:7">
      <c r="A2092" s="176" t="s">
        <v>1346</v>
      </c>
      <c r="B2092" s="176" t="s">
        <v>1347</v>
      </c>
      <c r="C2092" s="176" t="s">
        <v>1261</v>
      </c>
      <c r="D2092" s="176" t="s">
        <v>1746</v>
      </c>
      <c r="E2092" s="176">
        <v>100</v>
      </c>
      <c r="F2092" s="176">
        <v>100</v>
      </c>
      <c r="G2092" s="174">
        <v>0</v>
      </c>
    </row>
    <row r="2093" spans="1:7">
      <c r="A2093" s="176" t="s">
        <v>1346</v>
      </c>
      <c r="B2093" s="176" t="s">
        <v>1347</v>
      </c>
      <c r="C2093" s="176" t="s">
        <v>1262</v>
      </c>
      <c r="D2093" s="176" t="s">
        <v>1747</v>
      </c>
      <c r="E2093" s="176">
        <v>67</v>
      </c>
      <c r="F2093" s="176">
        <v>100</v>
      </c>
      <c r="G2093" s="175">
        <v>33</v>
      </c>
    </row>
    <row r="2094" spans="1:7">
      <c r="A2094" s="176" t="s">
        <v>1346</v>
      </c>
      <c r="B2094" s="176" t="s">
        <v>1347</v>
      </c>
      <c r="C2094" s="176" t="s">
        <v>1263</v>
      </c>
      <c r="D2094" s="176" t="s">
        <v>1695</v>
      </c>
      <c r="E2094" s="176">
        <v>67</v>
      </c>
      <c r="F2094" s="176">
        <v>67</v>
      </c>
      <c r="G2094" s="174">
        <v>0</v>
      </c>
    </row>
    <row r="2095" spans="1:7">
      <c r="A2095" s="176" t="s">
        <v>1346</v>
      </c>
      <c r="B2095" s="176" t="s">
        <v>1347</v>
      </c>
      <c r="C2095" s="176" t="s">
        <v>1115</v>
      </c>
      <c r="D2095" s="176" t="s">
        <v>1743</v>
      </c>
      <c r="E2095" s="176">
        <v>100</v>
      </c>
      <c r="F2095" s="176">
        <v>100</v>
      </c>
      <c r="G2095" s="174">
        <v>0</v>
      </c>
    </row>
    <row r="2096" spans="1:7">
      <c r="A2096" s="176" t="s">
        <v>1346</v>
      </c>
      <c r="B2096" s="176" t="s">
        <v>1347</v>
      </c>
      <c r="C2096" s="176" t="s">
        <v>1116</v>
      </c>
      <c r="D2096" s="176" t="s">
        <v>1743</v>
      </c>
      <c r="E2096" s="176">
        <v>100</v>
      </c>
      <c r="F2096" s="176">
        <v>100</v>
      </c>
      <c r="G2096" s="174">
        <v>0</v>
      </c>
    </row>
    <row r="2097" spans="1:7">
      <c r="A2097" s="176" t="s">
        <v>1346</v>
      </c>
      <c r="B2097" s="176" t="s">
        <v>1347</v>
      </c>
      <c r="C2097" s="176" t="s">
        <v>1117</v>
      </c>
      <c r="D2097" s="176" t="s">
        <v>1743</v>
      </c>
      <c r="E2097" s="176">
        <v>100</v>
      </c>
      <c r="F2097" s="176">
        <v>100</v>
      </c>
      <c r="G2097" s="174">
        <v>0</v>
      </c>
    </row>
    <row r="2098" spans="1:7">
      <c r="A2098" s="176" t="s">
        <v>1346</v>
      </c>
      <c r="B2098" s="176" t="s">
        <v>1347</v>
      </c>
      <c r="C2098" s="176" t="s">
        <v>1118</v>
      </c>
      <c r="D2098" s="176" t="s">
        <v>1743</v>
      </c>
      <c r="E2098" s="176">
        <v>100</v>
      </c>
      <c r="F2098" s="176">
        <v>100</v>
      </c>
      <c r="G2098" s="174">
        <v>0</v>
      </c>
    </row>
    <row r="2099" spans="1:7">
      <c r="A2099" s="176" t="s">
        <v>1346</v>
      </c>
      <c r="B2099" s="176" t="s">
        <v>1347</v>
      </c>
      <c r="C2099" s="176" t="s">
        <v>1119</v>
      </c>
      <c r="D2099" s="176" t="s">
        <v>1743</v>
      </c>
      <c r="E2099" s="176">
        <v>0</v>
      </c>
      <c r="F2099" s="176">
        <v>0</v>
      </c>
      <c r="G2099" s="174">
        <v>0</v>
      </c>
    </row>
    <row r="2100" spans="1:7">
      <c r="A2100" s="176" t="s">
        <v>1346</v>
      </c>
      <c r="B2100" s="176" t="s">
        <v>1347</v>
      </c>
      <c r="C2100" s="176" t="s">
        <v>1120</v>
      </c>
      <c r="D2100" s="176" t="s">
        <v>1743</v>
      </c>
      <c r="E2100" s="176">
        <v>100</v>
      </c>
      <c r="F2100" s="176">
        <v>100</v>
      </c>
      <c r="G2100" s="174">
        <v>0</v>
      </c>
    </row>
    <row r="2101" spans="1:7">
      <c r="A2101" s="176" t="s">
        <v>1346</v>
      </c>
      <c r="B2101" s="176" t="s">
        <v>1347</v>
      </c>
      <c r="C2101" s="176" t="s">
        <v>1121</v>
      </c>
      <c r="D2101" s="176" t="s">
        <v>1743</v>
      </c>
      <c r="E2101" s="176">
        <v>100</v>
      </c>
      <c r="F2101" s="176">
        <v>100</v>
      </c>
      <c r="G2101" s="174">
        <v>0</v>
      </c>
    </row>
    <row r="2102" spans="1:7">
      <c r="A2102" s="176" t="s">
        <v>1346</v>
      </c>
      <c r="B2102" s="176" t="s">
        <v>1347</v>
      </c>
      <c r="C2102" s="176" t="s">
        <v>1122</v>
      </c>
      <c r="D2102" s="176" t="s">
        <v>1743</v>
      </c>
      <c r="E2102" s="176">
        <v>100</v>
      </c>
      <c r="F2102" s="176">
        <v>100</v>
      </c>
      <c r="G2102" s="174">
        <v>0</v>
      </c>
    </row>
    <row r="2103" spans="1:7">
      <c r="A2103" s="176" t="s">
        <v>1346</v>
      </c>
      <c r="B2103" s="176" t="s">
        <v>1347</v>
      </c>
      <c r="C2103" s="176" t="s">
        <v>1123</v>
      </c>
      <c r="D2103" s="176" t="s">
        <v>1743</v>
      </c>
      <c r="E2103" s="176">
        <v>100</v>
      </c>
      <c r="F2103" s="176">
        <v>100</v>
      </c>
      <c r="G2103" s="174">
        <v>0</v>
      </c>
    </row>
    <row r="2104" spans="1:7">
      <c r="A2104" s="176" t="s">
        <v>1346</v>
      </c>
      <c r="B2104" s="176" t="s">
        <v>1347</v>
      </c>
      <c r="C2104" s="176" t="s">
        <v>1124</v>
      </c>
      <c r="D2104" s="176" t="s">
        <v>1743</v>
      </c>
      <c r="E2104" s="176">
        <v>67</v>
      </c>
      <c r="F2104" s="176">
        <v>33</v>
      </c>
      <c r="G2104" s="174">
        <v>-33</v>
      </c>
    </row>
    <row r="2105" spans="1:7">
      <c r="A2105" s="176" t="s">
        <v>1346</v>
      </c>
      <c r="B2105" s="176" t="s">
        <v>1347</v>
      </c>
      <c r="C2105" s="176" t="s">
        <v>1125</v>
      </c>
      <c r="D2105" s="176" t="s">
        <v>1743</v>
      </c>
      <c r="E2105" s="176">
        <v>100</v>
      </c>
      <c r="F2105" s="176">
        <v>100</v>
      </c>
      <c r="G2105" s="174">
        <v>0</v>
      </c>
    </row>
    <row r="2106" spans="1:7">
      <c r="A2106" s="176" t="s">
        <v>1346</v>
      </c>
      <c r="B2106" s="176" t="s">
        <v>1347</v>
      </c>
      <c r="C2106" s="176" t="s">
        <v>1126</v>
      </c>
      <c r="D2106" s="176" t="s">
        <v>1743</v>
      </c>
      <c r="E2106" s="176">
        <v>0</v>
      </c>
      <c r="F2106" s="176">
        <v>0</v>
      </c>
      <c r="G2106" s="174">
        <v>0</v>
      </c>
    </row>
    <row r="2107" spans="1:7">
      <c r="A2107" s="176" t="s">
        <v>1346</v>
      </c>
      <c r="B2107" s="176" t="s">
        <v>1347</v>
      </c>
      <c r="C2107" s="176" t="s">
        <v>1127</v>
      </c>
      <c r="D2107" s="176" t="s">
        <v>1743</v>
      </c>
      <c r="E2107" s="176">
        <v>100</v>
      </c>
      <c r="F2107" s="176">
        <v>100</v>
      </c>
      <c r="G2107" s="174">
        <v>0</v>
      </c>
    </row>
    <row r="2108" spans="1:7">
      <c r="A2108" s="176" t="s">
        <v>1346</v>
      </c>
      <c r="B2108" s="176" t="s">
        <v>1347</v>
      </c>
      <c r="C2108" s="176" t="s">
        <v>1128</v>
      </c>
      <c r="D2108" s="176" t="s">
        <v>1743</v>
      </c>
      <c r="E2108" s="176">
        <v>0</v>
      </c>
      <c r="F2108" s="176">
        <v>33</v>
      </c>
      <c r="G2108" s="175">
        <v>33</v>
      </c>
    </row>
    <row r="2109" spans="1:7">
      <c r="A2109" s="176" t="s">
        <v>1346</v>
      </c>
      <c r="B2109" s="176" t="s">
        <v>1347</v>
      </c>
      <c r="C2109" s="176" t="s">
        <v>1129</v>
      </c>
      <c r="D2109" s="176" t="s">
        <v>1743</v>
      </c>
      <c r="E2109" s="176">
        <v>67</v>
      </c>
      <c r="F2109" s="176">
        <v>67</v>
      </c>
      <c r="G2109" s="174">
        <v>0</v>
      </c>
    </row>
    <row r="2110" spans="1:7">
      <c r="A2110" s="176" t="s">
        <v>1346</v>
      </c>
      <c r="B2110" s="176" t="s">
        <v>1347</v>
      </c>
      <c r="C2110" s="176" t="s">
        <v>1130</v>
      </c>
      <c r="D2110" s="176" t="s">
        <v>1743</v>
      </c>
      <c r="E2110" s="176">
        <v>0</v>
      </c>
      <c r="F2110" s="176">
        <v>33</v>
      </c>
      <c r="G2110" s="175">
        <v>33</v>
      </c>
    </row>
    <row r="2111" spans="1:7">
      <c r="A2111" s="176" t="s">
        <v>1346</v>
      </c>
      <c r="B2111" s="176" t="s">
        <v>1347</v>
      </c>
      <c r="C2111" s="176" t="s">
        <v>1131</v>
      </c>
      <c r="D2111" s="176" t="s">
        <v>1743</v>
      </c>
      <c r="E2111" s="176">
        <v>33</v>
      </c>
      <c r="F2111" s="176">
        <v>33</v>
      </c>
      <c r="G2111" s="174">
        <v>0</v>
      </c>
    </row>
    <row r="2112" spans="1:7">
      <c r="A2112" s="176" t="s">
        <v>1346</v>
      </c>
      <c r="B2112" s="176" t="s">
        <v>1347</v>
      </c>
      <c r="C2112" s="176" t="s">
        <v>1132</v>
      </c>
      <c r="D2112" s="176" t="s">
        <v>1743</v>
      </c>
      <c r="E2112" s="176">
        <v>0</v>
      </c>
      <c r="F2112" s="176">
        <v>33</v>
      </c>
      <c r="G2112" s="175">
        <v>33</v>
      </c>
    </row>
    <row r="2113" spans="1:7">
      <c r="A2113" s="176" t="s">
        <v>1346</v>
      </c>
      <c r="B2113" s="176" t="s">
        <v>1347</v>
      </c>
      <c r="C2113" s="176" t="s">
        <v>1133</v>
      </c>
      <c r="D2113" s="176" t="s">
        <v>1743</v>
      </c>
      <c r="E2113" s="176">
        <v>100</v>
      </c>
      <c r="F2113" s="176">
        <v>100</v>
      </c>
      <c r="G2113" s="174">
        <v>0</v>
      </c>
    </row>
    <row r="2114" spans="1:7">
      <c r="A2114" s="176" t="s">
        <v>1346</v>
      </c>
      <c r="B2114" s="176" t="s">
        <v>1347</v>
      </c>
      <c r="C2114" s="176" t="s">
        <v>1134</v>
      </c>
      <c r="D2114" s="176" t="s">
        <v>1743</v>
      </c>
      <c r="E2114" s="176">
        <v>100</v>
      </c>
      <c r="F2114" s="176">
        <v>100</v>
      </c>
      <c r="G2114" s="174">
        <v>0</v>
      </c>
    </row>
    <row r="2115" spans="1:7">
      <c r="A2115" s="176" t="s">
        <v>1346</v>
      </c>
      <c r="B2115" s="176" t="s">
        <v>1347</v>
      </c>
      <c r="C2115" s="176" t="s">
        <v>1135</v>
      </c>
      <c r="D2115" s="176" t="s">
        <v>1743</v>
      </c>
      <c r="E2115" s="176">
        <v>100</v>
      </c>
      <c r="F2115" s="176">
        <v>100</v>
      </c>
      <c r="G2115" s="174">
        <v>0</v>
      </c>
    </row>
    <row r="2116" spans="1:7">
      <c r="A2116" s="176" t="s">
        <v>1346</v>
      </c>
      <c r="B2116" s="176" t="s">
        <v>1347</v>
      </c>
      <c r="C2116" s="176" t="s">
        <v>1136</v>
      </c>
      <c r="D2116" s="176" t="s">
        <v>1743</v>
      </c>
      <c r="E2116" s="176">
        <v>100</v>
      </c>
      <c r="F2116" s="176">
        <v>100</v>
      </c>
      <c r="G2116" s="174">
        <v>0</v>
      </c>
    </row>
    <row r="2117" spans="1:7">
      <c r="A2117" s="176" t="s">
        <v>1346</v>
      </c>
      <c r="B2117" s="176" t="s">
        <v>1347</v>
      </c>
      <c r="C2117" s="176" t="s">
        <v>1137</v>
      </c>
      <c r="D2117" s="176" t="s">
        <v>1743</v>
      </c>
      <c r="E2117" s="176">
        <v>100</v>
      </c>
      <c r="F2117" s="176">
        <v>100</v>
      </c>
      <c r="G2117" s="174">
        <v>0</v>
      </c>
    </row>
    <row r="2118" spans="1:7">
      <c r="A2118" s="176" t="s">
        <v>1346</v>
      </c>
      <c r="B2118" s="176" t="s">
        <v>1347</v>
      </c>
      <c r="C2118" s="176" t="s">
        <v>1138</v>
      </c>
      <c r="D2118" s="176" t="s">
        <v>1743</v>
      </c>
      <c r="E2118" s="176">
        <v>100</v>
      </c>
      <c r="F2118" s="176">
        <v>67</v>
      </c>
      <c r="G2118" s="174">
        <v>-33</v>
      </c>
    </row>
    <row r="2119" spans="1:7">
      <c r="A2119" s="176" t="s">
        <v>1346</v>
      </c>
      <c r="B2119" s="176" t="s">
        <v>1347</v>
      </c>
      <c r="C2119" s="176" t="s">
        <v>1139</v>
      </c>
      <c r="D2119" s="176" t="s">
        <v>1743</v>
      </c>
      <c r="E2119" s="176">
        <v>100</v>
      </c>
      <c r="F2119" s="176">
        <v>100</v>
      </c>
      <c r="G2119" s="174">
        <v>0</v>
      </c>
    </row>
    <row r="2120" spans="1:7">
      <c r="A2120" s="176" t="s">
        <v>1346</v>
      </c>
      <c r="B2120" s="176" t="s">
        <v>1347</v>
      </c>
      <c r="C2120" s="176" t="s">
        <v>1140</v>
      </c>
      <c r="D2120" s="176" t="s">
        <v>1743</v>
      </c>
      <c r="E2120" s="176">
        <v>100</v>
      </c>
      <c r="F2120" s="176">
        <v>100</v>
      </c>
      <c r="G2120" s="174">
        <v>0</v>
      </c>
    </row>
    <row r="2121" spans="1:7">
      <c r="A2121" s="176" t="s">
        <v>1346</v>
      </c>
      <c r="B2121" s="176" t="s">
        <v>1347</v>
      </c>
      <c r="C2121" s="176" t="s">
        <v>1141</v>
      </c>
      <c r="D2121" s="176" t="s">
        <v>1743</v>
      </c>
      <c r="E2121" s="176">
        <v>0</v>
      </c>
      <c r="F2121" s="176">
        <v>0</v>
      </c>
      <c r="G2121" s="174">
        <v>0</v>
      </c>
    </row>
    <row r="2122" spans="1:7">
      <c r="A2122" s="176" t="s">
        <v>1346</v>
      </c>
      <c r="B2122" s="176" t="s">
        <v>1347</v>
      </c>
      <c r="C2122" s="176" t="s">
        <v>1142</v>
      </c>
      <c r="D2122" s="176" t="s">
        <v>1743</v>
      </c>
      <c r="E2122" s="176">
        <v>100</v>
      </c>
      <c r="F2122" s="176">
        <v>100</v>
      </c>
      <c r="G2122" s="174">
        <v>0</v>
      </c>
    </row>
    <row r="2123" spans="1:7">
      <c r="A2123" s="176" t="s">
        <v>1346</v>
      </c>
      <c r="B2123" s="176" t="s">
        <v>1347</v>
      </c>
      <c r="C2123" s="176" t="s">
        <v>1143</v>
      </c>
      <c r="D2123" s="176" t="s">
        <v>1743</v>
      </c>
      <c r="E2123" s="176">
        <v>100</v>
      </c>
      <c r="F2123" s="176">
        <v>100</v>
      </c>
      <c r="G2123" s="174">
        <v>0</v>
      </c>
    </row>
    <row r="2124" spans="1:7">
      <c r="A2124" s="176" t="s">
        <v>1346</v>
      </c>
      <c r="B2124" s="176" t="s">
        <v>1347</v>
      </c>
      <c r="C2124" s="176" t="s">
        <v>1144</v>
      </c>
      <c r="D2124" s="176" t="s">
        <v>1743</v>
      </c>
      <c r="E2124" s="176">
        <v>100</v>
      </c>
      <c r="F2124" s="176">
        <v>67</v>
      </c>
      <c r="G2124" s="174">
        <v>-33</v>
      </c>
    </row>
    <row r="2125" spans="1:7">
      <c r="A2125" s="176" t="s">
        <v>1346</v>
      </c>
      <c r="B2125" s="176" t="s">
        <v>1347</v>
      </c>
      <c r="C2125" s="176" t="s">
        <v>1145</v>
      </c>
      <c r="D2125" s="176" t="s">
        <v>1743</v>
      </c>
      <c r="E2125" s="176">
        <v>67</v>
      </c>
      <c r="F2125" s="176">
        <v>67</v>
      </c>
      <c r="G2125" s="174">
        <v>0</v>
      </c>
    </row>
    <row r="2126" spans="1:7">
      <c r="A2126" s="176" t="s">
        <v>1346</v>
      </c>
      <c r="B2126" s="176" t="s">
        <v>1347</v>
      </c>
      <c r="C2126" s="176" t="s">
        <v>1146</v>
      </c>
      <c r="D2126" s="176" t="s">
        <v>1743</v>
      </c>
      <c r="E2126" s="176">
        <v>100</v>
      </c>
      <c r="F2126" s="176">
        <v>100</v>
      </c>
      <c r="G2126" s="174">
        <v>0</v>
      </c>
    </row>
    <row r="2127" spans="1:7">
      <c r="A2127" s="176" t="s">
        <v>1346</v>
      </c>
      <c r="B2127" s="176" t="s">
        <v>1347</v>
      </c>
      <c r="C2127" s="176" t="s">
        <v>1147</v>
      </c>
      <c r="D2127" s="176" t="s">
        <v>1743</v>
      </c>
      <c r="E2127" s="176">
        <v>33</v>
      </c>
      <c r="F2127" s="176">
        <v>33</v>
      </c>
      <c r="G2127" s="174">
        <v>0</v>
      </c>
    </row>
    <row r="2128" spans="1:7">
      <c r="A2128" s="176" t="s">
        <v>1346</v>
      </c>
      <c r="B2128" s="176" t="s">
        <v>1347</v>
      </c>
      <c r="C2128" s="176" t="s">
        <v>1147</v>
      </c>
      <c r="D2128" s="176" t="s">
        <v>1743</v>
      </c>
      <c r="E2128" s="176">
        <v>100</v>
      </c>
      <c r="F2128" s="176">
        <v>100</v>
      </c>
      <c r="G2128" s="174">
        <v>0</v>
      </c>
    </row>
    <row r="2129" spans="1:7">
      <c r="A2129" s="176" t="s">
        <v>1346</v>
      </c>
      <c r="B2129" s="176" t="s">
        <v>1347</v>
      </c>
      <c r="C2129" s="176" t="s">
        <v>1149</v>
      </c>
      <c r="D2129" s="176" t="s">
        <v>1743</v>
      </c>
      <c r="E2129" s="176">
        <v>33</v>
      </c>
      <c r="F2129" s="176">
        <v>0</v>
      </c>
      <c r="G2129" s="174">
        <v>-33</v>
      </c>
    </row>
    <row r="2130" spans="1:7">
      <c r="A2130" s="176" t="s">
        <v>1346</v>
      </c>
      <c r="B2130" s="176" t="s">
        <v>1347</v>
      </c>
      <c r="C2130" s="176" t="s">
        <v>1150</v>
      </c>
      <c r="D2130" s="176" t="s">
        <v>1743</v>
      </c>
      <c r="E2130" s="176">
        <v>0</v>
      </c>
      <c r="F2130" s="176">
        <v>0</v>
      </c>
      <c r="G2130" s="174">
        <v>0</v>
      </c>
    </row>
    <row r="2131" spans="1:7">
      <c r="A2131" s="176" t="s">
        <v>1346</v>
      </c>
      <c r="B2131" s="176" t="s">
        <v>1347</v>
      </c>
      <c r="C2131" s="176" t="s">
        <v>1151</v>
      </c>
      <c r="D2131" s="176" t="s">
        <v>1743</v>
      </c>
      <c r="E2131" s="176">
        <v>100</v>
      </c>
      <c r="F2131" s="176">
        <v>100</v>
      </c>
      <c r="G2131" s="174">
        <v>0</v>
      </c>
    </row>
    <row r="2132" spans="1:7">
      <c r="A2132" s="176" t="s">
        <v>1346</v>
      </c>
      <c r="B2132" s="176" t="s">
        <v>1347</v>
      </c>
      <c r="C2132" s="176" t="s">
        <v>1152</v>
      </c>
      <c r="D2132" s="176" t="s">
        <v>1743</v>
      </c>
      <c r="E2132" s="176">
        <v>33</v>
      </c>
      <c r="F2132" s="176">
        <v>33</v>
      </c>
      <c r="G2132" s="174">
        <v>0</v>
      </c>
    </row>
    <row r="2133" spans="1:7">
      <c r="A2133" s="176" t="s">
        <v>1346</v>
      </c>
      <c r="B2133" s="176" t="s">
        <v>1347</v>
      </c>
      <c r="C2133" s="176" t="s">
        <v>1153</v>
      </c>
      <c r="D2133" s="176" t="s">
        <v>1743</v>
      </c>
      <c r="E2133" s="176">
        <v>0</v>
      </c>
      <c r="F2133" s="176">
        <v>33</v>
      </c>
      <c r="G2133" s="175">
        <v>33</v>
      </c>
    </row>
    <row r="2134" spans="1:7">
      <c r="A2134" s="176" t="s">
        <v>1346</v>
      </c>
      <c r="B2134" s="176" t="s">
        <v>1347</v>
      </c>
      <c r="C2134" s="176" t="s">
        <v>1154</v>
      </c>
      <c r="D2134" s="176" t="s">
        <v>1743</v>
      </c>
      <c r="E2134" s="176">
        <v>0</v>
      </c>
      <c r="F2134" s="176">
        <v>33</v>
      </c>
      <c r="G2134" s="175">
        <v>33</v>
      </c>
    </row>
    <row r="2135" spans="1:7">
      <c r="A2135" s="176" t="s">
        <v>1346</v>
      </c>
      <c r="B2135" s="176" t="s">
        <v>1347</v>
      </c>
      <c r="C2135" s="176" t="s">
        <v>1155</v>
      </c>
      <c r="D2135" s="176" t="s">
        <v>1743</v>
      </c>
      <c r="E2135" s="176">
        <v>0</v>
      </c>
      <c r="F2135" s="176">
        <v>0</v>
      </c>
      <c r="G2135" s="174">
        <v>0</v>
      </c>
    </row>
    <row r="2136" spans="1:7">
      <c r="A2136" s="176" t="s">
        <v>1346</v>
      </c>
      <c r="B2136" s="176" t="s">
        <v>1347</v>
      </c>
      <c r="C2136" s="176" t="s">
        <v>1156</v>
      </c>
      <c r="D2136" s="176" t="s">
        <v>1743</v>
      </c>
      <c r="E2136" s="176">
        <v>33</v>
      </c>
      <c r="F2136" s="176">
        <v>33</v>
      </c>
      <c r="G2136" s="174">
        <v>0</v>
      </c>
    </row>
    <row r="2137" spans="1:7">
      <c r="A2137" s="176" t="s">
        <v>1346</v>
      </c>
      <c r="B2137" s="176" t="s">
        <v>1347</v>
      </c>
      <c r="C2137" s="176" t="s">
        <v>1157</v>
      </c>
      <c r="D2137" s="176" t="s">
        <v>1743</v>
      </c>
      <c r="E2137" s="176">
        <v>0</v>
      </c>
      <c r="F2137" s="176">
        <v>0</v>
      </c>
      <c r="G2137" s="174">
        <v>0</v>
      </c>
    </row>
    <row r="2138" spans="1:7">
      <c r="A2138" s="176" t="s">
        <v>1346</v>
      </c>
      <c r="B2138" s="176" t="s">
        <v>1347</v>
      </c>
      <c r="C2138" s="176" t="s">
        <v>1158</v>
      </c>
      <c r="D2138" s="176" t="s">
        <v>1743</v>
      </c>
      <c r="E2138" s="176">
        <v>100</v>
      </c>
      <c r="F2138" s="176">
        <v>100</v>
      </c>
      <c r="G2138" s="174">
        <v>0</v>
      </c>
    </row>
    <row r="2139" spans="1:7">
      <c r="A2139" s="176" t="s">
        <v>1346</v>
      </c>
      <c r="B2139" s="176" t="s">
        <v>1347</v>
      </c>
      <c r="C2139" s="176" t="s">
        <v>1159</v>
      </c>
      <c r="D2139" s="176" t="s">
        <v>1743</v>
      </c>
      <c r="E2139" s="176">
        <v>33</v>
      </c>
      <c r="F2139" s="176">
        <v>33</v>
      </c>
      <c r="G2139" s="174">
        <v>0</v>
      </c>
    </row>
    <row r="2140" spans="1:7">
      <c r="A2140" s="176" t="s">
        <v>1346</v>
      </c>
      <c r="B2140" s="176" t="s">
        <v>1347</v>
      </c>
      <c r="C2140" s="176" t="s">
        <v>1160</v>
      </c>
      <c r="D2140" s="176" t="s">
        <v>1743</v>
      </c>
      <c r="E2140" s="176">
        <v>33</v>
      </c>
      <c r="F2140" s="176">
        <v>0</v>
      </c>
      <c r="G2140" s="174">
        <v>-33</v>
      </c>
    </row>
    <row r="2141" spans="1:7">
      <c r="A2141" s="176" t="s">
        <v>1346</v>
      </c>
      <c r="B2141" s="176" t="s">
        <v>1347</v>
      </c>
      <c r="C2141" s="176" t="s">
        <v>1161</v>
      </c>
      <c r="D2141" s="176" t="s">
        <v>1743</v>
      </c>
      <c r="E2141" s="176">
        <v>33</v>
      </c>
      <c r="F2141" s="176">
        <v>100</v>
      </c>
      <c r="G2141" s="175">
        <v>67</v>
      </c>
    </row>
    <row r="2142" spans="1:7">
      <c r="A2142" s="176" t="s">
        <v>1346</v>
      </c>
      <c r="B2142" s="176" t="s">
        <v>1347</v>
      </c>
      <c r="C2142" s="176" t="s">
        <v>1162</v>
      </c>
      <c r="D2142" s="176" t="s">
        <v>1743</v>
      </c>
      <c r="E2142" s="176">
        <v>33</v>
      </c>
      <c r="F2142" s="176">
        <v>100</v>
      </c>
      <c r="G2142" s="175">
        <v>67</v>
      </c>
    </row>
    <row r="2143" spans="1:7">
      <c r="A2143" s="176" t="s">
        <v>1346</v>
      </c>
      <c r="B2143" s="176" t="s">
        <v>1347</v>
      </c>
      <c r="C2143" s="176" t="s">
        <v>1163</v>
      </c>
      <c r="D2143" s="176" t="s">
        <v>1743</v>
      </c>
      <c r="E2143" s="176">
        <v>0</v>
      </c>
      <c r="F2143" s="176">
        <v>0</v>
      </c>
      <c r="G2143" s="174">
        <v>0</v>
      </c>
    </row>
    <row r="2144" spans="1:7">
      <c r="A2144" s="176" t="s">
        <v>1346</v>
      </c>
      <c r="B2144" s="176" t="s">
        <v>1347</v>
      </c>
      <c r="C2144" s="176" t="s">
        <v>1164</v>
      </c>
      <c r="D2144" s="176" t="s">
        <v>1743</v>
      </c>
      <c r="E2144" s="176">
        <v>33</v>
      </c>
      <c r="F2144" s="176">
        <v>33</v>
      </c>
      <c r="G2144" s="174">
        <v>0</v>
      </c>
    </row>
    <row r="2145" spans="1:7">
      <c r="A2145" s="176" t="s">
        <v>1346</v>
      </c>
      <c r="B2145" s="176" t="s">
        <v>1347</v>
      </c>
      <c r="C2145" s="176" t="s">
        <v>1165</v>
      </c>
      <c r="D2145" s="176" t="s">
        <v>1743</v>
      </c>
      <c r="E2145" s="176">
        <v>33</v>
      </c>
      <c r="F2145" s="176">
        <v>33</v>
      </c>
      <c r="G2145" s="174">
        <v>0</v>
      </c>
    </row>
    <row r="2146" spans="1:7">
      <c r="A2146" s="176" t="s">
        <v>1346</v>
      </c>
      <c r="B2146" s="176" t="s">
        <v>1347</v>
      </c>
      <c r="C2146" s="176" t="s">
        <v>1166</v>
      </c>
      <c r="D2146" s="176" t="s">
        <v>1743</v>
      </c>
      <c r="E2146" s="176">
        <v>100</v>
      </c>
      <c r="F2146" s="176">
        <v>100</v>
      </c>
      <c r="G2146" s="174">
        <v>0</v>
      </c>
    </row>
    <row r="2147" spans="1:7">
      <c r="A2147" s="176" t="s">
        <v>1346</v>
      </c>
      <c r="B2147" s="176" t="s">
        <v>1347</v>
      </c>
      <c r="C2147" s="176" t="s">
        <v>1167</v>
      </c>
      <c r="D2147" s="176" t="s">
        <v>1743</v>
      </c>
      <c r="E2147" s="176">
        <v>100</v>
      </c>
      <c r="F2147" s="176">
        <v>100</v>
      </c>
      <c r="G2147" s="174">
        <v>0</v>
      </c>
    </row>
    <row r="2148" spans="1:7">
      <c r="A2148" s="176" t="s">
        <v>1346</v>
      </c>
      <c r="B2148" s="176" t="s">
        <v>1347</v>
      </c>
      <c r="C2148" s="176" t="s">
        <v>1168</v>
      </c>
      <c r="D2148" s="176" t="s">
        <v>1742</v>
      </c>
      <c r="E2148" s="176">
        <v>0</v>
      </c>
      <c r="F2148" s="176">
        <v>0</v>
      </c>
      <c r="G2148" s="174">
        <v>0</v>
      </c>
    </row>
    <row r="2149" spans="1:7">
      <c r="A2149" s="176" t="s">
        <v>1346</v>
      </c>
      <c r="B2149" s="176" t="s">
        <v>1347</v>
      </c>
      <c r="C2149" s="176" t="s">
        <v>1169</v>
      </c>
      <c r="D2149" s="176" t="s">
        <v>1742</v>
      </c>
      <c r="E2149" s="176">
        <v>0</v>
      </c>
      <c r="F2149" s="176">
        <v>0</v>
      </c>
      <c r="G2149" s="174">
        <v>0</v>
      </c>
    </row>
    <row r="2150" spans="1:7">
      <c r="A2150" s="176" t="s">
        <v>1346</v>
      </c>
      <c r="B2150" s="176" t="s">
        <v>1347</v>
      </c>
      <c r="C2150" s="176" t="s">
        <v>1170</v>
      </c>
      <c r="D2150" s="176" t="s">
        <v>1742</v>
      </c>
      <c r="E2150" s="176">
        <v>0</v>
      </c>
      <c r="F2150" s="176">
        <v>0</v>
      </c>
      <c r="G2150" s="174">
        <v>0</v>
      </c>
    </row>
    <row r="2151" spans="1:7">
      <c r="A2151" s="176" t="s">
        <v>1346</v>
      </c>
      <c r="B2151" s="176" t="s">
        <v>1347</v>
      </c>
      <c r="C2151" s="176" t="s">
        <v>1171</v>
      </c>
      <c r="D2151" s="176" t="s">
        <v>1742</v>
      </c>
      <c r="E2151" s="176">
        <v>0</v>
      </c>
      <c r="F2151" s="176">
        <v>0</v>
      </c>
      <c r="G2151" s="174">
        <v>0</v>
      </c>
    </row>
    <row r="2152" spans="1:7">
      <c r="A2152" s="176" t="s">
        <v>1346</v>
      </c>
      <c r="B2152" s="176" t="s">
        <v>1347</v>
      </c>
      <c r="C2152" s="176" t="s">
        <v>1172</v>
      </c>
      <c r="D2152" s="176" t="s">
        <v>1742</v>
      </c>
      <c r="E2152" s="176">
        <v>0</v>
      </c>
      <c r="F2152" s="176">
        <v>0</v>
      </c>
      <c r="G2152" s="174">
        <v>0</v>
      </c>
    </row>
    <row r="2153" spans="1:7">
      <c r="A2153" s="176" t="s">
        <v>1346</v>
      </c>
      <c r="B2153" s="176" t="s">
        <v>1347</v>
      </c>
      <c r="C2153" s="176" t="s">
        <v>1173</v>
      </c>
      <c r="D2153" s="176" t="s">
        <v>1744</v>
      </c>
      <c r="E2153" s="176">
        <v>33</v>
      </c>
      <c r="F2153" s="176">
        <v>33</v>
      </c>
      <c r="G2153" s="174">
        <v>0</v>
      </c>
    </row>
    <row r="2154" spans="1:7">
      <c r="A2154" s="176" t="s">
        <v>1346</v>
      </c>
      <c r="B2154" s="176" t="s">
        <v>1347</v>
      </c>
      <c r="C2154" s="176" t="s">
        <v>1174</v>
      </c>
      <c r="D2154" s="176" t="s">
        <v>1744</v>
      </c>
      <c r="E2154" s="176">
        <v>0</v>
      </c>
      <c r="F2154" s="176">
        <v>0</v>
      </c>
      <c r="G2154" s="174">
        <v>0</v>
      </c>
    </row>
    <row r="2155" spans="1:7">
      <c r="A2155" s="176" t="s">
        <v>1346</v>
      </c>
      <c r="B2155" s="176" t="s">
        <v>1347</v>
      </c>
      <c r="C2155" s="176" t="s">
        <v>1175</v>
      </c>
      <c r="D2155" s="176" t="s">
        <v>1744</v>
      </c>
      <c r="E2155" s="176">
        <v>0</v>
      </c>
      <c r="F2155" s="176">
        <v>0</v>
      </c>
      <c r="G2155" s="174">
        <v>0</v>
      </c>
    </row>
    <row r="2156" spans="1:7">
      <c r="A2156" s="176" t="s">
        <v>1346</v>
      </c>
      <c r="B2156" s="176" t="s">
        <v>1347</v>
      </c>
      <c r="C2156" s="176" t="s">
        <v>1176</v>
      </c>
      <c r="D2156" s="176" t="s">
        <v>1744</v>
      </c>
      <c r="E2156" s="176">
        <v>0</v>
      </c>
      <c r="F2156" s="176">
        <v>0</v>
      </c>
      <c r="G2156" s="174">
        <v>0</v>
      </c>
    </row>
    <row r="2157" spans="1:7">
      <c r="A2157" s="176" t="s">
        <v>1346</v>
      </c>
      <c r="B2157" s="176" t="s">
        <v>1347</v>
      </c>
      <c r="C2157" s="176" t="s">
        <v>1177</v>
      </c>
      <c r="D2157" s="176" t="s">
        <v>1744</v>
      </c>
      <c r="E2157" s="176">
        <v>0</v>
      </c>
      <c r="F2157" s="176">
        <v>0</v>
      </c>
      <c r="G2157" s="174">
        <v>0</v>
      </c>
    </row>
    <row r="2158" spans="1:7">
      <c r="A2158" s="176" t="s">
        <v>1346</v>
      </c>
      <c r="B2158" s="176" t="s">
        <v>1347</v>
      </c>
      <c r="C2158" s="176" t="s">
        <v>1178</v>
      </c>
      <c r="D2158" s="176" t="s">
        <v>1748</v>
      </c>
      <c r="E2158" s="176">
        <v>100</v>
      </c>
      <c r="F2158" s="176">
        <v>100</v>
      </c>
      <c r="G2158" s="174">
        <v>0</v>
      </c>
    </row>
    <row r="2159" spans="1:7">
      <c r="A2159" s="176" t="s">
        <v>1346</v>
      </c>
      <c r="B2159" s="176" t="s">
        <v>1347</v>
      </c>
      <c r="C2159" s="176" t="s">
        <v>1179</v>
      </c>
      <c r="D2159" s="176" t="s">
        <v>1748</v>
      </c>
      <c r="E2159" s="176">
        <v>100</v>
      </c>
      <c r="F2159" s="176">
        <v>100</v>
      </c>
      <c r="G2159" s="174">
        <v>0</v>
      </c>
    </row>
    <row r="2160" spans="1:7">
      <c r="A2160" s="176" t="s">
        <v>1346</v>
      </c>
      <c r="B2160" s="176" t="s">
        <v>1347</v>
      </c>
      <c r="C2160" s="176" t="s">
        <v>1180</v>
      </c>
      <c r="D2160" s="176" t="s">
        <v>1748</v>
      </c>
      <c r="E2160" s="176">
        <v>0</v>
      </c>
      <c r="F2160" s="176">
        <v>0</v>
      </c>
      <c r="G2160" s="174">
        <v>0</v>
      </c>
    </row>
    <row r="2161" spans="1:7">
      <c r="A2161" s="176" t="s">
        <v>1346</v>
      </c>
      <c r="B2161" s="176" t="s">
        <v>1347</v>
      </c>
      <c r="C2161" s="176" t="s">
        <v>1181</v>
      </c>
      <c r="D2161" s="176" t="s">
        <v>1748</v>
      </c>
      <c r="E2161" s="176">
        <v>33</v>
      </c>
      <c r="F2161" s="176">
        <v>33</v>
      </c>
      <c r="G2161" s="174">
        <v>0</v>
      </c>
    </row>
    <row r="2162" spans="1:7">
      <c r="A2162" s="176" t="s">
        <v>1346</v>
      </c>
      <c r="B2162" s="176" t="s">
        <v>1347</v>
      </c>
      <c r="C2162" s="176" t="s">
        <v>1182</v>
      </c>
      <c r="D2162" s="176" t="s">
        <v>1745</v>
      </c>
      <c r="E2162" s="176">
        <v>33</v>
      </c>
      <c r="F2162" s="176">
        <v>33</v>
      </c>
      <c r="G2162" s="174">
        <v>0</v>
      </c>
    </row>
    <row r="2163" spans="1:7">
      <c r="A2163" s="176" t="s">
        <v>1346</v>
      </c>
      <c r="B2163" s="176" t="s">
        <v>1347</v>
      </c>
      <c r="C2163" s="176" t="s">
        <v>1183</v>
      </c>
      <c r="D2163" s="176" t="s">
        <v>1745</v>
      </c>
      <c r="E2163" s="176">
        <v>0</v>
      </c>
      <c r="F2163" s="176">
        <v>0</v>
      </c>
      <c r="G2163" s="174">
        <v>0</v>
      </c>
    </row>
    <row r="2164" spans="1:7">
      <c r="A2164" s="176" t="s">
        <v>1346</v>
      </c>
      <c r="B2164" s="176" t="s">
        <v>1347</v>
      </c>
      <c r="C2164" s="176" t="s">
        <v>1184</v>
      </c>
      <c r="D2164" s="176" t="s">
        <v>1745</v>
      </c>
      <c r="E2164" s="176">
        <v>100</v>
      </c>
      <c r="F2164" s="176">
        <v>100</v>
      </c>
      <c r="G2164" s="174">
        <v>0</v>
      </c>
    </row>
    <row r="2165" spans="1:7">
      <c r="A2165" s="176" t="s">
        <v>1346</v>
      </c>
      <c r="B2165" s="176" t="s">
        <v>1347</v>
      </c>
      <c r="C2165" s="176" t="s">
        <v>1185</v>
      </c>
      <c r="D2165" s="176" t="s">
        <v>1745</v>
      </c>
      <c r="E2165" s="176">
        <v>100</v>
      </c>
      <c r="F2165" s="176">
        <v>100</v>
      </c>
      <c r="G2165" s="174">
        <v>0</v>
      </c>
    </row>
    <row r="2166" spans="1:7">
      <c r="A2166" s="176" t="s">
        <v>1346</v>
      </c>
      <c r="B2166" s="176" t="s">
        <v>1347</v>
      </c>
      <c r="C2166" s="176" t="s">
        <v>1186</v>
      </c>
      <c r="D2166" s="176" t="s">
        <v>1745</v>
      </c>
      <c r="E2166" s="176">
        <v>67</v>
      </c>
      <c r="F2166" s="176">
        <v>67</v>
      </c>
      <c r="G2166" s="174">
        <v>0</v>
      </c>
    </row>
    <row r="2167" spans="1:7">
      <c r="A2167" s="176" t="s">
        <v>1346</v>
      </c>
      <c r="B2167" s="176" t="s">
        <v>1347</v>
      </c>
      <c r="C2167" s="176" t="s">
        <v>1187</v>
      </c>
      <c r="D2167" s="176" t="s">
        <v>1745</v>
      </c>
      <c r="E2167" s="176">
        <v>100</v>
      </c>
      <c r="F2167" s="176">
        <v>100</v>
      </c>
      <c r="G2167" s="174">
        <v>0</v>
      </c>
    </row>
    <row r="2168" spans="1:7">
      <c r="A2168" s="176" t="s">
        <v>1346</v>
      </c>
      <c r="B2168" s="176" t="s">
        <v>1347</v>
      </c>
      <c r="C2168" s="176" t="s">
        <v>1188</v>
      </c>
      <c r="D2168" s="176" t="s">
        <v>1745</v>
      </c>
      <c r="E2168" s="176">
        <v>67</v>
      </c>
      <c r="F2168" s="176">
        <v>67</v>
      </c>
      <c r="G2168" s="174">
        <v>0</v>
      </c>
    </row>
    <row r="2169" spans="1:7">
      <c r="A2169" s="176" t="s">
        <v>1346</v>
      </c>
      <c r="B2169" s="176" t="s">
        <v>1347</v>
      </c>
      <c r="C2169" s="176" t="s">
        <v>1189</v>
      </c>
      <c r="D2169" s="176" t="s">
        <v>1745</v>
      </c>
      <c r="E2169" s="176">
        <v>0</v>
      </c>
      <c r="F2169" s="176">
        <v>0</v>
      </c>
      <c r="G2169" s="174">
        <v>0</v>
      </c>
    </row>
    <row r="2170" spans="1:7">
      <c r="A2170" s="176" t="s">
        <v>1346</v>
      </c>
      <c r="B2170" s="176" t="s">
        <v>1347</v>
      </c>
      <c r="C2170" s="176" t="s">
        <v>1190</v>
      </c>
      <c r="D2170" s="176" t="s">
        <v>1746</v>
      </c>
      <c r="E2170" s="176">
        <v>67</v>
      </c>
      <c r="F2170" s="176">
        <v>67</v>
      </c>
      <c r="G2170" s="174">
        <v>0</v>
      </c>
    </row>
    <row r="2171" spans="1:7">
      <c r="A2171" s="176" t="s">
        <v>1346</v>
      </c>
      <c r="B2171" s="176" t="s">
        <v>1347</v>
      </c>
      <c r="C2171" s="176" t="s">
        <v>1191</v>
      </c>
      <c r="D2171" s="176" t="s">
        <v>1746</v>
      </c>
      <c r="E2171" s="176">
        <v>67</v>
      </c>
      <c r="F2171" s="176">
        <v>67</v>
      </c>
      <c r="G2171" s="174">
        <v>0</v>
      </c>
    </row>
    <row r="2172" spans="1:7">
      <c r="A2172" s="176" t="s">
        <v>1346</v>
      </c>
      <c r="B2172" s="176" t="s">
        <v>1347</v>
      </c>
      <c r="C2172" s="176" t="s">
        <v>1192</v>
      </c>
      <c r="D2172" s="176" t="s">
        <v>1746</v>
      </c>
      <c r="E2172" s="176">
        <v>33</v>
      </c>
      <c r="F2172" s="176">
        <v>67</v>
      </c>
      <c r="G2172" s="175">
        <v>33</v>
      </c>
    </row>
    <row r="2173" spans="1:7">
      <c r="A2173" s="176" t="s">
        <v>1346</v>
      </c>
      <c r="B2173" s="176" t="s">
        <v>1347</v>
      </c>
      <c r="C2173" s="176" t="s">
        <v>1193</v>
      </c>
      <c r="D2173" s="176" t="s">
        <v>1746</v>
      </c>
      <c r="E2173" s="176">
        <v>0</v>
      </c>
      <c r="F2173" s="176">
        <v>0</v>
      </c>
      <c r="G2173" s="174">
        <v>0</v>
      </c>
    </row>
    <row r="2174" spans="1:7">
      <c r="A2174" s="176" t="s">
        <v>1346</v>
      </c>
      <c r="B2174" s="176" t="s">
        <v>1347</v>
      </c>
      <c r="C2174" s="176" t="s">
        <v>1194</v>
      </c>
      <c r="D2174" s="176" t="s">
        <v>1746</v>
      </c>
      <c r="E2174" s="176">
        <v>67</v>
      </c>
      <c r="F2174" s="176">
        <v>67</v>
      </c>
      <c r="G2174" s="174">
        <v>0</v>
      </c>
    </row>
    <row r="2175" spans="1:7">
      <c r="A2175" s="176" t="s">
        <v>1346</v>
      </c>
      <c r="B2175" s="176" t="s">
        <v>1347</v>
      </c>
      <c r="C2175" s="176" t="s">
        <v>1195</v>
      </c>
      <c r="D2175" s="176" t="s">
        <v>1746</v>
      </c>
      <c r="E2175" s="176">
        <v>100</v>
      </c>
      <c r="F2175" s="176">
        <v>100</v>
      </c>
      <c r="G2175" s="174">
        <v>0</v>
      </c>
    </row>
    <row r="2176" spans="1:7">
      <c r="A2176" s="176" t="s">
        <v>1346</v>
      </c>
      <c r="B2176" s="176" t="s">
        <v>1347</v>
      </c>
      <c r="C2176" s="176" t="s">
        <v>1196</v>
      </c>
      <c r="D2176" s="176" t="s">
        <v>1746</v>
      </c>
      <c r="E2176" s="176">
        <v>0</v>
      </c>
      <c r="F2176" s="176">
        <v>67</v>
      </c>
      <c r="G2176" s="175">
        <v>67</v>
      </c>
    </row>
    <row r="2177" spans="1:7">
      <c r="A2177" s="176" t="s">
        <v>1346</v>
      </c>
      <c r="B2177" s="176" t="s">
        <v>1347</v>
      </c>
      <c r="C2177" s="176" t="s">
        <v>1197</v>
      </c>
      <c r="D2177" s="176" t="s">
        <v>1746</v>
      </c>
      <c r="E2177" s="176">
        <v>67</v>
      </c>
      <c r="F2177" s="176">
        <v>67</v>
      </c>
      <c r="G2177" s="174">
        <v>0</v>
      </c>
    </row>
    <row r="2178" spans="1:7">
      <c r="A2178" s="176" t="s">
        <v>1346</v>
      </c>
      <c r="B2178" s="176" t="s">
        <v>1347</v>
      </c>
      <c r="C2178" s="176" t="s">
        <v>1198</v>
      </c>
      <c r="D2178" s="176" t="s">
        <v>1747</v>
      </c>
      <c r="E2178" s="176">
        <v>100</v>
      </c>
      <c r="F2178" s="176">
        <v>100</v>
      </c>
      <c r="G2178" s="174">
        <v>0</v>
      </c>
    </row>
    <row r="2179" spans="1:7">
      <c r="A2179" s="176" t="s">
        <v>1346</v>
      </c>
      <c r="B2179" s="176" t="s">
        <v>1347</v>
      </c>
      <c r="C2179" s="176" t="s">
        <v>1199</v>
      </c>
      <c r="D2179" s="176" t="s">
        <v>1747</v>
      </c>
      <c r="E2179" s="176">
        <v>33</v>
      </c>
      <c r="F2179" s="176">
        <v>100</v>
      </c>
      <c r="G2179" s="175">
        <v>67</v>
      </c>
    </row>
    <row r="2180" spans="1:7">
      <c r="A2180" s="176" t="s">
        <v>1346</v>
      </c>
      <c r="B2180" s="176" t="s">
        <v>1347</v>
      </c>
      <c r="C2180" s="176" t="s">
        <v>1200</v>
      </c>
      <c r="D2180" s="176" t="s">
        <v>1747</v>
      </c>
      <c r="E2180" s="176">
        <v>0</v>
      </c>
      <c r="F2180" s="176">
        <v>33</v>
      </c>
      <c r="G2180" s="175">
        <v>33</v>
      </c>
    </row>
    <row r="2181" spans="1:7">
      <c r="A2181" s="176" t="s">
        <v>1346</v>
      </c>
      <c r="B2181" s="176" t="s">
        <v>1347</v>
      </c>
      <c r="C2181" s="176" t="s">
        <v>1201</v>
      </c>
      <c r="D2181" s="176" t="s">
        <v>1747</v>
      </c>
      <c r="E2181" s="176">
        <v>100</v>
      </c>
      <c r="F2181" s="176">
        <v>100</v>
      </c>
      <c r="G2181" s="174">
        <v>0</v>
      </c>
    </row>
    <row r="2182" spans="1:7">
      <c r="A2182" s="176" t="s">
        <v>1346</v>
      </c>
      <c r="B2182" s="176" t="s">
        <v>1347</v>
      </c>
      <c r="C2182" s="176" t="s">
        <v>1202</v>
      </c>
      <c r="D2182" s="176" t="s">
        <v>1747</v>
      </c>
      <c r="E2182" s="176">
        <v>100</v>
      </c>
      <c r="F2182" s="176">
        <v>100</v>
      </c>
      <c r="G2182" s="174">
        <v>0</v>
      </c>
    </row>
    <row r="2183" spans="1:7">
      <c r="A2183" s="176" t="s">
        <v>1346</v>
      </c>
      <c r="B2183" s="176" t="s">
        <v>1347</v>
      </c>
      <c r="C2183" s="176" t="s">
        <v>1203</v>
      </c>
      <c r="D2183" s="176" t="s">
        <v>1747</v>
      </c>
      <c r="E2183" s="176">
        <v>0</v>
      </c>
      <c r="F2183" s="176">
        <v>33</v>
      </c>
      <c r="G2183" s="175">
        <v>33</v>
      </c>
    </row>
    <row r="2184" spans="1:7">
      <c r="A2184" s="176" t="s">
        <v>1346</v>
      </c>
      <c r="B2184" s="176" t="s">
        <v>1347</v>
      </c>
      <c r="C2184" s="176" t="s">
        <v>1204</v>
      </c>
      <c r="D2184" s="176" t="s">
        <v>1747</v>
      </c>
      <c r="E2184" s="176">
        <v>33</v>
      </c>
      <c r="F2184" s="176">
        <v>33</v>
      </c>
      <c r="G2184" s="174">
        <v>0</v>
      </c>
    </row>
    <row r="2185" spans="1:7">
      <c r="A2185" s="176" t="s">
        <v>1346</v>
      </c>
      <c r="B2185" s="176" t="s">
        <v>1347</v>
      </c>
      <c r="C2185" s="176" t="s">
        <v>1205</v>
      </c>
      <c r="D2185" s="176" t="s">
        <v>1747</v>
      </c>
      <c r="E2185" s="176">
        <v>0</v>
      </c>
      <c r="F2185" s="176">
        <v>100</v>
      </c>
      <c r="G2185" s="175">
        <v>100</v>
      </c>
    </row>
    <row r="2186" spans="1:7">
      <c r="A2186" s="176" t="s">
        <v>1346</v>
      </c>
      <c r="B2186" s="176" t="s">
        <v>1347</v>
      </c>
      <c r="C2186" s="176" t="s">
        <v>1206</v>
      </c>
      <c r="D2186" s="176" t="s">
        <v>1747</v>
      </c>
      <c r="E2186" s="176">
        <v>0</v>
      </c>
      <c r="F2186" s="176">
        <v>33</v>
      </c>
      <c r="G2186" s="175">
        <v>33</v>
      </c>
    </row>
    <row r="2187" spans="1:7">
      <c r="A2187" s="176" t="s">
        <v>1346</v>
      </c>
      <c r="B2187" s="176" t="s">
        <v>1347</v>
      </c>
      <c r="C2187" s="176" t="s">
        <v>1207</v>
      </c>
      <c r="D2187" s="176" t="s">
        <v>1747</v>
      </c>
      <c r="E2187" s="176">
        <v>0</v>
      </c>
      <c r="F2187" s="176">
        <v>0</v>
      </c>
      <c r="G2187" s="174">
        <v>0</v>
      </c>
    </row>
    <row r="2188" spans="1:7">
      <c r="A2188" s="176" t="s">
        <v>1346</v>
      </c>
      <c r="B2188" s="176" t="s">
        <v>1347</v>
      </c>
      <c r="C2188" s="176" t="s">
        <v>1208</v>
      </c>
      <c r="D2188" s="176" t="s">
        <v>1747</v>
      </c>
      <c r="E2188" s="176">
        <v>0</v>
      </c>
      <c r="F2188" s="176">
        <v>0</v>
      </c>
      <c r="G2188" s="174">
        <v>0</v>
      </c>
    </row>
    <row r="2189" spans="1:7">
      <c r="A2189" s="176" t="s">
        <v>1346</v>
      </c>
      <c r="B2189" s="176" t="s">
        <v>1347</v>
      </c>
      <c r="C2189" s="176" t="s">
        <v>1209</v>
      </c>
      <c r="D2189" s="176" t="s">
        <v>1747</v>
      </c>
      <c r="E2189" s="176">
        <v>0</v>
      </c>
      <c r="F2189" s="176">
        <v>0</v>
      </c>
      <c r="G2189" s="174">
        <v>0</v>
      </c>
    </row>
    <row r="2190" spans="1:7">
      <c r="A2190" s="176" t="s">
        <v>1346</v>
      </c>
      <c r="B2190" s="176" t="s">
        <v>1347</v>
      </c>
      <c r="C2190" s="176" t="s">
        <v>1210</v>
      </c>
      <c r="D2190" s="176" t="s">
        <v>1747</v>
      </c>
      <c r="E2190" s="176">
        <v>0</v>
      </c>
      <c r="F2190" s="176">
        <v>0</v>
      </c>
      <c r="G2190" s="174">
        <v>0</v>
      </c>
    </row>
    <row r="2191" spans="1:7">
      <c r="A2191" s="176" t="s">
        <v>1346</v>
      </c>
      <c r="B2191" s="176" t="s">
        <v>1347</v>
      </c>
      <c r="C2191" s="176" t="s">
        <v>1211</v>
      </c>
      <c r="D2191" s="176" t="s">
        <v>1695</v>
      </c>
      <c r="E2191" s="176">
        <v>100</v>
      </c>
      <c r="F2191" s="176">
        <v>100</v>
      </c>
      <c r="G2191" s="174">
        <v>0</v>
      </c>
    </row>
    <row r="2192" spans="1:7">
      <c r="A2192" s="176" t="s">
        <v>1346</v>
      </c>
      <c r="B2192" s="176" t="s">
        <v>1347</v>
      </c>
      <c r="C2192" s="176" t="s">
        <v>1212</v>
      </c>
      <c r="D2192" s="176" t="s">
        <v>1695</v>
      </c>
      <c r="E2192" s="176">
        <v>67</v>
      </c>
      <c r="F2192" s="176">
        <v>67</v>
      </c>
      <c r="G2192" s="174">
        <v>0</v>
      </c>
    </row>
    <row r="2193" spans="1:7">
      <c r="A2193" s="176" t="s">
        <v>1346</v>
      </c>
      <c r="B2193" s="176" t="s">
        <v>1347</v>
      </c>
      <c r="C2193" s="176" t="s">
        <v>1213</v>
      </c>
      <c r="D2193" s="176" t="s">
        <v>1695</v>
      </c>
      <c r="E2193" s="176">
        <v>33</v>
      </c>
      <c r="F2193" s="176">
        <v>0</v>
      </c>
      <c r="G2193" s="174">
        <v>-33</v>
      </c>
    </row>
    <row r="2194" spans="1:7">
      <c r="A2194" s="176" t="s">
        <v>1346</v>
      </c>
      <c r="B2194" s="176" t="s">
        <v>1347</v>
      </c>
      <c r="C2194" s="176" t="s">
        <v>1214</v>
      </c>
      <c r="D2194" s="176" t="s">
        <v>1695</v>
      </c>
      <c r="E2194" s="176">
        <v>100</v>
      </c>
      <c r="F2194" s="176">
        <v>100</v>
      </c>
      <c r="G2194" s="174">
        <v>0</v>
      </c>
    </row>
    <row r="2195" spans="1:7">
      <c r="A2195" s="176" t="s">
        <v>1346</v>
      </c>
      <c r="B2195" s="176" t="s">
        <v>1347</v>
      </c>
      <c r="C2195" s="176" t="s">
        <v>1215</v>
      </c>
      <c r="D2195" s="176" t="s">
        <v>1695</v>
      </c>
      <c r="E2195" s="176">
        <v>0</v>
      </c>
      <c r="F2195" s="176">
        <v>0</v>
      </c>
      <c r="G2195" s="174">
        <v>0</v>
      </c>
    </row>
    <row r="2196" spans="1:7">
      <c r="A2196" s="176" t="s">
        <v>1346</v>
      </c>
      <c r="B2196" s="176" t="s">
        <v>1347</v>
      </c>
      <c r="C2196" s="176" t="s">
        <v>1216</v>
      </c>
      <c r="D2196" s="176" t="s">
        <v>1695</v>
      </c>
      <c r="E2196" s="176">
        <v>0</v>
      </c>
      <c r="F2196" s="176">
        <v>0</v>
      </c>
      <c r="G2196" s="174">
        <v>0</v>
      </c>
    </row>
    <row r="2197" spans="1:7">
      <c r="A2197" s="176" t="s">
        <v>1346</v>
      </c>
      <c r="B2197" s="176" t="s">
        <v>1347</v>
      </c>
      <c r="C2197" s="176" t="s">
        <v>1217</v>
      </c>
      <c r="E2197" s="176">
        <v>0</v>
      </c>
      <c r="F2197" s="176">
        <v>100</v>
      </c>
      <c r="G2197" s="175">
        <v>100</v>
      </c>
    </row>
    <row r="2198" spans="1:7">
      <c r="A2198" s="176" t="s">
        <v>1346</v>
      </c>
      <c r="B2198" s="176" t="s">
        <v>1347</v>
      </c>
      <c r="C2198" s="176" t="s">
        <v>1218</v>
      </c>
      <c r="E2198" s="176">
        <v>0</v>
      </c>
      <c r="F2198" s="176">
        <v>33</v>
      </c>
      <c r="G2198" s="175">
        <v>33</v>
      </c>
    </row>
    <row r="2199" spans="1:7">
      <c r="A2199" s="176" t="s">
        <v>1346</v>
      </c>
      <c r="B2199" s="176" t="s">
        <v>1347</v>
      </c>
      <c r="C2199" s="176" t="s">
        <v>1219</v>
      </c>
      <c r="E2199" s="176">
        <v>0</v>
      </c>
      <c r="F2199" s="176">
        <v>0</v>
      </c>
      <c r="G2199" s="174">
        <v>0</v>
      </c>
    </row>
    <row r="2200" spans="1:7">
      <c r="A2200" s="176" t="s">
        <v>1346</v>
      </c>
      <c r="B2200" s="176" t="s">
        <v>1347</v>
      </c>
      <c r="C2200" s="176" t="s">
        <v>1220</v>
      </c>
      <c r="E2200" s="176">
        <v>0</v>
      </c>
      <c r="F2200" s="176">
        <v>0</v>
      </c>
      <c r="G2200" s="174">
        <v>0</v>
      </c>
    </row>
    <row r="2201" spans="1:7">
      <c r="A2201" s="176" t="s">
        <v>1346</v>
      </c>
      <c r="B2201" s="176" t="s">
        <v>1347</v>
      </c>
      <c r="C2201" s="176" t="s">
        <v>1221</v>
      </c>
      <c r="E2201" s="176">
        <v>0</v>
      </c>
      <c r="F2201" s="176">
        <v>0</v>
      </c>
      <c r="G2201" s="174">
        <v>0</v>
      </c>
    </row>
    <row r="2202" spans="1:7">
      <c r="A2202" s="176" t="s">
        <v>1346</v>
      </c>
      <c r="B2202" s="176" t="s">
        <v>1347</v>
      </c>
      <c r="C2202" s="176" t="s">
        <v>1222</v>
      </c>
      <c r="E2202" s="176">
        <v>33</v>
      </c>
      <c r="F2202" s="176">
        <v>33</v>
      </c>
      <c r="G2202" s="174">
        <v>0</v>
      </c>
    </row>
    <row r="2203" spans="1:7">
      <c r="A2203" s="176" t="s">
        <v>1346</v>
      </c>
      <c r="B2203" s="176" t="s">
        <v>1347</v>
      </c>
      <c r="C2203" s="176" t="s">
        <v>1223</v>
      </c>
      <c r="E2203" s="176">
        <v>67</v>
      </c>
      <c r="F2203" s="176">
        <v>33</v>
      </c>
      <c r="G2203" s="174">
        <v>-33</v>
      </c>
    </row>
    <row r="2204" spans="1:7">
      <c r="A2204" s="176" t="s">
        <v>1346</v>
      </c>
      <c r="B2204" s="176" t="s">
        <v>1347</v>
      </c>
      <c r="C2204" s="176" t="s">
        <v>1224</v>
      </c>
      <c r="E2204" s="176">
        <v>67</v>
      </c>
      <c r="F2204" s="176">
        <v>67</v>
      </c>
      <c r="G2204" s="174">
        <v>0</v>
      </c>
    </row>
    <row r="2205" spans="1:7">
      <c r="A2205" s="176" t="s">
        <v>1346</v>
      </c>
      <c r="B2205" s="176" t="s">
        <v>1347</v>
      </c>
      <c r="C2205" s="176" t="s">
        <v>1225</v>
      </c>
      <c r="E2205" s="176">
        <v>100</v>
      </c>
      <c r="F2205" s="176">
        <v>100</v>
      </c>
      <c r="G2205" s="174">
        <v>0</v>
      </c>
    </row>
    <row r="2206" spans="1:7">
      <c r="A2206" s="176" t="s">
        <v>1346</v>
      </c>
      <c r="B2206" s="176" t="s">
        <v>1347</v>
      </c>
      <c r="C2206" s="176" t="s">
        <v>1226</v>
      </c>
      <c r="E2206" s="176">
        <v>33</v>
      </c>
      <c r="F2206" s="176">
        <v>33</v>
      </c>
      <c r="G2206" s="174">
        <v>0</v>
      </c>
    </row>
    <row r="2207" spans="1:7">
      <c r="A2207" s="176" t="s">
        <v>1346</v>
      </c>
      <c r="B2207" s="176" t="s">
        <v>1347</v>
      </c>
      <c r="C2207" s="176" t="s">
        <v>1227</v>
      </c>
      <c r="E2207" s="176">
        <v>0</v>
      </c>
      <c r="F2207" s="176">
        <v>0</v>
      </c>
      <c r="G2207" s="174">
        <v>0</v>
      </c>
    </row>
    <row r="2208" spans="1:7">
      <c r="A2208" s="176" t="s">
        <v>1346</v>
      </c>
      <c r="B2208" s="176" t="s">
        <v>1347</v>
      </c>
      <c r="C2208" s="176" t="s">
        <v>1228</v>
      </c>
      <c r="E2208" s="176">
        <v>67</v>
      </c>
      <c r="F2208" s="176">
        <v>33</v>
      </c>
      <c r="G2208" s="174">
        <v>-33</v>
      </c>
    </row>
    <row r="2209" spans="1:7">
      <c r="A2209" s="176" t="s">
        <v>1346</v>
      </c>
      <c r="B2209" s="176" t="s">
        <v>1347</v>
      </c>
      <c r="C2209" s="176" t="s">
        <v>1229</v>
      </c>
      <c r="E2209" s="176">
        <v>100</v>
      </c>
      <c r="F2209" s="176">
        <v>100</v>
      </c>
      <c r="G2209" s="174">
        <v>0</v>
      </c>
    </row>
    <row r="2210" spans="1:7">
      <c r="A2210" s="176" t="s">
        <v>1346</v>
      </c>
      <c r="B2210" s="176" t="s">
        <v>1347</v>
      </c>
      <c r="C2210" s="176" t="s">
        <v>1230</v>
      </c>
      <c r="E2210" s="176">
        <v>100</v>
      </c>
      <c r="F2210" s="176">
        <v>100</v>
      </c>
      <c r="G2210" s="174">
        <v>0</v>
      </c>
    </row>
    <row r="2211" spans="1:7">
      <c r="A2211" s="176" t="s">
        <v>1346</v>
      </c>
      <c r="B2211" s="176" t="s">
        <v>1347</v>
      </c>
      <c r="C2211" s="176" t="s">
        <v>1231</v>
      </c>
      <c r="E2211" s="176">
        <v>0</v>
      </c>
      <c r="F2211" s="176">
        <v>0</v>
      </c>
      <c r="G2211" s="174">
        <v>0</v>
      </c>
    </row>
    <row r="2212" spans="1:7">
      <c r="A2212" s="176" t="s">
        <v>1346</v>
      </c>
      <c r="B2212" s="176" t="s">
        <v>1347</v>
      </c>
      <c r="C2212" s="176" t="s">
        <v>1232</v>
      </c>
      <c r="E2212" s="176">
        <v>67</v>
      </c>
      <c r="F2212" s="176">
        <v>67</v>
      </c>
      <c r="G2212" s="174">
        <v>0</v>
      </c>
    </row>
    <row r="2213" spans="1:7">
      <c r="A2213" s="176" t="s">
        <v>1346</v>
      </c>
      <c r="B2213" s="176" t="s">
        <v>1347</v>
      </c>
      <c r="C2213" s="176" t="s">
        <v>1233</v>
      </c>
      <c r="E2213" s="176">
        <v>0</v>
      </c>
      <c r="F2213" s="176">
        <v>0</v>
      </c>
      <c r="G2213" s="174">
        <v>0</v>
      </c>
    </row>
    <row r="2214" spans="1:7">
      <c r="A2214" s="176" t="s">
        <v>1346</v>
      </c>
      <c r="B2214" s="176" t="s">
        <v>1347</v>
      </c>
      <c r="C2214" s="176" t="s">
        <v>1234</v>
      </c>
      <c r="E2214" s="176">
        <v>0</v>
      </c>
      <c r="F2214" s="176">
        <v>100</v>
      </c>
      <c r="G2214" s="175">
        <v>100</v>
      </c>
    </row>
    <row r="2215" spans="1:7">
      <c r="A2215" s="176" t="s">
        <v>1346</v>
      </c>
      <c r="B2215" s="176" t="s">
        <v>1347</v>
      </c>
      <c r="C2215" s="176" t="s">
        <v>1235</v>
      </c>
      <c r="E2215" s="176">
        <v>67</v>
      </c>
      <c r="F2215" s="176">
        <v>67</v>
      </c>
      <c r="G2215" s="174">
        <v>0</v>
      </c>
    </row>
    <row r="2216" spans="1:7">
      <c r="A2216" s="176" t="s">
        <v>1346</v>
      </c>
      <c r="B2216" s="176" t="s">
        <v>1347</v>
      </c>
      <c r="C2216" s="176" t="s">
        <v>1236</v>
      </c>
      <c r="E2216" s="176">
        <v>100</v>
      </c>
      <c r="F2216" s="176">
        <v>100</v>
      </c>
      <c r="G2216" s="174">
        <v>0</v>
      </c>
    </row>
    <row r="2217" spans="1:7">
      <c r="A2217" s="176" t="s">
        <v>1346</v>
      </c>
      <c r="B2217" s="176" t="s">
        <v>1347</v>
      </c>
      <c r="C2217" s="176" t="s">
        <v>1237</v>
      </c>
      <c r="E2217" s="176">
        <v>67</v>
      </c>
      <c r="F2217" s="176">
        <v>67</v>
      </c>
      <c r="G2217" s="174">
        <v>0</v>
      </c>
    </row>
    <row r="2218" spans="1:7">
      <c r="A2218" s="176" t="s">
        <v>1346</v>
      </c>
      <c r="B2218" s="176" t="s">
        <v>1347</v>
      </c>
      <c r="C2218" s="176" t="s">
        <v>1238</v>
      </c>
      <c r="E2218" s="176">
        <v>100</v>
      </c>
      <c r="F2218" s="176">
        <v>100</v>
      </c>
      <c r="G2218" s="174">
        <v>0</v>
      </c>
    </row>
    <row r="2219" spans="1:7">
      <c r="A2219" s="176" t="s">
        <v>1346</v>
      </c>
      <c r="B2219" s="176" t="s">
        <v>1347</v>
      </c>
      <c r="C2219" s="176" t="s">
        <v>1239</v>
      </c>
      <c r="E2219" s="176">
        <v>0</v>
      </c>
      <c r="F2219" s="176">
        <v>0</v>
      </c>
      <c r="G2219" s="174">
        <v>0</v>
      </c>
    </row>
    <row r="2220" spans="1:7">
      <c r="A2220" s="176" t="s">
        <v>1346</v>
      </c>
      <c r="B2220" s="176" t="s">
        <v>1347</v>
      </c>
      <c r="C2220" s="176" t="s">
        <v>1240</v>
      </c>
      <c r="E2220" s="176">
        <v>0</v>
      </c>
      <c r="F2220" s="176">
        <v>0</v>
      </c>
      <c r="G2220" s="174">
        <v>0</v>
      </c>
    </row>
    <row r="2221" spans="1:7">
      <c r="A2221" s="176" t="s">
        <v>1346</v>
      </c>
      <c r="B2221" s="176" t="s">
        <v>1347</v>
      </c>
      <c r="C2221" s="176" t="s">
        <v>1241</v>
      </c>
      <c r="E2221" s="176">
        <v>0</v>
      </c>
      <c r="F2221" s="176">
        <v>0</v>
      </c>
      <c r="G2221" s="174">
        <v>0</v>
      </c>
    </row>
    <row r="2222" spans="1:7">
      <c r="A2222" s="176" t="s">
        <v>1346</v>
      </c>
      <c r="B2222" s="176" t="s">
        <v>1347</v>
      </c>
      <c r="C2222" s="176" t="s">
        <v>1242</v>
      </c>
      <c r="E2222" s="176">
        <v>33</v>
      </c>
      <c r="F2222" s="176">
        <v>33</v>
      </c>
      <c r="G2222" s="174">
        <v>0</v>
      </c>
    </row>
    <row r="2223" spans="1:7">
      <c r="A2223" s="176" t="s">
        <v>1346</v>
      </c>
      <c r="B2223" s="176" t="s">
        <v>1347</v>
      </c>
      <c r="C2223" s="176" t="s">
        <v>1243</v>
      </c>
      <c r="E2223" s="176">
        <v>0</v>
      </c>
      <c r="F2223" s="176">
        <v>0</v>
      </c>
      <c r="G2223" s="174">
        <v>0</v>
      </c>
    </row>
    <row r="2224" spans="1:7">
      <c r="A2224" s="176" t="s">
        <v>1346</v>
      </c>
      <c r="B2224" s="176" t="s">
        <v>1347</v>
      </c>
      <c r="C2224" s="176" t="s">
        <v>1244</v>
      </c>
      <c r="E2224" s="176">
        <v>33</v>
      </c>
      <c r="F2224" s="176">
        <v>33</v>
      </c>
      <c r="G2224" s="174">
        <v>0</v>
      </c>
    </row>
    <row r="2225" spans="1:7">
      <c r="A2225" s="176" t="s">
        <v>1346</v>
      </c>
      <c r="B2225" s="176" t="s">
        <v>1347</v>
      </c>
      <c r="C2225" s="176" t="s">
        <v>1245</v>
      </c>
      <c r="E2225" s="176">
        <v>33</v>
      </c>
      <c r="F2225" s="176">
        <v>0</v>
      </c>
      <c r="G2225" s="174">
        <v>-33</v>
      </c>
    </row>
    <row r="2226" spans="1:7">
      <c r="A2226" s="176" t="s">
        <v>1346</v>
      </c>
      <c r="B2226" s="176" t="s">
        <v>1347</v>
      </c>
      <c r="C2226" s="176" t="s">
        <v>1246</v>
      </c>
      <c r="E2226" s="176">
        <v>0</v>
      </c>
      <c r="F2226" s="176">
        <v>0</v>
      </c>
      <c r="G2226" s="174">
        <v>0</v>
      </c>
    </row>
    <row r="2227" spans="1:7">
      <c r="A2227" s="176" t="s">
        <v>1346</v>
      </c>
      <c r="B2227" s="176" t="s">
        <v>1347</v>
      </c>
      <c r="C2227" s="176" t="s">
        <v>1247</v>
      </c>
      <c r="E2227" s="176">
        <v>0</v>
      </c>
      <c r="F2227" s="176">
        <v>0</v>
      </c>
      <c r="G2227" s="174">
        <v>0</v>
      </c>
    </row>
    <row r="2228" spans="1:7">
      <c r="A2228" s="176" t="s">
        <v>1346</v>
      </c>
      <c r="B2228" s="176" t="s">
        <v>1347</v>
      </c>
      <c r="C2228" s="176" t="s">
        <v>1247</v>
      </c>
      <c r="E2228" s="176">
        <v>0</v>
      </c>
      <c r="F2228" s="176">
        <v>0</v>
      </c>
      <c r="G2228" s="174">
        <v>0</v>
      </c>
    </row>
    <row r="2229" spans="1:7">
      <c r="A2229" s="176" t="s">
        <v>1346</v>
      </c>
      <c r="B2229" s="176" t="s">
        <v>1347</v>
      </c>
      <c r="C2229" s="176" t="s">
        <v>1249</v>
      </c>
      <c r="E2229" s="176">
        <v>0</v>
      </c>
      <c r="F2229" s="176">
        <v>0</v>
      </c>
      <c r="G2229" s="174">
        <v>0</v>
      </c>
    </row>
    <row r="2230" spans="1:7">
      <c r="A2230" s="176" t="s">
        <v>1346</v>
      </c>
      <c r="B2230" s="176" t="s">
        <v>1347</v>
      </c>
      <c r="C2230" s="176" t="s">
        <v>1250</v>
      </c>
      <c r="E2230" s="176">
        <v>33</v>
      </c>
      <c r="F2230" s="176">
        <v>33</v>
      </c>
      <c r="G2230" s="174">
        <v>0</v>
      </c>
    </row>
    <row r="2231" spans="1:7">
      <c r="A2231" s="176" t="s">
        <v>1346</v>
      </c>
      <c r="B2231" s="176" t="s">
        <v>1347</v>
      </c>
      <c r="C2231" s="176" t="s">
        <v>1251</v>
      </c>
      <c r="E2231" s="176">
        <v>0</v>
      </c>
      <c r="F2231" s="176">
        <v>0</v>
      </c>
      <c r="G2231" s="174">
        <v>0</v>
      </c>
    </row>
    <row r="2232" spans="1:7">
      <c r="A2232" s="176" t="s">
        <v>1346</v>
      </c>
      <c r="B2232" s="176" t="s">
        <v>1347</v>
      </c>
      <c r="C2232" s="176" t="s">
        <v>1252</v>
      </c>
      <c r="E2232" s="176">
        <v>0</v>
      </c>
      <c r="F2232" s="176">
        <v>0</v>
      </c>
      <c r="G2232" s="174">
        <v>0</v>
      </c>
    </row>
    <row r="2233" spans="1:7">
      <c r="A2233" s="176" t="s">
        <v>1346</v>
      </c>
      <c r="B2233" s="176" t="s">
        <v>1347</v>
      </c>
      <c r="C2233" s="176" t="s">
        <v>1253</v>
      </c>
      <c r="E2233" s="176">
        <v>0</v>
      </c>
      <c r="F2233" s="176">
        <v>0</v>
      </c>
      <c r="G2233" s="174">
        <v>0</v>
      </c>
    </row>
    <row r="2234" spans="1:7">
      <c r="A2234" s="176" t="s">
        <v>1346</v>
      </c>
      <c r="B2234" s="176" t="s">
        <v>1347</v>
      </c>
      <c r="C2234" s="176" t="s">
        <v>1254</v>
      </c>
      <c r="E2234" s="176">
        <v>100</v>
      </c>
      <c r="F2234" s="176">
        <v>100</v>
      </c>
      <c r="G2234" s="174">
        <v>0</v>
      </c>
    </row>
    <row r="2235" spans="1:7">
      <c r="A2235" s="176" t="s">
        <v>1346</v>
      </c>
      <c r="B2235" s="176" t="s">
        <v>1347</v>
      </c>
      <c r="C2235" s="176" t="s">
        <v>1255</v>
      </c>
      <c r="E2235" s="176">
        <v>0</v>
      </c>
      <c r="F2235" s="176">
        <v>33</v>
      </c>
      <c r="G2235" s="175">
        <v>33</v>
      </c>
    </row>
    <row r="2236" spans="1:7">
      <c r="A2236" s="176" t="s">
        <v>1346</v>
      </c>
      <c r="B2236" s="176" t="s">
        <v>1347</v>
      </c>
      <c r="C2236" s="176" t="s">
        <v>1256</v>
      </c>
      <c r="E2236" s="176">
        <v>100</v>
      </c>
      <c r="F2236" s="176">
        <v>100</v>
      </c>
      <c r="G2236" s="174">
        <v>0</v>
      </c>
    </row>
    <row r="2237" spans="1:7">
      <c r="A2237" s="176" t="s">
        <v>1348</v>
      </c>
      <c r="B2237" s="176" t="s">
        <v>1349</v>
      </c>
      <c r="C2237" s="176" t="s">
        <v>1257</v>
      </c>
      <c r="D2237" s="176" t="s">
        <v>1742</v>
      </c>
      <c r="E2237" s="176">
        <v>0</v>
      </c>
      <c r="F2237" s="176">
        <v>0</v>
      </c>
      <c r="G2237" s="174">
        <v>0</v>
      </c>
    </row>
    <row r="2238" spans="1:7">
      <c r="A2238" s="176" t="s">
        <v>1348</v>
      </c>
      <c r="B2238" s="176" t="s">
        <v>1349</v>
      </c>
      <c r="C2238" s="176" t="s">
        <v>1258</v>
      </c>
      <c r="D2238" s="176" t="s">
        <v>1743</v>
      </c>
      <c r="E2238" s="176">
        <v>33</v>
      </c>
      <c r="F2238" s="176">
        <v>33</v>
      </c>
      <c r="G2238" s="174">
        <v>0</v>
      </c>
    </row>
    <row r="2239" spans="1:7">
      <c r="A2239" s="176" t="s">
        <v>1348</v>
      </c>
      <c r="B2239" s="176" t="s">
        <v>1349</v>
      </c>
      <c r="C2239" s="176" t="s">
        <v>1259</v>
      </c>
      <c r="D2239" s="176" t="s">
        <v>1744</v>
      </c>
      <c r="E2239" s="176">
        <v>100</v>
      </c>
      <c r="F2239" s="176">
        <v>100</v>
      </c>
      <c r="G2239" s="174">
        <v>0</v>
      </c>
    </row>
    <row r="2240" spans="1:7">
      <c r="A2240" s="176" t="s">
        <v>1348</v>
      </c>
      <c r="B2240" s="176" t="s">
        <v>1349</v>
      </c>
      <c r="C2240" s="176" t="s">
        <v>1260</v>
      </c>
      <c r="D2240" s="176" t="s">
        <v>1745</v>
      </c>
      <c r="E2240" s="176">
        <v>33</v>
      </c>
      <c r="F2240" s="176">
        <v>33</v>
      </c>
      <c r="G2240" s="174">
        <v>0</v>
      </c>
    </row>
    <row r="2241" spans="1:7">
      <c r="A2241" s="176" t="s">
        <v>1348</v>
      </c>
      <c r="B2241" s="176" t="s">
        <v>1349</v>
      </c>
      <c r="C2241" s="176" t="s">
        <v>1261</v>
      </c>
      <c r="D2241" s="176" t="s">
        <v>1746</v>
      </c>
      <c r="E2241" s="176">
        <v>0</v>
      </c>
      <c r="F2241" s="176">
        <v>0</v>
      </c>
      <c r="G2241" s="174">
        <v>0</v>
      </c>
    </row>
    <row r="2242" spans="1:7">
      <c r="A2242" s="176" t="s">
        <v>1348</v>
      </c>
      <c r="B2242" s="176" t="s">
        <v>1349</v>
      </c>
      <c r="C2242" s="176" t="s">
        <v>1262</v>
      </c>
      <c r="D2242" s="176" t="s">
        <v>1747</v>
      </c>
      <c r="E2242" s="176">
        <v>100</v>
      </c>
      <c r="F2242" s="176">
        <v>100</v>
      </c>
      <c r="G2242" s="174">
        <v>0</v>
      </c>
    </row>
    <row r="2243" spans="1:7">
      <c r="A2243" s="176" t="s">
        <v>1348</v>
      </c>
      <c r="B2243" s="176" t="s">
        <v>1349</v>
      </c>
      <c r="C2243" s="176" t="s">
        <v>1263</v>
      </c>
      <c r="D2243" s="176" t="s">
        <v>1695</v>
      </c>
      <c r="E2243" s="176">
        <v>67</v>
      </c>
      <c r="F2243" s="176">
        <v>67</v>
      </c>
      <c r="G2243" s="174">
        <v>0</v>
      </c>
    </row>
    <row r="2244" spans="1:7">
      <c r="A2244" s="176" t="s">
        <v>1348</v>
      </c>
      <c r="B2244" s="176" t="s">
        <v>1349</v>
      </c>
      <c r="C2244" s="176" t="s">
        <v>1115</v>
      </c>
      <c r="D2244" s="176" t="s">
        <v>1743</v>
      </c>
      <c r="E2244" s="176">
        <v>100</v>
      </c>
      <c r="F2244" s="176">
        <v>100</v>
      </c>
      <c r="G2244" s="174">
        <v>0</v>
      </c>
    </row>
    <row r="2245" spans="1:7">
      <c r="A2245" s="176" t="s">
        <v>1348</v>
      </c>
      <c r="B2245" s="176" t="s">
        <v>1349</v>
      </c>
      <c r="C2245" s="176" t="s">
        <v>1116</v>
      </c>
      <c r="D2245" s="176" t="s">
        <v>1743</v>
      </c>
      <c r="E2245" s="176">
        <v>100</v>
      </c>
      <c r="F2245" s="176">
        <v>100</v>
      </c>
      <c r="G2245" s="174">
        <v>0</v>
      </c>
    </row>
    <row r="2246" spans="1:7">
      <c r="A2246" s="176" t="s">
        <v>1348</v>
      </c>
      <c r="B2246" s="176" t="s">
        <v>1349</v>
      </c>
      <c r="C2246" s="176" t="s">
        <v>1117</v>
      </c>
      <c r="D2246" s="176" t="s">
        <v>1743</v>
      </c>
      <c r="E2246" s="176">
        <v>100</v>
      </c>
      <c r="F2246" s="176">
        <v>100</v>
      </c>
      <c r="G2246" s="174">
        <v>0</v>
      </c>
    </row>
    <row r="2247" spans="1:7">
      <c r="A2247" s="176" t="s">
        <v>1348</v>
      </c>
      <c r="B2247" s="176" t="s">
        <v>1349</v>
      </c>
      <c r="C2247" s="176" t="s">
        <v>1118</v>
      </c>
      <c r="D2247" s="176" t="s">
        <v>1743</v>
      </c>
      <c r="E2247" s="176">
        <v>100</v>
      </c>
      <c r="F2247" s="176">
        <v>100</v>
      </c>
      <c r="G2247" s="174">
        <v>0</v>
      </c>
    </row>
    <row r="2248" spans="1:7">
      <c r="A2248" s="176" t="s">
        <v>1348</v>
      </c>
      <c r="B2248" s="176" t="s">
        <v>1349</v>
      </c>
      <c r="C2248" s="176" t="s">
        <v>1119</v>
      </c>
      <c r="D2248" s="176" t="s">
        <v>1743</v>
      </c>
      <c r="E2248" s="176">
        <v>100</v>
      </c>
      <c r="F2248" s="176">
        <v>100</v>
      </c>
      <c r="G2248" s="174">
        <v>0</v>
      </c>
    </row>
    <row r="2249" spans="1:7">
      <c r="A2249" s="176" t="s">
        <v>1348</v>
      </c>
      <c r="B2249" s="176" t="s">
        <v>1349</v>
      </c>
      <c r="C2249" s="176" t="s">
        <v>1120</v>
      </c>
      <c r="D2249" s="176" t="s">
        <v>1743</v>
      </c>
      <c r="E2249" s="176">
        <v>100</v>
      </c>
      <c r="F2249" s="176">
        <v>100</v>
      </c>
      <c r="G2249" s="174">
        <v>0</v>
      </c>
    </row>
    <row r="2250" spans="1:7">
      <c r="A2250" s="176" t="s">
        <v>1348</v>
      </c>
      <c r="B2250" s="176" t="s">
        <v>1349</v>
      </c>
      <c r="C2250" s="176" t="s">
        <v>1121</v>
      </c>
      <c r="D2250" s="176" t="s">
        <v>1743</v>
      </c>
      <c r="E2250" s="176">
        <v>100</v>
      </c>
      <c r="F2250" s="176">
        <v>100</v>
      </c>
      <c r="G2250" s="174">
        <v>0</v>
      </c>
    </row>
    <row r="2251" spans="1:7">
      <c r="A2251" s="176" t="s">
        <v>1348</v>
      </c>
      <c r="B2251" s="176" t="s">
        <v>1349</v>
      </c>
      <c r="C2251" s="176" t="s">
        <v>1122</v>
      </c>
      <c r="D2251" s="176" t="s">
        <v>1743</v>
      </c>
      <c r="E2251" s="176">
        <v>100</v>
      </c>
      <c r="F2251" s="176">
        <v>100</v>
      </c>
      <c r="G2251" s="174">
        <v>0</v>
      </c>
    </row>
    <row r="2252" spans="1:7">
      <c r="A2252" s="176" t="s">
        <v>1348</v>
      </c>
      <c r="B2252" s="176" t="s">
        <v>1349</v>
      </c>
      <c r="C2252" s="176" t="s">
        <v>1123</v>
      </c>
      <c r="D2252" s="176" t="s">
        <v>1743</v>
      </c>
      <c r="E2252" s="176">
        <v>100</v>
      </c>
      <c r="F2252" s="176">
        <v>100</v>
      </c>
      <c r="G2252" s="174">
        <v>0</v>
      </c>
    </row>
    <row r="2253" spans="1:7">
      <c r="A2253" s="176" t="s">
        <v>1348</v>
      </c>
      <c r="B2253" s="176" t="s">
        <v>1349</v>
      </c>
      <c r="C2253" s="176" t="s">
        <v>1124</v>
      </c>
      <c r="D2253" s="176" t="s">
        <v>1743</v>
      </c>
      <c r="E2253" s="176">
        <v>67</v>
      </c>
      <c r="F2253" s="176">
        <v>67</v>
      </c>
      <c r="G2253" s="174">
        <v>0</v>
      </c>
    </row>
    <row r="2254" spans="1:7">
      <c r="A2254" s="176" t="s">
        <v>1348</v>
      </c>
      <c r="B2254" s="176" t="s">
        <v>1349</v>
      </c>
      <c r="C2254" s="176" t="s">
        <v>1125</v>
      </c>
      <c r="D2254" s="176" t="s">
        <v>1743</v>
      </c>
      <c r="E2254" s="176">
        <v>100</v>
      </c>
      <c r="F2254" s="176">
        <v>100</v>
      </c>
      <c r="G2254" s="174">
        <v>0</v>
      </c>
    </row>
    <row r="2255" spans="1:7">
      <c r="A2255" s="176" t="s">
        <v>1348</v>
      </c>
      <c r="B2255" s="176" t="s">
        <v>1349</v>
      </c>
      <c r="C2255" s="176" t="s">
        <v>1126</v>
      </c>
      <c r="D2255" s="176" t="s">
        <v>1743</v>
      </c>
      <c r="E2255" s="176">
        <v>100</v>
      </c>
      <c r="F2255" s="176">
        <v>100</v>
      </c>
      <c r="G2255" s="174">
        <v>0</v>
      </c>
    </row>
    <row r="2256" spans="1:7">
      <c r="A2256" s="176" t="s">
        <v>1348</v>
      </c>
      <c r="B2256" s="176" t="s">
        <v>1349</v>
      </c>
      <c r="C2256" s="176" t="s">
        <v>1127</v>
      </c>
      <c r="D2256" s="176" t="s">
        <v>1743</v>
      </c>
      <c r="E2256" s="176">
        <v>67</v>
      </c>
      <c r="F2256" s="176">
        <v>100</v>
      </c>
      <c r="G2256" s="175">
        <v>33</v>
      </c>
    </row>
    <row r="2257" spans="1:7">
      <c r="A2257" s="176" t="s">
        <v>1348</v>
      </c>
      <c r="B2257" s="176" t="s">
        <v>1349</v>
      </c>
      <c r="C2257" s="176" t="s">
        <v>1128</v>
      </c>
      <c r="D2257" s="176" t="s">
        <v>1743</v>
      </c>
      <c r="E2257" s="176">
        <v>33</v>
      </c>
      <c r="F2257" s="176">
        <v>33</v>
      </c>
      <c r="G2257" s="174">
        <v>0</v>
      </c>
    </row>
    <row r="2258" spans="1:7">
      <c r="A2258" s="176" t="s">
        <v>1348</v>
      </c>
      <c r="B2258" s="176" t="s">
        <v>1349</v>
      </c>
      <c r="C2258" s="176" t="s">
        <v>1129</v>
      </c>
      <c r="D2258" s="176" t="s">
        <v>1743</v>
      </c>
      <c r="E2258" s="176">
        <v>33</v>
      </c>
      <c r="F2258" s="176">
        <v>33</v>
      </c>
      <c r="G2258" s="174">
        <v>0</v>
      </c>
    </row>
    <row r="2259" spans="1:7">
      <c r="A2259" s="176" t="s">
        <v>1348</v>
      </c>
      <c r="B2259" s="176" t="s">
        <v>1349</v>
      </c>
      <c r="C2259" s="176" t="s">
        <v>1130</v>
      </c>
      <c r="D2259" s="176" t="s">
        <v>1743</v>
      </c>
      <c r="E2259" s="176">
        <v>0</v>
      </c>
      <c r="F2259" s="176">
        <v>0</v>
      </c>
      <c r="G2259" s="174">
        <v>0</v>
      </c>
    </row>
    <row r="2260" spans="1:7">
      <c r="A2260" s="176" t="s">
        <v>1348</v>
      </c>
      <c r="B2260" s="176" t="s">
        <v>1349</v>
      </c>
      <c r="C2260" s="176" t="s">
        <v>1131</v>
      </c>
      <c r="D2260" s="176" t="s">
        <v>1743</v>
      </c>
      <c r="E2260" s="176">
        <v>33</v>
      </c>
      <c r="F2260" s="176">
        <v>33</v>
      </c>
      <c r="G2260" s="174">
        <v>0</v>
      </c>
    </row>
    <row r="2261" spans="1:7">
      <c r="A2261" s="176" t="s">
        <v>1348</v>
      </c>
      <c r="B2261" s="176" t="s">
        <v>1349</v>
      </c>
      <c r="C2261" s="176" t="s">
        <v>1132</v>
      </c>
      <c r="D2261" s="176" t="s">
        <v>1743</v>
      </c>
      <c r="E2261" s="176">
        <v>0</v>
      </c>
      <c r="F2261" s="176">
        <v>0</v>
      </c>
      <c r="G2261" s="174">
        <v>0</v>
      </c>
    </row>
    <row r="2262" spans="1:7">
      <c r="A2262" s="176" t="s">
        <v>1348</v>
      </c>
      <c r="B2262" s="176" t="s">
        <v>1349</v>
      </c>
      <c r="C2262" s="176" t="s">
        <v>1133</v>
      </c>
      <c r="D2262" s="176" t="s">
        <v>1743</v>
      </c>
      <c r="E2262" s="176">
        <v>100</v>
      </c>
      <c r="F2262" s="176">
        <v>100</v>
      </c>
      <c r="G2262" s="174">
        <v>0</v>
      </c>
    </row>
    <row r="2263" spans="1:7">
      <c r="A2263" s="176" t="s">
        <v>1348</v>
      </c>
      <c r="B2263" s="176" t="s">
        <v>1349</v>
      </c>
      <c r="C2263" s="176" t="s">
        <v>1134</v>
      </c>
      <c r="D2263" s="176" t="s">
        <v>1743</v>
      </c>
      <c r="E2263" s="176">
        <v>100</v>
      </c>
      <c r="F2263" s="176">
        <v>100</v>
      </c>
      <c r="G2263" s="174">
        <v>0</v>
      </c>
    </row>
    <row r="2264" spans="1:7">
      <c r="A2264" s="176" t="s">
        <v>1348</v>
      </c>
      <c r="B2264" s="176" t="s">
        <v>1349</v>
      </c>
      <c r="C2264" s="176" t="s">
        <v>1135</v>
      </c>
      <c r="D2264" s="176" t="s">
        <v>1743</v>
      </c>
      <c r="E2264" s="176">
        <v>100</v>
      </c>
      <c r="F2264" s="176">
        <v>100</v>
      </c>
      <c r="G2264" s="174">
        <v>0</v>
      </c>
    </row>
    <row r="2265" spans="1:7">
      <c r="A2265" s="176" t="s">
        <v>1348</v>
      </c>
      <c r="B2265" s="176" t="s">
        <v>1349</v>
      </c>
      <c r="C2265" s="176" t="s">
        <v>1136</v>
      </c>
      <c r="D2265" s="176" t="s">
        <v>1743</v>
      </c>
      <c r="E2265" s="176">
        <v>100</v>
      </c>
      <c r="F2265" s="176">
        <v>100</v>
      </c>
      <c r="G2265" s="174">
        <v>0</v>
      </c>
    </row>
    <row r="2266" spans="1:7">
      <c r="A2266" s="176" t="s">
        <v>1348</v>
      </c>
      <c r="B2266" s="176" t="s">
        <v>1349</v>
      </c>
      <c r="C2266" s="176" t="s">
        <v>1137</v>
      </c>
      <c r="D2266" s="176" t="s">
        <v>1743</v>
      </c>
      <c r="E2266" s="176">
        <v>100</v>
      </c>
      <c r="F2266" s="176">
        <v>100</v>
      </c>
      <c r="G2266" s="174">
        <v>0</v>
      </c>
    </row>
    <row r="2267" spans="1:7">
      <c r="A2267" s="176" t="s">
        <v>1348</v>
      </c>
      <c r="B2267" s="176" t="s">
        <v>1349</v>
      </c>
      <c r="C2267" s="176" t="s">
        <v>1138</v>
      </c>
      <c r="D2267" s="176" t="s">
        <v>1743</v>
      </c>
      <c r="E2267" s="176">
        <v>100</v>
      </c>
      <c r="F2267" s="176">
        <v>100</v>
      </c>
      <c r="G2267" s="174">
        <v>0</v>
      </c>
    </row>
    <row r="2268" spans="1:7">
      <c r="A2268" s="176" t="s">
        <v>1348</v>
      </c>
      <c r="B2268" s="176" t="s">
        <v>1349</v>
      </c>
      <c r="C2268" s="176" t="s">
        <v>1139</v>
      </c>
      <c r="D2268" s="176" t="s">
        <v>1743</v>
      </c>
      <c r="E2268" s="176">
        <v>100</v>
      </c>
      <c r="F2268" s="176">
        <v>100</v>
      </c>
      <c r="G2268" s="174">
        <v>0</v>
      </c>
    </row>
    <row r="2269" spans="1:7">
      <c r="A2269" s="176" t="s">
        <v>1348</v>
      </c>
      <c r="B2269" s="176" t="s">
        <v>1349</v>
      </c>
      <c r="C2269" s="176" t="s">
        <v>1140</v>
      </c>
      <c r="D2269" s="176" t="s">
        <v>1743</v>
      </c>
      <c r="E2269" s="176">
        <v>67</v>
      </c>
      <c r="F2269" s="176">
        <v>100</v>
      </c>
      <c r="G2269" s="175">
        <v>33</v>
      </c>
    </row>
    <row r="2270" spans="1:7">
      <c r="A2270" s="176" t="s">
        <v>1348</v>
      </c>
      <c r="B2270" s="176" t="s">
        <v>1349</v>
      </c>
      <c r="C2270" s="176" t="s">
        <v>1141</v>
      </c>
      <c r="D2270" s="176" t="s">
        <v>1743</v>
      </c>
      <c r="E2270" s="176">
        <v>100</v>
      </c>
      <c r="F2270" s="176">
        <v>100</v>
      </c>
      <c r="G2270" s="174">
        <v>0</v>
      </c>
    </row>
    <row r="2271" spans="1:7">
      <c r="A2271" s="176" t="s">
        <v>1348</v>
      </c>
      <c r="B2271" s="176" t="s">
        <v>1349</v>
      </c>
      <c r="C2271" s="176" t="s">
        <v>1142</v>
      </c>
      <c r="D2271" s="176" t="s">
        <v>1743</v>
      </c>
      <c r="E2271" s="176">
        <v>100</v>
      </c>
      <c r="F2271" s="176">
        <v>100</v>
      </c>
      <c r="G2271" s="174">
        <v>0</v>
      </c>
    </row>
    <row r="2272" spans="1:7">
      <c r="A2272" s="176" t="s">
        <v>1348</v>
      </c>
      <c r="B2272" s="176" t="s">
        <v>1349</v>
      </c>
      <c r="C2272" s="176" t="s">
        <v>1143</v>
      </c>
      <c r="D2272" s="176" t="s">
        <v>1743</v>
      </c>
      <c r="E2272" s="176">
        <v>100</v>
      </c>
      <c r="F2272" s="176">
        <v>100</v>
      </c>
      <c r="G2272" s="174">
        <v>0</v>
      </c>
    </row>
    <row r="2273" spans="1:7">
      <c r="A2273" s="176" t="s">
        <v>1348</v>
      </c>
      <c r="B2273" s="176" t="s">
        <v>1349</v>
      </c>
      <c r="C2273" s="176" t="s">
        <v>1144</v>
      </c>
      <c r="D2273" s="176" t="s">
        <v>1743</v>
      </c>
      <c r="E2273" s="176">
        <v>100</v>
      </c>
      <c r="F2273" s="176">
        <v>100</v>
      </c>
      <c r="G2273" s="174">
        <v>0</v>
      </c>
    </row>
    <row r="2274" spans="1:7">
      <c r="A2274" s="176" t="s">
        <v>1348</v>
      </c>
      <c r="B2274" s="176" t="s">
        <v>1349</v>
      </c>
      <c r="C2274" s="176" t="s">
        <v>1145</v>
      </c>
      <c r="D2274" s="176" t="s">
        <v>1743</v>
      </c>
      <c r="E2274" s="176">
        <v>33</v>
      </c>
      <c r="F2274" s="176">
        <v>33</v>
      </c>
      <c r="G2274" s="174">
        <v>0</v>
      </c>
    </row>
    <row r="2275" spans="1:7">
      <c r="A2275" s="176" t="s">
        <v>1348</v>
      </c>
      <c r="B2275" s="176" t="s">
        <v>1349</v>
      </c>
      <c r="C2275" s="176" t="s">
        <v>1146</v>
      </c>
      <c r="D2275" s="176" t="s">
        <v>1743</v>
      </c>
      <c r="E2275" s="176">
        <v>100</v>
      </c>
      <c r="F2275" s="176">
        <v>100</v>
      </c>
      <c r="G2275" s="174">
        <v>0</v>
      </c>
    </row>
    <row r="2276" spans="1:7">
      <c r="A2276" s="176" t="s">
        <v>1348</v>
      </c>
      <c r="B2276" s="176" t="s">
        <v>1349</v>
      </c>
      <c r="C2276" s="176" t="s">
        <v>1147</v>
      </c>
      <c r="D2276" s="176" t="s">
        <v>1743</v>
      </c>
      <c r="E2276" s="176">
        <v>33</v>
      </c>
      <c r="F2276" s="176">
        <v>100</v>
      </c>
      <c r="G2276" s="175">
        <v>67</v>
      </c>
    </row>
    <row r="2277" spans="1:7">
      <c r="A2277" s="176" t="s">
        <v>1348</v>
      </c>
      <c r="B2277" s="176" t="s">
        <v>1349</v>
      </c>
      <c r="C2277" s="176" t="s">
        <v>1147</v>
      </c>
      <c r="D2277" s="176" t="s">
        <v>1743</v>
      </c>
      <c r="E2277" s="176">
        <v>0</v>
      </c>
      <c r="F2277" s="176">
        <v>0</v>
      </c>
      <c r="G2277" s="174">
        <v>0</v>
      </c>
    </row>
    <row r="2278" spans="1:7">
      <c r="A2278" s="176" t="s">
        <v>1348</v>
      </c>
      <c r="B2278" s="176" t="s">
        <v>1349</v>
      </c>
      <c r="C2278" s="176" t="s">
        <v>1149</v>
      </c>
      <c r="D2278" s="176" t="s">
        <v>1743</v>
      </c>
      <c r="E2278" s="176">
        <v>33</v>
      </c>
      <c r="F2278" s="176">
        <v>33</v>
      </c>
      <c r="G2278" s="174">
        <v>0</v>
      </c>
    </row>
    <row r="2279" spans="1:7">
      <c r="A2279" s="176" t="s">
        <v>1348</v>
      </c>
      <c r="B2279" s="176" t="s">
        <v>1349</v>
      </c>
      <c r="C2279" s="176" t="s">
        <v>1150</v>
      </c>
      <c r="D2279" s="176" t="s">
        <v>1743</v>
      </c>
      <c r="E2279" s="176">
        <v>100</v>
      </c>
      <c r="F2279" s="176">
        <v>100</v>
      </c>
      <c r="G2279" s="174">
        <v>0</v>
      </c>
    </row>
    <row r="2280" spans="1:7">
      <c r="A2280" s="176" t="s">
        <v>1348</v>
      </c>
      <c r="B2280" s="176" t="s">
        <v>1349</v>
      </c>
      <c r="C2280" s="176" t="s">
        <v>1151</v>
      </c>
      <c r="D2280" s="176" t="s">
        <v>1743</v>
      </c>
      <c r="E2280" s="176">
        <v>67</v>
      </c>
      <c r="F2280" s="176">
        <v>67</v>
      </c>
      <c r="G2280" s="174">
        <v>0</v>
      </c>
    </row>
    <row r="2281" spans="1:7">
      <c r="A2281" s="176" t="s">
        <v>1348</v>
      </c>
      <c r="B2281" s="176" t="s">
        <v>1349</v>
      </c>
      <c r="C2281" s="176" t="s">
        <v>1152</v>
      </c>
      <c r="D2281" s="176" t="s">
        <v>1743</v>
      </c>
      <c r="E2281" s="176">
        <v>33</v>
      </c>
      <c r="F2281" s="176">
        <v>33</v>
      </c>
      <c r="G2281" s="174">
        <v>0</v>
      </c>
    </row>
    <row r="2282" spans="1:7">
      <c r="A2282" s="176" t="s">
        <v>1348</v>
      </c>
      <c r="B2282" s="176" t="s">
        <v>1349</v>
      </c>
      <c r="C2282" s="176" t="s">
        <v>1153</v>
      </c>
      <c r="D2282" s="176" t="s">
        <v>1743</v>
      </c>
      <c r="E2282" s="176">
        <v>0</v>
      </c>
      <c r="F2282" s="176">
        <v>0</v>
      </c>
      <c r="G2282" s="174">
        <v>0</v>
      </c>
    </row>
    <row r="2283" spans="1:7">
      <c r="A2283" s="176" t="s">
        <v>1348</v>
      </c>
      <c r="B2283" s="176" t="s">
        <v>1349</v>
      </c>
      <c r="C2283" s="176" t="s">
        <v>1154</v>
      </c>
      <c r="D2283" s="176" t="s">
        <v>1743</v>
      </c>
      <c r="E2283" s="176">
        <v>0</v>
      </c>
      <c r="F2283" s="176">
        <v>0</v>
      </c>
      <c r="G2283" s="174">
        <v>0</v>
      </c>
    </row>
    <row r="2284" spans="1:7">
      <c r="A2284" s="176" t="s">
        <v>1348</v>
      </c>
      <c r="B2284" s="176" t="s">
        <v>1349</v>
      </c>
      <c r="C2284" s="176" t="s">
        <v>1155</v>
      </c>
      <c r="D2284" s="176" t="s">
        <v>1743</v>
      </c>
      <c r="E2284" s="176">
        <v>33</v>
      </c>
      <c r="F2284" s="176">
        <v>33</v>
      </c>
      <c r="G2284" s="174">
        <v>0</v>
      </c>
    </row>
    <row r="2285" spans="1:7">
      <c r="A2285" s="176" t="s">
        <v>1348</v>
      </c>
      <c r="B2285" s="176" t="s">
        <v>1349</v>
      </c>
      <c r="C2285" s="176" t="s">
        <v>1156</v>
      </c>
      <c r="D2285" s="176" t="s">
        <v>1743</v>
      </c>
      <c r="E2285" s="176">
        <v>0</v>
      </c>
      <c r="F2285" s="176">
        <v>0</v>
      </c>
      <c r="G2285" s="174">
        <v>0</v>
      </c>
    </row>
    <row r="2286" spans="1:7">
      <c r="A2286" s="176" t="s">
        <v>1348</v>
      </c>
      <c r="B2286" s="176" t="s">
        <v>1349</v>
      </c>
      <c r="C2286" s="176" t="s">
        <v>1157</v>
      </c>
      <c r="D2286" s="176" t="s">
        <v>1743</v>
      </c>
      <c r="E2286" s="176">
        <v>0</v>
      </c>
      <c r="F2286" s="176">
        <v>0</v>
      </c>
      <c r="G2286" s="174">
        <v>0</v>
      </c>
    </row>
    <row r="2287" spans="1:7">
      <c r="A2287" s="176" t="s">
        <v>1348</v>
      </c>
      <c r="B2287" s="176" t="s">
        <v>1349</v>
      </c>
      <c r="C2287" s="176" t="s">
        <v>1158</v>
      </c>
      <c r="D2287" s="176" t="s">
        <v>1743</v>
      </c>
      <c r="E2287" s="176">
        <v>33</v>
      </c>
      <c r="F2287" s="176">
        <v>33</v>
      </c>
      <c r="G2287" s="174">
        <v>0</v>
      </c>
    </row>
    <row r="2288" spans="1:7">
      <c r="A2288" s="176" t="s">
        <v>1348</v>
      </c>
      <c r="B2288" s="176" t="s">
        <v>1349</v>
      </c>
      <c r="C2288" s="176" t="s">
        <v>1159</v>
      </c>
      <c r="D2288" s="176" t="s">
        <v>1743</v>
      </c>
      <c r="E2288" s="176">
        <v>0</v>
      </c>
      <c r="F2288" s="176">
        <v>0</v>
      </c>
      <c r="G2288" s="174">
        <v>0</v>
      </c>
    </row>
    <row r="2289" spans="1:7">
      <c r="A2289" s="176" t="s">
        <v>1348</v>
      </c>
      <c r="B2289" s="176" t="s">
        <v>1349</v>
      </c>
      <c r="C2289" s="176" t="s">
        <v>1160</v>
      </c>
      <c r="D2289" s="176" t="s">
        <v>1743</v>
      </c>
      <c r="E2289" s="176">
        <v>33</v>
      </c>
      <c r="F2289" s="176">
        <v>33</v>
      </c>
      <c r="G2289" s="174">
        <v>0</v>
      </c>
    </row>
    <row r="2290" spans="1:7">
      <c r="A2290" s="176" t="s">
        <v>1348</v>
      </c>
      <c r="B2290" s="176" t="s">
        <v>1349</v>
      </c>
      <c r="C2290" s="176" t="s">
        <v>1161</v>
      </c>
      <c r="D2290" s="176" t="s">
        <v>1743</v>
      </c>
      <c r="E2290" s="176">
        <v>100</v>
      </c>
      <c r="F2290" s="176">
        <v>100</v>
      </c>
      <c r="G2290" s="174">
        <v>0</v>
      </c>
    </row>
    <row r="2291" spans="1:7">
      <c r="A2291" s="176" t="s">
        <v>1348</v>
      </c>
      <c r="B2291" s="176" t="s">
        <v>1349</v>
      </c>
      <c r="C2291" s="176" t="s">
        <v>1162</v>
      </c>
      <c r="D2291" s="176" t="s">
        <v>1743</v>
      </c>
      <c r="E2291" s="176">
        <v>100</v>
      </c>
      <c r="F2291" s="176">
        <v>100</v>
      </c>
      <c r="G2291" s="174">
        <v>0</v>
      </c>
    </row>
    <row r="2292" spans="1:7">
      <c r="A2292" s="176" t="s">
        <v>1348</v>
      </c>
      <c r="B2292" s="176" t="s">
        <v>1349</v>
      </c>
      <c r="C2292" s="176" t="s">
        <v>1163</v>
      </c>
      <c r="D2292" s="176" t="s">
        <v>1743</v>
      </c>
      <c r="E2292" s="176">
        <v>100</v>
      </c>
      <c r="F2292" s="176">
        <v>100</v>
      </c>
      <c r="G2292" s="174">
        <v>0</v>
      </c>
    </row>
    <row r="2293" spans="1:7">
      <c r="A2293" s="176" t="s">
        <v>1348</v>
      </c>
      <c r="B2293" s="176" t="s">
        <v>1349</v>
      </c>
      <c r="C2293" s="176" t="s">
        <v>1164</v>
      </c>
      <c r="D2293" s="176" t="s">
        <v>1743</v>
      </c>
      <c r="E2293" s="176">
        <v>100</v>
      </c>
      <c r="F2293" s="176">
        <v>100</v>
      </c>
      <c r="G2293" s="174">
        <v>0</v>
      </c>
    </row>
    <row r="2294" spans="1:7">
      <c r="A2294" s="176" t="s">
        <v>1348</v>
      </c>
      <c r="B2294" s="176" t="s">
        <v>1349</v>
      </c>
      <c r="C2294" s="176" t="s">
        <v>1165</v>
      </c>
      <c r="D2294" s="176" t="s">
        <v>1743</v>
      </c>
      <c r="E2294" s="176">
        <v>100</v>
      </c>
      <c r="F2294" s="176">
        <v>100</v>
      </c>
      <c r="G2294" s="174">
        <v>0</v>
      </c>
    </row>
    <row r="2295" spans="1:7">
      <c r="A2295" s="176" t="s">
        <v>1348</v>
      </c>
      <c r="B2295" s="176" t="s">
        <v>1349</v>
      </c>
      <c r="C2295" s="176" t="s">
        <v>1166</v>
      </c>
      <c r="D2295" s="176" t="s">
        <v>1743</v>
      </c>
      <c r="E2295" s="176">
        <v>100</v>
      </c>
      <c r="F2295" s="176">
        <v>100</v>
      </c>
      <c r="G2295" s="174">
        <v>0</v>
      </c>
    </row>
    <row r="2296" spans="1:7">
      <c r="A2296" s="176" t="s">
        <v>1348</v>
      </c>
      <c r="B2296" s="176" t="s">
        <v>1349</v>
      </c>
      <c r="C2296" s="176" t="s">
        <v>1167</v>
      </c>
      <c r="D2296" s="176" t="s">
        <v>1743</v>
      </c>
      <c r="E2296" s="176">
        <v>100</v>
      </c>
      <c r="F2296" s="176">
        <v>100</v>
      </c>
      <c r="G2296" s="174">
        <v>0</v>
      </c>
    </row>
    <row r="2297" spans="1:7">
      <c r="A2297" s="176" t="s">
        <v>1348</v>
      </c>
      <c r="B2297" s="176" t="s">
        <v>1349</v>
      </c>
      <c r="C2297" s="176" t="s">
        <v>1168</v>
      </c>
      <c r="D2297" s="176" t="s">
        <v>1742</v>
      </c>
      <c r="E2297" s="176">
        <v>0</v>
      </c>
      <c r="F2297" s="176">
        <v>0</v>
      </c>
      <c r="G2297" s="174">
        <v>0</v>
      </c>
    </row>
    <row r="2298" spans="1:7">
      <c r="A2298" s="176" t="s">
        <v>1348</v>
      </c>
      <c r="B2298" s="176" t="s">
        <v>1349</v>
      </c>
      <c r="C2298" s="176" t="s">
        <v>1169</v>
      </c>
      <c r="D2298" s="176" t="s">
        <v>1742</v>
      </c>
      <c r="E2298" s="176">
        <v>0</v>
      </c>
      <c r="F2298" s="176">
        <v>0</v>
      </c>
      <c r="G2298" s="174">
        <v>0</v>
      </c>
    </row>
    <row r="2299" spans="1:7">
      <c r="A2299" s="176" t="s">
        <v>1348</v>
      </c>
      <c r="B2299" s="176" t="s">
        <v>1349</v>
      </c>
      <c r="C2299" s="176" t="s">
        <v>1170</v>
      </c>
      <c r="D2299" s="176" t="s">
        <v>1742</v>
      </c>
      <c r="E2299" s="176">
        <v>0</v>
      </c>
      <c r="F2299" s="176">
        <v>0</v>
      </c>
      <c r="G2299" s="174">
        <v>0</v>
      </c>
    </row>
    <row r="2300" spans="1:7">
      <c r="A2300" s="176" t="s">
        <v>1348</v>
      </c>
      <c r="B2300" s="176" t="s">
        <v>1349</v>
      </c>
      <c r="C2300" s="176" t="s">
        <v>1171</v>
      </c>
      <c r="D2300" s="176" t="s">
        <v>1742</v>
      </c>
      <c r="E2300" s="176">
        <v>0</v>
      </c>
      <c r="F2300" s="176">
        <v>0</v>
      </c>
      <c r="G2300" s="174">
        <v>0</v>
      </c>
    </row>
    <row r="2301" spans="1:7">
      <c r="A2301" s="176" t="s">
        <v>1348</v>
      </c>
      <c r="B2301" s="176" t="s">
        <v>1349</v>
      </c>
      <c r="C2301" s="176" t="s">
        <v>1172</v>
      </c>
      <c r="D2301" s="176" t="s">
        <v>1742</v>
      </c>
      <c r="E2301" s="176">
        <v>0</v>
      </c>
      <c r="F2301" s="176">
        <v>0</v>
      </c>
      <c r="G2301" s="174">
        <v>0</v>
      </c>
    </row>
    <row r="2302" spans="1:7">
      <c r="A2302" s="176" t="s">
        <v>1348</v>
      </c>
      <c r="B2302" s="176" t="s">
        <v>1349</v>
      </c>
      <c r="C2302" s="176" t="s">
        <v>1173</v>
      </c>
      <c r="D2302" s="176" t="s">
        <v>1744</v>
      </c>
      <c r="E2302" s="176">
        <v>100</v>
      </c>
      <c r="F2302" s="176">
        <v>100</v>
      </c>
      <c r="G2302" s="174">
        <v>0</v>
      </c>
    </row>
    <row r="2303" spans="1:7">
      <c r="A2303" s="176" t="s">
        <v>1348</v>
      </c>
      <c r="B2303" s="176" t="s">
        <v>1349</v>
      </c>
      <c r="C2303" s="176" t="s">
        <v>1174</v>
      </c>
      <c r="D2303" s="176" t="s">
        <v>1744</v>
      </c>
      <c r="E2303" s="176">
        <v>100</v>
      </c>
      <c r="F2303" s="176">
        <v>100</v>
      </c>
      <c r="G2303" s="174">
        <v>0</v>
      </c>
    </row>
    <row r="2304" spans="1:7">
      <c r="A2304" s="176" t="s">
        <v>1348</v>
      </c>
      <c r="B2304" s="176" t="s">
        <v>1349</v>
      </c>
      <c r="C2304" s="176" t="s">
        <v>1175</v>
      </c>
      <c r="D2304" s="176" t="s">
        <v>1744</v>
      </c>
      <c r="E2304" s="176">
        <v>100</v>
      </c>
      <c r="F2304" s="176">
        <v>100</v>
      </c>
      <c r="G2304" s="174">
        <v>0</v>
      </c>
    </row>
    <row r="2305" spans="1:7">
      <c r="A2305" s="176" t="s">
        <v>1348</v>
      </c>
      <c r="B2305" s="176" t="s">
        <v>1349</v>
      </c>
      <c r="C2305" s="176" t="s">
        <v>1176</v>
      </c>
      <c r="D2305" s="176" t="s">
        <v>1744</v>
      </c>
      <c r="E2305" s="176">
        <v>100</v>
      </c>
      <c r="F2305" s="176">
        <v>100</v>
      </c>
      <c r="G2305" s="174">
        <v>0</v>
      </c>
    </row>
    <row r="2306" spans="1:7">
      <c r="A2306" s="176" t="s">
        <v>1348</v>
      </c>
      <c r="B2306" s="176" t="s">
        <v>1349</v>
      </c>
      <c r="C2306" s="176" t="s">
        <v>1177</v>
      </c>
      <c r="D2306" s="176" t="s">
        <v>1744</v>
      </c>
      <c r="E2306" s="176">
        <v>67</v>
      </c>
      <c r="F2306" s="176">
        <v>67</v>
      </c>
      <c r="G2306" s="174">
        <v>0</v>
      </c>
    </row>
    <row r="2307" spans="1:7">
      <c r="A2307" s="176" t="s">
        <v>1348</v>
      </c>
      <c r="B2307" s="176" t="s">
        <v>1349</v>
      </c>
      <c r="C2307" s="176" t="s">
        <v>1178</v>
      </c>
      <c r="D2307" s="176" t="s">
        <v>1748</v>
      </c>
      <c r="E2307" s="176">
        <v>100</v>
      </c>
      <c r="F2307" s="176">
        <v>100</v>
      </c>
      <c r="G2307" s="174">
        <v>0</v>
      </c>
    </row>
    <row r="2308" spans="1:7">
      <c r="A2308" s="176" t="s">
        <v>1348</v>
      </c>
      <c r="B2308" s="176" t="s">
        <v>1349</v>
      </c>
      <c r="C2308" s="176" t="s">
        <v>1179</v>
      </c>
      <c r="D2308" s="176" t="s">
        <v>1748</v>
      </c>
      <c r="E2308" s="176">
        <v>100</v>
      </c>
      <c r="F2308" s="176">
        <v>100</v>
      </c>
      <c r="G2308" s="174">
        <v>0</v>
      </c>
    </row>
    <row r="2309" spans="1:7">
      <c r="A2309" s="176" t="s">
        <v>1348</v>
      </c>
      <c r="B2309" s="176" t="s">
        <v>1349</v>
      </c>
      <c r="C2309" s="176" t="s">
        <v>1180</v>
      </c>
      <c r="D2309" s="176" t="s">
        <v>1748</v>
      </c>
      <c r="E2309" s="176">
        <v>33</v>
      </c>
      <c r="F2309" s="176">
        <v>33</v>
      </c>
      <c r="G2309" s="174">
        <v>0</v>
      </c>
    </row>
    <row r="2310" spans="1:7">
      <c r="A2310" s="176" t="s">
        <v>1348</v>
      </c>
      <c r="B2310" s="176" t="s">
        <v>1349</v>
      </c>
      <c r="C2310" s="176" t="s">
        <v>1181</v>
      </c>
      <c r="D2310" s="176" t="s">
        <v>1748</v>
      </c>
      <c r="E2310" s="176">
        <v>33</v>
      </c>
      <c r="F2310" s="176">
        <v>33</v>
      </c>
      <c r="G2310" s="174">
        <v>0</v>
      </c>
    </row>
    <row r="2311" spans="1:7">
      <c r="A2311" s="176" t="s">
        <v>1348</v>
      </c>
      <c r="B2311" s="176" t="s">
        <v>1349</v>
      </c>
      <c r="C2311" s="176" t="s">
        <v>1182</v>
      </c>
      <c r="D2311" s="176" t="s">
        <v>1745</v>
      </c>
      <c r="E2311" s="176">
        <v>67</v>
      </c>
      <c r="F2311" s="176">
        <v>67</v>
      </c>
      <c r="G2311" s="174">
        <v>0</v>
      </c>
    </row>
    <row r="2312" spans="1:7">
      <c r="A2312" s="176" t="s">
        <v>1348</v>
      </c>
      <c r="B2312" s="176" t="s">
        <v>1349</v>
      </c>
      <c r="C2312" s="176" t="s">
        <v>1183</v>
      </c>
      <c r="D2312" s="176" t="s">
        <v>1745</v>
      </c>
      <c r="E2312" s="176">
        <v>0</v>
      </c>
      <c r="F2312" s="176">
        <v>0</v>
      </c>
      <c r="G2312" s="174">
        <v>0</v>
      </c>
    </row>
    <row r="2313" spans="1:7">
      <c r="A2313" s="176" t="s">
        <v>1348</v>
      </c>
      <c r="B2313" s="176" t="s">
        <v>1349</v>
      </c>
      <c r="C2313" s="176" t="s">
        <v>1184</v>
      </c>
      <c r="D2313" s="176" t="s">
        <v>1745</v>
      </c>
      <c r="E2313" s="176">
        <v>100</v>
      </c>
      <c r="F2313" s="176">
        <v>100</v>
      </c>
      <c r="G2313" s="174">
        <v>0</v>
      </c>
    </row>
    <row r="2314" spans="1:7">
      <c r="A2314" s="176" t="s">
        <v>1348</v>
      </c>
      <c r="B2314" s="176" t="s">
        <v>1349</v>
      </c>
      <c r="C2314" s="176" t="s">
        <v>1185</v>
      </c>
      <c r="D2314" s="176" t="s">
        <v>1745</v>
      </c>
      <c r="E2314" s="176">
        <v>100</v>
      </c>
      <c r="F2314" s="176">
        <v>100</v>
      </c>
      <c r="G2314" s="174">
        <v>0</v>
      </c>
    </row>
    <row r="2315" spans="1:7">
      <c r="A2315" s="176" t="s">
        <v>1348</v>
      </c>
      <c r="B2315" s="176" t="s">
        <v>1349</v>
      </c>
      <c r="C2315" s="176" t="s">
        <v>1186</v>
      </c>
      <c r="D2315" s="176" t="s">
        <v>1745</v>
      </c>
      <c r="E2315" s="176">
        <v>100</v>
      </c>
      <c r="F2315" s="176">
        <v>100</v>
      </c>
      <c r="G2315" s="174">
        <v>0</v>
      </c>
    </row>
    <row r="2316" spans="1:7">
      <c r="A2316" s="176" t="s">
        <v>1348</v>
      </c>
      <c r="B2316" s="176" t="s">
        <v>1349</v>
      </c>
      <c r="C2316" s="176" t="s">
        <v>1187</v>
      </c>
      <c r="D2316" s="176" t="s">
        <v>1745</v>
      </c>
      <c r="E2316" s="176">
        <v>100</v>
      </c>
      <c r="F2316" s="176">
        <v>100</v>
      </c>
      <c r="G2316" s="174">
        <v>0</v>
      </c>
    </row>
    <row r="2317" spans="1:7">
      <c r="A2317" s="176" t="s">
        <v>1348</v>
      </c>
      <c r="B2317" s="176" t="s">
        <v>1349</v>
      </c>
      <c r="C2317" s="176" t="s">
        <v>1188</v>
      </c>
      <c r="D2317" s="176" t="s">
        <v>1745</v>
      </c>
      <c r="E2317" s="176">
        <v>100</v>
      </c>
      <c r="F2317" s="176">
        <v>100</v>
      </c>
      <c r="G2317" s="174">
        <v>0</v>
      </c>
    </row>
    <row r="2318" spans="1:7">
      <c r="A2318" s="176" t="s">
        <v>1348</v>
      </c>
      <c r="B2318" s="176" t="s">
        <v>1349</v>
      </c>
      <c r="C2318" s="176" t="s">
        <v>1189</v>
      </c>
      <c r="D2318" s="176" t="s">
        <v>1745</v>
      </c>
      <c r="E2318" s="176">
        <v>67</v>
      </c>
      <c r="F2318" s="176">
        <v>100</v>
      </c>
      <c r="G2318" s="175">
        <v>33</v>
      </c>
    </row>
    <row r="2319" spans="1:7">
      <c r="A2319" s="176" t="s">
        <v>1348</v>
      </c>
      <c r="B2319" s="176" t="s">
        <v>1349</v>
      </c>
      <c r="C2319" s="176" t="s">
        <v>1190</v>
      </c>
      <c r="D2319" s="176" t="s">
        <v>1746</v>
      </c>
      <c r="E2319" s="176">
        <v>0</v>
      </c>
      <c r="F2319" s="176">
        <v>0</v>
      </c>
      <c r="G2319" s="174">
        <v>0</v>
      </c>
    </row>
    <row r="2320" spans="1:7">
      <c r="A2320" s="176" t="s">
        <v>1348</v>
      </c>
      <c r="B2320" s="176" t="s">
        <v>1349</v>
      </c>
      <c r="C2320" s="176" t="s">
        <v>1191</v>
      </c>
      <c r="D2320" s="176" t="s">
        <v>1746</v>
      </c>
      <c r="E2320" s="176">
        <v>0</v>
      </c>
      <c r="F2320" s="176">
        <v>0</v>
      </c>
      <c r="G2320" s="174">
        <v>0</v>
      </c>
    </row>
    <row r="2321" spans="1:7">
      <c r="A2321" s="176" t="s">
        <v>1348</v>
      </c>
      <c r="B2321" s="176" t="s">
        <v>1349</v>
      </c>
      <c r="C2321" s="176" t="s">
        <v>1192</v>
      </c>
      <c r="D2321" s="176" t="s">
        <v>1746</v>
      </c>
      <c r="E2321" s="176">
        <v>0</v>
      </c>
      <c r="F2321" s="176">
        <v>0</v>
      </c>
      <c r="G2321" s="174">
        <v>0</v>
      </c>
    </row>
    <row r="2322" spans="1:7">
      <c r="A2322" s="176" t="s">
        <v>1348</v>
      </c>
      <c r="B2322" s="176" t="s">
        <v>1349</v>
      </c>
      <c r="C2322" s="176" t="s">
        <v>1193</v>
      </c>
      <c r="D2322" s="176" t="s">
        <v>1746</v>
      </c>
      <c r="E2322" s="176">
        <v>0</v>
      </c>
      <c r="F2322" s="176">
        <v>0</v>
      </c>
      <c r="G2322" s="174">
        <v>0</v>
      </c>
    </row>
    <row r="2323" spans="1:7">
      <c r="A2323" s="176" t="s">
        <v>1348</v>
      </c>
      <c r="B2323" s="176" t="s">
        <v>1349</v>
      </c>
      <c r="C2323" s="176" t="s">
        <v>1194</v>
      </c>
      <c r="D2323" s="176" t="s">
        <v>1746</v>
      </c>
      <c r="E2323" s="176">
        <v>0</v>
      </c>
      <c r="F2323" s="176">
        <v>0</v>
      </c>
      <c r="G2323" s="174">
        <v>0</v>
      </c>
    </row>
    <row r="2324" spans="1:7">
      <c r="A2324" s="176" t="s">
        <v>1348</v>
      </c>
      <c r="B2324" s="176" t="s">
        <v>1349</v>
      </c>
      <c r="C2324" s="176" t="s">
        <v>1195</v>
      </c>
      <c r="D2324" s="176" t="s">
        <v>1746</v>
      </c>
      <c r="E2324" s="176">
        <v>0</v>
      </c>
      <c r="F2324" s="176">
        <v>0</v>
      </c>
      <c r="G2324" s="174">
        <v>0</v>
      </c>
    </row>
    <row r="2325" spans="1:7">
      <c r="A2325" s="176" t="s">
        <v>1348</v>
      </c>
      <c r="B2325" s="176" t="s">
        <v>1349</v>
      </c>
      <c r="C2325" s="176" t="s">
        <v>1196</v>
      </c>
      <c r="D2325" s="176" t="s">
        <v>1746</v>
      </c>
      <c r="E2325" s="176">
        <v>0</v>
      </c>
      <c r="F2325" s="176">
        <v>0</v>
      </c>
      <c r="G2325" s="174">
        <v>0</v>
      </c>
    </row>
    <row r="2326" spans="1:7">
      <c r="A2326" s="176" t="s">
        <v>1348</v>
      </c>
      <c r="B2326" s="176" t="s">
        <v>1349</v>
      </c>
      <c r="C2326" s="176" t="s">
        <v>1197</v>
      </c>
      <c r="D2326" s="176" t="s">
        <v>1746</v>
      </c>
      <c r="E2326" s="176">
        <v>0</v>
      </c>
      <c r="F2326" s="176">
        <v>0</v>
      </c>
      <c r="G2326" s="174">
        <v>0</v>
      </c>
    </row>
    <row r="2327" spans="1:7">
      <c r="A2327" s="176" t="s">
        <v>1348</v>
      </c>
      <c r="B2327" s="176" t="s">
        <v>1349</v>
      </c>
      <c r="C2327" s="176" t="s">
        <v>1198</v>
      </c>
      <c r="D2327" s="176" t="s">
        <v>1747</v>
      </c>
      <c r="E2327" s="176">
        <v>67</v>
      </c>
      <c r="F2327" s="176">
        <v>67</v>
      </c>
      <c r="G2327" s="174">
        <v>0</v>
      </c>
    </row>
    <row r="2328" spans="1:7">
      <c r="A2328" s="176" t="s">
        <v>1348</v>
      </c>
      <c r="B2328" s="176" t="s">
        <v>1349</v>
      </c>
      <c r="C2328" s="176" t="s">
        <v>1199</v>
      </c>
      <c r="D2328" s="176" t="s">
        <v>1747</v>
      </c>
      <c r="E2328" s="176">
        <v>67</v>
      </c>
      <c r="F2328" s="176">
        <v>67</v>
      </c>
      <c r="G2328" s="174">
        <v>0</v>
      </c>
    </row>
    <row r="2329" spans="1:7">
      <c r="A2329" s="176" t="s">
        <v>1348</v>
      </c>
      <c r="B2329" s="176" t="s">
        <v>1349</v>
      </c>
      <c r="C2329" s="176" t="s">
        <v>1200</v>
      </c>
      <c r="D2329" s="176" t="s">
        <v>1747</v>
      </c>
      <c r="E2329" s="176">
        <v>100</v>
      </c>
      <c r="F2329" s="176">
        <v>100</v>
      </c>
      <c r="G2329" s="174">
        <v>0</v>
      </c>
    </row>
    <row r="2330" spans="1:7">
      <c r="A2330" s="176" t="s">
        <v>1348</v>
      </c>
      <c r="B2330" s="176" t="s">
        <v>1349</v>
      </c>
      <c r="C2330" s="176" t="s">
        <v>1201</v>
      </c>
      <c r="D2330" s="176" t="s">
        <v>1747</v>
      </c>
      <c r="E2330" s="176">
        <v>67</v>
      </c>
      <c r="F2330" s="176">
        <v>67</v>
      </c>
      <c r="G2330" s="174">
        <v>0</v>
      </c>
    </row>
    <row r="2331" spans="1:7">
      <c r="A2331" s="176" t="s">
        <v>1348</v>
      </c>
      <c r="B2331" s="176" t="s">
        <v>1349</v>
      </c>
      <c r="C2331" s="176" t="s">
        <v>1202</v>
      </c>
      <c r="D2331" s="176" t="s">
        <v>1747</v>
      </c>
      <c r="E2331" s="176">
        <v>100</v>
      </c>
      <c r="F2331" s="176">
        <v>100</v>
      </c>
      <c r="G2331" s="174">
        <v>0</v>
      </c>
    </row>
    <row r="2332" spans="1:7">
      <c r="A2332" s="176" t="s">
        <v>1348</v>
      </c>
      <c r="B2332" s="176" t="s">
        <v>1349</v>
      </c>
      <c r="C2332" s="176" t="s">
        <v>1203</v>
      </c>
      <c r="D2332" s="176" t="s">
        <v>1747</v>
      </c>
      <c r="E2332" s="176">
        <v>100</v>
      </c>
      <c r="F2332" s="176">
        <v>100</v>
      </c>
      <c r="G2332" s="174">
        <v>0</v>
      </c>
    </row>
    <row r="2333" spans="1:7">
      <c r="A2333" s="176" t="s">
        <v>1348</v>
      </c>
      <c r="B2333" s="176" t="s">
        <v>1349</v>
      </c>
      <c r="C2333" s="176" t="s">
        <v>1204</v>
      </c>
      <c r="D2333" s="176" t="s">
        <v>1747</v>
      </c>
      <c r="E2333" s="176">
        <v>33</v>
      </c>
      <c r="F2333" s="176">
        <v>33</v>
      </c>
      <c r="G2333" s="174">
        <v>0</v>
      </c>
    </row>
    <row r="2334" spans="1:7">
      <c r="A2334" s="176" t="s">
        <v>1348</v>
      </c>
      <c r="B2334" s="176" t="s">
        <v>1349</v>
      </c>
      <c r="C2334" s="176" t="s">
        <v>1205</v>
      </c>
      <c r="D2334" s="176" t="s">
        <v>1747</v>
      </c>
      <c r="E2334" s="176">
        <v>0</v>
      </c>
      <c r="F2334" s="176">
        <v>0</v>
      </c>
      <c r="G2334" s="174">
        <v>0</v>
      </c>
    </row>
    <row r="2335" spans="1:7">
      <c r="A2335" s="176" t="s">
        <v>1348</v>
      </c>
      <c r="B2335" s="176" t="s">
        <v>1349</v>
      </c>
      <c r="C2335" s="176" t="s">
        <v>1206</v>
      </c>
      <c r="D2335" s="176" t="s">
        <v>1747</v>
      </c>
      <c r="E2335" s="176">
        <v>0</v>
      </c>
      <c r="F2335" s="176">
        <v>0</v>
      </c>
      <c r="G2335" s="174">
        <v>0</v>
      </c>
    </row>
    <row r="2336" spans="1:7">
      <c r="A2336" s="176" t="s">
        <v>1348</v>
      </c>
      <c r="B2336" s="176" t="s">
        <v>1349</v>
      </c>
      <c r="C2336" s="176" t="s">
        <v>1207</v>
      </c>
      <c r="D2336" s="176" t="s">
        <v>1747</v>
      </c>
      <c r="E2336" s="176">
        <v>0</v>
      </c>
      <c r="F2336" s="176">
        <v>0</v>
      </c>
      <c r="G2336" s="174">
        <v>0</v>
      </c>
    </row>
    <row r="2337" spans="1:7">
      <c r="A2337" s="176" t="s">
        <v>1348</v>
      </c>
      <c r="B2337" s="176" t="s">
        <v>1349</v>
      </c>
      <c r="C2337" s="176" t="s">
        <v>1208</v>
      </c>
      <c r="D2337" s="176" t="s">
        <v>1747</v>
      </c>
      <c r="E2337" s="176">
        <v>67</v>
      </c>
      <c r="F2337" s="176">
        <v>67</v>
      </c>
      <c r="G2337" s="174">
        <v>0</v>
      </c>
    </row>
    <row r="2338" spans="1:7">
      <c r="A2338" s="176" t="s">
        <v>1348</v>
      </c>
      <c r="B2338" s="176" t="s">
        <v>1349</v>
      </c>
      <c r="C2338" s="176" t="s">
        <v>1209</v>
      </c>
      <c r="D2338" s="176" t="s">
        <v>1747</v>
      </c>
      <c r="E2338" s="176">
        <v>67</v>
      </c>
      <c r="F2338" s="176">
        <v>67</v>
      </c>
      <c r="G2338" s="174">
        <v>0</v>
      </c>
    </row>
    <row r="2339" spans="1:7">
      <c r="A2339" s="176" t="s">
        <v>1348</v>
      </c>
      <c r="B2339" s="176" t="s">
        <v>1349</v>
      </c>
      <c r="C2339" s="176" t="s">
        <v>1210</v>
      </c>
      <c r="D2339" s="176" t="s">
        <v>1747</v>
      </c>
      <c r="E2339" s="176">
        <v>100</v>
      </c>
      <c r="F2339" s="176">
        <v>100</v>
      </c>
      <c r="G2339" s="174">
        <v>0</v>
      </c>
    </row>
    <row r="2340" spans="1:7">
      <c r="A2340" s="176" t="s">
        <v>1348</v>
      </c>
      <c r="B2340" s="176" t="s">
        <v>1349</v>
      </c>
      <c r="C2340" s="176" t="s">
        <v>1211</v>
      </c>
      <c r="D2340" s="176" t="s">
        <v>1695</v>
      </c>
      <c r="E2340" s="176">
        <v>100</v>
      </c>
      <c r="F2340" s="176">
        <v>100</v>
      </c>
      <c r="G2340" s="174">
        <v>0</v>
      </c>
    </row>
    <row r="2341" spans="1:7">
      <c r="A2341" s="176" t="s">
        <v>1348</v>
      </c>
      <c r="B2341" s="176" t="s">
        <v>1349</v>
      </c>
      <c r="C2341" s="176" t="s">
        <v>1212</v>
      </c>
      <c r="D2341" s="176" t="s">
        <v>1695</v>
      </c>
      <c r="E2341" s="176">
        <v>67</v>
      </c>
      <c r="F2341" s="176">
        <v>100</v>
      </c>
      <c r="G2341" s="175">
        <v>33</v>
      </c>
    </row>
    <row r="2342" spans="1:7">
      <c r="A2342" s="176" t="s">
        <v>1348</v>
      </c>
      <c r="B2342" s="176" t="s">
        <v>1349</v>
      </c>
      <c r="C2342" s="176" t="s">
        <v>1213</v>
      </c>
      <c r="D2342" s="176" t="s">
        <v>1695</v>
      </c>
      <c r="E2342" s="176">
        <v>100</v>
      </c>
      <c r="F2342" s="176">
        <v>100</v>
      </c>
      <c r="G2342" s="174">
        <v>0</v>
      </c>
    </row>
    <row r="2343" spans="1:7">
      <c r="A2343" s="176" t="s">
        <v>1348</v>
      </c>
      <c r="B2343" s="176" t="s">
        <v>1349</v>
      </c>
      <c r="C2343" s="176" t="s">
        <v>1214</v>
      </c>
      <c r="D2343" s="176" t="s">
        <v>1695</v>
      </c>
      <c r="E2343" s="176">
        <v>100</v>
      </c>
      <c r="F2343" s="176">
        <v>100</v>
      </c>
      <c r="G2343" s="174">
        <v>0</v>
      </c>
    </row>
    <row r="2344" spans="1:7">
      <c r="A2344" s="176" t="s">
        <v>1348</v>
      </c>
      <c r="B2344" s="176" t="s">
        <v>1349</v>
      </c>
      <c r="C2344" s="176" t="s">
        <v>1215</v>
      </c>
      <c r="D2344" s="176" t="s">
        <v>1695</v>
      </c>
      <c r="E2344" s="176">
        <v>0</v>
      </c>
      <c r="F2344" s="176">
        <v>33</v>
      </c>
      <c r="G2344" s="175">
        <v>33</v>
      </c>
    </row>
    <row r="2345" spans="1:7">
      <c r="A2345" s="176" t="s">
        <v>1348</v>
      </c>
      <c r="B2345" s="176" t="s">
        <v>1349</v>
      </c>
      <c r="C2345" s="176" t="s">
        <v>1216</v>
      </c>
      <c r="D2345" s="176" t="s">
        <v>1695</v>
      </c>
      <c r="E2345" s="176">
        <v>0</v>
      </c>
      <c r="F2345" s="176">
        <v>33</v>
      </c>
      <c r="G2345" s="175">
        <v>33</v>
      </c>
    </row>
    <row r="2346" spans="1:7">
      <c r="A2346" s="176" t="s">
        <v>1348</v>
      </c>
      <c r="B2346" s="176" t="s">
        <v>1349</v>
      </c>
      <c r="C2346" s="176" t="s">
        <v>1217</v>
      </c>
      <c r="E2346" s="176">
        <v>0</v>
      </c>
      <c r="F2346" s="176">
        <v>0</v>
      </c>
      <c r="G2346" s="174">
        <v>0</v>
      </c>
    </row>
    <row r="2347" spans="1:7">
      <c r="A2347" s="176" t="s">
        <v>1348</v>
      </c>
      <c r="B2347" s="176" t="s">
        <v>1349</v>
      </c>
      <c r="C2347" s="176" t="s">
        <v>1218</v>
      </c>
      <c r="E2347" s="176">
        <v>0</v>
      </c>
      <c r="F2347" s="176">
        <v>0</v>
      </c>
      <c r="G2347" s="174">
        <v>0</v>
      </c>
    </row>
    <row r="2348" spans="1:7">
      <c r="A2348" s="176" t="s">
        <v>1348</v>
      </c>
      <c r="B2348" s="176" t="s">
        <v>1349</v>
      </c>
      <c r="C2348" s="176" t="s">
        <v>1219</v>
      </c>
      <c r="E2348" s="176">
        <v>0</v>
      </c>
      <c r="F2348" s="176">
        <v>0</v>
      </c>
      <c r="G2348" s="174">
        <v>0</v>
      </c>
    </row>
    <row r="2349" spans="1:7">
      <c r="A2349" s="176" t="s">
        <v>1348</v>
      </c>
      <c r="B2349" s="176" t="s">
        <v>1349</v>
      </c>
      <c r="C2349" s="176" t="s">
        <v>1220</v>
      </c>
      <c r="E2349" s="176">
        <v>0</v>
      </c>
      <c r="F2349" s="176">
        <v>0</v>
      </c>
      <c r="G2349" s="174">
        <v>0</v>
      </c>
    </row>
    <row r="2350" spans="1:7">
      <c r="A2350" s="176" t="s">
        <v>1348</v>
      </c>
      <c r="B2350" s="176" t="s">
        <v>1349</v>
      </c>
      <c r="C2350" s="176" t="s">
        <v>1221</v>
      </c>
      <c r="E2350" s="176">
        <v>0</v>
      </c>
      <c r="F2350" s="176">
        <v>0</v>
      </c>
      <c r="G2350" s="174">
        <v>0</v>
      </c>
    </row>
    <row r="2351" spans="1:7">
      <c r="A2351" s="176" t="s">
        <v>1348</v>
      </c>
      <c r="B2351" s="176" t="s">
        <v>1349</v>
      </c>
      <c r="C2351" s="176" t="s">
        <v>1222</v>
      </c>
      <c r="E2351" s="176">
        <v>33</v>
      </c>
      <c r="F2351" s="176">
        <v>33</v>
      </c>
      <c r="G2351" s="174">
        <v>0</v>
      </c>
    </row>
    <row r="2352" spans="1:7">
      <c r="A2352" s="176" t="s">
        <v>1348</v>
      </c>
      <c r="B2352" s="176" t="s">
        <v>1349</v>
      </c>
      <c r="C2352" s="176" t="s">
        <v>1223</v>
      </c>
      <c r="E2352" s="176">
        <v>0</v>
      </c>
      <c r="F2352" s="176">
        <v>33</v>
      </c>
      <c r="G2352" s="175">
        <v>33</v>
      </c>
    </row>
    <row r="2353" spans="1:7">
      <c r="A2353" s="176" t="s">
        <v>1348</v>
      </c>
      <c r="B2353" s="176" t="s">
        <v>1349</v>
      </c>
      <c r="C2353" s="176" t="s">
        <v>1224</v>
      </c>
      <c r="E2353" s="176">
        <v>67</v>
      </c>
      <c r="F2353" s="176">
        <v>67</v>
      </c>
      <c r="G2353" s="174">
        <v>0</v>
      </c>
    </row>
    <row r="2354" spans="1:7">
      <c r="A2354" s="176" t="s">
        <v>1348</v>
      </c>
      <c r="B2354" s="176" t="s">
        <v>1349</v>
      </c>
      <c r="C2354" s="176" t="s">
        <v>1225</v>
      </c>
      <c r="E2354" s="176">
        <v>100</v>
      </c>
      <c r="F2354" s="176">
        <v>100</v>
      </c>
      <c r="G2354" s="174">
        <v>0</v>
      </c>
    </row>
    <row r="2355" spans="1:7">
      <c r="A2355" s="176" t="s">
        <v>1348</v>
      </c>
      <c r="B2355" s="176" t="s">
        <v>1349</v>
      </c>
      <c r="C2355" s="176" t="s">
        <v>1226</v>
      </c>
      <c r="E2355" s="176">
        <v>33</v>
      </c>
      <c r="F2355" s="176">
        <v>67</v>
      </c>
      <c r="G2355" s="175">
        <v>33</v>
      </c>
    </row>
    <row r="2356" spans="1:7">
      <c r="A2356" s="176" t="s">
        <v>1348</v>
      </c>
      <c r="B2356" s="176" t="s">
        <v>1349</v>
      </c>
      <c r="C2356" s="176" t="s">
        <v>1227</v>
      </c>
      <c r="E2356" s="176">
        <v>0</v>
      </c>
      <c r="F2356" s="176">
        <v>0</v>
      </c>
      <c r="G2356" s="174">
        <v>0</v>
      </c>
    </row>
    <row r="2357" spans="1:7">
      <c r="A2357" s="176" t="s">
        <v>1348</v>
      </c>
      <c r="B2357" s="176" t="s">
        <v>1349</v>
      </c>
      <c r="C2357" s="176" t="s">
        <v>1228</v>
      </c>
      <c r="E2357" s="176">
        <v>33</v>
      </c>
      <c r="F2357" s="176">
        <v>33</v>
      </c>
      <c r="G2357" s="174">
        <v>0</v>
      </c>
    </row>
    <row r="2358" spans="1:7">
      <c r="A2358" s="176" t="s">
        <v>1348</v>
      </c>
      <c r="B2358" s="176" t="s">
        <v>1349</v>
      </c>
      <c r="C2358" s="176" t="s">
        <v>1229</v>
      </c>
      <c r="E2358" s="176">
        <v>100</v>
      </c>
      <c r="F2358" s="176">
        <v>100</v>
      </c>
      <c r="G2358" s="174">
        <v>0</v>
      </c>
    </row>
    <row r="2359" spans="1:7">
      <c r="A2359" s="176" t="s">
        <v>1348</v>
      </c>
      <c r="B2359" s="176" t="s">
        <v>1349</v>
      </c>
      <c r="C2359" s="176" t="s">
        <v>1230</v>
      </c>
      <c r="E2359" s="176">
        <v>100</v>
      </c>
      <c r="F2359" s="176">
        <v>100</v>
      </c>
      <c r="G2359" s="174">
        <v>0</v>
      </c>
    </row>
    <row r="2360" spans="1:7">
      <c r="A2360" s="176" t="s">
        <v>1348</v>
      </c>
      <c r="B2360" s="176" t="s">
        <v>1349</v>
      </c>
      <c r="C2360" s="176" t="s">
        <v>1231</v>
      </c>
      <c r="E2360" s="176">
        <v>0</v>
      </c>
      <c r="F2360" s="176">
        <v>0</v>
      </c>
      <c r="G2360" s="174">
        <v>0</v>
      </c>
    </row>
    <row r="2361" spans="1:7">
      <c r="A2361" s="176" t="s">
        <v>1348</v>
      </c>
      <c r="B2361" s="176" t="s">
        <v>1349</v>
      </c>
      <c r="C2361" s="176" t="s">
        <v>1232</v>
      </c>
      <c r="E2361" s="176">
        <v>33</v>
      </c>
      <c r="F2361" s="176">
        <v>33</v>
      </c>
      <c r="G2361" s="174">
        <v>0</v>
      </c>
    </row>
    <row r="2362" spans="1:7">
      <c r="A2362" s="176" t="s">
        <v>1348</v>
      </c>
      <c r="B2362" s="176" t="s">
        <v>1349</v>
      </c>
      <c r="C2362" s="176" t="s">
        <v>1233</v>
      </c>
      <c r="E2362" s="176">
        <v>0</v>
      </c>
      <c r="F2362" s="176">
        <v>0</v>
      </c>
      <c r="G2362" s="174">
        <v>0</v>
      </c>
    </row>
    <row r="2363" spans="1:7">
      <c r="A2363" s="176" t="s">
        <v>1348</v>
      </c>
      <c r="B2363" s="176" t="s">
        <v>1349</v>
      </c>
      <c r="C2363" s="176" t="s">
        <v>1234</v>
      </c>
      <c r="E2363" s="176">
        <v>0</v>
      </c>
      <c r="F2363" s="176">
        <v>0</v>
      </c>
      <c r="G2363" s="174">
        <v>0</v>
      </c>
    </row>
    <row r="2364" spans="1:7">
      <c r="A2364" s="176" t="s">
        <v>1348</v>
      </c>
      <c r="B2364" s="176" t="s">
        <v>1349</v>
      </c>
      <c r="C2364" s="176" t="s">
        <v>1235</v>
      </c>
      <c r="E2364" s="176">
        <v>33</v>
      </c>
      <c r="F2364" s="176">
        <v>67</v>
      </c>
      <c r="G2364" s="175">
        <v>33</v>
      </c>
    </row>
    <row r="2365" spans="1:7">
      <c r="A2365" s="176" t="s">
        <v>1348</v>
      </c>
      <c r="B2365" s="176" t="s">
        <v>1349</v>
      </c>
      <c r="C2365" s="176" t="s">
        <v>1236</v>
      </c>
      <c r="E2365" s="176">
        <v>67</v>
      </c>
      <c r="F2365" s="176">
        <v>67</v>
      </c>
      <c r="G2365" s="174">
        <v>0</v>
      </c>
    </row>
    <row r="2366" spans="1:7">
      <c r="A2366" s="176" t="s">
        <v>1348</v>
      </c>
      <c r="B2366" s="176" t="s">
        <v>1349</v>
      </c>
      <c r="C2366" s="176" t="s">
        <v>1237</v>
      </c>
      <c r="E2366" s="176">
        <v>33</v>
      </c>
      <c r="F2366" s="176">
        <v>33</v>
      </c>
      <c r="G2366" s="174">
        <v>0</v>
      </c>
    </row>
    <row r="2367" spans="1:7">
      <c r="A2367" s="176" t="s">
        <v>1348</v>
      </c>
      <c r="B2367" s="176" t="s">
        <v>1349</v>
      </c>
      <c r="C2367" s="176" t="s">
        <v>1238</v>
      </c>
      <c r="E2367" s="176">
        <v>67</v>
      </c>
      <c r="F2367" s="176">
        <v>100</v>
      </c>
      <c r="G2367" s="175">
        <v>33</v>
      </c>
    </row>
    <row r="2368" spans="1:7">
      <c r="A2368" s="176" t="s">
        <v>1348</v>
      </c>
      <c r="B2368" s="176" t="s">
        <v>1349</v>
      </c>
      <c r="C2368" s="176" t="s">
        <v>1239</v>
      </c>
      <c r="E2368" s="176">
        <v>0</v>
      </c>
      <c r="F2368" s="176">
        <v>0</v>
      </c>
      <c r="G2368" s="174">
        <v>0</v>
      </c>
    </row>
    <row r="2369" spans="1:7">
      <c r="A2369" s="176" t="s">
        <v>1348</v>
      </c>
      <c r="B2369" s="176" t="s">
        <v>1349</v>
      </c>
      <c r="C2369" s="176" t="s">
        <v>1240</v>
      </c>
      <c r="E2369" s="176">
        <v>0</v>
      </c>
      <c r="F2369" s="176">
        <v>0</v>
      </c>
      <c r="G2369" s="174">
        <v>0</v>
      </c>
    </row>
    <row r="2370" spans="1:7">
      <c r="A2370" s="176" t="s">
        <v>1348</v>
      </c>
      <c r="B2370" s="176" t="s">
        <v>1349</v>
      </c>
      <c r="C2370" s="176" t="s">
        <v>1241</v>
      </c>
      <c r="E2370" s="176">
        <v>0</v>
      </c>
      <c r="F2370" s="176">
        <v>0</v>
      </c>
      <c r="G2370" s="174">
        <v>0</v>
      </c>
    </row>
    <row r="2371" spans="1:7">
      <c r="A2371" s="176" t="s">
        <v>1348</v>
      </c>
      <c r="B2371" s="176" t="s">
        <v>1349</v>
      </c>
      <c r="C2371" s="176" t="s">
        <v>1242</v>
      </c>
      <c r="E2371" s="176">
        <v>0</v>
      </c>
      <c r="F2371" s="176">
        <v>33</v>
      </c>
      <c r="G2371" s="175">
        <v>33</v>
      </c>
    </row>
    <row r="2372" spans="1:7">
      <c r="A2372" s="176" t="s">
        <v>1348</v>
      </c>
      <c r="B2372" s="176" t="s">
        <v>1349</v>
      </c>
      <c r="C2372" s="176" t="s">
        <v>1243</v>
      </c>
      <c r="E2372" s="176">
        <v>0</v>
      </c>
      <c r="F2372" s="176">
        <v>0</v>
      </c>
      <c r="G2372" s="174">
        <v>0</v>
      </c>
    </row>
    <row r="2373" spans="1:7">
      <c r="A2373" s="176" t="s">
        <v>1348</v>
      </c>
      <c r="B2373" s="176" t="s">
        <v>1349</v>
      </c>
      <c r="C2373" s="176" t="s">
        <v>1244</v>
      </c>
      <c r="E2373" s="176">
        <v>0</v>
      </c>
      <c r="F2373" s="176">
        <v>33</v>
      </c>
      <c r="G2373" s="175">
        <v>33</v>
      </c>
    </row>
    <row r="2374" spans="1:7">
      <c r="A2374" s="176" t="s">
        <v>1348</v>
      </c>
      <c r="B2374" s="176" t="s">
        <v>1349</v>
      </c>
      <c r="C2374" s="176" t="s">
        <v>1245</v>
      </c>
      <c r="E2374" s="176">
        <v>0</v>
      </c>
      <c r="F2374" s="176">
        <v>0</v>
      </c>
      <c r="G2374" s="174">
        <v>0</v>
      </c>
    </row>
    <row r="2375" spans="1:7">
      <c r="A2375" s="176" t="s">
        <v>1348</v>
      </c>
      <c r="B2375" s="176" t="s">
        <v>1349</v>
      </c>
      <c r="C2375" s="176" t="s">
        <v>1246</v>
      </c>
      <c r="E2375" s="176">
        <v>0</v>
      </c>
      <c r="F2375" s="176">
        <v>0</v>
      </c>
      <c r="G2375" s="174">
        <v>0</v>
      </c>
    </row>
    <row r="2376" spans="1:7">
      <c r="A2376" s="176" t="s">
        <v>1348</v>
      </c>
      <c r="B2376" s="176" t="s">
        <v>1349</v>
      </c>
      <c r="C2376" s="176" t="s">
        <v>1247</v>
      </c>
      <c r="E2376" s="176">
        <v>0</v>
      </c>
      <c r="F2376" s="176">
        <v>33</v>
      </c>
      <c r="G2376" s="175">
        <v>33</v>
      </c>
    </row>
    <row r="2377" spans="1:7">
      <c r="A2377" s="176" t="s">
        <v>1348</v>
      </c>
      <c r="B2377" s="176" t="s">
        <v>1349</v>
      </c>
      <c r="C2377" s="176" t="s">
        <v>1247</v>
      </c>
      <c r="E2377" s="176">
        <v>0</v>
      </c>
      <c r="F2377" s="176">
        <v>0</v>
      </c>
      <c r="G2377" s="174">
        <v>0</v>
      </c>
    </row>
    <row r="2378" spans="1:7">
      <c r="A2378" s="176" t="s">
        <v>1348</v>
      </c>
      <c r="B2378" s="176" t="s">
        <v>1349</v>
      </c>
      <c r="C2378" s="176" t="s">
        <v>1249</v>
      </c>
      <c r="E2378" s="176">
        <v>0</v>
      </c>
      <c r="F2378" s="176">
        <v>0</v>
      </c>
      <c r="G2378" s="174">
        <v>0</v>
      </c>
    </row>
    <row r="2379" spans="1:7">
      <c r="A2379" s="176" t="s">
        <v>1348</v>
      </c>
      <c r="B2379" s="176" t="s">
        <v>1349</v>
      </c>
      <c r="C2379" s="176" t="s">
        <v>1250</v>
      </c>
      <c r="E2379" s="176">
        <v>33</v>
      </c>
      <c r="F2379" s="176">
        <v>33</v>
      </c>
      <c r="G2379" s="174">
        <v>0</v>
      </c>
    </row>
    <row r="2380" spans="1:7">
      <c r="A2380" s="176" t="s">
        <v>1348</v>
      </c>
      <c r="B2380" s="176" t="s">
        <v>1349</v>
      </c>
      <c r="C2380" s="176" t="s">
        <v>1251</v>
      </c>
      <c r="E2380" s="176">
        <v>33</v>
      </c>
      <c r="F2380" s="176">
        <v>67</v>
      </c>
      <c r="G2380" s="175">
        <v>33</v>
      </c>
    </row>
    <row r="2381" spans="1:7">
      <c r="A2381" s="176" t="s">
        <v>1348</v>
      </c>
      <c r="B2381" s="176" t="s">
        <v>1349</v>
      </c>
      <c r="C2381" s="176" t="s">
        <v>1252</v>
      </c>
      <c r="E2381" s="176">
        <v>0</v>
      </c>
      <c r="F2381" s="176">
        <v>0</v>
      </c>
      <c r="G2381" s="174">
        <v>0</v>
      </c>
    </row>
    <row r="2382" spans="1:7">
      <c r="A2382" s="176" t="s">
        <v>1348</v>
      </c>
      <c r="B2382" s="176" t="s">
        <v>1349</v>
      </c>
      <c r="C2382" s="176" t="s">
        <v>1253</v>
      </c>
      <c r="E2382" s="176">
        <v>0</v>
      </c>
      <c r="F2382" s="176">
        <v>0</v>
      </c>
      <c r="G2382" s="174">
        <v>0</v>
      </c>
    </row>
    <row r="2383" spans="1:7">
      <c r="A2383" s="176" t="s">
        <v>1348</v>
      </c>
      <c r="B2383" s="176" t="s">
        <v>1349</v>
      </c>
      <c r="C2383" s="176" t="s">
        <v>1254</v>
      </c>
      <c r="E2383" s="176">
        <v>0</v>
      </c>
      <c r="F2383" s="176">
        <v>100</v>
      </c>
      <c r="G2383" s="175">
        <v>100</v>
      </c>
    </row>
    <row r="2384" spans="1:7">
      <c r="A2384" s="176" t="s">
        <v>1348</v>
      </c>
      <c r="B2384" s="176" t="s">
        <v>1349</v>
      </c>
      <c r="C2384" s="176" t="s">
        <v>1255</v>
      </c>
      <c r="E2384" s="176">
        <v>0</v>
      </c>
      <c r="F2384" s="176">
        <v>33</v>
      </c>
      <c r="G2384" s="175">
        <v>33</v>
      </c>
    </row>
    <row r="2385" spans="1:7">
      <c r="A2385" s="176" t="s">
        <v>1348</v>
      </c>
      <c r="B2385" s="176" t="s">
        <v>1349</v>
      </c>
      <c r="C2385" s="176" t="s">
        <v>1256</v>
      </c>
      <c r="E2385" s="176">
        <v>0</v>
      </c>
      <c r="F2385" s="176">
        <v>0</v>
      </c>
      <c r="G2385" s="174">
        <v>0</v>
      </c>
    </row>
    <row r="2386" spans="1:7">
      <c r="A2386" s="176" t="s">
        <v>1350</v>
      </c>
      <c r="B2386" s="176" t="s">
        <v>1351</v>
      </c>
      <c r="C2386" s="176" t="s">
        <v>1257</v>
      </c>
      <c r="D2386" s="176" t="s">
        <v>1742</v>
      </c>
      <c r="E2386" s="176"/>
      <c r="F2386" s="176">
        <v>100</v>
      </c>
      <c r="G2386" s="176"/>
    </row>
    <row r="2387" spans="1:7">
      <c r="A2387" s="176" t="s">
        <v>1350</v>
      </c>
      <c r="B2387" s="176" t="s">
        <v>1351</v>
      </c>
      <c r="C2387" s="176" t="s">
        <v>1258</v>
      </c>
      <c r="D2387" s="176" t="s">
        <v>1743</v>
      </c>
      <c r="E2387" s="176"/>
      <c r="F2387" s="176">
        <v>33</v>
      </c>
      <c r="G2387" s="176"/>
    </row>
    <row r="2388" spans="1:7">
      <c r="A2388" s="176" t="s">
        <v>1350</v>
      </c>
      <c r="B2388" s="176" t="s">
        <v>1351</v>
      </c>
      <c r="C2388" s="176" t="s">
        <v>1259</v>
      </c>
      <c r="D2388" s="176" t="s">
        <v>1744</v>
      </c>
      <c r="E2388" s="176"/>
      <c r="F2388" s="176">
        <v>67</v>
      </c>
      <c r="G2388" s="176"/>
    </row>
    <row r="2389" spans="1:7">
      <c r="A2389" s="176" t="s">
        <v>1350</v>
      </c>
      <c r="B2389" s="176" t="s">
        <v>1351</v>
      </c>
      <c r="C2389" s="176" t="s">
        <v>1260</v>
      </c>
      <c r="D2389" s="176" t="s">
        <v>1745</v>
      </c>
      <c r="E2389" s="176"/>
      <c r="F2389" s="176">
        <v>33</v>
      </c>
      <c r="G2389" s="176"/>
    </row>
    <row r="2390" spans="1:7">
      <c r="A2390" s="176" t="s">
        <v>1350</v>
      </c>
      <c r="B2390" s="176" t="s">
        <v>1351</v>
      </c>
      <c r="C2390" s="176" t="s">
        <v>1261</v>
      </c>
      <c r="D2390" s="176" t="s">
        <v>1746</v>
      </c>
      <c r="E2390" s="176"/>
      <c r="F2390" s="176">
        <v>0</v>
      </c>
      <c r="G2390" s="176"/>
    </row>
    <row r="2391" spans="1:7">
      <c r="A2391" s="176" t="s">
        <v>1350</v>
      </c>
      <c r="B2391" s="176" t="s">
        <v>1351</v>
      </c>
      <c r="C2391" s="176" t="s">
        <v>1262</v>
      </c>
      <c r="D2391" s="176" t="s">
        <v>1747</v>
      </c>
      <c r="E2391" s="176"/>
      <c r="F2391" s="176">
        <v>100</v>
      </c>
      <c r="G2391" s="176"/>
    </row>
    <row r="2392" spans="1:7">
      <c r="A2392" s="176" t="s">
        <v>1350</v>
      </c>
      <c r="B2392" s="176" t="s">
        <v>1351</v>
      </c>
      <c r="C2392" s="176" t="s">
        <v>1263</v>
      </c>
      <c r="D2392" s="176" t="s">
        <v>1695</v>
      </c>
      <c r="E2392" s="176"/>
      <c r="F2392" s="176">
        <v>67</v>
      </c>
      <c r="G2392" s="176"/>
    </row>
    <row r="2393" spans="1:7">
      <c r="A2393" s="176" t="s">
        <v>1350</v>
      </c>
      <c r="B2393" s="176" t="s">
        <v>1351</v>
      </c>
      <c r="C2393" s="176" t="s">
        <v>1115</v>
      </c>
      <c r="D2393" s="176" t="s">
        <v>1743</v>
      </c>
      <c r="E2393" s="176"/>
      <c r="F2393" s="176">
        <v>100</v>
      </c>
      <c r="G2393" s="176"/>
    </row>
    <row r="2394" spans="1:7">
      <c r="A2394" s="176" t="s">
        <v>1350</v>
      </c>
      <c r="B2394" s="176" t="s">
        <v>1351</v>
      </c>
      <c r="C2394" s="176" t="s">
        <v>1116</v>
      </c>
      <c r="D2394" s="176" t="s">
        <v>1743</v>
      </c>
      <c r="E2394" s="176"/>
      <c r="F2394" s="176">
        <v>0</v>
      </c>
      <c r="G2394" s="176"/>
    </row>
    <row r="2395" spans="1:7">
      <c r="A2395" s="176" t="s">
        <v>1350</v>
      </c>
      <c r="B2395" s="176" t="s">
        <v>1351</v>
      </c>
      <c r="C2395" s="176" t="s">
        <v>1117</v>
      </c>
      <c r="D2395" s="176" t="s">
        <v>1743</v>
      </c>
      <c r="E2395" s="176"/>
      <c r="F2395" s="176">
        <v>0</v>
      </c>
      <c r="G2395" s="176"/>
    </row>
    <row r="2396" spans="1:7">
      <c r="A2396" s="176" t="s">
        <v>1350</v>
      </c>
      <c r="B2396" s="176" t="s">
        <v>1351</v>
      </c>
      <c r="C2396" s="176" t="s">
        <v>1118</v>
      </c>
      <c r="D2396" s="176" t="s">
        <v>1743</v>
      </c>
      <c r="E2396" s="176"/>
      <c r="F2396" s="176">
        <v>100</v>
      </c>
      <c r="G2396" s="176"/>
    </row>
    <row r="2397" spans="1:7">
      <c r="A2397" s="176" t="s">
        <v>1350</v>
      </c>
      <c r="B2397" s="176" t="s">
        <v>1351</v>
      </c>
      <c r="C2397" s="176" t="s">
        <v>1119</v>
      </c>
      <c r="D2397" s="176" t="s">
        <v>1743</v>
      </c>
      <c r="E2397" s="176"/>
      <c r="F2397" s="176">
        <v>100</v>
      </c>
      <c r="G2397" s="176"/>
    </row>
    <row r="2398" spans="1:7">
      <c r="A2398" s="176" t="s">
        <v>1350</v>
      </c>
      <c r="B2398" s="176" t="s">
        <v>1351</v>
      </c>
      <c r="C2398" s="176" t="s">
        <v>1120</v>
      </c>
      <c r="D2398" s="176" t="s">
        <v>1743</v>
      </c>
      <c r="E2398" s="176"/>
      <c r="F2398" s="176">
        <v>100</v>
      </c>
      <c r="G2398" s="176"/>
    </row>
    <row r="2399" spans="1:7">
      <c r="A2399" s="176" t="s">
        <v>1350</v>
      </c>
      <c r="B2399" s="176" t="s">
        <v>1351</v>
      </c>
      <c r="C2399" s="176" t="s">
        <v>1121</v>
      </c>
      <c r="D2399" s="176" t="s">
        <v>1743</v>
      </c>
      <c r="E2399" s="176"/>
      <c r="F2399" s="176">
        <v>67</v>
      </c>
      <c r="G2399" s="176"/>
    </row>
    <row r="2400" spans="1:7">
      <c r="A2400" s="176" t="s">
        <v>1350</v>
      </c>
      <c r="B2400" s="176" t="s">
        <v>1351</v>
      </c>
      <c r="C2400" s="176" t="s">
        <v>1122</v>
      </c>
      <c r="D2400" s="176" t="s">
        <v>1743</v>
      </c>
      <c r="E2400" s="176"/>
      <c r="F2400" s="176">
        <v>100</v>
      </c>
      <c r="G2400" s="176"/>
    </row>
    <row r="2401" spans="1:7">
      <c r="A2401" s="176" t="s">
        <v>1350</v>
      </c>
      <c r="B2401" s="176" t="s">
        <v>1351</v>
      </c>
      <c r="C2401" s="176" t="s">
        <v>1123</v>
      </c>
      <c r="D2401" s="176" t="s">
        <v>1743</v>
      </c>
      <c r="E2401" s="176"/>
      <c r="F2401" s="176">
        <v>100</v>
      </c>
      <c r="G2401" s="176"/>
    </row>
    <row r="2402" spans="1:7">
      <c r="A2402" s="176" t="s">
        <v>1350</v>
      </c>
      <c r="B2402" s="176" t="s">
        <v>1351</v>
      </c>
      <c r="C2402" s="176" t="s">
        <v>1124</v>
      </c>
      <c r="D2402" s="176" t="s">
        <v>1743</v>
      </c>
      <c r="E2402" s="176"/>
      <c r="F2402" s="176">
        <v>100</v>
      </c>
      <c r="G2402" s="176"/>
    </row>
    <row r="2403" spans="1:7">
      <c r="A2403" s="176" t="s">
        <v>1350</v>
      </c>
      <c r="B2403" s="176" t="s">
        <v>1351</v>
      </c>
      <c r="C2403" s="176" t="s">
        <v>1125</v>
      </c>
      <c r="D2403" s="176" t="s">
        <v>1743</v>
      </c>
      <c r="E2403" s="176"/>
      <c r="F2403" s="176">
        <v>100</v>
      </c>
      <c r="G2403" s="176"/>
    </row>
    <row r="2404" spans="1:7">
      <c r="A2404" s="176" t="s">
        <v>1350</v>
      </c>
      <c r="B2404" s="176" t="s">
        <v>1351</v>
      </c>
      <c r="C2404" s="176" t="s">
        <v>1126</v>
      </c>
      <c r="D2404" s="176" t="s">
        <v>1743</v>
      </c>
      <c r="E2404" s="176"/>
      <c r="F2404" s="176">
        <v>100</v>
      </c>
      <c r="G2404" s="176"/>
    </row>
    <row r="2405" spans="1:7">
      <c r="A2405" s="176" t="s">
        <v>1350</v>
      </c>
      <c r="B2405" s="176" t="s">
        <v>1351</v>
      </c>
      <c r="C2405" s="176" t="s">
        <v>1127</v>
      </c>
      <c r="D2405" s="176" t="s">
        <v>1743</v>
      </c>
      <c r="E2405" s="176"/>
      <c r="F2405" s="176">
        <v>100</v>
      </c>
      <c r="G2405" s="176"/>
    </row>
    <row r="2406" spans="1:7">
      <c r="A2406" s="176" t="s">
        <v>1350</v>
      </c>
      <c r="B2406" s="176" t="s">
        <v>1351</v>
      </c>
      <c r="C2406" s="176" t="s">
        <v>1128</v>
      </c>
      <c r="D2406" s="176" t="s">
        <v>1743</v>
      </c>
      <c r="E2406" s="176"/>
      <c r="F2406" s="176">
        <v>33</v>
      </c>
      <c r="G2406" s="176"/>
    </row>
    <row r="2407" spans="1:7">
      <c r="A2407" s="176" t="s">
        <v>1350</v>
      </c>
      <c r="B2407" s="176" t="s">
        <v>1351</v>
      </c>
      <c r="C2407" s="176" t="s">
        <v>1129</v>
      </c>
      <c r="D2407" s="176" t="s">
        <v>1743</v>
      </c>
      <c r="E2407" s="176"/>
      <c r="F2407" s="176">
        <v>67</v>
      </c>
      <c r="G2407" s="176"/>
    </row>
    <row r="2408" spans="1:7">
      <c r="A2408" s="176" t="s">
        <v>1350</v>
      </c>
      <c r="B2408" s="176" t="s">
        <v>1351</v>
      </c>
      <c r="C2408" s="176" t="s">
        <v>1130</v>
      </c>
      <c r="D2408" s="176" t="s">
        <v>1743</v>
      </c>
      <c r="E2408" s="176"/>
      <c r="F2408" s="176">
        <v>0</v>
      </c>
      <c r="G2408" s="176"/>
    </row>
    <row r="2409" spans="1:7">
      <c r="A2409" s="176" t="s">
        <v>1350</v>
      </c>
      <c r="B2409" s="176" t="s">
        <v>1351</v>
      </c>
      <c r="C2409" s="176" t="s">
        <v>1131</v>
      </c>
      <c r="D2409" s="176" t="s">
        <v>1743</v>
      </c>
      <c r="E2409" s="176"/>
      <c r="F2409" s="176">
        <v>0</v>
      </c>
      <c r="G2409" s="176"/>
    </row>
    <row r="2410" spans="1:7">
      <c r="A2410" s="176" t="s">
        <v>1350</v>
      </c>
      <c r="B2410" s="176" t="s">
        <v>1351</v>
      </c>
      <c r="C2410" s="176" t="s">
        <v>1132</v>
      </c>
      <c r="D2410" s="176" t="s">
        <v>1743</v>
      </c>
      <c r="E2410" s="176"/>
      <c r="F2410" s="176">
        <v>0</v>
      </c>
      <c r="G2410" s="176"/>
    </row>
    <row r="2411" spans="1:7">
      <c r="A2411" s="176" t="s">
        <v>1350</v>
      </c>
      <c r="B2411" s="176" t="s">
        <v>1351</v>
      </c>
      <c r="C2411" s="176" t="s">
        <v>1133</v>
      </c>
      <c r="D2411" s="176" t="s">
        <v>1743</v>
      </c>
      <c r="E2411" s="176"/>
      <c r="F2411" s="176">
        <v>33</v>
      </c>
      <c r="G2411" s="176"/>
    </row>
    <row r="2412" spans="1:7">
      <c r="A2412" s="176" t="s">
        <v>1350</v>
      </c>
      <c r="B2412" s="176" t="s">
        <v>1351</v>
      </c>
      <c r="C2412" s="176" t="s">
        <v>1134</v>
      </c>
      <c r="D2412" s="176" t="s">
        <v>1743</v>
      </c>
      <c r="E2412" s="176"/>
      <c r="F2412" s="176">
        <v>0</v>
      </c>
      <c r="G2412" s="176"/>
    </row>
    <row r="2413" spans="1:7">
      <c r="A2413" s="176" t="s">
        <v>1350</v>
      </c>
      <c r="B2413" s="176" t="s">
        <v>1351</v>
      </c>
      <c r="C2413" s="176" t="s">
        <v>1135</v>
      </c>
      <c r="D2413" s="176" t="s">
        <v>1743</v>
      </c>
      <c r="E2413" s="176"/>
      <c r="F2413" s="176">
        <v>100</v>
      </c>
      <c r="G2413" s="176"/>
    </row>
    <row r="2414" spans="1:7">
      <c r="A2414" s="176" t="s">
        <v>1350</v>
      </c>
      <c r="B2414" s="176" t="s">
        <v>1351</v>
      </c>
      <c r="C2414" s="176" t="s">
        <v>1136</v>
      </c>
      <c r="D2414" s="176" t="s">
        <v>1743</v>
      </c>
      <c r="E2414" s="176"/>
      <c r="F2414" s="176">
        <v>33</v>
      </c>
      <c r="G2414" s="176"/>
    </row>
    <row r="2415" spans="1:7">
      <c r="A2415" s="176" t="s">
        <v>1350</v>
      </c>
      <c r="B2415" s="176" t="s">
        <v>1351</v>
      </c>
      <c r="C2415" s="176" t="s">
        <v>1137</v>
      </c>
      <c r="D2415" s="176" t="s">
        <v>1743</v>
      </c>
      <c r="E2415" s="176"/>
      <c r="F2415" s="176">
        <v>0</v>
      </c>
      <c r="G2415" s="176"/>
    </row>
    <row r="2416" spans="1:7">
      <c r="A2416" s="176" t="s">
        <v>1350</v>
      </c>
      <c r="B2416" s="176" t="s">
        <v>1351</v>
      </c>
      <c r="C2416" s="176" t="s">
        <v>1138</v>
      </c>
      <c r="D2416" s="176" t="s">
        <v>1743</v>
      </c>
      <c r="E2416" s="176"/>
      <c r="F2416" s="176">
        <v>100</v>
      </c>
      <c r="G2416" s="176"/>
    </row>
    <row r="2417" spans="1:7">
      <c r="A2417" s="176" t="s">
        <v>1350</v>
      </c>
      <c r="B2417" s="176" t="s">
        <v>1351</v>
      </c>
      <c r="C2417" s="176" t="s">
        <v>1139</v>
      </c>
      <c r="D2417" s="176" t="s">
        <v>1743</v>
      </c>
      <c r="E2417" s="176"/>
      <c r="F2417" s="176">
        <v>100</v>
      </c>
      <c r="G2417" s="176"/>
    </row>
    <row r="2418" spans="1:7">
      <c r="A2418" s="176" t="s">
        <v>1350</v>
      </c>
      <c r="B2418" s="176" t="s">
        <v>1351</v>
      </c>
      <c r="C2418" s="176" t="s">
        <v>1140</v>
      </c>
      <c r="D2418" s="176" t="s">
        <v>1743</v>
      </c>
      <c r="E2418" s="176"/>
      <c r="F2418" s="176">
        <v>100</v>
      </c>
      <c r="G2418" s="176"/>
    </row>
    <row r="2419" spans="1:7">
      <c r="A2419" s="176" t="s">
        <v>1350</v>
      </c>
      <c r="B2419" s="176" t="s">
        <v>1351</v>
      </c>
      <c r="C2419" s="176" t="s">
        <v>1141</v>
      </c>
      <c r="D2419" s="176" t="s">
        <v>1743</v>
      </c>
      <c r="E2419" s="176"/>
      <c r="F2419" s="176">
        <v>100</v>
      </c>
      <c r="G2419" s="176"/>
    </row>
    <row r="2420" spans="1:7">
      <c r="A2420" s="176" t="s">
        <v>1350</v>
      </c>
      <c r="B2420" s="176" t="s">
        <v>1351</v>
      </c>
      <c r="C2420" s="176" t="s">
        <v>1142</v>
      </c>
      <c r="D2420" s="176" t="s">
        <v>1743</v>
      </c>
      <c r="E2420" s="176"/>
      <c r="F2420" s="176">
        <v>100</v>
      </c>
      <c r="G2420" s="176"/>
    </row>
    <row r="2421" spans="1:7">
      <c r="A2421" s="176" t="s">
        <v>1350</v>
      </c>
      <c r="B2421" s="176" t="s">
        <v>1351</v>
      </c>
      <c r="C2421" s="176" t="s">
        <v>1143</v>
      </c>
      <c r="D2421" s="176" t="s">
        <v>1743</v>
      </c>
      <c r="E2421" s="176"/>
      <c r="F2421" s="176">
        <v>100</v>
      </c>
      <c r="G2421" s="176"/>
    </row>
    <row r="2422" spans="1:7">
      <c r="A2422" s="176" t="s">
        <v>1350</v>
      </c>
      <c r="B2422" s="176" t="s">
        <v>1351</v>
      </c>
      <c r="C2422" s="176" t="s">
        <v>1144</v>
      </c>
      <c r="D2422" s="176" t="s">
        <v>1743</v>
      </c>
      <c r="E2422" s="176"/>
      <c r="F2422" s="176">
        <v>100</v>
      </c>
      <c r="G2422" s="176"/>
    </row>
    <row r="2423" spans="1:7">
      <c r="A2423" s="176" t="s">
        <v>1350</v>
      </c>
      <c r="B2423" s="176" t="s">
        <v>1351</v>
      </c>
      <c r="C2423" s="176" t="s">
        <v>1145</v>
      </c>
      <c r="D2423" s="176" t="s">
        <v>1743</v>
      </c>
      <c r="E2423" s="176"/>
      <c r="F2423" s="176">
        <v>33</v>
      </c>
      <c r="G2423" s="176"/>
    </row>
    <row r="2424" spans="1:7">
      <c r="A2424" s="176" t="s">
        <v>1350</v>
      </c>
      <c r="B2424" s="176" t="s">
        <v>1351</v>
      </c>
      <c r="C2424" s="176" t="s">
        <v>1146</v>
      </c>
      <c r="D2424" s="176" t="s">
        <v>1743</v>
      </c>
      <c r="E2424" s="176"/>
      <c r="F2424" s="176">
        <v>100</v>
      </c>
      <c r="G2424" s="176"/>
    </row>
    <row r="2425" spans="1:7">
      <c r="A2425" s="176" t="s">
        <v>1350</v>
      </c>
      <c r="B2425" s="176" t="s">
        <v>1351</v>
      </c>
      <c r="C2425" s="176" t="s">
        <v>1147</v>
      </c>
      <c r="D2425" s="176" t="s">
        <v>1743</v>
      </c>
      <c r="E2425" s="176"/>
      <c r="F2425" s="176"/>
      <c r="G2425" s="176"/>
    </row>
    <row r="2426" spans="1:7">
      <c r="A2426" s="176" t="s">
        <v>1350</v>
      </c>
      <c r="B2426" s="176" t="s">
        <v>1351</v>
      </c>
      <c r="C2426" s="176" t="s">
        <v>1147</v>
      </c>
      <c r="D2426" s="176" t="s">
        <v>1743</v>
      </c>
      <c r="E2426" s="176"/>
      <c r="F2426" s="176"/>
      <c r="G2426" s="176"/>
    </row>
    <row r="2427" spans="1:7">
      <c r="A2427" s="176" t="s">
        <v>1350</v>
      </c>
      <c r="B2427" s="176" t="s">
        <v>1351</v>
      </c>
      <c r="C2427" s="176" t="s">
        <v>1149</v>
      </c>
      <c r="D2427" s="176" t="s">
        <v>1743</v>
      </c>
      <c r="E2427" s="176"/>
      <c r="F2427" s="176">
        <v>67</v>
      </c>
      <c r="G2427" s="176"/>
    </row>
    <row r="2428" spans="1:7">
      <c r="A2428" s="176" t="s">
        <v>1350</v>
      </c>
      <c r="B2428" s="176" t="s">
        <v>1351</v>
      </c>
      <c r="C2428" s="176" t="s">
        <v>1150</v>
      </c>
      <c r="D2428" s="176" t="s">
        <v>1743</v>
      </c>
      <c r="E2428" s="176"/>
      <c r="F2428" s="176">
        <v>67</v>
      </c>
      <c r="G2428" s="176"/>
    </row>
    <row r="2429" spans="1:7">
      <c r="A2429" s="176" t="s">
        <v>1350</v>
      </c>
      <c r="B2429" s="176" t="s">
        <v>1351</v>
      </c>
      <c r="C2429" s="176" t="s">
        <v>1151</v>
      </c>
      <c r="D2429" s="176" t="s">
        <v>1743</v>
      </c>
      <c r="E2429" s="176"/>
      <c r="F2429" s="176">
        <v>33</v>
      </c>
      <c r="G2429" s="176"/>
    </row>
    <row r="2430" spans="1:7">
      <c r="A2430" s="176" t="s">
        <v>1350</v>
      </c>
      <c r="B2430" s="176" t="s">
        <v>1351</v>
      </c>
      <c r="C2430" s="176" t="s">
        <v>1152</v>
      </c>
      <c r="D2430" s="176" t="s">
        <v>1743</v>
      </c>
      <c r="E2430" s="176"/>
      <c r="F2430" s="176">
        <v>0</v>
      </c>
      <c r="G2430" s="176"/>
    </row>
    <row r="2431" spans="1:7">
      <c r="A2431" s="176" t="s">
        <v>1350</v>
      </c>
      <c r="B2431" s="176" t="s">
        <v>1351</v>
      </c>
      <c r="C2431" s="176" t="s">
        <v>1153</v>
      </c>
      <c r="D2431" s="176" t="s">
        <v>1743</v>
      </c>
      <c r="E2431" s="176"/>
      <c r="F2431" s="176">
        <v>33</v>
      </c>
      <c r="G2431" s="176"/>
    </row>
    <row r="2432" spans="1:7">
      <c r="A2432" s="176" t="s">
        <v>1350</v>
      </c>
      <c r="B2432" s="176" t="s">
        <v>1351</v>
      </c>
      <c r="C2432" s="176" t="s">
        <v>1154</v>
      </c>
      <c r="D2432" s="176" t="s">
        <v>1743</v>
      </c>
      <c r="E2432" s="176"/>
      <c r="F2432" s="176">
        <v>0</v>
      </c>
      <c r="G2432" s="176"/>
    </row>
    <row r="2433" spans="1:7">
      <c r="A2433" s="176" t="s">
        <v>1350</v>
      </c>
      <c r="B2433" s="176" t="s">
        <v>1351</v>
      </c>
      <c r="C2433" s="176" t="s">
        <v>1155</v>
      </c>
      <c r="D2433" s="176" t="s">
        <v>1743</v>
      </c>
      <c r="E2433" s="176"/>
      <c r="F2433" s="176">
        <v>0</v>
      </c>
      <c r="G2433" s="176"/>
    </row>
    <row r="2434" spans="1:7">
      <c r="A2434" s="176" t="s">
        <v>1350</v>
      </c>
      <c r="B2434" s="176" t="s">
        <v>1351</v>
      </c>
      <c r="C2434" s="176" t="s">
        <v>1156</v>
      </c>
      <c r="D2434" s="176" t="s">
        <v>1743</v>
      </c>
      <c r="E2434" s="176"/>
      <c r="F2434" s="176">
        <v>33</v>
      </c>
      <c r="G2434" s="176"/>
    </row>
    <row r="2435" spans="1:7">
      <c r="A2435" s="176" t="s">
        <v>1350</v>
      </c>
      <c r="B2435" s="176" t="s">
        <v>1351</v>
      </c>
      <c r="C2435" s="176" t="s">
        <v>1157</v>
      </c>
      <c r="D2435" s="176" t="s">
        <v>1743</v>
      </c>
      <c r="E2435" s="176"/>
      <c r="F2435" s="176">
        <v>33</v>
      </c>
      <c r="G2435" s="176"/>
    </row>
    <row r="2436" spans="1:7">
      <c r="A2436" s="176" t="s">
        <v>1350</v>
      </c>
      <c r="B2436" s="176" t="s">
        <v>1351</v>
      </c>
      <c r="C2436" s="176" t="s">
        <v>1158</v>
      </c>
      <c r="D2436" s="176" t="s">
        <v>1743</v>
      </c>
      <c r="E2436" s="176"/>
      <c r="F2436" s="176">
        <v>67</v>
      </c>
      <c r="G2436" s="176"/>
    </row>
    <row r="2437" spans="1:7">
      <c r="A2437" s="176" t="s">
        <v>1350</v>
      </c>
      <c r="B2437" s="176" t="s">
        <v>1351</v>
      </c>
      <c r="C2437" s="176" t="s">
        <v>1159</v>
      </c>
      <c r="D2437" s="176" t="s">
        <v>1743</v>
      </c>
      <c r="E2437" s="176"/>
      <c r="F2437" s="176">
        <v>0</v>
      </c>
      <c r="G2437" s="176"/>
    </row>
    <row r="2438" spans="1:7">
      <c r="A2438" s="176" t="s">
        <v>1350</v>
      </c>
      <c r="B2438" s="176" t="s">
        <v>1351</v>
      </c>
      <c r="C2438" s="176" t="s">
        <v>1160</v>
      </c>
      <c r="D2438" s="176" t="s">
        <v>1743</v>
      </c>
      <c r="E2438" s="176"/>
      <c r="F2438" s="176">
        <v>67</v>
      </c>
      <c r="G2438" s="176"/>
    </row>
    <row r="2439" spans="1:7">
      <c r="A2439" s="176" t="s">
        <v>1350</v>
      </c>
      <c r="B2439" s="176" t="s">
        <v>1351</v>
      </c>
      <c r="C2439" s="176" t="s">
        <v>1161</v>
      </c>
      <c r="D2439" s="176" t="s">
        <v>1743</v>
      </c>
      <c r="E2439" s="176"/>
      <c r="F2439" s="176">
        <v>33</v>
      </c>
      <c r="G2439" s="176"/>
    </row>
    <row r="2440" spans="1:7">
      <c r="A2440" s="176" t="s">
        <v>1350</v>
      </c>
      <c r="B2440" s="176" t="s">
        <v>1351</v>
      </c>
      <c r="C2440" s="176" t="s">
        <v>1162</v>
      </c>
      <c r="D2440" s="176" t="s">
        <v>1743</v>
      </c>
      <c r="E2440" s="176"/>
      <c r="F2440" s="176">
        <v>0</v>
      </c>
      <c r="G2440" s="176"/>
    </row>
    <row r="2441" spans="1:7">
      <c r="A2441" s="176" t="s">
        <v>1350</v>
      </c>
      <c r="B2441" s="176" t="s">
        <v>1351</v>
      </c>
      <c r="C2441" s="176" t="s">
        <v>1163</v>
      </c>
      <c r="D2441" s="176" t="s">
        <v>1743</v>
      </c>
      <c r="E2441" s="176"/>
      <c r="F2441" s="176">
        <v>67</v>
      </c>
      <c r="G2441" s="176"/>
    </row>
    <row r="2442" spans="1:7">
      <c r="A2442" s="176" t="s">
        <v>1350</v>
      </c>
      <c r="B2442" s="176" t="s">
        <v>1351</v>
      </c>
      <c r="C2442" s="176" t="s">
        <v>1164</v>
      </c>
      <c r="D2442" s="176" t="s">
        <v>1743</v>
      </c>
      <c r="E2442" s="176"/>
      <c r="F2442" s="176">
        <v>33</v>
      </c>
      <c r="G2442" s="176"/>
    </row>
    <row r="2443" spans="1:7">
      <c r="A2443" s="176" t="s">
        <v>1350</v>
      </c>
      <c r="B2443" s="176" t="s">
        <v>1351</v>
      </c>
      <c r="C2443" s="176" t="s">
        <v>1165</v>
      </c>
      <c r="D2443" s="176" t="s">
        <v>1743</v>
      </c>
      <c r="E2443" s="176"/>
      <c r="F2443" s="176">
        <v>100</v>
      </c>
      <c r="G2443" s="176"/>
    </row>
    <row r="2444" spans="1:7">
      <c r="A2444" s="176" t="s">
        <v>1350</v>
      </c>
      <c r="B2444" s="176" t="s">
        <v>1351</v>
      </c>
      <c r="C2444" s="176" t="s">
        <v>1166</v>
      </c>
      <c r="D2444" s="176" t="s">
        <v>1743</v>
      </c>
      <c r="E2444" s="176"/>
      <c r="F2444" s="176">
        <v>33</v>
      </c>
      <c r="G2444" s="176"/>
    </row>
    <row r="2445" spans="1:7">
      <c r="A2445" s="176" t="s">
        <v>1350</v>
      </c>
      <c r="B2445" s="176" t="s">
        <v>1351</v>
      </c>
      <c r="C2445" s="176" t="s">
        <v>1167</v>
      </c>
      <c r="D2445" s="176" t="s">
        <v>1743</v>
      </c>
      <c r="E2445" s="176"/>
      <c r="F2445" s="176">
        <v>67</v>
      </c>
      <c r="G2445" s="176"/>
    </row>
    <row r="2446" spans="1:7">
      <c r="A2446" s="176" t="s">
        <v>1350</v>
      </c>
      <c r="B2446" s="176" t="s">
        <v>1351</v>
      </c>
      <c r="C2446" s="176" t="s">
        <v>1168</v>
      </c>
      <c r="D2446" s="176" t="s">
        <v>1742</v>
      </c>
      <c r="E2446" s="176"/>
      <c r="F2446" s="176">
        <v>67</v>
      </c>
      <c r="G2446" s="176"/>
    </row>
    <row r="2447" spans="1:7">
      <c r="A2447" s="176" t="s">
        <v>1350</v>
      </c>
      <c r="B2447" s="176" t="s">
        <v>1351</v>
      </c>
      <c r="C2447" s="176" t="s">
        <v>1169</v>
      </c>
      <c r="D2447" s="176" t="s">
        <v>1742</v>
      </c>
      <c r="E2447" s="176"/>
      <c r="F2447" s="176">
        <v>100</v>
      </c>
      <c r="G2447" s="176"/>
    </row>
    <row r="2448" spans="1:7">
      <c r="A2448" s="176" t="s">
        <v>1350</v>
      </c>
      <c r="B2448" s="176" t="s">
        <v>1351</v>
      </c>
      <c r="C2448" s="176" t="s">
        <v>1170</v>
      </c>
      <c r="D2448" s="176" t="s">
        <v>1742</v>
      </c>
      <c r="E2448" s="176"/>
      <c r="F2448" s="176">
        <v>67</v>
      </c>
      <c r="G2448" s="176"/>
    </row>
    <row r="2449" spans="1:7">
      <c r="A2449" s="176" t="s">
        <v>1350</v>
      </c>
      <c r="B2449" s="176" t="s">
        <v>1351</v>
      </c>
      <c r="C2449" s="176" t="s">
        <v>1171</v>
      </c>
      <c r="D2449" s="176" t="s">
        <v>1742</v>
      </c>
      <c r="E2449" s="176"/>
      <c r="F2449" s="176">
        <v>100</v>
      </c>
      <c r="G2449" s="176"/>
    </row>
    <row r="2450" spans="1:7">
      <c r="A2450" s="176" t="s">
        <v>1350</v>
      </c>
      <c r="B2450" s="176" t="s">
        <v>1351</v>
      </c>
      <c r="C2450" s="176" t="s">
        <v>1172</v>
      </c>
      <c r="D2450" s="176" t="s">
        <v>1742</v>
      </c>
      <c r="E2450" s="176"/>
      <c r="F2450" s="176">
        <v>100</v>
      </c>
      <c r="G2450" s="176"/>
    </row>
    <row r="2451" spans="1:7">
      <c r="A2451" s="176" t="s">
        <v>1350</v>
      </c>
      <c r="B2451" s="176" t="s">
        <v>1351</v>
      </c>
      <c r="C2451" s="176" t="s">
        <v>1173</v>
      </c>
      <c r="D2451" s="176" t="s">
        <v>1744</v>
      </c>
      <c r="E2451" s="176"/>
      <c r="F2451" s="176">
        <v>67</v>
      </c>
      <c r="G2451" s="176"/>
    </row>
    <row r="2452" spans="1:7">
      <c r="A2452" s="176" t="s">
        <v>1350</v>
      </c>
      <c r="B2452" s="176" t="s">
        <v>1351</v>
      </c>
      <c r="C2452" s="176" t="s">
        <v>1174</v>
      </c>
      <c r="D2452" s="176" t="s">
        <v>1744</v>
      </c>
      <c r="E2452" s="176"/>
      <c r="F2452" s="176">
        <v>100</v>
      </c>
      <c r="G2452" s="176"/>
    </row>
    <row r="2453" spans="1:7">
      <c r="A2453" s="176" t="s">
        <v>1350</v>
      </c>
      <c r="B2453" s="176" t="s">
        <v>1351</v>
      </c>
      <c r="C2453" s="176" t="s">
        <v>1175</v>
      </c>
      <c r="D2453" s="176" t="s">
        <v>1744</v>
      </c>
      <c r="E2453" s="176"/>
      <c r="F2453" s="176">
        <v>100</v>
      </c>
      <c r="G2453" s="176"/>
    </row>
    <row r="2454" spans="1:7">
      <c r="A2454" s="176" t="s">
        <v>1350</v>
      </c>
      <c r="B2454" s="176" t="s">
        <v>1351</v>
      </c>
      <c r="C2454" s="176" t="s">
        <v>1176</v>
      </c>
      <c r="D2454" s="176" t="s">
        <v>1744</v>
      </c>
      <c r="E2454" s="176"/>
      <c r="F2454" s="176">
        <v>100</v>
      </c>
      <c r="G2454" s="176"/>
    </row>
    <row r="2455" spans="1:7">
      <c r="A2455" s="176" t="s">
        <v>1350</v>
      </c>
      <c r="B2455" s="176" t="s">
        <v>1351</v>
      </c>
      <c r="C2455" s="176" t="s">
        <v>1177</v>
      </c>
      <c r="D2455" s="176" t="s">
        <v>1744</v>
      </c>
      <c r="E2455" s="176"/>
      <c r="F2455" s="176">
        <v>100</v>
      </c>
      <c r="G2455" s="176"/>
    </row>
    <row r="2456" spans="1:7">
      <c r="A2456" s="176" t="s">
        <v>1350</v>
      </c>
      <c r="B2456" s="176" t="s">
        <v>1351</v>
      </c>
      <c r="C2456" s="176" t="s">
        <v>1178</v>
      </c>
      <c r="D2456" s="176" t="s">
        <v>1748</v>
      </c>
      <c r="E2456" s="176"/>
      <c r="F2456" s="176">
        <v>0</v>
      </c>
      <c r="G2456" s="176"/>
    </row>
    <row r="2457" spans="1:7">
      <c r="A2457" s="176" t="s">
        <v>1350</v>
      </c>
      <c r="B2457" s="176" t="s">
        <v>1351</v>
      </c>
      <c r="C2457" s="176" t="s">
        <v>1179</v>
      </c>
      <c r="D2457" s="176" t="s">
        <v>1748</v>
      </c>
      <c r="E2457" s="176"/>
      <c r="F2457" s="176">
        <v>0</v>
      </c>
      <c r="G2457" s="176"/>
    </row>
    <row r="2458" spans="1:7">
      <c r="A2458" s="176" t="s">
        <v>1350</v>
      </c>
      <c r="B2458" s="176" t="s">
        <v>1351</v>
      </c>
      <c r="C2458" s="176" t="s">
        <v>1180</v>
      </c>
      <c r="D2458" s="176" t="s">
        <v>1748</v>
      </c>
      <c r="E2458" s="176"/>
      <c r="F2458" s="176">
        <v>0</v>
      </c>
      <c r="G2458" s="176"/>
    </row>
    <row r="2459" spans="1:7">
      <c r="A2459" s="176" t="s">
        <v>1350</v>
      </c>
      <c r="B2459" s="176" t="s">
        <v>1351</v>
      </c>
      <c r="C2459" s="176" t="s">
        <v>1181</v>
      </c>
      <c r="D2459" s="176" t="s">
        <v>1748</v>
      </c>
      <c r="E2459" s="176"/>
      <c r="F2459" s="176">
        <v>0</v>
      </c>
      <c r="G2459" s="176"/>
    </row>
    <row r="2460" spans="1:7">
      <c r="A2460" s="176" t="s">
        <v>1350</v>
      </c>
      <c r="B2460" s="176" t="s">
        <v>1351</v>
      </c>
      <c r="C2460" s="176" t="s">
        <v>1182</v>
      </c>
      <c r="D2460" s="176" t="s">
        <v>1745</v>
      </c>
      <c r="E2460" s="176"/>
      <c r="F2460" s="176">
        <v>67</v>
      </c>
      <c r="G2460" s="176"/>
    </row>
    <row r="2461" spans="1:7">
      <c r="A2461" s="176" t="s">
        <v>1350</v>
      </c>
      <c r="B2461" s="176" t="s">
        <v>1351</v>
      </c>
      <c r="C2461" s="176" t="s">
        <v>1183</v>
      </c>
      <c r="D2461" s="176" t="s">
        <v>1745</v>
      </c>
      <c r="E2461" s="176"/>
      <c r="F2461" s="176">
        <v>0</v>
      </c>
      <c r="G2461" s="176"/>
    </row>
    <row r="2462" spans="1:7">
      <c r="A2462" s="176" t="s">
        <v>1350</v>
      </c>
      <c r="B2462" s="176" t="s">
        <v>1351</v>
      </c>
      <c r="C2462" s="176" t="s">
        <v>1184</v>
      </c>
      <c r="D2462" s="176" t="s">
        <v>1745</v>
      </c>
      <c r="E2462" s="176"/>
      <c r="F2462" s="176">
        <v>100</v>
      </c>
      <c r="G2462" s="176"/>
    </row>
    <row r="2463" spans="1:7">
      <c r="A2463" s="176" t="s">
        <v>1350</v>
      </c>
      <c r="B2463" s="176" t="s">
        <v>1351</v>
      </c>
      <c r="C2463" s="176" t="s">
        <v>1185</v>
      </c>
      <c r="D2463" s="176" t="s">
        <v>1745</v>
      </c>
      <c r="E2463" s="176"/>
      <c r="F2463" s="176">
        <v>100</v>
      </c>
      <c r="G2463" s="176"/>
    </row>
    <row r="2464" spans="1:7">
      <c r="A2464" s="176" t="s">
        <v>1350</v>
      </c>
      <c r="B2464" s="176" t="s">
        <v>1351</v>
      </c>
      <c r="C2464" s="176" t="s">
        <v>1186</v>
      </c>
      <c r="D2464" s="176" t="s">
        <v>1745</v>
      </c>
      <c r="E2464" s="176"/>
      <c r="F2464" s="176">
        <v>100</v>
      </c>
      <c r="G2464" s="176"/>
    </row>
    <row r="2465" spans="1:7">
      <c r="A2465" s="176" t="s">
        <v>1350</v>
      </c>
      <c r="B2465" s="176" t="s">
        <v>1351</v>
      </c>
      <c r="C2465" s="176" t="s">
        <v>1187</v>
      </c>
      <c r="D2465" s="176" t="s">
        <v>1745</v>
      </c>
      <c r="E2465" s="176"/>
      <c r="F2465" s="176">
        <v>100</v>
      </c>
      <c r="G2465" s="176"/>
    </row>
    <row r="2466" spans="1:7">
      <c r="A2466" s="176" t="s">
        <v>1350</v>
      </c>
      <c r="B2466" s="176" t="s">
        <v>1351</v>
      </c>
      <c r="C2466" s="176" t="s">
        <v>1188</v>
      </c>
      <c r="D2466" s="176" t="s">
        <v>1745</v>
      </c>
      <c r="E2466" s="176"/>
      <c r="F2466" s="176">
        <v>100</v>
      </c>
      <c r="G2466" s="176"/>
    </row>
    <row r="2467" spans="1:7">
      <c r="A2467" s="176" t="s">
        <v>1350</v>
      </c>
      <c r="B2467" s="176" t="s">
        <v>1351</v>
      </c>
      <c r="C2467" s="176" t="s">
        <v>1189</v>
      </c>
      <c r="D2467" s="176" t="s">
        <v>1745</v>
      </c>
      <c r="E2467" s="176"/>
      <c r="F2467" s="176">
        <v>100</v>
      </c>
      <c r="G2467" s="176"/>
    </row>
    <row r="2468" spans="1:7">
      <c r="A2468" s="176" t="s">
        <v>1350</v>
      </c>
      <c r="B2468" s="176" t="s">
        <v>1351</v>
      </c>
      <c r="C2468" s="176" t="s">
        <v>1190</v>
      </c>
      <c r="D2468" s="176" t="s">
        <v>1746</v>
      </c>
      <c r="E2468" s="176"/>
      <c r="F2468" s="176">
        <v>0</v>
      </c>
      <c r="G2468" s="176"/>
    </row>
    <row r="2469" spans="1:7">
      <c r="A2469" s="176" t="s">
        <v>1350</v>
      </c>
      <c r="B2469" s="176" t="s">
        <v>1351</v>
      </c>
      <c r="C2469" s="176" t="s">
        <v>1191</v>
      </c>
      <c r="D2469" s="176" t="s">
        <v>1746</v>
      </c>
      <c r="E2469" s="176"/>
      <c r="F2469" s="176">
        <v>0</v>
      </c>
      <c r="G2469" s="176"/>
    </row>
    <row r="2470" spans="1:7">
      <c r="A2470" s="176" t="s">
        <v>1350</v>
      </c>
      <c r="B2470" s="176" t="s">
        <v>1351</v>
      </c>
      <c r="C2470" s="176" t="s">
        <v>1192</v>
      </c>
      <c r="D2470" s="176" t="s">
        <v>1746</v>
      </c>
      <c r="E2470" s="176"/>
      <c r="F2470" s="176">
        <v>0</v>
      </c>
      <c r="G2470" s="176"/>
    </row>
    <row r="2471" spans="1:7">
      <c r="A2471" s="176" t="s">
        <v>1350</v>
      </c>
      <c r="B2471" s="176" t="s">
        <v>1351</v>
      </c>
      <c r="C2471" s="176" t="s">
        <v>1193</v>
      </c>
      <c r="D2471" s="176" t="s">
        <v>1746</v>
      </c>
      <c r="E2471" s="176"/>
      <c r="F2471" s="176">
        <v>0</v>
      </c>
      <c r="G2471" s="176"/>
    </row>
    <row r="2472" spans="1:7">
      <c r="A2472" s="176" t="s">
        <v>1350</v>
      </c>
      <c r="B2472" s="176" t="s">
        <v>1351</v>
      </c>
      <c r="C2472" s="176" t="s">
        <v>1194</v>
      </c>
      <c r="D2472" s="176" t="s">
        <v>1746</v>
      </c>
      <c r="E2472" s="176"/>
      <c r="F2472" s="176">
        <v>0</v>
      </c>
      <c r="G2472" s="176"/>
    </row>
    <row r="2473" spans="1:7">
      <c r="A2473" s="176" t="s">
        <v>1350</v>
      </c>
      <c r="B2473" s="176" t="s">
        <v>1351</v>
      </c>
      <c r="C2473" s="176" t="s">
        <v>1195</v>
      </c>
      <c r="D2473" s="176" t="s">
        <v>1746</v>
      </c>
      <c r="E2473" s="176"/>
      <c r="F2473" s="176">
        <v>0</v>
      </c>
      <c r="G2473" s="176"/>
    </row>
    <row r="2474" spans="1:7">
      <c r="A2474" s="176" t="s">
        <v>1350</v>
      </c>
      <c r="B2474" s="176" t="s">
        <v>1351</v>
      </c>
      <c r="C2474" s="176" t="s">
        <v>1196</v>
      </c>
      <c r="D2474" s="176" t="s">
        <v>1746</v>
      </c>
      <c r="E2474" s="176"/>
      <c r="F2474" s="176">
        <v>0</v>
      </c>
      <c r="G2474" s="176"/>
    </row>
    <row r="2475" spans="1:7">
      <c r="A2475" s="176" t="s">
        <v>1350</v>
      </c>
      <c r="B2475" s="176" t="s">
        <v>1351</v>
      </c>
      <c r="C2475" s="176" t="s">
        <v>1197</v>
      </c>
      <c r="D2475" s="176" t="s">
        <v>1746</v>
      </c>
      <c r="E2475" s="176"/>
      <c r="F2475" s="176">
        <v>0</v>
      </c>
      <c r="G2475" s="176"/>
    </row>
    <row r="2476" spans="1:7">
      <c r="A2476" s="176" t="s">
        <v>1350</v>
      </c>
      <c r="B2476" s="176" t="s">
        <v>1351</v>
      </c>
      <c r="C2476" s="176" t="s">
        <v>1198</v>
      </c>
      <c r="D2476" s="176" t="s">
        <v>1747</v>
      </c>
      <c r="E2476" s="176"/>
      <c r="F2476" s="176">
        <v>100</v>
      </c>
      <c r="G2476" s="176"/>
    </row>
    <row r="2477" spans="1:7">
      <c r="A2477" s="176" t="s">
        <v>1350</v>
      </c>
      <c r="B2477" s="176" t="s">
        <v>1351</v>
      </c>
      <c r="C2477" s="176" t="s">
        <v>1199</v>
      </c>
      <c r="D2477" s="176" t="s">
        <v>1747</v>
      </c>
      <c r="E2477" s="176"/>
      <c r="F2477" s="176">
        <v>67</v>
      </c>
      <c r="G2477" s="176"/>
    </row>
    <row r="2478" spans="1:7">
      <c r="A2478" s="176" t="s">
        <v>1350</v>
      </c>
      <c r="B2478" s="176" t="s">
        <v>1351</v>
      </c>
      <c r="C2478" s="176" t="s">
        <v>1200</v>
      </c>
      <c r="D2478" s="176" t="s">
        <v>1747</v>
      </c>
      <c r="E2478" s="176"/>
      <c r="F2478" s="176">
        <v>0</v>
      </c>
      <c r="G2478" s="176"/>
    </row>
    <row r="2479" spans="1:7">
      <c r="A2479" s="176" t="s">
        <v>1350</v>
      </c>
      <c r="B2479" s="176" t="s">
        <v>1351</v>
      </c>
      <c r="C2479" s="176" t="s">
        <v>1201</v>
      </c>
      <c r="D2479" s="176" t="s">
        <v>1747</v>
      </c>
      <c r="E2479" s="176"/>
      <c r="F2479" s="176">
        <v>100</v>
      </c>
      <c r="G2479" s="176"/>
    </row>
    <row r="2480" spans="1:7">
      <c r="A2480" s="176" t="s">
        <v>1350</v>
      </c>
      <c r="B2480" s="176" t="s">
        <v>1351</v>
      </c>
      <c r="C2480" s="176" t="s">
        <v>1202</v>
      </c>
      <c r="D2480" s="176" t="s">
        <v>1747</v>
      </c>
      <c r="E2480" s="176"/>
      <c r="F2480" s="176">
        <v>100</v>
      </c>
      <c r="G2480" s="176"/>
    </row>
    <row r="2481" spans="1:7">
      <c r="A2481" s="176" t="s">
        <v>1350</v>
      </c>
      <c r="B2481" s="176" t="s">
        <v>1351</v>
      </c>
      <c r="C2481" s="176" t="s">
        <v>1203</v>
      </c>
      <c r="D2481" s="176" t="s">
        <v>1747</v>
      </c>
      <c r="E2481" s="176"/>
      <c r="F2481" s="176">
        <v>100</v>
      </c>
      <c r="G2481" s="176"/>
    </row>
    <row r="2482" spans="1:7">
      <c r="A2482" s="176" t="s">
        <v>1350</v>
      </c>
      <c r="B2482" s="176" t="s">
        <v>1351</v>
      </c>
      <c r="C2482" s="176" t="s">
        <v>1204</v>
      </c>
      <c r="D2482" s="176" t="s">
        <v>1747</v>
      </c>
      <c r="E2482" s="176"/>
      <c r="F2482" s="176">
        <v>33</v>
      </c>
      <c r="G2482" s="176"/>
    </row>
    <row r="2483" spans="1:7">
      <c r="A2483" s="176" t="s">
        <v>1350</v>
      </c>
      <c r="B2483" s="176" t="s">
        <v>1351</v>
      </c>
      <c r="C2483" s="176" t="s">
        <v>1205</v>
      </c>
      <c r="D2483" s="176" t="s">
        <v>1747</v>
      </c>
      <c r="E2483" s="176"/>
      <c r="F2483" s="176">
        <v>33</v>
      </c>
      <c r="G2483" s="176"/>
    </row>
    <row r="2484" spans="1:7">
      <c r="A2484" s="176" t="s">
        <v>1350</v>
      </c>
      <c r="B2484" s="176" t="s">
        <v>1351</v>
      </c>
      <c r="C2484" s="176" t="s">
        <v>1206</v>
      </c>
      <c r="D2484" s="176" t="s">
        <v>1747</v>
      </c>
      <c r="E2484" s="176"/>
      <c r="F2484" s="176">
        <v>33</v>
      </c>
      <c r="G2484" s="176"/>
    </row>
    <row r="2485" spans="1:7">
      <c r="A2485" s="176" t="s">
        <v>1350</v>
      </c>
      <c r="B2485" s="176" t="s">
        <v>1351</v>
      </c>
      <c r="C2485" s="176" t="s">
        <v>1207</v>
      </c>
      <c r="D2485" s="176" t="s">
        <v>1747</v>
      </c>
      <c r="E2485" s="176"/>
      <c r="F2485" s="176">
        <v>0</v>
      </c>
      <c r="G2485" s="176"/>
    </row>
    <row r="2486" spans="1:7">
      <c r="A2486" s="176" t="s">
        <v>1350</v>
      </c>
      <c r="B2486" s="176" t="s">
        <v>1351</v>
      </c>
      <c r="C2486" s="176" t="s">
        <v>1208</v>
      </c>
      <c r="D2486" s="176" t="s">
        <v>1747</v>
      </c>
      <c r="E2486" s="176"/>
      <c r="F2486" s="176">
        <v>0</v>
      </c>
      <c r="G2486" s="176"/>
    </row>
    <row r="2487" spans="1:7">
      <c r="A2487" s="176" t="s">
        <v>1350</v>
      </c>
      <c r="B2487" s="176" t="s">
        <v>1351</v>
      </c>
      <c r="C2487" s="176" t="s">
        <v>1209</v>
      </c>
      <c r="D2487" s="176" t="s">
        <v>1747</v>
      </c>
      <c r="E2487" s="176"/>
      <c r="F2487" s="176"/>
      <c r="G2487" s="176"/>
    </row>
    <row r="2488" spans="1:7">
      <c r="A2488" s="176" t="s">
        <v>1350</v>
      </c>
      <c r="B2488" s="176" t="s">
        <v>1351</v>
      </c>
      <c r="C2488" s="176" t="s">
        <v>1210</v>
      </c>
      <c r="D2488" s="176" t="s">
        <v>1747</v>
      </c>
      <c r="E2488" s="176"/>
      <c r="F2488" s="176">
        <v>100</v>
      </c>
      <c r="G2488" s="176"/>
    </row>
    <row r="2489" spans="1:7">
      <c r="A2489" s="176" t="s">
        <v>1350</v>
      </c>
      <c r="B2489" s="176" t="s">
        <v>1351</v>
      </c>
      <c r="C2489" s="176" t="s">
        <v>1211</v>
      </c>
      <c r="D2489" s="176" t="s">
        <v>1695</v>
      </c>
      <c r="E2489" s="176"/>
      <c r="F2489" s="176">
        <v>100</v>
      </c>
      <c r="G2489" s="176"/>
    </row>
    <row r="2490" spans="1:7">
      <c r="A2490" s="176" t="s">
        <v>1350</v>
      </c>
      <c r="B2490" s="176" t="s">
        <v>1351</v>
      </c>
      <c r="C2490" s="176" t="s">
        <v>1212</v>
      </c>
      <c r="D2490" s="176" t="s">
        <v>1695</v>
      </c>
      <c r="E2490" s="176"/>
      <c r="F2490" s="176">
        <v>100</v>
      </c>
      <c r="G2490" s="176"/>
    </row>
    <row r="2491" spans="1:7">
      <c r="A2491" s="176" t="s">
        <v>1350</v>
      </c>
      <c r="B2491" s="176" t="s">
        <v>1351</v>
      </c>
      <c r="C2491" s="176" t="s">
        <v>1213</v>
      </c>
      <c r="D2491" s="176" t="s">
        <v>1695</v>
      </c>
      <c r="E2491" s="176"/>
      <c r="F2491" s="176"/>
      <c r="G2491" s="176"/>
    </row>
    <row r="2492" spans="1:7">
      <c r="A2492" s="176" t="s">
        <v>1350</v>
      </c>
      <c r="B2492" s="176" t="s">
        <v>1351</v>
      </c>
      <c r="C2492" s="176" t="s">
        <v>1214</v>
      </c>
      <c r="D2492" s="176" t="s">
        <v>1695</v>
      </c>
      <c r="E2492" s="176"/>
      <c r="F2492" s="176">
        <v>100</v>
      </c>
      <c r="G2492" s="176"/>
    </row>
    <row r="2493" spans="1:7">
      <c r="A2493" s="176" t="s">
        <v>1350</v>
      </c>
      <c r="B2493" s="176" t="s">
        <v>1351</v>
      </c>
      <c r="C2493" s="176" t="s">
        <v>1215</v>
      </c>
      <c r="D2493" s="176" t="s">
        <v>1695</v>
      </c>
      <c r="E2493" s="176"/>
      <c r="F2493" s="176">
        <v>100</v>
      </c>
      <c r="G2493" s="176"/>
    </row>
    <row r="2494" spans="1:7">
      <c r="A2494" s="176" t="s">
        <v>1350</v>
      </c>
      <c r="B2494" s="176" t="s">
        <v>1351</v>
      </c>
      <c r="C2494" s="176" t="s">
        <v>1216</v>
      </c>
      <c r="D2494" s="176" t="s">
        <v>1695</v>
      </c>
      <c r="E2494" s="176"/>
      <c r="F2494" s="176">
        <v>100</v>
      </c>
      <c r="G2494" s="176"/>
    </row>
    <row r="2495" spans="1:7">
      <c r="A2495" s="176" t="s">
        <v>1350</v>
      </c>
      <c r="B2495" s="176" t="s">
        <v>1351</v>
      </c>
      <c r="C2495" s="176" t="s">
        <v>1217</v>
      </c>
      <c r="E2495" s="176"/>
      <c r="F2495" s="176">
        <v>0</v>
      </c>
      <c r="G2495" s="176"/>
    </row>
    <row r="2496" spans="1:7">
      <c r="A2496" s="176" t="s">
        <v>1350</v>
      </c>
      <c r="B2496" s="176" t="s">
        <v>1351</v>
      </c>
      <c r="C2496" s="176" t="s">
        <v>1218</v>
      </c>
      <c r="E2496" s="176"/>
      <c r="F2496" s="176">
        <v>0</v>
      </c>
      <c r="G2496" s="176"/>
    </row>
    <row r="2497" spans="1:7">
      <c r="A2497" s="176" t="s">
        <v>1350</v>
      </c>
      <c r="B2497" s="176" t="s">
        <v>1351</v>
      </c>
      <c r="C2497" s="176" t="s">
        <v>1219</v>
      </c>
      <c r="E2497" s="176"/>
      <c r="F2497" s="176">
        <v>0</v>
      </c>
      <c r="G2497" s="176"/>
    </row>
    <row r="2498" spans="1:7">
      <c r="A2498" s="176" t="s">
        <v>1350</v>
      </c>
      <c r="B2498" s="176" t="s">
        <v>1351</v>
      </c>
      <c r="C2498" s="176" t="s">
        <v>1220</v>
      </c>
      <c r="E2498" s="176"/>
      <c r="F2498" s="176">
        <v>0</v>
      </c>
      <c r="G2498" s="176"/>
    </row>
    <row r="2499" spans="1:7">
      <c r="A2499" s="176" t="s">
        <v>1350</v>
      </c>
      <c r="B2499" s="176" t="s">
        <v>1351</v>
      </c>
      <c r="C2499" s="176" t="s">
        <v>1221</v>
      </c>
      <c r="E2499" s="176"/>
      <c r="F2499" s="176">
        <v>33</v>
      </c>
      <c r="G2499" s="176"/>
    </row>
    <row r="2500" spans="1:7">
      <c r="A2500" s="176" t="s">
        <v>1350</v>
      </c>
      <c r="B2500" s="176" t="s">
        <v>1351</v>
      </c>
      <c r="C2500" s="176" t="s">
        <v>1222</v>
      </c>
      <c r="E2500" s="176"/>
      <c r="F2500" s="176">
        <v>67</v>
      </c>
      <c r="G2500" s="176"/>
    </row>
    <row r="2501" spans="1:7">
      <c r="A2501" s="176" t="s">
        <v>1350</v>
      </c>
      <c r="B2501" s="176" t="s">
        <v>1351</v>
      </c>
      <c r="C2501" s="176" t="s">
        <v>1223</v>
      </c>
      <c r="E2501" s="176"/>
      <c r="F2501" s="176">
        <v>100</v>
      </c>
      <c r="G2501" s="176"/>
    </row>
    <row r="2502" spans="1:7">
      <c r="A2502" s="176" t="s">
        <v>1350</v>
      </c>
      <c r="B2502" s="176" t="s">
        <v>1351</v>
      </c>
      <c r="C2502" s="176" t="s">
        <v>1224</v>
      </c>
      <c r="E2502" s="176"/>
      <c r="F2502" s="176">
        <v>100</v>
      </c>
      <c r="G2502" s="176"/>
    </row>
    <row r="2503" spans="1:7">
      <c r="A2503" s="176" t="s">
        <v>1350</v>
      </c>
      <c r="B2503" s="176" t="s">
        <v>1351</v>
      </c>
      <c r="C2503" s="176" t="s">
        <v>1225</v>
      </c>
      <c r="E2503" s="176"/>
      <c r="F2503" s="176">
        <v>100</v>
      </c>
      <c r="G2503" s="176"/>
    </row>
    <row r="2504" spans="1:7">
      <c r="A2504" s="176" t="s">
        <v>1350</v>
      </c>
      <c r="B2504" s="176" t="s">
        <v>1351</v>
      </c>
      <c r="C2504" s="176" t="s">
        <v>1226</v>
      </c>
      <c r="E2504" s="176"/>
      <c r="F2504" s="176">
        <v>33</v>
      </c>
      <c r="G2504" s="176"/>
    </row>
    <row r="2505" spans="1:7">
      <c r="A2505" s="176" t="s">
        <v>1350</v>
      </c>
      <c r="B2505" s="176" t="s">
        <v>1351</v>
      </c>
      <c r="C2505" s="176" t="s">
        <v>1227</v>
      </c>
      <c r="E2505" s="176"/>
      <c r="F2505" s="176">
        <v>33</v>
      </c>
      <c r="G2505" s="176"/>
    </row>
    <row r="2506" spans="1:7">
      <c r="A2506" s="176" t="s">
        <v>1350</v>
      </c>
      <c r="B2506" s="176" t="s">
        <v>1351</v>
      </c>
      <c r="C2506" s="176" t="s">
        <v>1228</v>
      </c>
      <c r="E2506" s="176"/>
      <c r="F2506" s="176">
        <v>33</v>
      </c>
      <c r="G2506" s="176"/>
    </row>
    <row r="2507" spans="1:7">
      <c r="A2507" s="176" t="s">
        <v>1350</v>
      </c>
      <c r="B2507" s="176" t="s">
        <v>1351</v>
      </c>
      <c r="C2507" s="176" t="s">
        <v>1229</v>
      </c>
      <c r="E2507" s="176"/>
      <c r="F2507" s="176">
        <v>100</v>
      </c>
      <c r="G2507" s="176"/>
    </row>
    <row r="2508" spans="1:7">
      <c r="A2508" s="176" t="s">
        <v>1350</v>
      </c>
      <c r="B2508" s="176" t="s">
        <v>1351</v>
      </c>
      <c r="C2508" s="176" t="s">
        <v>1230</v>
      </c>
      <c r="E2508" s="176"/>
      <c r="F2508" s="176">
        <v>0</v>
      </c>
      <c r="G2508" s="176"/>
    </row>
    <row r="2509" spans="1:7">
      <c r="A2509" s="176" t="s">
        <v>1350</v>
      </c>
      <c r="B2509" s="176" t="s">
        <v>1351</v>
      </c>
      <c r="C2509" s="176" t="s">
        <v>1231</v>
      </c>
      <c r="E2509" s="176"/>
      <c r="F2509" s="176">
        <v>0</v>
      </c>
      <c r="G2509" s="176"/>
    </row>
    <row r="2510" spans="1:7">
      <c r="A2510" s="176" t="s">
        <v>1350</v>
      </c>
      <c r="B2510" s="176" t="s">
        <v>1351</v>
      </c>
      <c r="C2510" s="176" t="s">
        <v>1232</v>
      </c>
      <c r="E2510" s="176"/>
      <c r="F2510" s="176">
        <v>0</v>
      </c>
      <c r="G2510" s="176"/>
    </row>
    <row r="2511" spans="1:7">
      <c r="A2511" s="176" t="s">
        <v>1350</v>
      </c>
      <c r="B2511" s="176" t="s">
        <v>1351</v>
      </c>
      <c r="C2511" s="176" t="s">
        <v>1233</v>
      </c>
      <c r="E2511" s="176"/>
      <c r="F2511" s="176">
        <v>100</v>
      </c>
      <c r="G2511" s="176"/>
    </row>
    <row r="2512" spans="1:7">
      <c r="A2512" s="176" t="s">
        <v>1350</v>
      </c>
      <c r="B2512" s="176" t="s">
        <v>1351</v>
      </c>
      <c r="C2512" s="176" t="s">
        <v>1234</v>
      </c>
      <c r="E2512" s="176"/>
      <c r="F2512" s="176">
        <v>100</v>
      </c>
      <c r="G2512" s="176"/>
    </row>
    <row r="2513" spans="1:7">
      <c r="A2513" s="176" t="s">
        <v>1350</v>
      </c>
      <c r="B2513" s="176" t="s">
        <v>1351</v>
      </c>
      <c r="C2513" s="176" t="s">
        <v>1235</v>
      </c>
      <c r="E2513" s="176"/>
      <c r="F2513" s="176">
        <v>100</v>
      </c>
      <c r="G2513" s="176"/>
    </row>
    <row r="2514" spans="1:7">
      <c r="A2514" s="176" t="s">
        <v>1350</v>
      </c>
      <c r="B2514" s="176" t="s">
        <v>1351</v>
      </c>
      <c r="C2514" s="176" t="s">
        <v>1236</v>
      </c>
      <c r="E2514" s="176"/>
      <c r="F2514" s="176">
        <v>67</v>
      </c>
      <c r="G2514" s="176"/>
    </row>
    <row r="2515" spans="1:7">
      <c r="A2515" s="176" t="s">
        <v>1350</v>
      </c>
      <c r="B2515" s="176" t="s">
        <v>1351</v>
      </c>
      <c r="C2515" s="176" t="s">
        <v>1237</v>
      </c>
      <c r="E2515" s="176"/>
      <c r="F2515" s="176">
        <v>67</v>
      </c>
      <c r="G2515" s="176"/>
    </row>
    <row r="2516" spans="1:7">
      <c r="A2516" s="176" t="s">
        <v>1350</v>
      </c>
      <c r="B2516" s="176" t="s">
        <v>1351</v>
      </c>
      <c r="C2516" s="176" t="s">
        <v>1238</v>
      </c>
      <c r="E2516" s="176"/>
      <c r="F2516" s="176">
        <v>67</v>
      </c>
      <c r="G2516" s="176"/>
    </row>
    <row r="2517" spans="1:7">
      <c r="A2517" s="176" t="s">
        <v>1350</v>
      </c>
      <c r="B2517" s="176" t="s">
        <v>1351</v>
      </c>
      <c r="C2517" s="176" t="s">
        <v>1239</v>
      </c>
      <c r="E2517" s="176"/>
      <c r="F2517" s="176">
        <v>33</v>
      </c>
      <c r="G2517" s="176"/>
    </row>
    <row r="2518" spans="1:7">
      <c r="A2518" s="176" t="s">
        <v>1350</v>
      </c>
      <c r="B2518" s="176" t="s">
        <v>1351</v>
      </c>
      <c r="C2518" s="176" t="s">
        <v>1240</v>
      </c>
      <c r="E2518" s="176"/>
      <c r="F2518" s="176">
        <v>100</v>
      </c>
      <c r="G2518" s="176"/>
    </row>
    <row r="2519" spans="1:7">
      <c r="A2519" s="176" t="s">
        <v>1350</v>
      </c>
      <c r="B2519" s="176" t="s">
        <v>1351</v>
      </c>
      <c r="C2519" s="176" t="s">
        <v>1241</v>
      </c>
      <c r="E2519" s="176"/>
      <c r="F2519" s="176">
        <v>67</v>
      </c>
      <c r="G2519" s="176"/>
    </row>
    <row r="2520" spans="1:7">
      <c r="A2520" s="176" t="s">
        <v>1350</v>
      </c>
      <c r="B2520" s="176" t="s">
        <v>1351</v>
      </c>
      <c r="C2520" s="176" t="s">
        <v>1242</v>
      </c>
      <c r="E2520" s="176"/>
      <c r="F2520" s="176">
        <v>0</v>
      </c>
      <c r="G2520" s="176"/>
    </row>
    <row r="2521" spans="1:7">
      <c r="A2521" s="176" t="s">
        <v>1350</v>
      </c>
      <c r="B2521" s="176" t="s">
        <v>1351</v>
      </c>
      <c r="C2521" s="176" t="s">
        <v>1243</v>
      </c>
      <c r="E2521" s="176"/>
      <c r="F2521" s="176">
        <v>0</v>
      </c>
      <c r="G2521" s="176"/>
    </row>
    <row r="2522" spans="1:7">
      <c r="A2522" s="176" t="s">
        <v>1350</v>
      </c>
      <c r="B2522" s="176" t="s">
        <v>1351</v>
      </c>
      <c r="C2522" s="176" t="s">
        <v>1244</v>
      </c>
      <c r="E2522" s="176"/>
      <c r="F2522" s="176">
        <v>0</v>
      </c>
      <c r="G2522" s="176"/>
    </row>
    <row r="2523" spans="1:7">
      <c r="A2523" s="176" t="s">
        <v>1350</v>
      </c>
      <c r="B2523" s="176" t="s">
        <v>1351</v>
      </c>
      <c r="C2523" s="176" t="s">
        <v>1245</v>
      </c>
      <c r="E2523" s="176"/>
      <c r="F2523" s="176">
        <v>33</v>
      </c>
      <c r="G2523" s="176"/>
    </row>
    <row r="2524" spans="1:7">
      <c r="A2524" s="176" t="s">
        <v>1350</v>
      </c>
      <c r="B2524" s="176" t="s">
        <v>1351</v>
      </c>
      <c r="C2524" s="176" t="s">
        <v>1246</v>
      </c>
      <c r="E2524" s="176"/>
      <c r="F2524" s="176">
        <v>67</v>
      </c>
      <c r="G2524" s="176"/>
    </row>
    <row r="2525" spans="1:7">
      <c r="A2525" s="176" t="s">
        <v>1350</v>
      </c>
      <c r="B2525" s="176" t="s">
        <v>1351</v>
      </c>
      <c r="C2525" s="176" t="s">
        <v>1247</v>
      </c>
      <c r="E2525" s="176"/>
      <c r="F2525" s="176">
        <v>0</v>
      </c>
      <c r="G2525" s="176"/>
    </row>
    <row r="2526" spans="1:7">
      <c r="A2526" s="176" t="s">
        <v>1350</v>
      </c>
      <c r="B2526" s="176" t="s">
        <v>1351</v>
      </c>
      <c r="C2526" s="176" t="s">
        <v>1247</v>
      </c>
      <c r="E2526" s="176"/>
      <c r="F2526" s="176">
        <v>100</v>
      </c>
      <c r="G2526" s="176"/>
    </row>
    <row r="2527" spans="1:7">
      <c r="A2527" s="176" t="s">
        <v>1350</v>
      </c>
      <c r="B2527" s="176" t="s">
        <v>1351</v>
      </c>
      <c r="C2527" s="176" t="s">
        <v>1249</v>
      </c>
      <c r="E2527" s="176"/>
      <c r="F2527" s="176">
        <v>67</v>
      </c>
      <c r="G2527" s="176"/>
    </row>
    <row r="2528" spans="1:7">
      <c r="A2528" s="176" t="s">
        <v>1350</v>
      </c>
      <c r="B2528" s="176" t="s">
        <v>1351</v>
      </c>
      <c r="C2528" s="176" t="s">
        <v>1250</v>
      </c>
      <c r="E2528" s="176"/>
      <c r="F2528" s="176">
        <v>0</v>
      </c>
      <c r="G2528" s="176"/>
    </row>
    <row r="2529" spans="1:7">
      <c r="A2529" s="176" t="s">
        <v>1350</v>
      </c>
      <c r="B2529" s="176" t="s">
        <v>1351</v>
      </c>
      <c r="C2529" s="176" t="s">
        <v>1251</v>
      </c>
      <c r="E2529" s="176"/>
      <c r="F2529" s="176">
        <v>0</v>
      </c>
      <c r="G2529" s="176"/>
    </row>
    <row r="2530" spans="1:7">
      <c r="A2530" s="176" t="s">
        <v>1350</v>
      </c>
      <c r="B2530" s="176" t="s">
        <v>1351</v>
      </c>
      <c r="C2530" s="176" t="s">
        <v>1252</v>
      </c>
      <c r="E2530" s="176"/>
      <c r="F2530" s="176">
        <v>0</v>
      </c>
      <c r="G2530" s="176"/>
    </row>
    <row r="2531" spans="1:7">
      <c r="A2531" s="176" t="s">
        <v>1350</v>
      </c>
      <c r="B2531" s="176" t="s">
        <v>1351</v>
      </c>
      <c r="C2531" s="176" t="s">
        <v>1253</v>
      </c>
      <c r="E2531" s="176"/>
      <c r="F2531" s="176">
        <v>0</v>
      </c>
      <c r="G2531" s="176"/>
    </row>
    <row r="2532" spans="1:7">
      <c r="A2532" s="176" t="s">
        <v>1350</v>
      </c>
      <c r="B2532" s="176" t="s">
        <v>1351</v>
      </c>
      <c r="C2532" s="176" t="s">
        <v>1254</v>
      </c>
      <c r="E2532" s="176"/>
      <c r="F2532" s="176">
        <v>100</v>
      </c>
      <c r="G2532" s="176"/>
    </row>
    <row r="2533" spans="1:7">
      <c r="A2533" s="176" t="s">
        <v>1350</v>
      </c>
      <c r="B2533" s="176" t="s">
        <v>1351</v>
      </c>
      <c r="C2533" s="176" t="s">
        <v>1255</v>
      </c>
      <c r="E2533" s="176"/>
      <c r="F2533" s="176">
        <v>0</v>
      </c>
      <c r="G2533" s="176"/>
    </row>
    <row r="2534" spans="1:7">
      <c r="A2534" s="176" t="s">
        <v>1350</v>
      </c>
      <c r="B2534" s="176" t="s">
        <v>1351</v>
      </c>
      <c r="C2534" s="176" t="s">
        <v>1256</v>
      </c>
      <c r="E2534" s="176"/>
      <c r="F2534" s="176">
        <v>0</v>
      </c>
      <c r="G2534" s="176"/>
    </row>
    <row r="2535" spans="1:7">
      <c r="A2535" s="176" t="s">
        <v>1353</v>
      </c>
      <c r="B2535" s="176" t="s">
        <v>1354</v>
      </c>
      <c r="C2535" s="176" t="s">
        <v>1257</v>
      </c>
      <c r="D2535" s="176" t="s">
        <v>1742</v>
      </c>
      <c r="E2535" s="176">
        <v>0</v>
      </c>
      <c r="F2535" s="176">
        <v>0</v>
      </c>
      <c r="G2535" s="174">
        <v>0</v>
      </c>
    </row>
    <row r="2536" spans="1:7">
      <c r="A2536" s="176" t="s">
        <v>1353</v>
      </c>
      <c r="B2536" s="176" t="s">
        <v>1354</v>
      </c>
      <c r="C2536" s="176" t="s">
        <v>1258</v>
      </c>
      <c r="D2536" s="176" t="s">
        <v>1743</v>
      </c>
      <c r="E2536" s="176">
        <v>33</v>
      </c>
      <c r="F2536" s="176">
        <v>67</v>
      </c>
      <c r="G2536" s="175">
        <v>33</v>
      </c>
    </row>
    <row r="2537" spans="1:7">
      <c r="A2537" s="176" t="s">
        <v>1353</v>
      </c>
      <c r="B2537" s="176" t="s">
        <v>1354</v>
      </c>
      <c r="C2537" s="176" t="s">
        <v>1259</v>
      </c>
      <c r="D2537" s="176" t="s">
        <v>1744</v>
      </c>
      <c r="E2537" s="176">
        <v>0</v>
      </c>
      <c r="F2537" s="176">
        <v>33</v>
      </c>
      <c r="G2537" s="175">
        <v>33</v>
      </c>
    </row>
    <row r="2538" spans="1:7">
      <c r="A2538" s="176" t="s">
        <v>1353</v>
      </c>
      <c r="B2538" s="176" t="s">
        <v>1354</v>
      </c>
      <c r="C2538" s="176" t="s">
        <v>1260</v>
      </c>
      <c r="D2538" s="176" t="s">
        <v>1745</v>
      </c>
      <c r="E2538" s="176">
        <v>0</v>
      </c>
      <c r="F2538" s="176">
        <v>0</v>
      </c>
      <c r="G2538" s="174">
        <v>0</v>
      </c>
    </row>
    <row r="2539" spans="1:7">
      <c r="A2539" s="176" t="s">
        <v>1353</v>
      </c>
      <c r="B2539" s="176" t="s">
        <v>1354</v>
      </c>
      <c r="C2539" s="176" t="s">
        <v>1261</v>
      </c>
      <c r="D2539" s="176" t="s">
        <v>1746</v>
      </c>
      <c r="E2539" s="176">
        <v>0</v>
      </c>
      <c r="F2539" s="176">
        <v>0</v>
      </c>
      <c r="G2539" s="174">
        <v>0</v>
      </c>
    </row>
    <row r="2540" spans="1:7">
      <c r="A2540" s="176" t="s">
        <v>1353</v>
      </c>
      <c r="B2540" s="176" t="s">
        <v>1354</v>
      </c>
      <c r="C2540" s="176" t="s">
        <v>1262</v>
      </c>
      <c r="D2540" s="176" t="s">
        <v>1747</v>
      </c>
      <c r="E2540" s="176">
        <v>0</v>
      </c>
      <c r="F2540" s="176">
        <v>0</v>
      </c>
      <c r="G2540" s="174">
        <v>0</v>
      </c>
    </row>
    <row r="2541" spans="1:7">
      <c r="A2541" s="176" t="s">
        <v>1353</v>
      </c>
      <c r="B2541" s="176" t="s">
        <v>1354</v>
      </c>
      <c r="C2541" s="176" t="s">
        <v>1263</v>
      </c>
      <c r="D2541" s="176" t="s">
        <v>1695</v>
      </c>
      <c r="E2541" s="176">
        <v>0</v>
      </c>
      <c r="F2541" s="176">
        <v>0</v>
      </c>
      <c r="G2541" s="174">
        <v>0</v>
      </c>
    </row>
    <row r="2542" spans="1:7">
      <c r="A2542" s="176" t="s">
        <v>1353</v>
      </c>
      <c r="B2542" s="176" t="s">
        <v>1354</v>
      </c>
      <c r="C2542" s="176" t="s">
        <v>1115</v>
      </c>
      <c r="D2542" s="176" t="s">
        <v>1743</v>
      </c>
      <c r="E2542" s="176">
        <v>100</v>
      </c>
      <c r="F2542" s="176">
        <v>100</v>
      </c>
      <c r="G2542" s="174">
        <v>0</v>
      </c>
    </row>
    <row r="2543" spans="1:7">
      <c r="A2543" s="176" t="s">
        <v>1353</v>
      </c>
      <c r="B2543" s="176" t="s">
        <v>1354</v>
      </c>
      <c r="C2543" s="176" t="s">
        <v>1116</v>
      </c>
      <c r="D2543" s="176" t="s">
        <v>1743</v>
      </c>
      <c r="E2543" s="176">
        <v>100</v>
      </c>
      <c r="F2543" s="176">
        <v>100</v>
      </c>
      <c r="G2543" s="174">
        <v>0</v>
      </c>
    </row>
    <row r="2544" spans="1:7">
      <c r="A2544" s="176" t="s">
        <v>1353</v>
      </c>
      <c r="B2544" s="176" t="s">
        <v>1354</v>
      </c>
      <c r="C2544" s="176" t="s">
        <v>1117</v>
      </c>
      <c r="D2544" s="176" t="s">
        <v>1743</v>
      </c>
      <c r="E2544" s="176">
        <v>100</v>
      </c>
      <c r="F2544" s="176">
        <v>100</v>
      </c>
      <c r="G2544" s="174">
        <v>0</v>
      </c>
    </row>
    <row r="2545" spans="1:7">
      <c r="A2545" s="176" t="s">
        <v>1353</v>
      </c>
      <c r="B2545" s="176" t="s">
        <v>1354</v>
      </c>
      <c r="C2545" s="176" t="s">
        <v>1118</v>
      </c>
      <c r="D2545" s="176" t="s">
        <v>1743</v>
      </c>
      <c r="E2545" s="176">
        <v>100</v>
      </c>
      <c r="F2545" s="176">
        <v>100</v>
      </c>
      <c r="G2545" s="174">
        <v>0</v>
      </c>
    </row>
    <row r="2546" spans="1:7">
      <c r="A2546" s="176" t="s">
        <v>1353</v>
      </c>
      <c r="B2546" s="176" t="s">
        <v>1354</v>
      </c>
      <c r="C2546" s="176" t="s">
        <v>1119</v>
      </c>
      <c r="D2546" s="176" t="s">
        <v>1743</v>
      </c>
      <c r="E2546" s="176">
        <v>100</v>
      </c>
      <c r="F2546" s="176">
        <v>100</v>
      </c>
      <c r="G2546" s="174">
        <v>0</v>
      </c>
    </row>
    <row r="2547" spans="1:7">
      <c r="A2547" s="176" t="s">
        <v>1353</v>
      </c>
      <c r="B2547" s="176" t="s">
        <v>1354</v>
      </c>
      <c r="C2547" s="176" t="s">
        <v>1120</v>
      </c>
      <c r="D2547" s="176" t="s">
        <v>1743</v>
      </c>
      <c r="E2547" s="176">
        <v>100</v>
      </c>
      <c r="F2547" s="176">
        <v>33</v>
      </c>
      <c r="G2547" s="174">
        <v>-67</v>
      </c>
    </row>
    <row r="2548" spans="1:7">
      <c r="A2548" s="176" t="s">
        <v>1353</v>
      </c>
      <c r="B2548" s="176" t="s">
        <v>1354</v>
      </c>
      <c r="C2548" s="176" t="s">
        <v>1121</v>
      </c>
      <c r="D2548" s="176" t="s">
        <v>1743</v>
      </c>
      <c r="E2548" s="176">
        <v>0</v>
      </c>
      <c r="F2548" s="176">
        <v>0</v>
      </c>
      <c r="G2548" s="174">
        <v>0</v>
      </c>
    </row>
    <row r="2549" spans="1:7">
      <c r="A2549" s="176" t="s">
        <v>1353</v>
      </c>
      <c r="B2549" s="176" t="s">
        <v>1354</v>
      </c>
      <c r="C2549" s="176" t="s">
        <v>1122</v>
      </c>
      <c r="D2549" s="176" t="s">
        <v>1743</v>
      </c>
      <c r="E2549" s="176">
        <v>0</v>
      </c>
      <c r="F2549" s="176">
        <v>33</v>
      </c>
      <c r="G2549" s="175">
        <v>33</v>
      </c>
    </row>
    <row r="2550" spans="1:7">
      <c r="A2550" s="176" t="s">
        <v>1353</v>
      </c>
      <c r="B2550" s="176" t="s">
        <v>1354</v>
      </c>
      <c r="C2550" s="176" t="s">
        <v>1123</v>
      </c>
      <c r="D2550" s="176" t="s">
        <v>1743</v>
      </c>
      <c r="E2550" s="176">
        <v>100</v>
      </c>
      <c r="F2550" s="176">
        <v>100</v>
      </c>
      <c r="G2550" s="174">
        <v>0</v>
      </c>
    </row>
    <row r="2551" spans="1:7">
      <c r="A2551" s="176" t="s">
        <v>1353</v>
      </c>
      <c r="B2551" s="176" t="s">
        <v>1354</v>
      </c>
      <c r="C2551" s="176" t="s">
        <v>1124</v>
      </c>
      <c r="D2551" s="176" t="s">
        <v>1743</v>
      </c>
      <c r="E2551" s="176">
        <v>100</v>
      </c>
      <c r="F2551" s="176">
        <v>100</v>
      </c>
      <c r="G2551" s="174">
        <v>0</v>
      </c>
    </row>
    <row r="2552" spans="1:7">
      <c r="A2552" s="176" t="s">
        <v>1353</v>
      </c>
      <c r="B2552" s="176" t="s">
        <v>1354</v>
      </c>
      <c r="C2552" s="176" t="s">
        <v>1125</v>
      </c>
      <c r="D2552" s="176" t="s">
        <v>1743</v>
      </c>
      <c r="E2552" s="176">
        <v>0</v>
      </c>
      <c r="F2552" s="176">
        <v>0</v>
      </c>
      <c r="G2552" s="174">
        <v>0</v>
      </c>
    </row>
    <row r="2553" spans="1:7">
      <c r="A2553" s="176" t="s">
        <v>1353</v>
      </c>
      <c r="B2553" s="176" t="s">
        <v>1354</v>
      </c>
      <c r="C2553" s="176" t="s">
        <v>1126</v>
      </c>
      <c r="D2553" s="176" t="s">
        <v>1743</v>
      </c>
      <c r="E2553" s="176">
        <v>0</v>
      </c>
      <c r="F2553" s="176">
        <v>0</v>
      </c>
      <c r="G2553" s="174">
        <v>0</v>
      </c>
    </row>
    <row r="2554" spans="1:7">
      <c r="A2554" s="176" t="s">
        <v>1353</v>
      </c>
      <c r="B2554" s="176" t="s">
        <v>1354</v>
      </c>
      <c r="C2554" s="176" t="s">
        <v>1127</v>
      </c>
      <c r="D2554" s="176" t="s">
        <v>1743</v>
      </c>
      <c r="E2554" s="176">
        <v>100</v>
      </c>
      <c r="F2554" s="176">
        <v>67</v>
      </c>
      <c r="G2554" s="174">
        <v>-33</v>
      </c>
    </row>
    <row r="2555" spans="1:7">
      <c r="A2555" s="176" t="s">
        <v>1353</v>
      </c>
      <c r="B2555" s="176" t="s">
        <v>1354</v>
      </c>
      <c r="C2555" s="176" t="s">
        <v>1128</v>
      </c>
      <c r="D2555" s="176" t="s">
        <v>1743</v>
      </c>
      <c r="E2555" s="176">
        <v>0</v>
      </c>
      <c r="F2555" s="176">
        <v>0</v>
      </c>
      <c r="G2555" s="174">
        <v>0</v>
      </c>
    </row>
    <row r="2556" spans="1:7">
      <c r="A2556" s="176" t="s">
        <v>1353</v>
      </c>
      <c r="B2556" s="176" t="s">
        <v>1354</v>
      </c>
      <c r="C2556" s="176" t="s">
        <v>1129</v>
      </c>
      <c r="D2556" s="176" t="s">
        <v>1743</v>
      </c>
      <c r="E2556" s="176">
        <v>0</v>
      </c>
      <c r="F2556" s="176">
        <v>0</v>
      </c>
      <c r="G2556" s="174">
        <v>0</v>
      </c>
    </row>
    <row r="2557" spans="1:7">
      <c r="A2557" s="176" t="s">
        <v>1353</v>
      </c>
      <c r="B2557" s="176" t="s">
        <v>1354</v>
      </c>
      <c r="C2557" s="176" t="s">
        <v>1130</v>
      </c>
      <c r="D2557" s="176" t="s">
        <v>1743</v>
      </c>
      <c r="E2557" s="176">
        <v>0</v>
      </c>
      <c r="F2557" s="176">
        <v>0</v>
      </c>
      <c r="G2557" s="174">
        <v>0</v>
      </c>
    </row>
    <row r="2558" spans="1:7">
      <c r="A2558" s="176" t="s">
        <v>1353</v>
      </c>
      <c r="B2558" s="176" t="s">
        <v>1354</v>
      </c>
      <c r="C2558" s="176" t="s">
        <v>1131</v>
      </c>
      <c r="D2558" s="176" t="s">
        <v>1743</v>
      </c>
      <c r="E2558" s="176">
        <v>33</v>
      </c>
      <c r="F2558" s="176">
        <v>33</v>
      </c>
      <c r="G2558" s="174">
        <v>0</v>
      </c>
    </row>
    <row r="2559" spans="1:7">
      <c r="A2559" s="176" t="s">
        <v>1353</v>
      </c>
      <c r="B2559" s="176" t="s">
        <v>1354</v>
      </c>
      <c r="C2559" s="176" t="s">
        <v>1132</v>
      </c>
      <c r="D2559" s="176" t="s">
        <v>1743</v>
      </c>
      <c r="E2559" s="176">
        <v>0</v>
      </c>
      <c r="F2559" s="176">
        <v>33</v>
      </c>
      <c r="G2559" s="175">
        <v>33</v>
      </c>
    </row>
    <row r="2560" spans="1:7">
      <c r="A2560" s="176" t="s">
        <v>1353</v>
      </c>
      <c r="B2560" s="176" t="s">
        <v>1354</v>
      </c>
      <c r="C2560" s="176" t="s">
        <v>1133</v>
      </c>
      <c r="D2560" s="176" t="s">
        <v>1743</v>
      </c>
      <c r="E2560" s="176">
        <v>100</v>
      </c>
      <c r="F2560" s="176">
        <v>100</v>
      </c>
      <c r="G2560" s="174">
        <v>0</v>
      </c>
    </row>
    <row r="2561" spans="1:7">
      <c r="A2561" s="176" t="s">
        <v>1353</v>
      </c>
      <c r="B2561" s="176" t="s">
        <v>1354</v>
      </c>
      <c r="C2561" s="176" t="s">
        <v>1134</v>
      </c>
      <c r="D2561" s="176" t="s">
        <v>1743</v>
      </c>
      <c r="E2561" s="176">
        <v>100</v>
      </c>
      <c r="F2561" s="176">
        <v>0</v>
      </c>
      <c r="G2561" s="174">
        <v>-100</v>
      </c>
    </row>
    <row r="2562" spans="1:7">
      <c r="A2562" s="176" t="s">
        <v>1353</v>
      </c>
      <c r="B2562" s="176" t="s">
        <v>1354</v>
      </c>
      <c r="C2562" s="176" t="s">
        <v>1135</v>
      </c>
      <c r="D2562" s="176" t="s">
        <v>1743</v>
      </c>
      <c r="E2562" s="176">
        <v>100</v>
      </c>
      <c r="F2562" s="176">
        <v>100</v>
      </c>
      <c r="G2562" s="174">
        <v>0</v>
      </c>
    </row>
    <row r="2563" spans="1:7">
      <c r="A2563" s="176" t="s">
        <v>1353</v>
      </c>
      <c r="B2563" s="176" t="s">
        <v>1354</v>
      </c>
      <c r="C2563" s="176" t="s">
        <v>1136</v>
      </c>
      <c r="D2563" s="176" t="s">
        <v>1743</v>
      </c>
      <c r="E2563" s="176">
        <v>0</v>
      </c>
      <c r="F2563" s="176">
        <v>0</v>
      </c>
      <c r="G2563" s="174">
        <v>0</v>
      </c>
    </row>
    <row r="2564" spans="1:7">
      <c r="A2564" s="176" t="s">
        <v>1353</v>
      </c>
      <c r="B2564" s="176" t="s">
        <v>1354</v>
      </c>
      <c r="C2564" s="176" t="s">
        <v>1137</v>
      </c>
      <c r="D2564" s="176" t="s">
        <v>1743</v>
      </c>
      <c r="E2564" s="176">
        <v>0</v>
      </c>
      <c r="F2564" s="176">
        <v>0</v>
      </c>
      <c r="G2564" s="174">
        <v>0</v>
      </c>
    </row>
    <row r="2565" spans="1:7">
      <c r="A2565" s="176" t="s">
        <v>1353</v>
      </c>
      <c r="B2565" s="176" t="s">
        <v>1354</v>
      </c>
      <c r="C2565" s="176" t="s">
        <v>1138</v>
      </c>
      <c r="D2565" s="176" t="s">
        <v>1743</v>
      </c>
      <c r="E2565" s="176">
        <v>0</v>
      </c>
      <c r="F2565" s="176">
        <v>0</v>
      </c>
      <c r="G2565" s="174">
        <v>0</v>
      </c>
    </row>
    <row r="2566" spans="1:7">
      <c r="A2566" s="176" t="s">
        <v>1353</v>
      </c>
      <c r="B2566" s="176" t="s">
        <v>1354</v>
      </c>
      <c r="C2566" s="176" t="s">
        <v>1139</v>
      </c>
      <c r="D2566" s="176" t="s">
        <v>1743</v>
      </c>
      <c r="E2566" s="176">
        <v>100</v>
      </c>
      <c r="F2566" s="176">
        <v>100</v>
      </c>
      <c r="G2566" s="174">
        <v>0</v>
      </c>
    </row>
    <row r="2567" spans="1:7">
      <c r="A2567" s="176" t="s">
        <v>1353</v>
      </c>
      <c r="B2567" s="176" t="s">
        <v>1354</v>
      </c>
      <c r="C2567" s="176" t="s">
        <v>1140</v>
      </c>
      <c r="D2567" s="176" t="s">
        <v>1743</v>
      </c>
      <c r="E2567" s="176">
        <v>100</v>
      </c>
      <c r="F2567" s="176">
        <v>100</v>
      </c>
      <c r="G2567" s="174">
        <v>0</v>
      </c>
    </row>
    <row r="2568" spans="1:7">
      <c r="A2568" s="176" t="s">
        <v>1353</v>
      </c>
      <c r="B2568" s="176" t="s">
        <v>1354</v>
      </c>
      <c r="C2568" s="176" t="s">
        <v>1141</v>
      </c>
      <c r="D2568" s="176" t="s">
        <v>1743</v>
      </c>
      <c r="E2568" s="176">
        <v>100</v>
      </c>
      <c r="F2568" s="176">
        <v>0</v>
      </c>
      <c r="G2568" s="174">
        <v>-100</v>
      </c>
    </row>
    <row r="2569" spans="1:7">
      <c r="A2569" s="176" t="s">
        <v>1353</v>
      </c>
      <c r="B2569" s="176" t="s">
        <v>1354</v>
      </c>
      <c r="C2569" s="176" t="s">
        <v>1142</v>
      </c>
      <c r="D2569" s="176" t="s">
        <v>1743</v>
      </c>
      <c r="E2569" s="176">
        <v>0</v>
      </c>
      <c r="F2569" s="176">
        <v>0</v>
      </c>
      <c r="G2569" s="174">
        <v>0</v>
      </c>
    </row>
    <row r="2570" spans="1:7">
      <c r="A2570" s="176" t="s">
        <v>1353</v>
      </c>
      <c r="B2570" s="176" t="s">
        <v>1354</v>
      </c>
      <c r="C2570" s="176" t="s">
        <v>1143</v>
      </c>
      <c r="D2570" s="176" t="s">
        <v>1743</v>
      </c>
      <c r="E2570" s="176">
        <v>0</v>
      </c>
      <c r="F2570" s="176">
        <v>0</v>
      </c>
      <c r="G2570" s="174">
        <v>0</v>
      </c>
    </row>
    <row r="2571" spans="1:7">
      <c r="A2571" s="176" t="s">
        <v>1353</v>
      </c>
      <c r="B2571" s="176" t="s">
        <v>1354</v>
      </c>
      <c r="C2571" s="176" t="s">
        <v>1144</v>
      </c>
      <c r="D2571" s="176" t="s">
        <v>1743</v>
      </c>
      <c r="E2571" s="176">
        <v>0</v>
      </c>
      <c r="F2571" s="176">
        <v>33</v>
      </c>
      <c r="G2571" s="175">
        <v>33</v>
      </c>
    </row>
    <row r="2572" spans="1:7">
      <c r="A2572" s="176" t="s">
        <v>1353</v>
      </c>
      <c r="B2572" s="176" t="s">
        <v>1354</v>
      </c>
      <c r="C2572" s="176" t="s">
        <v>1145</v>
      </c>
      <c r="D2572" s="176" t="s">
        <v>1743</v>
      </c>
      <c r="E2572" s="176">
        <v>33</v>
      </c>
      <c r="F2572" s="176">
        <v>33</v>
      </c>
      <c r="G2572" s="174">
        <v>0</v>
      </c>
    </row>
    <row r="2573" spans="1:7">
      <c r="A2573" s="176" t="s">
        <v>1353</v>
      </c>
      <c r="B2573" s="176" t="s">
        <v>1354</v>
      </c>
      <c r="C2573" s="176" t="s">
        <v>1146</v>
      </c>
      <c r="D2573" s="176" t="s">
        <v>1743</v>
      </c>
      <c r="E2573" s="176">
        <v>0</v>
      </c>
      <c r="F2573" s="176">
        <v>0</v>
      </c>
      <c r="G2573" s="174">
        <v>0</v>
      </c>
    </row>
    <row r="2574" spans="1:7">
      <c r="A2574" s="176" t="s">
        <v>1353</v>
      </c>
      <c r="B2574" s="176" t="s">
        <v>1354</v>
      </c>
      <c r="C2574" s="176" t="s">
        <v>1147</v>
      </c>
      <c r="D2574" s="176" t="s">
        <v>1743</v>
      </c>
      <c r="E2574" s="176">
        <v>33</v>
      </c>
      <c r="F2574" s="176">
        <v>33</v>
      </c>
      <c r="G2574" s="174">
        <v>0</v>
      </c>
    </row>
    <row r="2575" spans="1:7">
      <c r="A2575" s="176" t="s">
        <v>1353</v>
      </c>
      <c r="B2575" s="176" t="s">
        <v>1354</v>
      </c>
      <c r="C2575" s="176" t="s">
        <v>1147</v>
      </c>
      <c r="D2575" s="176" t="s">
        <v>1743</v>
      </c>
      <c r="E2575" s="176">
        <v>0</v>
      </c>
      <c r="F2575" s="176">
        <v>0</v>
      </c>
      <c r="G2575" s="174">
        <v>0</v>
      </c>
    </row>
    <row r="2576" spans="1:7">
      <c r="A2576" s="176" t="s">
        <v>1353</v>
      </c>
      <c r="B2576" s="176" t="s">
        <v>1354</v>
      </c>
      <c r="C2576" s="176" t="s">
        <v>1149</v>
      </c>
      <c r="D2576" s="176" t="s">
        <v>1743</v>
      </c>
      <c r="E2576" s="176">
        <v>33</v>
      </c>
      <c r="F2576" s="176">
        <v>33</v>
      </c>
      <c r="G2576" s="174">
        <v>0</v>
      </c>
    </row>
    <row r="2577" spans="1:7">
      <c r="A2577" s="176" t="s">
        <v>1353</v>
      </c>
      <c r="B2577" s="176" t="s">
        <v>1354</v>
      </c>
      <c r="C2577" s="176" t="s">
        <v>1150</v>
      </c>
      <c r="D2577" s="176" t="s">
        <v>1743</v>
      </c>
      <c r="E2577" s="176">
        <v>0</v>
      </c>
      <c r="F2577" s="176">
        <v>0</v>
      </c>
      <c r="G2577" s="174">
        <v>0</v>
      </c>
    </row>
    <row r="2578" spans="1:7">
      <c r="A2578" s="176" t="s">
        <v>1353</v>
      </c>
      <c r="B2578" s="176" t="s">
        <v>1354</v>
      </c>
      <c r="C2578" s="176" t="s">
        <v>1151</v>
      </c>
      <c r="D2578" s="176" t="s">
        <v>1743</v>
      </c>
      <c r="E2578" s="176">
        <v>67</v>
      </c>
      <c r="F2578" s="176">
        <v>67</v>
      </c>
      <c r="G2578" s="174">
        <v>0</v>
      </c>
    </row>
    <row r="2579" spans="1:7">
      <c r="A2579" s="176" t="s">
        <v>1353</v>
      </c>
      <c r="B2579" s="176" t="s">
        <v>1354</v>
      </c>
      <c r="C2579" s="176" t="s">
        <v>1152</v>
      </c>
      <c r="D2579" s="176" t="s">
        <v>1743</v>
      </c>
      <c r="E2579" s="176">
        <v>0</v>
      </c>
      <c r="F2579" s="176">
        <v>0</v>
      </c>
      <c r="G2579" s="174">
        <v>0</v>
      </c>
    </row>
    <row r="2580" spans="1:7">
      <c r="A2580" s="176" t="s">
        <v>1353</v>
      </c>
      <c r="B2580" s="176" t="s">
        <v>1354</v>
      </c>
      <c r="C2580" s="176" t="s">
        <v>1153</v>
      </c>
      <c r="D2580" s="176" t="s">
        <v>1743</v>
      </c>
      <c r="E2580" s="176">
        <v>0</v>
      </c>
      <c r="F2580" s="176">
        <v>0</v>
      </c>
      <c r="G2580" s="174">
        <v>0</v>
      </c>
    </row>
    <row r="2581" spans="1:7">
      <c r="A2581" s="176" t="s">
        <v>1353</v>
      </c>
      <c r="B2581" s="176" t="s">
        <v>1354</v>
      </c>
      <c r="C2581" s="176" t="s">
        <v>1154</v>
      </c>
      <c r="D2581" s="176" t="s">
        <v>1743</v>
      </c>
      <c r="E2581" s="176">
        <v>0</v>
      </c>
      <c r="F2581" s="176">
        <v>0</v>
      </c>
      <c r="G2581" s="174">
        <v>0</v>
      </c>
    </row>
    <row r="2582" spans="1:7">
      <c r="A2582" s="176" t="s">
        <v>1353</v>
      </c>
      <c r="B2582" s="176" t="s">
        <v>1354</v>
      </c>
      <c r="C2582" s="176" t="s">
        <v>1155</v>
      </c>
      <c r="D2582" s="176" t="s">
        <v>1743</v>
      </c>
      <c r="E2582" s="176">
        <v>0</v>
      </c>
      <c r="F2582" s="176">
        <v>0</v>
      </c>
      <c r="G2582" s="174">
        <v>0</v>
      </c>
    </row>
    <row r="2583" spans="1:7">
      <c r="A2583" s="176" t="s">
        <v>1353</v>
      </c>
      <c r="B2583" s="176" t="s">
        <v>1354</v>
      </c>
      <c r="C2583" s="176" t="s">
        <v>1156</v>
      </c>
      <c r="D2583" s="176" t="s">
        <v>1743</v>
      </c>
      <c r="E2583" s="176">
        <v>0</v>
      </c>
      <c r="F2583" s="176">
        <v>0</v>
      </c>
      <c r="G2583" s="174">
        <v>0</v>
      </c>
    </row>
    <row r="2584" spans="1:7">
      <c r="A2584" s="176" t="s">
        <v>1353</v>
      </c>
      <c r="B2584" s="176" t="s">
        <v>1354</v>
      </c>
      <c r="C2584" s="176" t="s">
        <v>1157</v>
      </c>
      <c r="D2584" s="176" t="s">
        <v>1743</v>
      </c>
      <c r="E2584" s="176">
        <v>0</v>
      </c>
      <c r="F2584" s="176">
        <v>0</v>
      </c>
      <c r="G2584" s="174">
        <v>0</v>
      </c>
    </row>
    <row r="2585" spans="1:7">
      <c r="A2585" s="176" t="s">
        <v>1353</v>
      </c>
      <c r="B2585" s="176" t="s">
        <v>1354</v>
      </c>
      <c r="C2585" s="176" t="s">
        <v>1158</v>
      </c>
      <c r="D2585" s="176" t="s">
        <v>1743</v>
      </c>
      <c r="E2585" s="176">
        <v>0</v>
      </c>
      <c r="F2585" s="176">
        <v>0</v>
      </c>
      <c r="G2585" s="174">
        <v>0</v>
      </c>
    </row>
    <row r="2586" spans="1:7">
      <c r="A2586" s="176" t="s">
        <v>1353</v>
      </c>
      <c r="B2586" s="176" t="s">
        <v>1354</v>
      </c>
      <c r="C2586" s="176" t="s">
        <v>1159</v>
      </c>
      <c r="D2586" s="176" t="s">
        <v>1743</v>
      </c>
      <c r="E2586" s="176">
        <v>0</v>
      </c>
      <c r="F2586" s="176">
        <v>0</v>
      </c>
      <c r="G2586" s="174">
        <v>0</v>
      </c>
    </row>
    <row r="2587" spans="1:7">
      <c r="A2587" s="176" t="s">
        <v>1353</v>
      </c>
      <c r="B2587" s="176" t="s">
        <v>1354</v>
      </c>
      <c r="C2587" s="176" t="s">
        <v>1160</v>
      </c>
      <c r="D2587" s="176" t="s">
        <v>1743</v>
      </c>
      <c r="E2587" s="176">
        <v>0</v>
      </c>
      <c r="F2587" s="176">
        <v>0</v>
      </c>
      <c r="G2587" s="174">
        <v>0</v>
      </c>
    </row>
    <row r="2588" spans="1:7">
      <c r="A2588" s="176" t="s">
        <v>1353</v>
      </c>
      <c r="B2588" s="176" t="s">
        <v>1354</v>
      </c>
      <c r="C2588" s="176" t="s">
        <v>1161</v>
      </c>
      <c r="D2588" s="176" t="s">
        <v>1743</v>
      </c>
      <c r="E2588" s="176">
        <v>33</v>
      </c>
      <c r="F2588" s="176">
        <v>33</v>
      </c>
      <c r="G2588" s="174">
        <v>0</v>
      </c>
    </row>
    <row r="2589" spans="1:7">
      <c r="A2589" s="176" t="s">
        <v>1353</v>
      </c>
      <c r="B2589" s="176" t="s">
        <v>1354</v>
      </c>
      <c r="C2589" s="176" t="s">
        <v>1162</v>
      </c>
      <c r="D2589" s="176" t="s">
        <v>1743</v>
      </c>
      <c r="E2589" s="176">
        <v>0</v>
      </c>
      <c r="F2589" s="176">
        <v>0</v>
      </c>
      <c r="G2589" s="174">
        <v>0</v>
      </c>
    </row>
    <row r="2590" spans="1:7">
      <c r="A2590" s="176" t="s">
        <v>1353</v>
      </c>
      <c r="B2590" s="176" t="s">
        <v>1354</v>
      </c>
      <c r="C2590" s="176" t="s">
        <v>1163</v>
      </c>
      <c r="D2590" s="176" t="s">
        <v>1743</v>
      </c>
      <c r="E2590" s="176">
        <v>0</v>
      </c>
      <c r="F2590" s="176">
        <v>0</v>
      </c>
      <c r="G2590" s="174">
        <v>0</v>
      </c>
    </row>
    <row r="2591" spans="1:7">
      <c r="A2591" s="176" t="s">
        <v>1353</v>
      </c>
      <c r="B2591" s="176" t="s">
        <v>1354</v>
      </c>
      <c r="C2591" s="176" t="s">
        <v>1164</v>
      </c>
      <c r="D2591" s="176" t="s">
        <v>1743</v>
      </c>
      <c r="E2591" s="176">
        <v>0</v>
      </c>
      <c r="F2591" s="176">
        <v>0</v>
      </c>
      <c r="G2591" s="174">
        <v>0</v>
      </c>
    </row>
    <row r="2592" spans="1:7">
      <c r="A2592" s="176" t="s">
        <v>1353</v>
      </c>
      <c r="B2592" s="176" t="s">
        <v>1354</v>
      </c>
      <c r="C2592" s="176" t="s">
        <v>1165</v>
      </c>
      <c r="D2592" s="176" t="s">
        <v>1743</v>
      </c>
      <c r="E2592" s="176">
        <v>0</v>
      </c>
      <c r="F2592" s="176">
        <v>0</v>
      </c>
      <c r="G2592" s="174">
        <v>0</v>
      </c>
    </row>
    <row r="2593" spans="1:7">
      <c r="A2593" s="176" t="s">
        <v>1353</v>
      </c>
      <c r="B2593" s="176" t="s">
        <v>1354</v>
      </c>
      <c r="C2593" s="176" t="s">
        <v>1166</v>
      </c>
      <c r="D2593" s="176" t="s">
        <v>1743</v>
      </c>
      <c r="E2593" s="176">
        <v>0</v>
      </c>
      <c r="F2593" s="176">
        <v>33</v>
      </c>
      <c r="G2593" s="175">
        <v>33</v>
      </c>
    </row>
    <row r="2594" spans="1:7">
      <c r="A2594" s="176" t="s">
        <v>1353</v>
      </c>
      <c r="B2594" s="176" t="s">
        <v>1354</v>
      </c>
      <c r="C2594" s="176" t="s">
        <v>1167</v>
      </c>
      <c r="D2594" s="176" t="s">
        <v>1743</v>
      </c>
      <c r="E2594" s="176">
        <v>0</v>
      </c>
      <c r="F2594" s="176">
        <v>0</v>
      </c>
      <c r="G2594" s="174">
        <v>0</v>
      </c>
    </row>
    <row r="2595" spans="1:7">
      <c r="A2595" s="176" t="s">
        <v>1353</v>
      </c>
      <c r="B2595" s="176" t="s">
        <v>1354</v>
      </c>
      <c r="C2595" s="176" t="s">
        <v>1168</v>
      </c>
      <c r="D2595" s="176" t="s">
        <v>1742</v>
      </c>
      <c r="E2595" s="176">
        <v>0</v>
      </c>
      <c r="F2595" s="176">
        <v>0</v>
      </c>
      <c r="G2595" s="174">
        <v>0</v>
      </c>
    </row>
    <row r="2596" spans="1:7">
      <c r="A2596" s="176" t="s">
        <v>1353</v>
      </c>
      <c r="B2596" s="176" t="s">
        <v>1354</v>
      </c>
      <c r="C2596" s="176" t="s">
        <v>1169</v>
      </c>
      <c r="D2596" s="176" t="s">
        <v>1742</v>
      </c>
      <c r="E2596" s="176">
        <v>0</v>
      </c>
      <c r="F2596" s="176">
        <v>0</v>
      </c>
      <c r="G2596" s="174">
        <v>0</v>
      </c>
    </row>
    <row r="2597" spans="1:7">
      <c r="A2597" s="176" t="s">
        <v>1353</v>
      </c>
      <c r="B2597" s="176" t="s">
        <v>1354</v>
      </c>
      <c r="C2597" s="176" t="s">
        <v>1170</v>
      </c>
      <c r="D2597" s="176" t="s">
        <v>1742</v>
      </c>
      <c r="E2597" s="176">
        <v>0</v>
      </c>
      <c r="F2597" s="176">
        <v>0</v>
      </c>
      <c r="G2597" s="174">
        <v>0</v>
      </c>
    </row>
    <row r="2598" spans="1:7">
      <c r="A2598" s="176" t="s">
        <v>1353</v>
      </c>
      <c r="B2598" s="176" t="s">
        <v>1354</v>
      </c>
      <c r="C2598" s="176" t="s">
        <v>1171</v>
      </c>
      <c r="D2598" s="176" t="s">
        <v>1742</v>
      </c>
      <c r="E2598" s="176">
        <v>0</v>
      </c>
      <c r="F2598" s="176">
        <v>0</v>
      </c>
      <c r="G2598" s="174">
        <v>0</v>
      </c>
    </row>
    <row r="2599" spans="1:7">
      <c r="A2599" s="176" t="s">
        <v>1353</v>
      </c>
      <c r="B2599" s="176" t="s">
        <v>1354</v>
      </c>
      <c r="C2599" s="176" t="s">
        <v>1172</v>
      </c>
      <c r="D2599" s="176" t="s">
        <v>1742</v>
      </c>
      <c r="E2599" s="176">
        <v>0</v>
      </c>
      <c r="F2599" s="176">
        <v>0</v>
      </c>
      <c r="G2599" s="174">
        <v>0</v>
      </c>
    </row>
    <row r="2600" spans="1:7">
      <c r="A2600" s="176" t="s">
        <v>1353</v>
      </c>
      <c r="B2600" s="176" t="s">
        <v>1354</v>
      </c>
      <c r="C2600" s="176" t="s">
        <v>1173</v>
      </c>
      <c r="D2600" s="176" t="s">
        <v>1744</v>
      </c>
      <c r="E2600" s="176">
        <v>0</v>
      </c>
      <c r="F2600" s="176">
        <v>100</v>
      </c>
      <c r="G2600" s="175">
        <v>100</v>
      </c>
    </row>
    <row r="2601" spans="1:7">
      <c r="A2601" s="176" t="s">
        <v>1353</v>
      </c>
      <c r="B2601" s="176" t="s">
        <v>1354</v>
      </c>
      <c r="C2601" s="176" t="s">
        <v>1174</v>
      </c>
      <c r="D2601" s="176" t="s">
        <v>1744</v>
      </c>
      <c r="E2601" s="176">
        <v>0</v>
      </c>
      <c r="F2601" s="176">
        <v>33</v>
      </c>
      <c r="G2601" s="175">
        <v>33</v>
      </c>
    </row>
    <row r="2602" spans="1:7">
      <c r="A2602" s="176" t="s">
        <v>1353</v>
      </c>
      <c r="B2602" s="176" t="s">
        <v>1354</v>
      </c>
      <c r="C2602" s="176" t="s">
        <v>1175</v>
      </c>
      <c r="D2602" s="176" t="s">
        <v>1744</v>
      </c>
      <c r="E2602" s="176">
        <v>0</v>
      </c>
      <c r="F2602" s="176">
        <v>100</v>
      </c>
      <c r="G2602" s="175">
        <v>100</v>
      </c>
    </row>
    <row r="2603" spans="1:7">
      <c r="A2603" s="176" t="s">
        <v>1353</v>
      </c>
      <c r="B2603" s="176" t="s">
        <v>1354</v>
      </c>
      <c r="C2603" s="176" t="s">
        <v>1176</v>
      </c>
      <c r="D2603" s="176" t="s">
        <v>1744</v>
      </c>
      <c r="E2603" s="176">
        <v>0</v>
      </c>
      <c r="F2603" s="176">
        <v>100</v>
      </c>
      <c r="G2603" s="175">
        <v>100</v>
      </c>
    </row>
    <row r="2604" spans="1:7">
      <c r="A2604" s="176" t="s">
        <v>1353</v>
      </c>
      <c r="B2604" s="176" t="s">
        <v>1354</v>
      </c>
      <c r="C2604" s="176" t="s">
        <v>1177</v>
      </c>
      <c r="D2604" s="176" t="s">
        <v>1744</v>
      </c>
      <c r="E2604" s="176">
        <v>0</v>
      </c>
      <c r="F2604" s="176">
        <v>67</v>
      </c>
      <c r="G2604" s="175">
        <v>67</v>
      </c>
    </row>
    <row r="2605" spans="1:7">
      <c r="A2605" s="176" t="s">
        <v>1353</v>
      </c>
      <c r="B2605" s="176" t="s">
        <v>1354</v>
      </c>
      <c r="C2605" s="176" t="s">
        <v>1178</v>
      </c>
      <c r="D2605" s="176" t="s">
        <v>1748</v>
      </c>
      <c r="E2605" s="176">
        <v>0</v>
      </c>
      <c r="F2605" s="176">
        <v>100</v>
      </c>
      <c r="G2605" s="175">
        <v>100</v>
      </c>
    </row>
    <row r="2606" spans="1:7">
      <c r="A2606" s="176" t="s">
        <v>1353</v>
      </c>
      <c r="B2606" s="176" t="s">
        <v>1354</v>
      </c>
      <c r="C2606" s="176" t="s">
        <v>1179</v>
      </c>
      <c r="D2606" s="176" t="s">
        <v>1748</v>
      </c>
      <c r="E2606" s="176">
        <v>0</v>
      </c>
      <c r="F2606" s="176">
        <v>100</v>
      </c>
      <c r="G2606" s="175">
        <v>100</v>
      </c>
    </row>
    <row r="2607" spans="1:7">
      <c r="A2607" s="176" t="s">
        <v>1353</v>
      </c>
      <c r="B2607" s="176" t="s">
        <v>1354</v>
      </c>
      <c r="C2607" s="176" t="s">
        <v>1180</v>
      </c>
      <c r="D2607" s="176" t="s">
        <v>1748</v>
      </c>
      <c r="E2607" s="176">
        <v>0</v>
      </c>
      <c r="F2607" s="176">
        <v>67</v>
      </c>
      <c r="G2607" s="175">
        <v>67</v>
      </c>
    </row>
    <row r="2608" spans="1:7">
      <c r="A2608" s="176" t="s">
        <v>1353</v>
      </c>
      <c r="B2608" s="176" t="s">
        <v>1354</v>
      </c>
      <c r="C2608" s="176" t="s">
        <v>1181</v>
      </c>
      <c r="D2608" s="176" t="s">
        <v>1748</v>
      </c>
      <c r="E2608" s="176">
        <v>0</v>
      </c>
      <c r="F2608" s="176">
        <v>33</v>
      </c>
      <c r="G2608" s="175">
        <v>33</v>
      </c>
    </row>
    <row r="2609" spans="1:7">
      <c r="A2609" s="176" t="s">
        <v>1353</v>
      </c>
      <c r="B2609" s="176" t="s">
        <v>1354</v>
      </c>
      <c r="C2609" s="176" t="s">
        <v>1182</v>
      </c>
      <c r="D2609" s="176" t="s">
        <v>1745</v>
      </c>
      <c r="E2609" s="176">
        <v>0</v>
      </c>
      <c r="F2609" s="176">
        <v>0</v>
      </c>
      <c r="G2609" s="174">
        <v>0</v>
      </c>
    </row>
    <row r="2610" spans="1:7">
      <c r="A2610" s="176" t="s">
        <v>1353</v>
      </c>
      <c r="B2610" s="176" t="s">
        <v>1354</v>
      </c>
      <c r="C2610" s="176" t="s">
        <v>1183</v>
      </c>
      <c r="D2610" s="176" t="s">
        <v>1745</v>
      </c>
      <c r="E2610" s="176">
        <v>0</v>
      </c>
      <c r="F2610" s="176">
        <v>0</v>
      </c>
      <c r="G2610" s="174">
        <v>0</v>
      </c>
    </row>
    <row r="2611" spans="1:7">
      <c r="A2611" s="176" t="s">
        <v>1353</v>
      </c>
      <c r="B2611" s="176" t="s">
        <v>1354</v>
      </c>
      <c r="C2611" s="176" t="s">
        <v>1184</v>
      </c>
      <c r="D2611" s="176" t="s">
        <v>1745</v>
      </c>
      <c r="E2611" s="176">
        <v>0</v>
      </c>
      <c r="F2611" s="176">
        <v>0</v>
      </c>
      <c r="G2611" s="174">
        <v>0</v>
      </c>
    </row>
    <row r="2612" spans="1:7">
      <c r="A2612" s="176" t="s">
        <v>1353</v>
      </c>
      <c r="B2612" s="176" t="s">
        <v>1354</v>
      </c>
      <c r="C2612" s="176" t="s">
        <v>1185</v>
      </c>
      <c r="D2612" s="176" t="s">
        <v>1745</v>
      </c>
      <c r="E2612" s="176">
        <v>0</v>
      </c>
      <c r="F2612" s="176">
        <v>0</v>
      </c>
      <c r="G2612" s="174">
        <v>0</v>
      </c>
    </row>
    <row r="2613" spans="1:7">
      <c r="A2613" s="176" t="s">
        <v>1353</v>
      </c>
      <c r="B2613" s="176" t="s">
        <v>1354</v>
      </c>
      <c r="C2613" s="176" t="s">
        <v>1186</v>
      </c>
      <c r="D2613" s="176" t="s">
        <v>1745</v>
      </c>
      <c r="E2613" s="176">
        <v>0</v>
      </c>
      <c r="F2613" s="176">
        <v>0</v>
      </c>
      <c r="G2613" s="174">
        <v>0</v>
      </c>
    </row>
    <row r="2614" spans="1:7">
      <c r="A2614" s="176" t="s">
        <v>1353</v>
      </c>
      <c r="B2614" s="176" t="s">
        <v>1354</v>
      </c>
      <c r="C2614" s="176" t="s">
        <v>1187</v>
      </c>
      <c r="D2614" s="176" t="s">
        <v>1745</v>
      </c>
      <c r="E2614" s="176">
        <v>0</v>
      </c>
      <c r="F2614" s="176">
        <v>0</v>
      </c>
      <c r="G2614" s="174">
        <v>0</v>
      </c>
    </row>
    <row r="2615" spans="1:7">
      <c r="A2615" s="176" t="s">
        <v>1353</v>
      </c>
      <c r="B2615" s="176" t="s">
        <v>1354</v>
      </c>
      <c r="C2615" s="176" t="s">
        <v>1188</v>
      </c>
      <c r="D2615" s="176" t="s">
        <v>1745</v>
      </c>
      <c r="E2615" s="176">
        <v>0</v>
      </c>
      <c r="F2615" s="176">
        <v>0</v>
      </c>
      <c r="G2615" s="174">
        <v>0</v>
      </c>
    </row>
    <row r="2616" spans="1:7">
      <c r="A2616" s="176" t="s">
        <v>1353</v>
      </c>
      <c r="B2616" s="176" t="s">
        <v>1354</v>
      </c>
      <c r="C2616" s="176" t="s">
        <v>1189</v>
      </c>
      <c r="D2616" s="176" t="s">
        <v>1745</v>
      </c>
      <c r="E2616" s="176">
        <v>0</v>
      </c>
      <c r="F2616" s="176">
        <v>0</v>
      </c>
      <c r="G2616" s="174">
        <v>0</v>
      </c>
    </row>
    <row r="2617" spans="1:7">
      <c r="A2617" s="176" t="s">
        <v>1353</v>
      </c>
      <c r="B2617" s="176" t="s">
        <v>1354</v>
      </c>
      <c r="C2617" s="176" t="s">
        <v>1190</v>
      </c>
      <c r="D2617" s="176" t="s">
        <v>1746</v>
      </c>
      <c r="E2617" s="176">
        <v>0</v>
      </c>
      <c r="F2617" s="176">
        <v>0</v>
      </c>
      <c r="G2617" s="174">
        <v>0</v>
      </c>
    </row>
    <row r="2618" spans="1:7">
      <c r="A2618" s="176" t="s">
        <v>1353</v>
      </c>
      <c r="B2618" s="176" t="s">
        <v>1354</v>
      </c>
      <c r="C2618" s="176" t="s">
        <v>1191</v>
      </c>
      <c r="D2618" s="176" t="s">
        <v>1746</v>
      </c>
      <c r="E2618" s="176">
        <v>0</v>
      </c>
      <c r="F2618" s="176">
        <v>0</v>
      </c>
      <c r="G2618" s="174">
        <v>0</v>
      </c>
    </row>
    <row r="2619" spans="1:7">
      <c r="A2619" s="176" t="s">
        <v>1353</v>
      </c>
      <c r="B2619" s="176" t="s">
        <v>1354</v>
      </c>
      <c r="C2619" s="176" t="s">
        <v>1192</v>
      </c>
      <c r="D2619" s="176" t="s">
        <v>1746</v>
      </c>
      <c r="E2619" s="176">
        <v>0</v>
      </c>
      <c r="F2619" s="176">
        <v>0</v>
      </c>
      <c r="G2619" s="174">
        <v>0</v>
      </c>
    </row>
    <row r="2620" spans="1:7">
      <c r="A2620" s="176" t="s">
        <v>1353</v>
      </c>
      <c r="B2620" s="176" t="s">
        <v>1354</v>
      </c>
      <c r="C2620" s="176" t="s">
        <v>1193</v>
      </c>
      <c r="D2620" s="176" t="s">
        <v>1746</v>
      </c>
      <c r="E2620" s="176">
        <v>0</v>
      </c>
      <c r="F2620" s="176">
        <v>0</v>
      </c>
      <c r="G2620" s="174">
        <v>0</v>
      </c>
    </row>
    <row r="2621" spans="1:7">
      <c r="A2621" s="176" t="s">
        <v>1353</v>
      </c>
      <c r="B2621" s="176" t="s">
        <v>1354</v>
      </c>
      <c r="C2621" s="176" t="s">
        <v>1194</v>
      </c>
      <c r="D2621" s="176" t="s">
        <v>1746</v>
      </c>
      <c r="E2621" s="176">
        <v>0</v>
      </c>
      <c r="F2621" s="176">
        <v>0</v>
      </c>
      <c r="G2621" s="174">
        <v>0</v>
      </c>
    </row>
    <row r="2622" spans="1:7">
      <c r="A2622" s="176" t="s">
        <v>1353</v>
      </c>
      <c r="B2622" s="176" t="s">
        <v>1354</v>
      </c>
      <c r="C2622" s="176" t="s">
        <v>1195</v>
      </c>
      <c r="D2622" s="176" t="s">
        <v>1746</v>
      </c>
      <c r="E2622" s="176">
        <v>0</v>
      </c>
      <c r="F2622" s="176">
        <v>0</v>
      </c>
      <c r="G2622" s="174">
        <v>0</v>
      </c>
    </row>
    <row r="2623" spans="1:7">
      <c r="A2623" s="176" t="s">
        <v>1353</v>
      </c>
      <c r="B2623" s="176" t="s">
        <v>1354</v>
      </c>
      <c r="C2623" s="176" t="s">
        <v>1196</v>
      </c>
      <c r="D2623" s="176" t="s">
        <v>1746</v>
      </c>
      <c r="E2623" s="176">
        <v>0</v>
      </c>
      <c r="F2623" s="176">
        <v>0</v>
      </c>
      <c r="G2623" s="174">
        <v>0</v>
      </c>
    </row>
    <row r="2624" spans="1:7">
      <c r="A2624" s="176" t="s">
        <v>1353</v>
      </c>
      <c r="B2624" s="176" t="s">
        <v>1354</v>
      </c>
      <c r="C2624" s="176" t="s">
        <v>1197</v>
      </c>
      <c r="D2624" s="176" t="s">
        <v>1746</v>
      </c>
      <c r="E2624" s="176">
        <v>0</v>
      </c>
      <c r="F2624" s="176">
        <v>0</v>
      </c>
      <c r="G2624" s="174">
        <v>0</v>
      </c>
    </row>
    <row r="2625" spans="1:7">
      <c r="A2625" s="176" t="s">
        <v>1353</v>
      </c>
      <c r="B2625" s="176" t="s">
        <v>1354</v>
      </c>
      <c r="C2625" s="176" t="s">
        <v>1198</v>
      </c>
      <c r="D2625" s="176" t="s">
        <v>1747</v>
      </c>
      <c r="E2625" s="176">
        <v>0</v>
      </c>
      <c r="F2625" s="176">
        <v>0</v>
      </c>
      <c r="G2625" s="174">
        <v>0</v>
      </c>
    </row>
    <row r="2626" spans="1:7">
      <c r="A2626" s="176" t="s">
        <v>1353</v>
      </c>
      <c r="B2626" s="176" t="s">
        <v>1354</v>
      </c>
      <c r="C2626" s="176" t="s">
        <v>1199</v>
      </c>
      <c r="D2626" s="176" t="s">
        <v>1747</v>
      </c>
      <c r="E2626" s="176">
        <v>0</v>
      </c>
      <c r="F2626" s="176">
        <v>0</v>
      </c>
      <c r="G2626" s="174">
        <v>0</v>
      </c>
    </row>
    <row r="2627" spans="1:7">
      <c r="A2627" s="176" t="s">
        <v>1353</v>
      </c>
      <c r="B2627" s="176" t="s">
        <v>1354</v>
      </c>
      <c r="C2627" s="176" t="s">
        <v>1200</v>
      </c>
      <c r="D2627" s="176" t="s">
        <v>1747</v>
      </c>
      <c r="E2627" s="176">
        <v>0</v>
      </c>
      <c r="F2627" s="176">
        <v>0</v>
      </c>
      <c r="G2627" s="174">
        <v>0</v>
      </c>
    </row>
    <row r="2628" spans="1:7">
      <c r="A2628" s="176" t="s">
        <v>1353</v>
      </c>
      <c r="B2628" s="176" t="s">
        <v>1354</v>
      </c>
      <c r="C2628" s="176" t="s">
        <v>1201</v>
      </c>
      <c r="D2628" s="176" t="s">
        <v>1747</v>
      </c>
      <c r="E2628" s="176">
        <v>0</v>
      </c>
      <c r="F2628" s="176">
        <v>0</v>
      </c>
      <c r="G2628" s="174">
        <v>0</v>
      </c>
    </row>
    <row r="2629" spans="1:7">
      <c r="A2629" s="176" t="s">
        <v>1353</v>
      </c>
      <c r="B2629" s="176" t="s">
        <v>1354</v>
      </c>
      <c r="C2629" s="176" t="s">
        <v>1202</v>
      </c>
      <c r="D2629" s="176" t="s">
        <v>1747</v>
      </c>
      <c r="E2629" s="176">
        <v>0</v>
      </c>
      <c r="F2629" s="176">
        <v>0</v>
      </c>
      <c r="G2629" s="174">
        <v>0</v>
      </c>
    </row>
    <row r="2630" spans="1:7">
      <c r="A2630" s="176" t="s">
        <v>1353</v>
      </c>
      <c r="B2630" s="176" t="s">
        <v>1354</v>
      </c>
      <c r="C2630" s="176" t="s">
        <v>1203</v>
      </c>
      <c r="D2630" s="176" t="s">
        <v>1747</v>
      </c>
      <c r="E2630" s="176">
        <v>0</v>
      </c>
      <c r="F2630" s="176">
        <v>0</v>
      </c>
      <c r="G2630" s="174">
        <v>0</v>
      </c>
    </row>
    <row r="2631" spans="1:7">
      <c r="A2631" s="176" t="s">
        <v>1353</v>
      </c>
      <c r="B2631" s="176" t="s">
        <v>1354</v>
      </c>
      <c r="C2631" s="176" t="s">
        <v>1204</v>
      </c>
      <c r="D2631" s="176" t="s">
        <v>1747</v>
      </c>
      <c r="E2631" s="176">
        <v>0</v>
      </c>
      <c r="F2631" s="176">
        <v>0</v>
      </c>
      <c r="G2631" s="174">
        <v>0</v>
      </c>
    </row>
    <row r="2632" spans="1:7">
      <c r="A2632" s="176" t="s">
        <v>1353</v>
      </c>
      <c r="B2632" s="176" t="s">
        <v>1354</v>
      </c>
      <c r="C2632" s="176" t="s">
        <v>1205</v>
      </c>
      <c r="D2632" s="176" t="s">
        <v>1747</v>
      </c>
      <c r="E2632" s="176">
        <v>0</v>
      </c>
      <c r="F2632" s="176">
        <v>0</v>
      </c>
      <c r="G2632" s="174">
        <v>0</v>
      </c>
    </row>
    <row r="2633" spans="1:7">
      <c r="A2633" s="176" t="s">
        <v>1353</v>
      </c>
      <c r="B2633" s="176" t="s">
        <v>1354</v>
      </c>
      <c r="C2633" s="176" t="s">
        <v>1206</v>
      </c>
      <c r="D2633" s="176" t="s">
        <v>1747</v>
      </c>
      <c r="E2633" s="176">
        <v>0</v>
      </c>
      <c r="F2633" s="176">
        <v>0</v>
      </c>
      <c r="G2633" s="174">
        <v>0</v>
      </c>
    </row>
    <row r="2634" spans="1:7">
      <c r="A2634" s="176" t="s">
        <v>1353</v>
      </c>
      <c r="B2634" s="176" t="s">
        <v>1354</v>
      </c>
      <c r="C2634" s="176" t="s">
        <v>1207</v>
      </c>
      <c r="D2634" s="176" t="s">
        <v>1747</v>
      </c>
      <c r="E2634" s="176">
        <v>0</v>
      </c>
      <c r="F2634" s="176">
        <v>0</v>
      </c>
      <c r="G2634" s="174">
        <v>0</v>
      </c>
    </row>
    <row r="2635" spans="1:7">
      <c r="A2635" s="176" t="s">
        <v>1353</v>
      </c>
      <c r="B2635" s="176" t="s">
        <v>1354</v>
      </c>
      <c r="C2635" s="176" t="s">
        <v>1208</v>
      </c>
      <c r="D2635" s="176" t="s">
        <v>1747</v>
      </c>
      <c r="E2635" s="176">
        <v>0</v>
      </c>
      <c r="F2635" s="176">
        <v>0</v>
      </c>
      <c r="G2635" s="174">
        <v>0</v>
      </c>
    </row>
    <row r="2636" spans="1:7">
      <c r="A2636" s="176" t="s">
        <v>1353</v>
      </c>
      <c r="B2636" s="176" t="s">
        <v>1354</v>
      </c>
      <c r="C2636" s="176" t="s">
        <v>1209</v>
      </c>
      <c r="D2636" s="176" t="s">
        <v>1747</v>
      </c>
      <c r="E2636" s="176">
        <v>0</v>
      </c>
      <c r="F2636" s="176">
        <v>0</v>
      </c>
      <c r="G2636" s="174">
        <v>0</v>
      </c>
    </row>
    <row r="2637" spans="1:7">
      <c r="A2637" s="176" t="s">
        <v>1353</v>
      </c>
      <c r="B2637" s="176" t="s">
        <v>1354</v>
      </c>
      <c r="C2637" s="176" t="s">
        <v>1210</v>
      </c>
      <c r="D2637" s="176" t="s">
        <v>1747</v>
      </c>
      <c r="E2637" s="176">
        <v>100</v>
      </c>
      <c r="F2637" s="176">
        <v>0</v>
      </c>
      <c r="G2637" s="174">
        <v>-100</v>
      </c>
    </row>
    <row r="2638" spans="1:7">
      <c r="A2638" s="176" t="s">
        <v>1353</v>
      </c>
      <c r="B2638" s="176" t="s">
        <v>1354</v>
      </c>
      <c r="C2638" s="176" t="s">
        <v>1211</v>
      </c>
      <c r="D2638" s="176" t="s">
        <v>1695</v>
      </c>
      <c r="E2638" s="176">
        <v>0</v>
      </c>
      <c r="F2638" s="176">
        <v>0</v>
      </c>
      <c r="G2638" s="174">
        <v>0</v>
      </c>
    </row>
    <row r="2639" spans="1:7">
      <c r="A2639" s="176" t="s">
        <v>1353</v>
      </c>
      <c r="B2639" s="176" t="s">
        <v>1354</v>
      </c>
      <c r="C2639" s="176" t="s">
        <v>1212</v>
      </c>
      <c r="D2639" s="176" t="s">
        <v>1695</v>
      </c>
      <c r="E2639" s="176">
        <v>0</v>
      </c>
      <c r="F2639" s="176">
        <v>0</v>
      </c>
      <c r="G2639" s="174">
        <v>0</v>
      </c>
    </row>
    <row r="2640" spans="1:7">
      <c r="A2640" s="176" t="s">
        <v>1353</v>
      </c>
      <c r="B2640" s="176" t="s">
        <v>1354</v>
      </c>
      <c r="C2640" s="176" t="s">
        <v>1213</v>
      </c>
      <c r="D2640" s="176" t="s">
        <v>1695</v>
      </c>
      <c r="E2640" s="176">
        <v>0</v>
      </c>
      <c r="F2640" s="176">
        <v>0</v>
      </c>
      <c r="G2640" s="174">
        <v>0</v>
      </c>
    </row>
    <row r="2641" spans="1:7">
      <c r="A2641" s="176" t="s">
        <v>1353</v>
      </c>
      <c r="B2641" s="176" t="s">
        <v>1354</v>
      </c>
      <c r="C2641" s="176" t="s">
        <v>1214</v>
      </c>
      <c r="D2641" s="176" t="s">
        <v>1695</v>
      </c>
      <c r="E2641" s="176">
        <v>0</v>
      </c>
      <c r="F2641" s="176">
        <v>0</v>
      </c>
      <c r="G2641" s="174">
        <v>0</v>
      </c>
    </row>
    <row r="2642" spans="1:7">
      <c r="A2642" s="176" t="s">
        <v>1353</v>
      </c>
      <c r="B2642" s="176" t="s">
        <v>1354</v>
      </c>
      <c r="C2642" s="176" t="s">
        <v>1215</v>
      </c>
      <c r="D2642" s="176" t="s">
        <v>1695</v>
      </c>
      <c r="E2642" s="176">
        <v>0</v>
      </c>
      <c r="F2642" s="176">
        <v>0</v>
      </c>
      <c r="G2642" s="174">
        <v>0</v>
      </c>
    </row>
    <row r="2643" spans="1:7">
      <c r="A2643" s="176" t="s">
        <v>1353</v>
      </c>
      <c r="B2643" s="176" t="s">
        <v>1354</v>
      </c>
      <c r="C2643" s="176" t="s">
        <v>1216</v>
      </c>
      <c r="D2643" s="176" t="s">
        <v>1695</v>
      </c>
      <c r="E2643" s="176">
        <v>0</v>
      </c>
      <c r="F2643" s="176">
        <v>0</v>
      </c>
      <c r="G2643" s="174">
        <v>0</v>
      </c>
    </row>
    <row r="2644" spans="1:7">
      <c r="A2644" s="176" t="s">
        <v>1353</v>
      </c>
      <c r="B2644" s="176" t="s">
        <v>1354</v>
      </c>
      <c r="C2644" s="176" t="s">
        <v>1217</v>
      </c>
      <c r="E2644" s="176">
        <v>0</v>
      </c>
      <c r="F2644" s="176">
        <v>0</v>
      </c>
      <c r="G2644" s="174">
        <v>0</v>
      </c>
    </row>
    <row r="2645" spans="1:7">
      <c r="A2645" s="176" t="s">
        <v>1353</v>
      </c>
      <c r="B2645" s="176" t="s">
        <v>1354</v>
      </c>
      <c r="C2645" s="176" t="s">
        <v>1218</v>
      </c>
      <c r="E2645" s="176">
        <v>0</v>
      </c>
      <c r="F2645" s="176">
        <v>0</v>
      </c>
      <c r="G2645" s="174">
        <v>0</v>
      </c>
    </row>
    <row r="2646" spans="1:7">
      <c r="A2646" s="176" t="s">
        <v>1353</v>
      </c>
      <c r="B2646" s="176" t="s">
        <v>1354</v>
      </c>
      <c r="C2646" s="176" t="s">
        <v>1219</v>
      </c>
      <c r="E2646" s="176">
        <v>0</v>
      </c>
      <c r="F2646" s="176">
        <v>0</v>
      </c>
      <c r="G2646" s="174">
        <v>0</v>
      </c>
    </row>
    <row r="2647" spans="1:7">
      <c r="A2647" s="176" t="s">
        <v>1353</v>
      </c>
      <c r="B2647" s="176" t="s">
        <v>1354</v>
      </c>
      <c r="C2647" s="176" t="s">
        <v>1220</v>
      </c>
      <c r="E2647" s="176">
        <v>0</v>
      </c>
      <c r="F2647" s="176">
        <v>0</v>
      </c>
      <c r="G2647" s="174">
        <v>0</v>
      </c>
    </row>
    <row r="2648" spans="1:7">
      <c r="A2648" s="176" t="s">
        <v>1353</v>
      </c>
      <c r="B2648" s="176" t="s">
        <v>1354</v>
      </c>
      <c r="C2648" s="176" t="s">
        <v>1221</v>
      </c>
      <c r="E2648" s="176">
        <v>0</v>
      </c>
      <c r="F2648" s="176">
        <v>0</v>
      </c>
      <c r="G2648" s="174">
        <v>0</v>
      </c>
    </row>
    <row r="2649" spans="1:7">
      <c r="A2649" s="176" t="s">
        <v>1353</v>
      </c>
      <c r="B2649" s="176" t="s">
        <v>1354</v>
      </c>
      <c r="C2649" s="176" t="s">
        <v>1222</v>
      </c>
      <c r="E2649" s="176">
        <v>0</v>
      </c>
      <c r="F2649" s="176">
        <v>67</v>
      </c>
      <c r="G2649" s="175">
        <v>67</v>
      </c>
    </row>
    <row r="2650" spans="1:7">
      <c r="A2650" s="176" t="s">
        <v>1353</v>
      </c>
      <c r="B2650" s="176" t="s">
        <v>1354</v>
      </c>
      <c r="C2650" s="176" t="s">
        <v>1223</v>
      </c>
      <c r="E2650" s="176">
        <v>0</v>
      </c>
      <c r="F2650" s="176">
        <v>0</v>
      </c>
      <c r="G2650" s="174">
        <v>0</v>
      </c>
    </row>
    <row r="2651" spans="1:7">
      <c r="A2651" s="176" t="s">
        <v>1353</v>
      </c>
      <c r="B2651" s="176" t="s">
        <v>1354</v>
      </c>
      <c r="C2651" s="176" t="s">
        <v>1224</v>
      </c>
      <c r="E2651" s="176">
        <v>33</v>
      </c>
      <c r="F2651" s="176">
        <v>33</v>
      </c>
      <c r="G2651" s="174">
        <v>0</v>
      </c>
    </row>
    <row r="2652" spans="1:7">
      <c r="A2652" s="176" t="s">
        <v>1353</v>
      </c>
      <c r="B2652" s="176" t="s">
        <v>1354</v>
      </c>
      <c r="C2652" s="176" t="s">
        <v>1225</v>
      </c>
      <c r="E2652" s="176">
        <v>100</v>
      </c>
      <c r="F2652" s="176">
        <v>100</v>
      </c>
      <c r="G2652" s="174">
        <v>0</v>
      </c>
    </row>
    <row r="2653" spans="1:7">
      <c r="A2653" s="176" t="s">
        <v>1353</v>
      </c>
      <c r="B2653" s="176" t="s">
        <v>1354</v>
      </c>
      <c r="C2653" s="176" t="s">
        <v>1226</v>
      </c>
      <c r="E2653" s="176">
        <v>100</v>
      </c>
      <c r="F2653" s="176">
        <v>100</v>
      </c>
      <c r="G2653" s="174">
        <v>0</v>
      </c>
    </row>
    <row r="2654" spans="1:7">
      <c r="A2654" s="176" t="s">
        <v>1353</v>
      </c>
      <c r="B2654" s="176" t="s">
        <v>1354</v>
      </c>
      <c r="C2654" s="176" t="s">
        <v>1227</v>
      </c>
      <c r="E2654" s="176">
        <v>33</v>
      </c>
      <c r="F2654" s="176">
        <v>0</v>
      </c>
      <c r="G2654" s="174">
        <v>-33</v>
      </c>
    </row>
    <row r="2655" spans="1:7">
      <c r="A2655" s="176" t="s">
        <v>1353</v>
      </c>
      <c r="B2655" s="176" t="s">
        <v>1354</v>
      </c>
      <c r="C2655" s="176" t="s">
        <v>1228</v>
      </c>
      <c r="E2655" s="176">
        <v>0</v>
      </c>
      <c r="F2655" s="176">
        <v>0</v>
      </c>
      <c r="G2655" s="174">
        <v>0</v>
      </c>
    </row>
    <row r="2656" spans="1:7">
      <c r="A2656" s="176" t="s">
        <v>1353</v>
      </c>
      <c r="B2656" s="176" t="s">
        <v>1354</v>
      </c>
      <c r="C2656" s="176" t="s">
        <v>1229</v>
      </c>
      <c r="E2656" s="176">
        <v>0</v>
      </c>
      <c r="F2656" s="176">
        <v>0</v>
      </c>
      <c r="G2656" s="174">
        <v>0</v>
      </c>
    </row>
    <row r="2657" spans="1:7">
      <c r="A2657" s="176" t="s">
        <v>1353</v>
      </c>
      <c r="B2657" s="176" t="s">
        <v>1354</v>
      </c>
      <c r="C2657" s="176" t="s">
        <v>1230</v>
      </c>
      <c r="E2657" s="176">
        <v>33</v>
      </c>
      <c r="F2657" s="176">
        <v>33</v>
      </c>
      <c r="G2657" s="174">
        <v>0</v>
      </c>
    </row>
    <row r="2658" spans="1:7">
      <c r="A2658" s="176" t="s">
        <v>1353</v>
      </c>
      <c r="B2658" s="176" t="s">
        <v>1354</v>
      </c>
      <c r="C2658" s="176" t="s">
        <v>1231</v>
      </c>
      <c r="E2658" s="176">
        <v>0</v>
      </c>
      <c r="F2658" s="176">
        <v>0</v>
      </c>
      <c r="G2658" s="174">
        <v>0</v>
      </c>
    </row>
    <row r="2659" spans="1:7">
      <c r="A2659" s="176" t="s">
        <v>1353</v>
      </c>
      <c r="B2659" s="176" t="s">
        <v>1354</v>
      </c>
      <c r="C2659" s="176" t="s">
        <v>1232</v>
      </c>
      <c r="E2659" s="176">
        <v>0</v>
      </c>
      <c r="F2659" s="176">
        <v>0</v>
      </c>
      <c r="G2659" s="174">
        <v>0</v>
      </c>
    </row>
    <row r="2660" spans="1:7">
      <c r="A2660" s="176" t="s">
        <v>1353</v>
      </c>
      <c r="B2660" s="176" t="s">
        <v>1354</v>
      </c>
      <c r="C2660" s="176" t="s">
        <v>1233</v>
      </c>
      <c r="E2660" s="176">
        <v>0</v>
      </c>
      <c r="F2660" s="176">
        <v>0</v>
      </c>
      <c r="G2660" s="174">
        <v>0</v>
      </c>
    </row>
    <row r="2661" spans="1:7">
      <c r="A2661" s="176" t="s">
        <v>1353</v>
      </c>
      <c r="B2661" s="176" t="s">
        <v>1354</v>
      </c>
      <c r="C2661" s="176" t="s">
        <v>1234</v>
      </c>
      <c r="E2661" s="176">
        <v>100</v>
      </c>
      <c r="F2661" s="176">
        <v>100</v>
      </c>
      <c r="G2661" s="174">
        <v>0</v>
      </c>
    </row>
    <row r="2662" spans="1:7">
      <c r="A2662" s="176" t="s">
        <v>1353</v>
      </c>
      <c r="B2662" s="176" t="s">
        <v>1354</v>
      </c>
      <c r="C2662" s="176" t="s">
        <v>1235</v>
      </c>
      <c r="E2662" s="176">
        <v>0</v>
      </c>
      <c r="F2662" s="176">
        <v>0</v>
      </c>
      <c r="G2662" s="174">
        <v>0</v>
      </c>
    </row>
    <row r="2663" spans="1:7">
      <c r="A2663" s="176" t="s">
        <v>1353</v>
      </c>
      <c r="B2663" s="176" t="s">
        <v>1354</v>
      </c>
      <c r="C2663" s="176" t="s">
        <v>1236</v>
      </c>
      <c r="E2663" s="176">
        <v>67</v>
      </c>
      <c r="F2663" s="176">
        <v>67</v>
      </c>
      <c r="G2663" s="174">
        <v>0</v>
      </c>
    </row>
    <row r="2664" spans="1:7">
      <c r="A2664" s="176" t="s">
        <v>1353</v>
      </c>
      <c r="B2664" s="176" t="s">
        <v>1354</v>
      </c>
      <c r="C2664" s="176" t="s">
        <v>1237</v>
      </c>
      <c r="E2664" s="176">
        <v>0</v>
      </c>
      <c r="F2664" s="176">
        <v>0</v>
      </c>
      <c r="G2664" s="174">
        <v>0</v>
      </c>
    </row>
    <row r="2665" spans="1:7">
      <c r="A2665" s="176" t="s">
        <v>1353</v>
      </c>
      <c r="B2665" s="176" t="s">
        <v>1354</v>
      </c>
      <c r="C2665" s="176" t="s">
        <v>1238</v>
      </c>
      <c r="E2665" s="176">
        <v>0</v>
      </c>
      <c r="F2665" s="176">
        <v>0</v>
      </c>
      <c r="G2665" s="174">
        <v>0</v>
      </c>
    </row>
    <row r="2666" spans="1:7">
      <c r="A2666" s="176" t="s">
        <v>1353</v>
      </c>
      <c r="B2666" s="176" t="s">
        <v>1354</v>
      </c>
      <c r="C2666" s="176" t="s">
        <v>1239</v>
      </c>
      <c r="E2666" s="176">
        <v>0</v>
      </c>
      <c r="F2666" s="176">
        <v>0</v>
      </c>
      <c r="G2666" s="174">
        <v>0</v>
      </c>
    </row>
    <row r="2667" spans="1:7">
      <c r="A2667" s="176" t="s">
        <v>1353</v>
      </c>
      <c r="B2667" s="176" t="s">
        <v>1354</v>
      </c>
      <c r="C2667" s="176" t="s">
        <v>1240</v>
      </c>
      <c r="E2667" s="176">
        <v>0</v>
      </c>
      <c r="F2667" s="176">
        <v>0</v>
      </c>
      <c r="G2667" s="174">
        <v>0</v>
      </c>
    </row>
    <row r="2668" spans="1:7">
      <c r="A2668" s="176" t="s">
        <v>1353</v>
      </c>
      <c r="B2668" s="176" t="s">
        <v>1354</v>
      </c>
      <c r="C2668" s="176" t="s">
        <v>1241</v>
      </c>
      <c r="E2668" s="176">
        <v>0</v>
      </c>
      <c r="F2668" s="176">
        <v>0</v>
      </c>
      <c r="G2668" s="174">
        <v>0</v>
      </c>
    </row>
    <row r="2669" spans="1:7">
      <c r="A2669" s="176" t="s">
        <v>1353</v>
      </c>
      <c r="B2669" s="176" t="s">
        <v>1354</v>
      </c>
      <c r="C2669" s="176" t="s">
        <v>1242</v>
      </c>
      <c r="E2669" s="176">
        <v>0</v>
      </c>
      <c r="F2669" s="176">
        <v>0</v>
      </c>
      <c r="G2669" s="174">
        <v>0</v>
      </c>
    </row>
    <row r="2670" spans="1:7">
      <c r="A2670" s="176" t="s">
        <v>1353</v>
      </c>
      <c r="B2670" s="176" t="s">
        <v>1354</v>
      </c>
      <c r="C2670" s="176" t="s">
        <v>1243</v>
      </c>
      <c r="E2670" s="176">
        <v>0</v>
      </c>
      <c r="F2670" s="176">
        <v>0</v>
      </c>
      <c r="G2670" s="174">
        <v>0</v>
      </c>
    </row>
    <row r="2671" spans="1:7">
      <c r="A2671" s="176" t="s">
        <v>1353</v>
      </c>
      <c r="B2671" s="176" t="s">
        <v>1354</v>
      </c>
      <c r="C2671" s="176" t="s">
        <v>1244</v>
      </c>
      <c r="E2671" s="176">
        <v>0</v>
      </c>
      <c r="F2671" s="176">
        <v>0</v>
      </c>
      <c r="G2671" s="174">
        <v>0</v>
      </c>
    </row>
    <row r="2672" spans="1:7">
      <c r="A2672" s="176" t="s">
        <v>1353</v>
      </c>
      <c r="B2672" s="176" t="s">
        <v>1354</v>
      </c>
      <c r="C2672" s="176" t="s">
        <v>1245</v>
      </c>
      <c r="E2672" s="176">
        <v>0</v>
      </c>
      <c r="F2672" s="176">
        <v>0</v>
      </c>
      <c r="G2672" s="174">
        <v>0</v>
      </c>
    </row>
    <row r="2673" spans="1:7">
      <c r="A2673" s="176" t="s">
        <v>1353</v>
      </c>
      <c r="B2673" s="176" t="s">
        <v>1354</v>
      </c>
      <c r="C2673" s="176" t="s">
        <v>1246</v>
      </c>
      <c r="E2673" s="176">
        <v>0</v>
      </c>
      <c r="F2673" s="176">
        <v>0</v>
      </c>
      <c r="G2673" s="174">
        <v>0</v>
      </c>
    </row>
    <row r="2674" spans="1:7">
      <c r="A2674" s="176" t="s">
        <v>1353</v>
      </c>
      <c r="B2674" s="176" t="s">
        <v>1354</v>
      </c>
      <c r="C2674" s="176" t="s">
        <v>1247</v>
      </c>
      <c r="E2674" s="176">
        <v>0</v>
      </c>
      <c r="F2674" s="176">
        <v>0</v>
      </c>
      <c r="G2674" s="174">
        <v>0</v>
      </c>
    </row>
    <row r="2675" spans="1:7">
      <c r="A2675" s="176" t="s">
        <v>1353</v>
      </c>
      <c r="B2675" s="176" t="s">
        <v>1354</v>
      </c>
      <c r="C2675" s="176" t="s">
        <v>1247</v>
      </c>
      <c r="E2675" s="176">
        <v>0</v>
      </c>
      <c r="F2675" s="176">
        <v>0</v>
      </c>
      <c r="G2675" s="174">
        <v>0</v>
      </c>
    </row>
    <row r="2676" spans="1:7">
      <c r="A2676" s="176" t="s">
        <v>1353</v>
      </c>
      <c r="B2676" s="176" t="s">
        <v>1354</v>
      </c>
      <c r="C2676" s="176" t="s">
        <v>1249</v>
      </c>
      <c r="E2676" s="176">
        <v>0</v>
      </c>
      <c r="F2676" s="176">
        <v>0</v>
      </c>
      <c r="G2676" s="174">
        <v>0</v>
      </c>
    </row>
    <row r="2677" spans="1:7">
      <c r="A2677" s="176" t="s">
        <v>1353</v>
      </c>
      <c r="B2677" s="176" t="s">
        <v>1354</v>
      </c>
      <c r="C2677" s="176" t="s">
        <v>1250</v>
      </c>
      <c r="E2677" s="176">
        <v>0</v>
      </c>
      <c r="F2677" s="176">
        <v>0</v>
      </c>
      <c r="G2677" s="174">
        <v>0</v>
      </c>
    </row>
    <row r="2678" spans="1:7">
      <c r="A2678" s="176" t="s">
        <v>1353</v>
      </c>
      <c r="B2678" s="176" t="s">
        <v>1354</v>
      </c>
      <c r="C2678" s="176" t="s">
        <v>1251</v>
      </c>
      <c r="E2678" s="176">
        <v>0</v>
      </c>
      <c r="F2678" s="176">
        <v>0</v>
      </c>
      <c r="G2678" s="174">
        <v>0</v>
      </c>
    </row>
    <row r="2679" spans="1:7">
      <c r="A2679" s="176" t="s">
        <v>1353</v>
      </c>
      <c r="B2679" s="176" t="s">
        <v>1354</v>
      </c>
      <c r="C2679" s="176" t="s">
        <v>1252</v>
      </c>
      <c r="E2679" s="176">
        <v>0</v>
      </c>
      <c r="F2679" s="176">
        <v>0</v>
      </c>
      <c r="G2679" s="174">
        <v>0</v>
      </c>
    </row>
    <row r="2680" spans="1:7">
      <c r="A2680" s="176" t="s">
        <v>1353</v>
      </c>
      <c r="B2680" s="176" t="s">
        <v>1354</v>
      </c>
      <c r="C2680" s="176" t="s">
        <v>1253</v>
      </c>
      <c r="E2680" s="176">
        <v>0</v>
      </c>
      <c r="F2680" s="176">
        <v>0</v>
      </c>
      <c r="G2680" s="174">
        <v>0</v>
      </c>
    </row>
    <row r="2681" spans="1:7">
      <c r="A2681" s="176" t="s">
        <v>1353</v>
      </c>
      <c r="B2681" s="176" t="s">
        <v>1354</v>
      </c>
      <c r="C2681" s="176" t="s">
        <v>1254</v>
      </c>
      <c r="E2681" s="176">
        <v>0</v>
      </c>
      <c r="F2681" s="176">
        <v>0</v>
      </c>
      <c r="G2681" s="174">
        <v>0</v>
      </c>
    </row>
    <row r="2682" spans="1:7">
      <c r="A2682" s="176" t="s">
        <v>1353</v>
      </c>
      <c r="B2682" s="176" t="s">
        <v>1354</v>
      </c>
      <c r="C2682" s="176" t="s">
        <v>1255</v>
      </c>
      <c r="E2682" s="176">
        <v>0</v>
      </c>
      <c r="F2682" s="176">
        <v>0</v>
      </c>
      <c r="G2682" s="174">
        <v>0</v>
      </c>
    </row>
    <row r="2683" spans="1:7">
      <c r="A2683" s="176" t="s">
        <v>1353</v>
      </c>
      <c r="B2683" s="176" t="s">
        <v>1354</v>
      </c>
      <c r="C2683" s="176" t="s">
        <v>1256</v>
      </c>
      <c r="E2683" s="176">
        <v>0</v>
      </c>
      <c r="F2683" s="176">
        <v>0</v>
      </c>
      <c r="G2683" s="174">
        <v>0</v>
      </c>
    </row>
    <row r="2684" spans="1:7">
      <c r="A2684" s="176" t="s">
        <v>1355</v>
      </c>
      <c r="B2684" s="176" t="s">
        <v>1356</v>
      </c>
      <c r="C2684" s="176" t="s">
        <v>1257</v>
      </c>
      <c r="D2684" s="176" t="s">
        <v>1742</v>
      </c>
      <c r="E2684" s="176"/>
      <c r="F2684" s="176">
        <v>0</v>
      </c>
      <c r="G2684" s="176"/>
    </row>
    <row r="2685" spans="1:7">
      <c r="A2685" s="176" t="s">
        <v>1355</v>
      </c>
      <c r="B2685" s="176" t="s">
        <v>1356</v>
      </c>
      <c r="C2685" s="176" t="s">
        <v>1258</v>
      </c>
      <c r="D2685" s="176" t="s">
        <v>1743</v>
      </c>
      <c r="E2685" s="176"/>
      <c r="F2685" s="176">
        <v>0</v>
      </c>
      <c r="G2685" s="176"/>
    </row>
    <row r="2686" spans="1:7">
      <c r="A2686" s="176" t="s">
        <v>1355</v>
      </c>
      <c r="B2686" s="176" t="s">
        <v>1356</v>
      </c>
      <c r="C2686" s="176" t="s">
        <v>1259</v>
      </c>
      <c r="D2686" s="176" t="s">
        <v>1744</v>
      </c>
      <c r="E2686" s="176"/>
      <c r="F2686" s="176">
        <v>0</v>
      </c>
      <c r="G2686" s="176"/>
    </row>
    <row r="2687" spans="1:7">
      <c r="A2687" s="176" t="s">
        <v>1355</v>
      </c>
      <c r="B2687" s="176" t="s">
        <v>1356</v>
      </c>
      <c r="C2687" s="176" t="s">
        <v>1260</v>
      </c>
      <c r="D2687" s="176" t="s">
        <v>1745</v>
      </c>
      <c r="E2687" s="176"/>
      <c r="F2687" s="176">
        <v>0</v>
      </c>
      <c r="G2687" s="176"/>
    </row>
    <row r="2688" spans="1:7">
      <c r="A2688" s="176" t="s">
        <v>1355</v>
      </c>
      <c r="B2688" s="176" t="s">
        <v>1356</v>
      </c>
      <c r="C2688" s="176" t="s">
        <v>1261</v>
      </c>
      <c r="D2688" s="176" t="s">
        <v>1746</v>
      </c>
      <c r="E2688" s="176"/>
      <c r="F2688" s="176">
        <v>0</v>
      </c>
      <c r="G2688" s="176"/>
    </row>
    <row r="2689" spans="1:7">
      <c r="A2689" s="176" t="s">
        <v>1355</v>
      </c>
      <c r="B2689" s="176" t="s">
        <v>1356</v>
      </c>
      <c r="C2689" s="176" t="s">
        <v>1262</v>
      </c>
      <c r="D2689" s="176" t="s">
        <v>1747</v>
      </c>
      <c r="E2689" s="176"/>
      <c r="F2689" s="176">
        <v>0</v>
      </c>
      <c r="G2689" s="176"/>
    </row>
    <row r="2690" spans="1:7">
      <c r="A2690" s="176" t="s">
        <v>1355</v>
      </c>
      <c r="B2690" s="176" t="s">
        <v>1356</v>
      </c>
      <c r="C2690" s="176" t="s">
        <v>1263</v>
      </c>
      <c r="D2690" s="176" t="s">
        <v>1695</v>
      </c>
      <c r="E2690" s="176"/>
      <c r="F2690" s="176">
        <v>67</v>
      </c>
      <c r="G2690" s="176"/>
    </row>
    <row r="2691" spans="1:7">
      <c r="A2691" s="176" t="s">
        <v>1355</v>
      </c>
      <c r="B2691" s="176" t="s">
        <v>1356</v>
      </c>
      <c r="C2691" s="176" t="s">
        <v>1115</v>
      </c>
      <c r="D2691" s="176" t="s">
        <v>1743</v>
      </c>
      <c r="E2691" s="176"/>
      <c r="F2691" s="176">
        <v>0</v>
      </c>
      <c r="G2691" s="176"/>
    </row>
    <row r="2692" spans="1:7">
      <c r="A2692" s="176" t="s">
        <v>1355</v>
      </c>
      <c r="B2692" s="176" t="s">
        <v>1356</v>
      </c>
      <c r="C2692" s="176" t="s">
        <v>1116</v>
      </c>
      <c r="D2692" s="176" t="s">
        <v>1743</v>
      </c>
      <c r="E2692" s="176"/>
      <c r="F2692" s="176">
        <v>0</v>
      </c>
      <c r="G2692" s="176"/>
    </row>
    <row r="2693" spans="1:7">
      <c r="A2693" s="176" t="s">
        <v>1355</v>
      </c>
      <c r="B2693" s="176" t="s">
        <v>1356</v>
      </c>
      <c r="C2693" s="176" t="s">
        <v>1117</v>
      </c>
      <c r="D2693" s="176" t="s">
        <v>1743</v>
      </c>
      <c r="E2693" s="176"/>
      <c r="F2693" s="176">
        <v>0</v>
      </c>
      <c r="G2693" s="176"/>
    </row>
    <row r="2694" spans="1:7">
      <c r="A2694" s="176" t="s">
        <v>1355</v>
      </c>
      <c r="B2694" s="176" t="s">
        <v>1356</v>
      </c>
      <c r="C2694" s="176" t="s">
        <v>1118</v>
      </c>
      <c r="D2694" s="176" t="s">
        <v>1743</v>
      </c>
      <c r="E2694" s="176"/>
      <c r="F2694" s="176">
        <v>0</v>
      </c>
      <c r="G2694" s="176"/>
    </row>
    <row r="2695" spans="1:7">
      <c r="A2695" s="176" t="s">
        <v>1355</v>
      </c>
      <c r="B2695" s="176" t="s">
        <v>1356</v>
      </c>
      <c r="C2695" s="176" t="s">
        <v>1119</v>
      </c>
      <c r="D2695" s="176" t="s">
        <v>1743</v>
      </c>
      <c r="E2695" s="176"/>
      <c r="F2695" s="176">
        <v>0</v>
      </c>
      <c r="G2695" s="176"/>
    </row>
    <row r="2696" spans="1:7">
      <c r="A2696" s="176" t="s">
        <v>1355</v>
      </c>
      <c r="B2696" s="176" t="s">
        <v>1356</v>
      </c>
      <c r="C2696" s="176" t="s">
        <v>1120</v>
      </c>
      <c r="D2696" s="176" t="s">
        <v>1743</v>
      </c>
      <c r="E2696" s="176"/>
      <c r="F2696" s="176">
        <v>0</v>
      </c>
      <c r="G2696" s="176"/>
    </row>
    <row r="2697" spans="1:7">
      <c r="A2697" s="176" t="s">
        <v>1355</v>
      </c>
      <c r="B2697" s="176" t="s">
        <v>1356</v>
      </c>
      <c r="C2697" s="176" t="s">
        <v>1121</v>
      </c>
      <c r="D2697" s="176" t="s">
        <v>1743</v>
      </c>
      <c r="E2697" s="176"/>
      <c r="F2697" s="176">
        <v>0</v>
      </c>
      <c r="G2697" s="176"/>
    </row>
    <row r="2698" spans="1:7">
      <c r="A2698" s="176" t="s">
        <v>1355</v>
      </c>
      <c r="B2698" s="176" t="s">
        <v>1356</v>
      </c>
      <c r="C2698" s="176" t="s">
        <v>1122</v>
      </c>
      <c r="D2698" s="176" t="s">
        <v>1743</v>
      </c>
      <c r="E2698" s="176"/>
      <c r="F2698" s="176">
        <v>0</v>
      </c>
      <c r="G2698" s="176"/>
    </row>
    <row r="2699" spans="1:7">
      <c r="A2699" s="176" t="s">
        <v>1355</v>
      </c>
      <c r="B2699" s="176" t="s">
        <v>1356</v>
      </c>
      <c r="C2699" s="176" t="s">
        <v>1123</v>
      </c>
      <c r="D2699" s="176" t="s">
        <v>1743</v>
      </c>
      <c r="E2699" s="176"/>
      <c r="F2699" s="176">
        <v>0</v>
      </c>
      <c r="G2699" s="176"/>
    </row>
    <row r="2700" spans="1:7">
      <c r="A2700" s="176" t="s">
        <v>1355</v>
      </c>
      <c r="B2700" s="176" t="s">
        <v>1356</v>
      </c>
      <c r="C2700" s="176" t="s">
        <v>1124</v>
      </c>
      <c r="D2700" s="176" t="s">
        <v>1743</v>
      </c>
      <c r="E2700" s="176"/>
      <c r="F2700" s="176">
        <v>0</v>
      </c>
      <c r="G2700" s="176"/>
    </row>
    <row r="2701" spans="1:7">
      <c r="A2701" s="176" t="s">
        <v>1355</v>
      </c>
      <c r="B2701" s="176" t="s">
        <v>1356</v>
      </c>
      <c r="C2701" s="176" t="s">
        <v>1125</v>
      </c>
      <c r="D2701" s="176" t="s">
        <v>1743</v>
      </c>
      <c r="E2701" s="176"/>
      <c r="F2701" s="176">
        <v>0</v>
      </c>
      <c r="G2701" s="176"/>
    </row>
    <row r="2702" spans="1:7">
      <c r="A2702" s="176" t="s">
        <v>1355</v>
      </c>
      <c r="B2702" s="176" t="s">
        <v>1356</v>
      </c>
      <c r="C2702" s="176" t="s">
        <v>1126</v>
      </c>
      <c r="D2702" s="176" t="s">
        <v>1743</v>
      </c>
      <c r="E2702" s="176"/>
      <c r="F2702" s="176">
        <v>0</v>
      </c>
      <c r="G2702" s="176"/>
    </row>
    <row r="2703" spans="1:7">
      <c r="A2703" s="176" t="s">
        <v>1355</v>
      </c>
      <c r="B2703" s="176" t="s">
        <v>1356</v>
      </c>
      <c r="C2703" s="176" t="s">
        <v>1127</v>
      </c>
      <c r="D2703" s="176" t="s">
        <v>1743</v>
      </c>
      <c r="E2703" s="176"/>
      <c r="F2703" s="176">
        <v>0</v>
      </c>
      <c r="G2703" s="176"/>
    </row>
    <row r="2704" spans="1:7">
      <c r="A2704" s="176" t="s">
        <v>1355</v>
      </c>
      <c r="B2704" s="176" t="s">
        <v>1356</v>
      </c>
      <c r="C2704" s="176" t="s">
        <v>1128</v>
      </c>
      <c r="D2704" s="176" t="s">
        <v>1743</v>
      </c>
      <c r="E2704" s="176"/>
      <c r="F2704" s="176">
        <v>0</v>
      </c>
      <c r="G2704" s="176"/>
    </row>
    <row r="2705" spans="1:7">
      <c r="A2705" s="176" t="s">
        <v>1355</v>
      </c>
      <c r="B2705" s="176" t="s">
        <v>1356</v>
      </c>
      <c r="C2705" s="176" t="s">
        <v>1129</v>
      </c>
      <c r="D2705" s="176" t="s">
        <v>1743</v>
      </c>
      <c r="E2705" s="176"/>
      <c r="F2705" s="176">
        <v>0</v>
      </c>
      <c r="G2705" s="176"/>
    </row>
    <row r="2706" spans="1:7">
      <c r="A2706" s="176" t="s">
        <v>1355</v>
      </c>
      <c r="B2706" s="176" t="s">
        <v>1356</v>
      </c>
      <c r="C2706" s="176" t="s">
        <v>1130</v>
      </c>
      <c r="D2706" s="176" t="s">
        <v>1743</v>
      </c>
      <c r="E2706" s="176"/>
      <c r="F2706" s="176">
        <v>0</v>
      </c>
      <c r="G2706" s="176"/>
    </row>
    <row r="2707" spans="1:7">
      <c r="A2707" s="176" t="s">
        <v>1355</v>
      </c>
      <c r="B2707" s="176" t="s">
        <v>1356</v>
      </c>
      <c r="C2707" s="176" t="s">
        <v>1131</v>
      </c>
      <c r="D2707" s="176" t="s">
        <v>1743</v>
      </c>
      <c r="E2707" s="176"/>
      <c r="F2707" s="176">
        <v>0</v>
      </c>
      <c r="G2707" s="176"/>
    </row>
    <row r="2708" spans="1:7">
      <c r="A2708" s="176" t="s">
        <v>1355</v>
      </c>
      <c r="B2708" s="176" t="s">
        <v>1356</v>
      </c>
      <c r="C2708" s="176" t="s">
        <v>1132</v>
      </c>
      <c r="D2708" s="176" t="s">
        <v>1743</v>
      </c>
      <c r="E2708" s="176"/>
      <c r="F2708" s="176">
        <v>0</v>
      </c>
      <c r="G2708" s="176"/>
    </row>
    <row r="2709" spans="1:7">
      <c r="A2709" s="176" t="s">
        <v>1355</v>
      </c>
      <c r="B2709" s="176" t="s">
        <v>1356</v>
      </c>
      <c r="C2709" s="176" t="s">
        <v>1133</v>
      </c>
      <c r="D2709" s="176" t="s">
        <v>1743</v>
      </c>
      <c r="E2709" s="176"/>
      <c r="F2709" s="176">
        <v>0</v>
      </c>
      <c r="G2709" s="176"/>
    </row>
    <row r="2710" spans="1:7">
      <c r="A2710" s="176" t="s">
        <v>1355</v>
      </c>
      <c r="B2710" s="176" t="s">
        <v>1356</v>
      </c>
      <c r="C2710" s="176" t="s">
        <v>1134</v>
      </c>
      <c r="D2710" s="176" t="s">
        <v>1743</v>
      </c>
      <c r="E2710" s="176"/>
      <c r="F2710" s="176">
        <v>0</v>
      </c>
      <c r="G2710" s="176"/>
    </row>
    <row r="2711" spans="1:7">
      <c r="A2711" s="176" t="s">
        <v>1355</v>
      </c>
      <c r="B2711" s="176" t="s">
        <v>1356</v>
      </c>
      <c r="C2711" s="176" t="s">
        <v>1135</v>
      </c>
      <c r="D2711" s="176" t="s">
        <v>1743</v>
      </c>
      <c r="E2711" s="176"/>
      <c r="F2711" s="176">
        <v>0</v>
      </c>
      <c r="G2711" s="176"/>
    </row>
    <row r="2712" spans="1:7">
      <c r="A2712" s="176" t="s">
        <v>1355</v>
      </c>
      <c r="B2712" s="176" t="s">
        <v>1356</v>
      </c>
      <c r="C2712" s="176" t="s">
        <v>1136</v>
      </c>
      <c r="D2712" s="176" t="s">
        <v>1743</v>
      </c>
      <c r="E2712" s="176"/>
      <c r="F2712" s="176">
        <v>0</v>
      </c>
      <c r="G2712" s="176"/>
    </row>
    <row r="2713" spans="1:7">
      <c r="A2713" s="176" t="s">
        <v>1355</v>
      </c>
      <c r="B2713" s="176" t="s">
        <v>1356</v>
      </c>
      <c r="C2713" s="176" t="s">
        <v>1137</v>
      </c>
      <c r="D2713" s="176" t="s">
        <v>1743</v>
      </c>
      <c r="E2713" s="176"/>
      <c r="F2713" s="176">
        <v>0</v>
      </c>
      <c r="G2713" s="176"/>
    </row>
    <row r="2714" spans="1:7">
      <c r="A2714" s="176" t="s">
        <v>1355</v>
      </c>
      <c r="B2714" s="176" t="s">
        <v>1356</v>
      </c>
      <c r="C2714" s="176" t="s">
        <v>1138</v>
      </c>
      <c r="D2714" s="176" t="s">
        <v>1743</v>
      </c>
      <c r="E2714" s="176"/>
      <c r="F2714" s="176">
        <v>0</v>
      </c>
      <c r="G2714" s="176"/>
    </row>
    <row r="2715" spans="1:7">
      <c r="A2715" s="176" t="s">
        <v>1355</v>
      </c>
      <c r="B2715" s="176" t="s">
        <v>1356</v>
      </c>
      <c r="C2715" s="176" t="s">
        <v>1139</v>
      </c>
      <c r="D2715" s="176" t="s">
        <v>1743</v>
      </c>
      <c r="E2715" s="176"/>
      <c r="F2715" s="176">
        <v>0</v>
      </c>
      <c r="G2715" s="176"/>
    </row>
    <row r="2716" spans="1:7">
      <c r="A2716" s="176" t="s">
        <v>1355</v>
      </c>
      <c r="B2716" s="176" t="s">
        <v>1356</v>
      </c>
      <c r="C2716" s="176" t="s">
        <v>1140</v>
      </c>
      <c r="D2716" s="176" t="s">
        <v>1743</v>
      </c>
      <c r="E2716" s="176"/>
      <c r="F2716" s="176">
        <v>0</v>
      </c>
      <c r="G2716" s="176"/>
    </row>
    <row r="2717" spans="1:7">
      <c r="A2717" s="176" t="s">
        <v>1355</v>
      </c>
      <c r="B2717" s="176" t="s">
        <v>1356</v>
      </c>
      <c r="C2717" s="176" t="s">
        <v>1141</v>
      </c>
      <c r="D2717" s="176" t="s">
        <v>1743</v>
      </c>
      <c r="E2717" s="176"/>
      <c r="F2717" s="176">
        <v>0</v>
      </c>
      <c r="G2717" s="176"/>
    </row>
    <row r="2718" spans="1:7">
      <c r="A2718" s="176" t="s">
        <v>1355</v>
      </c>
      <c r="B2718" s="176" t="s">
        <v>1356</v>
      </c>
      <c r="C2718" s="176" t="s">
        <v>1142</v>
      </c>
      <c r="D2718" s="176" t="s">
        <v>1743</v>
      </c>
      <c r="E2718" s="176"/>
      <c r="F2718" s="176">
        <v>0</v>
      </c>
      <c r="G2718" s="176"/>
    </row>
    <row r="2719" spans="1:7">
      <c r="A2719" s="176" t="s">
        <v>1355</v>
      </c>
      <c r="B2719" s="176" t="s">
        <v>1356</v>
      </c>
      <c r="C2719" s="176" t="s">
        <v>1143</v>
      </c>
      <c r="D2719" s="176" t="s">
        <v>1743</v>
      </c>
      <c r="E2719" s="176"/>
      <c r="F2719" s="176">
        <v>0</v>
      </c>
      <c r="G2719" s="176"/>
    </row>
    <row r="2720" spans="1:7">
      <c r="A2720" s="176" t="s">
        <v>1355</v>
      </c>
      <c r="B2720" s="176" t="s">
        <v>1356</v>
      </c>
      <c r="C2720" s="176" t="s">
        <v>1144</v>
      </c>
      <c r="D2720" s="176" t="s">
        <v>1743</v>
      </c>
      <c r="E2720" s="176"/>
      <c r="F2720" s="176">
        <v>0</v>
      </c>
      <c r="G2720" s="176"/>
    </row>
    <row r="2721" spans="1:7">
      <c r="A2721" s="176" t="s">
        <v>1355</v>
      </c>
      <c r="B2721" s="176" t="s">
        <v>1356</v>
      </c>
      <c r="C2721" s="176" t="s">
        <v>1145</v>
      </c>
      <c r="D2721" s="176" t="s">
        <v>1743</v>
      </c>
      <c r="E2721" s="176"/>
      <c r="F2721" s="176">
        <v>0</v>
      </c>
      <c r="G2721" s="176"/>
    </row>
    <row r="2722" spans="1:7">
      <c r="A2722" s="176" t="s">
        <v>1355</v>
      </c>
      <c r="B2722" s="176" t="s">
        <v>1356</v>
      </c>
      <c r="C2722" s="176" t="s">
        <v>1146</v>
      </c>
      <c r="D2722" s="176" t="s">
        <v>1743</v>
      </c>
      <c r="E2722" s="176"/>
      <c r="F2722" s="176">
        <v>0</v>
      </c>
      <c r="G2722" s="176"/>
    </row>
    <row r="2723" spans="1:7">
      <c r="A2723" s="176" t="s">
        <v>1355</v>
      </c>
      <c r="B2723" s="176" t="s">
        <v>1356</v>
      </c>
      <c r="C2723" s="176" t="s">
        <v>1147</v>
      </c>
      <c r="D2723" s="176" t="s">
        <v>1743</v>
      </c>
      <c r="E2723" s="176"/>
      <c r="F2723" s="176">
        <v>0</v>
      </c>
      <c r="G2723" s="176"/>
    </row>
    <row r="2724" spans="1:7">
      <c r="A2724" s="176" t="s">
        <v>1355</v>
      </c>
      <c r="B2724" s="176" t="s">
        <v>1356</v>
      </c>
      <c r="C2724" s="176" t="s">
        <v>1147</v>
      </c>
      <c r="D2724" s="176" t="s">
        <v>1743</v>
      </c>
      <c r="E2724" s="176"/>
      <c r="F2724" s="176">
        <v>0</v>
      </c>
      <c r="G2724" s="176"/>
    </row>
    <row r="2725" spans="1:7">
      <c r="A2725" s="176" t="s">
        <v>1355</v>
      </c>
      <c r="B2725" s="176" t="s">
        <v>1356</v>
      </c>
      <c r="C2725" s="176" t="s">
        <v>1149</v>
      </c>
      <c r="D2725" s="176" t="s">
        <v>1743</v>
      </c>
      <c r="E2725" s="176"/>
      <c r="F2725" s="176">
        <v>0</v>
      </c>
      <c r="G2725" s="176"/>
    </row>
    <row r="2726" spans="1:7">
      <c r="A2726" s="176" t="s">
        <v>1355</v>
      </c>
      <c r="B2726" s="176" t="s">
        <v>1356</v>
      </c>
      <c r="C2726" s="176" t="s">
        <v>1150</v>
      </c>
      <c r="D2726" s="176" t="s">
        <v>1743</v>
      </c>
      <c r="E2726" s="176"/>
      <c r="F2726" s="176">
        <v>0</v>
      </c>
      <c r="G2726" s="176"/>
    </row>
    <row r="2727" spans="1:7">
      <c r="A2727" s="176" t="s">
        <v>1355</v>
      </c>
      <c r="B2727" s="176" t="s">
        <v>1356</v>
      </c>
      <c r="C2727" s="176" t="s">
        <v>1151</v>
      </c>
      <c r="D2727" s="176" t="s">
        <v>1743</v>
      </c>
      <c r="E2727" s="176"/>
      <c r="F2727" s="176">
        <v>0</v>
      </c>
      <c r="G2727" s="176"/>
    </row>
    <row r="2728" spans="1:7">
      <c r="A2728" s="176" t="s">
        <v>1355</v>
      </c>
      <c r="B2728" s="176" t="s">
        <v>1356</v>
      </c>
      <c r="C2728" s="176" t="s">
        <v>1152</v>
      </c>
      <c r="D2728" s="176" t="s">
        <v>1743</v>
      </c>
      <c r="E2728" s="176"/>
      <c r="F2728" s="176">
        <v>0</v>
      </c>
      <c r="G2728" s="176"/>
    </row>
    <row r="2729" spans="1:7">
      <c r="A2729" s="176" t="s">
        <v>1355</v>
      </c>
      <c r="B2729" s="176" t="s">
        <v>1356</v>
      </c>
      <c r="C2729" s="176" t="s">
        <v>1153</v>
      </c>
      <c r="D2729" s="176" t="s">
        <v>1743</v>
      </c>
      <c r="E2729" s="176"/>
      <c r="F2729" s="176">
        <v>0</v>
      </c>
      <c r="G2729" s="176"/>
    </row>
    <row r="2730" spans="1:7">
      <c r="A2730" s="176" t="s">
        <v>1355</v>
      </c>
      <c r="B2730" s="176" t="s">
        <v>1356</v>
      </c>
      <c r="C2730" s="176" t="s">
        <v>1154</v>
      </c>
      <c r="D2730" s="176" t="s">
        <v>1743</v>
      </c>
      <c r="E2730" s="176"/>
      <c r="F2730" s="176">
        <v>0</v>
      </c>
      <c r="G2730" s="176"/>
    </row>
    <row r="2731" spans="1:7">
      <c r="A2731" s="176" t="s">
        <v>1355</v>
      </c>
      <c r="B2731" s="176" t="s">
        <v>1356</v>
      </c>
      <c r="C2731" s="176" t="s">
        <v>1155</v>
      </c>
      <c r="D2731" s="176" t="s">
        <v>1743</v>
      </c>
      <c r="E2731" s="176"/>
      <c r="F2731" s="176">
        <v>0</v>
      </c>
      <c r="G2731" s="176"/>
    </row>
    <row r="2732" spans="1:7">
      <c r="A2732" s="176" t="s">
        <v>1355</v>
      </c>
      <c r="B2732" s="176" t="s">
        <v>1356</v>
      </c>
      <c r="C2732" s="176" t="s">
        <v>1156</v>
      </c>
      <c r="D2732" s="176" t="s">
        <v>1743</v>
      </c>
      <c r="E2732" s="176"/>
      <c r="F2732" s="176">
        <v>0</v>
      </c>
      <c r="G2732" s="176"/>
    </row>
    <row r="2733" spans="1:7">
      <c r="A2733" s="176" t="s">
        <v>1355</v>
      </c>
      <c r="B2733" s="176" t="s">
        <v>1356</v>
      </c>
      <c r="C2733" s="176" t="s">
        <v>1157</v>
      </c>
      <c r="D2733" s="176" t="s">
        <v>1743</v>
      </c>
      <c r="E2733" s="176"/>
      <c r="F2733" s="176">
        <v>0</v>
      </c>
      <c r="G2733" s="176"/>
    </row>
    <row r="2734" spans="1:7">
      <c r="A2734" s="176" t="s">
        <v>1355</v>
      </c>
      <c r="B2734" s="176" t="s">
        <v>1356</v>
      </c>
      <c r="C2734" s="176" t="s">
        <v>1158</v>
      </c>
      <c r="D2734" s="176" t="s">
        <v>1743</v>
      </c>
      <c r="E2734" s="176"/>
      <c r="F2734" s="176">
        <v>0</v>
      </c>
      <c r="G2734" s="176"/>
    </row>
    <row r="2735" spans="1:7">
      <c r="A2735" s="176" t="s">
        <v>1355</v>
      </c>
      <c r="B2735" s="176" t="s">
        <v>1356</v>
      </c>
      <c r="C2735" s="176" t="s">
        <v>1159</v>
      </c>
      <c r="D2735" s="176" t="s">
        <v>1743</v>
      </c>
      <c r="E2735" s="176"/>
      <c r="F2735" s="176">
        <v>0</v>
      </c>
      <c r="G2735" s="176"/>
    </row>
    <row r="2736" spans="1:7">
      <c r="A2736" s="176" t="s">
        <v>1355</v>
      </c>
      <c r="B2736" s="176" t="s">
        <v>1356</v>
      </c>
      <c r="C2736" s="176" t="s">
        <v>1160</v>
      </c>
      <c r="D2736" s="176" t="s">
        <v>1743</v>
      </c>
      <c r="E2736" s="176"/>
      <c r="F2736" s="176">
        <v>0</v>
      </c>
      <c r="G2736" s="176"/>
    </row>
    <row r="2737" spans="1:7">
      <c r="A2737" s="176" t="s">
        <v>1355</v>
      </c>
      <c r="B2737" s="176" t="s">
        <v>1356</v>
      </c>
      <c r="C2737" s="176" t="s">
        <v>1161</v>
      </c>
      <c r="D2737" s="176" t="s">
        <v>1743</v>
      </c>
      <c r="E2737" s="176"/>
      <c r="F2737" s="176">
        <v>0</v>
      </c>
      <c r="G2737" s="176"/>
    </row>
    <row r="2738" spans="1:7">
      <c r="A2738" s="176" t="s">
        <v>1355</v>
      </c>
      <c r="B2738" s="176" t="s">
        <v>1356</v>
      </c>
      <c r="C2738" s="176" t="s">
        <v>1162</v>
      </c>
      <c r="D2738" s="176" t="s">
        <v>1743</v>
      </c>
      <c r="E2738" s="176"/>
      <c r="F2738" s="176">
        <v>0</v>
      </c>
      <c r="G2738" s="176"/>
    </row>
    <row r="2739" spans="1:7">
      <c r="A2739" s="176" t="s">
        <v>1355</v>
      </c>
      <c r="B2739" s="176" t="s">
        <v>1356</v>
      </c>
      <c r="C2739" s="176" t="s">
        <v>1163</v>
      </c>
      <c r="D2739" s="176" t="s">
        <v>1743</v>
      </c>
      <c r="E2739" s="176"/>
      <c r="F2739" s="176">
        <v>0</v>
      </c>
      <c r="G2739" s="176"/>
    </row>
    <row r="2740" spans="1:7">
      <c r="A2740" s="176" t="s">
        <v>1355</v>
      </c>
      <c r="B2740" s="176" t="s">
        <v>1356</v>
      </c>
      <c r="C2740" s="176" t="s">
        <v>1164</v>
      </c>
      <c r="D2740" s="176" t="s">
        <v>1743</v>
      </c>
      <c r="E2740" s="176"/>
      <c r="F2740" s="176">
        <v>0</v>
      </c>
      <c r="G2740" s="176"/>
    </row>
    <row r="2741" spans="1:7">
      <c r="A2741" s="176" t="s">
        <v>1355</v>
      </c>
      <c r="B2741" s="176" t="s">
        <v>1356</v>
      </c>
      <c r="C2741" s="176" t="s">
        <v>1165</v>
      </c>
      <c r="D2741" s="176" t="s">
        <v>1743</v>
      </c>
      <c r="E2741" s="176"/>
      <c r="F2741" s="176">
        <v>0</v>
      </c>
      <c r="G2741" s="176"/>
    </row>
    <row r="2742" spans="1:7">
      <c r="A2742" s="176" t="s">
        <v>1355</v>
      </c>
      <c r="B2742" s="176" t="s">
        <v>1356</v>
      </c>
      <c r="C2742" s="176" t="s">
        <v>1166</v>
      </c>
      <c r="D2742" s="176" t="s">
        <v>1743</v>
      </c>
      <c r="E2742" s="176"/>
      <c r="F2742" s="176">
        <v>0</v>
      </c>
      <c r="G2742" s="176"/>
    </row>
    <row r="2743" spans="1:7">
      <c r="A2743" s="176" t="s">
        <v>1355</v>
      </c>
      <c r="B2743" s="176" t="s">
        <v>1356</v>
      </c>
      <c r="C2743" s="176" t="s">
        <v>1167</v>
      </c>
      <c r="D2743" s="176" t="s">
        <v>1743</v>
      </c>
      <c r="E2743" s="176"/>
      <c r="F2743" s="176">
        <v>0</v>
      </c>
      <c r="G2743" s="176"/>
    </row>
    <row r="2744" spans="1:7">
      <c r="A2744" s="176" t="s">
        <v>1355</v>
      </c>
      <c r="B2744" s="176" t="s">
        <v>1356</v>
      </c>
      <c r="C2744" s="176" t="s">
        <v>1168</v>
      </c>
      <c r="D2744" s="176" t="s">
        <v>1742</v>
      </c>
      <c r="E2744" s="176"/>
      <c r="F2744" s="176">
        <v>0</v>
      </c>
      <c r="G2744" s="176"/>
    </row>
    <row r="2745" spans="1:7">
      <c r="A2745" s="176" t="s">
        <v>1355</v>
      </c>
      <c r="B2745" s="176" t="s">
        <v>1356</v>
      </c>
      <c r="C2745" s="176" t="s">
        <v>1169</v>
      </c>
      <c r="D2745" s="176" t="s">
        <v>1742</v>
      </c>
      <c r="E2745" s="176"/>
      <c r="F2745" s="176">
        <v>0</v>
      </c>
      <c r="G2745" s="176"/>
    </row>
    <row r="2746" spans="1:7">
      <c r="A2746" s="176" t="s">
        <v>1355</v>
      </c>
      <c r="B2746" s="176" t="s">
        <v>1356</v>
      </c>
      <c r="C2746" s="176" t="s">
        <v>1170</v>
      </c>
      <c r="D2746" s="176" t="s">
        <v>1742</v>
      </c>
      <c r="E2746" s="176"/>
      <c r="F2746" s="176">
        <v>0</v>
      </c>
      <c r="G2746" s="176"/>
    </row>
    <row r="2747" spans="1:7">
      <c r="A2747" s="176" t="s">
        <v>1355</v>
      </c>
      <c r="B2747" s="176" t="s">
        <v>1356</v>
      </c>
      <c r="C2747" s="176" t="s">
        <v>1171</v>
      </c>
      <c r="D2747" s="176" t="s">
        <v>1742</v>
      </c>
      <c r="E2747" s="176"/>
      <c r="F2747" s="176">
        <v>0</v>
      </c>
      <c r="G2747" s="176"/>
    </row>
    <row r="2748" spans="1:7">
      <c r="A2748" s="176" t="s">
        <v>1355</v>
      </c>
      <c r="B2748" s="176" t="s">
        <v>1356</v>
      </c>
      <c r="C2748" s="176" t="s">
        <v>1172</v>
      </c>
      <c r="D2748" s="176" t="s">
        <v>1742</v>
      </c>
      <c r="E2748" s="176"/>
      <c r="F2748" s="176">
        <v>0</v>
      </c>
      <c r="G2748" s="176"/>
    </row>
    <row r="2749" spans="1:7">
      <c r="A2749" s="176" t="s">
        <v>1355</v>
      </c>
      <c r="B2749" s="176" t="s">
        <v>1356</v>
      </c>
      <c r="C2749" s="176" t="s">
        <v>1173</v>
      </c>
      <c r="D2749" s="176" t="s">
        <v>1744</v>
      </c>
      <c r="E2749" s="176"/>
      <c r="F2749" s="176">
        <v>0</v>
      </c>
      <c r="G2749" s="176"/>
    </row>
    <row r="2750" spans="1:7">
      <c r="A2750" s="176" t="s">
        <v>1355</v>
      </c>
      <c r="B2750" s="176" t="s">
        <v>1356</v>
      </c>
      <c r="C2750" s="176" t="s">
        <v>1174</v>
      </c>
      <c r="D2750" s="176" t="s">
        <v>1744</v>
      </c>
      <c r="E2750" s="176"/>
      <c r="F2750" s="176">
        <v>0</v>
      </c>
      <c r="G2750" s="176"/>
    </row>
    <row r="2751" spans="1:7">
      <c r="A2751" s="176" t="s">
        <v>1355</v>
      </c>
      <c r="B2751" s="176" t="s">
        <v>1356</v>
      </c>
      <c r="C2751" s="176" t="s">
        <v>1175</v>
      </c>
      <c r="D2751" s="176" t="s">
        <v>1744</v>
      </c>
      <c r="E2751" s="176"/>
      <c r="F2751" s="176">
        <v>0</v>
      </c>
      <c r="G2751" s="176"/>
    </row>
    <row r="2752" spans="1:7">
      <c r="A2752" s="176" t="s">
        <v>1355</v>
      </c>
      <c r="B2752" s="176" t="s">
        <v>1356</v>
      </c>
      <c r="C2752" s="176" t="s">
        <v>1176</v>
      </c>
      <c r="D2752" s="176" t="s">
        <v>1744</v>
      </c>
      <c r="E2752" s="176"/>
      <c r="F2752" s="176">
        <v>0</v>
      </c>
      <c r="G2752" s="176"/>
    </row>
    <row r="2753" spans="1:7">
      <c r="A2753" s="176" t="s">
        <v>1355</v>
      </c>
      <c r="B2753" s="176" t="s">
        <v>1356</v>
      </c>
      <c r="C2753" s="176" t="s">
        <v>1177</v>
      </c>
      <c r="D2753" s="176" t="s">
        <v>1744</v>
      </c>
      <c r="E2753" s="176"/>
      <c r="F2753" s="176">
        <v>0</v>
      </c>
      <c r="G2753" s="176"/>
    </row>
    <row r="2754" spans="1:7">
      <c r="A2754" s="176" t="s">
        <v>1355</v>
      </c>
      <c r="B2754" s="176" t="s">
        <v>1356</v>
      </c>
      <c r="C2754" s="176" t="s">
        <v>1178</v>
      </c>
      <c r="D2754" s="176" t="s">
        <v>1748</v>
      </c>
      <c r="E2754" s="176"/>
      <c r="F2754" s="176">
        <v>0</v>
      </c>
      <c r="G2754" s="176"/>
    </row>
    <row r="2755" spans="1:7">
      <c r="A2755" s="176" t="s">
        <v>1355</v>
      </c>
      <c r="B2755" s="176" t="s">
        <v>1356</v>
      </c>
      <c r="C2755" s="176" t="s">
        <v>1179</v>
      </c>
      <c r="D2755" s="176" t="s">
        <v>1748</v>
      </c>
      <c r="E2755" s="176"/>
      <c r="F2755" s="176">
        <v>0</v>
      </c>
      <c r="G2755" s="176"/>
    </row>
    <row r="2756" spans="1:7">
      <c r="A2756" s="176" t="s">
        <v>1355</v>
      </c>
      <c r="B2756" s="176" t="s">
        <v>1356</v>
      </c>
      <c r="C2756" s="176" t="s">
        <v>1180</v>
      </c>
      <c r="D2756" s="176" t="s">
        <v>1748</v>
      </c>
      <c r="E2756" s="176"/>
      <c r="F2756" s="176">
        <v>0</v>
      </c>
      <c r="G2756" s="176"/>
    </row>
    <row r="2757" spans="1:7">
      <c r="A2757" s="176" t="s">
        <v>1355</v>
      </c>
      <c r="B2757" s="176" t="s">
        <v>1356</v>
      </c>
      <c r="C2757" s="176" t="s">
        <v>1181</v>
      </c>
      <c r="D2757" s="176" t="s">
        <v>1748</v>
      </c>
      <c r="E2757" s="176"/>
      <c r="F2757" s="176">
        <v>0</v>
      </c>
      <c r="G2757" s="176"/>
    </row>
    <row r="2758" spans="1:7">
      <c r="A2758" s="176" t="s">
        <v>1355</v>
      </c>
      <c r="B2758" s="176" t="s">
        <v>1356</v>
      </c>
      <c r="C2758" s="176" t="s">
        <v>1182</v>
      </c>
      <c r="D2758" s="176" t="s">
        <v>1745</v>
      </c>
      <c r="E2758" s="176"/>
      <c r="F2758" s="176">
        <v>0</v>
      </c>
      <c r="G2758" s="176"/>
    </row>
    <row r="2759" spans="1:7">
      <c r="A2759" s="176" t="s">
        <v>1355</v>
      </c>
      <c r="B2759" s="176" t="s">
        <v>1356</v>
      </c>
      <c r="C2759" s="176" t="s">
        <v>1183</v>
      </c>
      <c r="D2759" s="176" t="s">
        <v>1745</v>
      </c>
      <c r="E2759" s="176"/>
      <c r="F2759" s="176">
        <v>0</v>
      </c>
      <c r="G2759" s="176"/>
    </row>
    <row r="2760" spans="1:7">
      <c r="A2760" s="176" t="s">
        <v>1355</v>
      </c>
      <c r="B2760" s="176" t="s">
        <v>1356</v>
      </c>
      <c r="C2760" s="176" t="s">
        <v>1184</v>
      </c>
      <c r="D2760" s="176" t="s">
        <v>1745</v>
      </c>
      <c r="E2760" s="176"/>
      <c r="F2760" s="176">
        <v>0</v>
      </c>
      <c r="G2760" s="176"/>
    </row>
    <row r="2761" spans="1:7">
      <c r="A2761" s="176" t="s">
        <v>1355</v>
      </c>
      <c r="B2761" s="176" t="s">
        <v>1356</v>
      </c>
      <c r="C2761" s="176" t="s">
        <v>1185</v>
      </c>
      <c r="D2761" s="176" t="s">
        <v>1745</v>
      </c>
      <c r="E2761" s="176"/>
      <c r="F2761" s="176">
        <v>0</v>
      </c>
      <c r="G2761" s="176"/>
    </row>
    <row r="2762" spans="1:7">
      <c r="A2762" s="176" t="s">
        <v>1355</v>
      </c>
      <c r="B2762" s="176" t="s">
        <v>1356</v>
      </c>
      <c r="C2762" s="176" t="s">
        <v>1186</v>
      </c>
      <c r="D2762" s="176" t="s">
        <v>1745</v>
      </c>
      <c r="E2762" s="176"/>
      <c r="F2762" s="176">
        <v>0</v>
      </c>
      <c r="G2762" s="176"/>
    </row>
    <row r="2763" spans="1:7">
      <c r="A2763" s="176" t="s">
        <v>1355</v>
      </c>
      <c r="B2763" s="176" t="s">
        <v>1356</v>
      </c>
      <c r="C2763" s="176" t="s">
        <v>1187</v>
      </c>
      <c r="D2763" s="176" t="s">
        <v>1745</v>
      </c>
      <c r="E2763" s="176"/>
      <c r="F2763" s="176">
        <v>0</v>
      </c>
      <c r="G2763" s="176"/>
    </row>
    <row r="2764" spans="1:7">
      <c r="A2764" s="176" t="s">
        <v>1355</v>
      </c>
      <c r="B2764" s="176" t="s">
        <v>1356</v>
      </c>
      <c r="C2764" s="176" t="s">
        <v>1188</v>
      </c>
      <c r="D2764" s="176" t="s">
        <v>1745</v>
      </c>
      <c r="E2764" s="176"/>
      <c r="F2764" s="176">
        <v>0</v>
      </c>
      <c r="G2764" s="176"/>
    </row>
    <row r="2765" spans="1:7">
      <c r="A2765" s="176" t="s">
        <v>1355</v>
      </c>
      <c r="B2765" s="176" t="s">
        <v>1356</v>
      </c>
      <c r="C2765" s="176" t="s">
        <v>1189</v>
      </c>
      <c r="D2765" s="176" t="s">
        <v>1745</v>
      </c>
      <c r="E2765" s="176"/>
      <c r="F2765" s="176">
        <v>0</v>
      </c>
      <c r="G2765" s="176"/>
    </row>
    <row r="2766" spans="1:7">
      <c r="A2766" s="176" t="s">
        <v>1355</v>
      </c>
      <c r="B2766" s="176" t="s">
        <v>1356</v>
      </c>
      <c r="C2766" s="176" t="s">
        <v>1190</v>
      </c>
      <c r="D2766" s="176" t="s">
        <v>1746</v>
      </c>
      <c r="E2766" s="176"/>
      <c r="F2766" s="176">
        <v>0</v>
      </c>
      <c r="G2766" s="176"/>
    </row>
    <row r="2767" spans="1:7">
      <c r="A2767" s="176" t="s">
        <v>1355</v>
      </c>
      <c r="B2767" s="176" t="s">
        <v>1356</v>
      </c>
      <c r="C2767" s="176" t="s">
        <v>1191</v>
      </c>
      <c r="D2767" s="176" t="s">
        <v>1746</v>
      </c>
      <c r="E2767" s="176"/>
      <c r="F2767" s="176">
        <v>0</v>
      </c>
      <c r="G2767" s="176"/>
    </row>
    <row r="2768" spans="1:7">
      <c r="A2768" s="176" t="s">
        <v>1355</v>
      </c>
      <c r="B2768" s="176" t="s">
        <v>1356</v>
      </c>
      <c r="C2768" s="176" t="s">
        <v>1192</v>
      </c>
      <c r="D2768" s="176" t="s">
        <v>1746</v>
      </c>
      <c r="E2768" s="176"/>
      <c r="F2768" s="176">
        <v>0</v>
      </c>
      <c r="G2768" s="176"/>
    </row>
    <row r="2769" spans="1:7">
      <c r="A2769" s="176" t="s">
        <v>1355</v>
      </c>
      <c r="B2769" s="176" t="s">
        <v>1356</v>
      </c>
      <c r="C2769" s="176" t="s">
        <v>1193</v>
      </c>
      <c r="D2769" s="176" t="s">
        <v>1746</v>
      </c>
      <c r="E2769" s="176"/>
      <c r="F2769" s="176">
        <v>0</v>
      </c>
      <c r="G2769" s="176"/>
    </row>
    <row r="2770" spans="1:7">
      <c r="A2770" s="176" t="s">
        <v>1355</v>
      </c>
      <c r="B2770" s="176" t="s">
        <v>1356</v>
      </c>
      <c r="C2770" s="176" t="s">
        <v>1194</v>
      </c>
      <c r="D2770" s="176" t="s">
        <v>1746</v>
      </c>
      <c r="E2770" s="176"/>
      <c r="F2770" s="176">
        <v>0</v>
      </c>
      <c r="G2770" s="176"/>
    </row>
    <row r="2771" spans="1:7">
      <c r="A2771" s="176" t="s">
        <v>1355</v>
      </c>
      <c r="B2771" s="176" t="s">
        <v>1356</v>
      </c>
      <c r="C2771" s="176" t="s">
        <v>1195</v>
      </c>
      <c r="D2771" s="176" t="s">
        <v>1746</v>
      </c>
      <c r="E2771" s="176"/>
      <c r="F2771" s="176">
        <v>0</v>
      </c>
      <c r="G2771" s="176"/>
    </row>
    <row r="2772" spans="1:7">
      <c r="A2772" s="176" t="s">
        <v>1355</v>
      </c>
      <c r="B2772" s="176" t="s">
        <v>1356</v>
      </c>
      <c r="C2772" s="176" t="s">
        <v>1196</v>
      </c>
      <c r="D2772" s="176" t="s">
        <v>1746</v>
      </c>
      <c r="E2772" s="176"/>
      <c r="F2772" s="176">
        <v>0</v>
      </c>
      <c r="G2772" s="176"/>
    </row>
    <row r="2773" spans="1:7">
      <c r="A2773" s="176" t="s">
        <v>1355</v>
      </c>
      <c r="B2773" s="176" t="s">
        <v>1356</v>
      </c>
      <c r="C2773" s="176" t="s">
        <v>1197</v>
      </c>
      <c r="D2773" s="176" t="s">
        <v>1746</v>
      </c>
      <c r="E2773" s="176"/>
      <c r="F2773" s="176">
        <v>0</v>
      </c>
      <c r="G2773" s="176"/>
    </row>
    <row r="2774" spans="1:7">
      <c r="A2774" s="176" t="s">
        <v>1355</v>
      </c>
      <c r="B2774" s="176" t="s">
        <v>1356</v>
      </c>
      <c r="C2774" s="176" t="s">
        <v>1198</v>
      </c>
      <c r="D2774" s="176" t="s">
        <v>1747</v>
      </c>
      <c r="E2774" s="176"/>
      <c r="F2774" s="176">
        <v>0</v>
      </c>
      <c r="G2774" s="176"/>
    </row>
    <row r="2775" spans="1:7">
      <c r="A2775" s="176" t="s">
        <v>1355</v>
      </c>
      <c r="B2775" s="176" t="s">
        <v>1356</v>
      </c>
      <c r="C2775" s="176" t="s">
        <v>1199</v>
      </c>
      <c r="D2775" s="176" t="s">
        <v>1747</v>
      </c>
      <c r="E2775" s="176"/>
      <c r="F2775" s="176">
        <v>0</v>
      </c>
      <c r="G2775" s="176"/>
    </row>
    <row r="2776" spans="1:7">
      <c r="A2776" s="176" t="s">
        <v>1355</v>
      </c>
      <c r="B2776" s="176" t="s">
        <v>1356</v>
      </c>
      <c r="C2776" s="176" t="s">
        <v>1200</v>
      </c>
      <c r="D2776" s="176" t="s">
        <v>1747</v>
      </c>
      <c r="E2776" s="176"/>
      <c r="F2776" s="176">
        <v>0</v>
      </c>
      <c r="G2776" s="176"/>
    </row>
    <row r="2777" spans="1:7">
      <c r="A2777" s="176" t="s">
        <v>1355</v>
      </c>
      <c r="B2777" s="176" t="s">
        <v>1356</v>
      </c>
      <c r="C2777" s="176" t="s">
        <v>1201</v>
      </c>
      <c r="D2777" s="176" t="s">
        <v>1747</v>
      </c>
      <c r="E2777" s="176"/>
      <c r="F2777" s="176">
        <v>0</v>
      </c>
      <c r="G2777" s="176"/>
    </row>
    <row r="2778" spans="1:7">
      <c r="A2778" s="176" t="s">
        <v>1355</v>
      </c>
      <c r="B2778" s="176" t="s">
        <v>1356</v>
      </c>
      <c r="C2778" s="176" t="s">
        <v>1202</v>
      </c>
      <c r="D2778" s="176" t="s">
        <v>1747</v>
      </c>
      <c r="E2778" s="176"/>
      <c r="F2778" s="176">
        <v>0</v>
      </c>
      <c r="G2778" s="176"/>
    </row>
    <row r="2779" spans="1:7">
      <c r="A2779" s="176" t="s">
        <v>1355</v>
      </c>
      <c r="B2779" s="176" t="s">
        <v>1356</v>
      </c>
      <c r="C2779" s="176" t="s">
        <v>1203</v>
      </c>
      <c r="D2779" s="176" t="s">
        <v>1747</v>
      </c>
      <c r="E2779" s="176"/>
      <c r="F2779" s="176">
        <v>0</v>
      </c>
      <c r="G2779" s="176"/>
    </row>
    <row r="2780" spans="1:7">
      <c r="A2780" s="176" t="s">
        <v>1355</v>
      </c>
      <c r="B2780" s="176" t="s">
        <v>1356</v>
      </c>
      <c r="C2780" s="176" t="s">
        <v>1204</v>
      </c>
      <c r="D2780" s="176" t="s">
        <v>1747</v>
      </c>
      <c r="E2780" s="176"/>
      <c r="F2780" s="176">
        <v>0</v>
      </c>
      <c r="G2780" s="176"/>
    </row>
    <row r="2781" spans="1:7">
      <c r="A2781" s="176" t="s">
        <v>1355</v>
      </c>
      <c r="B2781" s="176" t="s">
        <v>1356</v>
      </c>
      <c r="C2781" s="176" t="s">
        <v>1205</v>
      </c>
      <c r="D2781" s="176" t="s">
        <v>1747</v>
      </c>
      <c r="E2781" s="176"/>
      <c r="F2781" s="176">
        <v>0</v>
      </c>
      <c r="G2781" s="176"/>
    </row>
    <row r="2782" spans="1:7">
      <c r="A2782" s="176" t="s">
        <v>1355</v>
      </c>
      <c r="B2782" s="176" t="s">
        <v>1356</v>
      </c>
      <c r="C2782" s="176" t="s">
        <v>1206</v>
      </c>
      <c r="D2782" s="176" t="s">
        <v>1747</v>
      </c>
      <c r="E2782" s="176"/>
      <c r="F2782" s="176">
        <v>0</v>
      </c>
      <c r="G2782" s="176"/>
    </row>
    <row r="2783" spans="1:7">
      <c r="A2783" s="176" t="s">
        <v>1355</v>
      </c>
      <c r="B2783" s="176" t="s">
        <v>1356</v>
      </c>
      <c r="C2783" s="176" t="s">
        <v>1207</v>
      </c>
      <c r="D2783" s="176" t="s">
        <v>1747</v>
      </c>
      <c r="E2783" s="176"/>
      <c r="F2783" s="176">
        <v>0</v>
      </c>
      <c r="G2783" s="176"/>
    </row>
    <row r="2784" spans="1:7">
      <c r="A2784" s="176" t="s">
        <v>1355</v>
      </c>
      <c r="B2784" s="176" t="s">
        <v>1356</v>
      </c>
      <c r="C2784" s="176" t="s">
        <v>1208</v>
      </c>
      <c r="D2784" s="176" t="s">
        <v>1747</v>
      </c>
      <c r="E2784" s="176"/>
      <c r="F2784" s="176">
        <v>0</v>
      </c>
      <c r="G2784" s="176"/>
    </row>
    <row r="2785" spans="1:7">
      <c r="A2785" s="176" t="s">
        <v>1355</v>
      </c>
      <c r="B2785" s="176" t="s">
        <v>1356</v>
      </c>
      <c r="C2785" s="176" t="s">
        <v>1209</v>
      </c>
      <c r="D2785" s="176" t="s">
        <v>1747</v>
      </c>
      <c r="E2785" s="176"/>
      <c r="F2785" s="176">
        <v>0</v>
      </c>
      <c r="G2785" s="176"/>
    </row>
    <row r="2786" spans="1:7">
      <c r="A2786" s="176" t="s">
        <v>1355</v>
      </c>
      <c r="B2786" s="176" t="s">
        <v>1356</v>
      </c>
      <c r="C2786" s="176" t="s">
        <v>1210</v>
      </c>
      <c r="D2786" s="176" t="s">
        <v>1747</v>
      </c>
      <c r="E2786" s="176"/>
      <c r="F2786" s="176">
        <v>0</v>
      </c>
      <c r="G2786" s="176"/>
    </row>
    <row r="2787" spans="1:7">
      <c r="A2787" s="176" t="s">
        <v>1355</v>
      </c>
      <c r="B2787" s="176" t="s">
        <v>1356</v>
      </c>
      <c r="C2787" s="176" t="s">
        <v>1211</v>
      </c>
      <c r="D2787" s="176" t="s">
        <v>1695</v>
      </c>
      <c r="E2787" s="176"/>
      <c r="F2787" s="176">
        <v>33</v>
      </c>
      <c r="G2787" s="176"/>
    </row>
    <row r="2788" spans="1:7">
      <c r="A2788" s="176" t="s">
        <v>1355</v>
      </c>
      <c r="B2788" s="176" t="s">
        <v>1356</v>
      </c>
      <c r="C2788" s="176" t="s">
        <v>1212</v>
      </c>
      <c r="D2788" s="176" t="s">
        <v>1695</v>
      </c>
      <c r="E2788" s="176"/>
      <c r="F2788" s="176">
        <v>67</v>
      </c>
      <c r="G2788" s="176"/>
    </row>
    <row r="2789" spans="1:7">
      <c r="A2789" s="176" t="s">
        <v>1355</v>
      </c>
      <c r="B2789" s="176" t="s">
        <v>1356</v>
      </c>
      <c r="C2789" s="176" t="s">
        <v>1213</v>
      </c>
      <c r="D2789" s="176" t="s">
        <v>1695</v>
      </c>
      <c r="E2789" s="176"/>
      <c r="F2789" s="176">
        <v>33</v>
      </c>
      <c r="G2789" s="176"/>
    </row>
    <row r="2790" spans="1:7">
      <c r="A2790" s="176" t="s">
        <v>1355</v>
      </c>
      <c r="B2790" s="176" t="s">
        <v>1356</v>
      </c>
      <c r="C2790" s="176" t="s">
        <v>1214</v>
      </c>
      <c r="D2790" s="176" t="s">
        <v>1695</v>
      </c>
      <c r="E2790" s="176"/>
      <c r="F2790" s="176">
        <v>0</v>
      </c>
      <c r="G2790" s="176"/>
    </row>
    <row r="2791" spans="1:7">
      <c r="A2791" s="176" t="s">
        <v>1355</v>
      </c>
      <c r="B2791" s="176" t="s">
        <v>1356</v>
      </c>
      <c r="C2791" s="176" t="s">
        <v>1215</v>
      </c>
      <c r="D2791" s="176" t="s">
        <v>1695</v>
      </c>
      <c r="E2791" s="176"/>
      <c r="F2791" s="176">
        <v>0</v>
      </c>
      <c r="G2791" s="176"/>
    </row>
    <row r="2792" spans="1:7">
      <c r="A2792" s="176" t="s">
        <v>1355</v>
      </c>
      <c r="B2792" s="176" t="s">
        <v>1356</v>
      </c>
      <c r="C2792" s="176" t="s">
        <v>1216</v>
      </c>
      <c r="D2792" s="176" t="s">
        <v>1695</v>
      </c>
      <c r="E2792" s="176"/>
      <c r="F2792" s="176">
        <v>0</v>
      </c>
      <c r="G2792" s="176"/>
    </row>
    <row r="2793" spans="1:7">
      <c r="A2793" s="176" t="s">
        <v>1355</v>
      </c>
      <c r="B2793" s="176" t="s">
        <v>1356</v>
      </c>
      <c r="C2793" s="176" t="s">
        <v>1217</v>
      </c>
      <c r="E2793" s="176"/>
      <c r="F2793" s="176">
        <v>0</v>
      </c>
      <c r="G2793" s="176"/>
    </row>
    <row r="2794" spans="1:7">
      <c r="A2794" s="176" t="s">
        <v>1355</v>
      </c>
      <c r="B2794" s="176" t="s">
        <v>1356</v>
      </c>
      <c r="C2794" s="176" t="s">
        <v>1218</v>
      </c>
      <c r="E2794" s="176"/>
      <c r="F2794" s="176">
        <v>0</v>
      </c>
      <c r="G2794" s="176"/>
    </row>
    <row r="2795" spans="1:7">
      <c r="A2795" s="176" t="s">
        <v>1355</v>
      </c>
      <c r="B2795" s="176" t="s">
        <v>1356</v>
      </c>
      <c r="C2795" s="176" t="s">
        <v>1219</v>
      </c>
      <c r="E2795" s="176"/>
      <c r="F2795" s="176">
        <v>0</v>
      </c>
      <c r="G2795" s="176"/>
    </row>
    <row r="2796" spans="1:7">
      <c r="A2796" s="176" t="s">
        <v>1355</v>
      </c>
      <c r="B2796" s="176" t="s">
        <v>1356</v>
      </c>
      <c r="C2796" s="176" t="s">
        <v>1220</v>
      </c>
      <c r="E2796" s="176"/>
      <c r="F2796" s="176">
        <v>0</v>
      </c>
      <c r="G2796" s="176"/>
    </row>
    <row r="2797" spans="1:7">
      <c r="A2797" s="176" t="s">
        <v>1355</v>
      </c>
      <c r="B2797" s="176" t="s">
        <v>1356</v>
      </c>
      <c r="C2797" s="176" t="s">
        <v>1221</v>
      </c>
      <c r="E2797" s="176"/>
      <c r="F2797" s="176">
        <v>0</v>
      </c>
      <c r="G2797" s="176"/>
    </row>
    <row r="2798" spans="1:7">
      <c r="A2798" s="176" t="s">
        <v>1355</v>
      </c>
      <c r="B2798" s="176" t="s">
        <v>1356</v>
      </c>
      <c r="C2798" s="176" t="s">
        <v>1222</v>
      </c>
      <c r="E2798" s="176"/>
      <c r="F2798" s="176">
        <v>0</v>
      </c>
      <c r="G2798" s="176"/>
    </row>
    <row r="2799" spans="1:7">
      <c r="A2799" s="176" t="s">
        <v>1355</v>
      </c>
      <c r="B2799" s="176" t="s">
        <v>1356</v>
      </c>
      <c r="C2799" s="176" t="s">
        <v>1223</v>
      </c>
      <c r="E2799" s="176"/>
      <c r="F2799" s="176">
        <v>0</v>
      </c>
      <c r="G2799" s="176"/>
    </row>
    <row r="2800" spans="1:7">
      <c r="A2800" s="176" t="s">
        <v>1355</v>
      </c>
      <c r="B2800" s="176" t="s">
        <v>1356</v>
      </c>
      <c r="C2800" s="176" t="s">
        <v>1224</v>
      </c>
      <c r="E2800" s="176"/>
      <c r="F2800" s="176">
        <v>0</v>
      </c>
      <c r="G2800" s="176"/>
    </row>
    <row r="2801" spans="1:7">
      <c r="A2801" s="176" t="s">
        <v>1355</v>
      </c>
      <c r="B2801" s="176" t="s">
        <v>1356</v>
      </c>
      <c r="C2801" s="176" t="s">
        <v>1225</v>
      </c>
      <c r="E2801" s="176"/>
      <c r="F2801" s="176">
        <v>0</v>
      </c>
      <c r="G2801" s="176"/>
    </row>
    <row r="2802" spans="1:7">
      <c r="A2802" s="176" t="s">
        <v>1355</v>
      </c>
      <c r="B2802" s="176" t="s">
        <v>1356</v>
      </c>
      <c r="C2802" s="176" t="s">
        <v>1226</v>
      </c>
      <c r="E2802" s="176"/>
      <c r="F2802" s="176">
        <v>0</v>
      </c>
      <c r="G2802" s="176"/>
    </row>
    <row r="2803" spans="1:7">
      <c r="A2803" s="176" t="s">
        <v>1355</v>
      </c>
      <c r="B2803" s="176" t="s">
        <v>1356</v>
      </c>
      <c r="C2803" s="176" t="s">
        <v>1227</v>
      </c>
      <c r="E2803" s="176"/>
      <c r="F2803" s="176">
        <v>0</v>
      </c>
      <c r="G2803" s="176"/>
    </row>
    <row r="2804" spans="1:7">
      <c r="A2804" s="176" t="s">
        <v>1355</v>
      </c>
      <c r="B2804" s="176" t="s">
        <v>1356</v>
      </c>
      <c r="C2804" s="176" t="s">
        <v>1228</v>
      </c>
      <c r="E2804" s="176"/>
      <c r="F2804" s="176">
        <v>0</v>
      </c>
      <c r="G2804" s="176"/>
    </row>
    <row r="2805" spans="1:7">
      <c r="A2805" s="176" t="s">
        <v>1355</v>
      </c>
      <c r="B2805" s="176" t="s">
        <v>1356</v>
      </c>
      <c r="C2805" s="176" t="s">
        <v>1229</v>
      </c>
      <c r="E2805" s="176"/>
      <c r="F2805" s="176">
        <v>0</v>
      </c>
      <c r="G2805" s="176"/>
    </row>
    <row r="2806" spans="1:7">
      <c r="A2806" s="176" t="s">
        <v>1355</v>
      </c>
      <c r="B2806" s="176" t="s">
        <v>1356</v>
      </c>
      <c r="C2806" s="176" t="s">
        <v>1230</v>
      </c>
      <c r="E2806" s="176"/>
      <c r="F2806" s="176">
        <v>0</v>
      </c>
      <c r="G2806" s="176"/>
    </row>
    <row r="2807" spans="1:7">
      <c r="A2807" s="176" t="s">
        <v>1355</v>
      </c>
      <c r="B2807" s="176" t="s">
        <v>1356</v>
      </c>
      <c r="C2807" s="176" t="s">
        <v>1231</v>
      </c>
      <c r="E2807" s="176"/>
      <c r="F2807" s="176">
        <v>0</v>
      </c>
      <c r="G2807" s="176"/>
    </row>
    <row r="2808" spans="1:7">
      <c r="A2808" s="176" t="s">
        <v>1355</v>
      </c>
      <c r="B2808" s="176" t="s">
        <v>1356</v>
      </c>
      <c r="C2808" s="176" t="s">
        <v>1232</v>
      </c>
      <c r="E2808" s="176"/>
      <c r="F2808" s="176">
        <v>0</v>
      </c>
      <c r="G2808" s="176"/>
    </row>
    <row r="2809" spans="1:7">
      <c r="A2809" s="176" t="s">
        <v>1355</v>
      </c>
      <c r="B2809" s="176" t="s">
        <v>1356</v>
      </c>
      <c r="C2809" s="176" t="s">
        <v>1233</v>
      </c>
      <c r="E2809" s="176"/>
      <c r="F2809" s="176">
        <v>100</v>
      </c>
      <c r="G2809" s="176"/>
    </row>
    <row r="2810" spans="1:7">
      <c r="A2810" s="176" t="s">
        <v>1355</v>
      </c>
      <c r="B2810" s="176" t="s">
        <v>1356</v>
      </c>
      <c r="C2810" s="176" t="s">
        <v>1234</v>
      </c>
      <c r="E2810" s="176"/>
      <c r="F2810" s="176">
        <v>100</v>
      </c>
      <c r="G2810" s="176"/>
    </row>
    <row r="2811" spans="1:7">
      <c r="A2811" s="176" t="s">
        <v>1355</v>
      </c>
      <c r="B2811" s="176" t="s">
        <v>1356</v>
      </c>
      <c r="C2811" s="176" t="s">
        <v>1235</v>
      </c>
      <c r="E2811" s="176"/>
      <c r="F2811" s="176">
        <v>100</v>
      </c>
      <c r="G2811" s="176"/>
    </row>
    <row r="2812" spans="1:7">
      <c r="A2812" s="176" t="s">
        <v>1355</v>
      </c>
      <c r="B2812" s="176" t="s">
        <v>1356</v>
      </c>
      <c r="C2812" s="176" t="s">
        <v>1236</v>
      </c>
      <c r="E2812" s="176"/>
      <c r="F2812" s="176">
        <v>100</v>
      </c>
      <c r="G2812" s="176"/>
    </row>
    <row r="2813" spans="1:7">
      <c r="A2813" s="176" t="s">
        <v>1355</v>
      </c>
      <c r="B2813" s="176" t="s">
        <v>1356</v>
      </c>
      <c r="C2813" s="176" t="s">
        <v>1237</v>
      </c>
      <c r="E2813" s="176"/>
      <c r="F2813" s="176">
        <v>0</v>
      </c>
      <c r="G2813" s="176"/>
    </row>
    <row r="2814" spans="1:7">
      <c r="A2814" s="176" t="s">
        <v>1355</v>
      </c>
      <c r="B2814" s="176" t="s">
        <v>1356</v>
      </c>
      <c r="C2814" s="176" t="s">
        <v>1238</v>
      </c>
      <c r="E2814" s="176"/>
      <c r="F2814" s="176">
        <v>0</v>
      </c>
      <c r="G2814" s="176"/>
    </row>
    <row r="2815" spans="1:7">
      <c r="A2815" s="176" t="s">
        <v>1355</v>
      </c>
      <c r="B2815" s="176" t="s">
        <v>1356</v>
      </c>
      <c r="C2815" s="176" t="s">
        <v>1239</v>
      </c>
      <c r="E2815" s="176"/>
      <c r="F2815" s="176">
        <v>0</v>
      </c>
      <c r="G2815" s="176"/>
    </row>
    <row r="2816" spans="1:7">
      <c r="A2816" s="176" t="s">
        <v>1355</v>
      </c>
      <c r="B2816" s="176" t="s">
        <v>1356</v>
      </c>
      <c r="C2816" s="176" t="s">
        <v>1240</v>
      </c>
      <c r="E2816" s="176"/>
      <c r="F2816" s="176">
        <v>0</v>
      </c>
      <c r="G2816" s="176"/>
    </row>
    <row r="2817" spans="1:7">
      <c r="A2817" s="176" t="s">
        <v>1355</v>
      </c>
      <c r="B2817" s="176" t="s">
        <v>1356</v>
      </c>
      <c r="C2817" s="176" t="s">
        <v>1241</v>
      </c>
      <c r="E2817" s="176"/>
      <c r="F2817" s="176">
        <v>0</v>
      </c>
      <c r="G2817" s="176"/>
    </row>
    <row r="2818" spans="1:7">
      <c r="A2818" s="176" t="s">
        <v>1355</v>
      </c>
      <c r="B2818" s="176" t="s">
        <v>1356</v>
      </c>
      <c r="C2818" s="176" t="s">
        <v>1242</v>
      </c>
      <c r="E2818" s="176"/>
      <c r="F2818" s="176">
        <v>33</v>
      </c>
      <c r="G2818" s="176"/>
    </row>
    <row r="2819" spans="1:7">
      <c r="A2819" s="176" t="s">
        <v>1355</v>
      </c>
      <c r="B2819" s="176" t="s">
        <v>1356</v>
      </c>
      <c r="C2819" s="176" t="s">
        <v>1243</v>
      </c>
      <c r="E2819" s="176"/>
      <c r="F2819" s="176">
        <v>0</v>
      </c>
      <c r="G2819" s="176"/>
    </row>
    <row r="2820" spans="1:7">
      <c r="A2820" s="176" t="s">
        <v>1355</v>
      </c>
      <c r="B2820" s="176" t="s">
        <v>1356</v>
      </c>
      <c r="C2820" s="176" t="s">
        <v>1244</v>
      </c>
      <c r="E2820" s="176"/>
      <c r="F2820" s="176">
        <v>33</v>
      </c>
      <c r="G2820" s="176"/>
    </row>
    <row r="2821" spans="1:7">
      <c r="A2821" s="176" t="s">
        <v>1355</v>
      </c>
      <c r="B2821" s="176" t="s">
        <v>1356</v>
      </c>
      <c r="C2821" s="176" t="s">
        <v>1245</v>
      </c>
      <c r="E2821" s="176"/>
      <c r="F2821" s="176">
        <v>0</v>
      </c>
      <c r="G2821" s="176"/>
    </row>
    <row r="2822" spans="1:7">
      <c r="A2822" s="176" t="s">
        <v>1355</v>
      </c>
      <c r="B2822" s="176" t="s">
        <v>1356</v>
      </c>
      <c r="C2822" s="176" t="s">
        <v>1246</v>
      </c>
      <c r="E2822" s="176"/>
      <c r="F2822" s="176">
        <v>0</v>
      </c>
      <c r="G2822" s="176"/>
    </row>
    <row r="2823" spans="1:7">
      <c r="A2823" s="176" t="s">
        <v>1355</v>
      </c>
      <c r="B2823" s="176" t="s">
        <v>1356</v>
      </c>
      <c r="C2823" s="176" t="s">
        <v>1247</v>
      </c>
      <c r="E2823" s="176"/>
      <c r="F2823" s="176">
        <v>0</v>
      </c>
      <c r="G2823" s="176"/>
    </row>
    <row r="2824" spans="1:7">
      <c r="A2824" s="176" t="s">
        <v>1355</v>
      </c>
      <c r="B2824" s="176" t="s">
        <v>1356</v>
      </c>
      <c r="C2824" s="176" t="s">
        <v>1247</v>
      </c>
      <c r="E2824" s="176"/>
      <c r="F2824" s="176">
        <v>0</v>
      </c>
      <c r="G2824" s="176"/>
    </row>
    <row r="2825" spans="1:7">
      <c r="A2825" s="176" t="s">
        <v>1355</v>
      </c>
      <c r="B2825" s="176" t="s">
        <v>1356</v>
      </c>
      <c r="C2825" s="176" t="s">
        <v>1249</v>
      </c>
      <c r="E2825" s="176"/>
      <c r="F2825" s="176">
        <v>0</v>
      </c>
      <c r="G2825" s="176"/>
    </row>
    <row r="2826" spans="1:7">
      <c r="A2826" s="176" t="s">
        <v>1355</v>
      </c>
      <c r="B2826" s="176" t="s">
        <v>1356</v>
      </c>
      <c r="C2826" s="176" t="s">
        <v>1250</v>
      </c>
      <c r="E2826" s="176"/>
      <c r="F2826" s="176">
        <v>0</v>
      </c>
      <c r="G2826" s="176"/>
    </row>
    <row r="2827" spans="1:7">
      <c r="A2827" s="176" t="s">
        <v>1355</v>
      </c>
      <c r="B2827" s="176" t="s">
        <v>1356</v>
      </c>
      <c r="C2827" s="176" t="s">
        <v>1251</v>
      </c>
      <c r="E2827" s="176"/>
      <c r="F2827" s="176">
        <v>0</v>
      </c>
      <c r="G2827" s="176"/>
    </row>
    <row r="2828" spans="1:7">
      <c r="A2828" s="176" t="s">
        <v>1355</v>
      </c>
      <c r="B2828" s="176" t="s">
        <v>1356</v>
      </c>
      <c r="C2828" s="176" t="s">
        <v>1252</v>
      </c>
      <c r="E2828" s="176"/>
      <c r="F2828" s="176">
        <v>0</v>
      </c>
      <c r="G2828" s="176"/>
    </row>
    <row r="2829" spans="1:7">
      <c r="A2829" s="176" t="s">
        <v>1355</v>
      </c>
      <c r="B2829" s="176" t="s">
        <v>1356</v>
      </c>
      <c r="C2829" s="176" t="s">
        <v>1253</v>
      </c>
      <c r="E2829" s="176"/>
      <c r="F2829" s="176">
        <v>0</v>
      </c>
      <c r="G2829" s="176"/>
    </row>
    <row r="2830" spans="1:7">
      <c r="A2830" s="176" t="s">
        <v>1355</v>
      </c>
      <c r="B2830" s="176" t="s">
        <v>1356</v>
      </c>
      <c r="C2830" s="176" t="s">
        <v>1254</v>
      </c>
      <c r="E2830" s="176"/>
      <c r="F2830" s="176">
        <v>0</v>
      </c>
      <c r="G2830" s="176"/>
    </row>
    <row r="2831" spans="1:7">
      <c r="A2831" s="176" t="s">
        <v>1355</v>
      </c>
      <c r="B2831" s="176" t="s">
        <v>1356</v>
      </c>
      <c r="C2831" s="176" t="s">
        <v>1255</v>
      </c>
      <c r="E2831" s="176"/>
      <c r="F2831" s="176">
        <v>0</v>
      </c>
      <c r="G2831" s="176"/>
    </row>
    <row r="2832" spans="1:7">
      <c r="A2832" s="176" t="s">
        <v>1355</v>
      </c>
      <c r="B2832" s="176" t="s">
        <v>1356</v>
      </c>
      <c r="C2832" s="176" t="s">
        <v>1256</v>
      </c>
      <c r="E2832" s="176"/>
      <c r="F2832" s="176">
        <v>0</v>
      </c>
      <c r="G2832" s="176"/>
    </row>
    <row r="2833" spans="1:7">
      <c r="A2833" s="176" t="s">
        <v>1357</v>
      </c>
      <c r="B2833" s="176" t="s">
        <v>1358</v>
      </c>
      <c r="C2833" s="176" t="s">
        <v>1257</v>
      </c>
      <c r="D2833" s="176" t="s">
        <v>1742</v>
      </c>
      <c r="E2833" s="176">
        <v>100</v>
      </c>
      <c r="F2833" s="176">
        <v>67</v>
      </c>
      <c r="G2833" s="174">
        <v>-33</v>
      </c>
    </row>
    <row r="2834" spans="1:7">
      <c r="A2834" s="176" t="s">
        <v>1357</v>
      </c>
      <c r="B2834" s="176" t="s">
        <v>1358</v>
      </c>
      <c r="C2834" s="176" t="s">
        <v>1258</v>
      </c>
      <c r="D2834" s="176" t="s">
        <v>1743</v>
      </c>
      <c r="E2834" s="176">
        <v>33</v>
      </c>
      <c r="F2834" s="176">
        <v>33</v>
      </c>
      <c r="G2834" s="174">
        <v>0</v>
      </c>
    </row>
    <row r="2835" spans="1:7">
      <c r="A2835" s="176" t="s">
        <v>1357</v>
      </c>
      <c r="B2835" s="176" t="s">
        <v>1358</v>
      </c>
      <c r="C2835" s="176" t="s">
        <v>1259</v>
      </c>
      <c r="D2835" s="176" t="s">
        <v>1744</v>
      </c>
      <c r="E2835" s="176">
        <v>100</v>
      </c>
      <c r="F2835" s="176">
        <v>100</v>
      </c>
      <c r="G2835" s="174">
        <v>0</v>
      </c>
    </row>
    <row r="2836" spans="1:7">
      <c r="A2836" s="176" t="s">
        <v>1357</v>
      </c>
      <c r="B2836" s="176" t="s">
        <v>1358</v>
      </c>
      <c r="C2836" s="176" t="s">
        <v>1260</v>
      </c>
      <c r="D2836" s="176" t="s">
        <v>1745</v>
      </c>
      <c r="E2836" s="176">
        <v>33</v>
      </c>
      <c r="F2836" s="176">
        <v>100</v>
      </c>
      <c r="G2836" s="175">
        <v>67</v>
      </c>
    </row>
    <row r="2837" spans="1:7">
      <c r="A2837" s="176" t="s">
        <v>1357</v>
      </c>
      <c r="B2837" s="176" t="s">
        <v>1358</v>
      </c>
      <c r="C2837" s="176" t="s">
        <v>1261</v>
      </c>
      <c r="D2837" s="176" t="s">
        <v>1746</v>
      </c>
      <c r="E2837" s="176">
        <v>0</v>
      </c>
      <c r="F2837" s="176">
        <v>0</v>
      </c>
      <c r="G2837" s="174">
        <v>0</v>
      </c>
    </row>
    <row r="2838" spans="1:7">
      <c r="A2838" s="176" t="s">
        <v>1357</v>
      </c>
      <c r="B2838" s="176" t="s">
        <v>1358</v>
      </c>
      <c r="C2838" s="176" t="s">
        <v>1262</v>
      </c>
      <c r="D2838" s="176" t="s">
        <v>1747</v>
      </c>
      <c r="E2838" s="176">
        <v>100</v>
      </c>
      <c r="F2838" s="176">
        <v>100</v>
      </c>
      <c r="G2838" s="174">
        <v>0</v>
      </c>
    </row>
    <row r="2839" spans="1:7">
      <c r="A2839" s="176" t="s">
        <v>1357</v>
      </c>
      <c r="B2839" s="176" t="s">
        <v>1358</v>
      </c>
      <c r="C2839" s="176" t="s">
        <v>1263</v>
      </c>
      <c r="D2839" s="176" t="s">
        <v>1695</v>
      </c>
      <c r="E2839" s="176">
        <v>67</v>
      </c>
      <c r="F2839" s="176">
        <v>67</v>
      </c>
      <c r="G2839" s="174">
        <v>0</v>
      </c>
    </row>
    <row r="2840" spans="1:7">
      <c r="A2840" s="176" t="s">
        <v>1357</v>
      </c>
      <c r="B2840" s="176" t="s">
        <v>1358</v>
      </c>
      <c r="C2840" s="176" t="s">
        <v>1115</v>
      </c>
      <c r="D2840" s="176" t="s">
        <v>1743</v>
      </c>
      <c r="E2840" s="176">
        <v>100</v>
      </c>
      <c r="F2840" s="176">
        <v>100</v>
      </c>
      <c r="G2840" s="174">
        <v>0</v>
      </c>
    </row>
    <row r="2841" spans="1:7">
      <c r="A2841" s="176" t="s">
        <v>1357</v>
      </c>
      <c r="B2841" s="176" t="s">
        <v>1358</v>
      </c>
      <c r="C2841" s="176" t="s">
        <v>1116</v>
      </c>
      <c r="D2841" s="176" t="s">
        <v>1743</v>
      </c>
      <c r="E2841" s="176">
        <v>100</v>
      </c>
      <c r="F2841" s="176">
        <v>100</v>
      </c>
      <c r="G2841" s="174">
        <v>0</v>
      </c>
    </row>
    <row r="2842" spans="1:7">
      <c r="A2842" s="176" t="s">
        <v>1357</v>
      </c>
      <c r="B2842" s="176" t="s">
        <v>1358</v>
      </c>
      <c r="C2842" s="176" t="s">
        <v>1117</v>
      </c>
      <c r="D2842" s="176" t="s">
        <v>1743</v>
      </c>
      <c r="E2842" s="176">
        <v>100</v>
      </c>
      <c r="F2842" s="176">
        <v>100</v>
      </c>
      <c r="G2842" s="174">
        <v>0</v>
      </c>
    </row>
    <row r="2843" spans="1:7">
      <c r="A2843" s="176" t="s">
        <v>1357</v>
      </c>
      <c r="B2843" s="176" t="s">
        <v>1358</v>
      </c>
      <c r="C2843" s="176" t="s">
        <v>1118</v>
      </c>
      <c r="D2843" s="176" t="s">
        <v>1743</v>
      </c>
      <c r="E2843" s="176">
        <v>100</v>
      </c>
      <c r="F2843" s="176">
        <v>100</v>
      </c>
      <c r="G2843" s="174">
        <v>0</v>
      </c>
    </row>
    <row r="2844" spans="1:7">
      <c r="A2844" s="176" t="s">
        <v>1357</v>
      </c>
      <c r="B2844" s="176" t="s">
        <v>1358</v>
      </c>
      <c r="C2844" s="176" t="s">
        <v>1119</v>
      </c>
      <c r="D2844" s="176" t="s">
        <v>1743</v>
      </c>
      <c r="E2844" s="176">
        <v>100</v>
      </c>
      <c r="F2844" s="176">
        <v>100</v>
      </c>
      <c r="G2844" s="174">
        <v>0</v>
      </c>
    </row>
    <row r="2845" spans="1:7">
      <c r="A2845" s="176" t="s">
        <v>1357</v>
      </c>
      <c r="B2845" s="176" t="s">
        <v>1358</v>
      </c>
      <c r="C2845" s="176" t="s">
        <v>1120</v>
      </c>
      <c r="D2845" s="176" t="s">
        <v>1743</v>
      </c>
      <c r="E2845" s="176">
        <v>100</v>
      </c>
      <c r="F2845" s="176">
        <v>100</v>
      </c>
      <c r="G2845" s="174">
        <v>0</v>
      </c>
    </row>
    <row r="2846" spans="1:7">
      <c r="A2846" s="176" t="s">
        <v>1357</v>
      </c>
      <c r="B2846" s="176" t="s">
        <v>1358</v>
      </c>
      <c r="C2846" s="176" t="s">
        <v>1121</v>
      </c>
      <c r="D2846" s="176" t="s">
        <v>1743</v>
      </c>
      <c r="E2846" s="176">
        <v>67</v>
      </c>
      <c r="F2846" s="176">
        <v>67</v>
      </c>
      <c r="G2846" s="174">
        <v>0</v>
      </c>
    </row>
    <row r="2847" spans="1:7">
      <c r="A2847" s="176" t="s">
        <v>1357</v>
      </c>
      <c r="B2847" s="176" t="s">
        <v>1358</v>
      </c>
      <c r="C2847" s="176" t="s">
        <v>1122</v>
      </c>
      <c r="D2847" s="176" t="s">
        <v>1743</v>
      </c>
      <c r="E2847" s="176">
        <v>100</v>
      </c>
      <c r="F2847" s="176">
        <v>100</v>
      </c>
      <c r="G2847" s="174">
        <v>0</v>
      </c>
    </row>
    <row r="2848" spans="1:7">
      <c r="A2848" s="176" t="s">
        <v>1357</v>
      </c>
      <c r="B2848" s="176" t="s">
        <v>1358</v>
      </c>
      <c r="C2848" s="176" t="s">
        <v>1123</v>
      </c>
      <c r="D2848" s="176" t="s">
        <v>1743</v>
      </c>
      <c r="E2848" s="176">
        <v>100</v>
      </c>
      <c r="F2848" s="176">
        <v>100</v>
      </c>
      <c r="G2848" s="174">
        <v>0</v>
      </c>
    </row>
    <row r="2849" spans="1:7">
      <c r="A2849" s="176" t="s">
        <v>1357</v>
      </c>
      <c r="B2849" s="176" t="s">
        <v>1358</v>
      </c>
      <c r="C2849" s="176" t="s">
        <v>1124</v>
      </c>
      <c r="D2849" s="176" t="s">
        <v>1743</v>
      </c>
      <c r="E2849" s="176">
        <v>100</v>
      </c>
      <c r="F2849" s="176">
        <v>67</v>
      </c>
      <c r="G2849" s="174">
        <v>-33</v>
      </c>
    </row>
    <row r="2850" spans="1:7">
      <c r="A2850" s="176" t="s">
        <v>1357</v>
      </c>
      <c r="B2850" s="176" t="s">
        <v>1358</v>
      </c>
      <c r="C2850" s="176" t="s">
        <v>1125</v>
      </c>
      <c r="D2850" s="176" t="s">
        <v>1743</v>
      </c>
      <c r="E2850" s="176">
        <v>100</v>
      </c>
      <c r="F2850" s="176">
        <v>100</v>
      </c>
      <c r="G2850" s="174">
        <v>0</v>
      </c>
    </row>
    <row r="2851" spans="1:7">
      <c r="A2851" s="176" t="s">
        <v>1357</v>
      </c>
      <c r="B2851" s="176" t="s">
        <v>1358</v>
      </c>
      <c r="C2851" s="176" t="s">
        <v>1126</v>
      </c>
      <c r="D2851" s="176" t="s">
        <v>1743</v>
      </c>
      <c r="E2851" s="176">
        <v>100</v>
      </c>
      <c r="F2851" s="176">
        <v>67</v>
      </c>
      <c r="G2851" s="174">
        <v>-33</v>
      </c>
    </row>
    <row r="2852" spans="1:7">
      <c r="A2852" s="176" t="s">
        <v>1357</v>
      </c>
      <c r="B2852" s="176" t="s">
        <v>1358</v>
      </c>
      <c r="C2852" s="176" t="s">
        <v>1127</v>
      </c>
      <c r="D2852" s="176" t="s">
        <v>1743</v>
      </c>
      <c r="E2852" s="176">
        <v>67</v>
      </c>
      <c r="F2852" s="176">
        <v>100</v>
      </c>
      <c r="G2852" s="175">
        <v>33</v>
      </c>
    </row>
    <row r="2853" spans="1:7">
      <c r="A2853" s="176" t="s">
        <v>1357</v>
      </c>
      <c r="B2853" s="176" t="s">
        <v>1358</v>
      </c>
      <c r="C2853" s="176" t="s">
        <v>1128</v>
      </c>
      <c r="D2853" s="176" t="s">
        <v>1743</v>
      </c>
      <c r="E2853" s="176">
        <v>0</v>
      </c>
      <c r="F2853" s="176">
        <v>33</v>
      </c>
      <c r="G2853" s="175">
        <v>33</v>
      </c>
    </row>
    <row r="2854" spans="1:7">
      <c r="A2854" s="176" t="s">
        <v>1357</v>
      </c>
      <c r="B2854" s="176" t="s">
        <v>1358</v>
      </c>
      <c r="C2854" s="176" t="s">
        <v>1129</v>
      </c>
      <c r="D2854" s="176" t="s">
        <v>1743</v>
      </c>
      <c r="E2854" s="176">
        <v>67</v>
      </c>
      <c r="F2854" s="176">
        <v>67</v>
      </c>
      <c r="G2854" s="174">
        <v>0</v>
      </c>
    </row>
    <row r="2855" spans="1:7">
      <c r="A2855" s="176" t="s">
        <v>1357</v>
      </c>
      <c r="B2855" s="176" t="s">
        <v>1358</v>
      </c>
      <c r="C2855" s="176" t="s">
        <v>1130</v>
      </c>
      <c r="D2855" s="176" t="s">
        <v>1743</v>
      </c>
      <c r="E2855" s="176">
        <v>0</v>
      </c>
      <c r="F2855" s="176">
        <v>0</v>
      </c>
      <c r="G2855" s="174">
        <v>0</v>
      </c>
    </row>
    <row r="2856" spans="1:7">
      <c r="A2856" s="176" t="s">
        <v>1357</v>
      </c>
      <c r="B2856" s="176" t="s">
        <v>1358</v>
      </c>
      <c r="C2856" s="176" t="s">
        <v>1131</v>
      </c>
      <c r="D2856" s="176" t="s">
        <v>1743</v>
      </c>
      <c r="E2856" s="176">
        <v>33</v>
      </c>
      <c r="F2856" s="176">
        <v>33</v>
      </c>
      <c r="G2856" s="174">
        <v>0</v>
      </c>
    </row>
    <row r="2857" spans="1:7">
      <c r="A2857" s="176" t="s">
        <v>1357</v>
      </c>
      <c r="B2857" s="176" t="s">
        <v>1358</v>
      </c>
      <c r="C2857" s="176" t="s">
        <v>1132</v>
      </c>
      <c r="D2857" s="176" t="s">
        <v>1743</v>
      </c>
      <c r="E2857" s="176">
        <v>33</v>
      </c>
      <c r="F2857" s="176">
        <v>67</v>
      </c>
      <c r="G2857" s="175">
        <v>33</v>
      </c>
    </row>
    <row r="2858" spans="1:7">
      <c r="A2858" s="176" t="s">
        <v>1357</v>
      </c>
      <c r="B2858" s="176" t="s">
        <v>1358</v>
      </c>
      <c r="C2858" s="176" t="s">
        <v>1133</v>
      </c>
      <c r="D2858" s="176" t="s">
        <v>1743</v>
      </c>
      <c r="E2858" s="176">
        <v>33</v>
      </c>
      <c r="F2858" s="176">
        <v>33</v>
      </c>
      <c r="G2858" s="174">
        <v>0</v>
      </c>
    </row>
    <row r="2859" spans="1:7">
      <c r="A2859" s="176" t="s">
        <v>1357</v>
      </c>
      <c r="B2859" s="176" t="s">
        <v>1358</v>
      </c>
      <c r="C2859" s="176" t="s">
        <v>1134</v>
      </c>
      <c r="D2859" s="176" t="s">
        <v>1743</v>
      </c>
      <c r="E2859" s="176">
        <v>0</v>
      </c>
      <c r="F2859" s="176">
        <v>33</v>
      </c>
      <c r="G2859" s="175">
        <v>33</v>
      </c>
    </row>
    <row r="2860" spans="1:7">
      <c r="A2860" s="176" t="s">
        <v>1357</v>
      </c>
      <c r="B2860" s="176" t="s">
        <v>1358</v>
      </c>
      <c r="C2860" s="176" t="s">
        <v>1135</v>
      </c>
      <c r="D2860" s="176" t="s">
        <v>1743</v>
      </c>
      <c r="E2860" s="176">
        <v>0</v>
      </c>
      <c r="F2860" s="176">
        <v>100</v>
      </c>
      <c r="G2860" s="175">
        <v>100</v>
      </c>
    </row>
    <row r="2861" spans="1:7">
      <c r="A2861" s="176" t="s">
        <v>1357</v>
      </c>
      <c r="B2861" s="176" t="s">
        <v>1358</v>
      </c>
      <c r="C2861" s="176" t="s">
        <v>1136</v>
      </c>
      <c r="D2861" s="176" t="s">
        <v>1743</v>
      </c>
      <c r="E2861" s="176">
        <v>0</v>
      </c>
      <c r="F2861" s="176">
        <v>0</v>
      </c>
      <c r="G2861" s="174">
        <v>0</v>
      </c>
    </row>
    <row r="2862" spans="1:7">
      <c r="A2862" s="176" t="s">
        <v>1357</v>
      </c>
      <c r="B2862" s="176" t="s">
        <v>1358</v>
      </c>
      <c r="C2862" s="176" t="s">
        <v>1137</v>
      </c>
      <c r="D2862" s="176" t="s">
        <v>1743</v>
      </c>
      <c r="E2862" s="176">
        <v>0</v>
      </c>
      <c r="F2862" s="176">
        <v>0</v>
      </c>
      <c r="G2862" s="174">
        <v>0</v>
      </c>
    </row>
    <row r="2863" spans="1:7">
      <c r="A2863" s="176" t="s">
        <v>1357</v>
      </c>
      <c r="B2863" s="176" t="s">
        <v>1358</v>
      </c>
      <c r="C2863" s="176" t="s">
        <v>1138</v>
      </c>
      <c r="D2863" s="176" t="s">
        <v>1743</v>
      </c>
      <c r="E2863" s="176">
        <v>0</v>
      </c>
      <c r="F2863" s="176">
        <v>0</v>
      </c>
      <c r="G2863" s="174">
        <v>0</v>
      </c>
    </row>
    <row r="2864" spans="1:7">
      <c r="A2864" s="176" t="s">
        <v>1357</v>
      </c>
      <c r="B2864" s="176" t="s">
        <v>1358</v>
      </c>
      <c r="C2864" s="176" t="s">
        <v>1139</v>
      </c>
      <c r="D2864" s="176" t="s">
        <v>1743</v>
      </c>
      <c r="E2864" s="176">
        <v>100</v>
      </c>
      <c r="F2864" s="176">
        <v>100</v>
      </c>
      <c r="G2864" s="174">
        <v>0</v>
      </c>
    </row>
    <row r="2865" spans="1:7">
      <c r="A2865" s="176" t="s">
        <v>1357</v>
      </c>
      <c r="B2865" s="176" t="s">
        <v>1358</v>
      </c>
      <c r="C2865" s="176" t="s">
        <v>1140</v>
      </c>
      <c r="D2865" s="176" t="s">
        <v>1743</v>
      </c>
      <c r="E2865" s="176">
        <v>100</v>
      </c>
      <c r="F2865" s="176">
        <v>67</v>
      </c>
      <c r="G2865" s="174">
        <v>-33</v>
      </c>
    </row>
    <row r="2866" spans="1:7">
      <c r="A2866" s="176" t="s">
        <v>1357</v>
      </c>
      <c r="B2866" s="176" t="s">
        <v>1358</v>
      </c>
      <c r="C2866" s="176" t="s">
        <v>1141</v>
      </c>
      <c r="D2866" s="176" t="s">
        <v>1743</v>
      </c>
      <c r="E2866" s="176">
        <v>0</v>
      </c>
      <c r="F2866" s="176">
        <v>100</v>
      </c>
      <c r="G2866" s="175">
        <v>100</v>
      </c>
    </row>
    <row r="2867" spans="1:7">
      <c r="A2867" s="176" t="s">
        <v>1357</v>
      </c>
      <c r="B2867" s="176" t="s">
        <v>1358</v>
      </c>
      <c r="C2867" s="176" t="s">
        <v>1142</v>
      </c>
      <c r="D2867" s="176" t="s">
        <v>1743</v>
      </c>
      <c r="E2867" s="176">
        <v>0</v>
      </c>
      <c r="F2867" s="176">
        <v>0</v>
      </c>
      <c r="G2867" s="174">
        <v>0</v>
      </c>
    </row>
    <row r="2868" spans="1:7">
      <c r="A2868" s="176" t="s">
        <v>1357</v>
      </c>
      <c r="B2868" s="176" t="s">
        <v>1358</v>
      </c>
      <c r="C2868" s="176" t="s">
        <v>1143</v>
      </c>
      <c r="D2868" s="176" t="s">
        <v>1743</v>
      </c>
      <c r="E2868" s="176">
        <v>0</v>
      </c>
      <c r="F2868" s="176">
        <v>0</v>
      </c>
      <c r="G2868" s="174">
        <v>0</v>
      </c>
    </row>
    <row r="2869" spans="1:7">
      <c r="A2869" s="176" t="s">
        <v>1357</v>
      </c>
      <c r="B2869" s="176" t="s">
        <v>1358</v>
      </c>
      <c r="C2869" s="176" t="s">
        <v>1144</v>
      </c>
      <c r="D2869" s="176" t="s">
        <v>1743</v>
      </c>
      <c r="E2869" s="176">
        <v>0</v>
      </c>
      <c r="F2869" s="176">
        <v>0</v>
      </c>
      <c r="G2869" s="174">
        <v>0</v>
      </c>
    </row>
    <row r="2870" spans="1:7">
      <c r="A2870" s="176" t="s">
        <v>1357</v>
      </c>
      <c r="B2870" s="176" t="s">
        <v>1358</v>
      </c>
      <c r="C2870" s="176" t="s">
        <v>1145</v>
      </c>
      <c r="D2870" s="176" t="s">
        <v>1743</v>
      </c>
      <c r="E2870" s="176">
        <v>33</v>
      </c>
      <c r="F2870" s="176">
        <v>67</v>
      </c>
      <c r="G2870" s="175">
        <v>33</v>
      </c>
    </row>
    <row r="2871" spans="1:7">
      <c r="A2871" s="176" t="s">
        <v>1357</v>
      </c>
      <c r="B2871" s="176" t="s">
        <v>1358</v>
      </c>
      <c r="C2871" s="176" t="s">
        <v>1146</v>
      </c>
      <c r="D2871" s="176" t="s">
        <v>1743</v>
      </c>
      <c r="E2871" s="176">
        <v>0</v>
      </c>
      <c r="F2871" s="176">
        <v>0</v>
      </c>
      <c r="G2871" s="174">
        <v>0</v>
      </c>
    </row>
    <row r="2872" spans="1:7">
      <c r="A2872" s="176" t="s">
        <v>1357</v>
      </c>
      <c r="B2872" s="176" t="s">
        <v>1358</v>
      </c>
      <c r="C2872" s="176" t="s">
        <v>1147</v>
      </c>
      <c r="D2872" s="176" t="s">
        <v>1743</v>
      </c>
      <c r="E2872" s="176">
        <v>100</v>
      </c>
      <c r="F2872" s="176">
        <v>100</v>
      </c>
      <c r="G2872" s="174">
        <v>0</v>
      </c>
    </row>
    <row r="2873" spans="1:7">
      <c r="A2873" s="176" t="s">
        <v>1357</v>
      </c>
      <c r="B2873" s="176" t="s">
        <v>1358</v>
      </c>
      <c r="C2873" s="176" t="s">
        <v>1147</v>
      </c>
      <c r="D2873" s="176" t="s">
        <v>1743</v>
      </c>
      <c r="E2873" s="176">
        <v>100</v>
      </c>
      <c r="F2873" s="176">
        <v>100</v>
      </c>
      <c r="G2873" s="174">
        <v>0</v>
      </c>
    </row>
    <row r="2874" spans="1:7">
      <c r="A2874" s="176" t="s">
        <v>1357</v>
      </c>
      <c r="B2874" s="176" t="s">
        <v>1358</v>
      </c>
      <c r="C2874" s="176" t="s">
        <v>1149</v>
      </c>
      <c r="D2874" s="176" t="s">
        <v>1743</v>
      </c>
      <c r="E2874" s="176">
        <v>33</v>
      </c>
      <c r="F2874" s="176">
        <v>33</v>
      </c>
      <c r="G2874" s="174">
        <v>0</v>
      </c>
    </row>
    <row r="2875" spans="1:7">
      <c r="A2875" s="176" t="s">
        <v>1357</v>
      </c>
      <c r="B2875" s="176" t="s">
        <v>1358</v>
      </c>
      <c r="C2875" s="176" t="s">
        <v>1150</v>
      </c>
      <c r="D2875" s="176" t="s">
        <v>1743</v>
      </c>
      <c r="E2875" s="176">
        <v>33</v>
      </c>
      <c r="F2875" s="176">
        <v>33</v>
      </c>
      <c r="G2875" s="174">
        <v>0</v>
      </c>
    </row>
    <row r="2876" spans="1:7">
      <c r="A2876" s="176" t="s">
        <v>1357</v>
      </c>
      <c r="B2876" s="176" t="s">
        <v>1358</v>
      </c>
      <c r="C2876" s="176" t="s">
        <v>1151</v>
      </c>
      <c r="D2876" s="176" t="s">
        <v>1743</v>
      </c>
      <c r="E2876" s="176">
        <v>33</v>
      </c>
      <c r="F2876" s="176">
        <v>33</v>
      </c>
      <c r="G2876" s="174">
        <v>0</v>
      </c>
    </row>
    <row r="2877" spans="1:7">
      <c r="A2877" s="176" t="s">
        <v>1357</v>
      </c>
      <c r="B2877" s="176" t="s">
        <v>1358</v>
      </c>
      <c r="C2877" s="176" t="s">
        <v>1152</v>
      </c>
      <c r="D2877" s="176" t="s">
        <v>1743</v>
      </c>
      <c r="E2877" s="176">
        <v>0</v>
      </c>
      <c r="F2877" s="176">
        <v>0</v>
      </c>
      <c r="G2877" s="174">
        <v>0</v>
      </c>
    </row>
    <row r="2878" spans="1:7">
      <c r="A2878" s="176" t="s">
        <v>1357</v>
      </c>
      <c r="B2878" s="176" t="s">
        <v>1358</v>
      </c>
      <c r="C2878" s="176" t="s">
        <v>1153</v>
      </c>
      <c r="D2878" s="176" t="s">
        <v>1743</v>
      </c>
      <c r="E2878" s="176">
        <v>0</v>
      </c>
      <c r="F2878" s="176">
        <v>0</v>
      </c>
      <c r="G2878" s="174">
        <v>0</v>
      </c>
    </row>
    <row r="2879" spans="1:7">
      <c r="A2879" s="176" t="s">
        <v>1357</v>
      </c>
      <c r="B2879" s="176" t="s">
        <v>1358</v>
      </c>
      <c r="C2879" s="176" t="s">
        <v>1154</v>
      </c>
      <c r="D2879" s="176" t="s">
        <v>1743</v>
      </c>
      <c r="E2879" s="176">
        <v>0</v>
      </c>
      <c r="F2879" s="176">
        <v>0</v>
      </c>
      <c r="G2879" s="174">
        <v>0</v>
      </c>
    </row>
    <row r="2880" spans="1:7">
      <c r="A2880" s="176" t="s">
        <v>1357</v>
      </c>
      <c r="B2880" s="176" t="s">
        <v>1358</v>
      </c>
      <c r="C2880" s="176" t="s">
        <v>1155</v>
      </c>
      <c r="D2880" s="176" t="s">
        <v>1743</v>
      </c>
      <c r="E2880" s="176">
        <v>33</v>
      </c>
      <c r="F2880" s="176">
        <v>33</v>
      </c>
      <c r="G2880" s="174">
        <v>0</v>
      </c>
    </row>
    <row r="2881" spans="1:7">
      <c r="A2881" s="176" t="s">
        <v>1357</v>
      </c>
      <c r="B2881" s="176" t="s">
        <v>1358</v>
      </c>
      <c r="C2881" s="176" t="s">
        <v>1156</v>
      </c>
      <c r="D2881" s="176" t="s">
        <v>1743</v>
      </c>
      <c r="E2881" s="176">
        <v>100</v>
      </c>
      <c r="F2881" s="176">
        <v>100</v>
      </c>
      <c r="G2881" s="174">
        <v>0</v>
      </c>
    </row>
    <row r="2882" spans="1:7">
      <c r="A2882" s="176" t="s">
        <v>1357</v>
      </c>
      <c r="B2882" s="176" t="s">
        <v>1358</v>
      </c>
      <c r="C2882" s="176" t="s">
        <v>1157</v>
      </c>
      <c r="D2882" s="176" t="s">
        <v>1743</v>
      </c>
      <c r="E2882" s="176">
        <v>0</v>
      </c>
      <c r="F2882" s="176">
        <v>0</v>
      </c>
      <c r="G2882" s="174">
        <v>0</v>
      </c>
    </row>
    <row r="2883" spans="1:7">
      <c r="A2883" s="176" t="s">
        <v>1357</v>
      </c>
      <c r="B2883" s="176" t="s">
        <v>1358</v>
      </c>
      <c r="C2883" s="176" t="s">
        <v>1158</v>
      </c>
      <c r="D2883" s="176" t="s">
        <v>1743</v>
      </c>
      <c r="E2883" s="176">
        <v>100</v>
      </c>
      <c r="F2883" s="176">
        <v>100</v>
      </c>
      <c r="G2883" s="174">
        <v>0</v>
      </c>
    </row>
    <row r="2884" spans="1:7">
      <c r="A2884" s="176" t="s">
        <v>1357</v>
      </c>
      <c r="B2884" s="176" t="s">
        <v>1358</v>
      </c>
      <c r="C2884" s="176" t="s">
        <v>1159</v>
      </c>
      <c r="D2884" s="176" t="s">
        <v>1743</v>
      </c>
      <c r="E2884" s="176">
        <v>0</v>
      </c>
      <c r="F2884" s="176">
        <v>0</v>
      </c>
      <c r="G2884" s="174">
        <v>0</v>
      </c>
    </row>
    <row r="2885" spans="1:7">
      <c r="A2885" s="176" t="s">
        <v>1357</v>
      </c>
      <c r="B2885" s="176" t="s">
        <v>1358</v>
      </c>
      <c r="C2885" s="176" t="s">
        <v>1160</v>
      </c>
      <c r="D2885" s="176" t="s">
        <v>1743</v>
      </c>
      <c r="E2885" s="176">
        <v>0</v>
      </c>
      <c r="F2885" s="176">
        <v>0</v>
      </c>
      <c r="G2885" s="174">
        <v>0</v>
      </c>
    </row>
    <row r="2886" spans="1:7">
      <c r="A2886" s="176" t="s">
        <v>1357</v>
      </c>
      <c r="B2886" s="176" t="s">
        <v>1358</v>
      </c>
      <c r="C2886" s="176" t="s">
        <v>1161</v>
      </c>
      <c r="D2886" s="176" t="s">
        <v>1743</v>
      </c>
      <c r="E2886" s="176">
        <v>0</v>
      </c>
      <c r="F2886" s="176">
        <v>0</v>
      </c>
      <c r="G2886" s="174">
        <v>0</v>
      </c>
    </row>
    <row r="2887" spans="1:7">
      <c r="A2887" s="176" t="s">
        <v>1357</v>
      </c>
      <c r="B2887" s="176" t="s">
        <v>1358</v>
      </c>
      <c r="C2887" s="176" t="s">
        <v>1162</v>
      </c>
      <c r="D2887" s="176" t="s">
        <v>1743</v>
      </c>
      <c r="E2887" s="176">
        <v>0</v>
      </c>
      <c r="F2887" s="176">
        <v>0</v>
      </c>
      <c r="G2887" s="174">
        <v>0</v>
      </c>
    </row>
    <row r="2888" spans="1:7">
      <c r="A2888" s="176" t="s">
        <v>1357</v>
      </c>
      <c r="B2888" s="176" t="s">
        <v>1358</v>
      </c>
      <c r="C2888" s="176" t="s">
        <v>1163</v>
      </c>
      <c r="D2888" s="176" t="s">
        <v>1743</v>
      </c>
      <c r="E2888" s="176">
        <v>0</v>
      </c>
      <c r="F2888" s="176">
        <v>33</v>
      </c>
      <c r="G2888" s="175">
        <v>33</v>
      </c>
    </row>
    <row r="2889" spans="1:7">
      <c r="A2889" s="176" t="s">
        <v>1357</v>
      </c>
      <c r="B2889" s="176" t="s">
        <v>1358</v>
      </c>
      <c r="C2889" s="176" t="s">
        <v>1164</v>
      </c>
      <c r="D2889" s="176" t="s">
        <v>1743</v>
      </c>
      <c r="E2889" s="176">
        <v>33</v>
      </c>
      <c r="F2889" s="176">
        <v>33</v>
      </c>
      <c r="G2889" s="174">
        <v>0</v>
      </c>
    </row>
    <row r="2890" spans="1:7">
      <c r="A2890" s="176" t="s">
        <v>1357</v>
      </c>
      <c r="B2890" s="176" t="s">
        <v>1358</v>
      </c>
      <c r="C2890" s="176" t="s">
        <v>1165</v>
      </c>
      <c r="D2890" s="176" t="s">
        <v>1743</v>
      </c>
      <c r="E2890" s="176">
        <v>67</v>
      </c>
      <c r="F2890" s="176">
        <v>33</v>
      </c>
      <c r="G2890" s="174">
        <v>-33</v>
      </c>
    </row>
    <row r="2891" spans="1:7">
      <c r="A2891" s="176" t="s">
        <v>1357</v>
      </c>
      <c r="B2891" s="176" t="s">
        <v>1358</v>
      </c>
      <c r="C2891" s="176" t="s">
        <v>1166</v>
      </c>
      <c r="D2891" s="176" t="s">
        <v>1743</v>
      </c>
      <c r="E2891" s="176">
        <v>0</v>
      </c>
      <c r="F2891" s="176">
        <v>0</v>
      </c>
      <c r="G2891" s="174">
        <v>0</v>
      </c>
    </row>
    <row r="2892" spans="1:7">
      <c r="A2892" s="176" t="s">
        <v>1357</v>
      </c>
      <c r="B2892" s="176" t="s">
        <v>1358</v>
      </c>
      <c r="C2892" s="176" t="s">
        <v>1167</v>
      </c>
      <c r="D2892" s="176" t="s">
        <v>1743</v>
      </c>
      <c r="E2892" s="176">
        <v>0</v>
      </c>
      <c r="F2892" s="176">
        <v>0</v>
      </c>
      <c r="G2892" s="174">
        <v>0</v>
      </c>
    </row>
    <row r="2893" spans="1:7">
      <c r="A2893" s="176" t="s">
        <v>1357</v>
      </c>
      <c r="B2893" s="176" t="s">
        <v>1358</v>
      </c>
      <c r="C2893" s="176" t="s">
        <v>1168</v>
      </c>
      <c r="D2893" s="176" t="s">
        <v>1742</v>
      </c>
      <c r="E2893" s="176">
        <v>33</v>
      </c>
      <c r="F2893" s="176">
        <v>67</v>
      </c>
      <c r="G2893" s="175">
        <v>33</v>
      </c>
    </row>
    <row r="2894" spans="1:7">
      <c r="A2894" s="176" t="s">
        <v>1357</v>
      </c>
      <c r="B2894" s="176" t="s">
        <v>1358</v>
      </c>
      <c r="C2894" s="176" t="s">
        <v>1169</v>
      </c>
      <c r="D2894" s="176" t="s">
        <v>1742</v>
      </c>
      <c r="E2894" s="176">
        <v>100</v>
      </c>
      <c r="F2894" s="176">
        <v>100</v>
      </c>
      <c r="G2894" s="174">
        <v>0</v>
      </c>
    </row>
    <row r="2895" spans="1:7">
      <c r="A2895" s="176" t="s">
        <v>1357</v>
      </c>
      <c r="B2895" s="176" t="s">
        <v>1358</v>
      </c>
      <c r="C2895" s="176" t="s">
        <v>1170</v>
      </c>
      <c r="D2895" s="176" t="s">
        <v>1742</v>
      </c>
      <c r="E2895" s="176">
        <v>67</v>
      </c>
      <c r="F2895" s="176">
        <v>67</v>
      </c>
      <c r="G2895" s="174">
        <v>0</v>
      </c>
    </row>
    <row r="2896" spans="1:7">
      <c r="A2896" s="176" t="s">
        <v>1357</v>
      </c>
      <c r="B2896" s="176" t="s">
        <v>1358</v>
      </c>
      <c r="C2896" s="176" t="s">
        <v>1171</v>
      </c>
      <c r="D2896" s="176" t="s">
        <v>1742</v>
      </c>
      <c r="E2896" s="176">
        <v>67</v>
      </c>
      <c r="F2896" s="176">
        <v>67</v>
      </c>
      <c r="G2896" s="174">
        <v>0</v>
      </c>
    </row>
    <row r="2897" spans="1:7">
      <c r="A2897" s="176" t="s">
        <v>1357</v>
      </c>
      <c r="B2897" s="176" t="s">
        <v>1358</v>
      </c>
      <c r="C2897" s="176" t="s">
        <v>1172</v>
      </c>
      <c r="D2897" s="176" t="s">
        <v>1742</v>
      </c>
      <c r="E2897" s="176">
        <v>100</v>
      </c>
      <c r="F2897" s="176">
        <v>100</v>
      </c>
      <c r="G2897" s="174">
        <v>0</v>
      </c>
    </row>
    <row r="2898" spans="1:7">
      <c r="A2898" s="176" t="s">
        <v>1357</v>
      </c>
      <c r="B2898" s="176" t="s">
        <v>1358</v>
      </c>
      <c r="C2898" s="176" t="s">
        <v>1173</v>
      </c>
      <c r="D2898" s="176" t="s">
        <v>1744</v>
      </c>
      <c r="E2898" s="176">
        <v>100</v>
      </c>
      <c r="F2898" s="176">
        <v>100</v>
      </c>
      <c r="G2898" s="174">
        <v>0</v>
      </c>
    </row>
    <row r="2899" spans="1:7">
      <c r="A2899" s="176" t="s">
        <v>1357</v>
      </c>
      <c r="B2899" s="176" t="s">
        <v>1358</v>
      </c>
      <c r="C2899" s="176" t="s">
        <v>1174</v>
      </c>
      <c r="D2899" s="176" t="s">
        <v>1744</v>
      </c>
      <c r="E2899" s="176">
        <v>100</v>
      </c>
      <c r="F2899" s="176">
        <v>100</v>
      </c>
      <c r="G2899" s="174">
        <v>0</v>
      </c>
    </row>
    <row r="2900" spans="1:7">
      <c r="A2900" s="176" t="s">
        <v>1357</v>
      </c>
      <c r="B2900" s="176" t="s">
        <v>1358</v>
      </c>
      <c r="C2900" s="176" t="s">
        <v>1175</v>
      </c>
      <c r="D2900" s="176" t="s">
        <v>1744</v>
      </c>
      <c r="E2900" s="176">
        <v>100</v>
      </c>
      <c r="F2900" s="176">
        <v>100</v>
      </c>
      <c r="G2900" s="174">
        <v>0</v>
      </c>
    </row>
    <row r="2901" spans="1:7">
      <c r="A2901" s="176" t="s">
        <v>1357</v>
      </c>
      <c r="B2901" s="176" t="s">
        <v>1358</v>
      </c>
      <c r="C2901" s="176" t="s">
        <v>1176</v>
      </c>
      <c r="D2901" s="176" t="s">
        <v>1744</v>
      </c>
      <c r="E2901" s="176">
        <v>100</v>
      </c>
      <c r="F2901" s="176">
        <v>100</v>
      </c>
      <c r="G2901" s="174">
        <v>0</v>
      </c>
    </row>
    <row r="2902" spans="1:7">
      <c r="A2902" s="176" t="s">
        <v>1357</v>
      </c>
      <c r="B2902" s="176" t="s">
        <v>1358</v>
      </c>
      <c r="C2902" s="176" t="s">
        <v>1177</v>
      </c>
      <c r="D2902" s="176" t="s">
        <v>1744</v>
      </c>
      <c r="E2902" s="176">
        <v>100</v>
      </c>
      <c r="F2902" s="176">
        <v>67</v>
      </c>
      <c r="G2902" s="174">
        <v>-33</v>
      </c>
    </row>
    <row r="2903" spans="1:7">
      <c r="A2903" s="176" t="s">
        <v>1357</v>
      </c>
      <c r="B2903" s="176" t="s">
        <v>1358</v>
      </c>
      <c r="C2903" s="176" t="s">
        <v>1178</v>
      </c>
      <c r="D2903" s="176" t="s">
        <v>1748</v>
      </c>
      <c r="E2903" s="176">
        <v>0</v>
      </c>
      <c r="F2903" s="176">
        <v>33</v>
      </c>
      <c r="G2903" s="175">
        <v>33</v>
      </c>
    </row>
    <row r="2904" spans="1:7">
      <c r="A2904" s="176" t="s">
        <v>1357</v>
      </c>
      <c r="B2904" s="176" t="s">
        <v>1358</v>
      </c>
      <c r="C2904" s="176" t="s">
        <v>1179</v>
      </c>
      <c r="D2904" s="176" t="s">
        <v>1748</v>
      </c>
      <c r="E2904" s="176">
        <v>0</v>
      </c>
      <c r="F2904" s="176">
        <v>33</v>
      </c>
      <c r="G2904" s="175">
        <v>33</v>
      </c>
    </row>
    <row r="2905" spans="1:7">
      <c r="A2905" s="176" t="s">
        <v>1357</v>
      </c>
      <c r="B2905" s="176" t="s">
        <v>1358</v>
      </c>
      <c r="C2905" s="176" t="s">
        <v>1180</v>
      </c>
      <c r="D2905" s="176" t="s">
        <v>1748</v>
      </c>
      <c r="E2905" s="176">
        <v>0</v>
      </c>
      <c r="F2905" s="176">
        <v>0</v>
      </c>
      <c r="G2905" s="174">
        <v>0</v>
      </c>
    </row>
    <row r="2906" spans="1:7">
      <c r="A2906" s="176" t="s">
        <v>1357</v>
      </c>
      <c r="B2906" s="176" t="s">
        <v>1358</v>
      </c>
      <c r="C2906" s="176" t="s">
        <v>1181</v>
      </c>
      <c r="D2906" s="176" t="s">
        <v>1748</v>
      </c>
      <c r="E2906" s="176">
        <v>0</v>
      </c>
      <c r="F2906" s="176">
        <v>100</v>
      </c>
      <c r="G2906" s="175">
        <v>100</v>
      </c>
    </row>
    <row r="2907" spans="1:7">
      <c r="A2907" s="176" t="s">
        <v>1357</v>
      </c>
      <c r="B2907" s="176" t="s">
        <v>1358</v>
      </c>
      <c r="C2907" s="176" t="s">
        <v>1182</v>
      </c>
      <c r="D2907" s="176" t="s">
        <v>1745</v>
      </c>
      <c r="E2907" s="176">
        <v>33</v>
      </c>
      <c r="F2907" s="176">
        <v>100</v>
      </c>
      <c r="G2907" s="175">
        <v>67</v>
      </c>
    </row>
    <row r="2908" spans="1:7">
      <c r="A2908" s="176" t="s">
        <v>1357</v>
      </c>
      <c r="B2908" s="176" t="s">
        <v>1358</v>
      </c>
      <c r="C2908" s="176" t="s">
        <v>1183</v>
      </c>
      <c r="D2908" s="176" t="s">
        <v>1745</v>
      </c>
      <c r="E2908" s="176">
        <v>0</v>
      </c>
      <c r="F2908" s="176">
        <v>100</v>
      </c>
      <c r="G2908" s="175">
        <v>100</v>
      </c>
    </row>
    <row r="2909" spans="1:7">
      <c r="A2909" s="176" t="s">
        <v>1357</v>
      </c>
      <c r="B2909" s="176" t="s">
        <v>1358</v>
      </c>
      <c r="C2909" s="176" t="s">
        <v>1184</v>
      </c>
      <c r="D2909" s="176" t="s">
        <v>1745</v>
      </c>
      <c r="E2909" s="176">
        <v>100</v>
      </c>
      <c r="F2909" s="176">
        <v>100</v>
      </c>
      <c r="G2909" s="174">
        <v>0</v>
      </c>
    </row>
    <row r="2910" spans="1:7">
      <c r="A2910" s="176" t="s">
        <v>1357</v>
      </c>
      <c r="B2910" s="176" t="s">
        <v>1358</v>
      </c>
      <c r="C2910" s="176" t="s">
        <v>1185</v>
      </c>
      <c r="D2910" s="176" t="s">
        <v>1745</v>
      </c>
      <c r="E2910" s="176">
        <v>100</v>
      </c>
      <c r="F2910" s="176">
        <v>100</v>
      </c>
      <c r="G2910" s="174">
        <v>0</v>
      </c>
    </row>
    <row r="2911" spans="1:7">
      <c r="A2911" s="176" t="s">
        <v>1357</v>
      </c>
      <c r="B2911" s="176" t="s">
        <v>1358</v>
      </c>
      <c r="C2911" s="176" t="s">
        <v>1186</v>
      </c>
      <c r="D2911" s="176" t="s">
        <v>1745</v>
      </c>
      <c r="E2911" s="176">
        <v>100</v>
      </c>
      <c r="F2911" s="176">
        <v>67</v>
      </c>
      <c r="G2911" s="174">
        <v>-33</v>
      </c>
    </row>
    <row r="2912" spans="1:7">
      <c r="A2912" s="176" t="s">
        <v>1357</v>
      </c>
      <c r="B2912" s="176" t="s">
        <v>1358</v>
      </c>
      <c r="C2912" s="176" t="s">
        <v>1187</v>
      </c>
      <c r="D2912" s="176" t="s">
        <v>1745</v>
      </c>
      <c r="E2912" s="176">
        <v>100</v>
      </c>
      <c r="F2912" s="176">
        <v>100</v>
      </c>
      <c r="G2912" s="174">
        <v>0</v>
      </c>
    </row>
    <row r="2913" spans="1:7">
      <c r="A2913" s="176" t="s">
        <v>1357</v>
      </c>
      <c r="B2913" s="176" t="s">
        <v>1358</v>
      </c>
      <c r="C2913" s="176" t="s">
        <v>1188</v>
      </c>
      <c r="D2913" s="176" t="s">
        <v>1745</v>
      </c>
      <c r="E2913" s="176">
        <v>67</v>
      </c>
      <c r="F2913" s="176">
        <v>100</v>
      </c>
      <c r="G2913" s="175">
        <v>33</v>
      </c>
    </row>
    <row r="2914" spans="1:7">
      <c r="A2914" s="176" t="s">
        <v>1357</v>
      </c>
      <c r="B2914" s="176" t="s">
        <v>1358</v>
      </c>
      <c r="C2914" s="176" t="s">
        <v>1189</v>
      </c>
      <c r="D2914" s="176" t="s">
        <v>1745</v>
      </c>
      <c r="E2914" s="176">
        <v>33</v>
      </c>
      <c r="F2914" s="176">
        <v>67</v>
      </c>
      <c r="G2914" s="175">
        <v>33</v>
      </c>
    </row>
    <row r="2915" spans="1:7">
      <c r="A2915" s="176" t="s">
        <v>1357</v>
      </c>
      <c r="B2915" s="176" t="s">
        <v>1358</v>
      </c>
      <c r="C2915" s="176" t="s">
        <v>1190</v>
      </c>
      <c r="D2915" s="176" t="s">
        <v>1746</v>
      </c>
      <c r="E2915" s="176">
        <v>0</v>
      </c>
      <c r="F2915" s="176">
        <v>0</v>
      </c>
      <c r="G2915" s="174">
        <v>0</v>
      </c>
    </row>
    <row r="2916" spans="1:7">
      <c r="A2916" s="176" t="s">
        <v>1357</v>
      </c>
      <c r="B2916" s="176" t="s">
        <v>1358</v>
      </c>
      <c r="C2916" s="176" t="s">
        <v>1191</v>
      </c>
      <c r="D2916" s="176" t="s">
        <v>1746</v>
      </c>
      <c r="E2916" s="176">
        <v>0</v>
      </c>
      <c r="F2916" s="176">
        <v>0</v>
      </c>
      <c r="G2916" s="174">
        <v>0</v>
      </c>
    </row>
    <row r="2917" spans="1:7">
      <c r="A2917" s="176" t="s">
        <v>1357</v>
      </c>
      <c r="B2917" s="176" t="s">
        <v>1358</v>
      </c>
      <c r="C2917" s="176" t="s">
        <v>1192</v>
      </c>
      <c r="D2917" s="176" t="s">
        <v>1746</v>
      </c>
      <c r="E2917" s="176">
        <v>0</v>
      </c>
      <c r="F2917" s="176">
        <v>0</v>
      </c>
      <c r="G2917" s="174">
        <v>0</v>
      </c>
    </row>
    <row r="2918" spans="1:7">
      <c r="A2918" s="176" t="s">
        <v>1357</v>
      </c>
      <c r="B2918" s="176" t="s">
        <v>1358</v>
      </c>
      <c r="C2918" s="176" t="s">
        <v>1193</v>
      </c>
      <c r="D2918" s="176" t="s">
        <v>1746</v>
      </c>
      <c r="E2918" s="176">
        <v>0</v>
      </c>
      <c r="F2918" s="176">
        <v>0</v>
      </c>
      <c r="G2918" s="174">
        <v>0</v>
      </c>
    </row>
    <row r="2919" spans="1:7">
      <c r="A2919" s="176" t="s">
        <v>1357</v>
      </c>
      <c r="B2919" s="176" t="s">
        <v>1358</v>
      </c>
      <c r="C2919" s="176" t="s">
        <v>1194</v>
      </c>
      <c r="D2919" s="176" t="s">
        <v>1746</v>
      </c>
      <c r="E2919" s="176">
        <v>0</v>
      </c>
      <c r="F2919" s="176">
        <v>0</v>
      </c>
      <c r="G2919" s="174">
        <v>0</v>
      </c>
    </row>
    <row r="2920" spans="1:7">
      <c r="A2920" s="176" t="s">
        <v>1357</v>
      </c>
      <c r="B2920" s="176" t="s">
        <v>1358</v>
      </c>
      <c r="C2920" s="176" t="s">
        <v>1195</v>
      </c>
      <c r="D2920" s="176" t="s">
        <v>1746</v>
      </c>
      <c r="E2920" s="176">
        <v>0</v>
      </c>
      <c r="F2920" s="176">
        <v>0</v>
      </c>
      <c r="G2920" s="174">
        <v>0</v>
      </c>
    </row>
    <row r="2921" spans="1:7">
      <c r="A2921" s="176" t="s">
        <v>1357</v>
      </c>
      <c r="B2921" s="176" t="s">
        <v>1358</v>
      </c>
      <c r="C2921" s="176" t="s">
        <v>1196</v>
      </c>
      <c r="D2921" s="176" t="s">
        <v>1746</v>
      </c>
      <c r="E2921" s="176">
        <v>0</v>
      </c>
      <c r="F2921" s="176">
        <v>0</v>
      </c>
      <c r="G2921" s="174">
        <v>0</v>
      </c>
    </row>
    <row r="2922" spans="1:7">
      <c r="A2922" s="176" t="s">
        <v>1357</v>
      </c>
      <c r="B2922" s="176" t="s">
        <v>1358</v>
      </c>
      <c r="C2922" s="176" t="s">
        <v>1197</v>
      </c>
      <c r="D2922" s="176" t="s">
        <v>1746</v>
      </c>
      <c r="E2922" s="176">
        <v>0</v>
      </c>
      <c r="F2922" s="176">
        <v>0</v>
      </c>
      <c r="G2922" s="174">
        <v>0</v>
      </c>
    </row>
    <row r="2923" spans="1:7">
      <c r="A2923" s="176" t="s">
        <v>1357</v>
      </c>
      <c r="B2923" s="176" t="s">
        <v>1358</v>
      </c>
      <c r="C2923" s="176" t="s">
        <v>1198</v>
      </c>
      <c r="D2923" s="176" t="s">
        <v>1747</v>
      </c>
      <c r="E2923" s="176">
        <v>100</v>
      </c>
      <c r="F2923" s="176">
        <v>100</v>
      </c>
      <c r="G2923" s="174">
        <v>0</v>
      </c>
    </row>
    <row r="2924" spans="1:7">
      <c r="A2924" s="176" t="s">
        <v>1357</v>
      </c>
      <c r="B2924" s="176" t="s">
        <v>1358</v>
      </c>
      <c r="C2924" s="176" t="s">
        <v>1199</v>
      </c>
      <c r="D2924" s="176" t="s">
        <v>1747</v>
      </c>
      <c r="E2924" s="176">
        <v>67</v>
      </c>
      <c r="F2924" s="176">
        <v>100</v>
      </c>
      <c r="G2924" s="175">
        <v>33</v>
      </c>
    </row>
    <row r="2925" spans="1:7">
      <c r="A2925" s="176" t="s">
        <v>1357</v>
      </c>
      <c r="B2925" s="176" t="s">
        <v>1358</v>
      </c>
      <c r="C2925" s="176" t="s">
        <v>1200</v>
      </c>
      <c r="D2925" s="176" t="s">
        <v>1747</v>
      </c>
      <c r="E2925" s="176">
        <v>100</v>
      </c>
      <c r="F2925" s="176">
        <v>100</v>
      </c>
      <c r="G2925" s="174">
        <v>0</v>
      </c>
    </row>
    <row r="2926" spans="1:7">
      <c r="A2926" s="176" t="s">
        <v>1357</v>
      </c>
      <c r="B2926" s="176" t="s">
        <v>1358</v>
      </c>
      <c r="C2926" s="176" t="s">
        <v>1201</v>
      </c>
      <c r="D2926" s="176" t="s">
        <v>1747</v>
      </c>
      <c r="E2926" s="176">
        <v>100</v>
      </c>
      <c r="F2926" s="176">
        <v>100</v>
      </c>
      <c r="G2926" s="174">
        <v>0</v>
      </c>
    </row>
    <row r="2927" spans="1:7">
      <c r="A2927" s="176" t="s">
        <v>1357</v>
      </c>
      <c r="B2927" s="176" t="s">
        <v>1358</v>
      </c>
      <c r="C2927" s="176" t="s">
        <v>1202</v>
      </c>
      <c r="D2927" s="176" t="s">
        <v>1747</v>
      </c>
      <c r="E2927" s="176">
        <v>100</v>
      </c>
      <c r="F2927" s="176">
        <v>100</v>
      </c>
      <c r="G2927" s="174">
        <v>0</v>
      </c>
    </row>
    <row r="2928" spans="1:7">
      <c r="A2928" s="176" t="s">
        <v>1357</v>
      </c>
      <c r="B2928" s="176" t="s">
        <v>1358</v>
      </c>
      <c r="C2928" s="176" t="s">
        <v>1203</v>
      </c>
      <c r="D2928" s="176" t="s">
        <v>1747</v>
      </c>
      <c r="E2928" s="176">
        <v>100</v>
      </c>
      <c r="F2928" s="176">
        <v>67</v>
      </c>
      <c r="G2928" s="174">
        <v>-33</v>
      </c>
    </row>
    <row r="2929" spans="1:7">
      <c r="A2929" s="176" t="s">
        <v>1357</v>
      </c>
      <c r="B2929" s="176" t="s">
        <v>1358</v>
      </c>
      <c r="C2929" s="176" t="s">
        <v>1204</v>
      </c>
      <c r="D2929" s="176" t="s">
        <v>1747</v>
      </c>
      <c r="E2929" s="176">
        <v>33</v>
      </c>
      <c r="F2929" s="176">
        <v>33</v>
      </c>
      <c r="G2929" s="174">
        <v>0</v>
      </c>
    </row>
    <row r="2930" spans="1:7">
      <c r="A2930" s="176" t="s">
        <v>1357</v>
      </c>
      <c r="B2930" s="176" t="s">
        <v>1358</v>
      </c>
      <c r="C2930" s="176" t="s">
        <v>1205</v>
      </c>
      <c r="D2930" s="176" t="s">
        <v>1747</v>
      </c>
      <c r="E2930" s="176">
        <v>0</v>
      </c>
      <c r="F2930" s="176">
        <v>0</v>
      </c>
      <c r="G2930" s="174">
        <v>0</v>
      </c>
    </row>
    <row r="2931" spans="1:7">
      <c r="A2931" s="176" t="s">
        <v>1357</v>
      </c>
      <c r="B2931" s="176" t="s">
        <v>1358</v>
      </c>
      <c r="C2931" s="176" t="s">
        <v>1206</v>
      </c>
      <c r="D2931" s="176" t="s">
        <v>1747</v>
      </c>
      <c r="E2931" s="176">
        <v>33</v>
      </c>
      <c r="F2931" s="176">
        <v>33</v>
      </c>
      <c r="G2931" s="174">
        <v>0</v>
      </c>
    </row>
    <row r="2932" spans="1:7">
      <c r="A2932" s="176" t="s">
        <v>1357</v>
      </c>
      <c r="B2932" s="176" t="s">
        <v>1358</v>
      </c>
      <c r="C2932" s="176" t="s">
        <v>1207</v>
      </c>
      <c r="D2932" s="176" t="s">
        <v>1747</v>
      </c>
      <c r="E2932" s="176">
        <v>33</v>
      </c>
      <c r="F2932" s="176">
        <v>33</v>
      </c>
      <c r="G2932" s="174">
        <v>0</v>
      </c>
    </row>
    <row r="2933" spans="1:7">
      <c r="A2933" s="176" t="s">
        <v>1357</v>
      </c>
      <c r="B2933" s="176" t="s">
        <v>1358</v>
      </c>
      <c r="C2933" s="176" t="s">
        <v>1208</v>
      </c>
      <c r="D2933" s="176" t="s">
        <v>1747</v>
      </c>
      <c r="E2933" s="176">
        <v>0</v>
      </c>
      <c r="F2933" s="176">
        <v>0</v>
      </c>
      <c r="G2933" s="174">
        <v>0</v>
      </c>
    </row>
    <row r="2934" spans="1:7">
      <c r="A2934" s="176" t="s">
        <v>1357</v>
      </c>
      <c r="B2934" s="176" t="s">
        <v>1358</v>
      </c>
      <c r="C2934" s="176" t="s">
        <v>1209</v>
      </c>
      <c r="D2934" s="176" t="s">
        <v>1747</v>
      </c>
      <c r="E2934" s="176">
        <v>67</v>
      </c>
      <c r="F2934" s="176">
        <v>67</v>
      </c>
      <c r="G2934" s="174">
        <v>0</v>
      </c>
    </row>
    <row r="2935" spans="1:7">
      <c r="A2935" s="176" t="s">
        <v>1357</v>
      </c>
      <c r="B2935" s="176" t="s">
        <v>1358</v>
      </c>
      <c r="C2935" s="176" t="s">
        <v>1210</v>
      </c>
      <c r="D2935" s="176" t="s">
        <v>1747</v>
      </c>
      <c r="E2935" s="176">
        <v>0</v>
      </c>
      <c r="F2935" s="176">
        <v>0</v>
      </c>
      <c r="G2935" s="174">
        <v>0</v>
      </c>
    </row>
    <row r="2936" spans="1:7">
      <c r="A2936" s="176" t="s">
        <v>1357</v>
      </c>
      <c r="B2936" s="176" t="s">
        <v>1358</v>
      </c>
      <c r="C2936" s="176" t="s">
        <v>1211</v>
      </c>
      <c r="D2936" s="176" t="s">
        <v>1695</v>
      </c>
      <c r="E2936" s="176">
        <v>100</v>
      </c>
      <c r="F2936" s="176">
        <v>100</v>
      </c>
      <c r="G2936" s="174">
        <v>0</v>
      </c>
    </row>
    <row r="2937" spans="1:7">
      <c r="A2937" s="176" t="s">
        <v>1357</v>
      </c>
      <c r="B2937" s="176" t="s">
        <v>1358</v>
      </c>
      <c r="C2937" s="176" t="s">
        <v>1212</v>
      </c>
      <c r="D2937" s="176" t="s">
        <v>1695</v>
      </c>
      <c r="E2937" s="176">
        <v>100</v>
      </c>
      <c r="F2937" s="176">
        <v>100</v>
      </c>
      <c r="G2937" s="174">
        <v>0</v>
      </c>
    </row>
    <row r="2938" spans="1:7">
      <c r="A2938" s="176" t="s">
        <v>1357</v>
      </c>
      <c r="B2938" s="176" t="s">
        <v>1358</v>
      </c>
      <c r="C2938" s="176" t="s">
        <v>1213</v>
      </c>
      <c r="D2938" s="176" t="s">
        <v>1695</v>
      </c>
      <c r="E2938" s="176">
        <v>33</v>
      </c>
      <c r="F2938" s="176">
        <v>33</v>
      </c>
      <c r="G2938" s="174">
        <v>0</v>
      </c>
    </row>
    <row r="2939" spans="1:7">
      <c r="A2939" s="176" t="s">
        <v>1357</v>
      </c>
      <c r="B2939" s="176" t="s">
        <v>1358</v>
      </c>
      <c r="C2939" s="176" t="s">
        <v>1214</v>
      </c>
      <c r="D2939" s="176" t="s">
        <v>1695</v>
      </c>
      <c r="E2939" s="176">
        <v>100</v>
      </c>
      <c r="F2939" s="176">
        <v>100</v>
      </c>
      <c r="G2939" s="174">
        <v>0</v>
      </c>
    </row>
    <row r="2940" spans="1:7">
      <c r="A2940" s="176" t="s">
        <v>1357</v>
      </c>
      <c r="B2940" s="176" t="s">
        <v>1358</v>
      </c>
      <c r="C2940" s="176" t="s">
        <v>1215</v>
      </c>
      <c r="D2940" s="176" t="s">
        <v>1695</v>
      </c>
      <c r="E2940" s="176">
        <v>33</v>
      </c>
      <c r="F2940" s="176">
        <v>33</v>
      </c>
      <c r="G2940" s="174">
        <v>0</v>
      </c>
    </row>
    <row r="2941" spans="1:7">
      <c r="A2941" s="176" t="s">
        <v>1357</v>
      </c>
      <c r="B2941" s="176" t="s">
        <v>1358</v>
      </c>
      <c r="C2941" s="176" t="s">
        <v>1216</v>
      </c>
      <c r="D2941" s="176" t="s">
        <v>1695</v>
      </c>
      <c r="E2941" s="176">
        <v>67</v>
      </c>
      <c r="F2941" s="176">
        <v>67</v>
      </c>
      <c r="G2941" s="174">
        <v>0</v>
      </c>
    </row>
    <row r="2942" spans="1:7">
      <c r="A2942" s="176" t="s">
        <v>1357</v>
      </c>
      <c r="B2942" s="176" t="s">
        <v>1358</v>
      </c>
      <c r="C2942" s="176" t="s">
        <v>1217</v>
      </c>
      <c r="E2942" s="176">
        <v>0</v>
      </c>
      <c r="F2942" s="176">
        <v>0</v>
      </c>
      <c r="G2942" s="174">
        <v>0</v>
      </c>
    </row>
    <row r="2943" spans="1:7">
      <c r="A2943" s="176" t="s">
        <v>1357</v>
      </c>
      <c r="B2943" s="176" t="s">
        <v>1358</v>
      </c>
      <c r="C2943" s="176" t="s">
        <v>1218</v>
      </c>
      <c r="E2943" s="176">
        <v>0</v>
      </c>
      <c r="F2943" s="176">
        <v>0</v>
      </c>
      <c r="G2943" s="174">
        <v>0</v>
      </c>
    </row>
    <row r="2944" spans="1:7">
      <c r="A2944" s="176" t="s">
        <v>1357</v>
      </c>
      <c r="B2944" s="176" t="s">
        <v>1358</v>
      </c>
      <c r="C2944" s="176" t="s">
        <v>1219</v>
      </c>
      <c r="E2944" s="176">
        <v>0</v>
      </c>
      <c r="F2944" s="176">
        <v>0</v>
      </c>
      <c r="G2944" s="174">
        <v>0</v>
      </c>
    </row>
    <row r="2945" spans="1:7">
      <c r="A2945" s="176" t="s">
        <v>1357</v>
      </c>
      <c r="B2945" s="176" t="s">
        <v>1358</v>
      </c>
      <c r="C2945" s="176" t="s">
        <v>1220</v>
      </c>
      <c r="E2945" s="176">
        <v>0</v>
      </c>
      <c r="F2945" s="176">
        <v>0</v>
      </c>
      <c r="G2945" s="174">
        <v>0</v>
      </c>
    </row>
    <row r="2946" spans="1:7">
      <c r="A2946" s="176" t="s">
        <v>1357</v>
      </c>
      <c r="B2946" s="176" t="s">
        <v>1358</v>
      </c>
      <c r="C2946" s="176" t="s">
        <v>1221</v>
      </c>
      <c r="E2946" s="176">
        <v>0</v>
      </c>
      <c r="F2946" s="176">
        <v>0</v>
      </c>
      <c r="G2946" s="174">
        <v>0</v>
      </c>
    </row>
    <row r="2947" spans="1:7">
      <c r="A2947" s="176" t="s">
        <v>1357</v>
      </c>
      <c r="B2947" s="176" t="s">
        <v>1358</v>
      </c>
      <c r="C2947" s="176" t="s">
        <v>1222</v>
      </c>
      <c r="E2947" s="176">
        <v>33</v>
      </c>
      <c r="F2947" s="176">
        <v>33</v>
      </c>
      <c r="G2947" s="174">
        <v>0</v>
      </c>
    </row>
    <row r="2948" spans="1:7">
      <c r="A2948" s="176" t="s">
        <v>1357</v>
      </c>
      <c r="B2948" s="176" t="s">
        <v>1358</v>
      </c>
      <c r="C2948" s="176" t="s">
        <v>1223</v>
      </c>
      <c r="E2948" s="176">
        <v>67</v>
      </c>
      <c r="F2948" s="176">
        <v>67</v>
      </c>
      <c r="G2948" s="174">
        <v>0</v>
      </c>
    </row>
    <row r="2949" spans="1:7">
      <c r="A2949" s="176" t="s">
        <v>1357</v>
      </c>
      <c r="B2949" s="176" t="s">
        <v>1358</v>
      </c>
      <c r="C2949" s="176" t="s">
        <v>1224</v>
      </c>
      <c r="E2949" s="176">
        <v>100</v>
      </c>
      <c r="F2949" s="176">
        <v>100</v>
      </c>
      <c r="G2949" s="174">
        <v>0</v>
      </c>
    </row>
    <row r="2950" spans="1:7">
      <c r="A2950" s="176" t="s">
        <v>1357</v>
      </c>
      <c r="B2950" s="176" t="s">
        <v>1358</v>
      </c>
      <c r="C2950" s="176" t="s">
        <v>1225</v>
      </c>
      <c r="E2950" s="176">
        <v>100</v>
      </c>
      <c r="F2950" s="176">
        <v>100</v>
      </c>
      <c r="G2950" s="174">
        <v>0</v>
      </c>
    </row>
    <row r="2951" spans="1:7">
      <c r="A2951" s="176" t="s">
        <v>1357</v>
      </c>
      <c r="B2951" s="176" t="s">
        <v>1358</v>
      </c>
      <c r="C2951" s="176" t="s">
        <v>1226</v>
      </c>
      <c r="E2951" s="176">
        <v>100</v>
      </c>
      <c r="F2951" s="176">
        <v>100</v>
      </c>
      <c r="G2951" s="174">
        <v>0</v>
      </c>
    </row>
    <row r="2952" spans="1:7">
      <c r="A2952" s="176" t="s">
        <v>1357</v>
      </c>
      <c r="B2952" s="176" t="s">
        <v>1358</v>
      </c>
      <c r="C2952" s="176" t="s">
        <v>1227</v>
      </c>
      <c r="E2952" s="176">
        <v>100</v>
      </c>
      <c r="F2952" s="176">
        <v>100</v>
      </c>
      <c r="G2952" s="174">
        <v>0</v>
      </c>
    </row>
    <row r="2953" spans="1:7">
      <c r="A2953" s="176" t="s">
        <v>1357</v>
      </c>
      <c r="B2953" s="176" t="s">
        <v>1358</v>
      </c>
      <c r="C2953" s="176" t="s">
        <v>1228</v>
      </c>
      <c r="E2953" s="176">
        <v>0</v>
      </c>
      <c r="F2953" s="176">
        <v>67</v>
      </c>
      <c r="G2953" s="175">
        <v>67</v>
      </c>
    </row>
    <row r="2954" spans="1:7">
      <c r="A2954" s="176" t="s">
        <v>1357</v>
      </c>
      <c r="B2954" s="176" t="s">
        <v>1358</v>
      </c>
      <c r="C2954" s="176" t="s">
        <v>1229</v>
      </c>
      <c r="E2954" s="176">
        <v>100</v>
      </c>
      <c r="F2954" s="176">
        <v>100</v>
      </c>
      <c r="G2954" s="174">
        <v>0</v>
      </c>
    </row>
    <row r="2955" spans="1:7">
      <c r="A2955" s="176" t="s">
        <v>1357</v>
      </c>
      <c r="B2955" s="176" t="s">
        <v>1358</v>
      </c>
      <c r="C2955" s="176" t="s">
        <v>1230</v>
      </c>
      <c r="E2955" s="176">
        <v>100</v>
      </c>
      <c r="F2955" s="176">
        <v>100</v>
      </c>
      <c r="G2955" s="174">
        <v>0</v>
      </c>
    </row>
    <row r="2956" spans="1:7">
      <c r="A2956" s="176" t="s">
        <v>1357</v>
      </c>
      <c r="B2956" s="176" t="s">
        <v>1358</v>
      </c>
      <c r="C2956" s="176" t="s">
        <v>1231</v>
      </c>
      <c r="E2956" s="176">
        <v>0</v>
      </c>
      <c r="F2956" s="176">
        <v>0</v>
      </c>
      <c r="G2956" s="174">
        <v>0</v>
      </c>
    </row>
    <row r="2957" spans="1:7">
      <c r="A2957" s="176" t="s">
        <v>1357</v>
      </c>
      <c r="B2957" s="176" t="s">
        <v>1358</v>
      </c>
      <c r="C2957" s="176" t="s">
        <v>1232</v>
      </c>
      <c r="E2957" s="176">
        <v>100</v>
      </c>
      <c r="F2957" s="176">
        <v>100</v>
      </c>
      <c r="G2957" s="174">
        <v>0</v>
      </c>
    </row>
    <row r="2958" spans="1:7">
      <c r="A2958" s="176" t="s">
        <v>1357</v>
      </c>
      <c r="B2958" s="176" t="s">
        <v>1358</v>
      </c>
      <c r="C2958" s="176" t="s">
        <v>1233</v>
      </c>
      <c r="E2958" s="176">
        <v>100</v>
      </c>
      <c r="F2958" s="176">
        <v>100</v>
      </c>
      <c r="G2958" s="174">
        <v>0</v>
      </c>
    </row>
    <row r="2959" spans="1:7">
      <c r="A2959" s="176" t="s">
        <v>1357</v>
      </c>
      <c r="B2959" s="176" t="s">
        <v>1358</v>
      </c>
      <c r="C2959" s="176" t="s">
        <v>1234</v>
      </c>
      <c r="E2959" s="176">
        <v>100</v>
      </c>
      <c r="F2959" s="176">
        <v>100</v>
      </c>
      <c r="G2959" s="174">
        <v>0</v>
      </c>
    </row>
    <row r="2960" spans="1:7">
      <c r="A2960" s="176" t="s">
        <v>1357</v>
      </c>
      <c r="B2960" s="176" t="s">
        <v>1358</v>
      </c>
      <c r="C2960" s="176" t="s">
        <v>1235</v>
      </c>
      <c r="E2960" s="176">
        <v>100</v>
      </c>
      <c r="F2960" s="176">
        <v>67</v>
      </c>
      <c r="G2960" s="174">
        <v>-33</v>
      </c>
    </row>
    <row r="2961" spans="1:7">
      <c r="A2961" s="176" t="s">
        <v>1357</v>
      </c>
      <c r="B2961" s="176" t="s">
        <v>1358</v>
      </c>
      <c r="C2961" s="176" t="s">
        <v>1236</v>
      </c>
      <c r="E2961" s="176">
        <v>100</v>
      </c>
      <c r="F2961" s="176">
        <v>100</v>
      </c>
      <c r="G2961" s="174">
        <v>0</v>
      </c>
    </row>
    <row r="2962" spans="1:7">
      <c r="A2962" s="176" t="s">
        <v>1357</v>
      </c>
      <c r="B2962" s="176" t="s">
        <v>1358</v>
      </c>
      <c r="C2962" s="176" t="s">
        <v>1237</v>
      </c>
      <c r="E2962" s="176">
        <v>33</v>
      </c>
      <c r="F2962" s="176">
        <v>33</v>
      </c>
      <c r="G2962" s="174">
        <v>0</v>
      </c>
    </row>
    <row r="2963" spans="1:7">
      <c r="A2963" s="176" t="s">
        <v>1357</v>
      </c>
      <c r="B2963" s="176" t="s">
        <v>1358</v>
      </c>
      <c r="C2963" s="176" t="s">
        <v>1238</v>
      </c>
      <c r="E2963" s="176">
        <v>100</v>
      </c>
      <c r="F2963" s="176">
        <v>100</v>
      </c>
      <c r="G2963" s="174">
        <v>0</v>
      </c>
    </row>
    <row r="2964" spans="1:7">
      <c r="A2964" s="176" t="s">
        <v>1357</v>
      </c>
      <c r="B2964" s="176" t="s">
        <v>1358</v>
      </c>
      <c r="C2964" s="176" t="s">
        <v>1239</v>
      </c>
      <c r="E2964" s="176">
        <v>0</v>
      </c>
      <c r="F2964" s="176">
        <v>0</v>
      </c>
      <c r="G2964" s="174">
        <v>0</v>
      </c>
    </row>
    <row r="2965" spans="1:7">
      <c r="A2965" s="176" t="s">
        <v>1357</v>
      </c>
      <c r="B2965" s="176" t="s">
        <v>1358</v>
      </c>
      <c r="C2965" s="176" t="s">
        <v>1240</v>
      </c>
      <c r="E2965" s="176">
        <v>0</v>
      </c>
      <c r="F2965" s="176">
        <v>0</v>
      </c>
      <c r="G2965" s="174">
        <v>0</v>
      </c>
    </row>
    <row r="2966" spans="1:7">
      <c r="A2966" s="176" t="s">
        <v>1357</v>
      </c>
      <c r="B2966" s="176" t="s">
        <v>1358</v>
      </c>
      <c r="C2966" s="176" t="s">
        <v>1241</v>
      </c>
      <c r="E2966" s="176">
        <v>0</v>
      </c>
      <c r="F2966" s="176">
        <v>0</v>
      </c>
      <c r="G2966" s="174">
        <v>0</v>
      </c>
    </row>
    <row r="2967" spans="1:7">
      <c r="A2967" s="176" t="s">
        <v>1357</v>
      </c>
      <c r="B2967" s="176" t="s">
        <v>1358</v>
      </c>
      <c r="C2967" s="176" t="s">
        <v>1242</v>
      </c>
      <c r="E2967" s="176">
        <v>0</v>
      </c>
      <c r="F2967" s="176">
        <v>0</v>
      </c>
      <c r="G2967" s="174">
        <v>0</v>
      </c>
    </row>
    <row r="2968" spans="1:7">
      <c r="A2968" s="176" t="s">
        <v>1357</v>
      </c>
      <c r="B2968" s="176" t="s">
        <v>1358</v>
      </c>
      <c r="C2968" s="176" t="s">
        <v>1243</v>
      </c>
      <c r="E2968" s="176">
        <v>0</v>
      </c>
      <c r="F2968" s="176">
        <v>0</v>
      </c>
      <c r="G2968" s="174">
        <v>0</v>
      </c>
    </row>
    <row r="2969" spans="1:7">
      <c r="A2969" s="176" t="s">
        <v>1357</v>
      </c>
      <c r="B2969" s="176" t="s">
        <v>1358</v>
      </c>
      <c r="C2969" s="176" t="s">
        <v>1244</v>
      </c>
      <c r="E2969" s="176">
        <v>0</v>
      </c>
      <c r="F2969" s="176">
        <v>0</v>
      </c>
      <c r="G2969" s="174">
        <v>0</v>
      </c>
    </row>
    <row r="2970" spans="1:7">
      <c r="A2970" s="176" t="s">
        <v>1357</v>
      </c>
      <c r="B2970" s="176" t="s">
        <v>1358</v>
      </c>
      <c r="C2970" s="176" t="s">
        <v>1245</v>
      </c>
      <c r="E2970" s="176">
        <v>0</v>
      </c>
      <c r="F2970" s="176">
        <v>0</v>
      </c>
      <c r="G2970" s="174">
        <v>0</v>
      </c>
    </row>
    <row r="2971" spans="1:7">
      <c r="A2971" s="176" t="s">
        <v>1357</v>
      </c>
      <c r="B2971" s="176" t="s">
        <v>1358</v>
      </c>
      <c r="C2971" s="176" t="s">
        <v>1246</v>
      </c>
      <c r="E2971" s="176">
        <v>0</v>
      </c>
      <c r="F2971" s="176">
        <v>0</v>
      </c>
      <c r="G2971" s="174">
        <v>0</v>
      </c>
    </row>
    <row r="2972" spans="1:7">
      <c r="A2972" s="176" t="s">
        <v>1357</v>
      </c>
      <c r="B2972" s="176" t="s">
        <v>1358</v>
      </c>
      <c r="C2972" s="176" t="s">
        <v>1247</v>
      </c>
      <c r="E2972" s="176">
        <v>0</v>
      </c>
      <c r="F2972" s="176">
        <v>0</v>
      </c>
      <c r="G2972" s="174">
        <v>0</v>
      </c>
    </row>
    <row r="2973" spans="1:7">
      <c r="A2973" s="176" t="s">
        <v>1357</v>
      </c>
      <c r="B2973" s="176" t="s">
        <v>1358</v>
      </c>
      <c r="C2973" s="176" t="s">
        <v>1247</v>
      </c>
      <c r="E2973" s="176">
        <v>0</v>
      </c>
      <c r="F2973" s="176">
        <v>0</v>
      </c>
      <c r="G2973" s="174">
        <v>0</v>
      </c>
    </row>
    <row r="2974" spans="1:7">
      <c r="A2974" s="176" t="s">
        <v>1357</v>
      </c>
      <c r="B2974" s="176" t="s">
        <v>1358</v>
      </c>
      <c r="C2974" s="176" t="s">
        <v>1249</v>
      </c>
      <c r="E2974" s="176">
        <v>0</v>
      </c>
      <c r="F2974" s="176">
        <v>33</v>
      </c>
      <c r="G2974" s="175">
        <v>33</v>
      </c>
    </row>
    <row r="2975" spans="1:7">
      <c r="A2975" s="176" t="s">
        <v>1357</v>
      </c>
      <c r="B2975" s="176" t="s">
        <v>1358</v>
      </c>
      <c r="C2975" s="176" t="s">
        <v>1250</v>
      </c>
      <c r="E2975" s="176">
        <v>100</v>
      </c>
      <c r="F2975" s="176">
        <v>100</v>
      </c>
      <c r="G2975" s="174">
        <v>0</v>
      </c>
    </row>
    <row r="2976" spans="1:7">
      <c r="A2976" s="176" t="s">
        <v>1357</v>
      </c>
      <c r="B2976" s="176" t="s">
        <v>1358</v>
      </c>
      <c r="C2976" s="176" t="s">
        <v>1251</v>
      </c>
      <c r="E2976" s="176">
        <v>100</v>
      </c>
      <c r="F2976" s="176">
        <v>100</v>
      </c>
      <c r="G2976" s="174">
        <v>0</v>
      </c>
    </row>
    <row r="2977" spans="1:7">
      <c r="A2977" s="176" t="s">
        <v>1357</v>
      </c>
      <c r="B2977" s="176" t="s">
        <v>1358</v>
      </c>
      <c r="C2977" s="176" t="s">
        <v>1252</v>
      </c>
      <c r="E2977" s="176">
        <v>33</v>
      </c>
      <c r="F2977" s="176">
        <v>33</v>
      </c>
      <c r="G2977" s="174">
        <v>0</v>
      </c>
    </row>
    <row r="2978" spans="1:7">
      <c r="A2978" s="176" t="s">
        <v>1357</v>
      </c>
      <c r="B2978" s="176" t="s">
        <v>1358</v>
      </c>
      <c r="C2978" s="176" t="s">
        <v>1253</v>
      </c>
      <c r="E2978" s="176">
        <v>0</v>
      </c>
      <c r="F2978" s="176">
        <v>0</v>
      </c>
      <c r="G2978" s="174">
        <v>0</v>
      </c>
    </row>
    <row r="2979" spans="1:7">
      <c r="A2979" s="176" t="s">
        <v>1357</v>
      </c>
      <c r="B2979" s="176" t="s">
        <v>1358</v>
      </c>
      <c r="C2979" s="176" t="s">
        <v>1254</v>
      </c>
      <c r="E2979" s="176">
        <v>0</v>
      </c>
      <c r="F2979" s="176">
        <v>100</v>
      </c>
      <c r="G2979" s="175">
        <v>100</v>
      </c>
    </row>
    <row r="2980" spans="1:7">
      <c r="A2980" s="176" t="s">
        <v>1357</v>
      </c>
      <c r="B2980" s="176" t="s">
        <v>1358</v>
      </c>
      <c r="C2980" s="176" t="s">
        <v>1255</v>
      </c>
      <c r="E2980" s="176">
        <v>0</v>
      </c>
      <c r="F2980" s="176">
        <v>33</v>
      </c>
      <c r="G2980" s="175">
        <v>33</v>
      </c>
    </row>
    <row r="2981" spans="1:7">
      <c r="A2981" s="176" t="s">
        <v>1357</v>
      </c>
      <c r="B2981" s="176" t="s">
        <v>1358</v>
      </c>
      <c r="C2981" s="176" t="s">
        <v>1256</v>
      </c>
      <c r="E2981" s="176">
        <v>0</v>
      </c>
      <c r="F2981" s="176">
        <v>0</v>
      </c>
      <c r="G2981" s="174">
        <v>0</v>
      </c>
    </row>
    <row r="2982" spans="1:7">
      <c r="A2982" s="176" t="s">
        <v>1359</v>
      </c>
      <c r="B2982" s="176" t="s">
        <v>1360</v>
      </c>
      <c r="C2982" s="176" t="s">
        <v>1257</v>
      </c>
      <c r="D2982" s="176" t="s">
        <v>1742</v>
      </c>
      <c r="E2982" s="176">
        <v>0</v>
      </c>
      <c r="F2982" s="176">
        <v>67</v>
      </c>
      <c r="G2982" s="175">
        <v>67</v>
      </c>
    </row>
    <row r="2983" spans="1:7">
      <c r="A2983" s="176" t="s">
        <v>1359</v>
      </c>
      <c r="B2983" s="176" t="s">
        <v>1360</v>
      </c>
      <c r="C2983" s="176" t="s">
        <v>1258</v>
      </c>
      <c r="D2983" s="176" t="s">
        <v>1743</v>
      </c>
      <c r="E2983" s="176">
        <v>67</v>
      </c>
      <c r="F2983" s="176">
        <v>67</v>
      </c>
      <c r="G2983" s="174">
        <v>0</v>
      </c>
    </row>
    <row r="2984" spans="1:7">
      <c r="A2984" s="176" t="s">
        <v>1359</v>
      </c>
      <c r="B2984" s="176" t="s">
        <v>1360</v>
      </c>
      <c r="C2984" s="176" t="s">
        <v>1259</v>
      </c>
      <c r="D2984" s="176" t="s">
        <v>1744</v>
      </c>
      <c r="E2984" s="176">
        <v>100</v>
      </c>
      <c r="F2984" s="176">
        <v>100</v>
      </c>
      <c r="G2984" s="174">
        <v>0</v>
      </c>
    </row>
    <row r="2985" spans="1:7">
      <c r="A2985" s="176" t="s">
        <v>1359</v>
      </c>
      <c r="B2985" s="176" t="s">
        <v>1360</v>
      </c>
      <c r="C2985" s="176" t="s">
        <v>1260</v>
      </c>
      <c r="D2985" s="176" t="s">
        <v>1745</v>
      </c>
      <c r="E2985" s="176">
        <v>100</v>
      </c>
      <c r="F2985" s="176">
        <v>100</v>
      </c>
      <c r="G2985" s="174">
        <v>0</v>
      </c>
    </row>
    <row r="2986" spans="1:7">
      <c r="A2986" s="176" t="s">
        <v>1359</v>
      </c>
      <c r="B2986" s="176" t="s">
        <v>1360</v>
      </c>
      <c r="C2986" s="176" t="s">
        <v>1261</v>
      </c>
      <c r="D2986" s="176" t="s">
        <v>1746</v>
      </c>
      <c r="E2986" s="176">
        <v>67</v>
      </c>
      <c r="F2986" s="176">
        <v>33</v>
      </c>
      <c r="G2986" s="174">
        <v>-33</v>
      </c>
    </row>
    <row r="2987" spans="1:7">
      <c r="A2987" s="176" t="s">
        <v>1359</v>
      </c>
      <c r="B2987" s="176" t="s">
        <v>1360</v>
      </c>
      <c r="C2987" s="176" t="s">
        <v>1262</v>
      </c>
      <c r="D2987" s="176" t="s">
        <v>1747</v>
      </c>
      <c r="E2987" s="176">
        <v>0</v>
      </c>
      <c r="F2987" s="176">
        <v>0</v>
      </c>
      <c r="G2987" s="174">
        <v>0</v>
      </c>
    </row>
    <row r="2988" spans="1:7">
      <c r="A2988" s="176" t="s">
        <v>1359</v>
      </c>
      <c r="B2988" s="176" t="s">
        <v>1360</v>
      </c>
      <c r="C2988" s="176" t="s">
        <v>1263</v>
      </c>
      <c r="D2988" s="176" t="s">
        <v>1695</v>
      </c>
      <c r="E2988" s="176">
        <v>0</v>
      </c>
      <c r="F2988" s="176">
        <v>0</v>
      </c>
      <c r="G2988" s="174">
        <v>0</v>
      </c>
    </row>
    <row r="2989" spans="1:7">
      <c r="A2989" s="176" t="s">
        <v>1359</v>
      </c>
      <c r="B2989" s="176" t="s">
        <v>1360</v>
      </c>
      <c r="C2989" s="176" t="s">
        <v>1115</v>
      </c>
      <c r="D2989" s="176" t="s">
        <v>1743</v>
      </c>
      <c r="E2989" s="176">
        <v>100</v>
      </c>
      <c r="F2989" s="176">
        <v>100</v>
      </c>
      <c r="G2989" s="174">
        <v>0</v>
      </c>
    </row>
    <row r="2990" spans="1:7">
      <c r="A2990" s="176" t="s">
        <v>1359</v>
      </c>
      <c r="B2990" s="176" t="s">
        <v>1360</v>
      </c>
      <c r="C2990" s="176" t="s">
        <v>1116</v>
      </c>
      <c r="D2990" s="176" t="s">
        <v>1743</v>
      </c>
      <c r="E2990" s="176">
        <v>0</v>
      </c>
      <c r="F2990" s="176">
        <v>0</v>
      </c>
      <c r="G2990" s="174">
        <v>0</v>
      </c>
    </row>
    <row r="2991" spans="1:7">
      <c r="A2991" s="176" t="s">
        <v>1359</v>
      </c>
      <c r="B2991" s="176" t="s">
        <v>1360</v>
      </c>
      <c r="C2991" s="176" t="s">
        <v>1117</v>
      </c>
      <c r="D2991" s="176" t="s">
        <v>1743</v>
      </c>
      <c r="E2991" s="176">
        <v>0</v>
      </c>
      <c r="F2991" s="176">
        <v>0</v>
      </c>
      <c r="G2991" s="174">
        <v>0</v>
      </c>
    </row>
    <row r="2992" spans="1:7">
      <c r="A2992" s="176" t="s">
        <v>1359</v>
      </c>
      <c r="B2992" s="176" t="s">
        <v>1360</v>
      </c>
      <c r="C2992" s="176" t="s">
        <v>1118</v>
      </c>
      <c r="D2992" s="176" t="s">
        <v>1743</v>
      </c>
      <c r="E2992" s="176">
        <v>100</v>
      </c>
      <c r="F2992" s="176">
        <v>100</v>
      </c>
      <c r="G2992" s="174">
        <v>0</v>
      </c>
    </row>
    <row r="2993" spans="1:7">
      <c r="A2993" s="176" t="s">
        <v>1359</v>
      </c>
      <c r="B2993" s="176" t="s">
        <v>1360</v>
      </c>
      <c r="C2993" s="176" t="s">
        <v>1119</v>
      </c>
      <c r="D2993" s="176" t="s">
        <v>1743</v>
      </c>
      <c r="E2993" s="176">
        <v>100</v>
      </c>
      <c r="F2993" s="176">
        <v>100</v>
      </c>
      <c r="G2993" s="174">
        <v>0</v>
      </c>
    </row>
    <row r="2994" spans="1:7">
      <c r="A2994" s="176" t="s">
        <v>1359</v>
      </c>
      <c r="B2994" s="176" t="s">
        <v>1360</v>
      </c>
      <c r="C2994" s="176" t="s">
        <v>1120</v>
      </c>
      <c r="D2994" s="176" t="s">
        <v>1743</v>
      </c>
      <c r="E2994" s="176">
        <v>33</v>
      </c>
      <c r="F2994" s="176">
        <v>67</v>
      </c>
      <c r="G2994" s="175">
        <v>33</v>
      </c>
    </row>
    <row r="2995" spans="1:7">
      <c r="A2995" s="176" t="s">
        <v>1359</v>
      </c>
      <c r="B2995" s="176" t="s">
        <v>1360</v>
      </c>
      <c r="C2995" s="176" t="s">
        <v>1121</v>
      </c>
      <c r="D2995" s="176" t="s">
        <v>1743</v>
      </c>
      <c r="E2995" s="176">
        <v>33</v>
      </c>
      <c r="F2995" s="176">
        <v>33</v>
      </c>
      <c r="G2995" s="174">
        <v>0</v>
      </c>
    </row>
    <row r="2996" spans="1:7">
      <c r="A2996" s="176" t="s">
        <v>1359</v>
      </c>
      <c r="B2996" s="176" t="s">
        <v>1360</v>
      </c>
      <c r="C2996" s="176" t="s">
        <v>1122</v>
      </c>
      <c r="D2996" s="176" t="s">
        <v>1743</v>
      </c>
      <c r="E2996" s="176">
        <v>0</v>
      </c>
      <c r="F2996" s="176">
        <v>0</v>
      </c>
      <c r="G2996" s="174">
        <v>0</v>
      </c>
    </row>
    <row r="2997" spans="1:7">
      <c r="A2997" s="176" t="s">
        <v>1359</v>
      </c>
      <c r="B2997" s="176" t="s">
        <v>1360</v>
      </c>
      <c r="C2997" s="176" t="s">
        <v>1123</v>
      </c>
      <c r="D2997" s="176" t="s">
        <v>1743</v>
      </c>
      <c r="E2997" s="176">
        <v>100</v>
      </c>
      <c r="F2997" s="176">
        <v>100</v>
      </c>
      <c r="G2997" s="174">
        <v>0</v>
      </c>
    </row>
    <row r="2998" spans="1:7">
      <c r="A2998" s="176" t="s">
        <v>1359</v>
      </c>
      <c r="B2998" s="176" t="s">
        <v>1360</v>
      </c>
      <c r="C2998" s="176" t="s">
        <v>1124</v>
      </c>
      <c r="D2998" s="176" t="s">
        <v>1743</v>
      </c>
      <c r="E2998" s="176">
        <v>100</v>
      </c>
      <c r="F2998" s="176">
        <v>100</v>
      </c>
      <c r="G2998" s="174">
        <v>0</v>
      </c>
    </row>
    <row r="2999" spans="1:7">
      <c r="A2999" s="176" t="s">
        <v>1359</v>
      </c>
      <c r="B2999" s="176" t="s">
        <v>1360</v>
      </c>
      <c r="C2999" s="176" t="s">
        <v>1125</v>
      </c>
      <c r="D2999" s="176" t="s">
        <v>1743</v>
      </c>
      <c r="E2999" s="176">
        <v>100</v>
      </c>
      <c r="F2999" s="176">
        <v>100</v>
      </c>
      <c r="G2999" s="174">
        <v>0</v>
      </c>
    </row>
    <row r="3000" spans="1:7">
      <c r="A3000" s="176" t="s">
        <v>1359</v>
      </c>
      <c r="B3000" s="176" t="s">
        <v>1360</v>
      </c>
      <c r="C3000" s="176" t="s">
        <v>1126</v>
      </c>
      <c r="D3000" s="176" t="s">
        <v>1743</v>
      </c>
      <c r="E3000" s="176">
        <v>67</v>
      </c>
      <c r="F3000" s="176">
        <v>67</v>
      </c>
      <c r="G3000" s="174">
        <v>0</v>
      </c>
    </row>
    <row r="3001" spans="1:7">
      <c r="A3001" s="176" t="s">
        <v>1359</v>
      </c>
      <c r="B3001" s="176" t="s">
        <v>1360</v>
      </c>
      <c r="C3001" s="176" t="s">
        <v>1127</v>
      </c>
      <c r="D3001" s="176" t="s">
        <v>1743</v>
      </c>
      <c r="E3001" s="176">
        <v>100</v>
      </c>
      <c r="F3001" s="176">
        <v>100</v>
      </c>
      <c r="G3001" s="174">
        <v>0</v>
      </c>
    </row>
    <row r="3002" spans="1:7">
      <c r="A3002" s="176" t="s">
        <v>1359</v>
      </c>
      <c r="B3002" s="176" t="s">
        <v>1360</v>
      </c>
      <c r="C3002" s="176" t="s">
        <v>1128</v>
      </c>
      <c r="D3002" s="176" t="s">
        <v>1743</v>
      </c>
      <c r="E3002" s="176">
        <v>0</v>
      </c>
      <c r="F3002" s="176">
        <v>0</v>
      </c>
      <c r="G3002" s="174">
        <v>0</v>
      </c>
    </row>
    <row r="3003" spans="1:7">
      <c r="A3003" s="176" t="s">
        <v>1359</v>
      </c>
      <c r="B3003" s="176" t="s">
        <v>1360</v>
      </c>
      <c r="C3003" s="176" t="s">
        <v>1129</v>
      </c>
      <c r="D3003" s="176" t="s">
        <v>1743</v>
      </c>
      <c r="E3003" s="176">
        <v>33</v>
      </c>
      <c r="F3003" s="176">
        <v>33</v>
      </c>
      <c r="G3003" s="174">
        <v>0</v>
      </c>
    </row>
    <row r="3004" spans="1:7">
      <c r="A3004" s="176" t="s">
        <v>1359</v>
      </c>
      <c r="B3004" s="176" t="s">
        <v>1360</v>
      </c>
      <c r="C3004" s="176" t="s">
        <v>1130</v>
      </c>
      <c r="D3004" s="176" t="s">
        <v>1743</v>
      </c>
      <c r="E3004" s="176">
        <v>0</v>
      </c>
      <c r="F3004" s="176">
        <v>33</v>
      </c>
      <c r="G3004" s="175">
        <v>33</v>
      </c>
    </row>
    <row r="3005" spans="1:7">
      <c r="A3005" s="176" t="s">
        <v>1359</v>
      </c>
      <c r="B3005" s="176" t="s">
        <v>1360</v>
      </c>
      <c r="C3005" s="176" t="s">
        <v>1131</v>
      </c>
      <c r="D3005" s="176" t="s">
        <v>1743</v>
      </c>
      <c r="E3005" s="176">
        <v>33</v>
      </c>
      <c r="F3005" s="176">
        <v>33</v>
      </c>
      <c r="G3005" s="174">
        <v>0</v>
      </c>
    </row>
    <row r="3006" spans="1:7">
      <c r="A3006" s="176" t="s">
        <v>1359</v>
      </c>
      <c r="B3006" s="176" t="s">
        <v>1360</v>
      </c>
      <c r="C3006" s="176" t="s">
        <v>1132</v>
      </c>
      <c r="D3006" s="176" t="s">
        <v>1743</v>
      </c>
      <c r="E3006" s="176">
        <v>0</v>
      </c>
      <c r="F3006" s="176">
        <v>33</v>
      </c>
      <c r="G3006" s="175">
        <v>33</v>
      </c>
    </row>
    <row r="3007" spans="1:7">
      <c r="A3007" s="176" t="s">
        <v>1359</v>
      </c>
      <c r="B3007" s="176" t="s">
        <v>1360</v>
      </c>
      <c r="C3007" s="176" t="s">
        <v>1133</v>
      </c>
      <c r="D3007" s="176" t="s">
        <v>1743</v>
      </c>
      <c r="E3007" s="176">
        <v>67</v>
      </c>
      <c r="F3007" s="176">
        <v>33</v>
      </c>
      <c r="G3007" s="174">
        <v>-33</v>
      </c>
    </row>
    <row r="3008" spans="1:7">
      <c r="A3008" s="176" t="s">
        <v>1359</v>
      </c>
      <c r="B3008" s="176" t="s">
        <v>1360</v>
      </c>
      <c r="C3008" s="176" t="s">
        <v>1134</v>
      </c>
      <c r="D3008" s="176" t="s">
        <v>1743</v>
      </c>
      <c r="E3008" s="176">
        <v>0</v>
      </c>
      <c r="F3008" s="176">
        <v>0</v>
      </c>
      <c r="G3008" s="174">
        <v>0</v>
      </c>
    </row>
    <row r="3009" spans="1:7">
      <c r="A3009" s="176" t="s">
        <v>1359</v>
      </c>
      <c r="B3009" s="176" t="s">
        <v>1360</v>
      </c>
      <c r="C3009" s="176" t="s">
        <v>1135</v>
      </c>
      <c r="D3009" s="176" t="s">
        <v>1743</v>
      </c>
      <c r="E3009" s="176">
        <v>100</v>
      </c>
      <c r="F3009" s="176">
        <v>100</v>
      </c>
      <c r="G3009" s="174">
        <v>0</v>
      </c>
    </row>
    <row r="3010" spans="1:7">
      <c r="A3010" s="176" t="s">
        <v>1359</v>
      </c>
      <c r="B3010" s="176" t="s">
        <v>1360</v>
      </c>
      <c r="C3010" s="176" t="s">
        <v>1136</v>
      </c>
      <c r="D3010" s="176" t="s">
        <v>1743</v>
      </c>
      <c r="E3010" s="176">
        <v>33</v>
      </c>
      <c r="F3010" s="176">
        <v>33</v>
      </c>
      <c r="G3010" s="174">
        <v>0</v>
      </c>
    </row>
    <row r="3011" spans="1:7">
      <c r="A3011" s="176" t="s">
        <v>1359</v>
      </c>
      <c r="B3011" s="176" t="s">
        <v>1360</v>
      </c>
      <c r="C3011" s="176" t="s">
        <v>1137</v>
      </c>
      <c r="D3011" s="176" t="s">
        <v>1743</v>
      </c>
      <c r="E3011" s="176">
        <v>0</v>
      </c>
      <c r="F3011" s="176">
        <v>33</v>
      </c>
      <c r="G3011" s="175">
        <v>33</v>
      </c>
    </row>
    <row r="3012" spans="1:7">
      <c r="A3012" s="176" t="s">
        <v>1359</v>
      </c>
      <c r="B3012" s="176" t="s">
        <v>1360</v>
      </c>
      <c r="C3012" s="176" t="s">
        <v>1138</v>
      </c>
      <c r="D3012" s="176" t="s">
        <v>1743</v>
      </c>
      <c r="E3012" s="176">
        <v>100</v>
      </c>
      <c r="F3012" s="176">
        <v>100</v>
      </c>
      <c r="G3012" s="174">
        <v>0</v>
      </c>
    </row>
    <row r="3013" spans="1:7">
      <c r="A3013" s="176" t="s">
        <v>1359</v>
      </c>
      <c r="B3013" s="176" t="s">
        <v>1360</v>
      </c>
      <c r="C3013" s="176" t="s">
        <v>1139</v>
      </c>
      <c r="D3013" s="176" t="s">
        <v>1743</v>
      </c>
      <c r="E3013" s="176">
        <v>100</v>
      </c>
      <c r="F3013" s="176">
        <v>100</v>
      </c>
      <c r="G3013" s="174">
        <v>0</v>
      </c>
    </row>
    <row r="3014" spans="1:7">
      <c r="A3014" s="176" t="s">
        <v>1359</v>
      </c>
      <c r="B3014" s="176" t="s">
        <v>1360</v>
      </c>
      <c r="C3014" s="176" t="s">
        <v>1140</v>
      </c>
      <c r="D3014" s="176" t="s">
        <v>1743</v>
      </c>
      <c r="E3014" s="176">
        <v>100</v>
      </c>
      <c r="F3014" s="176">
        <v>100</v>
      </c>
      <c r="G3014" s="174">
        <v>0</v>
      </c>
    </row>
    <row r="3015" spans="1:7">
      <c r="A3015" s="176" t="s">
        <v>1359</v>
      </c>
      <c r="B3015" s="176" t="s">
        <v>1360</v>
      </c>
      <c r="C3015" s="176" t="s">
        <v>1141</v>
      </c>
      <c r="D3015" s="176" t="s">
        <v>1743</v>
      </c>
      <c r="E3015" s="176">
        <v>0</v>
      </c>
      <c r="F3015" s="176">
        <v>100</v>
      </c>
      <c r="G3015" s="175">
        <v>100</v>
      </c>
    </row>
    <row r="3016" spans="1:7">
      <c r="A3016" s="176" t="s">
        <v>1359</v>
      </c>
      <c r="B3016" s="176" t="s">
        <v>1360</v>
      </c>
      <c r="C3016" s="176" t="s">
        <v>1142</v>
      </c>
      <c r="D3016" s="176" t="s">
        <v>1743</v>
      </c>
      <c r="E3016" s="176">
        <v>100</v>
      </c>
      <c r="F3016" s="176">
        <v>100</v>
      </c>
      <c r="G3016" s="174">
        <v>0</v>
      </c>
    </row>
    <row r="3017" spans="1:7">
      <c r="A3017" s="176" t="s">
        <v>1359</v>
      </c>
      <c r="B3017" s="176" t="s">
        <v>1360</v>
      </c>
      <c r="C3017" s="176" t="s">
        <v>1143</v>
      </c>
      <c r="D3017" s="176" t="s">
        <v>1743</v>
      </c>
      <c r="E3017" s="176">
        <v>100</v>
      </c>
      <c r="F3017" s="176">
        <v>100</v>
      </c>
      <c r="G3017" s="174">
        <v>0</v>
      </c>
    </row>
    <row r="3018" spans="1:7">
      <c r="A3018" s="176" t="s">
        <v>1359</v>
      </c>
      <c r="B3018" s="176" t="s">
        <v>1360</v>
      </c>
      <c r="C3018" s="176" t="s">
        <v>1144</v>
      </c>
      <c r="D3018" s="176" t="s">
        <v>1743</v>
      </c>
      <c r="E3018" s="176">
        <v>100</v>
      </c>
      <c r="F3018" s="176">
        <v>100</v>
      </c>
      <c r="G3018" s="174">
        <v>0</v>
      </c>
    </row>
    <row r="3019" spans="1:7">
      <c r="A3019" s="176" t="s">
        <v>1359</v>
      </c>
      <c r="B3019" s="176" t="s">
        <v>1360</v>
      </c>
      <c r="C3019" s="176" t="s">
        <v>1145</v>
      </c>
      <c r="D3019" s="176" t="s">
        <v>1743</v>
      </c>
      <c r="E3019" s="176">
        <v>33</v>
      </c>
      <c r="F3019" s="176">
        <v>33</v>
      </c>
      <c r="G3019" s="174">
        <v>0</v>
      </c>
    </row>
    <row r="3020" spans="1:7">
      <c r="A3020" s="176" t="s">
        <v>1359</v>
      </c>
      <c r="B3020" s="176" t="s">
        <v>1360</v>
      </c>
      <c r="C3020" s="176" t="s">
        <v>1146</v>
      </c>
      <c r="D3020" s="176" t="s">
        <v>1743</v>
      </c>
      <c r="E3020" s="176">
        <v>100</v>
      </c>
      <c r="F3020" s="176">
        <v>100</v>
      </c>
      <c r="G3020" s="174">
        <v>0</v>
      </c>
    </row>
    <row r="3021" spans="1:7">
      <c r="A3021" s="176" t="s">
        <v>1359</v>
      </c>
      <c r="B3021" s="176" t="s">
        <v>1360</v>
      </c>
      <c r="C3021" s="176" t="s">
        <v>1147</v>
      </c>
      <c r="D3021" s="176" t="s">
        <v>1743</v>
      </c>
      <c r="E3021" s="176">
        <v>100</v>
      </c>
      <c r="F3021" s="176">
        <v>100</v>
      </c>
      <c r="G3021" s="174">
        <v>0</v>
      </c>
    </row>
    <row r="3022" spans="1:7">
      <c r="A3022" s="176" t="s">
        <v>1359</v>
      </c>
      <c r="B3022" s="176" t="s">
        <v>1360</v>
      </c>
      <c r="C3022" s="176" t="s">
        <v>1147</v>
      </c>
      <c r="D3022" s="176" t="s">
        <v>1743</v>
      </c>
      <c r="E3022" s="176">
        <v>100</v>
      </c>
      <c r="F3022" s="176">
        <v>100</v>
      </c>
      <c r="G3022" s="174">
        <v>0</v>
      </c>
    </row>
    <row r="3023" spans="1:7">
      <c r="A3023" s="176" t="s">
        <v>1359</v>
      </c>
      <c r="B3023" s="176" t="s">
        <v>1360</v>
      </c>
      <c r="C3023" s="176" t="s">
        <v>1149</v>
      </c>
      <c r="D3023" s="176" t="s">
        <v>1743</v>
      </c>
      <c r="E3023" s="176">
        <v>67</v>
      </c>
      <c r="F3023" s="176">
        <v>67</v>
      </c>
      <c r="G3023" s="174">
        <v>0</v>
      </c>
    </row>
    <row r="3024" spans="1:7">
      <c r="A3024" s="176" t="s">
        <v>1359</v>
      </c>
      <c r="B3024" s="176" t="s">
        <v>1360</v>
      </c>
      <c r="C3024" s="176" t="s">
        <v>1150</v>
      </c>
      <c r="D3024" s="176" t="s">
        <v>1743</v>
      </c>
      <c r="E3024" s="176">
        <v>100</v>
      </c>
      <c r="F3024" s="176">
        <v>100</v>
      </c>
      <c r="G3024" s="174">
        <v>0</v>
      </c>
    </row>
    <row r="3025" spans="1:7">
      <c r="A3025" s="176" t="s">
        <v>1359</v>
      </c>
      <c r="B3025" s="176" t="s">
        <v>1360</v>
      </c>
      <c r="C3025" s="176" t="s">
        <v>1151</v>
      </c>
      <c r="D3025" s="176" t="s">
        <v>1743</v>
      </c>
      <c r="E3025" s="176">
        <v>100</v>
      </c>
      <c r="F3025" s="176">
        <v>100</v>
      </c>
      <c r="G3025" s="174">
        <v>0</v>
      </c>
    </row>
    <row r="3026" spans="1:7">
      <c r="A3026" s="176" t="s">
        <v>1359</v>
      </c>
      <c r="B3026" s="176" t="s">
        <v>1360</v>
      </c>
      <c r="C3026" s="176" t="s">
        <v>1152</v>
      </c>
      <c r="D3026" s="176" t="s">
        <v>1743</v>
      </c>
      <c r="E3026" s="176">
        <v>33</v>
      </c>
      <c r="F3026" s="176">
        <v>33</v>
      </c>
      <c r="G3026" s="174">
        <v>0</v>
      </c>
    </row>
    <row r="3027" spans="1:7">
      <c r="A3027" s="176" t="s">
        <v>1359</v>
      </c>
      <c r="B3027" s="176" t="s">
        <v>1360</v>
      </c>
      <c r="C3027" s="176" t="s">
        <v>1153</v>
      </c>
      <c r="D3027" s="176" t="s">
        <v>1743</v>
      </c>
      <c r="E3027" s="176">
        <v>33</v>
      </c>
      <c r="F3027" s="176">
        <v>33</v>
      </c>
      <c r="G3027" s="174">
        <v>0</v>
      </c>
    </row>
    <row r="3028" spans="1:7">
      <c r="A3028" s="176" t="s">
        <v>1359</v>
      </c>
      <c r="B3028" s="176" t="s">
        <v>1360</v>
      </c>
      <c r="C3028" s="176" t="s">
        <v>1154</v>
      </c>
      <c r="D3028" s="176" t="s">
        <v>1743</v>
      </c>
      <c r="E3028" s="176">
        <v>0</v>
      </c>
      <c r="F3028" s="176">
        <v>0</v>
      </c>
      <c r="G3028" s="174">
        <v>0</v>
      </c>
    </row>
    <row r="3029" spans="1:7">
      <c r="A3029" s="176" t="s">
        <v>1359</v>
      </c>
      <c r="B3029" s="176" t="s">
        <v>1360</v>
      </c>
      <c r="C3029" s="176" t="s">
        <v>1155</v>
      </c>
      <c r="D3029" s="176" t="s">
        <v>1743</v>
      </c>
      <c r="E3029" s="176">
        <v>0</v>
      </c>
      <c r="F3029" s="176">
        <v>0</v>
      </c>
      <c r="G3029" s="174">
        <v>0</v>
      </c>
    </row>
    <row r="3030" spans="1:7">
      <c r="A3030" s="176" t="s">
        <v>1359</v>
      </c>
      <c r="B3030" s="176" t="s">
        <v>1360</v>
      </c>
      <c r="C3030" s="176" t="s">
        <v>1156</v>
      </c>
      <c r="D3030" s="176" t="s">
        <v>1743</v>
      </c>
      <c r="E3030" s="176">
        <v>0</v>
      </c>
      <c r="F3030" s="176">
        <v>0</v>
      </c>
      <c r="G3030" s="174">
        <v>0</v>
      </c>
    </row>
    <row r="3031" spans="1:7">
      <c r="A3031" s="176" t="s">
        <v>1359</v>
      </c>
      <c r="B3031" s="176" t="s">
        <v>1360</v>
      </c>
      <c r="C3031" s="176" t="s">
        <v>1157</v>
      </c>
      <c r="D3031" s="176" t="s">
        <v>1743</v>
      </c>
      <c r="E3031" s="176">
        <v>33</v>
      </c>
      <c r="F3031" s="176">
        <v>0</v>
      </c>
      <c r="G3031" s="174">
        <v>-33</v>
      </c>
    </row>
    <row r="3032" spans="1:7">
      <c r="A3032" s="176" t="s">
        <v>1359</v>
      </c>
      <c r="B3032" s="176" t="s">
        <v>1360</v>
      </c>
      <c r="C3032" s="176" t="s">
        <v>1158</v>
      </c>
      <c r="D3032" s="176" t="s">
        <v>1743</v>
      </c>
      <c r="E3032" s="176">
        <v>33</v>
      </c>
      <c r="F3032" s="176">
        <v>33</v>
      </c>
      <c r="G3032" s="174">
        <v>0</v>
      </c>
    </row>
    <row r="3033" spans="1:7">
      <c r="A3033" s="176" t="s">
        <v>1359</v>
      </c>
      <c r="B3033" s="176" t="s">
        <v>1360</v>
      </c>
      <c r="C3033" s="176" t="s">
        <v>1159</v>
      </c>
      <c r="D3033" s="176" t="s">
        <v>1743</v>
      </c>
      <c r="E3033" s="176">
        <v>0</v>
      </c>
      <c r="F3033" s="176">
        <v>0</v>
      </c>
      <c r="G3033" s="174">
        <v>0</v>
      </c>
    </row>
    <row r="3034" spans="1:7">
      <c r="A3034" s="176" t="s">
        <v>1359</v>
      </c>
      <c r="B3034" s="176" t="s">
        <v>1360</v>
      </c>
      <c r="C3034" s="176" t="s">
        <v>1160</v>
      </c>
      <c r="D3034" s="176" t="s">
        <v>1743</v>
      </c>
      <c r="E3034" s="176">
        <v>33</v>
      </c>
      <c r="F3034" s="176">
        <v>67</v>
      </c>
      <c r="G3034" s="175">
        <v>33</v>
      </c>
    </row>
    <row r="3035" spans="1:7">
      <c r="A3035" s="176" t="s">
        <v>1359</v>
      </c>
      <c r="B3035" s="176" t="s">
        <v>1360</v>
      </c>
      <c r="C3035" s="176" t="s">
        <v>1161</v>
      </c>
      <c r="D3035" s="176" t="s">
        <v>1743</v>
      </c>
      <c r="E3035" s="176">
        <v>33</v>
      </c>
      <c r="F3035" s="176">
        <v>33</v>
      </c>
      <c r="G3035" s="174">
        <v>0</v>
      </c>
    </row>
    <row r="3036" spans="1:7">
      <c r="A3036" s="176" t="s">
        <v>1359</v>
      </c>
      <c r="B3036" s="176" t="s">
        <v>1360</v>
      </c>
      <c r="C3036" s="176" t="s">
        <v>1162</v>
      </c>
      <c r="D3036" s="176" t="s">
        <v>1743</v>
      </c>
      <c r="E3036" s="176">
        <v>33</v>
      </c>
      <c r="F3036" s="176">
        <v>33</v>
      </c>
      <c r="G3036" s="174">
        <v>0</v>
      </c>
    </row>
    <row r="3037" spans="1:7">
      <c r="A3037" s="176" t="s">
        <v>1359</v>
      </c>
      <c r="B3037" s="176" t="s">
        <v>1360</v>
      </c>
      <c r="C3037" s="176" t="s">
        <v>1163</v>
      </c>
      <c r="D3037" s="176" t="s">
        <v>1743</v>
      </c>
      <c r="E3037" s="176">
        <v>0</v>
      </c>
      <c r="F3037" s="176">
        <v>0</v>
      </c>
      <c r="G3037" s="174">
        <v>0</v>
      </c>
    </row>
    <row r="3038" spans="1:7">
      <c r="A3038" s="176" t="s">
        <v>1359</v>
      </c>
      <c r="B3038" s="176" t="s">
        <v>1360</v>
      </c>
      <c r="C3038" s="176" t="s">
        <v>1164</v>
      </c>
      <c r="D3038" s="176" t="s">
        <v>1743</v>
      </c>
      <c r="E3038" s="176">
        <v>33</v>
      </c>
      <c r="F3038" s="176">
        <v>33</v>
      </c>
      <c r="G3038" s="174">
        <v>0</v>
      </c>
    </row>
    <row r="3039" spans="1:7">
      <c r="A3039" s="176" t="s">
        <v>1359</v>
      </c>
      <c r="B3039" s="176" t="s">
        <v>1360</v>
      </c>
      <c r="C3039" s="176" t="s">
        <v>1165</v>
      </c>
      <c r="D3039" s="176" t="s">
        <v>1743</v>
      </c>
      <c r="E3039" s="176">
        <v>0</v>
      </c>
      <c r="F3039" s="176">
        <v>0</v>
      </c>
      <c r="G3039" s="174">
        <v>0</v>
      </c>
    </row>
    <row r="3040" spans="1:7">
      <c r="A3040" s="176" t="s">
        <v>1359</v>
      </c>
      <c r="B3040" s="176" t="s">
        <v>1360</v>
      </c>
      <c r="C3040" s="176" t="s">
        <v>1166</v>
      </c>
      <c r="D3040" s="176" t="s">
        <v>1743</v>
      </c>
      <c r="E3040" s="176">
        <v>100</v>
      </c>
      <c r="F3040" s="176">
        <v>100</v>
      </c>
      <c r="G3040" s="174">
        <v>0</v>
      </c>
    </row>
    <row r="3041" spans="1:7">
      <c r="A3041" s="176" t="s">
        <v>1359</v>
      </c>
      <c r="B3041" s="176" t="s">
        <v>1360</v>
      </c>
      <c r="C3041" s="176" t="s">
        <v>1167</v>
      </c>
      <c r="D3041" s="176" t="s">
        <v>1743</v>
      </c>
      <c r="E3041" s="176">
        <v>100</v>
      </c>
      <c r="F3041" s="176">
        <v>100</v>
      </c>
      <c r="G3041" s="174">
        <v>0</v>
      </c>
    </row>
    <row r="3042" spans="1:7">
      <c r="A3042" s="176" t="s">
        <v>1359</v>
      </c>
      <c r="B3042" s="176" t="s">
        <v>1360</v>
      </c>
      <c r="C3042" s="176" t="s">
        <v>1168</v>
      </c>
      <c r="D3042" s="176" t="s">
        <v>1742</v>
      </c>
      <c r="E3042" s="176">
        <v>0</v>
      </c>
      <c r="F3042" s="176">
        <v>33</v>
      </c>
      <c r="G3042" s="175">
        <v>33</v>
      </c>
    </row>
    <row r="3043" spans="1:7">
      <c r="A3043" s="176" t="s">
        <v>1359</v>
      </c>
      <c r="B3043" s="176" t="s">
        <v>1360</v>
      </c>
      <c r="C3043" s="176" t="s">
        <v>1169</v>
      </c>
      <c r="D3043" s="176" t="s">
        <v>1742</v>
      </c>
      <c r="E3043" s="176">
        <v>0</v>
      </c>
      <c r="F3043" s="176">
        <v>33</v>
      </c>
      <c r="G3043" s="175">
        <v>33</v>
      </c>
    </row>
    <row r="3044" spans="1:7">
      <c r="A3044" s="176" t="s">
        <v>1359</v>
      </c>
      <c r="B3044" s="176" t="s">
        <v>1360</v>
      </c>
      <c r="C3044" s="176" t="s">
        <v>1170</v>
      </c>
      <c r="D3044" s="176" t="s">
        <v>1742</v>
      </c>
      <c r="E3044" s="176">
        <v>0</v>
      </c>
      <c r="F3044" s="176">
        <v>33</v>
      </c>
      <c r="G3044" s="175">
        <v>33</v>
      </c>
    </row>
    <row r="3045" spans="1:7">
      <c r="A3045" s="176" t="s">
        <v>1359</v>
      </c>
      <c r="B3045" s="176" t="s">
        <v>1360</v>
      </c>
      <c r="C3045" s="176" t="s">
        <v>1171</v>
      </c>
      <c r="D3045" s="176" t="s">
        <v>1742</v>
      </c>
      <c r="E3045" s="176">
        <v>0</v>
      </c>
      <c r="F3045" s="176">
        <v>0</v>
      </c>
      <c r="G3045" s="174">
        <v>0</v>
      </c>
    </row>
    <row r="3046" spans="1:7">
      <c r="A3046" s="176" t="s">
        <v>1359</v>
      </c>
      <c r="B3046" s="176" t="s">
        <v>1360</v>
      </c>
      <c r="C3046" s="176" t="s">
        <v>1172</v>
      </c>
      <c r="D3046" s="176" t="s">
        <v>1742</v>
      </c>
      <c r="E3046" s="176">
        <v>0</v>
      </c>
      <c r="F3046" s="176">
        <v>0</v>
      </c>
      <c r="G3046" s="174">
        <v>0</v>
      </c>
    </row>
    <row r="3047" spans="1:7">
      <c r="A3047" s="176" t="s">
        <v>1359</v>
      </c>
      <c r="B3047" s="176" t="s">
        <v>1360</v>
      </c>
      <c r="C3047" s="176" t="s">
        <v>1173</v>
      </c>
      <c r="D3047" s="176" t="s">
        <v>1744</v>
      </c>
      <c r="E3047" s="176">
        <v>67</v>
      </c>
      <c r="F3047" s="176">
        <v>67</v>
      </c>
      <c r="G3047" s="174">
        <v>0</v>
      </c>
    </row>
    <row r="3048" spans="1:7">
      <c r="A3048" s="176" t="s">
        <v>1359</v>
      </c>
      <c r="B3048" s="176" t="s">
        <v>1360</v>
      </c>
      <c r="C3048" s="176" t="s">
        <v>1174</v>
      </c>
      <c r="D3048" s="176" t="s">
        <v>1744</v>
      </c>
      <c r="E3048" s="176">
        <v>100</v>
      </c>
      <c r="F3048" s="176">
        <v>100</v>
      </c>
      <c r="G3048" s="174">
        <v>0</v>
      </c>
    </row>
    <row r="3049" spans="1:7">
      <c r="A3049" s="176" t="s">
        <v>1359</v>
      </c>
      <c r="B3049" s="176" t="s">
        <v>1360</v>
      </c>
      <c r="C3049" s="176" t="s">
        <v>1175</v>
      </c>
      <c r="D3049" s="176" t="s">
        <v>1744</v>
      </c>
      <c r="E3049" s="176">
        <v>100</v>
      </c>
      <c r="F3049" s="176">
        <v>100</v>
      </c>
      <c r="G3049" s="174">
        <v>0</v>
      </c>
    </row>
    <row r="3050" spans="1:7">
      <c r="A3050" s="176" t="s">
        <v>1359</v>
      </c>
      <c r="B3050" s="176" t="s">
        <v>1360</v>
      </c>
      <c r="C3050" s="176" t="s">
        <v>1176</v>
      </c>
      <c r="D3050" s="176" t="s">
        <v>1744</v>
      </c>
      <c r="E3050" s="176">
        <v>100</v>
      </c>
      <c r="F3050" s="176">
        <v>100</v>
      </c>
      <c r="G3050" s="174">
        <v>0</v>
      </c>
    </row>
    <row r="3051" spans="1:7">
      <c r="A3051" s="176" t="s">
        <v>1359</v>
      </c>
      <c r="B3051" s="176" t="s">
        <v>1360</v>
      </c>
      <c r="C3051" s="176" t="s">
        <v>1177</v>
      </c>
      <c r="D3051" s="176" t="s">
        <v>1744</v>
      </c>
      <c r="E3051" s="176">
        <v>67</v>
      </c>
      <c r="F3051" s="176">
        <v>67</v>
      </c>
      <c r="G3051" s="174">
        <v>0</v>
      </c>
    </row>
    <row r="3052" spans="1:7">
      <c r="A3052" s="176" t="s">
        <v>1359</v>
      </c>
      <c r="B3052" s="176" t="s">
        <v>1360</v>
      </c>
      <c r="C3052" s="176" t="s">
        <v>1178</v>
      </c>
      <c r="D3052" s="176" t="s">
        <v>1748</v>
      </c>
      <c r="E3052" s="176">
        <v>100</v>
      </c>
      <c r="F3052" s="176">
        <v>100</v>
      </c>
      <c r="G3052" s="174">
        <v>0</v>
      </c>
    </row>
    <row r="3053" spans="1:7">
      <c r="A3053" s="176" t="s">
        <v>1359</v>
      </c>
      <c r="B3053" s="176" t="s">
        <v>1360</v>
      </c>
      <c r="C3053" s="176" t="s">
        <v>1179</v>
      </c>
      <c r="D3053" s="176" t="s">
        <v>1748</v>
      </c>
      <c r="E3053" s="176">
        <v>100</v>
      </c>
      <c r="F3053" s="176">
        <v>100</v>
      </c>
      <c r="G3053" s="174">
        <v>0</v>
      </c>
    </row>
    <row r="3054" spans="1:7">
      <c r="A3054" s="176" t="s">
        <v>1359</v>
      </c>
      <c r="B3054" s="176" t="s">
        <v>1360</v>
      </c>
      <c r="C3054" s="176" t="s">
        <v>1180</v>
      </c>
      <c r="D3054" s="176" t="s">
        <v>1748</v>
      </c>
      <c r="E3054" s="176">
        <v>67</v>
      </c>
      <c r="F3054" s="176">
        <v>67</v>
      </c>
      <c r="G3054" s="174">
        <v>0</v>
      </c>
    </row>
    <row r="3055" spans="1:7">
      <c r="A3055" s="176" t="s">
        <v>1359</v>
      </c>
      <c r="B3055" s="176" t="s">
        <v>1360</v>
      </c>
      <c r="C3055" s="176" t="s">
        <v>1181</v>
      </c>
      <c r="D3055" s="176" t="s">
        <v>1748</v>
      </c>
      <c r="E3055" s="176">
        <v>67</v>
      </c>
      <c r="F3055" s="176">
        <v>67</v>
      </c>
      <c r="G3055" s="174">
        <v>0</v>
      </c>
    </row>
    <row r="3056" spans="1:7">
      <c r="A3056" s="176" t="s">
        <v>1359</v>
      </c>
      <c r="B3056" s="176" t="s">
        <v>1360</v>
      </c>
      <c r="C3056" s="176" t="s">
        <v>1182</v>
      </c>
      <c r="D3056" s="176" t="s">
        <v>1745</v>
      </c>
      <c r="E3056" s="176">
        <v>67</v>
      </c>
      <c r="F3056" s="176">
        <v>67</v>
      </c>
      <c r="G3056" s="174">
        <v>0</v>
      </c>
    </row>
    <row r="3057" spans="1:7">
      <c r="A3057" s="176" t="s">
        <v>1359</v>
      </c>
      <c r="B3057" s="176" t="s">
        <v>1360</v>
      </c>
      <c r="C3057" s="176" t="s">
        <v>1183</v>
      </c>
      <c r="D3057" s="176" t="s">
        <v>1745</v>
      </c>
      <c r="E3057" s="176">
        <v>0</v>
      </c>
      <c r="F3057" s="176">
        <v>0</v>
      </c>
      <c r="G3057" s="174">
        <v>0</v>
      </c>
    </row>
    <row r="3058" spans="1:7">
      <c r="A3058" s="176" t="s">
        <v>1359</v>
      </c>
      <c r="B3058" s="176" t="s">
        <v>1360</v>
      </c>
      <c r="C3058" s="176" t="s">
        <v>1184</v>
      </c>
      <c r="D3058" s="176" t="s">
        <v>1745</v>
      </c>
      <c r="E3058" s="176">
        <v>100</v>
      </c>
      <c r="F3058" s="176">
        <v>100</v>
      </c>
      <c r="G3058" s="174">
        <v>0</v>
      </c>
    </row>
    <row r="3059" spans="1:7">
      <c r="A3059" s="176" t="s">
        <v>1359</v>
      </c>
      <c r="B3059" s="176" t="s">
        <v>1360</v>
      </c>
      <c r="C3059" s="176" t="s">
        <v>1185</v>
      </c>
      <c r="D3059" s="176" t="s">
        <v>1745</v>
      </c>
      <c r="E3059" s="176">
        <v>100</v>
      </c>
      <c r="F3059" s="176">
        <v>100</v>
      </c>
      <c r="G3059" s="174">
        <v>0</v>
      </c>
    </row>
    <row r="3060" spans="1:7">
      <c r="A3060" s="176" t="s">
        <v>1359</v>
      </c>
      <c r="B3060" s="176" t="s">
        <v>1360</v>
      </c>
      <c r="C3060" s="176" t="s">
        <v>1186</v>
      </c>
      <c r="D3060" s="176" t="s">
        <v>1745</v>
      </c>
      <c r="E3060" s="176">
        <v>100</v>
      </c>
      <c r="F3060" s="176">
        <v>100</v>
      </c>
      <c r="G3060" s="174">
        <v>0</v>
      </c>
    </row>
    <row r="3061" spans="1:7">
      <c r="A3061" s="176" t="s">
        <v>1359</v>
      </c>
      <c r="B3061" s="176" t="s">
        <v>1360</v>
      </c>
      <c r="C3061" s="176" t="s">
        <v>1187</v>
      </c>
      <c r="D3061" s="176" t="s">
        <v>1745</v>
      </c>
      <c r="E3061" s="176">
        <v>100</v>
      </c>
      <c r="F3061" s="176">
        <v>100</v>
      </c>
      <c r="G3061" s="174">
        <v>0</v>
      </c>
    </row>
    <row r="3062" spans="1:7">
      <c r="A3062" s="176" t="s">
        <v>1359</v>
      </c>
      <c r="B3062" s="176" t="s">
        <v>1360</v>
      </c>
      <c r="C3062" s="176" t="s">
        <v>1188</v>
      </c>
      <c r="D3062" s="176" t="s">
        <v>1745</v>
      </c>
      <c r="E3062" s="176">
        <v>100</v>
      </c>
      <c r="F3062" s="176">
        <v>100</v>
      </c>
      <c r="G3062" s="174">
        <v>0</v>
      </c>
    </row>
    <row r="3063" spans="1:7">
      <c r="A3063" s="176" t="s">
        <v>1359</v>
      </c>
      <c r="B3063" s="176" t="s">
        <v>1360</v>
      </c>
      <c r="C3063" s="176" t="s">
        <v>1189</v>
      </c>
      <c r="D3063" s="176" t="s">
        <v>1745</v>
      </c>
      <c r="E3063" s="176">
        <v>67</v>
      </c>
      <c r="F3063" s="176">
        <v>67</v>
      </c>
      <c r="G3063" s="174">
        <v>0</v>
      </c>
    </row>
    <row r="3064" spans="1:7">
      <c r="A3064" s="176" t="s">
        <v>1359</v>
      </c>
      <c r="B3064" s="176" t="s">
        <v>1360</v>
      </c>
      <c r="C3064" s="176" t="s">
        <v>1190</v>
      </c>
      <c r="D3064" s="176" t="s">
        <v>1746</v>
      </c>
      <c r="E3064" s="176">
        <v>67</v>
      </c>
      <c r="F3064" s="176">
        <v>67</v>
      </c>
      <c r="G3064" s="174">
        <v>0</v>
      </c>
    </row>
    <row r="3065" spans="1:7">
      <c r="A3065" s="176" t="s">
        <v>1359</v>
      </c>
      <c r="B3065" s="176" t="s">
        <v>1360</v>
      </c>
      <c r="C3065" s="176" t="s">
        <v>1191</v>
      </c>
      <c r="D3065" s="176" t="s">
        <v>1746</v>
      </c>
      <c r="E3065" s="176">
        <v>100</v>
      </c>
      <c r="F3065" s="176">
        <v>100</v>
      </c>
      <c r="G3065" s="174">
        <v>0</v>
      </c>
    </row>
    <row r="3066" spans="1:7">
      <c r="A3066" s="176" t="s">
        <v>1359</v>
      </c>
      <c r="B3066" s="176" t="s">
        <v>1360</v>
      </c>
      <c r="C3066" s="176" t="s">
        <v>1192</v>
      </c>
      <c r="D3066" s="176" t="s">
        <v>1746</v>
      </c>
      <c r="E3066" s="176">
        <v>33</v>
      </c>
      <c r="F3066" s="176">
        <v>33</v>
      </c>
      <c r="G3066" s="174">
        <v>0</v>
      </c>
    </row>
    <row r="3067" spans="1:7">
      <c r="A3067" s="176" t="s">
        <v>1359</v>
      </c>
      <c r="B3067" s="176" t="s">
        <v>1360</v>
      </c>
      <c r="C3067" s="176" t="s">
        <v>1193</v>
      </c>
      <c r="D3067" s="176" t="s">
        <v>1746</v>
      </c>
      <c r="E3067" s="176">
        <v>0</v>
      </c>
      <c r="F3067" s="176">
        <v>0</v>
      </c>
      <c r="G3067" s="174">
        <v>0</v>
      </c>
    </row>
    <row r="3068" spans="1:7">
      <c r="A3068" s="176" t="s">
        <v>1359</v>
      </c>
      <c r="B3068" s="176" t="s">
        <v>1360</v>
      </c>
      <c r="C3068" s="176" t="s">
        <v>1194</v>
      </c>
      <c r="D3068" s="176" t="s">
        <v>1746</v>
      </c>
      <c r="E3068" s="176">
        <v>100</v>
      </c>
      <c r="F3068" s="176">
        <v>100</v>
      </c>
      <c r="G3068" s="174">
        <v>0</v>
      </c>
    </row>
    <row r="3069" spans="1:7">
      <c r="A3069" s="176" t="s">
        <v>1359</v>
      </c>
      <c r="B3069" s="176" t="s">
        <v>1360</v>
      </c>
      <c r="C3069" s="176" t="s">
        <v>1195</v>
      </c>
      <c r="D3069" s="176" t="s">
        <v>1746</v>
      </c>
      <c r="E3069" s="176">
        <v>100</v>
      </c>
      <c r="F3069" s="176">
        <v>100</v>
      </c>
      <c r="G3069" s="174">
        <v>0</v>
      </c>
    </row>
    <row r="3070" spans="1:7">
      <c r="A3070" s="176" t="s">
        <v>1359</v>
      </c>
      <c r="B3070" s="176" t="s">
        <v>1360</v>
      </c>
      <c r="C3070" s="176" t="s">
        <v>1196</v>
      </c>
      <c r="D3070" s="176" t="s">
        <v>1746</v>
      </c>
      <c r="E3070" s="176">
        <v>100</v>
      </c>
      <c r="F3070" s="176">
        <v>100</v>
      </c>
      <c r="G3070" s="174">
        <v>0</v>
      </c>
    </row>
    <row r="3071" spans="1:7">
      <c r="A3071" s="176" t="s">
        <v>1359</v>
      </c>
      <c r="B3071" s="176" t="s">
        <v>1360</v>
      </c>
      <c r="C3071" s="176" t="s">
        <v>1197</v>
      </c>
      <c r="D3071" s="176" t="s">
        <v>1746</v>
      </c>
      <c r="E3071" s="176">
        <v>67</v>
      </c>
      <c r="F3071" s="176">
        <v>67</v>
      </c>
      <c r="G3071" s="174">
        <v>0</v>
      </c>
    </row>
    <row r="3072" spans="1:7">
      <c r="A3072" s="176" t="s">
        <v>1359</v>
      </c>
      <c r="B3072" s="176" t="s">
        <v>1360</v>
      </c>
      <c r="C3072" s="176" t="s">
        <v>1198</v>
      </c>
      <c r="D3072" s="176" t="s">
        <v>1747</v>
      </c>
      <c r="E3072" s="176">
        <v>0</v>
      </c>
      <c r="F3072" s="176">
        <v>0</v>
      </c>
      <c r="G3072" s="174">
        <v>0</v>
      </c>
    </row>
    <row r="3073" spans="1:7">
      <c r="A3073" s="176" t="s">
        <v>1359</v>
      </c>
      <c r="B3073" s="176" t="s">
        <v>1360</v>
      </c>
      <c r="C3073" s="176" t="s">
        <v>1199</v>
      </c>
      <c r="D3073" s="176" t="s">
        <v>1747</v>
      </c>
      <c r="E3073" s="176">
        <v>0</v>
      </c>
      <c r="F3073" s="176">
        <v>0</v>
      </c>
      <c r="G3073" s="174">
        <v>0</v>
      </c>
    </row>
    <row r="3074" spans="1:7">
      <c r="A3074" s="176" t="s">
        <v>1359</v>
      </c>
      <c r="B3074" s="176" t="s">
        <v>1360</v>
      </c>
      <c r="C3074" s="176" t="s">
        <v>1200</v>
      </c>
      <c r="D3074" s="176" t="s">
        <v>1747</v>
      </c>
      <c r="E3074" s="176">
        <v>0</v>
      </c>
      <c r="F3074" s="176">
        <v>0</v>
      </c>
      <c r="G3074" s="174">
        <v>0</v>
      </c>
    </row>
    <row r="3075" spans="1:7">
      <c r="A3075" s="176" t="s">
        <v>1359</v>
      </c>
      <c r="B3075" s="176" t="s">
        <v>1360</v>
      </c>
      <c r="C3075" s="176" t="s">
        <v>1201</v>
      </c>
      <c r="D3075" s="176" t="s">
        <v>1747</v>
      </c>
      <c r="E3075" s="176">
        <v>0</v>
      </c>
      <c r="F3075" s="176">
        <v>0</v>
      </c>
      <c r="G3075" s="174">
        <v>0</v>
      </c>
    </row>
    <row r="3076" spans="1:7">
      <c r="A3076" s="176" t="s">
        <v>1359</v>
      </c>
      <c r="B3076" s="176" t="s">
        <v>1360</v>
      </c>
      <c r="C3076" s="176" t="s">
        <v>1202</v>
      </c>
      <c r="D3076" s="176" t="s">
        <v>1747</v>
      </c>
      <c r="E3076" s="176">
        <v>0</v>
      </c>
      <c r="F3076" s="176">
        <v>0</v>
      </c>
      <c r="G3076" s="174">
        <v>0</v>
      </c>
    </row>
    <row r="3077" spans="1:7">
      <c r="A3077" s="176" t="s">
        <v>1359</v>
      </c>
      <c r="B3077" s="176" t="s">
        <v>1360</v>
      </c>
      <c r="C3077" s="176" t="s">
        <v>1203</v>
      </c>
      <c r="D3077" s="176" t="s">
        <v>1747</v>
      </c>
      <c r="E3077" s="176">
        <v>0</v>
      </c>
      <c r="F3077" s="176">
        <v>0</v>
      </c>
      <c r="G3077" s="174">
        <v>0</v>
      </c>
    </row>
    <row r="3078" spans="1:7">
      <c r="A3078" s="176" t="s">
        <v>1359</v>
      </c>
      <c r="B3078" s="176" t="s">
        <v>1360</v>
      </c>
      <c r="C3078" s="176" t="s">
        <v>1204</v>
      </c>
      <c r="D3078" s="176" t="s">
        <v>1747</v>
      </c>
      <c r="E3078" s="176">
        <v>0</v>
      </c>
      <c r="F3078" s="176">
        <v>0</v>
      </c>
      <c r="G3078" s="174">
        <v>0</v>
      </c>
    </row>
    <row r="3079" spans="1:7">
      <c r="A3079" s="176" t="s">
        <v>1359</v>
      </c>
      <c r="B3079" s="176" t="s">
        <v>1360</v>
      </c>
      <c r="C3079" s="176" t="s">
        <v>1205</v>
      </c>
      <c r="D3079" s="176" t="s">
        <v>1747</v>
      </c>
      <c r="E3079" s="176">
        <v>0</v>
      </c>
      <c r="F3079" s="176">
        <v>0</v>
      </c>
      <c r="G3079" s="174">
        <v>0</v>
      </c>
    </row>
    <row r="3080" spans="1:7">
      <c r="A3080" s="176" t="s">
        <v>1359</v>
      </c>
      <c r="B3080" s="176" t="s">
        <v>1360</v>
      </c>
      <c r="C3080" s="176" t="s">
        <v>1206</v>
      </c>
      <c r="D3080" s="176" t="s">
        <v>1747</v>
      </c>
      <c r="E3080" s="176">
        <v>0</v>
      </c>
      <c r="F3080" s="176">
        <v>0</v>
      </c>
      <c r="G3080" s="174">
        <v>0</v>
      </c>
    </row>
    <row r="3081" spans="1:7">
      <c r="A3081" s="176" t="s">
        <v>1359</v>
      </c>
      <c r="B3081" s="176" t="s">
        <v>1360</v>
      </c>
      <c r="C3081" s="176" t="s">
        <v>1207</v>
      </c>
      <c r="D3081" s="176" t="s">
        <v>1747</v>
      </c>
      <c r="E3081" s="176">
        <v>0</v>
      </c>
      <c r="F3081" s="176">
        <v>0</v>
      </c>
      <c r="G3081" s="174">
        <v>0</v>
      </c>
    </row>
    <row r="3082" spans="1:7">
      <c r="A3082" s="176" t="s">
        <v>1359</v>
      </c>
      <c r="B3082" s="176" t="s">
        <v>1360</v>
      </c>
      <c r="C3082" s="176" t="s">
        <v>1208</v>
      </c>
      <c r="D3082" s="176" t="s">
        <v>1747</v>
      </c>
      <c r="E3082" s="176">
        <v>0</v>
      </c>
      <c r="F3082" s="176">
        <v>0</v>
      </c>
      <c r="G3082" s="174">
        <v>0</v>
      </c>
    </row>
    <row r="3083" spans="1:7">
      <c r="A3083" s="176" t="s">
        <v>1359</v>
      </c>
      <c r="B3083" s="176" t="s">
        <v>1360</v>
      </c>
      <c r="C3083" s="176" t="s">
        <v>1209</v>
      </c>
      <c r="D3083" s="176" t="s">
        <v>1747</v>
      </c>
      <c r="E3083" s="176">
        <v>0</v>
      </c>
      <c r="F3083" s="176">
        <v>0</v>
      </c>
      <c r="G3083" s="174">
        <v>0</v>
      </c>
    </row>
    <row r="3084" spans="1:7">
      <c r="A3084" s="176" t="s">
        <v>1359</v>
      </c>
      <c r="B3084" s="176" t="s">
        <v>1360</v>
      </c>
      <c r="C3084" s="176" t="s">
        <v>1210</v>
      </c>
      <c r="D3084" s="176" t="s">
        <v>1747</v>
      </c>
      <c r="E3084" s="176">
        <v>0</v>
      </c>
      <c r="F3084" s="176">
        <v>0</v>
      </c>
      <c r="G3084" s="174">
        <v>0</v>
      </c>
    </row>
    <row r="3085" spans="1:7">
      <c r="A3085" s="176" t="s">
        <v>1359</v>
      </c>
      <c r="B3085" s="176" t="s">
        <v>1360</v>
      </c>
      <c r="C3085" s="176" t="s">
        <v>1211</v>
      </c>
      <c r="D3085" s="176" t="s">
        <v>1695</v>
      </c>
      <c r="E3085" s="176">
        <v>33</v>
      </c>
      <c r="F3085" s="176">
        <v>67</v>
      </c>
      <c r="G3085" s="175">
        <v>33</v>
      </c>
    </row>
    <row r="3086" spans="1:7">
      <c r="A3086" s="176" t="s">
        <v>1359</v>
      </c>
      <c r="B3086" s="176" t="s">
        <v>1360</v>
      </c>
      <c r="C3086" s="176" t="s">
        <v>1212</v>
      </c>
      <c r="D3086" s="176" t="s">
        <v>1695</v>
      </c>
      <c r="E3086" s="176">
        <v>0</v>
      </c>
      <c r="F3086" s="176">
        <v>0</v>
      </c>
      <c r="G3086" s="174">
        <v>0</v>
      </c>
    </row>
    <row r="3087" spans="1:7">
      <c r="A3087" s="176" t="s">
        <v>1359</v>
      </c>
      <c r="B3087" s="176" t="s">
        <v>1360</v>
      </c>
      <c r="C3087" s="176" t="s">
        <v>1213</v>
      </c>
      <c r="D3087" s="176" t="s">
        <v>1695</v>
      </c>
      <c r="E3087" s="176">
        <v>0</v>
      </c>
      <c r="F3087" s="176">
        <v>0</v>
      </c>
      <c r="G3087" s="174">
        <v>0</v>
      </c>
    </row>
    <row r="3088" spans="1:7">
      <c r="A3088" s="176" t="s">
        <v>1359</v>
      </c>
      <c r="B3088" s="176" t="s">
        <v>1360</v>
      </c>
      <c r="C3088" s="176" t="s">
        <v>1214</v>
      </c>
      <c r="D3088" s="176" t="s">
        <v>1695</v>
      </c>
      <c r="E3088" s="176">
        <v>0</v>
      </c>
      <c r="F3088" s="176">
        <v>0</v>
      </c>
      <c r="G3088" s="174">
        <v>0</v>
      </c>
    </row>
    <row r="3089" spans="1:7">
      <c r="A3089" s="176" t="s">
        <v>1359</v>
      </c>
      <c r="B3089" s="176" t="s">
        <v>1360</v>
      </c>
      <c r="C3089" s="176" t="s">
        <v>1215</v>
      </c>
      <c r="D3089" s="176" t="s">
        <v>1695</v>
      </c>
      <c r="E3089" s="176">
        <v>0</v>
      </c>
      <c r="F3089" s="176">
        <v>0</v>
      </c>
      <c r="G3089" s="174">
        <v>0</v>
      </c>
    </row>
    <row r="3090" spans="1:7">
      <c r="A3090" s="176" t="s">
        <v>1359</v>
      </c>
      <c r="B3090" s="176" t="s">
        <v>1360</v>
      </c>
      <c r="C3090" s="176" t="s">
        <v>1216</v>
      </c>
      <c r="D3090" s="176" t="s">
        <v>1695</v>
      </c>
      <c r="E3090" s="176">
        <v>0</v>
      </c>
      <c r="F3090" s="176">
        <v>100</v>
      </c>
      <c r="G3090" s="175">
        <v>100</v>
      </c>
    </row>
    <row r="3091" spans="1:7">
      <c r="A3091" s="176" t="s">
        <v>1359</v>
      </c>
      <c r="B3091" s="176" t="s">
        <v>1360</v>
      </c>
      <c r="C3091" s="176" t="s">
        <v>1217</v>
      </c>
      <c r="E3091" s="176">
        <v>0</v>
      </c>
      <c r="F3091" s="176">
        <v>0</v>
      </c>
      <c r="G3091" s="174">
        <v>0</v>
      </c>
    </row>
    <row r="3092" spans="1:7">
      <c r="A3092" s="176" t="s">
        <v>1359</v>
      </c>
      <c r="B3092" s="176" t="s">
        <v>1360</v>
      </c>
      <c r="C3092" s="176" t="s">
        <v>1218</v>
      </c>
      <c r="E3092" s="176">
        <v>0</v>
      </c>
      <c r="F3092" s="176">
        <v>0</v>
      </c>
      <c r="G3092" s="174">
        <v>0</v>
      </c>
    </row>
    <row r="3093" spans="1:7">
      <c r="A3093" s="176" t="s">
        <v>1359</v>
      </c>
      <c r="B3093" s="176" t="s">
        <v>1360</v>
      </c>
      <c r="C3093" s="176" t="s">
        <v>1219</v>
      </c>
      <c r="E3093" s="176">
        <v>0</v>
      </c>
      <c r="F3093" s="176">
        <v>0</v>
      </c>
      <c r="G3093" s="174">
        <v>0</v>
      </c>
    </row>
    <row r="3094" spans="1:7">
      <c r="A3094" s="176" t="s">
        <v>1359</v>
      </c>
      <c r="B3094" s="176" t="s">
        <v>1360</v>
      </c>
      <c r="C3094" s="176" t="s">
        <v>1220</v>
      </c>
      <c r="E3094" s="176">
        <v>0</v>
      </c>
      <c r="F3094" s="176">
        <v>0</v>
      </c>
      <c r="G3094" s="174">
        <v>0</v>
      </c>
    </row>
    <row r="3095" spans="1:7">
      <c r="A3095" s="176" t="s">
        <v>1359</v>
      </c>
      <c r="B3095" s="176" t="s">
        <v>1360</v>
      </c>
      <c r="C3095" s="176" t="s">
        <v>1221</v>
      </c>
      <c r="E3095" s="176">
        <v>33</v>
      </c>
      <c r="F3095" s="176">
        <v>33</v>
      </c>
      <c r="G3095" s="174">
        <v>0</v>
      </c>
    </row>
    <row r="3096" spans="1:7">
      <c r="A3096" s="176" t="s">
        <v>1359</v>
      </c>
      <c r="B3096" s="176" t="s">
        <v>1360</v>
      </c>
      <c r="C3096" s="176" t="s">
        <v>1222</v>
      </c>
      <c r="E3096" s="176">
        <v>67</v>
      </c>
      <c r="F3096" s="176">
        <v>67</v>
      </c>
      <c r="G3096" s="174">
        <v>0</v>
      </c>
    </row>
    <row r="3097" spans="1:7">
      <c r="A3097" s="176" t="s">
        <v>1359</v>
      </c>
      <c r="B3097" s="176" t="s">
        <v>1360</v>
      </c>
      <c r="C3097" s="176" t="s">
        <v>1223</v>
      </c>
      <c r="E3097" s="176">
        <v>67</v>
      </c>
      <c r="F3097" s="176">
        <v>67</v>
      </c>
      <c r="G3097" s="174">
        <v>0</v>
      </c>
    </row>
    <row r="3098" spans="1:7">
      <c r="A3098" s="176" t="s">
        <v>1359</v>
      </c>
      <c r="B3098" s="176" t="s">
        <v>1360</v>
      </c>
      <c r="C3098" s="176" t="s">
        <v>1224</v>
      </c>
      <c r="E3098" s="176">
        <v>33</v>
      </c>
      <c r="F3098" s="176">
        <v>67</v>
      </c>
      <c r="G3098" s="175">
        <v>33</v>
      </c>
    </row>
    <row r="3099" spans="1:7">
      <c r="A3099" s="176" t="s">
        <v>1359</v>
      </c>
      <c r="B3099" s="176" t="s">
        <v>1360</v>
      </c>
      <c r="C3099" s="176" t="s">
        <v>1225</v>
      </c>
      <c r="E3099" s="176">
        <v>100</v>
      </c>
      <c r="F3099" s="176">
        <v>100</v>
      </c>
      <c r="G3099" s="174">
        <v>0</v>
      </c>
    </row>
    <row r="3100" spans="1:7">
      <c r="A3100" s="176" t="s">
        <v>1359</v>
      </c>
      <c r="B3100" s="176" t="s">
        <v>1360</v>
      </c>
      <c r="C3100" s="176" t="s">
        <v>1226</v>
      </c>
      <c r="E3100" s="176">
        <v>67</v>
      </c>
      <c r="F3100" s="176">
        <v>67</v>
      </c>
      <c r="G3100" s="174">
        <v>0</v>
      </c>
    </row>
    <row r="3101" spans="1:7">
      <c r="A3101" s="176" t="s">
        <v>1359</v>
      </c>
      <c r="B3101" s="176" t="s">
        <v>1360</v>
      </c>
      <c r="C3101" s="176" t="s">
        <v>1227</v>
      </c>
      <c r="E3101" s="176">
        <v>67</v>
      </c>
      <c r="F3101" s="176">
        <v>67</v>
      </c>
      <c r="G3101" s="174">
        <v>0</v>
      </c>
    </row>
    <row r="3102" spans="1:7">
      <c r="A3102" s="176" t="s">
        <v>1359</v>
      </c>
      <c r="B3102" s="176" t="s">
        <v>1360</v>
      </c>
      <c r="C3102" s="176" t="s">
        <v>1228</v>
      </c>
      <c r="E3102" s="176">
        <v>33</v>
      </c>
      <c r="F3102" s="176">
        <v>33</v>
      </c>
      <c r="G3102" s="174">
        <v>0</v>
      </c>
    </row>
    <row r="3103" spans="1:7">
      <c r="A3103" s="176" t="s">
        <v>1359</v>
      </c>
      <c r="B3103" s="176" t="s">
        <v>1360</v>
      </c>
      <c r="C3103" s="176" t="s">
        <v>1229</v>
      </c>
      <c r="E3103" s="176">
        <v>33</v>
      </c>
      <c r="F3103" s="176"/>
      <c r="G3103" s="176"/>
    </row>
    <row r="3104" spans="1:7">
      <c r="A3104" s="176" t="s">
        <v>1359</v>
      </c>
      <c r="B3104" s="176" t="s">
        <v>1360</v>
      </c>
      <c r="C3104" s="176" t="s">
        <v>1230</v>
      </c>
      <c r="E3104" s="176">
        <v>0</v>
      </c>
      <c r="F3104" s="176">
        <v>0</v>
      </c>
      <c r="G3104" s="174">
        <v>0</v>
      </c>
    </row>
    <row r="3105" spans="1:7">
      <c r="A3105" s="176" t="s">
        <v>1359</v>
      </c>
      <c r="B3105" s="176" t="s">
        <v>1360</v>
      </c>
      <c r="C3105" s="176" t="s">
        <v>1231</v>
      </c>
      <c r="E3105" s="176">
        <v>0</v>
      </c>
      <c r="F3105" s="176">
        <v>0</v>
      </c>
      <c r="G3105" s="174">
        <v>0</v>
      </c>
    </row>
    <row r="3106" spans="1:7">
      <c r="A3106" s="176" t="s">
        <v>1359</v>
      </c>
      <c r="B3106" s="176" t="s">
        <v>1360</v>
      </c>
      <c r="C3106" s="176" t="s">
        <v>1232</v>
      </c>
      <c r="E3106" s="176">
        <v>0</v>
      </c>
      <c r="F3106" s="176">
        <v>100</v>
      </c>
      <c r="G3106" s="175">
        <v>100</v>
      </c>
    </row>
    <row r="3107" spans="1:7">
      <c r="A3107" s="176" t="s">
        <v>1359</v>
      </c>
      <c r="B3107" s="176" t="s">
        <v>1360</v>
      </c>
      <c r="C3107" s="176" t="s">
        <v>1233</v>
      </c>
      <c r="E3107" s="176">
        <v>0</v>
      </c>
      <c r="F3107" s="176">
        <v>0</v>
      </c>
      <c r="G3107" s="174">
        <v>0</v>
      </c>
    </row>
    <row r="3108" spans="1:7">
      <c r="A3108" s="176" t="s">
        <v>1359</v>
      </c>
      <c r="B3108" s="176" t="s">
        <v>1360</v>
      </c>
      <c r="C3108" s="176" t="s">
        <v>1234</v>
      </c>
      <c r="E3108" s="176">
        <v>0</v>
      </c>
      <c r="F3108" s="176">
        <v>0</v>
      </c>
      <c r="G3108" s="174">
        <v>0</v>
      </c>
    </row>
    <row r="3109" spans="1:7">
      <c r="A3109" s="176" t="s">
        <v>1359</v>
      </c>
      <c r="B3109" s="176" t="s">
        <v>1360</v>
      </c>
      <c r="C3109" s="176" t="s">
        <v>1235</v>
      </c>
      <c r="E3109" s="176">
        <v>100</v>
      </c>
      <c r="F3109" s="176">
        <v>100</v>
      </c>
      <c r="G3109" s="174">
        <v>0</v>
      </c>
    </row>
    <row r="3110" spans="1:7">
      <c r="A3110" s="176" t="s">
        <v>1359</v>
      </c>
      <c r="B3110" s="176" t="s">
        <v>1360</v>
      </c>
      <c r="C3110" s="176" t="s">
        <v>1236</v>
      </c>
      <c r="E3110" s="176">
        <v>100</v>
      </c>
      <c r="F3110" s="176">
        <v>100</v>
      </c>
      <c r="G3110" s="174">
        <v>0</v>
      </c>
    </row>
    <row r="3111" spans="1:7">
      <c r="A3111" s="176" t="s">
        <v>1359</v>
      </c>
      <c r="B3111" s="176" t="s">
        <v>1360</v>
      </c>
      <c r="C3111" s="176" t="s">
        <v>1237</v>
      </c>
      <c r="E3111" s="176">
        <v>33</v>
      </c>
      <c r="F3111" s="176">
        <v>33</v>
      </c>
      <c r="G3111" s="174">
        <v>0</v>
      </c>
    </row>
    <row r="3112" spans="1:7">
      <c r="A3112" s="176" t="s">
        <v>1359</v>
      </c>
      <c r="B3112" s="176" t="s">
        <v>1360</v>
      </c>
      <c r="C3112" s="176" t="s">
        <v>1238</v>
      </c>
      <c r="E3112" s="176">
        <v>33</v>
      </c>
      <c r="F3112" s="176">
        <v>33</v>
      </c>
      <c r="G3112" s="174">
        <v>0</v>
      </c>
    </row>
    <row r="3113" spans="1:7">
      <c r="A3113" s="176" t="s">
        <v>1359</v>
      </c>
      <c r="B3113" s="176" t="s">
        <v>1360</v>
      </c>
      <c r="C3113" s="176" t="s">
        <v>1239</v>
      </c>
      <c r="E3113" s="176">
        <v>33</v>
      </c>
      <c r="F3113" s="176">
        <v>33</v>
      </c>
      <c r="G3113" s="174">
        <v>0</v>
      </c>
    </row>
    <row r="3114" spans="1:7">
      <c r="A3114" s="176" t="s">
        <v>1359</v>
      </c>
      <c r="B3114" s="176" t="s">
        <v>1360</v>
      </c>
      <c r="C3114" s="176" t="s">
        <v>1240</v>
      </c>
      <c r="E3114" s="176">
        <v>0</v>
      </c>
      <c r="F3114" s="176">
        <v>0</v>
      </c>
      <c r="G3114" s="174">
        <v>0</v>
      </c>
    </row>
    <row r="3115" spans="1:7">
      <c r="A3115" s="176" t="s">
        <v>1359</v>
      </c>
      <c r="B3115" s="176" t="s">
        <v>1360</v>
      </c>
      <c r="C3115" s="176" t="s">
        <v>1241</v>
      </c>
      <c r="E3115" s="176">
        <v>33</v>
      </c>
      <c r="F3115" s="176">
        <v>67</v>
      </c>
      <c r="G3115" s="175">
        <v>33</v>
      </c>
    </row>
    <row r="3116" spans="1:7">
      <c r="A3116" s="176" t="s">
        <v>1359</v>
      </c>
      <c r="B3116" s="176" t="s">
        <v>1360</v>
      </c>
      <c r="C3116" s="176" t="s">
        <v>1242</v>
      </c>
      <c r="E3116" s="176">
        <v>67</v>
      </c>
      <c r="F3116" s="176">
        <v>67</v>
      </c>
      <c r="G3116" s="174">
        <v>0</v>
      </c>
    </row>
    <row r="3117" spans="1:7">
      <c r="A3117" s="176" t="s">
        <v>1359</v>
      </c>
      <c r="B3117" s="176" t="s">
        <v>1360</v>
      </c>
      <c r="C3117" s="176" t="s">
        <v>1243</v>
      </c>
      <c r="E3117" s="176">
        <v>0</v>
      </c>
      <c r="F3117" s="176">
        <v>0</v>
      </c>
      <c r="G3117" s="174">
        <v>0</v>
      </c>
    </row>
    <row r="3118" spans="1:7">
      <c r="A3118" s="176" t="s">
        <v>1359</v>
      </c>
      <c r="B3118" s="176" t="s">
        <v>1360</v>
      </c>
      <c r="C3118" s="176" t="s">
        <v>1244</v>
      </c>
      <c r="E3118" s="176">
        <v>33</v>
      </c>
      <c r="F3118" s="176">
        <v>33</v>
      </c>
      <c r="G3118" s="174">
        <v>0</v>
      </c>
    </row>
    <row r="3119" spans="1:7">
      <c r="A3119" s="176" t="s">
        <v>1359</v>
      </c>
      <c r="B3119" s="176" t="s">
        <v>1360</v>
      </c>
      <c r="C3119" s="176" t="s">
        <v>1245</v>
      </c>
      <c r="E3119" s="176">
        <v>33</v>
      </c>
      <c r="F3119" s="176">
        <v>33</v>
      </c>
      <c r="G3119" s="174">
        <v>0</v>
      </c>
    </row>
    <row r="3120" spans="1:7">
      <c r="A3120" s="176" t="s">
        <v>1359</v>
      </c>
      <c r="B3120" s="176" t="s">
        <v>1360</v>
      </c>
      <c r="C3120" s="176" t="s">
        <v>1246</v>
      </c>
      <c r="E3120" s="176">
        <v>0</v>
      </c>
      <c r="F3120" s="176">
        <v>33</v>
      </c>
      <c r="G3120" s="175">
        <v>33</v>
      </c>
    </row>
    <row r="3121" spans="1:7">
      <c r="A3121" s="176" t="s">
        <v>1359</v>
      </c>
      <c r="B3121" s="176" t="s">
        <v>1360</v>
      </c>
      <c r="C3121" s="176" t="s">
        <v>1247</v>
      </c>
      <c r="E3121" s="176">
        <v>0</v>
      </c>
      <c r="F3121" s="176">
        <v>33</v>
      </c>
      <c r="G3121" s="175">
        <v>33</v>
      </c>
    </row>
    <row r="3122" spans="1:7">
      <c r="A3122" s="176" t="s">
        <v>1359</v>
      </c>
      <c r="B3122" s="176" t="s">
        <v>1360</v>
      </c>
      <c r="C3122" s="176" t="s">
        <v>1247</v>
      </c>
      <c r="E3122" s="176">
        <v>0</v>
      </c>
      <c r="F3122" s="176">
        <v>0</v>
      </c>
      <c r="G3122" s="174">
        <v>0</v>
      </c>
    </row>
    <row r="3123" spans="1:7">
      <c r="A3123" s="176" t="s">
        <v>1359</v>
      </c>
      <c r="B3123" s="176" t="s">
        <v>1360</v>
      </c>
      <c r="C3123" s="176" t="s">
        <v>1249</v>
      </c>
      <c r="E3123" s="176">
        <v>33</v>
      </c>
      <c r="F3123" s="176">
        <v>33</v>
      </c>
      <c r="G3123" s="174">
        <v>0</v>
      </c>
    </row>
    <row r="3124" spans="1:7">
      <c r="A3124" s="176" t="s">
        <v>1359</v>
      </c>
      <c r="B3124" s="176" t="s">
        <v>1360</v>
      </c>
      <c r="C3124" s="176" t="s">
        <v>1250</v>
      </c>
      <c r="E3124" s="176">
        <v>33</v>
      </c>
      <c r="F3124" s="176">
        <v>33</v>
      </c>
      <c r="G3124" s="174">
        <v>0</v>
      </c>
    </row>
    <row r="3125" spans="1:7">
      <c r="A3125" s="176" t="s">
        <v>1359</v>
      </c>
      <c r="B3125" s="176" t="s">
        <v>1360</v>
      </c>
      <c r="C3125" s="176" t="s">
        <v>1251</v>
      </c>
      <c r="E3125" s="176">
        <v>0</v>
      </c>
      <c r="F3125" s="176">
        <v>67</v>
      </c>
      <c r="G3125" s="175">
        <v>67</v>
      </c>
    </row>
    <row r="3126" spans="1:7">
      <c r="A3126" s="176" t="s">
        <v>1359</v>
      </c>
      <c r="B3126" s="176" t="s">
        <v>1360</v>
      </c>
      <c r="C3126" s="176" t="s">
        <v>1252</v>
      </c>
      <c r="E3126" s="176">
        <v>0</v>
      </c>
      <c r="F3126" s="176">
        <v>0</v>
      </c>
      <c r="G3126" s="174">
        <v>0</v>
      </c>
    </row>
    <row r="3127" spans="1:7">
      <c r="A3127" s="176" t="s">
        <v>1359</v>
      </c>
      <c r="B3127" s="176" t="s">
        <v>1360</v>
      </c>
      <c r="C3127" s="176" t="s">
        <v>1253</v>
      </c>
      <c r="E3127" s="176">
        <v>0</v>
      </c>
      <c r="F3127" s="176">
        <v>0</v>
      </c>
      <c r="G3127" s="174">
        <v>0</v>
      </c>
    </row>
    <row r="3128" spans="1:7">
      <c r="A3128" s="176" t="s">
        <v>1359</v>
      </c>
      <c r="B3128" s="176" t="s">
        <v>1360</v>
      </c>
      <c r="C3128" s="176" t="s">
        <v>1254</v>
      </c>
      <c r="E3128" s="176">
        <v>0</v>
      </c>
      <c r="F3128" s="176">
        <v>0</v>
      </c>
      <c r="G3128" s="174">
        <v>0</v>
      </c>
    </row>
    <row r="3129" spans="1:7">
      <c r="A3129" s="176" t="s">
        <v>1359</v>
      </c>
      <c r="B3129" s="176" t="s">
        <v>1360</v>
      </c>
      <c r="C3129" s="176" t="s">
        <v>1255</v>
      </c>
      <c r="E3129" s="176">
        <v>0</v>
      </c>
      <c r="F3129" s="176">
        <v>0</v>
      </c>
      <c r="G3129" s="174">
        <v>0</v>
      </c>
    </row>
    <row r="3130" spans="1:7">
      <c r="A3130" s="176" t="s">
        <v>1359</v>
      </c>
      <c r="B3130" s="176" t="s">
        <v>1360</v>
      </c>
      <c r="C3130" s="176" t="s">
        <v>1256</v>
      </c>
      <c r="E3130" s="176">
        <v>0</v>
      </c>
      <c r="F3130" s="176">
        <v>0</v>
      </c>
      <c r="G3130" s="174">
        <v>0</v>
      </c>
    </row>
    <row r="3131" spans="1:7">
      <c r="A3131" s="176" t="s">
        <v>1361</v>
      </c>
      <c r="B3131" s="176" t="s">
        <v>1362</v>
      </c>
      <c r="C3131" s="176" t="s">
        <v>1257</v>
      </c>
      <c r="D3131" s="176" t="s">
        <v>1742</v>
      </c>
      <c r="E3131" s="176">
        <v>0</v>
      </c>
      <c r="F3131" s="176">
        <v>100</v>
      </c>
      <c r="G3131" s="175">
        <v>100</v>
      </c>
    </row>
    <row r="3132" spans="1:7">
      <c r="A3132" s="176" t="s">
        <v>1361</v>
      </c>
      <c r="B3132" s="176" t="s">
        <v>1362</v>
      </c>
      <c r="C3132" s="176" t="s">
        <v>1258</v>
      </c>
      <c r="D3132" s="176" t="s">
        <v>1743</v>
      </c>
      <c r="E3132" s="176">
        <v>67</v>
      </c>
      <c r="F3132" s="176">
        <v>33</v>
      </c>
      <c r="G3132" s="174">
        <v>-33</v>
      </c>
    </row>
    <row r="3133" spans="1:7">
      <c r="A3133" s="176" t="s">
        <v>1361</v>
      </c>
      <c r="B3133" s="176" t="s">
        <v>1362</v>
      </c>
      <c r="C3133" s="176" t="s">
        <v>1259</v>
      </c>
      <c r="D3133" s="176" t="s">
        <v>1744</v>
      </c>
      <c r="E3133" s="176">
        <v>100</v>
      </c>
      <c r="F3133" s="176">
        <v>33</v>
      </c>
      <c r="G3133" s="174">
        <v>-67</v>
      </c>
    </row>
    <row r="3134" spans="1:7">
      <c r="A3134" s="176" t="s">
        <v>1361</v>
      </c>
      <c r="B3134" s="176" t="s">
        <v>1362</v>
      </c>
      <c r="C3134" s="176" t="s">
        <v>1260</v>
      </c>
      <c r="D3134" s="176" t="s">
        <v>1745</v>
      </c>
      <c r="E3134" s="176">
        <v>33</v>
      </c>
      <c r="F3134" s="176">
        <v>33</v>
      </c>
      <c r="G3134" s="174">
        <v>0</v>
      </c>
    </row>
    <row r="3135" spans="1:7">
      <c r="A3135" s="176" t="s">
        <v>1361</v>
      </c>
      <c r="B3135" s="176" t="s">
        <v>1362</v>
      </c>
      <c r="C3135" s="176" t="s">
        <v>1261</v>
      </c>
      <c r="D3135" s="176" t="s">
        <v>1746</v>
      </c>
      <c r="E3135" s="176">
        <v>0</v>
      </c>
      <c r="F3135" s="176">
        <v>0</v>
      </c>
      <c r="G3135" s="174">
        <v>0</v>
      </c>
    </row>
    <row r="3136" spans="1:7">
      <c r="A3136" s="176" t="s">
        <v>1361</v>
      </c>
      <c r="B3136" s="176" t="s">
        <v>1362</v>
      </c>
      <c r="C3136" s="176" t="s">
        <v>1262</v>
      </c>
      <c r="D3136" s="176" t="s">
        <v>1747</v>
      </c>
      <c r="E3136" s="176">
        <v>100</v>
      </c>
      <c r="F3136" s="176">
        <v>100</v>
      </c>
      <c r="G3136" s="174">
        <v>0</v>
      </c>
    </row>
    <row r="3137" spans="1:7">
      <c r="A3137" s="176" t="s">
        <v>1361</v>
      </c>
      <c r="B3137" s="176" t="s">
        <v>1362</v>
      </c>
      <c r="C3137" s="176" t="s">
        <v>1263</v>
      </c>
      <c r="D3137" s="176" t="s">
        <v>1695</v>
      </c>
      <c r="E3137" s="176">
        <v>0</v>
      </c>
      <c r="F3137" s="176">
        <v>33</v>
      </c>
      <c r="G3137" s="175">
        <v>33</v>
      </c>
    </row>
    <row r="3138" spans="1:7">
      <c r="A3138" s="176" t="s">
        <v>1361</v>
      </c>
      <c r="B3138" s="176" t="s">
        <v>1362</v>
      </c>
      <c r="C3138" s="176" t="s">
        <v>1115</v>
      </c>
      <c r="D3138" s="176" t="s">
        <v>1743</v>
      </c>
      <c r="E3138" s="176">
        <v>100</v>
      </c>
      <c r="F3138" s="176">
        <v>100</v>
      </c>
      <c r="G3138" s="174">
        <v>0</v>
      </c>
    </row>
    <row r="3139" spans="1:7">
      <c r="A3139" s="176" t="s">
        <v>1361</v>
      </c>
      <c r="B3139" s="176" t="s">
        <v>1362</v>
      </c>
      <c r="C3139" s="176" t="s">
        <v>1116</v>
      </c>
      <c r="D3139" s="176" t="s">
        <v>1743</v>
      </c>
      <c r="E3139" s="176">
        <v>100</v>
      </c>
      <c r="F3139" s="176">
        <v>100</v>
      </c>
      <c r="G3139" s="174">
        <v>0</v>
      </c>
    </row>
    <row r="3140" spans="1:7">
      <c r="A3140" s="176" t="s">
        <v>1361</v>
      </c>
      <c r="B3140" s="176" t="s">
        <v>1362</v>
      </c>
      <c r="C3140" s="176" t="s">
        <v>1117</v>
      </c>
      <c r="D3140" s="176" t="s">
        <v>1743</v>
      </c>
      <c r="E3140" s="176">
        <v>100</v>
      </c>
      <c r="F3140" s="176">
        <v>100</v>
      </c>
      <c r="G3140" s="174">
        <v>0</v>
      </c>
    </row>
    <row r="3141" spans="1:7">
      <c r="A3141" s="176" t="s">
        <v>1361</v>
      </c>
      <c r="B3141" s="176" t="s">
        <v>1362</v>
      </c>
      <c r="C3141" s="176" t="s">
        <v>1118</v>
      </c>
      <c r="D3141" s="176" t="s">
        <v>1743</v>
      </c>
      <c r="E3141" s="176">
        <v>100</v>
      </c>
      <c r="F3141" s="176">
        <v>100</v>
      </c>
      <c r="G3141" s="174">
        <v>0</v>
      </c>
    </row>
    <row r="3142" spans="1:7">
      <c r="A3142" s="176" t="s">
        <v>1361</v>
      </c>
      <c r="B3142" s="176" t="s">
        <v>1362</v>
      </c>
      <c r="C3142" s="176" t="s">
        <v>1119</v>
      </c>
      <c r="D3142" s="176" t="s">
        <v>1743</v>
      </c>
      <c r="E3142" s="176">
        <v>100</v>
      </c>
      <c r="F3142" s="176">
        <v>100</v>
      </c>
      <c r="G3142" s="174">
        <v>0</v>
      </c>
    </row>
    <row r="3143" spans="1:7">
      <c r="A3143" s="176" t="s">
        <v>1361</v>
      </c>
      <c r="B3143" s="176" t="s">
        <v>1362</v>
      </c>
      <c r="C3143" s="176" t="s">
        <v>1120</v>
      </c>
      <c r="D3143" s="176" t="s">
        <v>1743</v>
      </c>
      <c r="E3143" s="176">
        <v>67</v>
      </c>
      <c r="F3143" s="176">
        <v>67</v>
      </c>
      <c r="G3143" s="174">
        <v>0</v>
      </c>
    </row>
    <row r="3144" spans="1:7">
      <c r="A3144" s="176" t="s">
        <v>1361</v>
      </c>
      <c r="B3144" s="176" t="s">
        <v>1362</v>
      </c>
      <c r="C3144" s="176" t="s">
        <v>1121</v>
      </c>
      <c r="D3144" s="176" t="s">
        <v>1743</v>
      </c>
      <c r="E3144" s="176">
        <v>100</v>
      </c>
      <c r="F3144" s="176">
        <v>100</v>
      </c>
      <c r="G3144" s="174">
        <v>0</v>
      </c>
    </row>
    <row r="3145" spans="1:7">
      <c r="A3145" s="176" t="s">
        <v>1361</v>
      </c>
      <c r="B3145" s="176" t="s">
        <v>1362</v>
      </c>
      <c r="C3145" s="176" t="s">
        <v>1122</v>
      </c>
      <c r="D3145" s="176" t="s">
        <v>1743</v>
      </c>
      <c r="E3145" s="176">
        <v>67</v>
      </c>
      <c r="F3145" s="176">
        <v>67</v>
      </c>
      <c r="G3145" s="174">
        <v>0</v>
      </c>
    </row>
    <row r="3146" spans="1:7">
      <c r="A3146" s="176" t="s">
        <v>1361</v>
      </c>
      <c r="B3146" s="176" t="s">
        <v>1362</v>
      </c>
      <c r="C3146" s="176" t="s">
        <v>1123</v>
      </c>
      <c r="D3146" s="176" t="s">
        <v>1743</v>
      </c>
      <c r="E3146" s="176">
        <v>67</v>
      </c>
      <c r="F3146" s="176">
        <v>67</v>
      </c>
      <c r="G3146" s="174">
        <v>0</v>
      </c>
    </row>
    <row r="3147" spans="1:7">
      <c r="A3147" s="176" t="s">
        <v>1361</v>
      </c>
      <c r="B3147" s="176" t="s">
        <v>1362</v>
      </c>
      <c r="C3147" s="176" t="s">
        <v>1124</v>
      </c>
      <c r="D3147" s="176" t="s">
        <v>1743</v>
      </c>
      <c r="E3147" s="176">
        <v>100</v>
      </c>
      <c r="F3147" s="176">
        <v>100</v>
      </c>
      <c r="G3147" s="174">
        <v>0</v>
      </c>
    </row>
    <row r="3148" spans="1:7">
      <c r="A3148" s="176" t="s">
        <v>1361</v>
      </c>
      <c r="B3148" s="176" t="s">
        <v>1362</v>
      </c>
      <c r="C3148" s="176" t="s">
        <v>1125</v>
      </c>
      <c r="D3148" s="176" t="s">
        <v>1743</v>
      </c>
      <c r="E3148" s="176">
        <v>100</v>
      </c>
      <c r="F3148" s="176">
        <v>100</v>
      </c>
      <c r="G3148" s="174">
        <v>0</v>
      </c>
    </row>
    <row r="3149" spans="1:7">
      <c r="A3149" s="176" t="s">
        <v>1361</v>
      </c>
      <c r="B3149" s="176" t="s">
        <v>1362</v>
      </c>
      <c r="C3149" s="176" t="s">
        <v>1126</v>
      </c>
      <c r="D3149" s="176" t="s">
        <v>1743</v>
      </c>
      <c r="E3149" s="176">
        <v>33</v>
      </c>
      <c r="F3149" s="176">
        <v>33</v>
      </c>
      <c r="G3149" s="174">
        <v>0</v>
      </c>
    </row>
    <row r="3150" spans="1:7">
      <c r="A3150" s="176" t="s">
        <v>1361</v>
      </c>
      <c r="B3150" s="176" t="s">
        <v>1362</v>
      </c>
      <c r="C3150" s="176" t="s">
        <v>1127</v>
      </c>
      <c r="D3150" s="176" t="s">
        <v>1743</v>
      </c>
      <c r="E3150" s="176">
        <v>67</v>
      </c>
      <c r="F3150" s="176">
        <v>67</v>
      </c>
      <c r="G3150" s="174">
        <v>0</v>
      </c>
    </row>
    <row r="3151" spans="1:7">
      <c r="A3151" s="176" t="s">
        <v>1361</v>
      </c>
      <c r="B3151" s="176" t="s">
        <v>1362</v>
      </c>
      <c r="C3151" s="176" t="s">
        <v>1128</v>
      </c>
      <c r="D3151" s="176" t="s">
        <v>1743</v>
      </c>
      <c r="E3151" s="176">
        <v>0</v>
      </c>
      <c r="F3151" s="176">
        <v>0</v>
      </c>
      <c r="G3151" s="174">
        <v>0</v>
      </c>
    </row>
    <row r="3152" spans="1:7">
      <c r="A3152" s="176" t="s">
        <v>1361</v>
      </c>
      <c r="B3152" s="176" t="s">
        <v>1362</v>
      </c>
      <c r="C3152" s="176" t="s">
        <v>1129</v>
      </c>
      <c r="D3152" s="176" t="s">
        <v>1743</v>
      </c>
      <c r="E3152" s="176">
        <v>67</v>
      </c>
      <c r="F3152" s="176">
        <v>67</v>
      </c>
      <c r="G3152" s="174">
        <v>0</v>
      </c>
    </row>
    <row r="3153" spans="1:7">
      <c r="A3153" s="176" t="s">
        <v>1361</v>
      </c>
      <c r="B3153" s="176" t="s">
        <v>1362</v>
      </c>
      <c r="C3153" s="176" t="s">
        <v>1130</v>
      </c>
      <c r="D3153" s="176" t="s">
        <v>1743</v>
      </c>
      <c r="E3153" s="176">
        <v>0</v>
      </c>
      <c r="F3153" s="176">
        <v>33</v>
      </c>
      <c r="G3153" s="175">
        <v>33</v>
      </c>
    </row>
    <row r="3154" spans="1:7">
      <c r="A3154" s="176" t="s">
        <v>1361</v>
      </c>
      <c r="B3154" s="176" t="s">
        <v>1362</v>
      </c>
      <c r="C3154" s="176" t="s">
        <v>1131</v>
      </c>
      <c r="D3154" s="176" t="s">
        <v>1743</v>
      </c>
      <c r="E3154" s="176">
        <v>33</v>
      </c>
      <c r="F3154" s="176">
        <v>0</v>
      </c>
      <c r="G3154" s="174">
        <v>-33</v>
      </c>
    </row>
    <row r="3155" spans="1:7">
      <c r="A3155" s="176" t="s">
        <v>1361</v>
      </c>
      <c r="B3155" s="176" t="s">
        <v>1362</v>
      </c>
      <c r="C3155" s="176" t="s">
        <v>1132</v>
      </c>
      <c r="D3155" s="176" t="s">
        <v>1743</v>
      </c>
      <c r="E3155" s="176">
        <v>0</v>
      </c>
      <c r="F3155" s="176">
        <v>0</v>
      </c>
      <c r="G3155" s="174">
        <v>0</v>
      </c>
    </row>
    <row r="3156" spans="1:7">
      <c r="A3156" s="176" t="s">
        <v>1361</v>
      </c>
      <c r="B3156" s="176" t="s">
        <v>1362</v>
      </c>
      <c r="C3156" s="176" t="s">
        <v>1133</v>
      </c>
      <c r="D3156" s="176" t="s">
        <v>1743</v>
      </c>
      <c r="E3156" s="176">
        <v>100</v>
      </c>
      <c r="F3156" s="176">
        <v>100</v>
      </c>
      <c r="G3156" s="174">
        <v>0</v>
      </c>
    </row>
    <row r="3157" spans="1:7">
      <c r="A3157" s="176" t="s">
        <v>1361</v>
      </c>
      <c r="B3157" s="176" t="s">
        <v>1362</v>
      </c>
      <c r="C3157" s="176" t="s">
        <v>1134</v>
      </c>
      <c r="D3157" s="176" t="s">
        <v>1743</v>
      </c>
      <c r="E3157" s="176">
        <v>67</v>
      </c>
      <c r="F3157" s="176">
        <v>67</v>
      </c>
      <c r="G3157" s="174">
        <v>0</v>
      </c>
    </row>
    <row r="3158" spans="1:7">
      <c r="A3158" s="176" t="s">
        <v>1361</v>
      </c>
      <c r="B3158" s="176" t="s">
        <v>1362</v>
      </c>
      <c r="C3158" s="176" t="s">
        <v>1135</v>
      </c>
      <c r="D3158" s="176" t="s">
        <v>1743</v>
      </c>
      <c r="E3158" s="176">
        <v>100</v>
      </c>
      <c r="F3158" s="176">
        <v>100</v>
      </c>
      <c r="G3158" s="174">
        <v>0</v>
      </c>
    </row>
    <row r="3159" spans="1:7">
      <c r="A3159" s="176" t="s">
        <v>1361</v>
      </c>
      <c r="B3159" s="176" t="s">
        <v>1362</v>
      </c>
      <c r="C3159" s="176" t="s">
        <v>1136</v>
      </c>
      <c r="D3159" s="176" t="s">
        <v>1743</v>
      </c>
      <c r="E3159" s="176">
        <v>100</v>
      </c>
      <c r="F3159" s="176">
        <v>100</v>
      </c>
      <c r="G3159" s="174">
        <v>0</v>
      </c>
    </row>
    <row r="3160" spans="1:7">
      <c r="A3160" s="176" t="s">
        <v>1361</v>
      </c>
      <c r="B3160" s="176" t="s">
        <v>1362</v>
      </c>
      <c r="C3160" s="176" t="s">
        <v>1137</v>
      </c>
      <c r="D3160" s="176" t="s">
        <v>1743</v>
      </c>
      <c r="E3160" s="176">
        <v>67</v>
      </c>
      <c r="F3160" s="176">
        <v>67</v>
      </c>
      <c r="G3160" s="174">
        <v>0</v>
      </c>
    </row>
    <row r="3161" spans="1:7">
      <c r="A3161" s="176" t="s">
        <v>1361</v>
      </c>
      <c r="B3161" s="176" t="s">
        <v>1362</v>
      </c>
      <c r="C3161" s="176" t="s">
        <v>1138</v>
      </c>
      <c r="D3161" s="176" t="s">
        <v>1743</v>
      </c>
      <c r="E3161" s="176">
        <v>100</v>
      </c>
      <c r="F3161" s="176">
        <v>100</v>
      </c>
      <c r="G3161" s="174">
        <v>0</v>
      </c>
    </row>
    <row r="3162" spans="1:7">
      <c r="A3162" s="176" t="s">
        <v>1361</v>
      </c>
      <c r="B3162" s="176" t="s">
        <v>1362</v>
      </c>
      <c r="C3162" s="176" t="s">
        <v>1139</v>
      </c>
      <c r="D3162" s="176" t="s">
        <v>1743</v>
      </c>
      <c r="E3162" s="176">
        <v>100</v>
      </c>
      <c r="F3162" s="176">
        <v>100</v>
      </c>
      <c r="G3162" s="174">
        <v>0</v>
      </c>
    </row>
    <row r="3163" spans="1:7">
      <c r="A3163" s="176" t="s">
        <v>1361</v>
      </c>
      <c r="B3163" s="176" t="s">
        <v>1362</v>
      </c>
      <c r="C3163" s="176" t="s">
        <v>1140</v>
      </c>
      <c r="D3163" s="176" t="s">
        <v>1743</v>
      </c>
      <c r="E3163" s="176">
        <v>33</v>
      </c>
      <c r="F3163" s="176">
        <v>33</v>
      </c>
      <c r="G3163" s="174">
        <v>0</v>
      </c>
    </row>
    <row r="3164" spans="1:7">
      <c r="A3164" s="176" t="s">
        <v>1361</v>
      </c>
      <c r="B3164" s="176" t="s">
        <v>1362</v>
      </c>
      <c r="C3164" s="176" t="s">
        <v>1141</v>
      </c>
      <c r="D3164" s="176" t="s">
        <v>1743</v>
      </c>
      <c r="E3164" s="176">
        <v>100</v>
      </c>
      <c r="F3164" s="176">
        <v>100</v>
      </c>
      <c r="G3164" s="174">
        <v>0</v>
      </c>
    </row>
    <row r="3165" spans="1:7">
      <c r="A3165" s="176" t="s">
        <v>1361</v>
      </c>
      <c r="B3165" s="176" t="s">
        <v>1362</v>
      </c>
      <c r="C3165" s="176" t="s">
        <v>1142</v>
      </c>
      <c r="D3165" s="176" t="s">
        <v>1743</v>
      </c>
      <c r="E3165" s="176">
        <v>100</v>
      </c>
      <c r="F3165" s="176">
        <v>100</v>
      </c>
      <c r="G3165" s="174">
        <v>0</v>
      </c>
    </row>
    <row r="3166" spans="1:7">
      <c r="A3166" s="176" t="s">
        <v>1361</v>
      </c>
      <c r="B3166" s="176" t="s">
        <v>1362</v>
      </c>
      <c r="C3166" s="176" t="s">
        <v>1143</v>
      </c>
      <c r="D3166" s="176" t="s">
        <v>1743</v>
      </c>
      <c r="E3166" s="176">
        <v>33</v>
      </c>
      <c r="F3166" s="176">
        <v>33</v>
      </c>
      <c r="G3166" s="174">
        <v>0</v>
      </c>
    </row>
    <row r="3167" spans="1:7">
      <c r="A3167" s="176" t="s">
        <v>1361</v>
      </c>
      <c r="B3167" s="176" t="s">
        <v>1362</v>
      </c>
      <c r="C3167" s="176" t="s">
        <v>1144</v>
      </c>
      <c r="D3167" s="176" t="s">
        <v>1743</v>
      </c>
      <c r="E3167" s="176">
        <v>100</v>
      </c>
      <c r="F3167" s="176">
        <v>100</v>
      </c>
      <c r="G3167" s="174">
        <v>0</v>
      </c>
    </row>
    <row r="3168" spans="1:7">
      <c r="A3168" s="176" t="s">
        <v>1361</v>
      </c>
      <c r="B3168" s="176" t="s">
        <v>1362</v>
      </c>
      <c r="C3168" s="176" t="s">
        <v>1145</v>
      </c>
      <c r="D3168" s="176" t="s">
        <v>1743</v>
      </c>
      <c r="E3168" s="176">
        <v>33</v>
      </c>
      <c r="F3168" s="176">
        <v>33</v>
      </c>
      <c r="G3168" s="174">
        <v>0</v>
      </c>
    </row>
    <row r="3169" spans="1:7">
      <c r="A3169" s="176" t="s">
        <v>1361</v>
      </c>
      <c r="B3169" s="176" t="s">
        <v>1362</v>
      </c>
      <c r="C3169" s="176" t="s">
        <v>1146</v>
      </c>
      <c r="D3169" s="176" t="s">
        <v>1743</v>
      </c>
      <c r="E3169" s="176">
        <v>100</v>
      </c>
      <c r="F3169" s="176">
        <v>100</v>
      </c>
      <c r="G3169" s="174">
        <v>0</v>
      </c>
    </row>
    <row r="3170" spans="1:7">
      <c r="A3170" s="176" t="s">
        <v>1361</v>
      </c>
      <c r="B3170" s="176" t="s">
        <v>1362</v>
      </c>
      <c r="C3170" s="176" t="s">
        <v>1147</v>
      </c>
      <c r="D3170" s="176" t="s">
        <v>1743</v>
      </c>
      <c r="E3170" s="176">
        <v>33</v>
      </c>
      <c r="F3170" s="176">
        <v>33</v>
      </c>
      <c r="G3170" s="174">
        <v>0</v>
      </c>
    </row>
    <row r="3171" spans="1:7">
      <c r="A3171" s="176" t="s">
        <v>1361</v>
      </c>
      <c r="B3171" s="176" t="s">
        <v>1362</v>
      </c>
      <c r="C3171" s="176" t="s">
        <v>1147</v>
      </c>
      <c r="D3171" s="176" t="s">
        <v>1743</v>
      </c>
      <c r="E3171" s="176">
        <v>0</v>
      </c>
      <c r="F3171" s="176">
        <v>0</v>
      </c>
      <c r="G3171" s="174">
        <v>0</v>
      </c>
    </row>
    <row r="3172" spans="1:7">
      <c r="A3172" s="176" t="s">
        <v>1361</v>
      </c>
      <c r="B3172" s="176" t="s">
        <v>1362</v>
      </c>
      <c r="C3172" s="176" t="s">
        <v>1149</v>
      </c>
      <c r="D3172" s="176" t="s">
        <v>1743</v>
      </c>
      <c r="E3172" s="176">
        <v>67</v>
      </c>
      <c r="F3172" s="176">
        <v>100</v>
      </c>
      <c r="G3172" s="175">
        <v>33</v>
      </c>
    </row>
    <row r="3173" spans="1:7">
      <c r="A3173" s="176" t="s">
        <v>1361</v>
      </c>
      <c r="B3173" s="176" t="s">
        <v>1362</v>
      </c>
      <c r="C3173" s="176" t="s">
        <v>1150</v>
      </c>
      <c r="D3173" s="176" t="s">
        <v>1743</v>
      </c>
      <c r="E3173" s="176">
        <v>100</v>
      </c>
      <c r="F3173" s="176">
        <v>100</v>
      </c>
      <c r="G3173" s="174">
        <v>0</v>
      </c>
    </row>
    <row r="3174" spans="1:7">
      <c r="A3174" s="176" t="s">
        <v>1361</v>
      </c>
      <c r="B3174" s="176" t="s">
        <v>1362</v>
      </c>
      <c r="C3174" s="176" t="s">
        <v>1151</v>
      </c>
      <c r="D3174" s="176" t="s">
        <v>1743</v>
      </c>
      <c r="E3174" s="176">
        <v>100</v>
      </c>
      <c r="F3174" s="176">
        <v>100</v>
      </c>
      <c r="G3174" s="174">
        <v>0</v>
      </c>
    </row>
    <row r="3175" spans="1:7">
      <c r="A3175" s="176" t="s">
        <v>1361</v>
      </c>
      <c r="B3175" s="176" t="s">
        <v>1362</v>
      </c>
      <c r="C3175" s="176" t="s">
        <v>1152</v>
      </c>
      <c r="D3175" s="176" t="s">
        <v>1743</v>
      </c>
      <c r="E3175" s="176">
        <v>0</v>
      </c>
      <c r="F3175" s="176">
        <v>0</v>
      </c>
      <c r="G3175" s="174">
        <v>0</v>
      </c>
    </row>
    <row r="3176" spans="1:7">
      <c r="A3176" s="176" t="s">
        <v>1361</v>
      </c>
      <c r="B3176" s="176" t="s">
        <v>1362</v>
      </c>
      <c r="C3176" s="176" t="s">
        <v>1153</v>
      </c>
      <c r="D3176" s="176" t="s">
        <v>1743</v>
      </c>
      <c r="E3176" s="176">
        <v>0</v>
      </c>
      <c r="F3176" s="176">
        <v>0</v>
      </c>
      <c r="G3176" s="174">
        <v>0</v>
      </c>
    </row>
    <row r="3177" spans="1:7">
      <c r="A3177" s="176" t="s">
        <v>1361</v>
      </c>
      <c r="B3177" s="176" t="s">
        <v>1362</v>
      </c>
      <c r="C3177" s="176" t="s">
        <v>1154</v>
      </c>
      <c r="D3177" s="176" t="s">
        <v>1743</v>
      </c>
      <c r="E3177" s="176">
        <v>0</v>
      </c>
      <c r="F3177" s="176">
        <v>0</v>
      </c>
      <c r="G3177" s="174">
        <v>0</v>
      </c>
    </row>
    <row r="3178" spans="1:7">
      <c r="A3178" s="176" t="s">
        <v>1361</v>
      </c>
      <c r="B3178" s="176" t="s">
        <v>1362</v>
      </c>
      <c r="C3178" s="176" t="s">
        <v>1155</v>
      </c>
      <c r="D3178" s="176" t="s">
        <v>1743</v>
      </c>
      <c r="E3178" s="176">
        <v>0</v>
      </c>
      <c r="F3178" s="176">
        <v>0</v>
      </c>
      <c r="G3178" s="174">
        <v>0</v>
      </c>
    </row>
    <row r="3179" spans="1:7">
      <c r="A3179" s="176" t="s">
        <v>1361</v>
      </c>
      <c r="B3179" s="176" t="s">
        <v>1362</v>
      </c>
      <c r="C3179" s="176" t="s">
        <v>1156</v>
      </c>
      <c r="D3179" s="176" t="s">
        <v>1743</v>
      </c>
      <c r="E3179" s="176">
        <v>0</v>
      </c>
      <c r="F3179" s="176">
        <v>33</v>
      </c>
      <c r="G3179" s="175">
        <v>33</v>
      </c>
    </row>
    <row r="3180" spans="1:7">
      <c r="A3180" s="176" t="s">
        <v>1361</v>
      </c>
      <c r="B3180" s="176" t="s">
        <v>1362</v>
      </c>
      <c r="C3180" s="176" t="s">
        <v>1157</v>
      </c>
      <c r="D3180" s="176" t="s">
        <v>1743</v>
      </c>
      <c r="E3180" s="176">
        <v>33</v>
      </c>
      <c r="F3180" s="176">
        <v>33</v>
      </c>
      <c r="G3180" s="174">
        <v>0</v>
      </c>
    </row>
    <row r="3181" spans="1:7">
      <c r="A3181" s="176" t="s">
        <v>1361</v>
      </c>
      <c r="B3181" s="176" t="s">
        <v>1362</v>
      </c>
      <c r="C3181" s="176" t="s">
        <v>1158</v>
      </c>
      <c r="D3181" s="176" t="s">
        <v>1743</v>
      </c>
      <c r="E3181" s="176">
        <v>33</v>
      </c>
      <c r="F3181" s="176">
        <v>33</v>
      </c>
      <c r="G3181" s="174">
        <v>0</v>
      </c>
    </row>
    <row r="3182" spans="1:7">
      <c r="A3182" s="176" t="s">
        <v>1361</v>
      </c>
      <c r="B3182" s="176" t="s">
        <v>1362</v>
      </c>
      <c r="C3182" s="176" t="s">
        <v>1159</v>
      </c>
      <c r="D3182" s="176" t="s">
        <v>1743</v>
      </c>
      <c r="E3182" s="176">
        <v>33</v>
      </c>
      <c r="F3182" s="176">
        <v>33</v>
      </c>
      <c r="G3182" s="174">
        <v>0</v>
      </c>
    </row>
    <row r="3183" spans="1:7">
      <c r="A3183" s="176" t="s">
        <v>1361</v>
      </c>
      <c r="B3183" s="176" t="s">
        <v>1362</v>
      </c>
      <c r="C3183" s="176" t="s">
        <v>1160</v>
      </c>
      <c r="D3183" s="176" t="s">
        <v>1743</v>
      </c>
      <c r="E3183" s="176">
        <v>33</v>
      </c>
      <c r="F3183" s="176">
        <v>33</v>
      </c>
      <c r="G3183" s="174">
        <v>0</v>
      </c>
    </row>
    <row r="3184" spans="1:7">
      <c r="A3184" s="176" t="s">
        <v>1361</v>
      </c>
      <c r="B3184" s="176" t="s">
        <v>1362</v>
      </c>
      <c r="C3184" s="176" t="s">
        <v>1161</v>
      </c>
      <c r="D3184" s="176" t="s">
        <v>1743</v>
      </c>
      <c r="E3184" s="176">
        <v>33</v>
      </c>
      <c r="F3184" s="176">
        <v>33</v>
      </c>
      <c r="G3184" s="174">
        <v>0</v>
      </c>
    </row>
    <row r="3185" spans="1:7">
      <c r="A3185" s="176" t="s">
        <v>1361</v>
      </c>
      <c r="B3185" s="176" t="s">
        <v>1362</v>
      </c>
      <c r="C3185" s="176" t="s">
        <v>1162</v>
      </c>
      <c r="D3185" s="176" t="s">
        <v>1743</v>
      </c>
      <c r="E3185" s="176">
        <v>33</v>
      </c>
      <c r="F3185" s="176">
        <v>33</v>
      </c>
      <c r="G3185" s="174">
        <v>0</v>
      </c>
    </row>
    <row r="3186" spans="1:7">
      <c r="A3186" s="176" t="s">
        <v>1361</v>
      </c>
      <c r="B3186" s="176" t="s">
        <v>1362</v>
      </c>
      <c r="C3186" s="176" t="s">
        <v>1163</v>
      </c>
      <c r="D3186" s="176" t="s">
        <v>1743</v>
      </c>
      <c r="E3186" s="176">
        <v>33</v>
      </c>
      <c r="F3186" s="176">
        <v>33</v>
      </c>
      <c r="G3186" s="174">
        <v>0</v>
      </c>
    </row>
    <row r="3187" spans="1:7">
      <c r="A3187" s="176" t="s">
        <v>1361</v>
      </c>
      <c r="B3187" s="176" t="s">
        <v>1362</v>
      </c>
      <c r="C3187" s="176" t="s">
        <v>1164</v>
      </c>
      <c r="D3187" s="176" t="s">
        <v>1743</v>
      </c>
      <c r="E3187" s="176">
        <v>33</v>
      </c>
      <c r="F3187" s="176">
        <v>33</v>
      </c>
      <c r="G3187" s="174">
        <v>0</v>
      </c>
    </row>
    <row r="3188" spans="1:7">
      <c r="A3188" s="176" t="s">
        <v>1361</v>
      </c>
      <c r="B3188" s="176" t="s">
        <v>1362</v>
      </c>
      <c r="C3188" s="176" t="s">
        <v>1165</v>
      </c>
      <c r="D3188" s="176" t="s">
        <v>1743</v>
      </c>
      <c r="E3188" s="176">
        <v>33</v>
      </c>
      <c r="F3188" s="176">
        <v>33</v>
      </c>
      <c r="G3188" s="174">
        <v>0</v>
      </c>
    </row>
    <row r="3189" spans="1:7">
      <c r="A3189" s="176" t="s">
        <v>1361</v>
      </c>
      <c r="B3189" s="176" t="s">
        <v>1362</v>
      </c>
      <c r="C3189" s="176" t="s">
        <v>1166</v>
      </c>
      <c r="D3189" s="176" t="s">
        <v>1743</v>
      </c>
      <c r="E3189" s="176">
        <v>33</v>
      </c>
      <c r="F3189" s="176">
        <v>33</v>
      </c>
      <c r="G3189" s="174">
        <v>0</v>
      </c>
    </row>
    <row r="3190" spans="1:7">
      <c r="A3190" s="176" t="s">
        <v>1361</v>
      </c>
      <c r="B3190" s="176" t="s">
        <v>1362</v>
      </c>
      <c r="C3190" s="176" t="s">
        <v>1167</v>
      </c>
      <c r="D3190" s="176" t="s">
        <v>1743</v>
      </c>
      <c r="E3190" s="176">
        <v>0</v>
      </c>
      <c r="F3190" s="176">
        <v>0</v>
      </c>
      <c r="G3190" s="174">
        <v>0</v>
      </c>
    </row>
    <row r="3191" spans="1:7">
      <c r="A3191" s="176" t="s">
        <v>1361</v>
      </c>
      <c r="B3191" s="176" t="s">
        <v>1362</v>
      </c>
      <c r="C3191" s="176" t="s">
        <v>1168</v>
      </c>
      <c r="D3191" s="176" t="s">
        <v>1742</v>
      </c>
      <c r="E3191" s="176">
        <v>0</v>
      </c>
      <c r="F3191" s="176">
        <v>33</v>
      </c>
      <c r="G3191" s="175">
        <v>33</v>
      </c>
    </row>
    <row r="3192" spans="1:7">
      <c r="A3192" s="176" t="s">
        <v>1361</v>
      </c>
      <c r="B3192" s="176" t="s">
        <v>1362</v>
      </c>
      <c r="C3192" s="176" t="s">
        <v>1169</v>
      </c>
      <c r="D3192" s="176" t="s">
        <v>1742</v>
      </c>
      <c r="E3192" s="176">
        <v>0</v>
      </c>
      <c r="F3192" s="176">
        <v>33</v>
      </c>
      <c r="G3192" s="175">
        <v>33</v>
      </c>
    </row>
    <row r="3193" spans="1:7">
      <c r="A3193" s="176" t="s">
        <v>1361</v>
      </c>
      <c r="B3193" s="176" t="s">
        <v>1362</v>
      </c>
      <c r="C3193" s="176" t="s">
        <v>1170</v>
      </c>
      <c r="D3193" s="176" t="s">
        <v>1742</v>
      </c>
      <c r="E3193" s="176">
        <v>0</v>
      </c>
      <c r="F3193" s="176">
        <v>33</v>
      </c>
      <c r="G3193" s="175">
        <v>33</v>
      </c>
    </row>
    <row r="3194" spans="1:7">
      <c r="A3194" s="176" t="s">
        <v>1361</v>
      </c>
      <c r="B3194" s="176" t="s">
        <v>1362</v>
      </c>
      <c r="C3194" s="176" t="s">
        <v>1171</v>
      </c>
      <c r="D3194" s="176" t="s">
        <v>1742</v>
      </c>
      <c r="E3194" s="176">
        <v>0</v>
      </c>
      <c r="F3194" s="176">
        <v>33</v>
      </c>
      <c r="G3194" s="175">
        <v>33</v>
      </c>
    </row>
    <row r="3195" spans="1:7">
      <c r="A3195" s="176" t="s">
        <v>1361</v>
      </c>
      <c r="B3195" s="176" t="s">
        <v>1362</v>
      </c>
      <c r="C3195" s="176" t="s">
        <v>1172</v>
      </c>
      <c r="D3195" s="176" t="s">
        <v>1742</v>
      </c>
      <c r="E3195" s="176">
        <v>0</v>
      </c>
      <c r="F3195" s="176">
        <v>0</v>
      </c>
      <c r="G3195" s="174">
        <v>0</v>
      </c>
    </row>
    <row r="3196" spans="1:7">
      <c r="A3196" s="176" t="s">
        <v>1361</v>
      </c>
      <c r="B3196" s="176" t="s">
        <v>1362</v>
      </c>
      <c r="C3196" s="176" t="s">
        <v>1173</v>
      </c>
      <c r="D3196" s="176" t="s">
        <v>1744</v>
      </c>
      <c r="E3196" s="176">
        <v>0</v>
      </c>
      <c r="F3196" s="176">
        <v>100</v>
      </c>
      <c r="G3196" s="175">
        <v>100</v>
      </c>
    </row>
    <row r="3197" spans="1:7">
      <c r="A3197" s="176" t="s">
        <v>1361</v>
      </c>
      <c r="B3197" s="176" t="s">
        <v>1362</v>
      </c>
      <c r="C3197" s="176" t="s">
        <v>1174</v>
      </c>
      <c r="D3197" s="176" t="s">
        <v>1744</v>
      </c>
      <c r="E3197" s="176">
        <v>0</v>
      </c>
      <c r="F3197" s="176">
        <v>67</v>
      </c>
      <c r="G3197" s="175">
        <v>67</v>
      </c>
    </row>
    <row r="3198" spans="1:7">
      <c r="A3198" s="176" t="s">
        <v>1361</v>
      </c>
      <c r="B3198" s="176" t="s">
        <v>1362</v>
      </c>
      <c r="C3198" s="176" t="s">
        <v>1175</v>
      </c>
      <c r="D3198" s="176" t="s">
        <v>1744</v>
      </c>
      <c r="E3198" s="176">
        <v>0</v>
      </c>
      <c r="F3198" s="176">
        <v>100</v>
      </c>
      <c r="G3198" s="175">
        <v>100</v>
      </c>
    </row>
    <row r="3199" spans="1:7">
      <c r="A3199" s="176" t="s">
        <v>1361</v>
      </c>
      <c r="B3199" s="176" t="s">
        <v>1362</v>
      </c>
      <c r="C3199" s="176" t="s">
        <v>1176</v>
      </c>
      <c r="D3199" s="176" t="s">
        <v>1744</v>
      </c>
      <c r="E3199" s="176">
        <v>0</v>
      </c>
      <c r="F3199" s="176">
        <v>67</v>
      </c>
      <c r="G3199" s="175">
        <v>67</v>
      </c>
    </row>
    <row r="3200" spans="1:7">
      <c r="A3200" s="176" t="s">
        <v>1361</v>
      </c>
      <c r="B3200" s="176" t="s">
        <v>1362</v>
      </c>
      <c r="C3200" s="176" t="s">
        <v>1177</v>
      </c>
      <c r="D3200" s="176" t="s">
        <v>1744</v>
      </c>
      <c r="E3200" s="176">
        <v>33</v>
      </c>
      <c r="F3200" s="176">
        <v>67</v>
      </c>
      <c r="G3200" s="175">
        <v>33</v>
      </c>
    </row>
    <row r="3201" spans="1:7">
      <c r="A3201" s="176" t="s">
        <v>1361</v>
      </c>
      <c r="B3201" s="176" t="s">
        <v>1362</v>
      </c>
      <c r="C3201" s="176" t="s">
        <v>1178</v>
      </c>
      <c r="D3201" s="176" t="s">
        <v>1748</v>
      </c>
      <c r="E3201" s="176">
        <v>67</v>
      </c>
      <c r="F3201" s="176">
        <v>0</v>
      </c>
      <c r="G3201" s="174">
        <v>-67</v>
      </c>
    </row>
    <row r="3202" spans="1:7">
      <c r="A3202" s="176" t="s">
        <v>1361</v>
      </c>
      <c r="B3202" s="176" t="s">
        <v>1362</v>
      </c>
      <c r="C3202" s="176" t="s">
        <v>1179</v>
      </c>
      <c r="D3202" s="176" t="s">
        <v>1748</v>
      </c>
      <c r="E3202" s="176">
        <v>33</v>
      </c>
      <c r="F3202" s="176">
        <v>0</v>
      </c>
      <c r="G3202" s="174">
        <v>-33</v>
      </c>
    </row>
    <row r="3203" spans="1:7">
      <c r="A3203" s="176" t="s">
        <v>1361</v>
      </c>
      <c r="B3203" s="176" t="s">
        <v>1362</v>
      </c>
      <c r="C3203" s="176" t="s">
        <v>1180</v>
      </c>
      <c r="D3203" s="176" t="s">
        <v>1748</v>
      </c>
      <c r="E3203" s="176">
        <v>0</v>
      </c>
      <c r="F3203" s="176">
        <v>0</v>
      </c>
      <c r="G3203" s="174">
        <v>0</v>
      </c>
    </row>
    <row r="3204" spans="1:7">
      <c r="A3204" s="176" t="s">
        <v>1361</v>
      </c>
      <c r="B3204" s="176" t="s">
        <v>1362</v>
      </c>
      <c r="C3204" s="176" t="s">
        <v>1181</v>
      </c>
      <c r="D3204" s="176" t="s">
        <v>1748</v>
      </c>
      <c r="E3204" s="176">
        <v>33</v>
      </c>
      <c r="F3204" s="176">
        <v>0</v>
      </c>
      <c r="G3204" s="174">
        <v>-33</v>
      </c>
    </row>
    <row r="3205" spans="1:7">
      <c r="A3205" s="176" t="s">
        <v>1361</v>
      </c>
      <c r="B3205" s="176" t="s">
        <v>1362</v>
      </c>
      <c r="C3205" s="176" t="s">
        <v>1182</v>
      </c>
      <c r="D3205" s="176" t="s">
        <v>1745</v>
      </c>
      <c r="E3205" s="176">
        <v>100</v>
      </c>
      <c r="F3205" s="176">
        <v>100</v>
      </c>
      <c r="G3205" s="174">
        <v>0</v>
      </c>
    </row>
    <row r="3206" spans="1:7">
      <c r="A3206" s="176" t="s">
        <v>1361</v>
      </c>
      <c r="B3206" s="176" t="s">
        <v>1362</v>
      </c>
      <c r="C3206" s="176" t="s">
        <v>1183</v>
      </c>
      <c r="D3206" s="176" t="s">
        <v>1745</v>
      </c>
      <c r="E3206" s="176">
        <v>33</v>
      </c>
      <c r="F3206" s="176">
        <v>33</v>
      </c>
      <c r="G3206" s="174">
        <v>0</v>
      </c>
    </row>
    <row r="3207" spans="1:7">
      <c r="A3207" s="176" t="s">
        <v>1361</v>
      </c>
      <c r="B3207" s="176" t="s">
        <v>1362</v>
      </c>
      <c r="C3207" s="176" t="s">
        <v>1184</v>
      </c>
      <c r="D3207" s="176" t="s">
        <v>1745</v>
      </c>
      <c r="E3207" s="176">
        <v>100</v>
      </c>
      <c r="F3207" s="176">
        <v>100</v>
      </c>
      <c r="G3207" s="174">
        <v>0</v>
      </c>
    </row>
    <row r="3208" spans="1:7">
      <c r="A3208" s="176" t="s">
        <v>1361</v>
      </c>
      <c r="B3208" s="176" t="s">
        <v>1362</v>
      </c>
      <c r="C3208" s="176" t="s">
        <v>1185</v>
      </c>
      <c r="D3208" s="176" t="s">
        <v>1745</v>
      </c>
      <c r="E3208" s="176">
        <v>100</v>
      </c>
      <c r="F3208" s="176">
        <v>100</v>
      </c>
      <c r="G3208" s="174">
        <v>0</v>
      </c>
    </row>
    <row r="3209" spans="1:7">
      <c r="A3209" s="176" t="s">
        <v>1361</v>
      </c>
      <c r="B3209" s="176" t="s">
        <v>1362</v>
      </c>
      <c r="C3209" s="176" t="s">
        <v>1186</v>
      </c>
      <c r="D3209" s="176" t="s">
        <v>1745</v>
      </c>
      <c r="E3209" s="176">
        <v>67</v>
      </c>
      <c r="F3209" s="176">
        <v>67</v>
      </c>
      <c r="G3209" s="174">
        <v>0</v>
      </c>
    </row>
    <row r="3210" spans="1:7">
      <c r="A3210" s="176" t="s">
        <v>1361</v>
      </c>
      <c r="B3210" s="176" t="s">
        <v>1362</v>
      </c>
      <c r="C3210" s="176" t="s">
        <v>1187</v>
      </c>
      <c r="D3210" s="176" t="s">
        <v>1745</v>
      </c>
      <c r="E3210" s="176">
        <v>100</v>
      </c>
      <c r="F3210" s="176">
        <v>100</v>
      </c>
      <c r="G3210" s="174">
        <v>0</v>
      </c>
    </row>
    <row r="3211" spans="1:7">
      <c r="A3211" s="176" t="s">
        <v>1361</v>
      </c>
      <c r="B3211" s="176" t="s">
        <v>1362</v>
      </c>
      <c r="C3211" s="176" t="s">
        <v>1188</v>
      </c>
      <c r="D3211" s="176" t="s">
        <v>1745</v>
      </c>
      <c r="E3211" s="176">
        <v>67</v>
      </c>
      <c r="F3211" s="176">
        <v>67</v>
      </c>
      <c r="G3211" s="174">
        <v>0</v>
      </c>
    </row>
    <row r="3212" spans="1:7">
      <c r="A3212" s="176" t="s">
        <v>1361</v>
      </c>
      <c r="B3212" s="176" t="s">
        <v>1362</v>
      </c>
      <c r="C3212" s="176" t="s">
        <v>1189</v>
      </c>
      <c r="D3212" s="176" t="s">
        <v>1745</v>
      </c>
      <c r="E3212" s="176">
        <v>33</v>
      </c>
      <c r="F3212" s="176">
        <v>33</v>
      </c>
      <c r="G3212" s="174">
        <v>0</v>
      </c>
    </row>
    <row r="3213" spans="1:7">
      <c r="A3213" s="176" t="s">
        <v>1361</v>
      </c>
      <c r="B3213" s="176" t="s">
        <v>1362</v>
      </c>
      <c r="C3213" s="176" t="s">
        <v>1190</v>
      </c>
      <c r="D3213" s="176" t="s">
        <v>1746</v>
      </c>
      <c r="E3213" s="176">
        <v>0</v>
      </c>
      <c r="F3213" s="176">
        <v>0</v>
      </c>
      <c r="G3213" s="174">
        <v>0</v>
      </c>
    </row>
    <row r="3214" spans="1:7">
      <c r="A3214" s="176" t="s">
        <v>1361</v>
      </c>
      <c r="B3214" s="176" t="s">
        <v>1362</v>
      </c>
      <c r="C3214" s="176" t="s">
        <v>1191</v>
      </c>
      <c r="D3214" s="176" t="s">
        <v>1746</v>
      </c>
      <c r="E3214" s="176">
        <v>0</v>
      </c>
      <c r="F3214" s="176">
        <v>0</v>
      </c>
      <c r="G3214" s="174">
        <v>0</v>
      </c>
    </row>
    <row r="3215" spans="1:7">
      <c r="A3215" s="176" t="s">
        <v>1361</v>
      </c>
      <c r="B3215" s="176" t="s">
        <v>1362</v>
      </c>
      <c r="C3215" s="176" t="s">
        <v>1192</v>
      </c>
      <c r="D3215" s="176" t="s">
        <v>1746</v>
      </c>
      <c r="E3215" s="176">
        <v>0</v>
      </c>
      <c r="F3215" s="176">
        <v>0</v>
      </c>
      <c r="G3215" s="174">
        <v>0</v>
      </c>
    </row>
    <row r="3216" spans="1:7">
      <c r="A3216" s="176" t="s">
        <v>1361</v>
      </c>
      <c r="B3216" s="176" t="s">
        <v>1362</v>
      </c>
      <c r="C3216" s="176" t="s">
        <v>1193</v>
      </c>
      <c r="D3216" s="176" t="s">
        <v>1746</v>
      </c>
      <c r="E3216" s="176">
        <v>0</v>
      </c>
      <c r="F3216" s="176">
        <v>0</v>
      </c>
      <c r="G3216" s="174">
        <v>0</v>
      </c>
    </row>
    <row r="3217" spans="1:7">
      <c r="A3217" s="176" t="s">
        <v>1361</v>
      </c>
      <c r="B3217" s="176" t="s">
        <v>1362</v>
      </c>
      <c r="C3217" s="176" t="s">
        <v>1194</v>
      </c>
      <c r="D3217" s="176" t="s">
        <v>1746</v>
      </c>
      <c r="E3217" s="176">
        <v>0</v>
      </c>
      <c r="F3217" s="176">
        <v>0</v>
      </c>
      <c r="G3217" s="174">
        <v>0</v>
      </c>
    </row>
    <row r="3218" spans="1:7">
      <c r="A3218" s="176" t="s">
        <v>1361</v>
      </c>
      <c r="B3218" s="176" t="s">
        <v>1362</v>
      </c>
      <c r="C3218" s="176" t="s">
        <v>1195</v>
      </c>
      <c r="D3218" s="176" t="s">
        <v>1746</v>
      </c>
      <c r="E3218" s="176">
        <v>0</v>
      </c>
      <c r="F3218" s="176">
        <v>0</v>
      </c>
      <c r="G3218" s="174">
        <v>0</v>
      </c>
    </row>
    <row r="3219" spans="1:7">
      <c r="A3219" s="176" t="s">
        <v>1361</v>
      </c>
      <c r="B3219" s="176" t="s">
        <v>1362</v>
      </c>
      <c r="C3219" s="176" t="s">
        <v>1196</v>
      </c>
      <c r="D3219" s="176" t="s">
        <v>1746</v>
      </c>
      <c r="E3219" s="176">
        <v>0</v>
      </c>
      <c r="F3219" s="176">
        <v>0</v>
      </c>
      <c r="G3219" s="174">
        <v>0</v>
      </c>
    </row>
    <row r="3220" spans="1:7">
      <c r="A3220" s="176" t="s">
        <v>1361</v>
      </c>
      <c r="B3220" s="176" t="s">
        <v>1362</v>
      </c>
      <c r="C3220" s="176" t="s">
        <v>1197</v>
      </c>
      <c r="D3220" s="176" t="s">
        <v>1746</v>
      </c>
      <c r="E3220" s="176">
        <v>0</v>
      </c>
      <c r="F3220" s="176">
        <v>0</v>
      </c>
      <c r="G3220" s="174">
        <v>0</v>
      </c>
    </row>
    <row r="3221" spans="1:7">
      <c r="A3221" s="176" t="s">
        <v>1361</v>
      </c>
      <c r="B3221" s="176" t="s">
        <v>1362</v>
      </c>
      <c r="C3221" s="176" t="s">
        <v>1198</v>
      </c>
      <c r="D3221" s="176" t="s">
        <v>1747</v>
      </c>
      <c r="E3221" s="176">
        <v>100</v>
      </c>
      <c r="F3221" s="176">
        <v>100</v>
      </c>
      <c r="G3221" s="174">
        <v>0</v>
      </c>
    </row>
    <row r="3222" spans="1:7">
      <c r="A3222" s="176" t="s">
        <v>1361</v>
      </c>
      <c r="B3222" s="176" t="s">
        <v>1362</v>
      </c>
      <c r="C3222" s="176" t="s">
        <v>1199</v>
      </c>
      <c r="D3222" s="176" t="s">
        <v>1747</v>
      </c>
      <c r="E3222" s="176">
        <v>100</v>
      </c>
      <c r="F3222" s="176">
        <v>100</v>
      </c>
      <c r="G3222" s="174">
        <v>0</v>
      </c>
    </row>
    <row r="3223" spans="1:7">
      <c r="A3223" s="176" t="s">
        <v>1361</v>
      </c>
      <c r="B3223" s="176" t="s">
        <v>1362</v>
      </c>
      <c r="C3223" s="176" t="s">
        <v>1200</v>
      </c>
      <c r="D3223" s="176" t="s">
        <v>1747</v>
      </c>
      <c r="E3223" s="176">
        <v>33</v>
      </c>
      <c r="F3223" s="176">
        <v>33</v>
      </c>
      <c r="G3223" s="174">
        <v>0</v>
      </c>
    </row>
    <row r="3224" spans="1:7">
      <c r="A3224" s="176" t="s">
        <v>1361</v>
      </c>
      <c r="B3224" s="176" t="s">
        <v>1362</v>
      </c>
      <c r="C3224" s="176" t="s">
        <v>1201</v>
      </c>
      <c r="D3224" s="176" t="s">
        <v>1747</v>
      </c>
      <c r="E3224" s="176">
        <v>100</v>
      </c>
      <c r="F3224" s="176">
        <v>100</v>
      </c>
      <c r="G3224" s="174">
        <v>0</v>
      </c>
    </row>
    <row r="3225" spans="1:7">
      <c r="A3225" s="176" t="s">
        <v>1361</v>
      </c>
      <c r="B3225" s="176" t="s">
        <v>1362</v>
      </c>
      <c r="C3225" s="176" t="s">
        <v>1202</v>
      </c>
      <c r="D3225" s="176" t="s">
        <v>1747</v>
      </c>
      <c r="E3225" s="176">
        <v>100</v>
      </c>
      <c r="F3225" s="176">
        <v>100</v>
      </c>
      <c r="G3225" s="174">
        <v>0</v>
      </c>
    </row>
    <row r="3226" spans="1:7">
      <c r="A3226" s="176" t="s">
        <v>1361</v>
      </c>
      <c r="B3226" s="176" t="s">
        <v>1362</v>
      </c>
      <c r="C3226" s="176" t="s">
        <v>1203</v>
      </c>
      <c r="D3226" s="176" t="s">
        <v>1747</v>
      </c>
      <c r="E3226" s="176">
        <v>67</v>
      </c>
      <c r="F3226" s="176">
        <v>67</v>
      </c>
      <c r="G3226" s="174">
        <v>0</v>
      </c>
    </row>
    <row r="3227" spans="1:7">
      <c r="A3227" s="176" t="s">
        <v>1361</v>
      </c>
      <c r="B3227" s="176" t="s">
        <v>1362</v>
      </c>
      <c r="C3227" s="176" t="s">
        <v>1204</v>
      </c>
      <c r="D3227" s="176" t="s">
        <v>1747</v>
      </c>
      <c r="E3227" s="176">
        <v>33</v>
      </c>
      <c r="F3227" s="176">
        <v>33</v>
      </c>
      <c r="G3227" s="174">
        <v>0</v>
      </c>
    </row>
    <row r="3228" spans="1:7">
      <c r="A3228" s="176" t="s">
        <v>1361</v>
      </c>
      <c r="B3228" s="176" t="s">
        <v>1362</v>
      </c>
      <c r="C3228" s="176" t="s">
        <v>1205</v>
      </c>
      <c r="D3228" s="176" t="s">
        <v>1747</v>
      </c>
      <c r="E3228" s="176">
        <v>0</v>
      </c>
      <c r="F3228" s="176">
        <v>0</v>
      </c>
      <c r="G3228" s="174">
        <v>0</v>
      </c>
    </row>
    <row r="3229" spans="1:7">
      <c r="A3229" s="176" t="s">
        <v>1361</v>
      </c>
      <c r="B3229" s="176" t="s">
        <v>1362</v>
      </c>
      <c r="C3229" s="176" t="s">
        <v>1206</v>
      </c>
      <c r="D3229" s="176" t="s">
        <v>1747</v>
      </c>
      <c r="E3229" s="176">
        <v>33</v>
      </c>
      <c r="F3229" s="176">
        <v>33</v>
      </c>
      <c r="G3229" s="174">
        <v>0</v>
      </c>
    </row>
    <row r="3230" spans="1:7">
      <c r="A3230" s="176" t="s">
        <v>1361</v>
      </c>
      <c r="B3230" s="176" t="s">
        <v>1362</v>
      </c>
      <c r="C3230" s="176" t="s">
        <v>1207</v>
      </c>
      <c r="D3230" s="176" t="s">
        <v>1747</v>
      </c>
      <c r="E3230" s="176">
        <v>33</v>
      </c>
      <c r="F3230" s="176">
        <v>33</v>
      </c>
      <c r="G3230" s="174">
        <v>0</v>
      </c>
    </row>
    <row r="3231" spans="1:7">
      <c r="A3231" s="176" t="s">
        <v>1361</v>
      </c>
      <c r="B3231" s="176" t="s">
        <v>1362</v>
      </c>
      <c r="C3231" s="176" t="s">
        <v>1208</v>
      </c>
      <c r="D3231" s="176" t="s">
        <v>1747</v>
      </c>
      <c r="E3231" s="176">
        <v>33</v>
      </c>
      <c r="F3231" s="176">
        <v>33</v>
      </c>
      <c r="G3231" s="174">
        <v>0</v>
      </c>
    </row>
    <row r="3232" spans="1:7">
      <c r="A3232" s="176" t="s">
        <v>1361</v>
      </c>
      <c r="B3232" s="176" t="s">
        <v>1362</v>
      </c>
      <c r="C3232" s="176" t="s">
        <v>1209</v>
      </c>
      <c r="D3232" s="176" t="s">
        <v>1747</v>
      </c>
      <c r="E3232" s="176">
        <v>0</v>
      </c>
      <c r="F3232" s="176">
        <v>0</v>
      </c>
      <c r="G3232" s="174">
        <v>0</v>
      </c>
    </row>
    <row r="3233" spans="1:7">
      <c r="A3233" s="176" t="s">
        <v>1361</v>
      </c>
      <c r="B3233" s="176" t="s">
        <v>1362</v>
      </c>
      <c r="C3233" s="176" t="s">
        <v>1210</v>
      </c>
      <c r="D3233" s="176" t="s">
        <v>1747</v>
      </c>
      <c r="E3233" s="176">
        <v>100</v>
      </c>
      <c r="F3233" s="176">
        <v>100</v>
      </c>
      <c r="G3233" s="174">
        <v>0</v>
      </c>
    </row>
    <row r="3234" spans="1:7">
      <c r="A3234" s="176" t="s">
        <v>1361</v>
      </c>
      <c r="B3234" s="176" t="s">
        <v>1362</v>
      </c>
      <c r="C3234" s="176" t="s">
        <v>1211</v>
      </c>
      <c r="D3234" s="176" t="s">
        <v>1695</v>
      </c>
      <c r="E3234" s="176">
        <v>0</v>
      </c>
      <c r="F3234" s="176">
        <v>67</v>
      </c>
      <c r="G3234" s="175">
        <v>67</v>
      </c>
    </row>
    <row r="3235" spans="1:7">
      <c r="A3235" s="176" t="s">
        <v>1361</v>
      </c>
      <c r="B3235" s="176" t="s">
        <v>1362</v>
      </c>
      <c r="C3235" s="176" t="s">
        <v>1212</v>
      </c>
      <c r="D3235" s="176" t="s">
        <v>1695</v>
      </c>
      <c r="E3235" s="176">
        <v>0</v>
      </c>
      <c r="F3235" s="176">
        <v>67</v>
      </c>
      <c r="G3235" s="175">
        <v>67</v>
      </c>
    </row>
    <row r="3236" spans="1:7">
      <c r="A3236" s="176" t="s">
        <v>1361</v>
      </c>
      <c r="B3236" s="176" t="s">
        <v>1362</v>
      </c>
      <c r="C3236" s="176" t="s">
        <v>1213</v>
      </c>
      <c r="D3236" s="176" t="s">
        <v>1695</v>
      </c>
      <c r="E3236" s="176">
        <v>0</v>
      </c>
      <c r="F3236" s="176">
        <v>0</v>
      </c>
      <c r="G3236" s="174">
        <v>0</v>
      </c>
    </row>
    <row r="3237" spans="1:7">
      <c r="A3237" s="176" t="s">
        <v>1361</v>
      </c>
      <c r="B3237" s="176" t="s">
        <v>1362</v>
      </c>
      <c r="C3237" s="176" t="s">
        <v>1214</v>
      </c>
      <c r="D3237" s="176" t="s">
        <v>1695</v>
      </c>
      <c r="E3237" s="176">
        <v>0</v>
      </c>
      <c r="F3237" s="176">
        <v>100</v>
      </c>
      <c r="G3237" s="175">
        <v>100</v>
      </c>
    </row>
    <row r="3238" spans="1:7">
      <c r="A3238" s="176" t="s">
        <v>1361</v>
      </c>
      <c r="B3238" s="176" t="s">
        <v>1362</v>
      </c>
      <c r="C3238" s="176" t="s">
        <v>1215</v>
      </c>
      <c r="D3238" s="176" t="s">
        <v>1695</v>
      </c>
      <c r="E3238" s="176">
        <v>0</v>
      </c>
      <c r="F3238" s="176">
        <v>0</v>
      </c>
      <c r="G3238" s="174">
        <v>0</v>
      </c>
    </row>
    <row r="3239" spans="1:7">
      <c r="A3239" s="176" t="s">
        <v>1361</v>
      </c>
      <c r="B3239" s="176" t="s">
        <v>1362</v>
      </c>
      <c r="C3239" s="176" t="s">
        <v>1216</v>
      </c>
      <c r="D3239" s="176" t="s">
        <v>1695</v>
      </c>
      <c r="E3239" s="176">
        <v>0</v>
      </c>
      <c r="F3239" s="176">
        <v>0</v>
      </c>
      <c r="G3239" s="174">
        <v>0</v>
      </c>
    </row>
    <row r="3240" spans="1:7">
      <c r="A3240" s="176" t="s">
        <v>1361</v>
      </c>
      <c r="B3240" s="176" t="s">
        <v>1362</v>
      </c>
      <c r="C3240" s="176" t="s">
        <v>1217</v>
      </c>
      <c r="E3240" s="176">
        <v>0</v>
      </c>
      <c r="F3240" s="176">
        <v>0</v>
      </c>
      <c r="G3240" s="174">
        <v>0</v>
      </c>
    </row>
    <row r="3241" spans="1:7">
      <c r="A3241" s="176" t="s">
        <v>1361</v>
      </c>
      <c r="B3241" s="176" t="s">
        <v>1362</v>
      </c>
      <c r="C3241" s="176" t="s">
        <v>1218</v>
      </c>
      <c r="E3241" s="176">
        <v>0</v>
      </c>
      <c r="F3241" s="176">
        <v>0</v>
      </c>
      <c r="G3241" s="174">
        <v>0</v>
      </c>
    </row>
    <row r="3242" spans="1:7">
      <c r="A3242" s="176" t="s">
        <v>1361</v>
      </c>
      <c r="B3242" s="176" t="s">
        <v>1362</v>
      </c>
      <c r="C3242" s="176" t="s">
        <v>1219</v>
      </c>
      <c r="E3242" s="176">
        <v>0</v>
      </c>
      <c r="F3242" s="176">
        <v>0</v>
      </c>
      <c r="G3242" s="174">
        <v>0</v>
      </c>
    </row>
    <row r="3243" spans="1:7">
      <c r="A3243" s="176" t="s">
        <v>1361</v>
      </c>
      <c r="B3243" s="176" t="s">
        <v>1362</v>
      </c>
      <c r="C3243" s="176" t="s">
        <v>1220</v>
      </c>
      <c r="E3243" s="176">
        <v>0</v>
      </c>
      <c r="F3243" s="176">
        <v>0</v>
      </c>
      <c r="G3243" s="174">
        <v>0</v>
      </c>
    </row>
    <row r="3244" spans="1:7">
      <c r="A3244" s="176" t="s">
        <v>1361</v>
      </c>
      <c r="B3244" s="176" t="s">
        <v>1362</v>
      </c>
      <c r="C3244" s="176" t="s">
        <v>1221</v>
      </c>
      <c r="E3244" s="176">
        <v>0</v>
      </c>
      <c r="F3244" s="176">
        <v>0</v>
      </c>
      <c r="G3244" s="174">
        <v>0</v>
      </c>
    </row>
    <row r="3245" spans="1:7">
      <c r="A3245" s="176" t="s">
        <v>1361</v>
      </c>
      <c r="B3245" s="176" t="s">
        <v>1362</v>
      </c>
      <c r="C3245" s="176" t="s">
        <v>1222</v>
      </c>
      <c r="E3245" s="176">
        <v>67</v>
      </c>
      <c r="F3245" s="176">
        <v>67</v>
      </c>
      <c r="G3245" s="174">
        <v>0</v>
      </c>
    </row>
    <row r="3246" spans="1:7">
      <c r="A3246" s="176" t="s">
        <v>1361</v>
      </c>
      <c r="B3246" s="176" t="s">
        <v>1362</v>
      </c>
      <c r="C3246" s="176" t="s">
        <v>1223</v>
      </c>
      <c r="E3246" s="176">
        <v>100</v>
      </c>
      <c r="F3246" s="176">
        <v>100</v>
      </c>
      <c r="G3246" s="174">
        <v>0</v>
      </c>
    </row>
    <row r="3247" spans="1:7">
      <c r="A3247" s="176" t="s">
        <v>1361</v>
      </c>
      <c r="B3247" s="176" t="s">
        <v>1362</v>
      </c>
      <c r="C3247" s="176" t="s">
        <v>1224</v>
      </c>
      <c r="E3247" s="176">
        <v>67</v>
      </c>
      <c r="F3247" s="176">
        <v>67</v>
      </c>
      <c r="G3247" s="174">
        <v>0</v>
      </c>
    </row>
    <row r="3248" spans="1:7">
      <c r="A3248" s="176" t="s">
        <v>1361</v>
      </c>
      <c r="B3248" s="176" t="s">
        <v>1362</v>
      </c>
      <c r="C3248" s="176" t="s">
        <v>1225</v>
      </c>
      <c r="E3248" s="176">
        <v>100</v>
      </c>
      <c r="F3248" s="176">
        <v>100</v>
      </c>
      <c r="G3248" s="174">
        <v>0</v>
      </c>
    </row>
    <row r="3249" spans="1:7">
      <c r="A3249" s="176" t="s">
        <v>1361</v>
      </c>
      <c r="B3249" s="176" t="s">
        <v>1362</v>
      </c>
      <c r="C3249" s="176" t="s">
        <v>1226</v>
      </c>
      <c r="E3249" s="176">
        <v>100</v>
      </c>
      <c r="F3249" s="176">
        <v>67</v>
      </c>
      <c r="G3249" s="174">
        <v>-33</v>
      </c>
    </row>
    <row r="3250" spans="1:7">
      <c r="A3250" s="176" t="s">
        <v>1361</v>
      </c>
      <c r="B3250" s="176" t="s">
        <v>1362</v>
      </c>
      <c r="C3250" s="176" t="s">
        <v>1227</v>
      </c>
      <c r="E3250" s="176">
        <v>0</v>
      </c>
      <c r="F3250" s="176">
        <v>0</v>
      </c>
      <c r="G3250" s="174">
        <v>0</v>
      </c>
    </row>
    <row r="3251" spans="1:7">
      <c r="A3251" s="176" t="s">
        <v>1361</v>
      </c>
      <c r="B3251" s="176" t="s">
        <v>1362</v>
      </c>
      <c r="C3251" s="176" t="s">
        <v>1228</v>
      </c>
      <c r="E3251" s="176">
        <v>33</v>
      </c>
      <c r="F3251" s="176">
        <v>33</v>
      </c>
      <c r="G3251" s="174">
        <v>0</v>
      </c>
    </row>
    <row r="3252" spans="1:7">
      <c r="A3252" s="176" t="s">
        <v>1361</v>
      </c>
      <c r="B3252" s="176" t="s">
        <v>1362</v>
      </c>
      <c r="C3252" s="176" t="s">
        <v>1229</v>
      </c>
      <c r="E3252" s="176">
        <v>100</v>
      </c>
      <c r="F3252" s="176">
        <v>100</v>
      </c>
      <c r="G3252" s="174">
        <v>0</v>
      </c>
    </row>
    <row r="3253" spans="1:7">
      <c r="A3253" s="176" t="s">
        <v>1361</v>
      </c>
      <c r="B3253" s="176" t="s">
        <v>1362</v>
      </c>
      <c r="C3253" s="176" t="s">
        <v>1230</v>
      </c>
      <c r="E3253" s="176">
        <v>100</v>
      </c>
      <c r="F3253" s="176">
        <v>100</v>
      </c>
      <c r="G3253" s="174">
        <v>0</v>
      </c>
    </row>
    <row r="3254" spans="1:7">
      <c r="A3254" s="176" t="s">
        <v>1361</v>
      </c>
      <c r="B3254" s="176" t="s">
        <v>1362</v>
      </c>
      <c r="C3254" s="176" t="s">
        <v>1231</v>
      </c>
      <c r="E3254" s="176">
        <v>100</v>
      </c>
      <c r="F3254" s="176">
        <v>100</v>
      </c>
      <c r="G3254" s="174">
        <v>0</v>
      </c>
    </row>
    <row r="3255" spans="1:7">
      <c r="A3255" s="176" t="s">
        <v>1361</v>
      </c>
      <c r="B3255" s="176" t="s">
        <v>1362</v>
      </c>
      <c r="C3255" s="176" t="s">
        <v>1232</v>
      </c>
      <c r="E3255" s="176">
        <v>0</v>
      </c>
      <c r="F3255" s="176">
        <v>0</v>
      </c>
      <c r="G3255" s="174">
        <v>0</v>
      </c>
    </row>
    <row r="3256" spans="1:7">
      <c r="A3256" s="176" t="s">
        <v>1361</v>
      </c>
      <c r="B3256" s="176" t="s">
        <v>1362</v>
      </c>
      <c r="C3256" s="176" t="s">
        <v>1233</v>
      </c>
      <c r="E3256" s="176">
        <v>0</v>
      </c>
      <c r="F3256" s="176">
        <v>0</v>
      </c>
      <c r="G3256" s="174">
        <v>0</v>
      </c>
    </row>
    <row r="3257" spans="1:7">
      <c r="A3257" s="176" t="s">
        <v>1361</v>
      </c>
      <c r="B3257" s="176" t="s">
        <v>1362</v>
      </c>
      <c r="C3257" s="176" t="s">
        <v>1234</v>
      </c>
      <c r="E3257" s="176">
        <v>100</v>
      </c>
      <c r="F3257" s="176">
        <v>100</v>
      </c>
      <c r="G3257" s="174">
        <v>0</v>
      </c>
    </row>
    <row r="3258" spans="1:7">
      <c r="A3258" s="176" t="s">
        <v>1361</v>
      </c>
      <c r="B3258" s="176" t="s">
        <v>1362</v>
      </c>
      <c r="C3258" s="176" t="s">
        <v>1235</v>
      </c>
      <c r="E3258" s="176">
        <v>0</v>
      </c>
      <c r="F3258" s="176">
        <v>0</v>
      </c>
      <c r="G3258" s="174">
        <v>0</v>
      </c>
    </row>
    <row r="3259" spans="1:7">
      <c r="A3259" s="176" t="s">
        <v>1361</v>
      </c>
      <c r="B3259" s="176" t="s">
        <v>1362</v>
      </c>
      <c r="C3259" s="176" t="s">
        <v>1236</v>
      </c>
      <c r="E3259" s="176">
        <v>100</v>
      </c>
      <c r="F3259" s="176">
        <v>100</v>
      </c>
      <c r="G3259" s="174">
        <v>0</v>
      </c>
    </row>
    <row r="3260" spans="1:7">
      <c r="A3260" s="176" t="s">
        <v>1361</v>
      </c>
      <c r="B3260" s="176" t="s">
        <v>1362</v>
      </c>
      <c r="C3260" s="176" t="s">
        <v>1237</v>
      </c>
      <c r="E3260" s="176">
        <v>0</v>
      </c>
      <c r="F3260" s="176">
        <v>0</v>
      </c>
      <c r="G3260" s="174">
        <v>0</v>
      </c>
    </row>
    <row r="3261" spans="1:7">
      <c r="A3261" s="176" t="s">
        <v>1361</v>
      </c>
      <c r="B3261" s="176" t="s">
        <v>1362</v>
      </c>
      <c r="C3261" s="176" t="s">
        <v>1238</v>
      </c>
      <c r="E3261" s="176">
        <v>0</v>
      </c>
      <c r="F3261" s="176">
        <v>33</v>
      </c>
      <c r="G3261" s="175">
        <v>33</v>
      </c>
    </row>
    <row r="3262" spans="1:7">
      <c r="A3262" s="176" t="s">
        <v>1361</v>
      </c>
      <c r="B3262" s="176" t="s">
        <v>1362</v>
      </c>
      <c r="C3262" s="176" t="s">
        <v>1239</v>
      </c>
      <c r="E3262" s="176">
        <v>0</v>
      </c>
      <c r="F3262" s="176">
        <v>0</v>
      </c>
      <c r="G3262" s="174">
        <v>0</v>
      </c>
    </row>
    <row r="3263" spans="1:7">
      <c r="A3263" s="176" t="s">
        <v>1361</v>
      </c>
      <c r="B3263" s="176" t="s">
        <v>1362</v>
      </c>
      <c r="C3263" s="176" t="s">
        <v>1240</v>
      </c>
      <c r="E3263" s="176">
        <v>0</v>
      </c>
      <c r="F3263" s="176">
        <v>0</v>
      </c>
      <c r="G3263" s="174">
        <v>0</v>
      </c>
    </row>
    <row r="3264" spans="1:7">
      <c r="A3264" s="176" t="s">
        <v>1361</v>
      </c>
      <c r="B3264" s="176" t="s">
        <v>1362</v>
      </c>
      <c r="C3264" s="176" t="s">
        <v>1241</v>
      </c>
      <c r="E3264" s="176">
        <v>0</v>
      </c>
      <c r="F3264" s="176">
        <v>0</v>
      </c>
      <c r="G3264" s="174">
        <v>0</v>
      </c>
    </row>
    <row r="3265" spans="1:7">
      <c r="A3265" s="176" t="s">
        <v>1361</v>
      </c>
      <c r="B3265" s="176" t="s">
        <v>1362</v>
      </c>
      <c r="C3265" s="176" t="s">
        <v>1242</v>
      </c>
      <c r="E3265" s="176">
        <v>0</v>
      </c>
      <c r="F3265" s="176">
        <v>0</v>
      </c>
      <c r="G3265" s="174">
        <v>0</v>
      </c>
    </row>
    <row r="3266" spans="1:7">
      <c r="A3266" s="176" t="s">
        <v>1361</v>
      </c>
      <c r="B3266" s="176" t="s">
        <v>1362</v>
      </c>
      <c r="C3266" s="176" t="s">
        <v>1243</v>
      </c>
      <c r="E3266" s="176">
        <v>0</v>
      </c>
      <c r="F3266" s="176">
        <v>0</v>
      </c>
      <c r="G3266" s="174">
        <v>0</v>
      </c>
    </row>
    <row r="3267" spans="1:7">
      <c r="A3267" s="176" t="s">
        <v>1361</v>
      </c>
      <c r="B3267" s="176" t="s">
        <v>1362</v>
      </c>
      <c r="C3267" s="176" t="s">
        <v>1244</v>
      </c>
      <c r="E3267" s="176">
        <v>0</v>
      </c>
      <c r="F3267" s="176">
        <v>0</v>
      </c>
      <c r="G3267" s="174">
        <v>0</v>
      </c>
    </row>
    <row r="3268" spans="1:7">
      <c r="A3268" s="176" t="s">
        <v>1361</v>
      </c>
      <c r="B3268" s="176" t="s">
        <v>1362</v>
      </c>
      <c r="C3268" s="176" t="s">
        <v>1245</v>
      </c>
      <c r="E3268" s="176">
        <v>0</v>
      </c>
      <c r="F3268" s="176">
        <v>0</v>
      </c>
      <c r="G3268" s="174">
        <v>0</v>
      </c>
    </row>
    <row r="3269" spans="1:7">
      <c r="A3269" s="176" t="s">
        <v>1361</v>
      </c>
      <c r="B3269" s="176" t="s">
        <v>1362</v>
      </c>
      <c r="C3269" s="176" t="s">
        <v>1246</v>
      </c>
      <c r="E3269" s="176">
        <v>0</v>
      </c>
      <c r="F3269" s="176">
        <v>0</v>
      </c>
      <c r="G3269" s="174">
        <v>0</v>
      </c>
    </row>
    <row r="3270" spans="1:7">
      <c r="A3270" s="176" t="s">
        <v>1361</v>
      </c>
      <c r="B3270" s="176" t="s">
        <v>1362</v>
      </c>
      <c r="C3270" s="176" t="s">
        <v>1247</v>
      </c>
      <c r="E3270" s="176">
        <v>0</v>
      </c>
      <c r="F3270" s="176">
        <v>0</v>
      </c>
      <c r="G3270" s="174">
        <v>0</v>
      </c>
    </row>
    <row r="3271" spans="1:7">
      <c r="A3271" s="176" t="s">
        <v>1361</v>
      </c>
      <c r="B3271" s="176" t="s">
        <v>1362</v>
      </c>
      <c r="C3271" s="176" t="s">
        <v>1247</v>
      </c>
      <c r="E3271" s="176">
        <v>0</v>
      </c>
      <c r="F3271" s="176">
        <v>0</v>
      </c>
      <c r="G3271" s="174">
        <v>0</v>
      </c>
    </row>
    <row r="3272" spans="1:7">
      <c r="A3272" s="176" t="s">
        <v>1361</v>
      </c>
      <c r="B3272" s="176" t="s">
        <v>1362</v>
      </c>
      <c r="C3272" s="176" t="s">
        <v>1249</v>
      </c>
      <c r="E3272" s="176">
        <v>0</v>
      </c>
      <c r="F3272" s="176">
        <v>0</v>
      </c>
      <c r="G3272" s="174">
        <v>0</v>
      </c>
    </row>
    <row r="3273" spans="1:7">
      <c r="A3273" s="176" t="s">
        <v>1361</v>
      </c>
      <c r="B3273" s="176" t="s">
        <v>1362</v>
      </c>
      <c r="C3273" s="176" t="s">
        <v>1250</v>
      </c>
      <c r="E3273" s="176">
        <v>33</v>
      </c>
      <c r="F3273" s="176">
        <v>33</v>
      </c>
      <c r="G3273" s="174">
        <v>0</v>
      </c>
    </row>
    <row r="3274" spans="1:7">
      <c r="A3274" s="176" t="s">
        <v>1361</v>
      </c>
      <c r="B3274" s="176" t="s">
        <v>1362</v>
      </c>
      <c r="C3274" s="176" t="s">
        <v>1251</v>
      </c>
      <c r="E3274" s="176">
        <v>0</v>
      </c>
      <c r="F3274" s="176">
        <v>0</v>
      </c>
      <c r="G3274" s="174">
        <v>0</v>
      </c>
    </row>
    <row r="3275" spans="1:7">
      <c r="A3275" s="176" t="s">
        <v>1361</v>
      </c>
      <c r="B3275" s="176" t="s">
        <v>1362</v>
      </c>
      <c r="C3275" s="176" t="s">
        <v>1252</v>
      </c>
      <c r="E3275" s="176">
        <v>0</v>
      </c>
      <c r="F3275" s="176">
        <v>0</v>
      </c>
      <c r="G3275" s="174">
        <v>0</v>
      </c>
    </row>
    <row r="3276" spans="1:7">
      <c r="A3276" s="176" t="s">
        <v>1361</v>
      </c>
      <c r="B3276" s="176" t="s">
        <v>1362</v>
      </c>
      <c r="C3276" s="176" t="s">
        <v>1253</v>
      </c>
      <c r="E3276" s="176">
        <v>0</v>
      </c>
      <c r="F3276" s="176">
        <v>0</v>
      </c>
      <c r="G3276" s="174">
        <v>0</v>
      </c>
    </row>
    <row r="3277" spans="1:7">
      <c r="A3277" s="176" t="s">
        <v>1361</v>
      </c>
      <c r="B3277" s="176" t="s">
        <v>1362</v>
      </c>
      <c r="C3277" s="176" t="s">
        <v>1254</v>
      </c>
      <c r="E3277" s="176">
        <v>100</v>
      </c>
      <c r="F3277" s="176">
        <v>100</v>
      </c>
      <c r="G3277" s="174">
        <v>0</v>
      </c>
    </row>
    <row r="3278" spans="1:7">
      <c r="A3278" s="176" t="s">
        <v>1361</v>
      </c>
      <c r="B3278" s="176" t="s">
        <v>1362</v>
      </c>
      <c r="C3278" s="176" t="s">
        <v>1255</v>
      </c>
      <c r="E3278" s="176">
        <v>0</v>
      </c>
      <c r="F3278" s="176">
        <v>0</v>
      </c>
      <c r="G3278" s="174">
        <v>0</v>
      </c>
    </row>
    <row r="3279" spans="1:7">
      <c r="A3279" s="176" t="s">
        <v>1361</v>
      </c>
      <c r="B3279" s="176" t="s">
        <v>1362</v>
      </c>
      <c r="C3279" s="176" t="s">
        <v>1256</v>
      </c>
      <c r="E3279" s="176">
        <v>0</v>
      </c>
      <c r="F3279" s="176">
        <v>0</v>
      </c>
      <c r="G3279" s="174">
        <v>0</v>
      </c>
    </row>
    <row r="3280" spans="1:7">
      <c r="A3280" s="176" t="s">
        <v>1364</v>
      </c>
      <c r="B3280" s="176" t="s">
        <v>1365</v>
      </c>
      <c r="C3280" s="176" t="s">
        <v>1257</v>
      </c>
      <c r="D3280" s="176" t="s">
        <v>1742</v>
      </c>
      <c r="E3280" s="176">
        <v>0</v>
      </c>
      <c r="F3280" s="176">
        <v>0</v>
      </c>
      <c r="G3280" s="174">
        <v>0</v>
      </c>
    </row>
    <row r="3281" spans="1:7">
      <c r="A3281" s="176" t="s">
        <v>1364</v>
      </c>
      <c r="B3281" s="176" t="s">
        <v>1365</v>
      </c>
      <c r="C3281" s="176" t="s">
        <v>1258</v>
      </c>
      <c r="D3281" s="176" t="s">
        <v>1743</v>
      </c>
      <c r="E3281" s="176">
        <v>33</v>
      </c>
      <c r="F3281" s="176">
        <v>33</v>
      </c>
      <c r="G3281" s="174">
        <v>0</v>
      </c>
    </row>
    <row r="3282" spans="1:7">
      <c r="A3282" s="176" t="s">
        <v>1364</v>
      </c>
      <c r="B3282" s="176" t="s">
        <v>1365</v>
      </c>
      <c r="C3282" s="176" t="s">
        <v>1259</v>
      </c>
      <c r="D3282" s="176" t="s">
        <v>1744</v>
      </c>
      <c r="E3282" s="176">
        <v>100</v>
      </c>
      <c r="F3282" s="176">
        <v>100</v>
      </c>
      <c r="G3282" s="174">
        <v>0</v>
      </c>
    </row>
    <row r="3283" spans="1:7">
      <c r="A3283" s="176" t="s">
        <v>1364</v>
      </c>
      <c r="B3283" s="176" t="s">
        <v>1365</v>
      </c>
      <c r="C3283" s="176" t="s">
        <v>1260</v>
      </c>
      <c r="D3283" s="176" t="s">
        <v>1745</v>
      </c>
      <c r="E3283" s="176">
        <v>100</v>
      </c>
      <c r="F3283" s="176">
        <v>100</v>
      </c>
      <c r="G3283" s="174">
        <v>0</v>
      </c>
    </row>
    <row r="3284" spans="1:7">
      <c r="A3284" s="176" t="s">
        <v>1364</v>
      </c>
      <c r="B3284" s="176" t="s">
        <v>1365</v>
      </c>
      <c r="C3284" s="176" t="s">
        <v>1261</v>
      </c>
      <c r="D3284" s="176" t="s">
        <v>1746</v>
      </c>
      <c r="E3284" s="176">
        <v>0</v>
      </c>
      <c r="F3284" s="176">
        <v>0</v>
      </c>
      <c r="G3284" s="174">
        <v>0</v>
      </c>
    </row>
    <row r="3285" spans="1:7">
      <c r="A3285" s="176" t="s">
        <v>1364</v>
      </c>
      <c r="B3285" s="176" t="s">
        <v>1365</v>
      </c>
      <c r="C3285" s="176" t="s">
        <v>1262</v>
      </c>
      <c r="D3285" s="176" t="s">
        <v>1747</v>
      </c>
      <c r="E3285" s="176">
        <v>67</v>
      </c>
      <c r="F3285" s="176">
        <v>100</v>
      </c>
      <c r="G3285" s="175">
        <v>33</v>
      </c>
    </row>
    <row r="3286" spans="1:7">
      <c r="A3286" s="176" t="s">
        <v>1364</v>
      </c>
      <c r="B3286" s="176" t="s">
        <v>1365</v>
      </c>
      <c r="C3286" s="176" t="s">
        <v>1263</v>
      </c>
      <c r="D3286" s="176" t="s">
        <v>1695</v>
      </c>
      <c r="E3286" s="176">
        <v>67</v>
      </c>
      <c r="F3286" s="176">
        <v>67</v>
      </c>
      <c r="G3286" s="174">
        <v>0</v>
      </c>
    </row>
    <row r="3287" spans="1:7">
      <c r="A3287" s="176" t="s">
        <v>1364</v>
      </c>
      <c r="B3287" s="176" t="s">
        <v>1365</v>
      </c>
      <c r="C3287" s="176" t="s">
        <v>1115</v>
      </c>
      <c r="D3287" s="176" t="s">
        <v>1743</v>
      </c>
      <c r="E3287" s="176">
        <v>100</v>
      </c>
      <c r="F3287" s="176">
        <v>100</v>
      </c>
      <c r="G3287" s="174">
        <v>0</v>
      </c>
    </row>
    <row r="3288" spans="1:7">
      <c r="A3288" s="176" t="s">
        <v>1364</v>
      </c>
      <c r="B3288" s="176" t="s">
        <v>1365</v>
      </c>
      <c r="C3288" s="176" t="s">
        <v>1116</v>
      </c>
      <c r="D3288" s="176" t="s">
        <v>1743</v>
      </c>
      <c r="E3288" s="176">
        <v>100</v>
      </c>
      <c r="F3288" s="176">
        <v>100</v>
      </c>
      <c r="G3288" s="174">
        <v>0</v>
      </c>
    </row>
    <row r="3289" spans="1:7">
      <c r="A3289" s="176" t="s">
        <v>1364</v>
      </c>
      <c r="B3289" s="176" t="s">
        <v>1365</v>
      </c>
      <c r="C3289" s="176" t="s">
        <v>1117</v>
      </c>
      <c r="D3289" s="176" t="s">
        <v>1743</v>
      </c>
      <c r="E3289" s="176">
        <v>100</v>
      </c>
      <c r="F3289" s="176">
        <v>100</v>
      </c>
      <c r="G3289" s="174">
        <v>0</v>
      </c>
    </row>
    <row r="3290" spans="1:7">
      <c r="A3290" s="176" t="s">
        <v>1364</v>
      </c>
      <c r="B3290" s="176" t="s">
        <v>1365</v>
      </c>
      <c r="C3290" s="176" t="s">
        <v>1118</v>
      </c>
      <c r="D3290" s="176" t="s">
        <v>1743</v>
      </c>
      <c r="E3290" s="176">
        <v>100</v>
      </c>
      <c r="F3290" s="176">
        <v>100</v>
      </c>
      <c r="G3290" s="174">
        <v>0</v>
      </c>
    </row>
    <row r="3291" spans="1:7">
      <c r="A3291" s="176" t="s">
        <v>1364</v>
      </c>
      <c r="B3291" s="176" t="s">
        <v>1365</v>
      </c>
      <c r="C3291" s="176" t="s">
        <v>1119</v>
      </c>
      <c r="D3291" s="176" t="s">
        <v>1743</v>
      </c>
      <c r="E3291" s="176">
        <v>100</v>
      </c>
      <c r="F3291" s="176">
        <v>100</v>
      </c>
      <c r="G3291" s="174">
        <v>0</v>
      </c>
    </row>
    <row r="3292" spans="1:7">
      <c r="A3292" s="176" t="s">
        <v>1364</v>
      </c>
      <c r="B3292" s="176" t="s">
        <v>1365</v>
      </c>
      <c r="C3292" s="176" t="s">
        <v>1120</v>
      </c>
      <c r="D3292" s="176" t="s">
        <v>1743</v>
      </c>
      <c r="E3292" s="176">
        <v>100</v>
      </c>
      <c r="F3292" s="176">
        <v>100</v>
      </c>
      <c r="G3292" s="174">
        <v>0</v>
      </c>
    </row>
    <row r="3293" spans="1:7">
      <c r="A3293" s="176" t="s">
        <v>1364</v>
      </c>
      <c r="B3293" s="176" t="s">
        <v>1365</v>
      </c>
      <c r="C3293" s="176" t="s">
        <v>1121</v>
      </c>
      <c r="D3293" s="176" t="s">
        <v>1743</v>
      </c>
      <c r="E3293" s="176">
        <v>0</v>
      </c>
      <c r="F3293" s="176">
        <v>0</v>
      </c>
      <c r="G3293" s="174">
        <v>0</v>
      </c>
    </row>
    <row r="3294" spans="1:7">
      <c r="A3294" s="176" t="s">
        <v>1364</v>
      </c>
      <c r="B3294" s="176" t="s">
        <v>1365</v>
      </c>
      <c r="C3294" s="176" t="s">
        <v>1122</v>
      </c>
      <c r="D3294" s="176" t="s">
        <v>1743</v>
      </c>
      <c r="E3294" s="176">
        <v>33</v>
      </c>
      <c r="F3294" s="176">
        <v>33</v>
      </c>
      <c r="G3294" s="174">
        <v>0</v>
      </c>
    </row>
    <row r="3295" spans="1:7">
      <c r="A3295" s="176" t="s">
        <v>1364</v>
      </c>
      <c r="B3295" s="176" t="s">
        <v>1365</v>
      </c>
      <c r="C3295" s="176" t="s">
        <v>1123</v>
      </c>
      <c r="D3295" s="176" t="s">
        <v>1743</v>
      </c>
      <c r="E3295" s="176">
        <v>67</v>
      </c>
      <c r="F3295" s="176">
        <v>67</v>
      </c>
      <c r="G3295" s="174">
        <v>0</v>
      </c>
    </row>
    <row r="3296" spans="1:7">
      <c r="A3296" s="176" t="s">
        <v>1364</v>
      </c>
      <c r="B3296" s="176" t="s">
        <v>1365</v>
      </c>
      <c r="C3296" s="176" t="s">
        <v>1124</v>
      </c>
      <c r="D3296" s="176" t="s">
        <v>1743</v>
      </c>
      <c r="E3296" s="176">
        <v>67</v>
      </c>
      <c r="F3296" s="176">
        <v>67</v>
      </c>
      <c r="G3296" s="174">
        <v>0</v>
      </c>
    </row>
    <row r="3297" spans="1:7">
      <c r="A3297" s="176" t="s">
        <v>1364</v>
      </c>
      <c r="B3297" s="176" t="s">
        <v>1365</v>
      </c>
      <c r="C3297" s="176" t="s">
        <v>1125</v>
      </c>
      <c r="D3297" s="176" t="s">
        <v>1743</v>
      </c>
      <c r="E3297" s="176">
        <v>0</v>
      </c>
      <c r="F3297" s="176">
        <v>0</v>
      </c>
      <c r="G3297" s="174">
        <v>0</v>
      </c>
    </row>
    <row r="3298" spans="1:7">
      <c r="A3298" s="176" t="s">
        <v>1364</v>
      </c>
      <c r="B3298" s="176" t="s">
        <v>1365</v>
      </c>
      <c r="C3298" s="176" t="s">
        <v>1126</v>
      </c>
      <c r="D3298" s="176" t="s">
        <v>1743</v>
      </c>
      <c r="E3298" s="176">
        <v>0</v>
      </c>
      <c r="F3298" s="176">
        <v>0</v>
      </c>
      <c r="G3298" s="174">
        <v>0</v>
      </c>
    </row>
    <row r="3299" spans="1:7">
      <c r="A3299" s="176" t="s">
        <v>1364</v>
      </c>
      <c r="B3299" s="176" t="s">
        <v>1365</v>
      </c>
      <c r="C3299" s="176" t="s">
        <v>1127</v>
      </c>
      <c r="D3299" s="176" t="s">
        <v>1743</v>
      </c>
      <c r="E3299" s="176">
        <v>100</v>
      </c>
      <c r="F3299" s="176">
        <v>100</v>
      </c>
      <c r="G3299" s="174">
        <v>0</v>
      </c>
    </row>
    <row r="3300" spans="1:7">
      <c r="A3300" s="176" t="s">
        <v>1364</v>
      </c>
      <c r="B3300" s="176" t="s">
        <v>1365</v>
      </c>
      <c r="C3300" s="176" t="s">
        <v>1128</v>
      </c>
      <c r="D3300" s="176" t="s">
        <v>1743</v>
      </c>
      <c r="E3300" s="176">
        <v>0</v>
      </c>
      <c r="F3300" s="176">
        <v>67</v>
      </c>
      <c r="G3300" s="175">
        <v>67</v>
      </c>
    </row>
    <row r="3301" spans="1:7">
      <c r="A3301" s="176" t="s">
        <v>1364</v>
      </c>
      <c r="B3301" s="176" t="s">
        <v>1365</v>
      </c>
      <c r="C3301" s="176" t="s">
        <v>1129</v>
      </c>
      <c r="D3301" s="176" t="s">
        <v>1743</v>
      </c>
      <c r="E3301" s="176">
        <v>33</v>
      </c>
      <c r="F3301" s="176">
        <v>33</v>
      </c>
      <c r="G3301" s="174">
        <v>0</v>
      </c>
    </row>
    <row r="3302" spans="1:7">
      <c r="A3302" s="176" t="s">
        <v>1364</v>
      </c>
      <c r="B3302" s="176" t="s">
        <v>1365</v>
      </c>
      <c r="C3302" s="176" t="s">
        <v>1130</v>
      </c>
      <c r="D3302" s="176" t="s">
        <v>1743</v>
      </c>
      <c r="E3302" s="176">
        <v>0</v>
      </c>
      <c r="F3302" s="176">
        <v>33</v>
      </c>
      <c r="G3302" s="175">
        <v>33</v>
      </c>
    </row>
    <row r="3303" spans="1:7">
      <c r="A3303" s="176" t="s">
        <v>1364</v>
      </c>
      <c r="B3303" s="176" t="s">
        <v>1365</v>
      </c>
      <c r="C3303" s="176" t="s">
        <v>1131</v>
      </c>
      <c r="D3303" s="176" t="s">
        <v>1743</v>
      </c>
      <c r="E3303" s="176">
        <v>0</v>
      </c>
      <c r="F3303" s="176">
        <v>0</v>
      </c>
      <c r="G3303" s="174">
        <v>0</v>
      </c>
    </row>
    <row r="3304" spans="1:7">
      <c r="A3304" s="176" t="s">
        <v>1364</v>
      </c>
      <c r="B3304" s="176" t="s">
        <v>1365</v>
      </c>
      <c r="C3304" s="176" t="s">
        <v>1132</v>
      </c>
      <c r="D3304" s="176" t="s">
        <v>1743</v>
      </c>
      <c r="E3304" s="176">
        <v>0</v>
      </c>
      <c r="F3304" s="176">
        <v>0</v>
      </c>
      <c r="G3304" s="174">
        <v>0</v>
      </c>
    </row>
    <row r="3305" spans="1:7">
      <c r="A3305" s="176" t="s">
        <v>1364</v>
      </c>
      <c r="B3305" s="176" t="s">
        <v>1365</v>
      </c>
      <c r="C3305" s="176" t="s">
        <v>1133</v>
      </c>
      <c r="D3305" s="176" t="s">
        <v>1743</v>
      </c>
      <c r="E3305" s="176">
        <v>67</v>
      </c>
      <c r="F3305" s="176">
        <v>67</v>
      </c>
      <c r="G3305" s="174">
        <v>0</v>
      </c>
    </row>
    <row r="3306" spans="1:7">
      <c r="A3306" s="176" t="s">
        <v>1364</v>
      </c>
      <c r="B3306" s="176" t="s">
        <v>1365</v>
      </c>
      <c r="C3306" s="176" t="s">
        <v>1134</v>
      </c>
      <c r="D3306" s="176" t="s">
        <v>1743</v>
      </c>
      <c r="E3306" s="176">
        <v>0</v>
      </c>
      <c r="F3306" s="176">
        <v>0</v>
      </c>
      <c r="G3306" s="174">
        <v>0</v>
      </c>
    </row>
    <row r="3307" spans="1:7">
      <c r="A3307" s="176" t="s">
        <v>1364</v>
      </c>
      <c r="B3307" s="176" t="s">
        <v>1365</v>
      </c>
      <c r="C3307" s="176" t="s">
        <v>1135</v>
      </c>
      <c r="D3307" s="176" t="s">
        <v>1743</v>
      </c>
      <c r="E3307" s="176">
        <v>100</v>
      </c>
      <c r="F3307" s="176">
        <v>100</v>
      </c>
      <c r="G3307" s="174">
        <v>0</v>
      </c>
    </row>
    <row r="3308" spans="1:7">
      <c r="A3308" s="176" t="s">
        <v>1364</v>
      </c>
      <c r="B3308" s="176" t="s">
        <v>1365</v>
      </c>
      <c r="C3308" s="176" t="s">
        <v>1136</v>
      </c>
      <c r="D3308" s="176" t="s">
        <v>1743</v>
      </c>
      <c r="E3308" s="176">
        <v>0</v>
      </c>
      <c r="F3308" s="176">
        <v>0</v>
      </c>
      <c r="G3308" s="174">
        <v>0</v>
      </c>
    </row>
    <row r="3309" spans="1:7">
      <c r="A3309" s="176" t="s">
        <v>1364</v>
      </c>
      <c r="B3309" s="176" t="s">
        <v>1365</v>
      </c>
      <c r="C3309" s="176" t="s">
        <v>1137</v>
      </c>
      <c r="D3309" s="176" t="s">
        <v>1743</v>
      </c>
      <c r="E3309" s="176">
        <v>0</v>
      </c>
      <c r="F3309" s="176">
        <v>0</v>
      </c>
      <c r="G3309" s="174">
        <v>0</v>
      </c>
    </row>
    <row r="3310" spans="1:7">
      <c r="A3310" s="176" t="s">
        <v>1364</v>
      </c>
      <c r="B3310" s="176" t="s">
        <v>1365</v>
      </c>
      <c r="C3310" s="176" t="s">
        <v>1138</v>
      </c>
      <c r="D3310" s="176" t="s">
        <v>1743</v>
      </c>
      <c r="E3310" s="176">
        <v>0</v>
      </c>
      <c r="F3310" s="176">
        <v>0</v>
      </c>
      <c r="G3310" s="174">
        <v>0</v>
      </c>
    </row>
    <row r="3311" spans="1:7">
      <c r="A3311" s="176" t="s">
        <v>1364</v>
      </c>
      <c r="B3311" s="176" t="s">
        <v>1365</v>
      </c>
      <c r="C3311" s="176" t="s">
        <v>1139</v>
      </c>
      <c r="D3311" s="176" t="s">
        <v>1743</v>
      </c>
      <c r="E3311" s="176">
        <v>100</v>
      </c>
      <c r="F3311" s="176">
        <v>100</v>
      </c>
      <c r="G3311" s="174">
        <v>0</v>
      </c>
    </row>
    <row r="3312" spans="1:7">
      <c r="A3312" s="176" t="s">
        <v>1364</v>
      </c>
      <c r="B3312" s="176" t="s">
        <v>1365</v>
      </c>
      <c r="C3312" s="176" t="s">
        <v>1140</v>
      </c>
      <c r="D3312" s="176" t="s">
        <v>1743</v>
      </c>
      <c r="E3312" s="176">
        <v>67</v>
      </c>
      <c r="F3312" s="176">
        <v>67</v>
      </c>
      <c r="G3312" s="174">
        <v>0</v>
      </c>
    </row>
    <row r="3313" spans="1:7">
      <c r="A3313" s="176" t="s">
        <v>1364</v>
      </c>
      <c r="B3313" s="176" t="s">
        <v>1365</v>
      </c>
      <c r="C3313" s="176" t="s">
        <v>1141</v>
      </c>
      <c r="D3313" s="176" t="s">
        <v>1743</v>
      </c>
      <c r="E3313" s="176">
        <v>100</v>
      </c>
      <c r="F3313" s="176">
        <v>100</v>
      </c>
      <c r="G3313" s="174">
        <v>0</v>
      </c>
    </row>
    <row r="3314" spans="1:7">
      <c r="A3314" s="176" t="s">
        <v>1364</v>
      </c>
      <c r="B3314" s="176" t="s">
        <v>1365</v>
      </c>
      <c r="C3314" s="176" t="s">
        <v>1142</v>
      </c>
      <c r="D3314" s="176" t="s">
        <v>1743</v>
      </c>
      <c r="E3314" s="176">
        <v>0</v>
      </c>
      <c r="F3314" s="176">
        <v>0</v>
      </c>
      <c r="G3314" s="174">
        <v>0</v>
      </c>
    </row>
    <row r="3315" spans="1:7">
      <c r="A3315" s="176" t="s">
        <v>1364</v>
      </c>
      <c r="B3315" s="176" t="s">
        <v>1365</v>
      </c>
      <c r="C3315" s="176" t="s">
        <v>1143</v>
      </c>
      <c r="D3315" s="176" t="s">
        <v>1743</v>
      </c>
      <c r="E3315" s="176">
        <v>0</v>
      </c>
      <c r="F3315" s="176">
        <v>0</v>
      </c>
      <c r="G3315" s="174">
        <v>0</v>
      </c>
    </row>
    <row r="3316" spans="1:7">
      <c r="A3316" s="176" t="s">
        <v>1364</v>
      </c>
      <c r="B3316" s="176" t="s">
        <v>1365</v>
      </c>
      <c r="C3316" s="176" t="s">
        <v>1144</v>
      </c>
      <c r="D3316" s="176" t="s">
        <v>1743</v>
      </c>
      <c r="E3316" s="176">
        <v>0</v>
      </c>
      <c r="F3316" s="176">
        <v>0</v>
      </c>
      <c r="G3316" s="174">
        <v>0</v>
      </c>
    </row>
    <row r="3317" spans="1:7">
      <c r="A3317" s="176" t="s">
        <v>1364</v>
      </c>
      <c r="B3317" s="176" t="s">
        <v>1365</v>
      </c>
      <c r="C3317" s="176" t="s">
        <v>1145</v>
      </c>
      <c r="D3317" s="176" t="s">
        <v>1743</v>
      </c>
      <c r="E3317" s="176">
        <v>33</v>
      </c>
      <c r="F3317" s="176">
        <v>67</v>
      </c>
      <c r="G3317" s="175">
        <v>33</v>
      </c>
    </row>
    <row r="3318" spans="1:7">
      <c r="A3318" s="176" t="s">
        <v>1364</v>
      </c>
      <c r="B3318" s="176" t="s">
        <v>1365</v>
      </c>
      <c r="C3318" s="176" t="s">
        <v>1146</v>
      </c>
      <c r="D3318" s="176" t="s">
        <v>1743</v>
      </c>
      <c r="E3318" s="176">
        <v>0</v>
      </c>
      <c r="F3318" s="176">
        <v>100</v>
      </c>
      <c r="G3318" s="175">
        <v>100</v>
      </c>
    </row>
    <row r="3319" spans="1:7">
      <c r="A3319" s="176" t="s">
        <v>1364</v>
      </c>
      <c r="B3319" s="176" t="s">
        <v>1365</v>
      </c>
      <c r="C3319" s="176" t="s">
        <v>1147</v>
      </c>
      <c r="D3319" s="176" t="s">
        <v>1743</v>
      </c>
      <c r="E3319" s="176">
        <v>100</v>
      </c>
      <c r="F3319" s="176">
        <v>100</v>
      </c>
      <c r="G3319" s="174">
        <v>0</v>
      </c>
    </row>
    <row r="3320" spans="1:7">
      <c r="A3320" s="176" t="s">
        <v>1364</v>
      </c>
      <c r="B3320" s="176" t="s">
        <v>1365</v>
      </c>
      <c r="C3320" s="176" t="s">
        <v>1147</v>
      </c>
      <c r="D3320" s="176" t="s">
        <v>1743</v>
      </c>
      <c r="E3320" s="176">
        <v>0</v>
      </c>
      <c r="F3320" s="176">
        <v>0</v>
      </c>
      <c r="G3320" s="174">
        <v>0</v>
      </c>
    </row>
    <row r="3321" spans="1:7">
      <c r="A3321" s="176" t="s">
        <v>1364</v>
      </c>
      <c r="B3321" s="176" t="s">
        <v>1365</v>
      </c>
      <c r="C3321" s="176" t="s">
        <v>1149</v>
      </c>
      <c r="D3321" s="176" t="s">
        <v>1743</v>
      </c>
      <c r="E3321" s="176">
        <v>33</v>
      </c>
      <c r="F3321" s="176">
        <v>33</v>
      </c>
      <c r="G3321" s="174">
        <v>0</v>
      </c>
    </row>
    <row r="3322" spans="1:7">
      <c r="A3322" s="176" t="s">
        <v>1364</v>
      </c>
      <c r="B3322" s="176" t="s">
        <v>1365</v>
      </c>
      <c r="C3322" s="176" t="s">
        <v>1150</v>
      </c>
      <c r="D3322" s="176" t="s">
        <v>1743</v>
      </c>
      <c r="E3322" s="176">
        <v>0</v>
      </c>
      <c r="F3322" s="176">
        <v>0</v>
      </c>
      <c r="G3322" s="174">
        <v>0</v>
      </c>
    </row>
    <row r="3323" spans="1:7">
      <c r="A3323" s="176" t="s">
        <v>1364</v>
      </c>
      <c r="B3323" s="176" t="s">
        <v>1365</v>
      </c>
      <c r="C3323" s="176" t="s">
        <v>1151</v>
      </c>
      <c r="D3323" s="176" t="s">
        <v>1743</v>
      </c>
      <c r="E3323" s="176">
        <v>33</v>
      </c>
      <c r="F3323" s="176">
        <v>33</v>
      </c>
      <c r="G3323" s="174">
        <v>0</v>
      </c>
    </row>
    <row r="3324" spans="1:7">
      <c r="A3324" s="176" t="s">
        <v>1364</v>
      </c>
      <c r="B3324" s="176" t="s">
        <v>1365</v>
      </c>
      <c r="C3324" s="176" t="s">
        <v>1152</v>
      </c>
      <c r="D3324" s="176" t="s">
        <v>1743</v>
      </c>
      <c r="E3324" s="176">
        <v>0</v>
      </c>
      <c r="F3324" s="176">
        <v>0</v>
      </c>
      <c r="G3324" s="174">
        <v>0</v>
      </c>
    </row>
    <row r="3325" spans="1:7">
      <c r="A3325" s="176" t="s">
        <v>1364</v>
      </c>
      <c r="B3325" s="176" t="s">
        <v>1365</v>
      </c>
      <c r="C3325" s="176" t="s">
        <v>1153</v>
      </c>
      <c r="D3325" s="176" t="s">
        <v>1743</v>
      </c>
      <c r="E3325" s="176">
        <v>0</v>
      </c>
      <c r="F3325" s="176">
        <v>0</v>
      </c>
      <c r="G3325" s="174">
        <v>0</v>
      </c>
    </row>
    <row r="3326" spans="1:7">
      <c r="A3326" s="176" t="s">
        <v>1364</v>
      </c>
      <c r="B3326" s="176" t="s">
        <v>1365</v>
      </c>
      <c r="C3326" s="176" t="s">
        <v>1154</v>
      </c>
      <c r="D3326" s="176" t="s">
        <v>1743</v>
      </c>
      <c r="E3326" s="176">
        <v>0</v>
      </c>
      <c r="F3326" s="176">
        <v>0</v>
      </c>
      <c r="G3326" s="174">
        <v>0</v>
      </c>
    </row>
    <row r="3327" spans="1:7">
      <c r="A3327" s="176" t="s">
        <v>1364</v>
      </c>
      <c r="B3327" s="176" t="s">
        <v>1365</v>
      </c>
      <c r="C3327" s="176" t="s">
        <v>1155</v>
      </c>
      <c r="D3327" s="176" t="s">
        <v>1743</v>
      </c>
      <c r="E3327" s="176">
        <v>0</v>
      </c>
      <c r="F3327" s="176">
        <v>0</v>
      </c>
      <c r="G3327" s="174">
        <v>0</v>
      </c>
    </row>
    <row r="3328" spans="1:7">
      <c r="A3328" s="176" t="s">
        <v>1364</v>
      </c>
      <c r="B3328" s="176" t="s">
        <v>1365</v>
      </c>
      <c r="C3328" s="176" t="s">
        <v>1156</v>
      </c>
      <c r="D3328" s="176" t="s">
        <v>1743</v>
      </c>
      <c r="E3328" s="176">
        <v>0</v>
      </c>
      <c r="F3328" s="176">
        <v>0</v>
      </c>
      <c r="G3328" s="174">
        <v>0</v>
      </c>
    </row>
    <row r="3329" spans="1:7">
      <c r="A3329" s="176" t="s">
        <v>1364</v>
      </c>
      <c r="B3329" s="176" t="s">
        <v>1365</v>
      </c>
      <c r="C3329" s="176" t="s">
        <v>1157</v>
      </c>
      <c r="D3329" s="176" t="s">
        <v>1743</v>
      </c>
      <c r="E3329" s="176">
        <v>0</v>
      </c>
      <c r="F3329" s="176">
        <v>0</v>
      </c>
      <c r="G3329" s="174">
        <v>0</v>
      </c>
    </row>
    <row r="3330" spans="1:7">
      <c r="A3330" s="176" t="s">
        <v>1364</v>
      </c>
      <c r="B3330" s="176" t="s">
        <v>1365</v>
      </c>
      <c r="C3330" s="176" t="s">
        <v>1158</v>
      </c>
      <c r="D3330" s="176" t="s">
        <v>1743</v>
      </c>
      <c r="E3330" s="176">
        <v>33</v>
      </c>
      <c r="F3330" s="176">
        <v>33</v>
      </c>
      <c r="G3330" s="174">
        <v>0</v>
      </c>
    </row>
    <row r="3331" spans="1:7">
      <c r="A3331" s="176" t="s">
        <v>1364</v>
      </c>
      <c r="B3331" s="176" t="s">
        <v>1365</v>
      </c>
      <c r="C3331" s="176" t="s">
        <v>1159</v>
      </c>
      <c r="D3331" s="176" t="s">
        <v>1743</v>
      </c>
      <c r="E3331" s="176">
        <v>0</v>
      </c>
      <c r="F3331" s="176">
        <v>33</v>
      </c>
      <c r="G3331" s="175">
        <v>33</v>
      </c>
    </row>
    <row r="3332" spans="1:7">
      <c r="A3332" s="176" t="s">
        <v>1364</v>
      </c>
      <c r="B3332" s="176" t="s">
        <v>1365</v>
      </c>
      <c r="C3332" s="176" t="s">
        <v>1160</v>
      </c>
      <c r="D3332" s="176" t="s">
        <v>1743</v>
      </c>
      <c r="E3332" s="176">
        <v>0</v>
      </c>
      <c r="F3332" s="176">
        <v>0</v>
      </c>
      <c r="G3332" s="174">
        <v>0</v>
      </c>
    </row>
    <row r="3333" spans="1:7">
      <c r="A3333" s="176" t="s">
        <v>1364</v>
      </c>
      <c r="B3333" s="176" t="s">
        <v>1365</v>
      </c>
      <c r="C3333" s="176" t="s">
        <v>1161</v>
      </c>
      <c r="D3333" s="176" t="s">
        <v>1743</v>
      </c>
      <c r="E3333" s="176">
        <v>0</v>
      </c>
      <c r="F3333" s="176">
        <v>0</v>
      </c>
      <c r="G3333" s="174">
        <v>0</v>
      </c>
    </row>
    <row r="3334" spans="1:7">
      <c r="A3334" s="176" t="s">
        <v>1364</v>
      </c>
      <c r="B3334" s="176" t="s">
        <v>1365</v>
      </c>
      <c r="C3334" s="176" t="s">
        <v>1162</v>
      </c>
      <c r="D3334" s="176" t="s">
        <v>1743</v>
      </c>
      <c r="E3334" s="176">
        <v>0</v>
      </c>
      <c r="F3334" s="176">
        <v>0</v>
      </c>
      <c r="G3334" s="174">
        <v>0</v>
      </c>
    </row>
    <row r="3335" spans="1:7">
      <c r="A3335" s="176" t="s">
        <v>1364</v>
      </c>
      <c r="B3335" s="176" t="s">
        <v>1365</v>
      </c>
      <c r="C3335" s="176" t="s">
        <v>1163</v>
      </c>
      <c r="D3335" s="176" t="s">
        <v>1743</v>
      </c>
      <c r="E3335" s="176">
        <v>0</v>
      </c>
      <c r="F3335" s="176">
        <v>67</v>
      </c>
      <c r="G3335" s="175">
        <v>67</v>
      </c>
    </row>
    <row r="3336" spans="1:7">
      <c r="A3336" s="176" t="s">
        <v>1364</v>
      </c>
      <c r="B3336" s="176" t="s">
        <v>1365</v>
      </c>
      <c r="C3336" s="176" t="s">
        <v>1164</v>
      </c>
      <c r="D3336" s="176" t="s">
        <v>1743</v>
      </c>
      <c r="E3336" s="176">
        <v>33</v>
      </c>
      <c r="F3336" s="176">
        <v>67</v>
      </c>
      <c r="G3336" s="175">
        <v>33</v>
      </c>
    </row>
    <row r="3337" spans="1:7">
      <c r="A3337" s="176" t="s">
        <v>1364</v>
      </c>
      <c r="B3337" s="176" t="s">
        <v>1365</v>
      </c>
      <c r="C3337" s="176" t="s">
        <v>1165</v>
      </c>
      <c r="D3337" s="176" t="s">
        <v>1743</v>
      </c>
      <c r="E3337" s="176">
        <v>0</v>
      </c>
      <c r="F3337" s="176">
        <v>0</v>
      </c>
      <c r="G3337" s="174">
        <v>0</v>
      </c>
    </row>
    <row r="3338" spans="1:7">
      <c r="A3338" s="176" t="s">
        <v>1364</v>
      </c>
      <c r="B3338" s="176" t="s">
        <v>1365</v>
      </c>
      <c r="C3338" s="176" t="s">
        <v>1166</v>
      </c>
      <c r="D3338" s="176" t="s">
        <v>1743</v>
      </c>
      <c r="E3338" s="176">
        <v>33</v>
      </c>
      <c r="F3338" s="176">
        <v>33</v>
      </c>
      <c r="G3338" s="174">
        <v>0</v>
      </c>
    </row>
    <row r="3339" spans="1:7">
      <c r="A3339" s="176" t="s">
        <v>1364</v>
      </c>
      <c r="B3339" s="176" t="s">
        <v>1365</v>
      </c>
      <c r="C3339" s="176" t="s">
        <v>1167</v>
      </c>
      <c r="D3339" s="176" t="s">
        <v>1743</v>
      </c>
      <c r="E3339" s="176">
        <v>67</v>
      </c>
      <c r="F3339" s="176">
        <v>67</v>
      </c>
      <c r="G3339" s="174">
        <v>0</v>
      </c>
    </row>
    <row r="3340" spans="1:7">
      <c r="A3340" s="176" t="s">
        <v>1364</v>
      </c>
      <c r="B3340" s="176" t="s">
        <v>1365</v>
      </c>
      <c r="C3340" s="176" t="s">
        <v>1168</v>
      </c>
      <c r="D3340" s="176" t="s">
        <v>1742</v>
      </c>
      <c r="E3340" s="176">
        <v>0</v>
      </c>
      <c r="F3340" s="176">
        <v>0</v>
      </c>
      <c r="G3340" s="174">
        <v>0</v>
      </c>
    </row>
    <row r="3341" spans="1:7">
      <c r="A3341" s="176" t="s">
        <v>1364</v>
      </c>
      <c r="B3341" s="176" t="s">
        <v>1365</v>
      </c>
      <c r="C3341" s="176" t="s">
        <v>1169</v>
      </c>
      <c r="D3341" s="176" t="s">
        <v>1742</v>
      </c>
      <c r="E3341" s="176">
        <v>0</v>
      </c>
      <c r="F3341" s="176">
        <v>0</v>
      </c>
      <c r="G3341" s="174">
        <v>0</v>
      </c>
    </row>
    <row r="3342" spans="1:7">
      <c r="A3342" s="176" t="s">
        <v>1364</v>
      </c>
      <c r="B3342" s="176" t="s">
        <v>1365</v>
      </c>
      <c r="C3342" s="176" t="s">
        <v>1170</v>
      </c>
      <c r="D3342" s="176" t="s">
        <v>1742</v>
      </c>
      <c r="E3342" s="176">
        <v>0</v>
      </c>
      <c r="F3342" s="176">
        <v>0</v>
      </c>
      <c r="G3342" s="174">
        <v>0</v>
      </c>
    </row>
    <row r="3343" spans="1:7">
      <c r="A3343" s="176" t="s">
        <v>1364</v>
      </c>
      <c r="B3343" s="176" t="s">
        <v>1365</v>
      </c>
      <c r="C3343" s="176" t="s">
        <v>1171</v>
      </c>
      <c r="D3343" s="176" t="s">
        <v>1742</v>
      </c>
      <c r="E3343" s="176">
        <v>0</v>
      </c>
      <c r="F3343" s="176">
        <v>0</v>
      </c>
      <c r="G3343" s="174">
        <v>0</v>
      </c>
    </row>
    <row r="3344" spans="1:7">
      <c r="A3344" s="176" t="s">
        <v>1364</v>
      </c>
      <c r="B3344" s="176" t="s">
        <v>1365</v>
      </c>
      <c r="C3344" s="176" t="s">
        <v>1172</v>
      </c>
      <c r="D3344" s="176" t="s">
        <v>1742</v>
      </c>
      <c r="E3344" s="176">
        <v>0</v>
      </c>
      <c r="F3344" s="176">
        <v>0</v>
      </c>
      <c r="G3344" s="174">
        <v>0</v>
      </c>
    </row>
    <row r="3345" spans="1:7">
      <c r="A3345" s="176" t="s">
        <v>1364</v>
      </c>
      <c r="B3345" s="176" t="s">
        <v>1365</v>
      </c>
      <c r="C3345" s="176" t="s">
        <v>1173</v>
      </c>
      <c r="D3345" s="176" t="s">
        <v>1744</v>
      </c>
      <c r="E3345" s="176">
        <v>100</v>
      </c>
      <c r="F3345" s="176">
        <v>100</v>
      </c>
      <c r="G3345" s="174">
        <v>0</v>
      </c>
    </row>
    <row r="3346" spans="1:7">
      <c r="A3346" s="176" t="s">
        <v>1364</v>
      </c>
      <c r="B3346" s="176" t="s">
        <v>1365</v>
      </c>
      <c r="C3346" s="176" t="s">
        <v>1174</v>
      </c>
      <c r="D3346" s="176" t="s">
        <v>1744</v>
      </c>
      <c r="E3346" s="176">
        <v>100</v>
      </c>
      <c r="F3346" s="176">
        <v>100</v>
      </c>
      <c r="G3346" s="174">
        <v>0</v>
      </c>
    </row>
    <row r="3347" spans="1:7">
      <c r="A3347" s="176" t="s">
        <v>1364</v>
      </c>
      <c r="B3347" s="176" t="s">
        <v>1365</v>
      </c>
      <c r="C3347" s="176" t="s">
        <v>1175</v>
      </c>
      <c r="D3347" s="176" t="s">
        <v>1744</v>
      </c>
      <c r="E3347" s="176">
        <v>100</v>
      </c>
      <c r="F3347" s="176">
        <v>100</v>
      </c>
      <c r="G3347" s="174">
        <v>0</v>
      </c>
    </row>
    <row r="3348" spans="1:7">
      <c r="A3348" s="176" t="s">
        <v>1364</v>
      </c>
      <c r="B3348" s="176" t="s">
        <v>1365</v>
      </c>
      <c r="C3348" s="176" t="s">
        <v>1176</v>
      </c>
      <c r="D3348" s="176" t="s">
        <v>1744</v>
      </c>
      <c r="E3348" s="176">
        <v>67</v>
      </c>
      <c r="F3348" s="176">
        <v>67</v>
      </c>
      <c r="G3348" s="174">
        <v>0</v>
      </c>
    </row>
    <row r="3349" spans="1:7">
      <c r="A3349" s="176" t="s">
        <v>1364</v>
      </c>
      <c r="B3349" s="176" t="s">
        <v>1365</v>
      </c>
      <c r="C3349" s="176" t="s">
        <v>1177</v>
      </c>
      <c r="D3349" s="176" t="s">
        <v>1744</v>
      </c>
      <c r="E3349" s="176">
        <v>100</v>
      </c>
      <c r="F3349" s="176">
        <v>100</v>
      </c>
      <c r="G3349" s="174">
        <v>0</v>
      </c>
    </row>
    <row r="3350" spans="1:7">
      <c r="A3350" s="176" t="s">
        <v>1364</v>
      </c>
      <c r="B3350" s="176" t="s">
        <v>1365</v>
      </c>
      <c r="C3350" s="176" t="s">
        <v>1178</v>
      </c>
      <c r="D3350" s="176" t="s">
        <v>1748</v>
      </c>
      <c r="E3350" s="176">
        <v>0</v>
      </c>
      <c r="F3350" s="176">
        <v>0</v>
      </c>
      <c r="G3350" s="174">
        <v>0</v>
      </c>
    </row>
    <row r="3351" spans="1:7">
      <c r="A3351" s="176" t="s">
        <v>1364</v>
      </c>
      <c r="B3351" s="176" t="s">
        <v>1365</v>
      </c>
      <c r="C3351" s="176" t="s">
        <v>1179</v>
      </c>
      <c r="D3351" s="176" t="s">
        <v>1748</v>
      </c>
      <c r="E3351" s="176">
        <v>0</v>
      </c>
      <c r="F3351" s="176">
        <v>0</v>
      </c>
      <c r="G3351" s="174">
        <v>0</v>
      </c>
    </row>
    <row r="3352" spans="1:7">
      <c r="A3352" s="176" t="s">
        <v>1364</v>
      </c>
      <c r="B3352" s="176" t="s">
        <v>1365</v>
      </c>
      <c r="C3352" s="176" t="s">
        <v>1180</v>
      </c>
      <c r="D3352" s="176" t="s">
        <v>1748</v>
      </c>
      <c r="E3352" s="176">
        <v>0</v>
      </c>
      <c r="F3352" s="176">
        <v>0</v>
      </c>
      <c r="G3352" s="174">
        <v>0</v>
      </c>
    </row>
    <row r="3353" spans="1:7">
      <c r="A3353" s="176" t="s">
        <v>1364</v>
      </c>
      <c r="B3353" s="176" t="s">
        <v>1365</v>
      </c>
      <c r="C3353" s="176" t="s">
        <v>1181</v>
      </c>
      <c r="D3353" s="176" t="s">
        <v>1748</v>
      </c>
      <c r="E3353" s="176">
        <v>0</v>
      </c>
      <c r="F3353" s="176">
        <v>0</v>
      </c>
      <c r="G3353" s="174">
        <v>0</v>
      </c>
    </row>
    <row r="3354" spans="1:7">
      <c r="A3354" s="176" t="s">
        <v>1364</v>
      </c>
      <c r="B3354" s="176" t="s">
        <v>1365</v>
      </c>
      <c r="C3354" s="176" t="s">
        <v>1182</v>
      </c>
      <c r="D3354" s="176" t="s">
        <v>1745</v>
      </c>
      <c r="E3354" s="176">
        <v>33</v>
      </c>
      <c r="F3354" s="176">
        <v>33</v>
      </c>
      <c r="G3354" s="174">
        <v>0</v>
      </c>
    </row>
    <row r="3355" spans="1:7">
      <c r="A3355" s="176" t="s">
        <v>1364</v>
      </c>
      <c r="B3355" s="176" t="s">
        <v>1365</v>
      </c>
      <c r="C3355" s="176" t="s">
        <v>1183</v>
      </c>
      <c r="D3355" s="176" t="s">
        <v>1745</v>
      </c>
      <c r="E3355" s="176">
        <v>0</v>
      </c>
      <c r="F3355" s="176">
        <v>0</v>
      </c>
      <c r="G3355" s="174">
        <v>0</v>
      </c>
    </row>
    <row r="3356" spans="1:7">
      <c r="A3356" s="176" t="s">
        <v>1364</v>
      </c>
      <c r="B3356" s="176" t="s">
        <v>1365</v>
      </c>
      <c r="C3356" s="176" t="s">
        <v>1184</v>
      </c>
      <c r="D3356" s="176" t="s">
        <v>1745</v>
      </c>
      <c r="E3356" s="176">
        <v>0</v>
      </c>
      <c r="F3356" s="176">
        <v>0</v>
      </c>
      <c r="G3356" s="174">
        <v>0</v>
      </c>
    </row>
    <row r="3357" spans="1:7">
      <c r="A3357" s="176" t="s">
        <v>1364</v>
      </c>
      <c r="B3357" s="176" t="s">
        <v>1365</v>
      </c>
      <c r="C3357" s="176" t="s">
        <v>1185</v>
      </c>
      <c r="D3357" s="176" t="s">
        <v>1745</v>
      </c>
      <c r="E3357" s="176">
        <v>100</v>
      </c>
      <c r="F3357" s="176">
        <v>100</v>
      </c>
      <c r="G3357" s="174">
        <v>0</v>
      </c>
    </row>
    <row r="3358" spans="1:7">
      <c r="A3358" s="176" t="s">
        <v>1364</v>
      </c>
      <c r="B3358" s="176" t="s">
        <v>1365</v>
      </c>
      <c r="C3358" s="176" t="s">
        <v>1186</v>
      </c>
      <c r="D3358" s="176" t="s">
        <v>1745</v>
      </c>
      <c r="E3358" s="176">
        <v>67</v>
      </c>
      <c r="F3358" s="176">
        <v>67</v>
      </c>
      <c r="G3358" s="174">
        <v>0</v>
      </c>
    </row>
    <row r="3359" spans="1:7">
      <c r="A3359" s="176" t="s">
        <v>1364</v>
      </c>
      <c r="B3359" s="176" t="s">
        <v>1365</v>
      </c>
      <c r="C3359" s="176" t="s">
        <v>1187</v>
      </c>
      <c r="D3359" s="176" t="s">
        <v>1745</v>
      </c>
      <c r="E3359" s="176">
        <v>0</v>
      </c>
      <c r="F3359" s="176">
        <v>0</v>
      </c>
      <c r="G3359" s="174">
        <v>0</v>
      </c>
    </row>
    <row r="3360" spans="1:7">
      <c r="A3360" s="176" t="s">
        <v>1364</v>
      </c>
      <c r="B3360" s="176" t="s">
        <v>1365</v>
      </c>
      <c r="C3360" s="176" t="s">
        <v>1188</v>
      </c>
      <c r="D3360" s="176" t="s">
        <v>1745</v>
      </c>
      <c r="E3360" s="176">
        <v>67</v>
      </c>
      <c r="F3360" s="176">
        <v>67</v>
      </c>
      <c r="G3360" s="174">
        <v>0</v>
      </c>
    </row>
    <row r="3361" spans="1:7">
      <c r="A3361" s="176" t="s">
        <v>1364</v>
      </c>
      <c r="B3361" s="176" t="s">
        <v>1365</v>
      </c>
      <c r="C3361" s="176" t="s">
        <v>1189</v>
      </c>
      <c r="D3361" s="176" t="s">
        <v>1745</v>
      </c>
      <c r="E3361" s="176">
        <v>0</v>
      </c>
      <c r="F3361" s="176">
        <v>0</v>
      </c>
      <c r="G3361" s="174">
        <v>0</v>
      </c>
    </row>
    <row r="3362" spans="1:7">
      <c r="A3362" s="176" t="s">
        <v>1364</v>
      </c>
      <c r="B3362" s="176" t="s">
        <v>1365</v>
      </c>
      <c r="C3362" s="176" t="s">
        <v>1190</v>
      </c>
      <c r="D3362" s="176" t="s">
        <v>1746</v>
      </c>
      <c r="E3362" s="176">
        <v>0</v>
      </c>
      <c r="F3362" s="176">
        <v>0</v>
      </c>
      <c r="G3362" s="174">
        <v>0</v>
      </c>
    </row>
    <row r="3363" spans="1:7">
      <c r="A3363" s="176" t="s">
        <v>1364</v>
      </c>
      <c r="B3363" s="176" t="s">
        <v>1365</v>
      </c>
      <c r="C3363" s="176" t="s">
        <v>1191</v>
      </c>
      <c r="D3363" s="176" t="s">
        <v>1746</v>
      </c>
      <c r="E3363" s="176">
        <v>0</v>
      </c>
      <c r="F3363" s="176">
        <v>0</v>
      </c>
      <c r="G3363" s="174">
        <v>0</v>
      </c>
    </row>
    <row r="3364" spans="1:7">
      <c r="A3364" s="176" t="s">
        <v>1364</v>
      </c>
      <c r="B3364" s="176" t="s">
        <v>1365</v>
      </c>
      <c r="C3364" s="176" t="s">
        <v>1192</v>
      </c>
      <c r="D3364" s="176" t="s">
        <v>1746</v>
      </c>
      <c r="E3364" s="176">
        <v>0</v>
      </c>
      <c r="F3364" s="176">
        <v>0</v>
      </c>
      <c r="G3364" s="174">
        <v>0</v>
      </c>
    </row>
    <row r="3365" spans="1:7">
      <c r="A3365" s="176" t="s">
        <v>1364</v>
      </c>
      <c r="B3365" s="176" t="s">
        <v>1365</v>
      </c>
      <c r="C3365" s="176" t="s">
        <v>1193</v>
      </c>
      <c r="D3365" s="176" t="s">
        <v>1746</v>
      </c>
      <c r="E3365" s="176">
        <v>0</v>
      </c>
      <c r="F3365" s="176">
        <v>0</v>
      </c>
      <c r="G3365" s="174">
        <v>0</v>
      </c>
    </row>
    <row r="3366" spans="1:7">
      <c r="A3366" s="176" t="s">
        <v>1364</v>
      </c>
      <c r="B3366" s="176" t="s">
        <v>1365</v>
      </c>
      <c r="C3366" s="176" t="s">
        <v>1194</v>
      </c>
      <c r="D3366" s="176" t="s">
        <v>1746</v>
      </c>
      <c r="E3366" s="176">
        <v>0</v>
      </c>
      <c r="F3366" s="176">
        <v>0</v>
      </c>
      <c r="G3366" s="174">
        <v>0</v>
      </c>
    </row>
    <row r="3367" spans="1:7">
      <c r="A3367" s="176" t="s">
        <v>1364</v>
      </c>
      <c r="B3367" s="176" t="s">
        <v>1365</v>
      </c>
      <c r="C3367" s="176" t="s">
        <v>1195</v>
      </c>
      <c r="D3367" s="176" t="s">
        <v>1746</v>
      </c>
      <c r="E3367" s="176">
        <v>0</v>
      </c>
      <c r="F3367" s="176">
        <v>0</v>
      </c>
      <c r="G3367" s="174">
        <v>0</v>
      </c>
    </row>
    <row r="3368" spans="1:7">
      <c r="A3368" s="176" t="s">
        <v>1364</v>
      </c>
      <c r="B3368" s="176" t="s">
        <v>1365</v>
      </c>
      <c r="C3368" s="176" t="s">
        <v>1196</v>
      </c>
      <c r="D3368" s="176" t="s">
        <v>1746</v>
      </c>
      <c r="E3368" s="176">
        <v>0</v>
      </c>
      <c r="F3368" s="176">
        <v>0</v>
      </c>
      <c r="G3368" s="174">
        <v>0</v>
      </c>
    </row>
    <row r="3369" spans="1:7">
      <c r="A3369" s="176" t="s">
        <v>1364</v>
      </c>
      <c r="B3369" s="176" t="s">
        <v>1365</v>
      </c>
      <c r="C3369" s="176" t="s">
        <v>1197</v>
      </c>
      <c r="D3369" s="176" t="s">
        <v>1746</v>
      </c>
      <c r="E3369" s="176">
        <v>0</v>
      </c>
      <c r="F3369" s="176">
        <v>0</v>
      </c>
      <c r="G3369" s="174">
        <v>0</v>
      </c>
    </row>
    <row r="3370" spans="1:7">
      <c r="A3370" s="176" t="s">
        <v>1364</v>
      </c>
      <c r="B3370" s="176" t="s">
        <v>1365</v>
      </c>
      <c r="C3370" s="176" t="s">
        <v>1198</v>
      </c>
      <c r="D3370" s="176" t="s">
        <v>1747</v>
      </c>
      <c r="E3370" s="176">
        <v>67</v>
      </c>
      <c r="F3370" s="176">
        <v>67</v>
      </c>
      <c r="G3370" s="174">
        <v>0</v>
      </c>
    </row>
    <row r="3371" spans="1:7">
      <c r="A3371" s="176" t="s">
        <v>1364</v>
      </c>
      <c r="B3371" s="176" t="s">
        <v>1365</v>
      </c>
      <c r="C3371" s="176" t="s">
        <v>1199</v>
      </c>
      <c r="D3371" s="176" t="s">
        <v>1747</v>
      </c>
      <c r="E3371" s="176">
        <v>100</v>
      </c>
      <c r="F3371" s="176">
        <v>100</v>
      </c>
      <c r="G3371" s="174">
        <v>0</v>
      </c>
    </row>
    <row r="3372" spans="1:7">
      <c r="A3372" s="176" t="s">
        <v>1364</v>
      </c>
      <c r="B3372" s="176" t="s">
        <v>1365</v>
      </c>
      <c r="C3372" s="176" t="s">
        <v>1200</v>
      </c>
      <c r="D3372" s="176" t="s">
        <v>1747</v>
      </c>
      <c r="E3372" s="176">
        <v>100</v>
      </c>
      <c r="F3372" s="176">
        <v>100</v>
      </c>
      <c r="G3372" s="174">
        <v>0</v>
      </c>
    </row>
    <row r="3373" spans="1:7">
      <c r="A3373" s="176" t="s">
        <v>1364</v>
      </c>
      <c r="B3373" s="176" t="s">
        <v>1365</v>
      </c>
      <c r="C3373" s="176" t="s">
        <v>1201</v>
      </c>
      <c r="D3373" s="176" t="s">
        <v>1747</v>
      </c>
      <c r="E3373" s="176">
        <v>67</v>
      </c>
      <c r="F3373" s="176">
        <v>67</v>
      </c>
      <c r="G3373" s="174">
        <v>0</v>
      </c>
    </row>
    <row r="3374" spans="1:7">
      <c r="A3374" s="176" t="s">
        <v>1364</v>
      </c>
      <c r="B3374" s="176" t="s">
        <v>1365</v>
      </c>
      <c r="C3374" s="176" t="s">
        <v>1202</v>
      </c>
      <c r="D3374" s="176" t="s">
        <v>1747</v>
      </c>
      <c r="E3374" s="176">
        <v>100</v>
      </c>
      <c r="F3374" s="176">
        <v>100</v>
      </c>
      <c r="G3374" s="174">
        <v>0</v>
      </c>
    </row>
    <row r="3375" spans="1:7">
      <c r="A3375" s="176" t="s">
        <v>1364</v>
      </c>
      <c r="B3375" s="176" t="s">
        <v>1365</v>
      </c>
      <c r="C3375" s="176" t="s">
        <v>1203</v>
      </c>
      <c r="D3375" s="176" t="s">
        <v>1747</v>
      </c>
      <c r="E3375" s="176">
        <v>67</v>
      </c>
      <c r="F3375" s="176">
        <v>67</v>
      </c>
      <c r="G3375" s="174">
        <v>0</v>
      </c>
    </row>
    <row r="3376" spans="1:7">
      <c r="A3376" s="176" t="s">
        <v>1364</v>
      </c>
      <c r="B3376" s="176" t="s">
        <v>1365</v>
      </c>
      <c r="C3376" s="176" t="s">
        <v>1204</v>
      </c>
      <c r="D3376" s="176" t="s">
        <v>1747</v>
      </c>
      <c r="E3376" s="176">
        <v>33</v>
      </c>
      <c r="F3376" s="176">
        <v>33</v>
      </c>
      <c r="G3376" s="174">
        <v>0</v>
      </c>
    </row>
    <row r="3377" spans="1:7">
      <c r="A3377" s="176" t="s">
        <v>1364</v>
      </c>
      <c r="B3377" s="176" t="s">
        <v>1365</v>
      </c>
      <c r="C3377" s="176" t="s">
        <v>1205</v>
      </c>
      <c r="D3377" s="176" t="s">
        <v>1747</v>
      </c>
      <c r="E3377" s="176">
        <v>33</v>
      </c>
      <c r="F3377" s="176">
        <v>33</v>
      </c>
      <c r="G3377" s="174">
        <v>0</v>
      </c>
    </row>
    <row r="3378" spans="1:7">
      <c r="A3378" s="176" t="s">
        <v>1364</v>
      </c>
      <c r="B3378" s="176" t="s">
        <v>1365</v>
      </c>
      <c r="C3378" s="176" t="s">
        <v>1206</v>
      </c>
      <c r="D3378" s="176" t="s">
        <v>1747</v>
      </c>
      <c r="E3378" s="176">
        <v>0</v>
      </c>
      <c r="F3378" s="176">
        <v>0</v>
      </c>
      <c r="G3378" s="174">
        <v>0</v>
      </c>
    </row>
    <row r="3379" spans="1:7">
      <c r="A3379" s="176" t="s">
        <v>1364</v>
      </c>
      <c r="B3379" s="176" t="s">
        <v>1365</v>
      </c>
      <c r="C3379" s="176" t="s">
        <v>1207</v>
      </c>
      <c r="D3379" s="176" t="s">
        <v>1747</v>
      </c>
      <c r="E3379" s="176">
        <v>0</v>
      </c>
      <c r="F3379" s="176">
        <v>0</v>
      </c>
      <c r="G3379" s="174">
        <v>0</v>
      </c>
    </row>
    <row r="3380" spans="1:7">
      <c r="A3380" s="176" t="s">
        <v>1364</v>
      </c>
      <c r="B3380" s="176" t="s">
        <v>1365</v>
      </c>
      <c r="C3380" s="176" t="s">
        <v>1208</v>
      </c>
      <c r="D3380" s="176" t="s">
        <v>1747</v>
      </c>
      <c r="E3380" s="176">
        <v>33</v>
      </c>
      <c r="F3380" s="176">
        <v>33</v>
      </c>
      <c r="G3380" s="174">
        <v>0</v>
      </c>
    </row>
    <row r="3381" spans="1:7">
      <c r="A3381" s="176" t="s">
        <v>1364</v>
      </c>
      <c r="B3381" s="176" t="s">
        <v>1365</v>
      </c>
      <c r="C3381" s="176" t="s">
        <v>1209</v>
      </c>
      <c r="D3381" s="176" t="s">
        <v>1747</v>
      </c>
      <c r="E3381" s="176">
        <v>67</v>
      </c>
      <c r="F3381" s="176">
        <v>67</v>
      </c>
      <c r="G3381" s="174">
        <v>0</v>
      </c>
    </row>
    <row r="3382" spans="1:7">
      <c r="A3382" s="176" t="s">
        <v>1364</v>
      </c>
      <c r="B3382" s="176" t="s">
        <v>1365</v>
      </c>
      <c r="C3382" s="176" t="s">
        <v>1210</v>
      </c>
      <c r="D3382" s="176" t="s">
        <v>1747</v>
      </c>
      <c r="E3382" s="176">
        <v>0</v>
      </c>
      <c r="F3382" s="176">
        <v>0</v>
      </c>
      <c r="G3382" s="174">
        <v>0</v>
      </c>
    </row>
    <row r="3383" spans="1:7">
      <c r="A3383" s="176" t="s">
        <v>1364</v>
      </c>
      <c r="B3383" s="176" t="s">
        <v>1365</v>
      </c>
      <c r="C3383" s="176" t="s">
        <v>1211</v>
      </c>
      <c r="D3383" s="176" t="s">
        <v>1695</v>
      </c>
      <c r="E3383" s="176">
        <v>100</v>
      </c>
      <c r="F3383" s="176">
        <v>100</v>
      </c>
      <c r="G3383" s="174">
        <v>0</v>
      </c>
    </row>
    <row r="3384" spans="1:7">
      <c r="A3384" s="176" t="s">
        <v>1364</v>
      </c>
      <c r="B3384" s="176" t="s">
        <v>1365</v>
      </c>
      <c r="C3384" s="176" t="s">
        <v>1212</v>
      </c>
      <c r="D3384" s="176" t="s">
        <v>1695</v>
      </c>
      <c r="E3384" s="176">
        <v>67</v>
      </c>
      <c r="F3384" s="176">
        <v>67</v>
      </c>
      <c r="G3384" s="174">
        <v>0</v>
      </c>
    </row>
    <row r="3385" spans="1:7">
      <c r="A3385" s="176" t="s">
        <v>1364</v>
      </c>
      <c r="B3385" s="176" t="s">
        <v>1365</v>
      </c>
      <c r="C3385" s="176" t="s">
        <v>1213</v>
      </c>
      <c r="D3385" s="176" t="s">
        <v>1695</v>
      </c>
      <c r="E3385" s="176">
        <v>100</v>
      </c>
      <c r="F3385" s="176">
        <v>100</v>
      </c>
      <c r="G3385" s="174">
        <v>0</v>
      </c>
    </row>
    <row r="3386" spans="1:7">
      <c r="A3386" s="176" t="s">
        <v>1364</v>
      </c>
      <c r="B3386" s="176" t="s">
        <v>1365</v>
      </c>
      <c r="C3386" s="176" t="s">
        <v>1214</v>
      </c>
      <c r="D3386" s="176" t="s">
        <v>1695</v>
      </c>
      <c r="E3386" s="176">
        <v>100</v>
      </c>
      <c r="F3386" s="176">
        <v>100</v>
      </c>
      <c r="G3386" s="174">
        <v>0</v>
      </c>
    </row>
    <row r="3387" spans="1:7">
      <c r="A3387" s="176" t="s">
        <v>1364</v>
      </c>
      <c r="B3387" s="176" t="s">
        <v>1365</v>
      </c>
      <c r="C3387" s="176" t="s">
        <v>1215</v>
      </c>
      <c r="D3387" s="176" t="s">
        <v>1695</v>
      </c>
      <c r="E3387" s="176">
        <v>0</v>
      </c>
      <c r="F3387" s="176">
        <v>33</v>
      </c>
      <c r="G3387" s="175">
        <v>33</v>
      </c>
    </row>
    <row r="3388" spans="1:7">
      <c r="A3388" s="176" t="s">
        <v>1364</v>
      </c>
      <c r="B3388" s="176" t="s">
        <v>1365</v>
      </c>
      <c r="C3388" s="176" t="s">
        <v>1216</v>
      </c>
      <c r="D3388" s="176" t="s">
        <v>1695</v>
      </c>
      <c r="E3388" s="176">
        <v>0</v>
      </c>
      <c r="F3388" s="176">
        <v>33</v>
      </c>
      <c r="G3388" s="175">
        <v>33</v>
      </c>
    </row>
    <row r="3389" spans="1:7">
      <c r="A3389" s="176" t="s">
        <v>1364</v>
      </c>
      <c r="B3389" s="176" t="s">
        <v>1365</v>
      </c>
      <c r="C3389" s="176" t="s">
        <v>1217</v>
      </c>
      <c r="E3389" s="176">
        <v>0</v>
      </c>
      <c r="F3389" s="176">
        <v>67</v>
      </c>
      <c r="G3389" s="175">
        <v>67</v>
      </c>
    </row>
    <row r="3390" spans="1:7">
      <c r="A3390" s="176" t="s">
        <v>1364</v>
      </c>
      <c r="B3390" s="176" t="s">
        <v>1365</v>
      </c>
      <c r="C3390" s="176" t="s">
        <v>1218</v>
      </c>
      <c r="E3390" s="176">
        <v>0</v>
      </c>
      <c r="F3390" s="176">
        <v>33</v>
      </c>
      <c r="G3390" s="175">
        <v>33</v>
      </c>
    </row>
    <row r="3391" spans="1:7">
      <c r="A3391" s="176" t="s">
        <v>1364</v>
      </c>
      <c r="B3391" s="176" t="s">
        <v>1365</v>
      </c>
      <c r="C3391" s="176" t="s">
        <v>1219</v>
      </c>
      <c r="E3391" s="176">
        <v>0</v>
      </c>
      <c r="F3391" s="176">
        <v>0</v>
      </c>
      <c r="G3391" s="174">
        <v>0</v>
      </c>
    </row>
    <row r="3392" spans="1:7">
      <c r="A3392" s="176" t="s">
        <v>1364</v>
      </c>
      <c r="B3392" s="176" t="s">
        <v>1365</v>
      </c>
      <c r="C3392" s="176" t="s">
        <v>1220</v>
      </c>
      <c r="E3392" s="176">
        <v>0</v>
      </c>
      <c r="F3392" s="176">
        <v>0</v>
      </c>
      <c r="G3392" s="174">
        <v>0</v>
      </c>
    </row>
    <row r="3393" spans="1:7">
      <c r="A3393" s="176" t="s">
        <v>1364</v>
      </c>
      <c r="B3393" s="176" t="s">
        <v>1365</v>
      </c>
      <c r="C3393" s="176" t="s">
        <v>1221</v>
      </c>
      <c r="E3393" s="176">
        <v>0</v>
      </c>
      <c r="F3393" s="176">
        <v>33</v>
      </c>
      <c r="G3393" s="175">
        <v>33</v>
      </c>
    </row>
    <row r="3394" spans="1:7">
      <c r="A3394" s="176" t="s">
        <v>1364</v>
      </c>
      <c r="B3394" s="176" t="s">
        <v>1365</v>
      </c>
      <c r="C3394" s="176" t="s">
        <v>1222</v>
      </c>
      <c r="E3394" s="176">
        <v>33</v>
      </c>
      <c r="F3394" s="176">
        <v>67</v>
      </c>
      <c r="G3394" s="175">
        <v>33</v>
      </c>
    </row>
    <row r="3395" spans="1:7">
      <c r="A3395" s="176" t="s">
        <v>1364</v>
      </c>
      <c r="B3395" s="176" t="s">
        <v>1365</v>
      </c>
      <c r="C3395" s="176" t="s">
        <v>1223</v>
      </c>
      <c r="E3395" s="176">
        <v>67</v>
      </c>
      <c r="F3395" s="176">
        <v>67</v>
      </c>
      <c r="G3395" s="174">
        <v>0</v>
      </c>
    </row>
    <row r="3396" spans="1:7">
      <c r="A3396" s="176" t="s">
        <v>1364</v>
      </c>
      <c r="B3396" s="176" t="s">
        <v>1365</v>
      </c>
      <c r="C3396" s="176" t="s">
        <v>1224</v>
      </c>
      <c r="E3396" s="176">
        <v>100</v>
      </c>
      <c r="F3396" s="176">
        <v>100</v>
      </c>
      <c r="G3396" s="174">
        <v>0</v>
      </c>
    </row>
    <row r="3397" spans="1:7">
      <c r="A3397" s="176" t="s">
        <v>1364</v>
      </c>
      <c r="B3397" s="176" t="s">
        <v>1365</v>
      </c>
      <c r="C3397" s="176" t="s">
        <v>1225</v>
      </c>
      <c r="E3397" s="176">
        <v>100</v>
      </c>
      <c r="F3397" s="176">
        <v>100</v>
      </c>
      <c r="G3397" s="174">
        <v>0</v>
      </c>
    </row>
    <row r="3398" spans="1:7">
      <c r="A3398" s="176" t="s">
        <v>1364</v>
      </c>
      <c r="B3398" s="176" t="s">
        <v>1365</v>
      </c>
      <c r="C3398" s="176" t="s">
        <v>1226</v>
      </c>
      <c r="E3398" s="176">
        <v>67</v>
      </c>
      <c r="F3398" s="176">
        <v>67</v>
      </c>
      <c r="G3398" s="174">
        <v>0</v>
      </c>
    </row>
    <row r="3399" spans="1:7">
      <c r="A3399" s="176" t="s">
        <v>1364</v>
      </c>
      <c r="B3399" s="176" t="s">
        <v>1365</v>
      </c>
      <c r="C3399" s="176" t="s">
        <v>1227</v>
      </c>
      <c r="E3399" s="176">
        <v>0</v>
      </c>
      <c r="F3399" s="176">
        <v>0</v>
      </c>
      <c r="G3399" s="174">
        <v>0</v>
      </c>
    </row>
    <row r="3400" spans="1:7">
      <c r="A3400" s="176" t="s">
        <v>1364</v>
      </c>
      <c r="B3400" s="176" t="s">
        <v>1365</v>
      </c>
      <c r="C3400" s="176" t="s">
        <v>1228</v>
      </c>
      <c r="E3400" s="176">
        <v>0</v>
      </c>
      <c r="F3400" s="176">
        <v>0</v>
      </c>
      <c r="G3400" s="174">
        <v>0</v>
      </c>
    </row>
    <row r="3401" spans="1:7">
      <c r="A3401" s="176" t="s">
        <v>1364</v>
      </c>
      <c r="B3401" s="176" t="s">
        <v>1365</v>
      </c>
      <c r="C3401" s="176" t="s">
        <v>1229</v>
      </c>
      <c r="E3401" s="176">
        <v>100</v>
      </c>
      <c r="F3401" s="176">
        <v>100</v>
      </c>
      <c r="G3401" s="174">
        <v>0</v>
      </c>
    </row>
    <row r="3402" spans="1:7">
      <c r="A3402" s="176" t="s">
        <v>1364</v>
      </c>
      <c r="B3402" s="176" t="s">
        <v>1365</v>
      </c>
      <c r="C3402" s="176" t="s">
        <v>1230</v>
      </c>
      <c r="E3402" s="176">
        <v>0</v>
      </c>
      <c r="F3402" s="176">
        <v>0</v>
      </c>
      <c r="G3402" s="174">
        <v>0</v>
      </c>
    </row>
    <row r="3403" spans="1:7">
      <c r="A3403" s="176" t="s">
        <v>1364</v>
      </c>
      <c r="B3403" s="176" t="s">
        <v>1365</v>
      </c>
      <c r="C3403" s="176" t="s">
        <v>1231</v>
      </c>
      <c r="E3403" s="176">
        <v>100</v>
      </c>
      <c r="F3403" s="176">
        <v>100</v>
      </c>
      <c r="G3403" s="174">
        <v>0</v>
      </c>
    </row>
    <row r="3404" spans="1:7">
      <c r="A3404" s="176" t="s">
        <v>1364</v>
      </c>
      <c r="B3404" s="176" t="s">
        <v>1365</v>
      </c>
      <c r="C3404" s="176" t="s">
        <v>1232</v>
      </c>
      <c r="E3404" s="176">
        <v>0</v>
      </c>
      <c r="F3404" s="176">
        <v>0</v>
      </c>
      <c r="G3404" s="174">
        <v>0</v>
      </c>
    </row>
    <row r="3405" spans="1:7">
      <c r="A3405" s="176" t="s">
        <v>1364</v>
      </c>
      <c r="B3405" s="176" t="s">
        <v>1365</v>
      </c>
      <c r="C3405" s="176" t="s">
        <v>1233</v>
      </c>
      <c r="E3405" s="176">
        <v>100</v>
      </c>
      <c r="F3405" s="176">
        <v>100</v>
      </c>
      <c r="G3405" s="174">
        <v>0</v>
      </c>
    </row>
    <row r="3406" spans="1:7">
      <c r="A3406" s="176" t="s">
        <v>1364</v>
      </c>
      <c r="B3406" s="176" t="s">
        <v>1365</v>
      </c>
      <c r="C3406" s="176" t="s">
        <v>1234</v>
      </c>
      <c r="E3406" s="176">
        <v>100</v>
      </c>
      <c r="F3406" s="176">
        <v>100</v>
      </c>
      <c r="G3406" s="174">
        <v>0</v>
      </c>
    </row>
    <row r="3407" spans="1:7">
      <c r="A3407" s="176" t="s">
        <v>1364</v>
      </c>
      <c r="B3407" s="176" t="s">
        <v>1365</v>
      </c>
      <c r="C3407" s="176" t="s">
        <v>1235</v>
      </c>
      <c r="E3407" s="176">
        <v>100</v>
      </c>
      <c r="F3407" s="176">
        <v>100</v>
      </c>
      <c r="G3407" s="174">
        <v>0</v>
      </c>
    </row>
    <row r="3408" spans="1:7">
      <c r="A3408" s="176" t="s">
        <v>1364</v>
      </c>
      <c r="B3408" s="176" t="s">
        <v>1365</v>
      </c>
      <c r="C3408" s="176" t="s">
        <v>1236</v>
      </c>
      <c r="E3408" s="176">
        <v>100</v>
      </c>
      <c r="F3408" s="176">
        <v>100</v>
      </c>
      <c r="G3408" s="174">
        <v>0</v>
      </c>
    </row>
    <row r="3409" spans="1:7">
      <c r="A3409" s="176" t="s">
        <v>1364</v>
      </c>
      <c r="B3409" s="176" t="s">
        <v>1365</v>
      </c>
      <c r="C3409" s="176" t="s">
        <v>1237</v>
      </c>
      <c r="E3409" s="176">
        <v>0</v>
      </c>
      <c r="F3409" s="176">
        <v>0</v>
      </c>
      <c r="G3409" s="174">
        <v>0</v>
      </c>
    </row>
    <row r="3410" spans="1:7">
      <c r="A3410" s="176" t="s">
        <v>1364</v>
      </c>
      <c r="B3410" s="176" t="s">
        <v>1365</v>
      </c>
      <c r="C3410" s="176" t="s">
        <v>1238</v>
      </c>
      <c r="E3410" s="176">
        <v>0</v>
      </c>
      <c r="F3410" s="176">
        <v>0</v>
      </c>
      <c r="G3410" s="174">
        <v>0</v>
      </c>
    </row>
    <row r="3411" spans="1:7">
      <c r="A3411" s="176" t="s">
        <v>1364</v>
      </c>
      <c r="B3411" s="176" t="s">
        <v>1365</v>
      </c>
      <c r="C3411" s="176" t="s">
        <v>1239</v>
      </c>
      <c r="E3411" s="176">
        <v>0</v>
      </c>
      <c r="F3411" s="176">
        <v>0</v>
      </c>
      <c r="G3411" s="174">
        <v>0</v>
      </c>
    </row>
    <row r="3412" spans="1:7">
      <c r="A3412" s="176" t="s">
        <v>1364</v>
      </c>
      <c r="B3412" s="176" t="s">
        <v>1365</v>
      </c>
      <c r="C3412" s="176" t="s">
        <v>1240</v>
      </c>
      <c r="E3412" s="176">
        <v>0</v>
      </c>
      <c r="F3412" s="176">
        <v>0</v>
      </c>
      <c r="G3412" s="174">
        <v>0</v>
      </c>
    </row>
    <row r="3413" spans="1:7">
      <c r="A3413" s="176" t="s">
        <v>1364</v>
      </c>
      <c r="B3413" s="176" t="s">
        <v>1365</v>
      </c>
      <c r="C3413" s="176" t="s">
        <v>1241</v>
      </c>
      <c r="E3413" s="176">
        <v>0</v>
      </c>
      <c r="F3413" s="176">
        <v>0</v>
      </c>
      <c r="G3413" s="174">
        <v>0</v>
      </c>
    </row>
    <row r="3414" spans="1:7">
      <c r="A3414" s="176" t="s">
        <v>1364</v>
      </c>
      <c r="B3414" s="176" t="s">
        <v>1365</v>
      </c>
      <c r="C3414" s="176" t="s">
        <v>1242</v>
      </c>
      <c r="E3414" s="176">
        <v>0</v>
      </c>
      <c r="F3414" s="176">
        <v>0</v>
      </c>
      <c r="G3414" s="174">
        <v>0</v>
      </c>
    </row>
    <row r="3415" spans="1:7">
      <c r="A3415" s="176" t="s">
        <v>1364</v>
      </c>
      <c r="B3415" s="176" t="s">
        <v>1365</v>
      </c>
      <c r="C3415" s="176" t="s">
        <v>1243</v>
      </c>
      <c r="E3415" s="176">
        <v>0</v>
      </c>
      <c r="F3415" s="176">
        <v>0</v>
      </c>
      <c r="G3415" s="174">
        <v>0</v>
      </c>
    </row>
    <row r="3416" spans="1:7">
      <c r="A3416" s="176" t="s">
        <v>1364</v>
      </c>
      <c r="B3416" s="176" t="s">
        <v>1365</v>
      </c>
      <c r="C3416" s="176" t="s">
        <v>1244</v>
      </c>
      <c r="E3416" s="176">
        <v>0</v>
      </c>
      <c r="F3416" s="176">
        <v>0</v>
      </c>
      <c r="G3416" s="174">
        <v>0</v>
      </c>
    </row>
    <row r="3417" spans="1:7">
      <c r="A3417" s="176" t="s">
        <v>1364</v>
      </c>
      <c r="B3417" s="176" t="s">
        <v>1365</v>
      </c>
      <c r="C3417" s="176" t="s">
        <v>1245</v>
      </c>
      <c r="E3417" s="176">
        <v>0</v>
      </c>
      <c r="F3417" s="176">
        <v>0</v>
      </c>
      <c r="G3417" s="174">
        <v>0</v>
      </c>
    </row>
    <row r="3418" spans="1:7">
      <c r="A3418" s="176" t="s">
        <v>1364</v>
      </c>
      <c r="B3418" s="176" t="s">
        <v>1365</v>
      </c>
      <c r="C3418" s="176" t="s">
        <v>1246</v>
      </c>
      <c r="E3418" s="176">
        <v>0</v>
      </c>
      <c r="F3418" s="176">
        <v>0</v>
      </c>
      <c r="G3418" s="174">
        <v>0</v>
      </c>
    </row>
    <row r="3419" spans="1:7">
      <c r="A3419" s="176" t="s">
        <v>1364</v>
      </c>
      <c r="B3419" s="176" t="s">
        <v>1365</v>
      </c>
      <c r="C3419" s="176" t="s">
        <v>1247</v>
      </c>
      <c r="E3419" s="176">
        <v>0</v>
      </c>
      <c r="F3419" s="176">
        <v>0</v>
      </c>
      <c r="G3419" s="174">
        <v>0</v>
      </c>
    </row>
    <row r="3420" spans="1:7">
      <c r="A3420" s="176" t="s">
        <v>1364</v>
      </c>
      <c r="B3420" s="176" t="s">
        <v>1365</v>
      </c>
      <c r="C3420" s="176" t="s">
        <v>1247</v>
      </c>
      <c r="E3420" s="176">
        <v>0</v>
      </c>
      <c r="F3420" s="176">
        <v>0</v>
      </c>
      <c r="G3420" s="174">
        <v>0</v>
      </c>
    </row>
    <row r="3421" spans="1:7">
      <c r="A3421" s="176" t="s">
        <v>1364</v>
      </c>
      <c r="B3421" s="176" t="s">
        <v>1365</v>
      </c>
      <c r="C3421" s="176" t="s">
        <v>1249</v>
      </c>
      <c r="E3421" s="176">
        <v>0</v>
      </c>
      <c r="F3421" s="176">
        <v>0</v>
      </c>
      <c r="G3421" s="174">
        <v>0</v>
      </c>
    </row>
    <row r="3422" spans="1:7">
      <c r="A3422" s="176" t="s">
        <v>1364</v>
      </c>
      <c r="B3422" s="176" t="s">
        <v>1365</v>
      </c>
      <c r="C3422" s="176" t="s">
        <v>1250</v>
      </c>
      <c r="E3422" s="176">
        <v>0</v>
      </c>
      <c r="F3422" s="176">
        <v>0</v>
      </c>
      <c r="G3422" s="174">
        <v>0</v>
      </c>
    </row>
    <row r="3423" spans="1:7">
      <c r="A3423" s="176" t="s">
        <v>1364</v>
      </c>
      <c r="B3423" s="176" t="s">
        <v>1365</v>
      </c>
      <c r="C3423" s="176" t="s">
        <v>1251</v>
      </c>
      <c r="E3423" s="176">
        <v>0</v>
      </c>
      <c r="F3423" s="176">
        <v>0</v>
      </c>
      <c r="G3423" s="174">
        <v>0</v>
      </c>
    </row>
    <row r="3424" spans="1:7">
      <c r="A3424" s="176" t="s">
        <v>1364</v>
      </c>
      <c r="B3424" s="176" t="s">
        <v>1365</v>
      </c>
      <c r="C3424" s="176" t="s">
        <v>1252</v>
      </c>
      <c r="E3424" s="176">
        <v>0</v>
      </c>
      <c r="F3424" s="176">
        <v>0</v>
      </c>
      <c r="G3424" s="174">
        <v>0</v>
      </c>
    </row>
    <row r="3425" spans="1:7">
      <c r="A3425" s="176" t="s">
        <v>1364</v>
      </c>
      <c r="B3425" s="176" t="s">
        <v>1365</v>
      </c>
      <c r="C3425" s="176" t="s">
        <v>1253</v>
      </c>
      <c r="E3425" s="176">
        <v>0</v>
      </c>
      <c r="F3425" s="176">
        <v>0</v>
      </c>
      <c r="G3425" s="174">
        <v>0</v>
      </c>
    </row>
    <row r="3426" spans="1:7">
      <c r="A3426" s="176" t="s">
        <v>1364</v>
      </c>
      <c r="B3426" s="176" t="s">
        <v>1365</v>
      </c>
      <c r="C3426" s="176" t="s">
        <v>1254</v>
      </c>
      <c r="E3426" s="176">
        <v>100</v>
      </c>
      <c r="F3426" s="176">
        <v>100</v>
      </c>
      <c r="G3426" s="174">
        <v>0</v>
      </c>
    </row>
    <row r="3427" spans="1:7">
      <c r="A3427" s="176" t="s">
        <v>1364</v>
      </c>
      <c r="B3427" s="176" t="s">
        <v>1365</v>
      </c>
      <c r="C3427" s="176" t="s">
        <v>1255</v>
      </c>
      <c r="E3427" s="176">
        <v>33</v>
      </c>
      <c r="F3427" s="176">
        <v>67</v>
      </c>
      <c r="G3427" s="175">
        <v>33</v>
      </c>
    </row>
    <row r="3428" spans="1:7">
      <c r="A3428" s="176" t="s">
        <v>1364</v>
      </c>
      <c r="B3428" s="176" t="s">
        <v>1365</v>
      </c>
      <c r="C3428" s="176" t="s">
        <v>1256</v>
      </c>
      <c r="E3428" s="176">
        <v>0</v>
      </c>
      <c r="F3428" s="176">
        <v>0</v>
      </c>
      <c r="G3428" s="174">
        <v>0</v>
      </c>
    </row>
    <row r="3429" spans="1:7">
      <c r="A3429" s="176" t="s">
        <v>1366</v>
      </c>
      <c r="B3429" s="176" t="s">
        <v>1367</v>
      </c>
      <c r="C3429" s="176" t="s">
        <v>1257</v>
      </c>
      <c r="D3429" s="176" t="s">
        <v>1742</v>
      </c>
      <c r="E3429" s="176">
        <v>0</v>
      </c>
      <c r="F3429" s="176">
        <v>0</v>
      </c>
      <c r="G3429" s="174">
        <v>0</v>
      </c>
    </row>
    <row r="3430" spans="1:7">
      <c r="A3430" s="176" t="s">
        <v>1366</v>
      </c>
      <c r="B3430" s="176" t="s">
        <v>1367</v>
      </c>
      <c r="C3430" s="176" t="s">
        <v>1258</v>
      </c>
      <c r="D3430" s="176" t="s">
        <v>1743</v>
      </c>
      <c r="E3430" s="176">
        <v>67</v>
      </c>
      <c r="F3430" s="176">
        <v>67</v>
      </c>
      <c r="G3430" s="174">
        <v>0</v>
      </c>
    </row>
    <row r="3431" spans="1:7">
      <c r="A3431" s="176" t="s">
        <v>1366</v>
      </c>
      <c r="B3431" s="176" t="s">
        <v>1367</v>
      </c>
      <c r="C3431" s="176" t="s">
        <v>1259</v>
      </c>
      <c r="D3431" s="176" t="s">
        <v>1744</v>
      </c>
      <c r="E3431" s="176">
        <v>67</v>
      </c>
      <c r="F3431" s="176">
        <v>67</v>
      </c>
      <c r="G3431" s="174">
        <v>0</v>
      </c>
    </row>
    <row r="3432" spans="1:7">
      <c r="A3432" s="176" t="s">
        <v>1366</v>
      </c>
      <c r="B3432" s="176" t="s">
        <v>1367</v>
      </c>
      <c r="C3432" s="176" t="s">
        <v>1260</v>
      </c>
      <c r="D3432" s="176" t="s">
        <v>1745</v>
      </c>
      <c r="E3432" s="176">
        <v>100</v>
      </c>
      <c r="F3432" s="176">
        <v>33</v>
      </c>
      <c r="G3432" s="174">
        <v>-67</v>
      </c>
    </row>
    <row r="3433" spans="1:7">
      <c r="A3433" s="176" t="s">
        <v>1366</v>
      </c>
      <c r="B3433" s="176" t="s">
        <v>1367</v>
      </c>
      <c r="C3433" s="176" t="s">
        <v>1261</v>
      </c>
      <c r="D3433" s="176" t="s">
        <v>1746</v>
      </c>
      <c r="E3433" s="176">
        <v>100</v>
      </c>
      <c r="F3433" s="176">
        <v>100</v>
      </c>
      <c r="G3433" s="174">
        <v>0</v>
      </c>
    </row>
    <row r="3434" spans="1:7">
      <c r="A3434" s="176" t="s">
        <v>1366</v>
      </c>
      <c r="B3434" s="176" t="s">
        <v>1367</v>
      </c>
      <c r="C3434" s="176" t="s">
        <v>1262</v>
      </c>
      <c r="D3434" s="176" t="s">
        <v>1747</v>
      </c>
      <c r="E3434" s="176">
        <v>100</v>
      </c>
      <c r="F3434" s="176">
        <v>100</v>
      </c>
      <c r="G3434" s="174">
        <v>0</v>
      </c>
    </row>
    <row r="3435" spans="1:7">
      <c r="A3435" s="176" t="s">
        <v>1366</v>
      </c>
      <c r="B3435" s="176" t="s">
        <v>1367</v>
      </c>
      <c r="C3435" s="176" t="s">
        <v>1263</v>
      </c>
      <c r="D3435" s="176" t="s">
        <v>1695</v>
      </c>
      <c r="E3435" s="176">
        <v>67</v>
      </c>
      <c r="F3435" s="176">
        <v>67</v>
      </c>
      <c r="G3435" s="174">
        <v>0</v>
      </c>
    </row>
    <row r="3436" spans="1:7">
      <c r="A3436" s="176" t="s">
        <v>1366</v>
      </c>
      <c r="B3436" s="176" t="s">
        <v>1367</v>
      </c>
      <c r="C3436" s="176" t="s">
        <v>1115</v>
      </c>
      <c r="D3436" s="176" t="s">
        <v>1743</v>
      </c>
      <c r="E3436" s="176">
        <v>100</v>
      </c>
      <c r="F3436" s="176">
        <v>100</v>
      </c>
      <c r="G3436" s="174">
        <v>0</v>
      </c>
    </row>
    <row r="3437" spans="1:7">
      <c r="A3437" s="176" t="s">
        <v>1366</v>
      </c>
      <c r="B3437" s="176" t="s">
        <v>1367</v>
      </c>
      <c r="C3437" s="176" t="s">
        <v>1116</v>
      </c>
      <c r="D3437" s="176" t="s">
        <v>1743</v>
      </c>
      <c r="E3437" s="176">
        <v>100</v>
      </c>
      <c r="F3437" s="176">
        <v>100</v>
      </c>
      <c r="G3437" s="174">
        <v>0</v>
      </c>
    </row>
    <row r="3438" spans="1:7">
      <c r="A3438" s="176" t="s">
        <v>1366</v>
      </c>
      <c r="B3438" s="176" t="s">
        <v>1367</v>
      </c>
      <c r="C3438" s="176" t="s">
        <v>1117</v>
      </c>
      <c r="D3438" s="176" t="s">
        <v>1743</v>
      </c>
      <c r="E3438" s="176">
        <v>100</v>
      </c>
      <c r="F3438" s="176">
        <v>100</v>
      </c>
      <c r="G3438" s="174">
        <v>0</v>
      </c>
    </row>
    <row r="3439" spans="1:7">
      <c r="A3439" s="176" t="s">
        <v>1366</v>
      </c>
      <c r="B3439" s="176" t="s">
        <v>1367</v>
      </c>
      <c r="C3439" s="176" t="s">
        <v>1118</v>
      </c>
      <c r="D3439" s="176" t="s">
        <v>1743</v>
      </c>
      <c r="E3439" s="176">
        <v>100</v>
      </c>
      <c r="F3439" s="176">
        <v>100</v>
      </c>
      <c r="G3439" s="174">
        <v>0</v>
      </c>
    </row>
    <row r="3440" spans="1:7">
      <c r="A3440" s="176" t="s">
        <v>1366</v>
      </c>
      <c r="B3440" s="176" t="s">
        <v>1367</v>
      </c>
      <c r="C3440" s="176" t="s">
        <v>1119</v>
      </c>
      <c r="D3440" s="176" t="s">
        <v>1743</v>
      </c>
      <c r="E3440" s="176">
        <v>100</v>
      </c>
      <c r="F3440" s="176">
        <v>100</v>
      </c>
      <c r="G3440" s="174">
        <v>0</v>
      </c>
    </row>
    <row r="3441" spans="1:7">
      <c r="A3441" s="176" t="s">
        <v>1366</v>
      </c>
      <c r="B3441" s="176" t="s">
        <v>1367</v>
      </c>
      <c r="C3441" s="176" t="s">
        <v>1120</v>
      </c>
      <c r="D3441" s="176" t="s">
        <v>1743</v>
      </c>
      <c r="E3441" s="176">
        <v>100</v>
      </c>
      <c r="F3441" s="176">
        <v>100</v>
      </c>
      <c r="G3441" s="174">
        <v>0</v>
      </c>
    </row>
    <row r="3442" spans="1:7">
      <c r="A3442" s="176" t="s">
        <v>1366</v>
      </c>
      <c r="B3442" s="176" t="s">
        <v>1367</v>
      </c>
      <c r="C3442" s="176" t="s">
        <v>1121</v>
      </c>
      <c r="D3442" s="176" t="s">
        <v>1743</v>
      </c>
      <c r="E3442" s="176">
        <v>100</v>
      </c>
      <c r="F3442" s="176">
        <v>100</v>
      </c>
      <c r="G3442" s="174">
        <v>0</v>
      </c>
    </row>
    <row r="3443" spans="1:7">
      <c r="A3443" s="176" t="s">
        <v>1366</v>
      </c>
      <c r="B3443" s="176" t="s">
        <v>1367</v>
      </c>
      <c r="C3443" s="176" t="s">
        <v>1122</v>
      </c>
      <c r="D3443" s="176" t="s">
        <v>1743</v>
      </c>
      <c r="E3443" s="176">
        <v>33</v>
      </c>
      <c r="F3443" s="176">
        <v>33</v>
      </c>
      <c r="G3443" s="174">
        <v>0</v>
      </c>
    </row>
    <row r="3444" spans="1:7">
      <c r="A3444" s="176" t="s">
        <v>1366</v>
      </c>
      <c r="B3444" s="176" t="s">
        <v>1367</v>
      </c>
      <c r="C3444" s="176" t="s">
        <v>1123</v>
      </c>
      <c r="D3444" s="176" t="s">
        <v>1743</v>
      </c>
      <c r="E3444" s="176">
        <v>100</v>
      </c>
      <c r="F3444" s="176">
        <v>100</v>
      </c>
      <c r="G3444" s="174">
        <v>0</v>
      </c>
    </row>
    <row r="3445" spans="1:7">
      <c r="A3445" s="176" t="s">
        <v>1366</v>
      </c>
      <c r="B3445" s="176" t="s">
        <v>1367</v>
      </c>
      <c r="C3445" s="176" t="s">
        <v>1124</v>
      </c>
      <c r="D3445" s="176" t="s">
        <v>1743</v>
      </c>
      <c r="E3445" s="176">
        <v>100</v>
      </c>
      <c r="F3445" s="176">
        <v>100</v>
      </c>
      <c r="G3445" s="174">
        <v>0</v>
      </c>
    </row>
    <row r="3446" spans="1:7">
      <c r="A3446" s="176" t="s">
        <v>1366</v>
      </c>
      <c r="B3446" s="176" t="s">
        <v>1367</v>
      </c>
      <c r="C3446" s="176" t="s">
        <v>1125</v>
      </c>
      <c r="D3446" s="176" t="s">
        <v>1743</v>
      </c>
      <c r="E3446" s="176">
        <v>0</v>
      </c>
      <c r="F3446" s="176">
        <v>0</v>
      </c>
      <c r="G3446" s="174">
        <v>0</v>
      </c>
    </row>
    <row r="3447" spans="1:7">
      <c r="A3447" s="176" t="s">
        <v>1366</v>
      </c>
      <c r="B3447" s="176" t="s">
        <v>1367</v>
      </c>
      <c r="C3447" s="176" t="s">
        <v>1126</v>
      </c>
      <c r="D3447" s="176" t="s">
        <v>1743</v>
      </c>
      <c r="E3447" s="176">
        <v>0</v>
      </c>
      <c r="F3447" s="176">
        <v>0</v>
      </c>
      <c r="G3447" s="174">
        <v>0</v>
      </c>
    </row>
    <row r="3448" spans="1:7">
      <c r="A3448" s="176" t="s">
        <v>1366</v>
      </c>
      <c r="B3448" s="176" t="s">
        <v>1367</v>
      </c>
      <c r="C3448" s="176" t="s">
        <v>1127</v>
      </c>
      <c r="D3448" s="176" t="s">
        <v>1743</v>
      </c>
      <c r="E3448" s="176">
        <v>67</v>
      </c>
      <c r="F3448" s="176">
        <v>67</v>
      </c>
      <c r="G3448" s="174">
        <v>0</v>
      </c>
    </row>
    <row r="3449" spans="1:7">
      <c r="A3449" s="176" t="s">
        <v>1366</v>
      </c>
      <c r="B3449" s="176" t="s">
        <v>1367</v>
      </c>
      <c r="C3449" s="176" t="s">
        <v>1128</v>
      </c>
      <c r="D3449" s="176" t="s">
        <v>1743</v>
      </c>
      <c r="E3449" s="176">
        <v>0</v>
      </c>
      <c r="F3449" s="176">
        <v>0</v>
      </c>
      <c r="G3449" s="174">
        <v>0</v>
      </c>
    </row>
    <row r="3450" spans="1:7">
      <c r="A3450" s="176" t="s">
        <v>1366</v>
      </c>
      <c r="B3450" s="176" t="s">
        <v>1367</v>
      </c>
      <c r="C3450" s="176" t="s">
        <v>1129</v>
      </c>
      <c r="D3450" s="176" t="s">
        <v>1743</v>
      </c>
      <c r="E3450" s="176">
        <v>100</v>
      </c>
      <c r="F3450" s="176">
        <v>100</v>
      </c>
      <c r="G3450" s="174">
        <v>0</v>
      </c>
    </row>
    <row r="3451" spans="1:7">
      <c r="A3451" s="176" t="s">
        <v>1366</v>
      </c>
      <c r="B3451" s="176" t="s">
        <v>1367</v>
      </c>
      <c r="C3451" s="176" t="s">
        <v>1130</v>
      </c>
      <c r="D3451" s="176" t="s">
        <v>1743</v>
      </c>
      <c r="E3451" s="176">
        <v>33</v>
      </c>
      <c r="F3451" s="176">
        <v>33</v>
      </c>
      <c r="G3451" s="174">
        <v>0</v>
      </c>
    </row>
    <row r="3452" spans="1:7">
      <c r="A3452" s="176" t="s">
        <v>1366</v>
      </c>
      <c r="B3452" s="176" t="s">
        <v>1367</v>
      </c>
      <c r="C3452" s="176" t="s">
        <v>1131</v>
      </c>
      <c r="D3452" s="176" t="s">
        <v>1743</v>
      </c>
      <c r="E3452" s="176">
        <v>100</v>
      </c>
      <c r="F3452" s="176">
        <v>100</v>
      </c>
      <c r="G3452" s="174">
        <v>0</v>
      </c>
    </row>
    <row r="3453" spans="1:7">
      <c r="A3453" s="176" t="s">
        <v>1366</v>
      </c>
      <c r="B3453" s="176" t="s">
        <v>1367</v>
      </c>
      <c r="C3453" s="176" t="s">
        <v>1132</v>
      </c>
      <c r="D3453" s="176" t="s">
        <v>1743</v>
      </c>
      <c r="E3453" s="176">
        <v>100</v>
      </c>
      <c r="F3453" s="176">
        <v>100</v>
      </c>
      <c r="G3453" s="174">
        <v>0</v>
      </c>
    </row>
    <row r="3454" spans="1:7">
      <c r="A3454" s="176" t="s">
        <v>1366</v>
      </c>
      <c r="B3454" s="176" t="s">
        <v>1367</v>
      </c>
      <c r="C3454" s="176" t="s">
        <v>1133</v>
      </c>
      <c r="D3454" s="176" t="s">
        <v>1743</v>
      </c>
      <c r="E3454" s="176">
        <v>100</v>
      </c>
      <c r="F3454" s="176">
        <v>100</v>
      </c>
      <c r="G3454" s="174">
        <v>0</v>
      </c>
    </row>
    <row r="3455" spans="1:7">
      <c r="A3455" s="176" t="s">
        <v>1366</v>
      </c>
      <c r="B3455" s="176" t="s">
        <v>1367</v>
      </c>
      <c r="C3455" s="176" t="s">
        <v>1134</v>
      </c>
      <c r="D3455" s="176" t="s">
        <v>1743</v>
      </c>
      <c r="E3455" s="176">
        <v>100</v>
      </c>
      <c r="F3455" s="176">
        <v>100</v>
      </c>
      <c r="G3455" s="174">
        <v>0</v>
      </c>
    </row>
    <row r="3456" spans="1:7">
      <c r="A3456" s="176" t="s">
        <v>1366</v>
      </c>
      <c r="B3456" s="176" t="s">
        <v>1367</v>
      </c>
      <c r="C3456" s="176" t="s">
        <v>1135</v>
      </c>
      <c r="D3456" s="176" t="s">
        <v>1743</v>
      </c>
      <c r="E3456" s="176">
        <v>100</v>
      </c>
      <c r="F3456" s="176">
        <v>100</v>
      </c>
      <c r="G3456" s="174">
        <v>0</v>
      </c>
    </row>
    <row r="3457" spans="1:7">
      <c r="A3457" s="176" t="s">
        <v>1366</v>
      </c>
      <c r="B3457" s="176" t="s">
        <v>1367</v>
      </c>
      <c r="C3457" s="176" t="s">
        <v>1136</v>
      </c>
      <c r="D3457" s="176" t="s">
        <v>1743</v>
      </c>
      <c r="E3457" s="176">
        <v>100</v>
      </c>
      <c r="F3457" s="176">
        <v>100</v>
      </c>
      <c r="G3457" s="174">
        <v>0</v>
      </c>
    </row>
    <row r="3458" spans="1:7">
      <c r="A3458" s="176" t="s">
        <v>1366</v>
      </c>
      <c r="B3458" s="176" t="s">
        <v>1367</v>
      </c>
      <c r="C3458" s="176" t="s">
        <v>1137</v>
      </c>
      <c r="D3458" s="176" t="s">
        <v>1743</v>
      </c>
      <c r="E3458" s="176">
        <v>100</v>
      </c>
      <c r="F3458" s="176">
        <v>100</v>
      </c>
      <c r="G3458" s="174">
        <v>0</v>
      </c>
    </row>
    <row r="3459" spans="1:7">
      <c r="A3459" s="176" t="s">
        <v>1366</v>
      </c>
      <c r="B3459" s="176" t="s">
        <v>1367</v>
      </c>
      <c r="C3459" s="176" t="s">
        <v>1138</v>
      </c>
      <c r="D3459" s="176" t="s">
        <v>1743</v>
      </c>
      <c r="E3459" s="176">
        <v>100</v>
      </c>
      <c r="F3459" s="176">
        <v>100</v>
      </c>
      <c r="G3459" s="174">
        <v>0</v>
      </c>
    </row>
    <row r="3460" spans="1:7">
      <c r="A3460" s="176" t="s">
        <v>1366</v>
      </c>
      <c r="B3460" s="176" t="s">
        <v>1367</v>
      </c>
      <c r="C3460" s="176" t="s">
        <v>1139</v>
      </c>
      <c r="D3460" s="176" t="s">
        <v>1743</v>
      </c>
      <c r="E3460" s="176">
        <v>100</v>
      </c>
      <c r="F3460" s="176">
        <v>100</v>
      </c>
      <c r="G3460" s="174">
        <v>0</v>
      </c>
    </row>
    <row r="3461" spans="1:7">
      <c r="A3461" s="176" t="s">
        <v>1366</v>
      </c>
      <c r="B3461" s="176" t="s">
        <v>1367</v>
      </c>
      <c r="C3461" s="176" t="s">
        <v>1140</v>
      </c>
      <c r="D3461" s="176" t="s">
        <v>1743</v>
      </c>
      <c r="E3461" s="176">
        <v>100</v>
      </c>
      <c r="F3461" s="176">
        <v>100</v>
      </c>
      <c r="G3461" s="174">
        <v>0</v>
      </c>
    </row>
    <row r="3462" spans="1:7">
      <c r="A3462" s="176" t="s">
        <v>1366</v>
      </c>
      <c r="B3462" s="176" t="s">
        <v>1367</v>
      </c>
      <c r="C3462" s="176" t="s">
        <v>1141</v>
      </c>
      <c r="D3462" s="176" t="s">
        <v>1743</v>
      </c>
      <c r="E3462" s="176">
        <v>100</v>
      </c>
      <c r="F3462" s="176">
        <v>100</v>
      </c>
      <c r="G3462" s="174">
        <v>0</v>
      </c>
    </row>
    <row r="3463" spans="1:7">
      <c r="A3463" s="176" t="s">
        <v>1366</v>
      </c>
      <c r="B3463" s="176" t="s">
        <v>1367</v>
      </c>
      <c r="C3463" s="176" t="s">
        <v>1142</v>
      </c>
      <c r="D3463" s="176" t="s">
        <v>1743</v>
      </c>
      <c r="E3463" s="176">
        <v>100</v>
      </c>
      <c r="F3463" s="176">
        <v>100</v>
      </c>
      <c r="G3463" s="174">
        <v>0</v>
      </c>
    </row>
    <row r="3464" spans="1:7">
      <c r="A3464" s="176" t="s">
        <v>1366</v>
      </c>
      <c r="B3464" s="176" t="s">
        <v>1367</v>
      </c>
      <c r="C3464" s="176" t="s">
        <v>1143</v>
      </c>
      <c r="D3464" s="176" t="s">
        <v>1743</v>
      </c>
      <c r="E3464" s="176">
        <v>100</v>
      </c>
      <c r="F3464" s="176">
        <v>100</v>
      </c>
      <c r="G3464" s="174">
        <v>0</v>
      </c>
    </row>
    <row r="3465" spans="1:7">
      <c r="A3465" s="176" t="s">
        <v>1366</v>
      </c>
      <c r="B3465" s="176" t="s">
        <v>1367</v>
      </c>
      <c r="C3465" s="176" t="s">
        <v>1144</v>
      </c>
      <c r="D3465" s="176" t="s">
        <v>1743</v>
      </c>
      <c r="E3465" s="176">
        <v>100</v>
      </c>
      <c r="F3465" s="176">
        <v>100</v>
      </c>
      <c r="G3465" s="174">
        <v>0</v>
      </c>
    </row>
    <row r="3466" spans="1:7">
      <c r="A3466" s="176" t="s">
        <v>1366</v>
      </c>
      <c r="B3466" s="176" t="s">
        <v>1367</v>
      </c>
      <c r="C3466" s="176" t="s">
        <v>1145</v>
      </c>
      <c r="D3466" s="176" t="s">
        <v>1743</v>
      </c>
      <c r="E3466" s="176">
        <v>33</v>
      </c>
      <c r="F3466" s="176">
        <v>33</v>
      </c>
      <c r="G3466" s="174">
        <v>0</v>
      </c>
    </row>
    <row r="3467" spans="1:7">
      <c r="A3467" s="176" t="s">
        <v>1366</v>
      </c>
      <c r="B3467" s="176" t="s">
        <v>1367</v>
      </c>
      <c r="C3467" s="176" t="s">
        <v>1146</v>
      </c>
      <c r="D3467" s="176" t="s">
        <v>1743</v>
      </c>
      <c r="E3467" s="176">
        <v>100</v>
      </c>
      <c r="F3467" s="176">
        <v>100</v>
      </c>
      <c r="G3467" s="174">
        <v>0</v>
      </c>
    </row>
    <row r="3468" spans="1:7">
      <c r="A3468" s="176" t="s">
        <v>1366</v>
      </c>
      <c r="B3468" s="176" t="s">
        <v>1367</v>
      </c>
      <c r="C3468" s="176" t="s">
        <v>1147</v>
      </c>
      <c r="D3468" s="176" t="s">
        <v>1743</v>
      </c>
      <c r="E3468" s="176">
        <v>100</v>
      </c>
      <c r="F3468" s="176">
        <v>100</v>
      </c>
      <c r="G3468" s="174">
        <v>0</v>
      </c>
    </row>
    <row r="3469" spans="1:7">
      <c r="A3469" s="176" t="s">
        <v>1366</v>
      </c>
      <c r="B3469" s="176" t="s">
        <v>1367</v>
      </c>
      <c r="C3469" s="176" t="s">
        <v>1147</v>
      </c>
      <c r="D3469" s="176" t="s">
        <v>1743</v>
      </c>
      <c r="E3469" s="176">
        <v>100</v>
      </c>
      <c r="F3469" s="176">
        <v>100</v>
      </c>
      <c r="G3469" s="174">
        <v>0</v>
      </c>
    </row>
    <row r="3470" spans="1:7">
      <c r="A3470" s="176" t="s">
        <v>1366</v>
      </c>
      <c r="B3470" s="176" t="s">
        <v>1367</v>
      </c>
      <c r="C3470" s="176" t="s">
        <v>1149</v>
      </c>
      <c r="D3470" s="176" t="s">
        <v>1743</v>
      </c>
      <c r="E3470" s="176">
        <v>100</v>
      </c>
      <c r="F3470" s="176">
        <v>100</v>
      </c>
      <c r="G3470" s="174">
        <v>0</v>
      </c>
    </row>
    <row r="3471" spans="1:7">
      <c r="A3471" s="176" t="s">
        <v>1366</v>
      </c>
      <c r="B3471" s="176" t="s">
        <v>1367</v>
      </c>
      <c r="C3471" s="176" t="s">
        <v>1150</v>
      </c>
      <c r="D3471" s="176" t="s">
        <v>1743</v>
      </c>
      <c r="E3471" s="176">
        <v>100</v>
      </c>
      <c r="F3471" s="176">
        <v>100</v>
      </c>
      <c r="G3471" s="174">
        <v>0</v>
      </c>
    </row>
    <row r="3472" spans="1:7">
      <c r="A3472" s="176" t="s">
        <v>1366</v>
      </c>
      <c r="B3472" s="176" t="s">
        <v>1367</v>
      </c>
      <c r="C3472" s="176" t="s">
        <v>1151</v>
      </c>
      <c r="D3472" s="176" t="s">
        <v>1743</v>
      </c>
      <c r="E3472" s="176">
        <v>100</v>
      </c>
      <c r="F3472" s="176">
        <v>100</v>
      </c>
      <c r="G3472" s="174">
        <v>0</v>
      </c>
    </row>
    <row r="3473" spans="1:7">
      <c r="A3473" s="176" t="s">
        <v>1366</v>
      </c>
      <c r="B3473" s="176" t="s">
        <v>1367</v>
      </c>
      <c r="C3473" s="176" t="s">
        <v>1152</v>
      </c>
      <c r="D3473" s="176" t="s">
        <v>1743</v>
      </c>
      <c r="E3473" s="176">
        <v>100</v>
      </c>
      <c r="F3473" s="176">
        <v>100</v>
      </c>
      <c r="G3473" s="174">
        <v>0</v>
      </c>
    </row>
    <row r="3474" spans="1:7">
      <c r="A3474" s="176" t="s">
        <v>1366</v>
      </c>
      <c r="B3474" s="176" t="s">
        <v>1367</v>
      </c>
      <c r="C3474" s="176" t="s">
        <v>1153</v>
      </c>
      <c r="D3474" s="176" t="s">
        <v>1743</v>
      </c>
      <c r="E3474" s="176">
        <v>33</v>
      </c>
      <c r="F3474" s="176">
        <v>33</v>
      </c>
      <c r="G3474" s="174">
        <v>0</v>
      </c>
    </row>
    <row r="3475" spans="1:7">
      <c r="A3475" s="176" t="s">
        <v>1366</v>
      </c>
      <c r="B3475" s="176" t="s">
        <v>1367</v>
      </c>
      <c r="C3475" s="176" t="s">
        <v>1154</v>
      </c>
      <c r="D3475" s="176" t="s">
        <v>1743</v>
      </c>
      <c r="E3475" s="176">
        <v>33</v>
      </c>
      <c r="F3475" s="176">
        <v>33</v>
      </c>
      <c r="G3475" s="174">
        <v>0</v>
      </c>
    </row>
    <row r="3476" spans="1:7">
      <c r="A3476" s="176" t="s">
        <v>1366</v>
      </c>
      <c r="B3476" s="176" t="s">
        <v>1367</v>
      </c>
      <c r="C3476" s="176" t="s">
        <v>1155</v>
      </c>
      <c r="D3476" s="176" t="s">
        <v>1743</v>
      </c>
      <c r="E3476" s="176"/>
      <c r="F3476" s="176"/>
      <c r="G3476" s="176"/>
    </row>
    <row r="3477" spans="1:7">
      <c r="A3477" s="176" t="s">
        <v>1366</v>
      </c>
      <c r="B3477" s="176" t="s">
        <v>1367</v>
      </c>
      <c r="C3477" s="176" t="s">
        <v>1156</v>
      </c>
      <c r="D3477" s="176" t="s">
        <v>1743</v>
      </c>
      <c r="E3477" s="176">
        <v>100</v>
      </c>
      <c r="F3477" s="176">
        <v>100</v>
      </c>
      <c r="G3477" s="174">
        <v>0</v>
      </c>
    </row>
    <row r="3478" spans="1:7">
      <c r="A3478" s="176" t="s">
        <v>1366</v>
      </c>
      <c r="B3478" s="176" t="s">
        <v>1367</v>
      </c>
      <c r="C3478" s="176" t="s">
        <v>1157</v>
      </c>
      <c r="D3478" s="176" t="s">
        <v>1743</v>
      </c>
      <c r="E3478" s="176">
        <v>100</v>
      </c>
      <c r="F3478" s="176">
        <v>100</v>
      </c>
      <c r="G3478" s="174">
        <v>0</v>
      </c>
    </row>
    <row r="3479" spans="1:7">
      <c r="A3479" s="176" t="s">
        <v>1366</v>
      </c>
      <c r="B3479" s="176" t="s">
        <v>1367</v>
      </c>
      <c r="C3479" s="176" t="s">
        <v>1158</v>
      </c>
      <c r="D3479" s="176" t="s">
        <v>1743</v>
      </c>
      <c r="E3479" s="176"/>
      <c r="F3479" s="176"/>
      <c r="G3479" s="176"/>
    </row>
    <row r="3480" spans="1:7">
      <c r="A3480" s="176" t="s">
        <v>1366</v>
      </c>
      <c r="B3480" s="176" t="s">
        <v>1367</v>
      </c>
      <c r="C3480" s="176" t="s">
        <v>1159</v>
      </c>
      <c r="D3480" s="176" t="s">
        <v>1743</v>
      </c>
      <c r="E3480" s="176">
        <v>33</v>
      </c>
      <c r="F3480" s="176">
        <v>33</v>
      </c>
      <c r="G3480" s="174">
        <v>0</v>
      </c>
    </row>
    <row r="3481" spans="1:7">
      <c r="A3481" s="176" t="s">
        <v>1366</v>
      </c>
      <c r="B3481" s="176" t="s">
        <v>1367</v>
      </c>
      <c r="C3481" s="176" t="s">
        <v>1160</v>
      </c>
      <c r="D3481" s="176" t="s">
        <v>1743</v>
      </c>
      <c r="E3481" s="176">
        <v>100</v>
      </c>
      <c r="F3481" s="176">
        <v>100</v>
      </c>
      <c r="G3481" s="174">
        <v>0</v>
      </c>
    </row>
    <row r="3482" spans="1:7">
      <c r="A3482" s="176" t="s">
        <v>1366</v>
      </c>
      <c r="B3482" s="176" t="s">
        <v>1367</v>
      </c>
      <c r="C3482" s="176" t="s">
        <v>1161</v>
      </c>
      <c r="D3482" s="176" t="s">
        <v>1743</v>
      </c>
      <c r="E3482" s="176">
        <v>100</v>
      </c>
      <c r="F3482" s="176">
        <v>100</v>
      </c>
      <c r="G3482" s="174">
        <v>0</v>
      </c>
    </row>
    <row r="3483" spans="1:7">
      <c r="A3483" s="176" t="s">
        <v>1366</v>
      </c>
      <c r="B3483" s="176" t="s">
        <v>1367</v>
      </c>
      <c r="C3483" s="176" t="s">
        <v>1162</v>
      </c>
      <c r="D3483" s="176" t="s">
        <v>1743</v>
      </c>
      <c r="E3483" s="176">
        <v>100</v>
      </c>
      <c r="F3483" s="176">
        <v>100</v>
      </c>
      <c r="G3483" s="174">
        <v>0</v>
      </c>
    </row>
    <row r="3484" spans="1:7">
      <c r="A3484" s="176" t="s">
        <v>1366</v>
      </c>
      <c r="B3484" s="176" t="s">
        <v>1367</v>
      </c>
      <c r="C3484" s="176" t="s">
        <v>1163</v>
      </c>
      <c r="D3484" s="176" t="s">
        <v>1743</v>
      </c>
      <c r="E3484" s="176">
        <v>100</v>
      </c>
      <c r="F3484" s="176">
        <v>100</v>
      </c>
      <c r="G3484" s="174">
        <v>0</v>
      </c>
    </row>
    <row r="3485" spans="1:7">
      <c r="A3485" s="176" t="s">
        <v>1366</v>
      </c>
      <c r="B3485" s="176" t="s">
        <v>1367</v>
      </c>
      <c r="C3485" s="176" t="s">
        <v>1164</v>
      </c>
      <c r="D3485" s="176" t="s">
        <v>1743</v>
      </c>
      <c r="E3485" s="176">
        <v>100</v>
      </c>
      <c r="F3485" s="176">
        <v>100</v>
      </c>
      <c r="G3485" s="174">
        <v>0</v>
      </c>
    </row>
    <row r="3486" spans="1:7">
      <c r="A3486" s="176" t="s">
        <v>1366</v>
      </c>
      <c r="B3486" s="176" t="s">
        <v>1367</v>
      </c>
      <c r="C3486" s="176" t="s">
        <v>1165</v>
      </c>
      <c r="D3486" s="176" t="s">
        <v>1743</v>
      </c>
      <c r="E3486" s="176">
        <v>100</v>
      </c>
      <c r="F3486" s="176">
        <v>100</v>
      </c>
      <c r="G3486" s="174">
        <v>0</v>
      </c>
    </row>
    <row r="3487" spans="1:7">
      <c r="A3487" s="176" t="s">
        <v>1366</v>
      </c>
      <c r="B3487" s="176" t="s">
        <v>1367</v>
      </c>
      <c r="C3487" s="176" t="s">
        <v>1166</v>
      </c>
      <c r="D3487" s="176" t="s">
        <v>1743</v>
      </c>
      <c r="E3487" s="176">
        <v>33</v>
      </c>
      <c r="F3487" s="176">
        <v>33</v>
      </c>
      <c r="G3487" s="174">
        <v>0</v>
      </c>
    </row>
    <row r="3488" spans="1:7">
      <c r="A3488" s="176" t="s">
        <v>1366</v>
      </c>
      <c r="B3488" s="176" t="s">
        <v>1367</v>
      </c>
      <c r="C3488" s="176" t="s">
        <v>1167</v>
      </c>
      <c r="D3488" s="176" t="s">
        <v>1743</v>
      </c>
      <c r="E3488" s="176">
        <v>100</v>
      </c>
      <c r="F3488" s="176">
        <v>100</v>
      </c>
      <c r="G3488" s="174">
        <v>0</v>
      </c>
    </row>
    <row r="3489" spans="1:7">
      <c r="A3489" s="176" t="s">
        <v>1366</v>
      </c>
      <c r="B3489" s="176" t="s">
        <v>1367</v>
      </c>
      <c r="C3489" s="176" t="s">
        <v>1168</v>
      </c>
      <c r="D3489" s="176" t="s">
        <v>1742</v>
      </c>
      <c r="E3489" s="176">
        <v>0</v>
      </c>
      <c r="F3489" s="176">
        <v>0</v>
      </c>
      <c r="G3489" s="174">
        <v>0</v>
      </c>
    </row>
    <row r="3490" spans="1:7">
      <c r="A3490" s="176" t="s">
        <v>1366</v>
      </c>
      <c r="B3490" s="176" t="s">
        <v>1367</v>
      </c>
      <c r="C3490" s="176" t="s">
        <v>1169</v>
      </c>
      <c r="D3490" s="176" t="s">
        <v>1742</v>
      </c>
      <c r="E3490" s="176">
        <v>0</v>
      </c>
      <c r="F3490" s="176">
        <v>0</v>
      </c>
      <c r="G3490" s="174">
        <v>0</v>
      </c>
    </row>
    <row r="3491" spans="1:7">
      <c r="A3491" s="176" t="s">
        <v>1366</v>
      </c>
      <c r="B3491" s="176" t="s">
        <v>1367</v>
      </c>
      <c r="C3491" s="176" t="s">
        <v>1170</v>
      </c>
      <c r="D3491" s="176" t="s">
        <v>1742</v>
      </c>
      <c r="E3491" s="176">
        <v>0</v>
      </c>
      <c r="F3491" s="176">
        <v>0</v>
      </c>
      <c r="G3491" s="174">
        <v>0</v>
      </c>
    </row>
    <row r="3492" spans="1:7">
      <c r="A3492" s="176" t="s">
        <v>1366</v>
      </c>
      <c r="B3492" s="176" t="s">
        <v>1367</v>
      </c>
      <c r="C3492" s="176" t="s">
        <v>1171</v>
      </c>
      <c r="D3492" s="176" t="s">
        <v>1742</v>
      </c>
      <c r="E3492" s="176">
        <v>0</v>
      </c>
      <c r="F3492" s="176">
        <v>0</v>
      </c>
      <c r="G3492" s="174">
        <v>0</v>
      </c>
    </row>
    <row r="3493" spans="1:7">
      <c r="A3493" s="176" t="s">
        <v>1366</v>
      </c>
      <c r="B3493" s="176" t="s">
        <v>1367</v>
      </c>
      <c r="C3493" s="176" t="s">
        <v>1172</v>
      </c>
      <c r="D3493" s="176" t="s">
        <v>1742</v>
      </c>
      <c r="E3493" s="176">
        <v>0</v>
      </c>
      <c r="F3493" s="176">
        <v>0</v>
      </c>
      <c r="G3493" s="174">
        <v>0</v>
      </c>
    </row>
    <row r="3494" spans="1:7">
      <c r="A3494" s="176" t="s">
        <v>1366</v>
      </c>
      <c r="B3494" s="176" t="s">
        <v>1367</v>
      </c>
      <c r="C3494" s="176" t="s">
        <v>1173</v>
      </c>
      <c r="D3494" s="176" t="s">
        <v>1744</v>
      </c>
      <c r="E3494" s="176">
        <v>100</v>
      </c>
      <c r="F3494" s="176">
        <v>100</v>
      </c>
      <c r="G3494" s="174">
        <v>0</v>
      </c>
    </row>
    <row r="3495" spans="1:7">
      <c r="A3495" s="176" t="s">
        <v>1366</v>
      </c>
      <c r="B3495" s="176" t="s">
        <v>1367</v>
      </c>
      <c r="C3495" s="176" t="s">
        <v>1174</v>
      </c>
      <c r="D3495" s="176" t="s">
        <v>1744</v>
      </c>
      <c r="E3495" s="176">
        <v>100</v>
      </c>
      <c r="F3495" s="176">
        <v>100</v>
      </c>
      <c r="G3495" s="174">
        <v>0</v>
      </c>
    </row>
    <row r="3496" spans="1:7">
      <c r="A3496" s="176" t="s">
        <v>1366</v>
      </c>
      <c r="B3496" s="176" t="s">
        <v>1367</v>
      </c>
      <c r="C3496" s="176" t="s">
        <v>1175</v>
      </c>
      <c r="D3496" s="176" t="s">
        <v>1744</v>
      </c>
      <c r="E3496" s="176">
        <v>100</v>
      </c>
      <c r="F3496" s="176">
        <v>100</v>
      </c>
      <c r="G3496" s="174">
        <v>0</v>
      </c>
    </row>
    <row r="3497" spans="1:7">
      <c r="A3497" s="176" t="s">
        <v>1366</v>
      </c>
      <c r="B3497" s="176" t="s">
        <v>1367</v>
      </c>
      <c r="C3497" s="176" t="s">
        <v>1176</v>
      </c>
      <c r="D3497" s="176" t="s">
        <v>1744</v>
      </c>
      <c r="E3497" s="176">
        <v>100</v>
      </c>
      <c r="F3497" s="176">
        <v>100</v>
      </c>
      <c r="G3497" s="174">
        <v>0</v>
      </c>
    </row>
    <row r="3498" spans="1:7">
      <c r="A3498" s="176" t="s">
        <v>1366</v>
      </c>
      <c r="B3498" s="176" t="s">
        <v>1367</v>
      </c>
      <c r="C3498" s="176" t="s">
        <v>1177</v>
      </c>
      <c r="D3498" s="176" t="s">
        <v>1744</v>
      </c>
      <c r="E3498" s="176">
        <v>67</v>
      </c>
      <c r="F3498" s="176">
        <v>67</v>
      </c>
      <c r="G3498" s="174">
        <v>0</v>
      </c>
    </row>
    <row r="3499" spans="1:7">
      <c r="A3499" s="176" t="s">
        <v>1366</v>
      </c>
      <c r="B3499" s="176" t="s">
        <v>1367</v>
      </c>
      <c r="C3499" s="176" t="s">
        <v>1178</v>
      </c>
      <c r="D3499" s="176" t="s">
        <v>1748</v>
      </c>
      <c r="E3499" s="176">
        <v>33</v>
      </c>
      <c r="F3499" s="176">
        <v>100</v>
      </c>
      <c r="G3499" s="175">
        <v>67</v>
      </c>
    </row>
    <row r="3500" spans="1:7">
      <c r="A3500" s="176" t="s">
        <v>1366</v>
      </c>
      <c r="B3500" s="176" t="s">
        <v>1367</v>
      </c>
      <c r="C3500" s="176" t="s">
        <v>1179</v>
      </c>
      <c r="D3500" s="176" t="s">
        <v>1748</v>
      </c>
      <c r="E3500" s="176">
        <v>100</v>
      </c>
      <c r="F3500" s="176">
        <v>100</v>
      </c>
      <c r="G3500" s="174">
        <v>0</v>
      </c>
    </row>
    <row r="3501" spans="1:7">
      <c r="A3501" s="176" t="s">
        <v>1366</v>
      </c>
      <c r="B3501" s="176" t="s">
        <v>1367</v>
      </c>
      <c r="C3501" s="176" t="s">
        <v>1180</v>
      </c>
      <c r="D3501" s="176" t="s">
        <v>1748</v>
      </c>
      <c r="E3501" s="176">
        <v>0</v>
      </c>
      <c r="F3501" s="176">
        <v>0</v>
      </c>
      <c r="G3501" s="174">
        <v>0</v>
      </c>
    </row>
    <row r="3502" spans="1:7">
      <c r="A3502" s="176" t="s">
        <v>1366</v>
      </c>
      <c r="B3502" s="176" t="s">
        <v>1367</v>
      </c>
      <c r="C3502" s="176" t="s">
        <v>1181</v>
      </c>
      <c r="D3502" s="176" t="s">
        <v>1748</v>
      </c>
      <c r="E3502" s="176">
        <v>67</v>
      </c>
      <c r="F3502" s="176">
        <v>67</v>
      </c>
      <c r="G3502" s="174">
        <v>0</v>
      </c>
    </row>
    <row r="3503" spans="1:7">
      <c r="A3503" s="176" t="s">
        <v>1366</v>
      </c>
      <c r="B3503" s="176" t="s">
        <v>1367</v>
      </c>
      <c r="C3503" s="176" t="s">
        <v>1182</v>
      </c>
      <c r="D3503" s="176" t="s">
        <v>1745</v>
      </c>
      <c r="E3503" s="176">
        <v>100</v>
      </c>
      <c r="F3503" s="176">
        <v>100</v>
      </c>
      <c r="G3503" s="174">
        <v>0</v>
      </c>
    </row>
    <row r="3504" spans="1:7">
      <c r="A3504" s="176" t="s">
        <v>1366</v>
      </c>
      <c r="B3504" s="176" t="s">
        <v>1367</v>
      </c>
      <c r="C3504" s="176" t="s">
        <v>1183</v>
      </c>
      <c r="D3504" s="176" t="s">
        <v>1745</v>
      </c>
      <c r="E3504" s="176">
        <v>100</v>
      </c>
      <c r="F3504" s="176">
        <v>100</v>
      </c>
      <c r="G3504" s="174">
        <v>0</v>
      </c>
    </row>
    <row r="3505" spans="1:7">
      <c r="A3505" s="176" t="s">
        <v>1366</v>
      </c>
      <c r="B3505" s="176" t="s">
        <v>1367</v>
      </c>
      <c r="C3505" s="176" t="s">
        <v>1184</v>
      </c>
      <c r="D3505" s="176" t="s">
        <v>1745</v>
      </c>
      <c r="E3505" s="176">
        <v>100</v>
      </c>
      <c r="F3505" s="176">
        <v>100</v>
      </c>
      <c r="G3505" s="174">
        <v>0</v>
      </c>
    </row>
    <row r="3506" spans="1:7">
      <c r="A3506" s="176" t="s">
        <v>1366</v>
      </c>
      <c r="B3506" s="176" t="s">
        <v>1367</v>
      </c>
      <c r="C3506" s="176" t="s">
        <v>1185</v>
      </c>
      <c r="D3506" s="176" t="s">
        <v>1745</v>
      </c>
      <c r="E3506" s="176">
        <v>100</v>
      </c>
      <c r="F3506" s="176">
        <v>100</v>
      </c>
      <c r="G3506" s="174">
        <v>0</v>
      </c>
    </row>
    <row r="3507" spans="1:7">
      <c r="A3507" s="176" t="s">
        <v>1366</v>
      </c>
      <c r="B3507" s="176" t="s">
        <v>1367</v>
      </c>
      <c r="C3507" s="176" t="s">
        <v>1186</v>
      </c>
      <c r="D3507" s="176" t="s">
        <v>1745</v>
      </c>
      <c r="E3507" s="176">
        <v>100</v>
      </c>
      <c r="F3507" s="176">
        <v>100</v>
      </c>
      <c r="G3507" s="174">
        <v>0</v>
      </c>
    </row>
    <row r="3508" spans="1:7">
      <c r="A3508" s="176" t="s">
        <v>1366</v>
      </c>
      <c r="B3508" s="176" t="s">
        <v>1367</v>
      </c>
      <c r="C3508" s="176" t="s">
        <v>1187</v>
      </c>
      <c r="D3508" s="176" t="s">
        <v>1745</v>
      </c>
      <c r="E3508" s="176">
        <v>100</v>
      </c>
      <c r="F3508" s="176">
        <v>100</v>
      </c>
      <c r="G3508" s="174">
        <v>0</v>
      </c>
    </row>
    <row r="3509" spans="1:7">
      <c r="A3509" s="176" t="s">
        <v>1366</v>
      </c>
      <c r="B3509" s="176" t="s">
        <v>1367</v>
      </c>
      <c r="C3509" s="176" t="s">
        <v>1188</v>
      </c>
      <c r="D3509" s="176" t="s">
        <v>1745</v>
      </c>
      <c r="E3509" s="176">
        <v>100</v>
      </c>
      <c r="F3509" s="176">
        <v>100</v>
      </c>
      <c r="G3509" s="174">
        <v>0</v>
      </c>
    </row>
    <row r="3510" spans="1:7">
      <c r="A3510" s="176" t="s">
        <v>1366</v>
      </c>
      <c r="B3510" s="176" t="s">
        <v>1367</v>
      </c>
      <c r="C3510" s="176" t="s">
        <v>1189</v>
      </c>
      <c r="D3510" s="176" t="s">
        <v>1745</v>
      </c>
      <c r="E3510" s="176">
        <v>100</v>
      </c>
      <c r="F3510" s="176">
        <v>100</v>
      </c>
      <c r="G3510" s="174">
        <v>0</v>
      </c>
    </row>
    <row r="3511" spans="1:7">
      <c r="A3511" s="176" t="s">
        <v>1366</v>
      </c>
      <c r="B3511" s="176" t="s">
        <v>1367</v>
      </c>
      <c r="C3511" s="176" t="s">
        <v>1190</v>
      </c>
      <c r="D3511" s="176" t="s">
        <v>1746</v>
      </c>
      <c r="E3511" s="176">
        <v>100</v>
      </c>
      <c r="F3511" s="176">
        <v>100</v>
      </c>
      <c r="G3511" s="174">
        <v>0</v>
      </c>
    </row>
    <row r="3512" spans="1:7">
      <c r="A3512" s="176" t="s">
        <v>1366</v>
      </c>
      <c r="B3512" s="176" t="s">
        <v>1367</v>
      </c>
      <c r="C3512" s="176" t="s">
        <v>1191</v>
      </c>
      <c r="D3512" s="176" t="s">
        <v>1746</v>
      </c>
      <c r="E3512" s="176">
        <v>100</v>
      </c>
      <c r="F3512" s="176">
        <v>100</v>
      </c>
      <c r="G3512" s="174">
        <v>0</v>
      </c>
    </row>
    <row r="3513" spans="1:7">
      <c r="A3513" s="176" t="s">
        <v>1366</v>
      </c>
      <c r="B3513" s="176" t="s">
        <v>1367</v>
      </c>
      <c r="C3513" s="176" t="s">
        <v>1192</v>
      </c>
      <c r="D3513" s="176" t="s">
        <v>1746</v>
      </c>
      <c r="E3513" s="176">
        <v>100</v>
      </c>
      <c r="F3513" s="176">
        <v>100</v>
      </c>
      <c r="G3513" s="174">
        <v>0</v>
      </c>
    </row>
    <row r="3514" spans="1:7">
      <c r="A3514" s="176" t="s">
        <v>1366</v>
      </c>
      <c r="B3514" s="176" t="s">
        <v>1367</v>
      </c>
      <c r="C3514" s="176" t="s">
        <v>1193</v>
      </c>
      <c r="D3514" s="176" t="s">
        <v>1746</v>
      </c>
      <c r="E3514" s="176">
        <v>100</v>
      </c>
      <c r="F3514" s="176">
        <v>100</v>
      </c>
      <c r="G3514" s="174">
        <v>0</v>
      </c>
    </row>
    <row r="3515" spans="1:7">
      <c r="A3515" s="176" t="s">
        <v>1366</v>
      </c>
      <c r="B3515" s="176" t="s">
        <v>1367</v>
      </c>
      <c r="C3515" s="176" t="s">
        <v>1194</v>
      </c>
      <c r="D3515" s="176" t="s">
        <v>1746</v>
      </c>
      <c r="E3515" s="176">
        <v>100</v>
      </c>
      <c r="F3515" s="176">
        <v>100</v>
      </c>
      <c r="G3515" s="174">
        <v>0</v>
      </c>
    </row>
    <row r="3516" spans="1:7">
      <c r="A3516" s="176" t="s">
        <v>1366</v>
      </c>
      <c r="B3516" s="176" t="s">
        <v>1367</v>
      </c>
      <c r="C3516" s="176" t="s">
        <v>1195</v>
      </c>
      <c r="D3516" s="176" t="s">
        <v>1746</v>
      </c>
      <c r="E3516" s="176">
        <v>100</v>
      </c>
      <c r="F3516" s="176">
        <v>100</v>
      </c>
      <c r="G3516" s="174">
        <v>0</v>
      </c>
    </row>
    <row r="3517" spans="1:7">
      <c r="A3517" s="176" t="s">
        <v>1366</v>
      </c>
      <c r="B3517" s="176" t="s">
        <v>1367</v>
      </c>
      <c r="C3517" s="176" t="s">
        <v>1196</v>
      </c>
      <c r="D3517" s="176" t="s">
        <v>1746</v>
      </c>
      <c r="E3517" s="176">
        <v>100</v>
      </c>
      <c r="F3517" s="176">
        <v>100</v>
      </c>
      <c r="G3517" s="174">
        <v>0</v>
      </c>
    </row>
    <row r="3518" spans="1:7">
      <c r="A3518" s="176" t="s">
        <v>1366</v>
      </c>
      <c r="B3518" s="176" t="s">
        <v>1367</v>
      </c>
      <c r="C3518" s="176" t="s">
        <v>1197</v>
      </c>
      <c r="D3518" s="176" t="s">
        <v>1746</v>
      </c>
      <c r="E3518" s="176">
        <v>67</v>
      </c>
      <c r="F3518" s="176">
        <v>67</v>
      </c>
      <c r="G3518" s="174">
        <v>0</v>
      </c>
    </row>
    <row r="3519" spans="1:7">
      <c r="A3519" s="176" t="s">
        <v>1366</v>
      </c>
      <c r="B3519" s="176" t="s">
        <v>1367</v>
      </c>
      <c r="C3519" s="176" t="s">
        <v>1198</v>
      </c>
      <c r="D3519" s="176" t="s">
        <v>1747</v>
      </c>
      <c r="E3519" s="176">
        <v>100</v>
      </c>
      <c r="F3519" s="176">
        <v>100</v>
      </c>
      <c r="G3519" s="174">
        <v>0</v>
      </c>
    </row>
    <row r="3520" spans="1:7">
      <c r="A3520" s="176" t="s">
        <v>1366</v>
      </c>
      <c r="B3520" s="176" t="s">
        <v>1367</v>
      </c>
      <c r="C3520" s="176" t="s">
        <v>1199</v>
      </c>
      <c r="D3520" s="176" t="s">
        <v>1747</v>
      </c>
      <c r="E3520" s="176">
        <v>100</v>
      </c>
      <c r="F3520" s="176">
        <v>100</v>
      </c>
      <c r="G3520" s="174">
        <v>0</v>
      </c>
    </row>
    <row r="3521" spans="1:7">
      <c r="A3521" s="176" t="s">
        <v>1366</v>
      </c>
      <c r="B3521" s="176" t="s">
        <v>1367</v>
      </c>
      <c r="C3521" s="176" t="s">
        <v>1200</v>
      </c>
      <c r="D3521" s="176" t="s">
        <v>1747</v>
      </c>
      <c r="E3521" s="176">
        <v>100</v>
      </c>
      <c r="F3521" s="176">
        <v>100</v>
      </c>
      <c r="G3521" s="174">
        <v>0</v>
      </c>
    </row>
    <row r="3522" spans="1:7">
      <c r="A3522" s="176" t="s">
        <v>1366</v>
      </c>
      <c r="B3522" s="176" t="s">
        <v>1367</v>
      </c>
      <c r="C3522" s="176" t="s">
        <v>1201</v>
      </c>
      <c r="D3522" s="176" t="s">
        <v>1747</v>
      </c>
      <c r="E3522" s="176">
        <v>100</v>
      </c>
      <c r="F3522" s="176">
        <v>100</v>
      </c>
      <c r="G3522" s="174">
        <v>0</v>
      </c>
    </row>
    <row r="3523" spans="1:7">
      <c r="A3523" s="176" t="s">
        <v>1366</v>
      </c>
      <c r="B3523" s="176" t="s">
        <v>1367</v>
      </c>
      <c r="C3523" s="176" t="s">
        <v>1202</v>
      </c>
      <c r="D3523" s="176" t="s">
        <v>1747</v>
      </c>
      <c r="E3523" s="176">
        <v>100</v>
      </c>
      <c r="F3523" s="176">
        <v>100</v>
      </c>
      <c r="G3523" s="174">
        <v>0</v>
      </c>
    </row>
    <row r="3524" spans="1:7">
      <c r="A3524" s="176" t="s">
        <v>1366</v>
      </c>
      <c r="B3524" s="176" t="s">
        <v>1367</v>
      </c>
      <c r="C3524" s="176" t="s">
        <v>1203</v>
      </c>
      <c r="D3524" s="176" t="s">
        <v>1747</v>
      </c>
      <c r="E3524" s="176">
        <v>100</v>
      </c>
      <c r="F3524" s="176">
        <v>100</v>
      </c>
      <c r="G3524" s="174">
        <v>0</v>
      </c>
    </row>
    <row r="3525" spans="1:7">
      <c r="A3525" s="176" t="s">
        <v>1366</v>
      </c>
      <c r="B3525" s="176" t="s">
        <v>1367</v>
      </c>
      <c r="C3525" s="176" t="s">
        <v>1204</v>
      </c>
      <c r="D3525" s="176" t="s">
        <v>1747</v>
      </c>
      <c r="E3525" s="176">
        <v>100</v>
      </c>
      <c r="F3525" s="176">
        <v>100</v>
      </c>
      <c r="G3525" s="174">
        <v>0</v>
      </c>
    </row>
    <row r="3526" spans="1:7">
      <c r="A3526" s="176" t="s">
        <v>1366</v>
      </c>
      <c r="B3526" s="176" t="s">
        <v>1367</v>
      </c>
      <c r="C3526" s="176" t="s">
        <v>1205</v>
      </c>
      <c r="D3526" s="176" t="s">
        <v>1747</v>
      </c>
      <c r="E3526" s="176">
        <v>33</v>
      </c>
      <c r="F3526" s="176">
        <v>0</v>
      </c>
      <c r="G3526" s="174">
        <v>-33</v>
      </c>
    </row>
    <row r="3527" spans="1:7">
      <c r="A3527" s="176" t="s">
        <v>1366</v>
      </c>
      <c r="B3527" s="176" t="s">
        <v>1367</v>
      </c>
      <c r="C3527" s="176" t="s">
        <v>1206</v>
      </c>
      <c r="D3527" s="176" t="s">
        <v>1747</v>
      </c>
      <c r="E3527" s="176">
        <v>0</v>
      </c>
      <c r="F3527" s="176">
        <v>0</v>
      </c>
      <c r="G3527" s="174">
        <v>0</v>
      </c>
    </row>
    <row r="3528" spans="1:7">
      <c r="A3528" s="176" t="s">
        <v>1366</v>
      </c>
      <c r="B3528" s="176" t="s">
        <v>1367</v>
      </c>
      <c r="C3528" s="176" t="s">
        <v>1207</v>
      </c>
      <c r="D3528" s="176" t="s">
        <v>1747</v>
      </c>
      <c r="E3528" s="176">
        <v>0</v>
      </c>
      <c r="F3528" s="176">
        <v>0</v>
      </c>
      <c r="G3528" s="174">
        <v>0</v>
      </c>
    </row>
    <row r="3529" spans="1:7">
      <c r="A3529" s="176" t="s">
        <v>1366</v>
      </c>
      <c r="B3529" s="176" t="s">
        <v>1367</v>
      </c>
      <c r="C3529" s="176" t="s">
        <v>1208</v>
      </c>
      <c r="D3529" s="176" t="s">
        <v>1747</v>
      </c>
      <c r="E3529" s="176">
        <v>0</v>
      </c>
      <c r="F3529" s="176">
        <v>0</v>
      </c>
      <c r="G3529" s="174">
        <v>0</v>
      </c>
    </row>
    <row r="3530" spans="1:7">
      <c r="A3530" s="176" t="s">
        <v>1366</v>
      </c>
      <c r="B3530" s="176" t="s">
        <v>1367</v>
      </c>
      <c r="C3530" s="176" t="s">
        <v>1209</v>
      </c>
      <c r="D3530" s="176" t="s">
        <v>1747</v>
      </c>
      <c r="E3530" s="176">
        <v>100</v>
      </c>
      <c r="F3530" s="176">
        <v>100</v>
      </c>
      <c r="G3530" s="174">
        <v>0</v>
      </c>
    </row>
    <row r="3531" spans="1:7">
      <c r="A3531" s="176" t="s">
        <v>1366</v>
      </c>
      <c r="B3531" s="176" t="s">
        <v>1367</v>
      </c>
      <c r="C3531" s="176" t="s">
        <v>1210</v>
      </c>
      <c r="D3531" s="176" t="s">
        <v>1747</v>
      </c>
      <c r="E3531" s="176">
        <v>100</v>
      </c>
      <c r="F3531" s="176">
        <v>100</v>
      </c>
      <c r="G3531" s="174">
        <v>0</v>
      </c>
    </row>
    <row r="3532" spans="1:7">
      <c r="A3532" s="176" t="s">
        <v>1366</v>
      </c>
      <c r="B3532" s="176" t="s">
        <v>1367</v>
      </c>
      <c r="C3532" s="176" t="s">
        <v>1211</v>
      </c>
      <c r="D3532" s="176" t="s">
        <v>1695</v>
      </c>
      <c r="E3532" s="176">
        <v>100</v>
      </c>
      <c r="F3532" s="176">
        <v>100</v>
      </c>
      <c r="G3532" s="174">
        <v>0</v>
      </c>
    </row>
    <row r="3533" spans="1:7">
      <c r="A3533" s="176" t="s">
        <v>1366</v>
      </c>
      <c r="B3533" s="176" t="s">
        <v>1367</v>
      </c>
      <c r="C3533" s="176" t="s">
        <v>1212</v>
      </c>
      <c r="D3533" s="176" t="s">
        <v>1695</v>
      </c>
      <c r="E3533" s="176">
        <v>100</v>
      </c>
      <c r="F3533" s="176">
        <v>100</v>
      </c>
      <c r="G3533" s="174">
        <v>0</v>
      </c>
    </row>
    <row r="3534" spans="1:7">
      <c r="A3534" s="176" t="s">
        <v>1366</v>
      </c>
      <c r="B3534" s="176" t="s">
        <v>1367</v>
      </c>
      <c r="C3534" s="176" t="s">
        <v>1213</v>
      </c>
      <c r="D3534" s="176" t="s">
        <v>1695</v>
      </c>
      <c r="E3534" s="176">
        <v>100</v>
      </c>
      <c r="F3534" s="176">
        <v>100</v>
      </c>
      <c r="G3534" s="174">
        <v>0</v>
      </c>
    </row>
    <row r="3535" spans="1:7">
      <c r="A3535" s="176" t="s">
        <v>1366</v>
      </c>
      <c r="B3535" s="176" t="s">
        <v>1367</v>
      </c>
      <c r="C3535" s="176" t="s">
        <v>1214</v>
      </c>
      <c r="D3535" s="176" t="s">
        <v>1695</v>
      </c>
      <c r="E3535" s="176">
        <v>100</v>
      </c>
      <c r="F3535" s="176">
        <v>100</v>
      </c>
      <c r="G3535" s="174">
        <v>0</v>
      </c>
    </row>
    <row r="3536" spans="1:7">
      <c r="A3536" s="176" t="s">
        <v>1366</v>
      </c>
      <c r="B3536" s="176" t="s">
        <v>1367</v>
      </c>
      <c r="C3536" s="176" t="s">
        <v>1215</v>
      </c>
      <c r="D3536" s="176" t="s">
        <v>1695</v>
      </c>
      <c r="E3536" s="176">
        <v>100</v>
      </c>
      <c r="F3536" s="176">
        <v>100</v>
      </c>
      <c r="G3536" s="174">
        <v>0</v>
      </c>
    </row>
    <row r="3537" spans="1:7">
      <c r="A3537" s="176" t="s">
        <v>1366</v>
      </c>
      <c r="B3537" s="176" t="s">
        <v>1367</v>
      </c>
      <c r="C3537" s="176" t="s">
        <v>1216</v>
      </c>
      <c r="D3537" s="176" t="s">
        <v>1695</v>
      </c>
      <c r="E3537" s="176">
        <v>100</v>
      </c>
      <c r="F3537" s="176">
        <v>100</v>
      </c>
      <c r="G3537" s="174">
        <v>0</v>
      </c>
    </row>
    <row r="3538" spans="1:7">
      <c r="A3538" s="176" t="s">
        <v>1366</v>
      </c>
      <c r="B3538" s="176" t="s">
        <v>1367</v>
      </c>
      <c r="C3538" s="176" t="s">
        <v>1217</v>
      </c>
      <c r="E3538" s="176">
        <v>0</v>
      </c>
      <c r="F3538" s="176">
        <v>0</v>
      </c>
      <c r="G3538" s="174">
        <v>0</v>
      </c>
    </row>
    <row r="3539" spans="1:7">
      <c r="A3539" s="176" t="s">
        <v>1366</v>
      </c>
      <c r="B3539" s="176" t="s">
        <v>1367</v>
      </c>
      <c r="C3539" s="176" t="s">
        <v>1218</v>
      </c>
      <c r="E3539" s="176">
        <v>0</v>
      </c>
      <c r="F3539" s="176">
        <v>0</v>
      </c>
      <c r="G3539" s="174">
        <v>0</v>
      </c>
    </row>
    <row r="3540" spans="1:7">
      <c r="A3540" s="176" t="s">
        <v>1366</v>
      </c>
      <c r="B3540" s="176" t="s">
        <v>1367</v>
      </c>
      <c r="C3540" s="176" t="s">
        <v>1219</v>
      </c>
      <c r="E3540" s="176">
        <v>0</v>
      </c>
      <c r="F3540" s="176">
        <v>0</v>
      </c>
      <c r="G3540" s="174">
        <v>0</v>
      </c>
    </row>
    <row r="3541" spans="1:7">
      <c r="A3541" s="176" t="s">
        <v>1366</v>
      </c>
      <c r="B3541" s="176" t="s">
        <v>1367</v>
      </c>
      <c r="C3541" s="176" t="s">
        <v>1220</v>
      </c>
      <c r="E3541" s="176">
        <v>0</v>
      </c>
      <c r="F3541" s="176">
        <v>0</v>
      </c>
      <c r="G3541" s="174">
        <v>0</v>
      </c>
    </row>
    <row r="3542" spans="1:7">
      <c r="A3542" s="176" t="s">
        <v>1366</v>
      </c>
      <c r="B3542" s="176" t="s">
        <v>1367</v>
      </c>
      <c r="C3542" s="176" t="s">
        <v>1221</v>
      </c>
      <c r="E3542" s="176">
        <v>0</v>
      </c>
      <c r="F3542" s="176">
        <v>0</v>
      </c>
      <c r="G3542" s="174">
        <v>0</v>
      </c>
    </row>
    <row r="3543" spans="1:7">
      <c r="A3543" s="176" t="s">
        <v>1366</v>
      </c>
      <c r="B3543" s="176" t="s">
        <v>1367</v>
      </c>
      <c r="C3543" s="176" t="s">
        <v>1222</v>
      </c>
      <c r="E3543" s="176">
        <v>67</v>
      </c>
      <c r="F3543" s="176">
        <v>67</v>
      </c>
      <c r="G3543" s="174">
        <v>0</v>
      </c>
    </row>
    <row r="3544" spans="1:7">
      <c r="A3544" s="176" t="s">
        <v>1366</v>
      </c>
      <c r="B3544" s="176" t="s">
        <v>1367</v>
      </c>
      <c r="C3544" s="176" t="s">
        <v>1223</v>
      </c>
      <c r="E3544" s="176">
        <v>67</v>
      </c>
      <c r="F3544" s="176">
        <v>67</v>
      </c>
      <c r="G3544" s="174">
        <v>0</v>
      </c>
    </row>
    <row r="3545" spans="1:7">
      <c r="A3545" s="176" t="s">
        <v>1366</v>
      </c>
      <c r="B3545" s="176" t="s">
        <v>1367</v>
      </c>
      <c r="C3545" s="176" t="s">
        <v>1224</v>
      </c>
      <c r="E3545" s="176">
        <v>100</v>
      </c>
      <c r="F3545" s="176">
        <v>100</v>
      </c>
      <c r="G3545" s="174">
        <v>0</v>
      </c>
    </row>
    <row r="3546" spans="1:7">
      <c r="A3546" s="176" t="s">
        <v>1366</v>
      </c>
      <c r="B3546" s="176" t="s">
        <v>1367</v>
      </c>
      <c r="C3546" s="176" t="s">
        <v>1225</v>
      </c>
      <c r="E3546" s="176">
        <v>100</v>
      </c>
      <c r="F3546" s="176">
        <v>100</v>
      </c>
      <c r="G3546" s="174">
        <v>0</v>
      </c>
    </row>
    <row r="3547" spans="1:7">
      <c r="A3547" s="176" t="s">
        <v>1366</v>
      </c>
      <c r="B3547" s="176" t="s">
        <v>1367</v>
      </c>
      <c r="C3547" s="176" t="s">
        <v>1226</v>
      </c>
      <c r="E3547" s="176">
        <v>100</v>
      </c>
      <c r="F3547" s="176">
        <v>100</v>
      </c>
      <c r="G3547" s="174">
        <v>0</v>
      </c>
    </row>
    <row r="3548" spans="1:7">
      <c r="A3548" s="176" t="s">
        <v>1366</v>
      </c>
      <c r="B3548" s="176" t="s">
        <v>1367</v>
      </c>
      <c r="C3548" s="176" t="s">
        <v>1227</v>
      </c>
      <c r="E3548" s="176">
        <v>100</v>
      </c>
      <c r="F3548" s="176">
        <v>100</v>
      </c>
      <c r="G3548" s="174">
        <v>0</v>
      </c>
    </row>
    <row r="3549" spans="1:7">
      <c r="A3549" s="176" t="s">
        <v>1366</v>
      </c>
      <c r="B3549" s="176" t="s">
        <v>1367</v>
      </c>
      <c r="C3549" s="176" t="s">
        <v>1228</v>
      </c>
      <c r="E3549" s="176">
        <v>100</v>
      </c>
      <c r="F3549" s="176">
        <v>100</v>
      </c>
      <c r="G3549" s="174">
        <v>0</v>
      </c>
    </row>
    <row r="3550" spans="1:7">
      <c r="A3550" s="176" t="s">
        <v>1366</v>
      </c>
      <c r="B3550" s="176" t="s">
        <v>1367</v>
      </c>
      <c r="C3550" s="176" t="s">
        <v>1229</v>
      </c>
      <c r="E3550" s="176">
        <v>100</v>
      </c>
      <c r="F3550" s="176">
        <v>100</v>
      </c>
      <c r="G3550" s="174">
        <v>0</v>
      </c>
    </row>
    <row r="3551" spans="1:7">
      <c r="A3551" s="176" t="s">
        <v>1366</v>
      </c>
      <c r="B3551" s="176" t="s">
        <v>1367</v>
      </c>
      <c r="C3551" s="176" t="s">
        <v>1230</v>
      </c>
      <c r="E3551" s="176">
        <v>100</v>
      </c>
      <c r="F3551" s="176">
        <v>100</v>
      </c>
      <c r="G3551" s="174">
        <v>0</v>
      </c>
    </row>
    <row r="3552" spans="1:7">
      <c r="A3552" s="176" t="s">
        <v>1366</v>
      </c>
      <c r="B3552" s="176" t="s">
        <v>1367</v>
      </c>
      <c r="C3552" s="176" t="s">
        <v>1231</v>
      </c>
      <c r="E3552" s="176">
        <v>100</v>
      </c>
      <c r="F3552" s="176">
        <v>100</v>
      </c>
      <c r="G3552" s="174">
        <v>0</v>
      </c>
    </row>
    <row r="3553" spans="1:7">
      <c r="A3553" s="176" t="s">
        <v>1366</v>
      </c>
      <c r="B3553" s="176" t="s">
        <v>1367</v>
      </c>
      <c r="C3553" s="176" t="s">
        <v>1232</v>
      </c>
      <c r="E3553" s="176">
        <v>100</v>
      </c>
      <c r="F3553" s="176">
        <v>100</v>
      </c>
      <c r="G3553" s="174">
        <v>0</v>
      </c>
    </row>
    <row r="3554" spans="1:7">
      <c r="A3554" s="176" t="s">
        <v>1366</v>
      </c>
      <c r="B3554" s="176" t="s">
        <v>1367</v>
      </c>
      <c r="C3554" s="176" t="s">
        <v>1233</v>
      </c>
      <c r="E3554" s="176">
        <v>100</v>
      </c>
      <c r="F3554" s="176">
        <v>100</v>
      </c>
      <c r="G3554" s="174">
        <v>0</v>
      </c>
    </row>
    <row r="3555" spans="1:7">
      <c r="A3555" s="176" t="s">
        <v>1366</v>
      </c>
      <c r="B3555" s="176" t="s">
        <v>1367</v>
      </c>
      <c r="C3555" s="176" t="s">
        <v>1234</v>
      </c>
      <c r="E3555" s="176">
        <v>100</v>
      </c>
      <c r="F3555" s="176">
        <v>100</v>
      </c>
      <c r="G3555" s="174">
        <v>0</v>
      </c>
    </row>
    <row r="3556" spans="1:7">
      <c r="A3556" s="176" t="s">
        <v>1366</v>
      </c>
      <c r="B3556" s="176" t="s">
        <v>1367</v>
      </c>
      <c r="C3556" s="176" t="s">
        <v>1235</v>
      </c>
      <c r="E3556" s="176">
        <v>100</v>
      </c>
      <c r="F3556" s="176">
        <v>100</v>
      </c>
      <c r="G3556" s="174">
        <v>0</v>
      </c>
    </row>
    <row r="3557" spans="1:7">
      <c r="A3557" s="176" t="s">
        <v>1366</v>
      </c>
      <c r="B3557" s="176" t="s">
        <v>1367</v>
      </c>
      <c r="C3557" s="176" t="s">
        <v>1236</v>
      </c>
      <c r="E3557" s="176">
        <v>100</v>
      </c>
      <c r="F3557" s="176">
        <v>100</v>
      </c>
      <c r="G3557" s="174">
        <v>0</v>
      </c>
    </row>
    <row r="3558" spans="1:7">
      <c r="A3558" s="176" t="s">
        <v>1366</v>
      </c>
      <c r="B3558" s="176" t="s">
        <v>1367</v>
      </c>
      <c r="C3558" s="176" t="s">
        <v>1237</v>
      </c>
      <c r="E3558" s="176">
        <v>33</v>
      </c>
      <c r="F3558" s="176">
        <v>67</v>
      </c>
      <c r="G3558" s="175">
        <v>33</v>
      </c>
    </row>
    <row r="3559" spans="1:7">
      <c r="A3559" s="176" t="s">
        <v>1366</v>
      </c>
      <c r="B3559" s="176" t="s">
        <v>1367</v>
      </c>
      <c r="C3559" s="176" t="s">
        <v>1238</v>
      </c>
      <c r="E3559" s="176">
        <v>100</v>
      </c>
      <c r="F3559" s="176">
        <v>100</v>
      </c>
      <c r="G3559" s="174">
        <v>0</v>
      </c>
    </row>
    <row r="3560" spans="1:7">
      <c r="A3560" s="176" t="s">
        <v>1366</v>
      </c>
      <c r="B3560" s="176" t="s">
        <v>1367</v>
      </c>
      <c r="C3560" s="176" t="s">
        <v>1239</v>
      </c>
      <c r="E3560" s="176">
        <v>0</v>
      </c>
      <c r="F3560" s="176">
        <v>0</v>
      </c>
      <c r="G3560" s="174">
        <v>0</v>
      </c>
    </row>
    <row r="3561" spans="1:7">
      <c r="A3561" s="176" t="s">
        <v>1366</v>
      </c>
      <c r="B3561" s="176" t="s">
        <v>1367</v>
      </c>
      <c r="C3561" s="176" t="s">
        <v>1240</v>
      </c>
      <c r="E3561" s="176">
        <v>0</v>
      </c>
      <c r="F3561" s="176">
        <v>0</v>
      </c>
      <c r="G3561" s="174">
        <v>0</v>
      </c>
    </row>
    <row r="3562" spans="1:7">
      <c r="A3562" s="176" t="s">
        <v>1366</v>
      </c>
      <c r="B3562" s="176" t="s">
        <v>1367</v>
      </c>
      <c r="C3562" s="176" t="s">
        <v>1241</v>
      </c>
      <c r="E3562" s="176">
        <v>0</v>
      </c>
      <c r="F3562" s="176">
        <v>0</v>
      </c>
      <c r="G3562" s="174">
        <v>0</v>
      </c>
    </row>
    <row r="3563" spans="1:7">
      <c r="A3563" s="176" t="s">
        <v>1366</v>
      </c>
      <c r="B3563" s="176" t="s">
        <v>1367</v>
      </c>
      <c r="C3563" s="176" t="s">
        <v>1242</v>
      </c>
      <c r="E3563" s="176">
        <v>0</v>
      </c>
      <c r="F3563" s="176">
        <v>0</v>
      </c>
      <c r="G3563" s="174">
        <v>0</v>
      </c>
    </row>
    <row r="3564" spans="1:7">
      <c r="A3564" s="176" t="s">
        <v>1366</v>
      </c>
      <c r="B3564" s="176" t="s">
        <v>1367</v>
      </c>
      <c r="C3564" s="176" t="s">
        <v>1243</v>
      </c>
      <c r="E3564" s="176">
        <v>0</v>
      </c>
      <c r="F3564" s="176">
        <v>0</v>
      </c>
      <c r="G3564" s="174">
        <v>0</v>
      </c>
    </row>
    <row r="3565" spans="1:7">
      <c r="A3565" s="176" t="s">
        <v>1366</v>
      </c>
      <c r="B3565" s="176" t="s">
        <v>1367</v>
      </c>
      <c r="C3565" s="176" t="s">
        <v>1244</v>
      </c>
      <c r="E3565" s="176">
        <v>0</v>
      </c>
      <c r="F3565" s="176">
        <v>0</v>
      </c>
      <c r="G3565" s="174">
        <v>0</v>
      </c>
    </row>
    <row r="3566" spans="1:7">
      <c r="A3566" s="176" t="s">
        <v>1366</v>
      </c>
      <c r="B3566" s="176" t="s">
        <v>1367</v>
      </c>
      <c r="C3566" s="176" t="s">
        <v>1245</v>
      </c>
      <c r="E3566" s="176">
        <v>0</v>
      </c>
      <c r="F3566" s="176">
        <v>0</v>
      </c>
      <c r="G3566" s="174">
        <v>0</v>
      </c>
    </row>
    <row r="3567" spans="1:7">
      <c r="A3567" s="176" t="s">
        <v>1366</v>
      </c>
      <c r="B3567" s="176" t="s">
        <v>1367</v>
      </c>
      <c r="C3567" s="176" t="s">
        <v>1246</v>
      </c>
      <c r="E3567" s="176">
        <v>0</v>
      </c>
      <c r="F3567" s="176">
        <v>0</v>
      </c>
      <c r="G3567" s="174">
        <v>0</v>
      </c>
    </row>
    <row r="3568" spans="1:7">
      <c r="A3568" s="176" t="s">
        <v>1366</v>
      </c>
      <c r="B3568" s="176" t="s">
        <v>1367</v>
      </c>
      <c r="C3568" s="176" t="s">
        <v>1247</v>
      </c>
      <c r="E3568" s="176">
        <v>0</v>
      </c>
      <c r="F3568" s="176">
        <v>0</v>
      </c>
      <c r="G3568" s="174">
        <v>0</v>
      </c>
    </row>
    <row r="3569" spans="1:7">
      <c r="A3569" s="176" t="s">
        <v>1366</v>
      </c>
      <c r="B3569" s="176" t="s">
        <v>1367</v>
      </c>
      <c r="C3569" s="176" t="s">
        <v>1247</v>
      </c>
      <c r="E3569" s="176">
        <v>0</v>
      </c>
      <c r="F3569" s="176">
        <v>0</v>
      </c>
      <c r="G3569" s="174">
        <v>0</v>
      </c>
    </row>
    <row r="3570" spans="1:7">
      <c r="A3570" s="176" t="s">
        <v>1366</v>
      </c>
      <c r="B3570" s="176" t="s">
        <v>1367</v>
      </c>
      <c r="C3570" s="176" t="s">
        <v>1249</v>
      </c>
      <c r="E3570" s="176">
        <v>67</v>
      </c>
      <c r="F3570" s="176">
        <v>67</v>
      </c>
      <c r="G3570" s="174">
        <v>0</v>
      </c>
    </row>
    <row r="3571" spans="1:7">
      <c r="A3571" s="176" t="s">
        <v>1366</v>
      </c>
      <c r="B3571" s="176" t="s">
        <v>1367</v>
      </c>
      <c r="C3571" s="176" t="s">
        <v>1250</v>
      </c>
      <c r="E3571" s="176">
        <v>100</v>
      </c>
      <c r="F3571" s="176">
        <v>100</v>
      </c>
      <c r="G3571" s="174">
        <v>0</v>
      </c>
    </row>
    <row r="3572" spans="1:7">
      <c r="A3572" s="176" t="s">
        <v>1366</v>
      </c>
      <c r="B3572" s="176" t="s">
        <v>1367</v>
      </c>
      <c r="C3572" s="176" t="s">
        <v>1251</v>
      </c>
      <c r="E3572" s="176">
        <v>100</v>
      </c>
      <c r="F3572" s="176">
        <v>100</v>
      </c>
      <c r="G3572" s="174">
        <v>0</v>
      </c>
    </row>
    <row r="3573" spans="1:7">
      <c r="A3573" s="176" t="s">
        <v>1366</v>
      </c>
      <c r="B3573" s="176" t="s">
        <v>1367</v>
      </c>
      <c r="C3573" s="176" t="s">
        <v>1252</v>
      </c>
      <c r="E3573" s="176">
        <v>33</v>
      </c>
      <c r="F3573" s="176">
        <v>33</v>
      </c>
      <c r="G3573" s="174">
        <v>0</v>
      </c>
    </row>
    <row r="3574" spans="1:7">
      <c r="A3574" s="176" t="s">
        <v>1366</v>
      </c>
      <c r="B3574" s="176" t="s">
        <v>1367</v>
      </c>
      <c r="C3574" s="176" t="s">
        <v>1253</v>
      </c>
      <c r="E3574" s="176">
        <v>33</v>
      </c>
      <c r="F3574" s="176">
        <v>33</v>
      </c>
      <c r="G3574" s="174">
        <v>0</v>
      </c>
    </row>
    <row r="3575" spans="1:7">
      <c r="A3575" s="176" t="s">
        <v>1366</v>
      </c>
      <c r="B3575" s="176" t="s">
        <v>1367</v>
      </c>
      <c r="C3575" s="176" t="s">
        <v>1254</v>
      </c>
      <c r="E3575" s="176">
        <v>100</v>
      </c>
      <c r="F3575" s="176">
        <v>100</v>
      </c>
      <c r="G3575" s="174">
        <v>0</v>
      </c>
    </row>
    <row r="3576" spans="1:7">
      <c r="A3576" s="176" t="s">
        <v>1366</v>
      </c>
      <c r="B3576" s="176" t="s">
        <v>1367</v>
      </c>
      <c r="C3576" s="176" t="s">
        <v>1255</v>
      </c>
      <c r="E3576" s="176">
        <v>0</v>
      </c>
      <c r="F3576" s="176">
        <v>0</v>
      </c>
      <c r="G3576" s="174">
        <v>0</v>
      </c>
    </row>
    <row r="3577" spans="1:7">
      <c r="A3577" s="176" t="s">
        <v>1366</v>
      </c>
      <c r="B3577" s="176" t="s">
        <v>1367</v>
      </c>
      <c r="C3577" s="176" t="s">
        <v>1256</v>
      </c>
      <c r="E3577" s="176">
        <v>0</v>
      </c>
      <c r="F3577" s="176">
        <v>0</v>
      </c>
      <c r="G3577" s="174">
        <v>0</v>
      </c>
    </row>
    <row r="3578" spans="1:7">
      <c r="A3578" s="176" t="s">
        <v>1370</v>
      </c>
      <c r="B3578" s="176" t="s">
        <v>1371</v>
      </c>
      <c r="C3578" s="176" t="s">
        <v>1257</v>
      </c>
      <c r="D3578" s="176" t="s">
        <v>1742</v>
      </c>
      <c r="E3578" s="176">
        <v>0</v>
      </c>
      <c r="F3578" s="176">
        <v>67</v>
      </c>
      <c r="G3578" s="175">
        <v>67</v>
      </c>
    </row>
    <row r="3579" spans="1:7">
      <c r="A3579" s="176" t="s">
        <v>1370</v>
      </c>
      <c r="B3579" s="176" t="s">
        <v>1371</v>
      </c>
      <c r="C3579" s="176" t="s">
        <v>1258</v>
      </c>
      <c r="D3579" s="176" t="s">
        <v>1743</v>
      </c>
      <c r="E3579" s="176">
        <v>0</v>
      </c>
      <c r="F3579" s="176">
        <v>0</v>
      </c>
      <c r="G3579" s="174">
        <v>0</v>
      </c>
    </row>
    <row r="3580" spans="1:7">
      <c r="A3580" s="176" t="s">
        <v>1370</v>
      </c>
      <c r="B3580" s="176" t="s">
        <v>1371</v>
      </c>
      <c r="C3580" s="176" t="s">
        <v>1259</v>
      </c>
      <c r="D3580" s="176" t="s">
        <v>1744</v>
      </c>
      <c r="E3580" s="176">
        <v>0</v>
      </c>
      <c r="F3580" s="176">
        <v>67</v>
      </c>
      <c r="G3580" s="175">
        <v>67</v>
      </c>
    </row>
    <row r="3581" spans="1:7">
      <c r="A3581" s="176" t="s">
        <v>1370</v>
      </c>
      <c r="B3581" s="176" t="s">
        <v>1371</v>
      </c>
      <c r="C3581" s="176" t="s">
        <v>1260</v>
      </c>
      <c r="D3581" s="176" t="s">
        <v>1745</v>
      </c>
      <c r="E3581" s="176">
        <v>33</v>
      </c>
      <c r="F3581" s="176">
        <v>100</v>
      </c>
      <c r="G3581" s="175">
        <v>67</v>
      </c>
    </row>
    <row r="3582" spans="1:7">
      <c r="A3582" s="176" t="s">
        <v>1370</v>
      </c>
      <c r="B3582" s="176" t="s">
        <v>1371</v>
      </c>
      <c r="C3582" s="176" t="s">
        <v>1261</v>
      </c>
      <c r="D3582" s="176" t="s">
        <v>1746</v>
      </c>
      <c r="E3582" s="176">
        <v>0</v>
      </c>
      <c r="F3582" s="176">
        <v>0</v>
      </c>
      <c r="G3582" s="174">
        <v>0</v>
      </c>
    </row>
    <row r="3583" spans="1:7">
      <c r="A3583" s="176" t="s">
        <v>1370</v>
      </c>
      <c r="B3583" s="176" t="s">
        <v>1371</v>
      </c>
      <c r="C3583" s="176" t="s">
        <v>1262</v>
      </c>
      <c r="D3583" s="176" t="s">
        <v>1747</v>
      </c>
      <c r="E3583" s="176">
        <v>33</v>
      </c>
      <c r="F3583" s="176">
        <v>0</v>
      </c>
      <c r="G3583" s="174">
        <v>-33</v>
      </c>
    </row>
    <row r="3584" spans="1:7">
      <c r="A3584" s="176" t="s">
        <v>1370</v>
      </c>
      <c r="B3584" s="176" t="s">
        <v>1371</v>
      </c>
      <c r="C3584" s="176" t="s">
        <v>1263</v>
      </c>
      <c r="D3584" s="176" t="s">
        <v>1695</v>
      </c>
      <c r="E3584" s="176">
        <v>33</v>
      </c>
      <c r="F3584" s="176">
        <v>33</v>
      </c>
      <c r="G3584" s="174">
        <v>0</v>
      </c>
    </row>
    <row r="3585" spans="1:7">
      <c r="A3585" s="176" t="s">
        <v>1370</v>
      </c>
      <c r="B3585" s="176" t="s">
        <v>1371</v>
      </c>
      <c r="C3585" s="176" t="s">
        <v>1115</v>
      </c>
      <c r="D3585" s="176" t="s">
        <v>1743</v>
      </c>
      <c r="E3585" s="176">
        <v>0</v>
      </c>
      <c r="F3585" s="176">
        <v>0</v>
      </c>
      <c r="G3585" s="174">
        <v>0</v>
      </c>
    </row>
    <row r="3586" spans="1:7">
      <c r="A3586" s="176" t="s">
        <v>1370</v>
      </c>
      <c r="B3586" s="176" t="s">
        <v>1371</v>
      </c>
      <c r="C3586" s="176" t="s">
        <v>1116</v>
      </c>
      <c r="D3586" s="176" t="s">
        <v>1743</v>
      </c>
      <c r="E3586" s="176">
        <v>0</v>
      </c>
      <c r="F3586" s="176">
        <v>0</v>
      </c>
      <c r="G3586" s="174">
        <v>0</v>
      </c>
    </row>
    <row r="3587" spans="1:7">
      <c r="A3587" s="176" t="s">
        <v>1370</v>
      </c>
      <c r="B3587" s="176" t="s">
        <v>1371</v>
      </c>
      <c r="C3587" s="176" t="s">
        <v>1117</v>
      </c>
      <c r="D3587" s="176" t="s">
        <v>1743</v>
      </c>
      <c r="E3587" s="176">
        <v>0</v>
      </c>
      <c r="F3587" s="176">
        <v>0</v>
      </c>
      <c r="G3587" s="174">
        <v>0</v>
      </c>
    </row>
    <row r="3588" spans="1:7">
      <c r="A3588" s="176" t="s">
        <v>1370</v>
      </c>
      <c r="B3588" s="176" t="s">
        <v>1371</v>
      </c>
      <c r="C3588" s="176" t="s">
        <v>1118</v>
      </c>
      <c r="D3588" s="176" t="s">
        <v>1743</v>
      </c>
      <c r="E3588" s="176">
        <v>0</v>
      </c>
      <c r="F3588" s="176">
        <v>0</v>
      </c>
      <c r="G3588" s="174">
        <v>0</v>
      </c>
    </row>
    <row r="3589" spans="1:7">
      <c r="A3589" s="176" t="s">
        <v>1370</v>
      </c>
      <c r="B3589" s="176" t="s">
        <v>1371</v>
      </c>
      <c r="C3589" s="176" t="s">
        <v>1119</v>
      </c>
      <c r="D3589" s="176" t="s">
        <v>1743</v>
      </c>
      <c r="E3589" s="176">
        <v>0</v>
      </c>
      <c r="F3589" s="176">
        <v>0</v>
      </c>
      <c r="G3589" s="174">
        <v>0</v>
      </c>
    </row>
    <row r="3590" spans="1:7">
      <c r="A3590" s="176" t="s">
        <v>1370</v>
      </c>
      <c r="B3590" s="176" t="s">
        <v>1371</v>
      </c>
      <c r="C3590" s="176" t="s">
        <v>1120</v>
      </c>
      <c r="D3590" s="176" t="s">
        <v>1743</v>
      </c>
      <c r="E3590" s="176">
        <v>0</v>
      </c>
      <c r="F3590" s="176">
        <v>0</v>
      </c>
      <c r="G3590" s="174">
        <v>0</v>
      </c>
    </row>
    <row r="3591" spans="1:7">
      <c r="A3591" s="176" t="s">
        <v>1370</v>
      </c>
      <c r="B3591" s="176" t="s">
        <v>1371</v>
      </c>
      <c r="C3591" s="176" t="s">
        <v>1121</v>
      </c>
      <c r="D3591" s="176" t="s">
        <v>1743</v>
      </c>
      <c r="E3591" s="176">
        <v>0</v>
      </c>
      <c r="F3591" s="176">
        <v>0</v>
      </c>
      <c r="G3591" s="174">
        <v>0</v>
      </c>
    </row>
    <row r="3592" spans="1:7">
      <c r="A3592" s="176" t="s">
        <v>1370</v>
      </c>
      <c r="B3592" s="176" t="s">
        <v>1371</v>
      </c>
      <c r="C3592" s="176" t="s">
        <v>1122</v>
      </c>
      <c r="D3592" s="176" t="s">
        <v>1743</v>
      </c>
      <c r="E3592" s="176">
        <v>0</v>
      </c>
      <c r="F3592" s="176">
        <v>0</v>
      </c>
      <c r="G3592" s="174">
        <v>0</v>
      </c>
    </row>
    <row r="3593" spans="1:7">
      <c r="A3593" s="176" t="s">
        <v>1370</v>
      </c>
      <c r="B3593" s="176" t="s">
        <v>1371</v>
      </c>
      <c r="C3593" s="176" t="s">
        <v>1123</v>
      </c>
      <c r="D3593" s="176" t="s">
        <v>1743</v>
      </c>
      <c r="E3593" s="176">
        <v>0</v>
      </c>
      <c r="F3593" s="176">
        <v>0</v>
      </c>
      <c r="G3593" s="174">
        <v>0</v>
      </c>
    </row>
    <row r="3594" spans="1:7">
      <c r="A3594" s="176" t="s">
        <v>1370</v>
      </c>
      <c r="B3594" s="176" t="s">
        <v>1371</v>
      </c>
      <c r="C3594" s="176" t="s">
        <v>1124</v>
      </c>
      <c r="D3594" s="176" t="s">
        <v>1743</v>
      </c>
      <c r="E3594" s="176">
        <v>0</v>
      </c>
      <c r="F3594" s="176">
        <v>0</v>
      </c>
      <c r="G3594" s="174">
        <v>0</v>
      </c>
    </row>
    <row r="3595" spans="1:7">
      <c r="A3595" s="176" t="s">
        <v>1370</v>
      </c>
      <c r="B3595" s="176" t="s">
        <v>1371</v>
      </c>
      <c r="C3595" s="176" t="s">
        <v>1125</v>
      </c>
      <c r="D3595" s="176" t="s">
        <v>1743</v>
      </c>
      <c r="E3595" s="176">
        <v>0</v>
      </c>
      <c r="F3595" s="176">
        <v>0</v>
      </c>
      <c r="G3595" s="174">
        <v>0</v>
      </c>
    </row>
    <row r="3596" spans="1:7">
      <c r="A3596" s="176" t="s">
        <v>1370</v>
      </c>
      <c r="B3596" s="176" t="s">
        <v>1371</v>
      </c>
      <c r="C3596" s="176" t="s">
        <v>1126</v>
      </c>
      <c r="D3596" s="176" t="s">
        <v>1743</v>
      </c>
      <c r="E3596" s="176">
        <v>0</v>
      </c>
      <c r="F3596" s="176">
        <v>0</v>
      </c>
      <c r="G3596" s="174">
        <v>0</v>
      </c>
    </row>
    <row r="3597" spans="1:7">
      <c r="A3597" s="176" t="s">
        <v>1370</v>
      </c>
      <c r="B3597" s="176" t="s">
        <v>1371</v>
      </c>
      <c r="C3597" s="176" t="s">
        <v>1127</v>
      </c>
      <c r="D3597" s="176" t="s">
        <v>1743</v>
      </c>
      <c r="E3597" s="176">
        <v>0</v>
      </c>
      <c r="F3597" s="176">
        <v>0</v>
      </c>
      <c r="G3597" s="174">
        <v>0</v>
      </c>
    </row>
    <row r="3598" spans="1:7">
      <c r="A3598" s="176" t="s">
        <v>1370</v>
      </c>
      <c r="B3598" s="176" t="s">
        <v>1371</v>
      </c>
      <c r="C3598" s="176" t="s">
        <v>1128</v>
      </c>
      <c r="D3598" s="176" t="s">
        <v>1743</v>
      </c>
      <c r="E3598" s="176">
        <v>0</v>
      </c>
      <c r="F3598" s="176">
        <v>0</v>
      </c>
      <c r="G3598" s="174">
        <v>0</v>
      </c>
    </row>
    <row r="3599" spans="1:7">
      <c r="A3599" s="176" t="s">
        <v>1370</v>
      </c>
      <c r="B3599" s="176" t="s">
        <v>1371</v>
      </c>
      <c r="C3599" s="176" t="s">
        <v>1129</v>
      </c>
      <c r="D3599" s="176" t="s">
        <v>1743</v>
      </c>
      <c r="E3599" s="176">
        <v>0</v>
      </c>
      <c r="F3599" s="176">
        <v>0</v>
      </c>
      <c r="G3599" s="174">
        <v>0</v>
      </c>
    </row>
    <row r="3600" spans="1:7">
      <c r="A3600" s="176" t="s">
        <v>1370</v>
      </c>
      <c r="B3600" s="176" t="s">
        <v>1371</v>
      </c>
      <c r="C3600" s="176" t="s">
        <v>1130</v>
      </c>
      <c r="D3600" s="176" t="s">
        <v>1743</v>
      </c>
      <c r="E3600" s="176">
        <v>0</v>
      </c>
      <c r="F3600" s="176">
        <v>0</v>
      </c>
      <c r="G3600" s="174">
        <v>0</v>
      </c>
    </row>
    <row r="3601" spans="1:7">
      <c r="A3601" s="176" t="s">
        <v>1370</v>
      </c>
      <c r="B3601" s="176" t="s">
        <v>1371</v>
      </c>
      <c r="C3601" s="176" t="s">
        <v>1131</v>
      </c>
      <c r="D3601" s="176" t="s">
        <v>1743</v>
      </c>
      <c r="E3601" s="176">
        <v>0</v>
      </c>
      <c r="F3601" s="176">
        <v>0</v>
      </c>
      <c r="G3601" s="174">
        <v>0</v>
      </c>
    </row>
    <row r="3602" spans="1:7">
      <c r="A3602" s="176" t="s">
        <v>1370</v>
      </c>
      <c r="B3602" s="176" t="s">
        <v>1371</v>
      </c>
      <c r="C3602" s="176" t="s">
        <v>1132</v>
      </c>
      <c r="D3602" s="176" t="s">
        <v>1743</v>
      </c>
      <c r="E3602" s="176">
        <v>0</v>
      </c>
      <c r="F3602" s="176">
        <v>0</v>
      </c>
      <c r="G3602" s="174">
        <v>0</v>
      </c>
    </row>
    <row r="3603" spans="1:7">
      <c r="A3603" s="176" t="s">
        <v>1370</v>
      </c>
      <c r="B3603" s="176" t="s">
        <v>1371</v>
      </c>
      <c r="C3603" s="176" t="s">
        <v>1133</v>
      </c>
      <c r="D3603" s="176" t="s">
        <v>1743</v>
      </c>
      <c r="E3603" s="176">
        <v>0</v>
      </c>
      <c r="F3603" s="176">
        <v>0</v>
      </c>
      <c r="G3603" s="174">
        <v>0</v>
      </c>
    </row>
    <row r="3604" spans="1:7">
      <c r="A3604" s="176" t="s">
        <v>1370</v>
      </c>
      <c r="B3604" s="176" t="s">
        <v>1371</v>
      </c>
      <c r="C3604" s="176" t="s">
        <v>1134</v>
      </c>
      <c r="D3604" s="176" t="s">
        <v>1743</v>
      </c>
      <c r="E3604" s="176">
        <v>0</v>
      </c>
      <c r="F3604" s="176">
        <v>0</v>
      </c>
      <c r="G3604" s="174">
        <v>0</v>
      </c>
    </row>
    <row r="3605" spans="1:7">
      <c r="A3605" s="176" t="s">
        <v>1370</v>
      </c>
      <c r="B3605" s="176" t="s">
        <v>1371</v>
      </c>
      <c r="C3605" s="176" t="s">
        <v>1135</v>
      </c>
      <c r="D3605" s="176" t="s">
        <v>1743</v>
      </c>
      <c r="E3605" s="176">
        <v>0</v>
      </c>
      <c r="F3605" s="176">
        <v>0</v>
      </c>
      <c r="G3605" s="174">
        <v>0</v>
      </c>
    </row>
    <row r="3606" spans="1:7">
      <c r="A3606" s="176" t="s">
        <v>1370</v>
      </c>
      <c r="B3606" s="176" t="s">
        <v>1371</v>
      </c>
      <c r="C3606" s="176" t="s">
        <v>1136</v>
      </c>
      <c r="D3606" s="176" t="s">
        <v>1743</v>
      </c>
      <c r="E3606" s="176">
        <v>0</v>
      </c>
      <c r="F3606" s="176">
        <v>0</v>
      </c>
      <c r="G3606" s="174">
        <v>0</v>
      </c>
    </row>
    <row r="3607" spans="1:7">
      <c r="A3607" s="176" t="s">
        <v>1370</v>
      </c>
      <c r="B3607" s="176" t="s">
        <v>1371</v>
      </c>
      <c r="C3607" s="176" t="s">
        <v>1137</v>
      </c>
      <c r="D3607" s="176" t="s">
        <v>1743</v>
      </c>
      <c r="E3607" s="176">
        <v>0</v>
      </c>
      <c r="F3607" s="176">
        <v>0</v>
      </c>
      <c r="G3607" s="174">
        <v>0</v>
      </c>
    </row>
    <row r="3608" spans="1:7">
      <c r="A3608" s="176" t="s">
        <v>1370</v>
      </c>
      <c r="B3608" s="176" t="s">
        <v>1371</v>
      </c>
      <c r="C3608" s="176" t="s">
        <v>1138</v>
      </c>
      <c r="D3608" s="176" t="s">
        <v>1743</v>
      </c>
      <c r="E3608" s="176">
        <v>0</v>
      </c>
      <c r="F3608" s="176">
        <v>0</v>
      </c>
      <c r="G3608" s="174">
        <v>0</v>
      </c>
    </row>
    <row r="3609" spans="1:7">
      <c r="A3609" s="176" t="s">
        <v>1370</v>
      </c>
      <c r="B3609" s="176" t="s">
        <v>1371</v>
      </c>
      <c r="C3609" s="176" t="s">
        <v>1139</v>
      </c>
      <c r="D3609" s="176" t="s">
        <v>1743</v>
      </c>
      <c r="E3609" s="176">
        <v>0</v>
      </c>
      <c r="F3609" s="176">
        <v>0</v>
      </c>
      <c r="G3609" s="174">
        <v>0</v>
      </c>
    </row>
    <row r="3610" spans="1:7">
      <c r="A3610" s="176" t="s">
        <v>1370</v>
      </c>
      <c r="B3610" s="176" t="s">
        <v>1371</v>
      </c>
      <c r="C3610" s="176" t="s">
        <v>1140</v>
      </c>
      <c r="D3610" s="176" t="s">
        <v>1743</v>
      </c>
      <c r="E3610" s="176">
        <v>0</v>
      </c>
      <c r="F3610" s="176">
        <v>0</v>
      </c>
      <c r="G3610" s="174">
        <v>0</v>
      </c>
    </row>
    <row r="3611" spans="1:7">
      <c r="A3611" s="176" t="s">
        <v>1370</v>
      </c>
      <c r="B3611" s="176" t="s">
        <v>1371</v>
      </c>
      <c r="C3611" s="176" t="s">
        <v>1141</v>
      </c>
      <c r="D3611" s="176" t="s">
        <v>1743</v>
      </c>
      <c r="E3611" s="176">
        <v>0</v>
      </c>
      <c r="F3611" s="176">
        <v>0</v>
      </c>
      <c r="G3611" s="174">
        <v>0</v>
      </c>
    </row>
    <row r="3612" spans="1:7">
      <c r="A3612" s="176" t="s">
        <v>1370</v>
      </c>
      <c r="B3612" s="176" t="s">
        <v>1371</v>
      </c>
      <c r="C3612" s="176" t="s">
        <v>1142</v>
      </c>
      <c r="D3612" s="176" t="s">
        <v>1743</v>
      </c>
      <c r="E3612" s="176">
        <v>0</v>
      </c>
      <c r="F3612" s="176">
        <v>0</v>
      </c>
      <c r="G3612" s="174">
        <v>0</v>
      </c>
    </row>
    <row r="3613" spans="1:7">
      <c r="A3613" s="176" t="s">
        <v>1370</v>
      </c>
      <c r="B3613" s="176" t="s">
        <v>1371</v>
      </c>
      <c r="C3613" s="176" t="s">
        <v>1143</v>
      </c>
      <c r="D3613" s="176" t="s">
        <v>1743</v>
      </c>
      <c r="E3613" s="176">
        <v>0</v>
      </c>
      <c r="F3613" s="176">
        <v>0</v>
      </c>
      <c r="G3613" s="174">
        <v>0</v>
      </c>
    </row>
    <row r="3614" spans="1:7">
      <c r="A3614" s="176" t="s">
        <v>1370</v>
      </c>
      <c r="B3614" s="176" t="s">
        <v>1371</v>
      </c>
      <c r="C3614" s="176" t="s">
        <v>1144</v>
      </c>
      <c r="D3614" s="176" t="s">
        <v>1743</v>
      </c>
      <c r="E3614" s="176">
        <v>0</v>
      </c>
      <c r="F3614" s="176">
        <v>0</v>
      </c>
      <c r="G3614" s="174">
        <v>0</v>
      </c>
    </row>
    <row r="3615" spans="1:7">
      <c r="A3615" s="176" t="s">
        <v>1370</v>
      </c>
      <c r="B3615" s="176" t="s">
        <v>1371</v>
      </c>
      <c r="C3615" s="176" t="s">
        <v>1145</v>
      </c>
      <c r="D3615" s="176" t="s">
        <v>1743</v>
      </c>
      <c r="E3615" s="176">
        <v>0</v>
      </c>
      <c r="F3615" s="176">
        <v>0</v>
      </c>
      <c r="G3615" s="174">
        <v>0</v>
      </c>
    </row>
    <row r="3616" spans="1:7">
      <c r="A3616" s="176" t="s">
        <v>1370</v>
      </c>
      <c r="B3616" s="176" t="s">
        <v>1371</v>
      </c>
      <c r="C3616" s="176" t="s">
        <v>1146</v>
      </c>
      <c r="D3616" s="176" t="s">
        <v>1743</v>
      </c>
      <c r="E3616" s="176">
        <v>0</v>
      </c>
      <c r="F3616" s="176">
        <v>0</v>
      </c>
      <c r="G3616" s="174">
        <v>0</v>
      </c>
    </row>
    <row r="3617" spans="1:7">
      <c r="A3617" s="176" t="s">
        <v>1370</v>
      </c>
      <c r="B3617" s="176" t="s">
        <v>1371</v>
      </c>
      <c r="C3617" s="176" t="s">
        <v>1147</v>
      </c>
      <c r="D3617" s="176" t="s">
        <v>1743</v>
      </c>
      <c r="E3617" s="176">
        <v>0</v>
      </c>
      <c r="F3617" s="176">
        <v>0</v>
      </c>
      <c r="G3617" s="174">
        <v>0</v>
      </c>
    </row>
    <row r="3618" spans="1:7">
      <c r="A3618" s="176" t="s">
        <v>1370</v>
      </c>
      <c r="B3618" s="176" t="s">
        <v>1371</v>
      </c>
      <c r="C3618" s="176" t="s">
        <v>1147</v>
      </c>
      <c r="D3618" s="176" t="s">
        <v>1743</v>
      </c>
      <c r="E3618" s="176">
        <v>0</v>
      </c>
      <c r="F3618" s="176">
        <v>0</v>
      </c>
      <c r="G3618" s="174">
        <v>0</v>
      </c>
    </row>
    <row r="3619" spans="1:7">
      <c r="A3619" s="176" t="s">
        <v>1370</v>
      </c>
      <c r="B3619" s="176" t="s">
        <v>1371</v>
      </c>
      <c r="C3619" s="176" t="s">
        <v>1149</v>
      </c>
      <c r="D3619" s="176" t="s">
        <v>1743</v>
      </c>
      <c r="E3619" s="176">
        <v>0</v>
      </c>
      <c r="F3619" s="176">
        <v>0</v>
      </c>
      <c r="G3619" s="174">
        <v>0</v>
      </c>
    </row>
    <row r="3620" spans="1:7">
      <c r="A3620" s="176" t="s">
        <v>1370</v>
      </c>
      <c r="B3620" s="176" t="s">
        <v>1371</v>
      </c>
      <c r="C3620" s="176" t="s">
        <v>1150</v>
      </c>
      <c r="D3620" s="176" t="s">
        <v>1743</v>
      </c>
      <c r="E3620" s="176">
        <v>0</v>
      </c>
      <c r="F3620" s="176">
        <v>0</v>
      </c>
      <c r="G3620" s="174">
        <v>0</v>
      </c>
    </row>
    <row r="3621" spans="1:7">
      <c r="A3621" s="176" t="s">
        <v>1370</v>
      </c>
      <c r="B3621" s="176" t="s">
        <v>1371</v>
      </c>
      <c r="C3621" s="176" t="s">
        <v>1151</v>
      </c>
      <c r="D3621" s="176" t="s">
        <v>1743</v>
      </c>
      <c r="E3621" s="176">
        <v>0</v>
      </c>
      <c r="F3621" s="176">
        <v>0</v>
      </c>
      <c r="G3621" s="174">
        <v>0</v>
      </c>
    </row>
    <row r="3622" spans="1:7">
      <c r="A3622" s="176" t="s">
        <v>1370</v>
      </c>
      <c r="B3622" s="176" t="s">
        <v>1371</v>
      </c>
      <c r="C3622" s="176" t="s">
        <v>1152</v>
      </c>
      <c r="D3622" s="176" t="s">
        <v>1743</v>
      </c>
      <c r="E3622" s="176">
        <v>0</v>
      </c>
      <c r="F3622" s="176">
        <v>0</v>
      </c>
      <c r="G3622" s="174">
        <v>0</v>
      </c>
    </row>
    <row r="3623" spans="1:7">
      <c r="A3623" s="176" t="s">
        <v>1370</v>
      </c>
      <c r="B3623" s="176" t="s">
        <v>1371</v>
      </c>
      <c r="C3623" s="176" t="s">
        <v>1153</v>
      </c>
      <c r="D3623" s="176" t="s">
        <v>1743</v>
      </c>
      <c r="E3623" s="176">
        <v>0</v>
      </c>
      <c r="F3623" s="176">
        <v>0</v>
      </c>
      <c r="G3623" s="174">
        <v>0</v>
      </c>
    </row>
    <row r="3624" spans="1:7">
      <c r="A3624" s="176" t="s">
        <v>1370</v>
      </c>
      <c r="B3624" s="176" t="s">
        <v>1371</v>
      </c>
      <c r="C3624" s="176" t="s">
        <v>1154</v>
      </c>
      <c r="D3624" s="176" t="s">
        <v>1743</v>
      </c>
      <c r="E3624" s="176">
        <v>0</v>
      </c>
      <c r="F3624" s="176">
        <v>0</v>
      </c>
      <c r="G3624" s="174">
        <v>0</v>
      </c>
    </row>
    <row r="3625" spans="1:7">
      <c r="A3625" s="176" t="s">
        <v>1370</v>
      </c>
      <c r="B3625" s="176" t="s">
        <v>1371</v>
      </c>
      <c r="C3625" s="176" t="s">
        <v>1155</v>
      </c>
      <c r="D3625" s="176" t="s">
        <v>1743</v>
      </c>
      <c r="E3625" s="176">
        <v>0</v>
      </c>
      <c r="F3625" s="176">
        <v>0</v>
      </c>
      <c r="G3625" s="174">
        <v>0</v>
      </c>
    </row>
    <row r="3626" spans="1:7">
      <c r="A3626" s="176" t="s">
        <v>1370</v>
      </c>
      <c r="B3626" s="176" t="s">
        <v>1371</v>
      </c>
      <c r="C3626" s="176" t="s">
        <v>1156</v>
      </c>
      <c r="D3626" s="176" t="s">
        <v>1743</v>
      </c>
      <c r="E3626" s="176">
        <v>0</v>
      </c>
      <c r="F3626" s="176">
        <v>0</v>
      </c>
      <c r="G3626" s="174">
        <v>0</v>
      </c>
    </row>
    <row r="3627" spans="1:7">
      <c r="A3627" s="176" t="s">
        <v>1370</v>
      </c>
      <c r="B3627" s="176" t="s">
        <v>1371</v>
      </c>
      <c r="C3627" s="176" t="s">
        <v>1157</v>
      </c>
      <c r="D3627" s="176" t="s">
        <v>1743</v>
      </c>
      <c r="E3627" s="176">
        <v>0</v>
      </c>
      <c r="F3627" s="176">
        <v>0</v>
      </c>
      <c r="G3627" s="174">
        <v>0</v>
      </c>
    </row>
    <row r="3628" spans="1:7">
      <c r="A3628" s="176" t="s">
        <v>1370</v>
      </c>
      <c r="B3628" s="176" t="s">
        <v>1371</v>
      </c>
      <c r="C3628" s="176" t="s">
        <v>1158</v>
      </c>
      <c r="D3628" s="176" t="s">
        <v>1743</v>
      </c>
      <c r="E3628" s="176">
        <v>0</v>
      </c>
      <c r="F3628" s="176">
        <v>0</v>
      </c>
      <c r="G3628" s="174">
        <v>0</v>
      </c>
    </row>
    <row r="3629" spans="1:7">
      <c r="A3629" s="176" t="s">
        <v>1370</v>
      </c>
      <c r="B3629" s="176" t="s">
        <v>1371</v>
      </c>
      <c r="C3629" s="176" t="s">
        <v>1159</v>
      </c>
      <c r="D3629" s="176" t="s">
        <v>1743</v>
      </c>
      <c r="E3629" s="176">
        <v>0</v>
      </c>
      <c r="F3629" s="176">
        <v>0</v>
      </c>
      <c r="G3629" s="174">
        <v>0</v>
      </c>
    </row>
    <row r="3630" spans="1:7">
      <c r="A3630" s="176" t="s">
        <v>1370</v>
      </c>
      <c r="B3630" s="176" t="s">
        <v>1371</v>
      </c>
      <c r="C3630" s="176" t="s">
        <v>1160</v>
      </c>
      <c r="D3630" s="176" t="s">
        <v>1743</v>
      </c>
      <c r="E3630" s="176">
        <v>0</v>
      </c>
      <c r="F3630" s="176">
        <v>0</v>
      </c>
      <c r="G3630" s="174">
        <v>0</v>
      </c>
    </row>
    <row r="3631" spans="1:7">
      <c r="A3631" s="176" t="s">
        <v>1370</v>
      </c>
      <c r="B3631" s="176" t="s">
        <v>1371</v>
      </c>
      <c r="C3631" s="176" t="s">
        <v>1161</v>
      </c>
      <c r="D3631" s="176" t="s">
        <v>1743</v>
      </c>
      <c r="E3631" s="176">
        <v>0</v>
      </c>
      <c r="F3631" s="176">
        <v>0</v>
      </c>
      <c r="G3631" s="174">
        <v>0</v>
      </c>
    </row>
    <row r="3632" spans="1:7">
      <c r="A3632" s="176" t="s">
        <v>1370</v>
      </c>
      <c r="B3632" s="176" t="s">
        <v>1371</v>
      </c>
      <c r="C3632" s="176" t="s">
        <v>1162</v>
      </c>
      <c r="D3632" s="176" t="s">
        <v>1743</v>
      </c>
      <c r="E3632" s="176">
        <v>0</v>
      </c>
      <c r="F3632" s="176">
        <v>0</v>
      </c>
      <c r="G3632" s="174">
        <v>0</v>
      </c>
    </row>
    <row r="3633" spans="1:7">
      <c r="A3633" s="176" t="s">
        <v>1370</v>
      </c>
      <c r="B3633" s="176" t="s">
        <v>1371</v>
      </c>
      <c r="C3633" s="176" t="s">
        <v>1163</v>
      </c>
      <c r="D3633" s="176" t="s">
        <v>1743</v>
      </c>
      <c r="E3633" s="176">
        <v>0</v>
      </c>
      <c r="F3633" s="176">
        <v>0</v>
      </c>
      <c r="G3633" s="174">
        <v>0</v>
      </c>
    </row>
    <row r="3634" spans="1:7">
      <c r="A3634" s="176" t="s">
        <v>1370</v>
      </c>
      <c r="B3634" s="176" t="s">
        <v>1371</v>
      </c>
      <c r="C3634" s="176" t="s">
        <v>1164</v>
      </c>
      <c r="D3634" s="176" t="s">
        <v>1743</v>
      </c>
      <c r="E3634" s="176">
        <v>0</v>
      </c>
      <c r="F3634" s="176">
        <v>0</v>
      </c>
      <c r="G3634" s="174">
        <v>0</v>
      </c>
    </row>
    <row r="3635" spans="1:7">
      <c r="A3635" s="176" t="s">
        <v>1370</v>
      </c>
      <c r="B3635" s="176" t="s">
        <v>1371</v>
      </c>
      <c r="C3635" s="176" t="s">
        <v>1165</v>
      </c>
      <c r="D3635" s="176" t="s">
        <v>1743</v>
      </c>
      <c r="E3635" s="176">
        <v>0</v>
      </c>
      <c r="F3635" s="176">
        <v>0</v>
      </c>
      <c r="G3635" s="174">
        <v>0</v>
      </c>
    </row>
    <row r="3636" spans="1:7">
      <c r="A3636" s="176" t="s">
        <v>1370</v>
      </c>
      <c r="B3636" s="176" t="s">
        <v>1371</v>
      </c>
      <c r="C3636" s="176" t="s">
        <v>1166</v>
      </c>
      <c r="D3636" s="176" t="s">
        <v>1743</v>
      </c>
      <c r="E3636" s="176">
        <v>0</v>
      </c>
      <c r="F3636" s="176">
        <v>0</v>
      </c>
      <c r="G3636" s="174">
        <v>0</v>
      </c>
    </row>
    <row r="3637" spans="1:7">
      <c r="A3637" s="176" t="s">
        <v>1370</v>
      </c>
      <c r="B3637" s="176" t="s">
        <v>1371</v>
      </c>
      <c r="C3637" s="176" t="s">
        <v>1167</v>
      </c>
      <c r="D3637" s="176" t="s">
        <v>1743</v>
      </c>
      <c r="E3637" s="176">
        <v>0</v>
      </c>
      <c r="F3637" s="176">
        <v>67</v>
      </c>
      <c r="G3637" s="175">
        <v>67</v>
      </c>
    </row>
    <row r="3638" spans="1:7">
      <c r="A3638" s="176" t="s">
        <v>1370</v>
      </c>
      <c r="B3638" s="176" t="s">
        <v>1371</v>
      </c>
      <c r="C3638" s="176" t="s">
        <v>1168</v>
      </c>
      <c r="D3638" s="176" t="s">
        <v>1742</v>
      </c>
      <c r="E3638" s="176">
        <v>0</v>
      </c>
      <c r="F3638" s="176">
        <v>100</v>
      </c>
      <c r="G3638" s="175">
        <v>100</v>
      </c>
    </row>
    <row r="3639" spans="1:7">
      <c r="A3639" s="176" t="s">
        <v>1370</v>
      </c>
      <c r="B3639" s="176" t="s">
        <v>1371</v>
      </c>
      <c r="C3639" s="176" t="s">
        <v>1169</v>
      </c>
      <c r="D3639" s="176" t="s">
        <v>1742</v>
      </c>
      <c r="E3639" s="176">
        <v>0</v>
      </c>
      <c r="F3639" s="176">
        <v>33</v>
      </c>
      <c r="G3639" s="175">
        <v>33</v>
      </c>
    </row>
    <row r="3640" spans="1:7">
      <c r="A3640" s="176" t="s">
        <v>1370</v>
      </c>
      <c r="B3640" s="176" t="s">
        <v>1371</v>
      </c>
      <c r="C3640" s="176" t="s">
        <v>1170</v>
      </c>
      <c r="D3640" s="176" t="s">
        <v>1742</v>
      </c>
      <c r="E3640" s="176">
        <v>0</v>
      </c>
      <c r="F3640" s="176">
        <v>33</v>
      </c>
      <c r="G3640" s="175">
        <v>33</v>
      </c>
    </row>
    <row r="3641" spans="1:7">
      <c r="A3641" s="176" t="s">
        <v>1370</v>
      </c>
      <c r="B3641" s="176" t="s">
        <v>1371</v>
      </c>
      <c r="C3641" s="176" t="s">
        <v>1171</v>
      </c>
      <c r="D3641" s="176" t="s">
        <v>1742</v>
      </c>
      <c r="E3641" s="176">
        <v>0</v>
      </c>
      <c r="F3641" s="176">
        <v>0</v>
      </c>
      <c r="G3641" s="174">
        <v>0</v>
      </c>
    </row>
    <row r="3642" spans="1:7">
      <c r="A3642" s="176" t="s">
        <v>1370</v>
      </c>
      <c r="B3642" s="176" t="s">
        <v>1371</v>
      </c>
      <c r="C3642" s="176" t="s">
        <v>1172</v>
      </c>
      <c r="D3642" s="176" t="s">
        <v>1742</v>
      </c>
      <c r="E3642" s="176">
        <v>0</v>
      </c>
      <c r="F3642" s="176">
        <v>0</v>
      </c>
      <c r="G3642" s="174">
        <v>0</v>
      </c>
    </row>
    <row r="3643" spans="1:7">
      <c r="A3643" s="176" t="s">
        <v>1370</v>
      </c>
      <c r="B3643" s="176" t="s">
        <v>1371</v>
      </c>
      <c r="C3643" s="176" t="s">
        <v>1173</v>
      </c>
      <c r="D3643" s="176" t="s">
        <v>1744</v>
      </c>
      <c r="E3643" s="176">
        <v>0</v>
      </c>
      <c r="F3643" s="176">
        <v>33</v>
      </c>
      <c r="G3643" s="175">
        <v>33</v>
      </c>
    </row>
    <row r="3644" spans="1:7">
      <c r="A3644" s="176" t="s">
        <v>1370</v>
      </c>
      <c r="B3644" s="176" t="s">
        <v>1371</v>
      </c>
      <c r="C3644" s="176" t="s">
        <v>1174</v>
      </c>
      <c r="D3644" s="176" t="s">
        <v>1744</v>
      </c>
      <c r="E3644" s="176">
        <v>0</v>
      </c>
      <c r="F3644" s="176">
        <v>0</v>
      </c>
      <c r="G3644" s="174">
        <v>0</v>
      </c>
    </row>
    <row r="3645" spans="1:7">
      <c r="A3645" s="176" t="s">
        <v>1370</v>
      </c>
      <c r="B3645" s="176" t="s">
        <v>1371</v>
      </c>
      <c r="C3645" s="176" t="s">
        <v>1175</v>
      </c>
      <c r="D3645" s="176" t="s">
        <v>1744</v>
      </c>
      <c r="E3645" s="176">
        <v>0</v>
      </c>
      <c r="F3645" s="176">
        <v>0</v>
      </c>
      <c r="G3645" s="174">
        <v>0</v>
      </c>
    </row>
    <row r="3646" spans="1:7">
      <c r="A3646" s="176" t="s">
        <v>1370</v>
      </c>
      <c r="B3646" s="176" t="s">
        <v>1371</v>
      </c>
      <c r="C3646" s="176" t="s">
        <v>1176</v>
      </c>
      <c r="D3646" s="176" t="s">
        <v>1744</v>
      </c>
      <c r="E3646" s="176">
        <v>0</v>
      </c>
      <c r="F3646" s="176">
        <v>0</v>
      </c>
      <c r="G3646" s="174">
        <v>0</v>
      </c>
    </row>
    <row r="3647" spans="1:7">
      <c r="A3647" s="176" t="s">
        <v>1370</v>
      </c>
      <c r="B3647" s="176" t="s">
        <v>1371</v>
      </c>
      <c r="C3647" s="176" t="s">
        <v>1177</v>
      </c>
      <c r="D3647" s="176" t="s">
        <v>1744</v>
      </c>
      <c r="E3647" s="176">
        <v>0</v>
      </c>
      <c r="F3647" s="176">
        <v>0</v>
      </c>
      <c r="G3647" s="174">
        <v>0</v>
      </c>
    </row>
    <row r="3648" spans="1:7">
      <c r="A3648" s="176" t="s">
        <v>1370</v>
      </c>
      <c r="B3648" s="176" t="s">
        <v>1371</v>
      </c>
      <c r="C3648" s="176" t="s">
        <v>1178</v>
      </c>
      <c r="D3648" s="176" t="s">
        <v>1748</v>
      </c>
      <c r="E3648" s="176">
        <v>0</v>
      </c>
      <c r="F3648" s="176">
        <v>33</v>
      </c>
      <c r="G3648" s="175">
        <v>33</v>
      </c>
    </row>
    <row r="3649" spans="1:7">
      <c r="A3649" s="176" t="s">
        <v>1370</v>
      </c>
      <c r="B3649" s="176" t="s">
        <v>1371</v>
      </c>
      <c r="C3649" s="176" t="s">
        <v>1179</v>
      </c>
      <c r="D3649" s="176" t="s">
        <v>1748</v>
      </c>
      <c r="E3649" s="176">
        <v>0</v>
      </c>
      <c r="F3649" s="176">
        <v>67</v>
      </c>
      <c r="G3649" s="175">
        <v>67</v>
      </c>
    </row>
    <row r="3650" spans="1:7">
      <c r="A3650" s="176" t="s">
        <v>1370</v>
      </c>
      <c r="B3650" s="176" t="s">
        <v>1371</v>
      </c>
      <c r="C3650" s="176" t="s">
        <v>1180</v>
      </c>
      <c r="D3650" s="176" t="s">
        <v>1748</v>
      </c>
      <c r="E3650" s="176">
        <v>0</v>
      </c>
      <c r="F3650" s="176">
        <v>0</v>
      </c>
      <c r="G3650" s="174">
        <v>0</v>
      </c>
    </row>
    <row r="3651" spans="1:7">
      <c r="A3651" s="176" t="s">
        <v>1370</v>
      </c>
      <c r="B3651" s="176" t="s">
        <v>1371</v>
      </c>
      <c r="C3651" s="176" t="s">
        <v>1181</v>
      </c>
      <c r="D3651" s="176" t="s">
        <v>1748</v>
      </c>
      <c r="E3651" s="176">
        <v>0</v>
      </c>
      <c r="F3651" s="176">
        <v>33</v>
      </c>
      <c r="G3651" s="175">
        <v>33</v>
      </c>
    </row>
    <row r="3652" spans="1:7">
      <c r="A3652" s="176" t="s">
        <v>1370</v>
      </c>
      <c r="B3652" s="176" t="s">
        <v>1371</v>
      </c>
      <c r="C3652" s="176" t="s">
        <v>1182</v>
      </c>
      <c r="D3652" s="176" t="s">
        <v>1745</v>
      </c>
      <c r="E3652" s="176">
        <v>100</v>
      </c>
      <c r="F3652" s="176">
        <v>100</v>
      </c>
      <c r="G3652" s="174">
        <v>0</v>
      </c>
    </row>
    <row r="3653" spans="1:7">
      <c r="A3653" s="176" t="s">
        <v>1370</v>
      </c>
      <c r="B3653" s="176" t="s">
        <v>1371</v>
      </c>
      <c r="C3653" s="176" t="s">
        <v>1183</v>
      </c>
      <c r="D3653" s="176" t="s">
        <v>1745</v>
      </c>
      <c r="E3653" s="176">
        <v>0</v>
      </c>
      <c r="F3653" s="176">
        <v>0</v>
      </c>
      <c r="G3653" s="174">
        <v>0</v>
      </c>
    </row>
    <row r="3654" spans="1:7">
      <c r="A3654" s="176" t="s">
        <v>1370</v>
      </c>
      <c r="B3654" s="176" t="s">
        <v>1371</v>
      </c>
      <c r="C3654" s="176" t="s">
        <v>1184</v>
      </c>
      <c r="D3654" s="176" t="s">
        <v>1745</v>
      </c>
      <c r="E3654" s="176">
        <v>0</v>
      </c>
      <c r="F3654" s="176">
        <v>100</v>
      </c>
      <c r="G3654" s="175">
        <v>100</v>
      </c>
    </row>
    <row r="3655" spans="1:7">
      <c r="A3655" s="176" t="s">
        <v>1370</v>
      </c>
      <c r="B3655" s="176" t="s">
        <v>1371</v>
      </c>
      <c r="C3655" s="176" t="s">
        <v>1185</v>
      </c>
      <c r="D3655" s="176" t="s">
        <v>1745</v>
      </c>
      <c r="E3655" s="176">
        <v>100</v>
      </c>
      <c r="F3655" s="176">
        <v>100</v>
      </c>
      <c r="G3655" s="174">
        <v>0</v>
      </c>
    </row>
    <row r="3656" spans="1:7">
      <c r="A3656" s="176" t="s">
        <v>1370</v>
      </c>
      <c r="B3656" s="176" t="s">
        <v>1371</v>
      </c>
      <c r="C3656" s="176" t="s">
        <v>1186</v>
      </c>
      <c r="D3656" s="176" t="s">
        <v>1745</v>
      </c>
      <c r="E3656" s="176">
        <v>100</v>
      </c>
      <c r="F3656" s="176">
        <v>100</v>
      </c>
      <c r="G3656" s="174">
        <v>0</v>
      </c>
    </row>
    <row r="3657" spans="1:7">
      <c r="A3657" s="176" t="s">
        <v>1370</v>
      </c>
      <c r="B3657" s="176" t="s">
        <v>1371</v>
      </c>
      <c r="C3657" s="176" t="s">
        <v>1187</v>
      </c>
      <c r="D3657" s="176" t="s">
        <v>1745</v>
      </c>
      <c r="E3657" s="176">
        <v>0</v>
      </c>
      <c r="F3657" s="176">
        <v>100</v>
      </c>
      <c r="G3657" s="175">
        <v>100</v>
      </c>
    </row>
    <row r="3658" spans="1:7">
      <c r="A3658" s="176" t="s">
        <v>1370</v>
      </c>
      <c r="B3658" s="176" t="s">
        <v>1371</v>
      </c>
      <c r="C3658" s="176" t="s">
        <v>1188</v>
      </c>
      <c r="D3658" s="176" t="s">
        <v>1745</v>
      </c>
      <c r="E3658" s="176">
        <v>100</v>
      </c>
      <c r="F3658" s="176">
        <v>100</v>
      </c>
      <c r="G3658" s="174">
        <v>0</v>
      </c>
    </row>
    <row r="3659" spans="1:7">
      <c r="A3659" s="176" t="s">
        <v>1370</v>
      </c>
      <c r="B3659" s="176" t="s">
        <v>1371</v>
      </c>
      <c r="C3659" s="176" t="s">
        <v>1189</v>
      </c>
      <c r="D3659" s="176" t="s">
        <v>1745</v>
      </c>
      <c r="E3659" s="176">
        <v>33</v>
      </c>
      <c r="F3659" s="176">
        <v>33</v>
      </c>
      <c r="G3659" s="174">
        <v>0</v>
      </c>
    </row>
    <row r="3660" spans="1:7">
      <c r="A3660" s="176" t="s">
        <v>1370</v>
      </c>
      <c r="B3660" s="176" t="s">
        <v>1371</v>
      </c>
      <c r="C3660" s="176" t="s">
        <v>1190</v>
      </c>
      <c r="D3660" s="176" t="s">
        <v>1746</v>
      </c>
      <c r="E3660" s="176">
        <v>0</v>
      </c>
      <c r="F3660" s="176">
        <v>0</v>
      </c>
      <c r="G3660" s="174">
        <v>0</v>
      </c>
    </row>
    <row r="3661" spans="1:7">
      <c r="A3661" s="176" t="s">
        <v>1370</v>
      </c>
      <c r="B3661" s="176" t="s">
        <v>1371</v>
      </c>
      <c r="C3661" s="176" t="s">
        <v>1191</v>
      </c>
      <c r="D3661" s="176" t="s">
        <v>1746</v>
      </c>
      <c r="E3661" s="176">
        <v>0</v>
      </c>
      <c r="F3661" s="176">
        <v>0</v>
      </c>
      <c r="G3661" s="174">
        <v>0</v>
      </c>
    </row>
    <row r="3662" spans="1:7">
      <c r="A3662" s="176" t="s">
        <v>1370</v>
      </c>
      <c r="B3662" s="176" t="s">
        <v>1371</v>
      </c>
      <c r="C3662" s="176" t="s">
        <v>1192</v>
      </c>
      <c r="D3662" s="176" t="s">
        <v>1746</v>
      </c>
      <c r="E3662" s="176">
        <v>0</v>
      </c>
      <c r="F3662" s="176">
        <v>0</v>
      </c>
      <c r="G3662" s="174">
        <v>0</v>
      </c>
    </row>
    <row r="3663" spans="1:7">
      <c r="A3663" s="176" t="s">
        <v>1370</v>
      </c>
      <c r="B3663" s="176" t="s">
        <v>1371</v>
      </c>
      <c r="C3663" s="176" t="s">
        <v>1193</v>
      </c>
      <c r="D3663" s="176" t="s">
        <v>1746</v>
      </c>
      <c r="E3663" s="176">
        <v>0</v>
      </c>
      <c r="F3663" s="176">
        <v>0</v>
      </c>
      <c r="G3663" s="174">
        <v>0</v>
      </c>
    </row>
    <row r="3664" spans="1:7">
      <c r="A3664" s="176" t="s">
        <v>1370</v>
      </c>
      <c r="B3664" s="176" t="s">
        <v>1371</v>
      </c>
      <c r="C3664" s="176" t="s">
        <v>1194</v>
      </c>
      <c r="D3664" s="176" t="s">
        <v>1746</v>
      </c>
      <c r="E3664" s="176">
        <v>0</v>
      </c>
      <c r="F3664" s="176">
        <v>0</v>
      </c>
      <c r="G3664" s="174">
        <v>0</v>
      </c>
    </row>
    <row r="3665" spans="1:7">
      <c r="A3665" s="176" t="s">
        <v>1370</v>
      </c>
      <c r="B3665" s="176" t="s">
        <v>1371</v>
      </c>
      <c r="C3665" s="176" t="s">
        <v>1195</v>
      </c>
      <c r="D3665" s="176" t="s">
        <v>1746</v>
      </c>
      <c r="E3665" s="176">
        <v>0</v>
      </c>
      <c r="F3665" s="176">
        <v>0</v>
      </c>
      <c r="G3665" s="174">
        <v>0</v>
      </c>
    </row>
    <row r="3666" spans="1:7">
      <c r="A3666" s="176" t="s">
        <v>1370</v>
      </c>
      <c r="B3666" s="176" t="s">
        <v>1371</v>
      </c>
      <c r="C3666" s="176" t="s">
        <v>1196</v>
      </c>
      <c r="D3666" s="176" t="s">
        <v>1746</v>
      </c>
      <c r="E3666" s="176">
        <v>0</v>
      </c>
      <c r="F3666" s="176">
        <v>0</v>
      </c>
      <c r="G3666" s="174">
        <v>0</v>
      </c>
    </row>
    <row r="3667" spans="1:7">
      <c r="A3667" s="176" t="s">
        <v>1370</v>
      </c>
      <c r="B3667" s="176" t="s">
        <v>1371</v>
      </c>
      <c r="C3667" s="176" t="s">
        <v>1197</v>
      </c>
      <c r="D3667" s="176" t="s">
        <v>1746</v>
      </c>
      <c r="E3667" s="176">
        <v>0</v>
      </c>
      <c r="F3667" s="176">
        <v>0</v>
      </c>
      <c r="G3667" s="174">
        <v>0</v>
      </c>
    </row>
    <row r="3668" spans="1:7">
      <c r="A3668" s="176" t="s">
        <v>1370</v>
      </c>
      <c r="B3668" s="176" t="s">
        <v>1371</v>
      </c>
      <c r="C3668" s="176" t="s">
        <v>1198</v>
      </c>
      <c r="D3668" s="176" t="s">
        <v>1747</v>
      </c>
      <c r="E3668" s="176">
        <v>33</v>
      </c>
      <c r="F3668" s="176">
        <v>0</v>
      </c>
      <c r="G3668" s="174">
        <v>-33</v>
      </c>
    </row>
    <row r="3669" spans="1:7">
      <c r="A3669" s="176" t="s">
        <v>1370</v>
      </c>
      <c r="B3669" s="176" t="s">
        <v>1371</v>
      </c>
      <c r="C3669" s="176" t="s">
        <v>1199</v>
      </c>
      <c r="D3669" s="176" t="s">
        <v>1747</v>
      </c>
      <c r="E3669" s="176">
        <v>33</v>
      </c>
      <c r="F3669" s="176">
        <v>0</v>
      </c>
      <c r="G3669" s="174">
        <v>-33</v>
      </c>
    </row>
    <row r="3670" spans="1:7">
      <c r="A3670" s="176" t="s">
        <v>1370</v>
      </c>
      <c r="B3670" s="176" t="s">
        <v>1371</v>
      </c>
      <c r="C3670" s="176" t="s">
        <v>1200</v>
      </c>
      <c r="D3670" s="176" t="s">
        <v>1747</v>
      </c>
      <c r="E3670" s="176">
        <v>0</v>
      </c>
      <c r="F3670" s="176">
        <v>0</v>
      </c>
      <c r="G3670" s="174">
        <v>0</v>
      </c>
    </row>
    <row r="3671" spans="1:7">
      <c r="A3671" s="176" t="s">
        <v>1370</v>
      </c>
      <c r="B3671" s="176" t="s">
        <v>1371</v>
      </c>
      <c r="C3671" s="176" t="s">
        <v>1201</v>
      </c>
      <c r="D3671" s="176" t="s">
        <v>1747</v>
      </c>
      <c r="E3671" s="176">
        <v>33</v>
      </c>
      <c r="F3671" s="176">
        <v>0</v>
      </c>
      <c r="G3671" s="174">
        <v>-33</v>
      </c>
    </row>
    <row r="3672" spans="1:7">
      <c r="A3672" s="176" t="s">
        <v>1370</v>
      </c>
      <c r="B3672" s="176" t="s">
        <v>1371</v>
      </c>
      <c r="C3672" s="176" t="s">
        <v>1202</v>
      </c>
      <c r="D3672" s="176" t="s">
        <v>1747</v>
      </c>
      <c r="E3672" s="176">
        <v>100</v>
      </c>
      <c r="F3672" s="176">
        <v>0</v>
      </c>
      <c r="G3672" s="174">
        <v>-100</v>
      </c>
    </row>
    <row r="3673" spans="1:7">
      <c r="A3673" s="176" t="s">
        <v>1370</v>
      </c>
      <c r="B3673" s="176" t="s">
        <v>1371</v>
      </c>
      <c r="C3673" s="176" t="s">
        <v>1203</v>
      </c>
      <c r="D3673" s="176" t="s">
        <v>1747</v>
      </c>
      <c r="E3673" s="176">
        <v>0</v>
      </c>
      <c r="F3673" s="176">
        <v>0</v>
      </c>
      <c r="G3673" s="174">
        <v>0</v>
      </c>
    </row>
    <row r="3674" spans="1:7">
      <c r="A3674" s="176" t="s">
        <v>1370</v>
      </c>
      <c r="B3674" s="176" t="s">
        <v>1371</v>
      </c>
      <c r="C3674" s="176" t="s">
        <v>1204</v>
      </c>
      <c r="D3674" s="176" t="s">
        <v>1747</v>
      </c>
      <c r="E3674" s="176">
        <v>33</v>
      </c>
      <c r="F3674" s="176">
        <v>0</v>
      </c>
      <c r="G3674" s="174">
        <v>-33</v>
      </c>
    </row>
    <row r="3675" spans="1:7">
      <c r="A3675" s="176" t="s">
        <v>1370</v>
      </c>
      <c r="B3675" s="176" t="s">
        <v>1371</v>
      </c>
      <c r="C3675" s="176" t="s">
        <v>1205</v>
      </c>
      <c r="D3675" s="176" t="s">
        <v>1747</v>
      </c>
      <c r="E3675" s="176">
        <v>0</v>
      </c>
      <c r="F3675" s="176">
        <v>0</v>
      </c>
      <c r="G3675" s="174">
        <v>0</v>
      </c>
    </row>
    <row r="3676" spans="1:7">
      <c r="A3676" s="176" t="s">
        <v>1370</v>
      </c>
      <c r="B3676" s="176" t="s">
        <v>1371</v>
      </c>
      <c r="C3676" s="176" t="s">
        <v>1206</v>
      </c>
      <c r="D3676" s="176" t="s">
        <v>1747</v>
      </c>
      <c r="E3676" s="176">
        <v>0</v>
      </c>
      <c r="F3676" s="176">
        <v>0</v>
      </c>
      <c r="G3676" s="174">
        <v>0</v>
      </c>
    </row>
    <row r="3677" spans="1:7">
      <c r="A3677" s="176" t="s">
        <v>1370</v>
      </c>
      <c r="B3677" s="176" t="s">
        <v>1371</v>
      </c>
      <c r="C3677" s="176" t="s">
        <v>1207</v>
      </c>
      <c r="D3677" s="176" t="s">
        <v>1747</v>
      </c>
      <c r="E3677" s="176">
        <v>0</v>
      </c>
      <c r="F3677" s="176">
        <v>0</v>
      </c>
      <c r="G3677" s="174">
        <v>0</v>
      </c>
    </row>
    <row r="3678" spans="1:7">
      <c r="A3678" s="176" t="s">
        <v>1370</v>
      </c>
      <c r="B3678" s="176" t="s">
        <v>1371</v>
      </c>
      <c r="C3678" s="176" t="s">
        <v>1208</v>
      </c>
      <c r="D3678" s="176" t="s">
        <v>1747</v>
      </c>
      <c r="E3678" s="176">
        <v>0</v>
      </c>
      <c r="F3678" s="176">
        <v>0</v>
      </c>
      <c r="G3678" s="174">
        <v>0</v>
      </c>
    </row>
    <row r="3679" spans="1:7">
      <c r="A3679" s="176" t="s">
        <v>1370</v>
      </c>
      <c r="B3679" s="176" t="s">
        <v>1371</v>
      </c>
      <c r="C3679" s="176" t="s">
        <v>1209</v>
      </c>
      <c r="D3679" s="176" t="s">
        <v>1747</v>
      </c>
      <c r="E3679" s="176">
        <v>0</v>
      </c>
      <c r="F3679" s="176">
        <v>0</v>
      </c>
      <c r="G3679" s="174">
        <v>0</v>
      </c>
    </row>
    <row r="3680" spans="1:7">
      <c r="A3680" s="176" t="s">
        <v>1370</v>
      </c>
      <c r="B3680" s="176" t="s">
        <v>1371</v>
      </c>
      <c r="C3680" s="176" t="s">
        <v>1210</v>
      </c>
      <c r="D3680" s="176" t="s">
        <v>1747</v>
      </c>
      <c r="E3680" s="176">
        <v>0</v>
      </c>
      <c r="F3680" s="176">
        <v>100</v>
      </c>
      <c r="G3680" s="175">
        <v>100</v>
      </c>
    </row>
    <row r="3681" spans="1:7">
      <c r="A3681" s="176" t="s">
        <v>1370</v>
      </c>
      <c r="B3681" s="176" t="s">
        <v>1371</v>
      </c>
      <c r="C3681" s="176" t="s">
        <v>1211</v>
      </c>
      <c r="D3681" s="176" t="s">
        <v>1695</v>
      </c>
      <c r="E3681" s="176">
        <v>33</v>
      </c>
      <c r="F3681" s="176">
        <v>67</v>
      </c>
      <c r="G3681" s="175">
        <v>33</v>
      </c>
    </row>
    <row r="3682" spans="1:7">
      <c r="A3682" s="176" t="s">
        <v>1370</v>
      </c>
      <c r="B3682" s="176" t="s">
        <v>1371</v>
      </c>
      <c r="C3682" s="176" t="s">
        <v>1212</v>
      </c>
      <c r="D3682" s="176" t="s">
        <v>1695</v>
      </c>
      <c r="E3682" s="176">
        <v>100</v>
      </c>
      <c r="F3682" s="176">
        <v>67</v>
      </c>
      <c r="G3682" s="174">
        <v>-33</v>
      </c>
    </row>
    <row r="3683" spans="1:7">
      <c r="A3683" s="176" t="s">
        <v>1370</v>
      </c>
      <c r="B3683" s="176" t="s">
        <v>1371</v>
      </c>
      <c r="C3683" s="176" t="s">
        <v>1213</v>
      </c>
      <c r="D3683" s="176" t="s">
        <v>1695</v>
      </c>
      <c r="E3683" s="176">
        <v>0</v>
      </c>
      <c r="F3683" s="176">
        <v>0</v>
      </c>
      <c r="G3683" s="174">
        <v>0</v>
      </c>
    </row>
    <row r="3684" spans="1:7">
      <c r="A3684" s="176" t="s">
        <v>1370</v>
      </c>
      <c r="B3684" s="176" t="s">
        <v>1371</v>
      </c>
      <c r="C3684" s="176" t="s">
        <v>1214</v>
      </c>
      <c r="D3684" s="176" t="s">
        <v>1695</v>
      </c>
      <c r="E3684" s="176">
        <v>0</v>
      </c>
      <c r="F3684" s="176">
        <v>0</v>
      </c>
      <c r="G3684" s="174">
        <v>0</v>
      </c>
    </row>
    <row r="3685" spans="1:7">
      <c r="A3685" s="176" t="s">
        <v>1370</v>
      </c>
      <c r="B3685" s="176" t="s">
        <v>1371</v>
      </c>
      <c r="C3685" s="176" t="s">
        <v>1215</v>
      </c>
      <c r="D3685" s="176" t="s">
        <v>1695</v>
      </c>
      <c r="E3685" s="176">
        <v>0</v>
      </c>
      <c r="F3685" s="176">
        <v>0</v>
      </c>
      <c r="G3685" s="174">
        <v>0</v>
      </c>
    </row>
    <row r="3686" spans="1:7">
      <c r="A3686" s="176" t="s">
        <v>1370</v>
      </c>
      <c r="B3686" s="176" t="s">
        <v>1371</v>
      </c>
      <c r="C3686" s="176" t="s">
        <v>1216</v>
      </c>
      <c r="D3686" s="176" t="s">
        <v>1695</v>
      </c>
      <c r="E3686" s="176">
        <v>0</v>
      </c>
      <c r="F3686" s="176">
        <v>0</v>
      </c>
      <c r="G3686" s="174">
        <v>0</v>
      </c>
    </row>
    <row r="3687" spans="1:7">
      <c r="A3687" s="176" t="s">
        <v>1370</v>
      </c>
      <c r="B3687" s="176" t="s">
        <v>1371</v>
      </c>
      <c r="C3687" s="176" t="s">
        <v>1217</v>
      </c>
      <c r="E3687" s="176">
        <v>0</v>
      </c>
      <c r="F3687" s="176">
        <v>0</v>
      </c>
      <c r="G3687" s="174">
        <v>0</v>
      </c>
    </row>
    <row r="3688" spans="1:7">
      <c r="A3688" s="176" t="s">
        <v>1370</v>
      </c>
      <c r="B3688" s="176" t="s">
        <v>1371</v>
      </c>
      <c r="C3688" s="176" t="s">
        <v>1218</v>
      </c>
      <c r="E3688" s="176">
        <v>0</v>
      </c>
      <c r="F3688" s="176">
        <v>0</v>
      </c>
      <c r="G3688" s="174">
        <v>0</v>
      </c>
    </row>
    <row r="3689" spans="1:7">
      <c r="A3689" s="176" t="s">
        <v>1370</v>
      </c>
      <c r="B3689" s="176" t="s">
        <v>1371</v>
      </c>
      <c r="C3689" s="176" t="s">
        <v>1219</v>
      </c>
      <c r="E3689" s="176">
        <v>0</v>
      </c>
      <c r="F3689" s="176">
        <v>0</v>
      </c>
      <c r="G3689" s="174">
        <v>0</v>
      </c>
    </row>
    <row r="3690" spans="1:7">
      <c r="A3690" s="176" t="s">
        <v>1370</v>
      </c>
      <c r="B3690" s="176" t="s">
        <v>1371</v>
      </c>
      <c r="C3690" s="176" t="s">
        <v>1220</v>
      </c>
      <c r="E3690" s="176">
        <v>0</v>
      </c>
      <c r="F3690" s="176">
        <v>0</v>
      </c>
      <c r="G3690" s="174">
        <v>0</v>
      </c>
    </row>
    <row r="3691" spans="1:7">
      <c r="A3691" s="176" t="s">
        <v>1370</v>
      </c>
      <c r="B3691" s="176" t="s">
        <v>1371</v>
      </c>
      <c r="C3691" s="176" t="s">
        <v>1221</v>
      </c>
      <c r="E3691" s="176">
        <v>0</v>
      </c>
      <c r="F3691" s="176">
        <v>0</v>
      </c>
      <c r="G3691" s="174">
        <v>0</v>
      </c>
    </row>
    <row r="3692" spans="1:7">
      <c r="A3692" s="176" t="s">
        <v>1370</v>
      </c>
      <c r="B3692" s="176" t="s">
        <v>1371</v>
      </c>
      <c r="C3692" s="176" t="s">
        <v>1222</v>
      </c>
      <c r="E3692" s="176">
        <v>0</v>
      </c>
      <c r="F3692" s="176">
        <v>0</v>
      </c>
      <c r="G3692" s="174">
        <v>0</v>
      </c>
    </row>
    <row r="3693" spans="1:7">
      <c r="A3693" s="176" t="s">
        <v>1370</v>
      </c>
      <c r="B3693" s="176" t="s">
        <v>1371</v>
      </c>
      <c r="C3693" s="176" t="s">
        <v>1223</v>
      </c>
      <c r="E3693" s="176">
        <v>0</v>
      </c>
      <c r="F3693" s="176">
        <v>0</v>
      </c>
      <c r="G3693" s="174">
        <v>0</v>
      </c>
    </row>
    <row r="3694" spans="1:7">
      <c r="A3694" s="176" t="s">
        <v>1370</v>
      </c>
      <c r="B3694" s="176" t="s">
        <v>1371</v>
      </c>
      <c r="C3694" s="176" t="s">
        <v>1224</v>
      </c>
      <c r="E3694" s="176">
        <v>0</v>
      </c>
      <c r="F3694" s="176">
        <v>0</v>
      </c>
      <c r="G3694" s="174">
        <v>0</v>
      </c>
    </row>
    <row r="3695" spans="1:7">
      <c r="A3695" s="176" t="s">
        <v>1370</v>
      </c>
      <c r="B3695" s="176" t="s">
        <v>1371</v>
      </c>
      <c r="C3695" s="176" t="s">
        <v>1225</v>
      </c>
      <c r="E3695" s="176">
        <v>0</v>
      </c>
      <c r="F3695" s="176">
        <v>0</v>
      </c>
      <c r="G3695" s="174">
        <v>0</v>
      </c>
    </row>
    <row r="3696" spans="1:7">
      <c r="A3696" s="176" t="s">
        <v>1370</v>
      </c>
      <c r="B3696" s="176" t="s">
        <v>1371</v>
      </c>
      <c r="C3696" s="176" t="s">
        <v>1226</v>
      </c>
      <c r="E3696" s="176">
        <v>0</v>
      </c>
      <c r="F3696" s="176">
        <v>0</v>
      </c>
      <c r="G3696" s="174">
        <v>0</v>
      </c>
    </row>
    <row r="3697" spans="1:7">
      <c r="A3697" s="176" t="s">
        <v>1370</v>
      </c>
      <c r="B3697" s="176" t="s">
        <v>1371</v>
      </c>
      <c r="C3697" s="176" t="s">
        <v>1227</v>
      </c>
      <c r="E3697" s="176">
        <v>0</v>
      </c>
      <c r="F3697" s="176">
        <v>0</v>
      </c>
      <c r="G3697" s="174">
        <v>0</v>
      </c>
    </row>
    <row r="3698" spans="1:7">
      <c r="A3698" s="176" t="s">
        <v>1370</v>
      </c>
      <c r="B3698" s="176" t="s">
        <v>1371</v>
      </c>
      <c r="C3698" s="176" t="s">
        <v>1228</v>
      </c>
      <c r="E3698" s="176">
        <v>0</v>
      </c>
      <c r="F3698" s="176">
        <v>0</v>
      </c>
      <c r="G3698" s="174">
        <v>0</v>
      </c>
    </row>
    <row r="3699" spans="1:7">
      <c r="A3699" s="176" t="s">
        <v>1370</v>
      </c>
      <c r="B3699" s="176" t="s">
        <v>1371</v>
      </c>
      <c r="C3699" s="176" t="s">
        <v>1229</v>
      </c>
      <c r="E3699" s="176">
        <v>0</v>
      </c>
      <c r="F3699" s="176">
        <v>0</v>
      </c>
      <c r="G3699" s="174">
        <v>0</v>
      </c>
    </row>
    <row r="3700" spans="1:7">
      <c r="A3700" s="176" t="s">
        <v>1370</v>
      </c>
      <c r="B3700" s="176" t="s">
        <v>1371</v>
      </c>
      <c r="C3700" s="176" t="s">
        <v>1230</v>
      </c>
      <c r="E3700" s="176">
        <v>0</v>
      </c>
      <c r="F3700" s="176">
        <v>0</v>
      </c>
      <c r="G3700" s="174">
        <v>0</v>
      </c>
    </row>
    <row r="3701" spans="1:7">
      <c r="A3701" s="176" t="s">
        <v>1370</v>
      </c>
      <c r="B3701" s="176" t="s">
        <v>1371</v>
      </c>
      <c r="C3701" s="176" t="s">
        <v>1231</v>
      </c>
      <c r="E3701" s="176">
        <v>0</v>
      </c>
      <c r="F3701" s="176">
        <v>0</v>
      </c>
      <c r="G3701" s="174">
        <v>0</v>
      </c>
    </row>
    <row r="3702" spans="1:7">
      <c r="A3702" s="176" t="s">
        <v>1370</v>
      </c>
      <c r="B3702" s="176" t="s">
        <v>1371</v>
      </c>
      <c r="C3702" s="176" t="s">
        <v>1232</v>
      </c>
      <c r="E3702" s="176">
        <v>0</v>
      </c>
      <c r="F3702" s="176">
        <v>0</v>
      </c>
      <c r="G3702" s="174">
        <v>0</v>
      </c>
    </row>
    <row r="3703" spans="1:7">
      <c r="A3703" s="176" t="s">
        <v>1370</v>
      </c>
      <c r="B3703" s="176" t="s">
        <v>1371</v>
      </c>
      <c r="C3703" s="176" t="s">
        <v>1233</v>
      </c>
      <c r="E3703" s="176">
        <v>0</v>
      </c>
      <c r="F3703" s="176">
        <v>0</v>
      </c>
      <c r="G3703" s="174">
        <v>0</v>
      </c>
    </row>
    <row r="3704" spans="1:7">
      <c r="A3704" s="176" t="s">
        <v>1370</v>
      </c>
      <c r="B3704" s="176" t="s">
        <v>1371</v>
      </c>
      <c r="C3704" s="176" t="s">
        <v>1234</v>
      </c>
      <c r="E3704" s="176">
        <v>100</v>
      </c>
      <c r="F3704" s="176">
        <v>100</v>
      </c>
      <c r="G3704" s="174">
        <v>0</v>
      </c>
    </row>
    <row r="3705" spans="1:7">
      <c r="A3705" s="176" t="s">
        <v>1370</v>
      </c>
      <c r="B3705" s="176" t="s">
        <v>1371</v>
      </c>
      <c r="C3705" s="176" t="s">
        <v>1235</v>
      </c>
      <c r="E3705" s="176">
        <v>100</v>
      </c>
      <c r="F3705" s="176">
        <v>100</v>
      </c>
      <c r="G3705" s="174">
        <v>0</v>
      </c>
    </row>
    <row r="3706" spans="1:7">
      <c r="A3706" s="176" t="s">
        <v>1370</v>
      </c>
      <c r="B3706" s="176" t="s">
        <v>1371</v>
      </c>
      <c r="C3706" s="176" t="s">
        <v>1236</v>
      </c>
      <c r="E3706" s="176">
        <v>100</v>
      </c>
      <c r="F3706" s="176">
        <v>100</v>
      </c>
      <c r="G3706" s="174">
        <v>0</v>
      </c>
    </row>
    <row r="3707" spans="1:7">
      <c r="A3707" s="176" t="s">
        <v>1370</v>
      </c>
      <c r="B3707" s="176" t="s">
        <v>1371</v>
      </c>
      <c r="C3707" s="176" t="s">
        <v>1237</v>
      </c>
      <c r="E3707" s="176">
        <v>0</v>
      </c>
      <c r="F3707" s="176">
        <v>33</v>
      </c>
      <c r="G3707" s="175">
        <v>33</v>
      </c>
    </row>
    <row r="3708" spans="1:7">
      <c r="A3708" s="176" t="s">
        <v>1370</v>
      </c>
      <c r="B3708" s="176" t="s">
        <v>1371</v>
      </c>
      <c r="C3708" s="176" t="s">
        <v>1238</v>
      </c>
      <c r="E3708" s="176">
        <v>0</v>
      </c>
      <c r="F3708" s="176">
        <v>0</v>
      </c>
      <c r="G3708" s="174">
        <v>0</v>
      </c>
    </row>
    <row r="3709" spans="1:7">
      <c r="A3709" s="176" t="s">
        <v>1370</v>
      </c>
      <c r="B3709" s="176" t="s">
        <v>1371</v>
      </c>
      <c r="C3709" s="176" t="s">
        <v>1239</v>
      </c>
      <c r="E3709" s="176">
        <v>0</v>
      </c>
      <c r="F3709" s="176">
        <v>0</v>
      </c>
      <c r="G3709" s="174">
        <v>0</v>
      </c>
    </row>
    <row r="3710" spans="1:7">
      <c r="A3710" s="176" t="s">
        <v>1370</v>
      </c>
      <c r="B3710" s="176" t="s">
        <v>1371</v>
      </c>
      <c r="C3710" s="176" t="s">
        <v>1240</v>
      </c>
      <c r="E3710" s="176">
        <v>0</v>
      </c>
      <c r="F3710" s="176">
        <v>0</v>
      </c>
      <c r="G3710" s="174">
        <v>0</v>
      </c>
    </row>
    <row r="3711" spans="1:7">
      <c r="A3711" s="176" t="s">
        <v>1370</v>
      </c>
      <c r="B3711" s="176" t="s">
        <v>1371</v>
      </c>
      <c r="C3711" s="176" t="s">
        <v>1241</v>
      </c>
      <c r="E3711" s="176">
        <v>0</v>
      </c>
      <c r="F3711" s="176">
        <v>0</v>
      </c>
      <c r="G3711" s="174">
        <v>0</v>
      </c>
    </row>
    <row r="3712" spans="1:7">
      <c r="A3712" s="176" t="s">
        <v>1370</v>
      </c>
      <c r="B3712" s="176" t="s">
        <v>1371</v>
      </c>
      <c r="C3712" s="176" t="s">
        <v>1242</v>
      </c>
      <c r="E3712" s="176">
        <v>0</v>
      </c>
      <c r="F3712" s="176">
        <v>0</v>
      </c>
      <c r="G3712" s="174">
        <v>0</v>
      </c>
    </row>
    <row r="3713" spans="1:7">
      <c r="A3713" s="176" t="s">
        <v>1370</v>
      </c>
      <c r="B3713" s="176" t="s">
        <v>1371</v>
      </c>
      <c r="C3713" s="176" t="s">
        <v>1243</v>
      </c>
      <c r="E3713" s="176">
        <v>0</v>
      </c>
      <c r="F3713" s="176">
        <v>0</v>
      </c>
      <c r="G3713" s="174">
        <v>0</v>
      </c>
    </row>
    <row r="3714" spans="1:7">
      <c r="A3714" s="176" t="s">
        <v>1370</v>
      </c>
      <c r="B3714" s="176" t="s">
        <v>1371</v>
      </c>
      <c r="C3714" s="176" t="s">
        <v>1244</v>
      </c>
      <c r="E3714" s="176">
        <v>0</v>
      </c>
      <c r="F3714" s="176">
        <v>0</v>
      </c>
      <c r="G3714" s="174">
        <v>0</v>
      </c>
    </row>
    <row r="3715" spans="1:7">
      <c r="A3715" s="176" t="s">
        <v>1370</v>
      </c>
      <c r="B3715" s="176" t="s">
        <v>1371</v>
      </c>
      <c r="C3715" s="176" t="s">
        <v>1245</v>
      </c>
      <c r="E3715" s="176">
        <v>0</v>
      </c>
      <c r="F3715" s="176">
        <v>0</v>
      </c>
      <c r="G3715" s="174">
        <v>0</v>
      </c>
    </row>
    <row r="3716" spans="1:7">
      <c r="A3716" s="176" t="s">
        <v>1370</v>
      </c>
      <c r="B3716" s="176" t="s">
        <v>1371</v>
      </c>
      <c r="C3716" s="176" t="s">
        <v>1246</v>
      </c>
      <c r="E3716" s="176">
        <v>0</v>
      </c>
      <c r="F3716" s="176">
        <v>0</v>
      </c>
      <c r="G3716" s="174">
        <v>0</v>
      </c>
    </row>
    <row r="3717" spans="1:7">
      <c r="A3717" s="176" t="s">
        <v>1370</v>
      </c>
      <c r="B3717" s="176" t="s">
        <v>1371</v>
      </c>
      <c r="C3717" s="176" t="s">
        <v>1247</v>
      </c>
      <c r="E3717" s="176">
        <v>0</v>
      </c>
      <c r="F3717" s="176">
        <v>0</v>
      </c>
      <c r="G3717" s="174">
        <v>0</v>
      </c>
    </row>
    <row r="3718" spans="1:7">
      <c r="A3718" s="176" t="s">
        <v>1370</v>
      </c>
      <c r="B3718" s="176" t="s">
        <v>1371</v>
      </c>
      <c r="C3718" s="176" t="s">
        <v>1247</v>
      </c>
      <c r="E3718" s="176">
        <v>0</v>
      </c>
      <c r="F3718" s="176">
        <v>0</v>
      </c>
      <c r="G3718" s="174">
        <v>0</v>
      </c>
    </row>
    <row r="3719" spans="1:7">
      <c r="A3719" s="176" t="s">
        <v>1370</v>
      </c>
      <c r="B3719" s="176" t="s">
        <v>1371</v>
      </c>
      <c r="C3719" s="176" t="s">
        <v>1249</v>
      </c>
      <c r="E3719" s="176">
        <v>0</v>
      </c>
      <c r="F3719" s="176">
        <v>0</v>
      </c>
      <c r="G3719" s="174">
        <v>0</v>
      </c>
    </row>
    <row r="3720" spans="1:7">
      <c r="A3720" s="176" t="s">
        <v>1370</v>
      </c>
      <c r="B3720" s="176" t="s">
        <v>1371</v>
      </c>
      <c r="C3720" s="176" t="s">
        <v>1250</v>
      </c>
      <c r="E3720" s="176">
        <v>0</v>
      </c>
      <c r="F3720" s="176">
        <v>0</v>
      </c>
      <c r="G3720" s="174">
        <v>0</v>
      </c>
    </row>
    <row r="3721" spans="1:7">
      <c r="A3721" s="176" t="s">
        <v>1370</v>
      </c>
      <c r="B3721" s="176" t="s">
        <v>1371</v>
      </c>
      <c r="C3721" s="176" t="s">
        <v>1251</v>
      </c>
      <c r="E3721" s="176">
        <v>0</v>
      </c>
      <c r="F3721" s="176">
        <v>0</v>
      </c>
      <c r="G3721" s="174">
        <v>0</v>
      </c>
    </row>
    <row r="3722" spans="1:7">
      <c r="A3722" s="176" t="s">
        <v>1370</v>
      </c>
      <c r="B3722" s="176" t="s">
        <v>1371</v>
      </c>
      <c r="C3722" s="176" t="s">
        <v>1252</v>
      </c>
      <c r="E3722" s="176">
        <v>0</v>
      </c>
      <c r="F3722" s="176">
        <v>0</v>
      </c>
      <c r="G3722" s="174">
        <v>0</v>
      </c>
    </row>
    <row r="3723" spans="1:7">
      <c r="A3723" s="176" t="s">
        <v>1370</v>
      </c>
      <c r="B3723" s="176" t="s">
        <v>1371</v>
      </c>
      <c r="C3723" s="176" t="s">
        <v>1253</v>
      </c>
      <c r="E3723" s="176">
        <v>0</v>
      </c>
      <c r="F3723" s="176">
        <v>0</v>
      </c>
      <c r="G3723" s="174">
        <v>0</v>
      </c>
    </row>
    <row r="3724" spans="1:7">
      <c r="A3724" s="176" t="s">
        <v>1370</v>
      </c>
      <c r="B3724" s="176" t="s">
        <v>1371</v>
      </c>
      <c r="C3724" s="176" t="s">
        <v>1254</v>
      </c>
      <c r="E3724" s="176">
        <v>0</v>
      </c>
      <c r="F3724" s="176">
        <v>0</v>
      </c>
      <c r="G3724" s="174">
        <v>0</v>
      </c>
    </row>
    <row r="3725" spans="1:7">
      <c r="A3725" s="176" t="s">
        <v>1370</v>
      </c>
      <c r="B3725" s="176" t="s">
        <v>1371</v>
      </c>
      <c r="C3725" s="176" t="s">
        <v>1255</v>
      </c>
      <c r="E3725" s="176">
        <v>0</v>
      </c>
      <c r="F3725" s="176">
        <v>0</v>
      </c>
      <c r="G3725" s="174">
        <v>0</v>
      </c>
    </row>
    <row r="3726" spans="1:7">
      <c r="A3726" s="176" t="s">
        <v>1370</v>
      </c>
      <c r="B3726" s="176" t="s">
        <v>1371</v>
      </c>
      <c r="C3726" s="176" t="s">
        <v>1256</v>
      </c>
      <c r="E3726" s="176">
        <v>0</v>
      </c>
      <c r="F3726" s="176">
        <v>0</v>
      </c>
      <c r="G3726" s="174">
        <v>0</v>
      </c>
    </row>
    <row r="3727" spans="1:7">
      <c r="A3727" s="176" t="s">
        <v>1372</v>
      </c>
      <c r="B3727" s="176" t="s">
        <v>1373</v>
      </c>
      <c r="C3727" s="176" t="s">
        <v>1257</v>
      </c>
      <c r="D3727" s="176" t="s">
        <v>1742</v>
      </c>
      <c r="E3727" s="176">
        <v>100</v>
      </c>
      <c r="F3727" s="176">
        <v>100</v>
      </c>
      <c r="G3727" s="174">
        <v>0</v>
      </c>
    </row>
    <row r="3728" spans="1:7">
      <c r="A3728" s="176" t="s">
        <v>1372</v>
      </c>
      <c r="B3728" s="176" t="s">
        <v>1373</v>
      </c>
      <c r="C3728" s="176" t="s">
        <v>1258</v>
      </c>
      <c r="D3728" s="176" t="s">
        <v>1743</v>
      </c>
      <c r="E3728" s="176">
        <v>100</v>
      </c>
      <c r="F3728" s="176">
        <v>100</v>
      </c>
      <c r="G3728" s="174">
        <v>0</v>
      </c>
    </row>
    <row r="3729" spans="1:7">
      <c r="A3729" s="176" t="s">
        <v>1372</v>
      </c>
      <c r="B3729" s="176" t="s">
        <v>1373</v>
      </c>
      <c r="C3729" s="176" t="s">
        <v>1259</v>
      </c>
      <c r="D3729" s="176" t="s">
        <v>1744</v>
      </c>
      <c r="E3729" s="176">
        <v>100</v>
      </c>
      <c r="F3729" s="176">
        <v>100</v>
      </c>
      <c r="G3729" s="174">
        <v>0</v>
      </c>
    </row>
    <row r="3730" spans="1:7">
      <c r="A3730" s="176" t="s">
        <v>1372</v>
      </c>
      <c r="B3730" s="176" t="s">
        <v>1373</v>
      </c>
      <c r="C3730" s="176" t="s">
        <v>1260</v>
      </c>
      <c r="D3730" s="176" t="s">
        <v>1745</v>
      </c>
      <c r="E3730" s="176">
        <v>67</v>
      </c>
      <c r="F3730" s="176">
        <v>67</v>
      </c>
      <c r="G3730" s="174">
        <v>0</v>
      </c>
    </row>
    <row r="3731" spans="1:7">
      <c r="A3731" s="176" t="s">
        <v>1372</v>
      </c>
      <c r="B3731" s="176" t="s">
        <v>1373</v>
      </c>
      <c r="C3731" s="176" t="s">
        <v>1261</v>
      </c>
      <c r="D3731" s="176" t="s">
        <v>1746</v>
      </c>
      <c r="E3731" s="176">
        <v>67</v>
      </c>
      <c r="F3731" s="176">
        <v>67</v>
      </c>
      <c r="G3731" s="174">
        <v>0</v>
      </c>
    </row>
    <row r="3732" spans="1:7">
      <c r="A3732" s="176" t="s">
        <v>1372</v>
      </c>
      <c r="B3732" s="176" t="s">
        <v>1373</v>
      </c>
      <c r="C3732" s="176" t="s">
        <v>1262</v>
      </c>
      <c r="D3732" s="176" t="s">
        <v>1747</v>
      </c>
      <c r="E3732" s="176">
        <v>67</v>
      </c>
      <c r="F3732" s="176">
        <v>67</v>
      </c>
      <c r="G3732" s="174">
        <v>0</v>
      </c>
    </row>
    <row r="3733" spans="1:7">
      <c r="A3733" s="176" t="s">
        <v>1372</v>
      </c>
      <c r="B3733" s="176" t="s">
        <v>1373</v>
      </c>
      <c r="C3733" s="176" t="s">
        <v>1263</v>
      </c>
      <c r="D3733" s="176" t="s">
        <v>1695</v>
      </c>
      <c r="E3733" s="176">
        <v>67</v>
      </c>
      <c r="F3733" s="176">
        <v>67</v>
      </c>
      <c r="G3733" s="174">
        <v>0</v>
      </c>
    </row>
    <row r="3734" spans="1:7">
      <c r="A3734" s="176" t="s">
        <v>1372</v>
      </c>
      <c r="B3734" s="176" t="s">
        <v>1373</v>
      </c>
      <c r="C3734" s="176" t="s">
        <v>1115</v>
      </c>
      <c r="D3734" s="176" t="s">
        <v>1743</v>
      </c>
      <c r="E3734" s="176">
        <v>100</v>
      </c>
      <c r="F3734" s="176">
        <v>100</v>
      </c>
      <c r="G3734" s="174">
        <v>0</v>
      </c>
    </row>
    <row r="3735" spans="1:7">
      <c r="A3735" s="176" t="s">
        <v>1372</v>
      </c>
      <c r="B3735" s="176" t="s">
        <v>1373</v>
      </c>
      <c r="C3735" s="176" t="s">
        <v>1116</v>
      </c>
      <c r="D3735" s="176" t="s">
        <v>1743</v>
      </c>
      <c r="E3735" s="176">
        <v>100</v>
      </c>
      <c r="F3735" s="176">
        <v>100</v>
      </c>
      <c r="G3735" s="174">
        <v>0</v>
      </c>
    </row>
    <row r="3736" spans="1:7">
      <c r="A3736" s="176" t="s">
        <v>1372</v>
      </c>
      <c r="B3736" s="176" t="s">
        <v>1373</v>
      </c>
      <c r="C3736" s="176" t="s">
        <v>1117</v>
      </c>
      <c r="D3736" s="176" t="s">
        <v>1743</v>
      </c>
      <c r="E3736" s="176">
        <v>100</v>
      </c>
      <c r="F3736" s="176">
        <v>100</v>
      </c>
      <c r="G3736" s="174">
        <v>0</v>
      </c>
    </row>
    <row r="3737" spans="1:7">
      <c r="A3737" s="176" t="s">
        <v>1372</v>
      </c>
      <c r="B3737" s="176" t="s">
        <v>1373</v>
      </c>
      <c r="C3737" s="176" t="s">
        <v>1118</v>
      </c>
      <c r="D3737" s="176" t="s">
        <v>1743</v>
      </c>
      <c r="E3737" s="176">
        <v>100</v>
      </c>
      <c r="F3737" s="176">
        <v>100</v>
      </c>
      <c r="G3737" s="174">
        <v>0</v>
      </c>
    </row>
    <row r="3738" spans="1:7">
      <c r="A3738" s="176" t="s">
        <v>1372</v>
      </c>
      <c r="B3738" s="176" t="s">
        <v>1373</v>
      </c>
      <c r="C3738" s="176" t="s">
        <v>1119</v>
      </c>
      <c r="D3738" s="176" t="s">
        <v>1743</v>
      </c>
      <c r="E3738" s="176">
        <v>100</v>
      </c>
      <c r="F3738" s="176">
        <v>100</v>
      </c>
      <c r="G3738" s="174">
        <v>0</v>
      </c>
    </row>
    <row r="3739" spans="1:7">
      <c r="A3739" s="176" t="s">
        <v>1372</v>
      </c>
      <c r="B3739" s="176" t="s">
        <v>1373</v>
      </c>
      <c r="C3739" s="176" t="s">
        <v>1120</v>
      </c>
      <c r="D3739" s="176" t="s">
        <v>1743</v>
      </c>
      <c r="E3739" s="176">
        <v>100</v>
      </c>
      <c r="F3739" s="176">
        <v>100</v>
      </c>
      <c r="G3739" s="174">
        <v>0</v>
      </c>
    </row>
    <row r="3740" spans="1:7">
      <c r="A3740" s="176" t="s">
        <v>1372</v>
      </c>
      <c r="B3740" s="176" t="s">
        <v>1373</v>
      </c>
      <c r="C3740" s="176" t="s">
        <v>1121</v>
      </c>
      <c r="D3740" s="176" t="s">
        <v>1743</v>
      </c>
      <c r="E3740" s="176">
        <v>33</v>
      </c>
      <c r="F3740" s="176">
        <v>33</v>
      </c>
      <c r="G3740" s="174">
        <v>0</v>
      </c>
    </row>
    <row r="3741" spans="1:7">
      <c r="A3741" s="176" t="s">
        <v>1372</v>
      </c>
      <c r="B3741" s="176" t="s">
        <v>1373</v>
      </c>
      <c r="C3741" s="176" t="s">
        <v>1122</v>
      </c>
      <c r="D3741" s="176" t="s">
        <v>1743</v>
      </c>
      <c r="E3741" s="176">
        <v>0</v>
      </c>
      <c r="F3741" s="176">
        <v>0</v>
      </c>
      <c r="G3741" s="174">
        <v>0</v>
      </c>
    </row>
    <row r="3742" spans="1:7">
      <c r="A3742" s="176" t="s">
        <v>1372</v>
      </c>
      <c r="B3742" s="176" t="s">
        <v>1373</v>
      </c>
      <c r="C3742" s="176" t="s">
        <v>1123</v>
      </c>
      <c r="D3742" s="176" t="s">
        <v>1743</v>
      </c>
      <c r="E3742" s="176">
        <v>67</v>
      </c>
      <c r="F3742" s="176">
        <v>67</v>
      </c>
      <c r="G3742" s="174">
        <v>0</v>
      </c>
    </row>
    <row r="3743" spans="1:7">
      <c r="A3743" s="176" t="s">
        <v>1372</v>
      </c>
      <c r="B3743" s="176" t="s">
        <v>1373</v>
      </c>
      <c r="C3743" s="176" t="s">
        <v>1124</v>
      </c>
      <c r="D3743" s="176" t="s">
        <v>1743</v>
      </c>
      <c r="E3743" s="176">
        <v>100</v>
      </c>
      <c r="F3743" s="176">
        <v>100</v>
      </c>
      <c r="G3743" s="174">
        <v>0</v>
      </c>
    </row>
    <row r="3744" spans="1:7">
      <c r="A3744" s="176" t="s">
        <v>1372</v>
      </c>
      <c r="B3744" s="176" t="s">
        <v>1373</v>
      </c>
      <c r="C3744" s="176" t="s">
        <v>1125</v>
      </c>
      <c r="D3744" s="176" t="s">
        <v>1743</v>
      </c>
      <c r="E3744" s="176">
        <v>100</v>
      </c>
      <c r="F3744" s="176">
        <v>100</v>
      </c>
      <c r="G3744" s="174">
        <v>0</v>
      </c>
    </row>
    <row r="3745" spans="1:7">
      <c r="A3745" s="176" t="s">
        <v>1372</v>
      </c>
      <c r="B3745" s="176" t="s">
        <v>1373</v>
      </c>
      <c r="C3745" s="176" t="s">
        <v>1126</v>
      </c>
      <c r="D3745" s="176" t="s">
        <v>1743</v>
      </c>
      <c r="E3745" s="176">
        <v>67</v>
      </c>
      <c r="F3745" s="176">
        <v>33</v>
      </c>
      <c r="G3745" s="174">
        <v>-33</v>
      </c>
    </row>
    <row r="3746" spans="1:7">
      <c r="A3746" s="176" t="s">
        <v>1372</v>
      </c>
      <c r="B3746" s="176" t="s">
        <v>1373</v>
      </c>
      <c r="C3746" s="176" t="s">
        <v>1127</v>
      </c>
      <c r="D3746" s="176" t="s">
        <v>1743</v>
      </c>
      <c r="E3746" s="176">
        <v>100</v>
      </c>
      <c r="F3746" s="176">
        <v>100</v>
      </c>
      <c r="G3746" s="174">
        <v>0</v>
      </c>
    </row>
    <row r="3747" spans="1:7">
      <c r="A3747" s="176" t="s">
        <v>1372</v>
      </c>
      <c r="B3747" s="176" t="s">
        <v>1373</v>
      </c>
      <c r="C3747" s="176" t="s">
        <v>1128</v>
      </c>
      <c r="D3747" s="176" t="s">
        <v>1743</v>
      </c>
      <c r="E3747" s="176">
        <v>100</v>
      </c>
      <c r="F3747" s="176">
        <v>100</v>
      </c>
      <c r="G3747" s="174">
        <v>0</v>
      </c>
    </row>
    <row r="3748" spans="1:7">
      <c r="A3748" s="176" t="s">
        <v>1372</v>
      </c>
      <c r="B3748" s="176" t="s">
        <v>1373</v>
      </c>
      <c r="C3748" s="176" t="s">
        <v>1129</v>
      </c>
      <c r="D3748" s="176" t="s">
        <v>1743</v>
      </c>
      <c r="E3748" s="176">
        <v>100</v>
      </c>
      <c r="F3748" s="176">
        <v>100</v>
      </c>
      <c r="G3748" s="174">
        <v>0</v>
      </c>
    </row>
    <row r="3749" spans="1:7">
      <c r="A3749" s="176" t="s">
        <v>1372</v>
      </c>
      <c r="B3749" s="176" t="s">
        <v>1373</v>
      </c>
      <c r="C3749" s="176" t="s">
        <v>1130</v>
      </c>
      <c r="D3749" s="176" t="s">
        <v>1743</v>
      </c>
      <c r="E3749" s="176">
        <v>67</v>
      </c>
      <c r="F3749" s="176">
        <v>67</v>
      </c>
      <c r="G3749" s="174">
        <v>0</v>
      </c>
    </row>
    <row r="3750" spans="1:7">
      <c r="A3750" s="176" t="s">
        <v>1372</v>
      </c>
      <c r="B3750" s="176" t="s">
        <v>1373</v>
      </c>
      <c r="C3750" s="176" t="s">
        <v>1131</v>
      </c>
      <c r="D3750" s="176" t="s">
        <v>1743</v>
      </c>
      <c r="E3750" s="176">
        <v>100</v>
      </c>
      <c r="F3750" s="176">
        <v>0</v>
      </c>
      <c r="G3750" s="174">
        <v>-100</v>
      </c>
    </row>
    <row r="3751" spans="1:7">
      <c r="A3751" s="176" t="s">
        <v>1372</v>
      </c>
      <c r="B3751" s="176" t="s">
        <v>1373</v>
      </c>
      <c r="C3751" s="176" t="s">
        <v>1132</v>
      </c>
      <c r="D3751" s="176" t="s">
        <v>1743</v>
      </c>
      <c r="E3751" s="176">
        <v>0</v>
      </c>
      <c r="F3751" s="176">
        <v>0</v>
      </c>
      <c r="G3751" s="174">
        <v>0</v>
      </c>
    </row>
    <row r="3752" spans="1:7">
      <c r="A3752" s="176" t="s">
        <v>1372</v>
      </c>
      <c r="B3752" s="176" t="s">
        <v>1373</v>
      </c>
      <c r="C3752" s="176" t="s">
        <v>1133</v>
      </c>
      <c r="D3752" s="176" t="s">
        <v>1743</v>
      </c>
      <c r="E3752" s="176">
        <v>100</v>
      </c>
      <c r="F3752" s="176">
        <v>100</v>
      </c>
      <c r="G3752" s="174">
        <v>0</v>
      </c>
    </row>
    <row r="3753" spans="1:7">
      <c r="A3753" s="176" t="s">
        <v>1372</v>
      </c>
      <c r="B3753" s="176" t="s">
        <v>1373</v>
      </c>
      <c r="C3753" s="176" t="s">
        <v>1134</v>
      </c>
      <c r="D3753" s="176" t="s">
        <v>1743</v>
      </c>
      <c r="E3753" s="176">
        <v>100</v>
      </c>
      <c r="F3753" s="176">
        <v>100</v>
      </c>
      <c r="G3753" s="174">
        <v>0</v>
      </c>
    </row>
    <row r="3754" spans="1:7">
      <c r="A3754" s="176" t="s">
        <v>1372</v>
      </c>
      <c r="B3754" s="176" t="s">
        <v>1373</v>
      </c>
      <c r="C3754" s="176" t="s">
        <v>1135</v>
      </c>
      <c r="D3754" s="176" t="s">
        <v>1743</v>
      </c>
      <c r="E3754" s="176">
        <v>100</v>
      </c>
      <c r="F3754" s="176">
        <v>100</v>
      </c>
      <c r="G3754" s="174">
        <v>0</v>
      </c>
    </row>
    <row r="3755" spans="1:7">
      <c r="A3755" s="176" t="s">
        <v>1372</v>
      </c>
      <c r="B3755" s="176" t="s">
        <v>1373</v>
      </c>
      <c r="C3755" s="176" t="s">
        <v>1136</v>
      </c>
      <c r="D3755" s="176" t="s">
        <v>1743</v>
      </c>
      <c r="E3755" s="176">
        <v>100</v>
      </c>
      <c r="F3755" s="176">
        <v>100</v>
      </c>
      <c r="G3755" s="174">
        <v>0</v>
      </c>
    </row>
    <row r="3756" spans="1:7">
      <c r="A3756" s="176" t="s">
        <v>1372</v>
      </c>
      <c r="B3756" s="176" t="s">
        <v>1373</v>
      </c>
      <c r="C3756" s="176" t="s">
        <v>1137</v>
      </c>
      <c r="D3756" s="176" t="s">
        <v>1743</v>
      </c>
      <c r="E3756" s="176">
        <v>100</v>
      </c>
      <c r="F3756" s="176">
        <v>100</v>
      </c>
      <c r="G3756" s="174">
        <v>0</v>
      </c>
    </row>
    <row r="3757" spans="1:7">
      <c r="A3757" s="176" t="s">
        <v>1372</v>
      </c>
      <c r="B3757" s="176" t="s">
        <v>1373</v>
      </c>
      <c r="C3757" s="176" t="s">
        <v>1138</v>
      </c>
      <c r="D3757" s="176" t="s">
        <v>1743</v>
      </c>
      <c r="E3757" s="176">
        <v>100</v>
      </c>
      <c r="F3757" s="176">
        <v>100</v>
      </c>
      <c r="G3757" s="174">
        <v>0</v>
      </c>
    </row>
    <row r="3758" spans="1:7">
      <c r="A3758" s="176" t="s">
        <v>1372</v>
      </c>
      <c r="B3758" s="176" t="s">
        <v>1373</v>
      </c>
      <c r="C3758" s="176" t="s">
        <v>1139</v>
      </c>
      <c r="D3758" s="176" t="s">
        <v>1743</v>
      </c>
      <c r="E3758" s="176">
        <v>100</v>
      </c>
      <c r="F3758" s="176">
        <v>100</v>
      </c>
      <c r="G3758" s="174">
        <v>0</v>
      </c>
    </row>
    <row r="3759" spans="1:7">
      <c r="A3759" s="176" t="s">
        <v>1372</v>
      </c>
      <c r="B3759" s="176" t="s">
        <v>1373</v>
      </c>
      <c r="C3759" s="176" t="s">
        <v>1140</v>
      </c>
      <c r="D3759" s="176" t="s">
        <v>1743</v>
      </c>
      <c r="E3759" s="176">
        <v>100</v>
      </c>
      <c r="F3759" s="176">
        <v>100</v>
      </c>
      <c r="G3759" s="174">
        <v>0</v>
      </c>
    </row>
    <row r="3760" spans="1:7">
      <c r="A3760" s="176" t="s">
        <v>1372</v>
      </c>
      <c r="B3760" s="176" t="s">
        <v>1373</v>
      </c>
      <c r="C3760" s="176" t="s">
        <v>1141</v>
      </c>
      <c r="D3760" s="176" t="s">
        <v>1743</v>
      </c>
      <c r="E3760" s="176">
        <v>100</v>
      </c>
      <c r="F3760" s="176">
        <v>100</v>
      </c>
      <c r="G3760" s="174">
        <v>0</v>
      </c>
    </row>
    <row r="3761" spans="1:7">
      <c r="A3761" s="176" t="s">
        <v>1372</v>
      </c>
      <c r="B3761" s="176" t="s">
        <v>1373</v>
      </c>
      <c r="C3761" s="176" t="s">
        <v>1142</v>
      </c>
      <c r="D3761" s="176" t="s">
        <v>1743</v>
      </c>
      <c r="E3761" s="176">
        <v>100</v>
      </c>
      <c r="F3761" s="176">
        <v>100</v>
      </c>
      <c r="G3761" s="174">
        <v>0</v>
      </c>
    </row>
    <row r="3762" spans="1:7">
      <c r="A3762" s="176" t="s">
        <v>1372</v>
      </c>
      <c r="B3762" s="176" t="s">
        <v>1373</v>
      </c>
      <c r="C3762" s="176" t="s">
        <v>1143</v>
      </c>
      <c r="D3762" s="176" t="s">
        <v>1743</v>
      </c>
      <c r="E3762" s="176">
        <v>100</v>
      </c>
      <c r="F3762" s="176">
        <v>100</v>
      </c>
      <c r="G3762" s="174">
        <v>0</v>
      </c>
    </row>
    <row r="3763" spans="1:7">
      <c r="A3763" s="176" t="s">
        <v>1372</v>
      </c>
      <c r="B3763" s="176" t="s">
        <v>1373</v>
      </c>
      <c r="C3763" s="176" t="s">
        <v>1144</v>
      </c>
      <c r="D3763" s="176" t="s">
        <v>1743</v>
      </c>
      <c r="E3763" s="176">
        <v>100</v>
      </c>
      <c r="F3763" s="176">
        <v>100</v>
      </c>
      <c r="G3763" s="174">
        <v>0</v>
      </c>
    </row>
    <row r="3764" spans="1:7">
      <c r="A3764" s="176" t="s">
        <v>1372</v>
      </c>
      <c r="B3764" s="176" t="s">
        <v>1373</v>
      </c>
      <c r="C3764" s="176" t="s">
        <v>1145</v>
      </c>
      <c r="D3764" s="176" t="s">
        <v>1743</v>
      </c>
      <c r="E3764" s="176">
        <v>100</v>
      </c>
      <c r="F3764" s="176">
        <v>100</v>
      </c>
      <c r="G3764" s="174">
        <v>0</v>
      </c>
    </row>
    <row r="3765" spans="1:7">
      <c r="A3765" s="176" t="s">
        <v>1372</v>
      </c>
      <c r="B3765" s="176" t="s">
        <v>1373</v>
      </c>
      <c r="C3765" s="176" t="s">
        <v>1146</v>
      </c>
      <c r="D3765" s="176" t="s">
        <v>1743</v>
      </c>
      <c r="E3765" s="176">
        <v>100</v>
      </c>
      <c r="F3765" s="176">
        <v>100</v>
      </c>
      <c r="G3765" s="174">
        <v>0</v>
      </c>
    </row>
    <row r="3766" spans="1:7">
      <c r="A3766" s="176" t="s">
        <v>1372</v>
      </c>
      <c r="B3766" s="176" t="s">
        <v>1373</v>
      </c>
      <c r="C3766" s="176" t="s">
        <v>1147</v>
      </c>
      <c r="D3766" s="176" t="s">
        <v>1743</v>
      </c>
      <c r="E3766" s="176">
        <v>33</v>
      </c>
      <c r="F3766" s="176">
        <v>33</v>
      </c>
      <c r="G3766" s="174">
        <v>0</v>
      </c>
    </row>
    <row r="3767" spans="1:7">
      <c r="A3767" s="176" t="s">
        <v>1372</v>
      </c>
      <c r="B3767" s="176" t="s">
        <v>1373</v>
      </c>
      <c r="C3767" s="176" t="s">
        <v>1147</v>
      </c>
      <c r="D3767" s="176" t="s">
        <v>1743</v>
      </c>
      <c r="E3767" s="176">
        <v>100</v>
      </c>
      <c r="F3767" s="176">
        <v>100</v>
      </c>
      <c r="G3767" s="174">
        <v>0</v>
      </c>
    </row>
    <row r="3768" spans="1:7">
      <c r="A3768" s="176" t="s">
        <v>1372</v>
      </c>
      <c r="B3768" s="176" t="s">
        <v>1373</v>
      </c>
      <c r="C3768" s="176" t="s">
        <v>1149</v>
      </c>
      <c r="D3768" s="176" t="s">
        <v>1743</v>
      </c>
      <c r="E3768" s="176">
        <v>100</v>
      </c>
      <c r="F3768" s="176">
        <v>100</v>
      </c>
      <c r="G3768" s="174">
        <v>0</v>
      </c>
    </row>
    <row r="3769" spans="1:7">
      <c r="A3769" s="176" t="s">
        <v>1372</v>
      </c>
      <c r="B3769" s="176" t="s">
        <v>1373</v>
      </c>
      <c r="C3769" s="176" t="s">
        <v>1150</v>
      </c>
      <c r="D3769" s="176" t="s">
        <v>1743</v>
      </c>
      <c r="E3769" s="176">
        <v>33</v>
      </c>
      <c r="F3769" s="176">
        <v>33</v>
      </c>
      <c r="G3769" s="174">
        <v>0</v>
      </c>
    </row>
    <row r="3770" spans="1:7">
      <c r="A3770" s="176" t="s">
        <v>1372</v>
      </c>
      <c r="B3770" s="176" t="s">
        <v>1373</v>
      </c>
      <c r="C3770" s="176" t="s">
        <v>1151</v>
      </c>
      <c r="D3770" s="176" t="s">
        <v>1743</v>
      </c>
      <c r="E3770" s="176">
        <v>100</v>
      </c>
      <c r="F3770" s="176">
        <v>100</v>
      </c>
      <c r="G3770" s="174">
        <v>0</v>
      </c>
    </row>
    <row r="3771" spans="1:7">
      <c r="A3771" s="176" t="s">
        <v>1372</v>
      </c>
      <c r="B3771" s="176" t="s">
        <v>1373</v>
      </c>
      <c r="C3771" s="176" t="s">
        <v>1152</v>
      </c>
      <c r="D3771" s="176" t="s">
        <v>1743</v>
      </c>
      <c r="E3771" s="176">
        <v>33</v>
      </c>
      <c r="F3771" s="176">
        <v>0</v>
      </c>
      <c r="G3771" s="174">
        <v>-33</v>
      </c>
    </row>
    <row r="3772" spans="1:7">
      <c r="A3772" s="176" t="s">
        <v>1372</v>
      </c>
      <c r="B3772" s="176" t="s">
        <v>1373</v>
      </c>
      <c r="C3772" s="176" t="s">
        <v>1153</v>
      </c>
      <c r="D3772" s="176" t="s">
        <v>1743</v>
      </c>
      <c r="E3772" s="176">
        <v>0</v>
      </c>
      <c r="F3772" s="176">
        <v>0</v>
      </c>
      <c r="G3772" s="174">
        <v>0</v>
      </c>
    </row>
    <row r="3773" spans="1:7">
      <c r="A3773" s="176" t="s">
        <v>1372</v>
      </c>
      <c r="B3773" s="176" t="s">
        <v>1373</v>
      </c>
      <c r="C3773" s="176" t="s">
        <v>1154</v>
      </c>
      <c r="D3773" s="176" t="s">
        <v>1743</v>
      </c>
      <c r="E3773" s="176">
        <v>0</v>
      </c>
      <c r="F3773" s="176">
        <v>0</v>
      </c>
      <c r="G3773" s="174">
        <v>0</v>
      </c>
    </row>
    <row r="3774" spans="1:7">
      <c r="A3774" s="176" t="s">
        <v>1372</v>
      </c>
      <c r="B3774" s="176" t="s">
        <v>1373</v>
      </c>
      <c r="C3774" s="176" t="s">
        <v>1155</v>
      </c>
      <c r="D3774" s="176" t="s">
        <v>1743</v>
      </c>
      <c r="E3774" s="176">
        <v>0</v>
      </c>
      <c r="F3774" s="176">
        <v>0</v>
      </c>
      <c r="G3774" s="174">
        <v>0</v>
      </c>
    </row>
    <row r="3775" spans="1:7">
      <c r="A3775" s="176" t="s">
        <v>1372</v>
      </c>
      <c r="B3775" s="176" t="s">
        <v>1373</v>
      </c>
      <c r="C3775" s="176" t="s">
        <v>1156</v>
      </c>
      <c r="D3775" s="176" t="s">
        <v>1743</v>
      </c>
      <c r="E3775" s="176">
        <v>33</v>
      </c>
      <c r="F3775" s="176">
        <v>33</v>
      </c>
      <c r="G3775" s="174">
        <v>0</v>
      </c>
    </row>
    <row r="3776" spans="1:7">
      <c r="A3776" s="176" t="s">
        <v>1372</v>
      </c>
      <c r="B3776" s="176" t="s">
        <v>1373</v>
      </c>
      <c r="C3776" s="176" t="s">
        <v>1157</v>
      </c>
      <c r="D3776" s="176" t="s">
        <v>1743</v>
      </c>
      <c r="E3776" s="176">
        <v>33</v>
      </c>
      <c r="F3776" s="176">
        <v>33</v>
      </c>
      <c r="G3776" s="174">
        <v>0</v>
      </c>
    </row>
    <row r="3777" spans="1:7">
      <c r="A3777" s="176" t="s">
        <v>1372</v>
      </c>
      <c r="B3777" s="176" t="s">
        <v>1373</v>
      </c>
      <c r="C3777" s="176" t="s">
        <v>1158</v>
      </c>
      <c r="D3777" s="176" t="s">
        <v>1743</v>
      </c>
      <c r="E3777" s="176">
        <v>33</v>
      </c>
      <c r="F3777" s="176">
        <v>33</v>
      </c>
      <c r="G3777" s="174">
        <v>0</v>
      </c>
    </row>
    <row r="3778" spans="1:7">
      <c r="A3778" s="176" t="s">
        <v>1372</v>
      </c>
      <c r="B3778" s="176" t="s">
        <v>1373</v>
      </c>
      <c r="C3778" s="176" t="s">
        <v>1159</v>
      </c>
      <c r="D3778" s="176" t="s">
        <v>1743</v>
      </c>
      <c r="E3778" s="176">
        <v>33</v>
      </c>
      <c r="F3778" s="176">
        <v>33</v>
      </c>
      <c r="G3778" s="174">
        <v>0</v>
      </c>
    </row>
    <row r="3779" spans="1:7">
      <c r="A3779" s="176" t="s">
        <v>1372</v>
      </c>
      <c r="B3779" s="176" t="s">
        <v>1373</v>
      </c>
      <c r="C3779" s="176" t="s">
        <v>1160</v>
      </c>
      <c r="D3779" s="176" t="s">
        <v>1743</v>
      </c>
      <c r="E3779" s="176">
        <v>100</v>
      </c>
      <c r="F3779" s="176">
        <v>100</v>
      </c>
      <c r="G3779" s="174">
        <v>0</v>
      </c>
    </row>
    <row r="3780" spans="1:7">
      <c r="A3780" s="176" t="s">
        <v>1372</v>
      </c>
      <c r="B3780" s="176" t="s">
        <v>1373</v>
      </c>
      <c r="C3780" s="176" t="s">
        <v>1161</v>
      </c>
      <c r="D3780" s="176" t="s">
        <v>1743</v>
      </c>
      <c r="E3780" s="176">
        <v>100</v>
      </c>
      <c r="F3780" s="176">
        <v>100</v>
      </c>
      <c r="G3780" s="174">
        <v>0</v>
      </c>
    </row>
    <row r="3781" spans="1:7">
      <c r="A3781" s="176" t="s">
        <v>1372</v>
      </c>
      <c r="B3781" s="176" t="s">
        <v>1373</v>
      </c>
      <c r="C3781" s="176" t="s">
        <v>1162</v>
      </c>
      <c r="D3781" s="176" t="s">
        <v>1743</v>
      </c>
      <c r="E3781" s="176">
        <v>33</v>
      </c>
      <c r="F3781" s="176">
        <v>33</v>
      </c>
      <c r="G3781" s="174">
        <v>0</v>
      </c>
    </row>
    <row r="3782" spans="1:7">
      <c r="A3782" s="176" t="s">
        <v>1372</v>
      </c>
      <c r="B3782" s="176" t="s">
        <v>1373</v>
      </c>
      <c r="C3782" s="176" t="s">
        <v>1163</v>
      </c>
      <c r="D3782" s="176" t="s">
        <v>1743</v>
      </c>
      <c r="E3782" s="176">
        <v>0</v>
      </c>
      <c r="F3782" s="176">
        <v>0</v>
      </c>
      <c r="G3782" s="174">
        <v>0</v>
      </c>
    </row>
    <row r="3783" spans="1:7">
      <c r="A3783" s="176" t="s">
        <v>1372</v>
      </c>
      <c r="B3783" s="176" t="s">
        <v>1373</v>
      </c>
      <c r="C3783" s="176" t="s">
        <v>1164</v>
      </c>
      <c r="D3783" s="176" t="s">
        <v>1743</v>
      </c>
      <c r="E3783" s="176">
        <v>33</v>
      </c>
      <c r="F3783" s="176">
        <v>33</v>
      </c>
      <c r="G3783" s="174">
        <v>0</v>
      </c>
    </row>
    <row r="3784" spans="1:7">
      <c r="A3784" s="176" t="s">
        <v>1372</v>
      </c>
      <c r="B3784" s="176" t="s">
        <v>1373</v>
      </c>
      <c r="C3784" s="176" t="s">
        <v>1165</v>
      </c>
      <c r="D3784" s="176" t="s">
        <v>1743</v>
      </c>
      <c r="E3784" s="176">
        <v>33</v>
      </c>
      <c r="F3784" s="176">
        <v>33</v>
      </c>
      <c r="G3784" s="174">
        <v>0</v>
      </c>
    </row>
    <row r="3785" spans="1:7">
      <c r="A3785" s="176" t="s">
        <v>1372</v>
      </c>
      <c r="B3785" s="176" t="s">
        <v>1373</v>
      </c>
      <c r="C3785" s="176" t="s">
        <v>1166</v>
      </c>
      <c r="D3785" s="176" t="s">
        <v>1743</v>
      </c>
      <c r="E3785" s="176">
        <v>100</v>
      </c>
      <c r="F3785" s="176">
        <v>100</v>
      </c>
      <c r="G3785" s="174">
        <v>0</v>
      </c>
    </row>
    <row r="3786" spans="1:7">
      <c r="A3786" s="176" t="s">
        <v>1372</v>
      </c>
      <c r="B3786" s="176" t="s">
        <v>1373</v>
      </c>
      <c r="C3786" s="176" t="s">
        <v>1167</v>
      </c>
      <c r="D3786" s="176" t="s">
        <v>1743</v>
      </c>
      <c r="E3786" s="176">
        <v>100</v>
      </c>
      <c r="F3786" s="176">
        <v>100</v>
      </c>
      <c r="G3786" s="174">
        <v>0</v>
      </c>
    </row>
    <row r="3787" spans="1:7">
      <c r="A3787" s="176" t="s">
        <v>1372</v>
      </c>
      <c r="B3787" s="176" t="s">
        <v>1373</v>
      </c>
      <c r="C3787" s="176" t="s">
        <v>1168</v>
      </c>
      <c r="D3787" s="176" t="s">
        <v>1742</v>
      </c>
      <c r="E3787" s="176">
        <v>100</v>
      </c>
      <c r="F3787" s="176">
        <v>100</v>
      </c>
      <c r="G3787" s="174">
        <v>0</v>
      </c>
    </row>
    <row r="3788" spans="1:7">
      <c r="A3788" s="176" t="s">
        <v>1372</v>
      </c>
      <c r="B3788" s="176" t="s">
        <v>1373</v>
      </c>
      <c r="C3788" s="176" t="s">
        <v>1169</v>
      </c>
      <c r="D3788" s="176" t="s">
        <v>1742</v>
      </c>
      <c r="E3788" s="176">
        <v>100</v>
      </c>
      <c r="F3788" s="176">
        <v>100</v>
      </c>
      <c r="G3788" s="174">
        <v>0</v>
      </c>
    </row>
    <row r="3789" spans="1:7">
      <c r="A3789" s="176" t="s">
        <v>1372</v>
      </c>
      <c r="B3789" s="176" t="s">
        <v>1373</v>
      </c>
      <c r="C3789" s="176" t="s">
        <v>1170</v>
      </c>
      <c r="D3789" s="176" t="s">
        <v>1742</v>
      </c>
      <c r="E3789" s="176">
        <v>100</v>
      </c>
      <c r="F3789" s="176">
        <v>100</v>
      </c>
      <c r="G3789" s="174">
        <v>0</v>
      </c>
    </row>
    <row r="3790" spans="1:7">
      <c r="A3790" s="176" t="s">
        <v>1372</v>
      </c>
      <c r="B3790" s="176" t="s">
        <v>1373</v>
      </c>
      <c r="C3790" s="176" t="s">
        <v>1171</v>
      </c>
      <c r="D3790" s="176" t="s">
        <v>1742</v>
      </c>
      <c r="E3790" s="176">
        <v>100</v>
      </c>
      <c r="F3790" s="176">
        <v>100</v>
      </c>
      <c r="G3790" s="174">
        <v>0</v>
      </c>
    </row>
    <row r="3791" spans="1:7">
      <c r="A3791" s="176" t="s">
        <v>1372</v>
      </c>
      <c r="B3791" s="176" t="s">
        <v>1373</v>
      </c>
      <c r="C3791" s="176" t="s">
        <v>1172</v>
      </c>
      <c r="D3791" s="176" t="s">
        <v>1742</v>
      </c>
      <c r="E3791" s="176">
        <v>100</v>
      </c>
      <c r="F3791" s="176">
        <v>100</v>
      </c>
      <c r="G3791" s="174">
        <v>0</v>
      </c>
    </row>
    <row r="3792" spans="1:7">
      <c r="A3792" s="176" t="s">
        <v>1372</v>
      </c>
      <c r="B3792" s="176" t="s">
        <v>1373</v>
      </c>
      <c r="C3792" s="176" t="s">
        <v>1173</v>
      </c>
      <c r="D3792" s="176" t="s">
        <v>1744</v>
      </c>
      <c r="E3792" s="176">
        <v>100</v>
      </c>
      <c r="F3792" s="176">
        <v>100</v>
      </c>
      <c r="G3792" s="174">
        <v>0</v>
      </c>
    </row>
    <row r="3793" spans="1:7">
      <c r="A3793" s="176" t="s">
        <v>1372</v>
      </c>
      <c r="B3793" s="176" t="s">
        <v>1373</v>
      </c>
      <c r="C3793" s="176" t="s">
        <v>1174</v>
      </c>
      <c r="D3793" s="176" t="s">
        <v>1744</v>
      </c>
      <c r="E3793" s="176">
        <v>100</v>
      </c>
      <c r="F3793" s="176">
        <v>100</v>
      </c>
      <c r="G3793" s="174">
        <v>0</v>
      </c>
    </row>
    <row r="3794" spans="1:7">
      <c r="A3794" s="176" t="s">
        <v>1372</v>
      </c>
      <c r="B3794" s="176" t="s">
        <v>1373</v>
      </c>
      <c r="C3794" s="176" t="s">
        <v>1175</v>
      </c>
      <c r="D3794" s="176" t="s">
        <v>1744</v>
      </c>
      <c r="E3794" s="176">
        <v>100</v>
      </c>
      <c r="F3794" s="176">
        <v>100</v>
      </c>
      <c r="G3794" s="174">
        <v>0</v>
      </c>
    </row>
    <row r="3795" spans="1:7">
      <c r="A3795" s="176" t="s">
        <v>1372</v>
      </c>
      <c r="B3795" s="176" t="s">
        <v>1373</v>
      </c>
      <c r="C3795" s="176" t="s">
        <v>1176</v>
      </c>
      <c r="D3795" s="176" t="s">
        <v>1744</v>
      </c>
      <c r="E3795" s="176">
        <v>33</v>
      </c>
      <c r="F3795" s="176">
        <v>33</v>
      </c>
      <c r="G3795" s="174">
        <v>0</v>
      </c>
    </row>
    <row r="3796" spans="1:7">
      <c r="A3796" s="176" t="s">
        <v>1372</v>
      </c>
      <c r="B3796" s="176" t="s">
        <v>1373</v>
      </c>
      <c r="C3796" s="176" t="s">
        <v>1177</v>
      </c>
      <c r="D3796" s="176" t="s">
        <v>1744</v>
      </c>
      <c r="E3796" s="176">
        <v>33</v>
      </c>
      <c r="F3796" s="176">
        <v>67</v>
      </c>
      <c r="G3796" s="175">
        <v>33</v>
      </c>
    </row>
    <row r="3797" spans="1:7">
      <c r="A3797" s="176" t="s">
        <v>1372</v>
      </c>
      <c r="B3797" s="176" t="s">
        <v>1373</v>
      </c>
      <c r="C3797" s="176" t="s">
        <v>1178</v>
      </c>
      <c r="D3797" s="176" t="s">
        <v>1748</v>
      </c>
      <c r="E3797" s="176">
        <v>100</v>
      </c>
      <c r="F3797" s="176">
        <v>100</v>
      </c>
      <c r="G3797" s="174">
        <v>0</v>
      </c>
    </row>
    <row r="3798" spans="1:7">
      <c r="A3798" s="176" t="s">
        <v>1372</v>
      </c>
      <c r="B3798" s="176" t="s">
        <v>1373</v>
      </c>
      <c r="C3798" s="176" t="s">
        <v>1179</v>
      </c>
      <c r="D3798" s="176" t="s">
        <v>1748</v>
      </c>
      <c r="E3798" s="176">
        <v>100</v>
      </c>
      <c r="F3798" s="176">
        <v>100</v>
      </c>
      <c r="G3798" s="174">
        <v>0</v>
      </c>
    </row>
    <row r="3799" spans="1:7">
      <c r="A3799" s="176" t="s">
        <v>1372</v>
      </c>
      <c r="B3799" s="176" t="s">
        <v>1373</v>
      </c>
      <c r="C3799" s="176" t="s">
        <v>1180</v>
      </c>
      <c r="D3799" s="176" t="s">
        <v>1748</v>
      </c>
      <c r="E3799" s="176">
        <v>0</v>
      </c>
      <c r="F3799" s="176">
        <v>0</v>
      </c>
      <c r="G3799" s="174">
        <v>0</v>
      </c>
    </row>
    <row r="3800" spans="1:7">
      <c r="A3800" s="176" t="s">
        <v>1372</v>
      </c>
      <c r="B3800" s="176" t="s">
        <v>1373</v>
      </c>
      <c r="C3800" s="176" t="s">
        <v>1181</v>
      </c>
      <c r="D3800" s="176" t="s">
        <v>1748</v>
      </c>
      <c r="E3800" s="176">
        <v>33</v>
      </c>
      <c r="F3800" s="176">
        <v>67</v>
      </c>
      <c r="G3800" s="175">
        <v>33</v>
      </c>
    </row>
    <row r="3801" spans="1:7">
      <c r="A3801" s="176" t="s">
        <v>1372</v>
      </c>
      <c r="B3801" s="176" t="s">
        <v>1373</v>
      </c>
      <c r="C3801" s="176" t="s">
        <v>1182</v>
      </c>
      <c r="D3801" s="176" t="s">
        <v>1745</v>
      </c>
      <c r="E3801" s="176">
        <v>100</v>
      </c>
      <c r="F3801" s="176">
        <v>100</v>
      </c>
      <c r="G3801" s="174">
        <v>0</v>
      </c>
    </row>
    <row r="3802" spans="1:7">
      <c r="A3802" s="176" t="s">
        <v>1372</v>
      </c>
      <c r="B3802" s="176" t="s">
        <v>1373</v>
      </c>
      <c r="C3802" s="176" t="s">
        <v>1183</v>
      </c>
      <c r="D3802" s="176" t="s">
        <v>1745</v>
      </c>
      <c r="E3802" s="176">
        <v>100</v>
      </c>
      <c r="F3802" s="176">
        <v>100</v>
      </c>
      <c r="G3802" s="174">
        <v>0</v>
      </c>
    </row>
    <row r="3803" spans="1:7">
      <c r="A3803" s="176" t="s">
        <v>1372</v>
      </c>
      <c r="B3803" s="176" t="s">
        <v>1373</v>
      </c>
      <c r="C3803" s="176" t="s">
        <v>1184</v>
      </c>
      <c r="D3803" s="176" t="s">
        <v>1745</v>
      </c>
      <c r="E3803" s="176">
        <v>100</v>
      </c>
      <c r="F3803" s="176">
        <v>100</v>
      </c>
      <c r="G3803" s="174">
        <v>0</v>
      </c>
    </row>
    <row r="3804" spans="1:7">
      <c r="A3804" s="176" t="s">
        <v>1372</v>
      </c>
      <c r="B3804" s="176" t="s">
        <v>1373</v>
      </c>
      <c r="C3804" s="176" t="s">
        <v>1185</v>
      </c>
      <c r="D3804" s="176" t="s">
        <v>1745</v>
      </c>
      <c r="E3804" s="176">
        <v>100</v>
      </c>
      <c r="F3804" s="176">
        <v>100</v>
      </c>
      <c r="G3804" s="174">
        <v>0</v>
      </c>
    </row>
    <row r="3805" spans="1:7">
      <c r="A3805" s="176" t="s">
        <v>1372</v>
      </c>
      <c r="B3805" s="176" t="s">
        <v>1373</v>
      </c>
      <c r="C3805" s="176" t="s">
        <v>1186</v>
      </c>
      <c r="D3805" s="176" t="s">
        <v>1745</v>
      </c>
      <c r="E3805" s="176">
        <v>100</v>
      </c>
      <c r="F3805" s="176">
        <v>100</v>
      </c>
      <c r="G3805" s="174">
        <v>0</v>
      </c>
    </row>
    <row r="3806" spans="1:7">
      <c r="A3806" s="176" t="s">
        <v>1372</v>
      </c>
      <c r="B3806" s="176" t="s">
        <v>1373</v>
      </c>
      <c r="C3806" s="176" t="s">
        <v>1187</v>
      </c>
      <c r="D3806" s="176" t="s">
        <v>1745</v>
      </c>
      <c r="E3806" s="176">
        <v>100</v>
      </c>
      <c r="F3806" s="176">
        <v>100</v>
      </c>
      <c r="G3806" s="174">
        <v>0</v>
      </c>
    </row>
    <row r="3807" spans="1:7">
      <c r="A3807" s="176" t="s">
        <v>1372</v>
      </c>
      <c r="B3807" s="176" t="s">
        <v>1373</v>
      </c>
      <c r="C3807" s="176" t="s">
        <v>1188</v>
      </c>
      <c r="D3807" s="176" t="s">
        <v>1745</v>
      </c>
      <c r="E3807" s="176">
        <v>100</v>
      </c>
      <c r="F3807" s="176">
        <v>100</v>
      </c>
      <c r="G3807" s="174">
        <v>0</v>
      </c>
    </row>
    <row r="3808" spans="1:7">
      <c r="A3808" s="176" t="s">
        <v>1372</v>
      </c>
      <c r="B3808" s="176" t="s">
        <v>1373</v>
      </c>
      <c r="C3808" s="176" t="s">
        <v>1189</v>
      </c>
      <c r="D3808" s="176" t="s">
        <v>1745</v>
      </c>
      <c r="E3808" s="176">
        <v>100</v>
      </c>
      <c r="F3808" s="176">
        <v>100</v>
      </c>
      <c r="G3808" s="174">
        <v>0</v>
      </c>
    </row>
    <row r="3809" spans="1:7">
      <c r="A3809" s="176" t="s">
        <v>1372</v>
      </c>
      <c r="B3809" s="176" t="s">
        <v>1373</v>
      </c>
      <c r="C3809" s="176" t="s">
        <v>1190</v>
      </c>
      <c r="D3809" s="176" t="s">
        <v>1746</v>
      </c>
      <c r="E3809" s="176">
        <v>67</v>
      </c>
      <c r="F3809" s="176">
        <v>100</v>
      </c>
      <c r="G3809" s="175">
        <v>33</v>
      </c>
    </row>
    <row r="3810" spans="1:7">
      <c r="A3810" s="176" t="s">
        <v>1372</v>
      </c>
      <c r="B3810" s="176" t="s">
        <v>1373</v>
      </c>
      <c r="C3810" s="176" t="s">
        <v>1191</v>
      </c>
      <c r="D3810" s="176" t="s">
        <v>1746</v>
      </c>
      <c r="E3810" s="176">
        <v>33</v>
      </c>
      <c r="F3810" s="176">
        <v>33</v>
      </c>
      <c r="G3810" s="174">
        <v>0</v>
      </c>
    </row>
    <row r="3811" spans="1:7">
      <c r="A3811" s="176" t="s">
        <v>1372</v>
      </c>
      <c r="B3811" s="176" t="s">
        <v>1373</v>
      </c>
      <c r="C3811" s="176" t="s">
        <v>1192</v>
      </c>
      <c r="D3811" s="176" t="s">
        <v>1746</v>
      </c>
      <c r="E3811" s="176">
        <v>33</v>
      </c>
      <c r="F3811" s="176">
        <v>33</v>
      </c>
      <c r="G3811" s="174">
        <v>0</v>
      </c>
    </row>
    <row r="3812" spans="1:7">
      <c r="A3812" s="176" t="s">
        <v>1372</v>
      </c>
      <c r="B3812" s="176" t="s">
        <v>1373</v>
      </c>
      <c r="C3812" s="176" t="s">
        <v>1193</v>
      </c>
      <c r="D3812" s="176" t="s">
        <v>1746</v>
      </c>
      <c r="E3812" s="176">
        <v>0</v>
      </c>
      <c r="F3812" s="176">
        <v>0</v>
      </c>
      <c r="G3812" s="174">
        <v>0</v>
      </c>
    </row>
    <row r="3813" spans="1:7">
      <c r="A3813" s="176" t="s">
        <v>1372</v>
      </c>
      <c r="B3813" s="176" t="s">
        <v>1373</v>
      </c>
      <c r="C3813" s="176" t="s">
        <v>1194</v>
      </c>
      <c r="D3813" s="176" t="s">
        <v>1746</v>
      </c>
      <c r="E3813" s="176">
        <v>67</v>
      </c>
      <c r="F3813" s="176">
        <v>33</v>
      </c>
      <c r="G3813" s="174">
        <v>-33</v>
      </c>
    </row>
    <row r="3814" spans="1:7">
      <c r="A3814" s="176" t="s">
        <v>1372</v>
      </c>
      <c r="B3814" s="176" t="s">
        <v>1373</v>
      </c>
      <c r="C3814" s="176" t="s">
        <v>1195</v>
      </c>
      <c r="D3814" s="176" t="s">
        <v>1746</v>
      </c>
      <c r="E3814" s="176">
        <v>100</v>
      </c>
      <c r="F3814" s="176">
        <v>100</v>
      </c>
      <c r="G3814" s="174">
        <v>0</v>
      </c>
    </row>
    <row r="3815" spans="1:7">
      <c r="A3815" s="176" t="s">
        <v>1372</v>
      </c>
      <c r="B3815" s="176" t="s">
        <v>1373</v>
      </c>
      <c r="C3815" s="176" t="s">
        <v>1196</v>
      </c>
      <c r="D3815" s="176" t="s">
        <v>1746</v>
      </c>
      <c r="E3815" s="176">
        <v>67</v>
      </c>
      <c r="F3815" s="176">
        <v>33</v>
      </c>
      <c r="G3815" s="174">
        <v>-33</v>
      </c>
    </row>
    <row r="3816" spans="1:7">
      <c r="A3816" s="176" t="s">
        <v>1372</v>
      </c>
      <c r="B3816" s="176" t="s">
        <v>1373</v>
      </c>
      <c r="C3816" s="176" t="s">
        <v>1197</v>
      </c>
      <c r="D3816" s="176" t="s">
        <v>1746</v>
      </c>
      <c r="E3816" s="176">
        <v>67</v>
      </c>
      <c r="F3816" s="176">
        <v>67</v>
      </c>
      <c r="G3816" s="174">
        <v>0</v>
      </c>
    </row>
    <row r="3817" spans="1:7">
      <c r="A3817" s="176" t="s">
        <v>1372</v>
      </c>
      <c r="B3817" s="176" t="s">
        <v>1373</v>
      </c>
      <c r="C3817" s="176" t="s">
        <v>1198</v>
      </c>
      <c r="D3817" s="176" t="s">
        <v>1747</v>
      </c>
      <c r="E3817" s="176">
        <v>100</v>
      </c>
      <c r="F3817" s="176">
        <v>100</v>
      </c>
      <c r="G3817" s="174">
        <v>0</v>
      </c>
    </row>
    <row r="3818" spans="1:7">
      <c r="A3818" s="176" t="s">
        <v>1372</v>
      </c>
      <c r="B3818" s="176" t="s">
        <v>1373</v>
      </c>
      <c r="C3818" s="176" t="s">
        <v>1199</v>
      </c>
      <c r="D3818" s="176" t="s">
        <v>1747</v>
      </c>
      <c r="E3818" s="176">
        <v>67</v>
      </c>
      <c r="F3818" s="176">
        <v>67</v>
      </c>
      <c r="G3818" s="174">
        <v>0</v>
      </c>
    </row>
    <row r="3819" spans="1:7">
      <c r="A3819" s="176" t="s">
        <v>1372</v>
      </c>
      <c r="B3819" s="176" t="s">
        <v>1373</v>
      </c>
      <c r="C3819" s="176" t="s">
        <v>1200</v>
      </c>
      <c r="D3819" s="176" t="s">
        <v>1747</v>
      </c>
      <c r="E3819" s="176">
        <v>0</v>
      </c>
      <c r="F3819" s="176">
        <v>0</v>
      </c>
      <c r="G3819" s="174">
        <v>0</v>
      </c>
    </row>
    <row r="3820" spans="1:7">
      <c r="A3820" s="176" t="s">
        <v>1372</v>
      </c>
      <c r="B3820" s="176" t="s">
        <v>1373</v>
      </c>
      <c r="C3820" s="176" t="s">
        <v>1201</v>
      </c>
      <c r="D3820" s="176" t="s">
        <v>1747</v>
      </c>
      <c r="E3820" s="176">
        <v>100</v>
      </c>
      <c r="F3820" s="176">
        <v>100</v>
      </c>
      <c r="G3820" s="174">
        <v>0</v>
      </c>
    </row>
    <row r="3821" spans="1:7">
      <c r="A3821" s="176" t="s">
        <v>1372</v>
      </c>
      <c r="B3821" s="176" t="s">
        <v>1373</v>
      </c>
      <c r="C3821" s="176" t="s">
        <v>1202</v>
      </c>
      <c r="D3821" s="176" t="s">
        <v>1747</v>
      </c>
      <c r="E3821" s="176">
        <v>100</v>
      </c>
      <c r="F3821" s="176">
        <v>100</v>
      </c>
      <c r="G3821" s="174">
        <v>0</v>
      </c>
    </row>
    <row r="3822" spans="1:7">
      <c r="A3822" s="176" t="s">
        <v>1372</v>
      </c>
      <c r="B3822" s="176" t="s">
        <v>1373</v>
      </c>
      <c r="C3822" s="176" t="s">
        <v>1203</v>
      </c>
      <c r="D3822" s="176" t="s">
        <v>1747</v>
      </c>
      <c r="E3822" s="176">
        <v>67</v>
      </c>
      <c r="F3822" s="176">
        <v>67</v>
      </c>
      <c r="G3822" s="174">
        <v>0</v>
      </c>
    </row>
    <row r="3823" spans="1:7">
      <c r="A3823" s="176" t="s">
        <v>1372</v>
      </c>
      <c r="B3823" s="176" t="s">
        <v>1373</v>
      </c>
      <c r="C3823" s="176" t="s">
        <v>1204</v>
      </c>
      <c r="D3823" s="176" t="s">
        <v>1747</v>
      </c>
      <c r="E3823" s="176">
        <v>33</v>
      </c>
      <c r="F3823" s="176">
        <v>33</v>
      </c>
      <c r="G3823" s="174">
        <v>0</v>
      </c>
    </row>
    <row r="3824" spans="1:7">
      <c r="A3824" s="176" t="s">
        <v>1372</v>
      </c>
      <c r="B3824" s="176" t="s">
        <v>1373</v>
      </c>
      <c r="C3824" s="176" t="s">
        <v>1205</v>
      </c>
      <c r="D3824" s="176" t="s">
        <v>1747</v>
      </c>
      <c r="E3824" s="176">
        <v>0</v>
      </c>
      <c r="F3824" s="176">
        <v>0</v>
      </c>
      <c r="G3824" s="174">
        <v>0</v>
      </c>
    </row>
    <row r="3825" spans="1:7">
      <c r="A3825" s="176" t="s">
        <v>1372</v>
      </c>
      <c r="B3825" s="176" t="s">
        <v>1373</v>
      </c>
      <c r="C3825" s="176" t="s">
        <v>1206</v>
      </c>
      <c r="D3825" s="176" t="s">
        <v>1747</v>
      </c>
      <c r="E3825" s="176">
        <v>0</v>
      </c>
      <c r="F3825" s="176">
        <v>0</v>
      </c>
      <c r="G3825" s="174">
        <v>0</v>
      </c>
    </row>
    <row r="3826" spans="1:7">
      <c r="A3826" s="176" t="s">
        <v>1372</v>
      </c>
      <c r="B3826" s="176" t="s">
        <v>1373</v>
      </c>
      <c r="C3826" s="176" t="s">
        <v>1207</v>
      </c>
      <c r="D3826" s="176" t="s">
        <v>1747</v>
      </c>
      <c r="E3826" s="176">
        <v>33</v>
      </c>
      <c r="F3826" s="176">
        <v>33</v>
      </c>
      <c r="G3826" s="174">
        <v>0</v>
      </c>
    </row>
    <row r="3827" spans="1:7">
      <c r="A3827" s="176" t="s">
        <v>1372</v>
      </c>
      <c r="B3827" s="176" t="s">
        <v>1373</v>
      </c>
      <c r="C3827" s="176" t="s">
        <v>1208</v>
      </c>
      <c r="D3827" s="176" t="s">
        <v>1747</v>
      </c>
      <c r="E3827" s="176">
        <v>0</v>
      </c>
      <c r="F3827" s="176">
        <v>33</v>
      </c>
      <c r="G3827" s="175">
        <v>33</v>
      </c>
    </row>
    <row r="3828" spans="1:7">
      <c r="A3828" s="176" t="s">
        <v>1372</v>
      </c>
      <c r="B3828" s="176" t="s">
        <v>1373</v>
      </c>
      <c r="C3828" s="176" t="s">
        <v>1209</v>
      </c>
      <c r="D3828" s="176" t="s">
        <v>1747</v>
      </c>
      <c r="E3828" s="176">
        <v>0</v>
      </c>
      <c r="F3828" s="176">
        <v>33</v>
      </c>
      <c r="G3828" s="175">
        <v>33</v>
      </c>
    </row>
    <row r="3829" spans="1:7">
      <c r="A3829" s="176" t="s">
        <v>1372</v>
      </c>
      <c r="B3829" s="176" t="s">
        <v>1373</v>
      </c>
      <c r="C3829" s="176" t="s">
        <v>1210</v>
      </c>
      <c r="D3829" s="176" t="s">
        <v>1747</v>
      </c>
      <c r="E3829" s="176">
        <v>100</v>
      </c>
      <c r="F3829" s="176">
        <v>100</v>
      </c>
      <c r="G3829" s="174">
        <v>0</v>
      </c>
    </row>
    <row r="3830" spans="1:7">
      <c r="A3830" s="176" t="s">
        <v>1372</v>
      </c>
      <c r="B3830" s="176" t="s">
        <v>1373</v>
      </c>
      <c r="C3830" s="176" t="s">
        <v>1211</v>
      </c>
      <c r="D3830" s="176" t="s">
        <v>1695</v>
      </c>
      <c r="E3830" s="176">
        <v>100</v>
      </c>
      <c r="F3830" s="176">
        <v>100</v>
      </c>
      <c r="G3830" s="174">
        <v>0</v>
      </c>
    </row>
    <row r="3831" spans="1:7">
      <c r="A3831" s="176" t="s">
        <v>1372</v>
      </c>
      <c r="B3831" s="176" t="s">
        <v>1373</v>
      </c>
      <c r="C3831" s="176" t="s">
        <v>1212</v>
      </c>
      <c r="D3831" s="176" t="s">
        <v>1695</v>
      </c>
      <c r="E3831" s="176">
        <v>67</v>
      </c>
      <c r="F3831" s="176">
        <v>67</v>
      </c>
      <c r="G3831" s="174">
        <v>0</v>
      </c>
    </row>
    <row r="3832" spans="1:7">
      <c r="A3832" s="176" t="s">
        <v>1372</v>
      </c>
      <c r="B3832" s="176" t="s">
        <v>1373</v>
      </c>
      <c r="C3832" s="176" t="s">
        <v>1213</v>
      </c>
      <c r="D3832" s="176" t="s">
        <v>1695</v>
      </c>
      <c r="E3832" s="176">
        <v>33</v>
      </c>
      <c r="F3832" s="176">
        <v>33</v>
      </c>
      <c r="G3832" s="174">
        <v>0</v>
      </c>
    </row>
    <row r="3833" spans="1:7">
      <c r="A3833" s="176" t="s">
        <v>1372</v>
      </c>
      <c r="B3833" s="176" t="s">
        <v>1373</v>
      </c>
      <c r="C3833" s="176" t="s">
        <v>1214</v>
      </c>
      <c r="D3833" s="176" t="s">
        <v>1695</v>
      </c>
      <c r="E3833" s="176">
        <v>0</v>
      </c>
      <c r="F3833" s="176">
        <v>100</v>
      </c>
      <c r="G3833" s="175">
        <v>100</v>
      </c>
    </row>
    <row r="3834" spans="1:7">
      <c r="A3834" s="176" t="s">
        <v>1372</v>
      </c>
      <c r="B3834" s="176" t="s">
        <v>1373</v>
      </c>
      <c r="C3834" s="176" t="s">
        <v>1215</v>
      </c>
      <c r="D3834" s="176" t="s">
        <v>1695</v>
      </c>
      <c r="E3834" s="176">
        <v>100</v>
      </c>
      <c r="F3834" s="176">
        <v>100</v>
      </c>
      <c r="G3834" s="174">
        <v>0</v>
      </c>
    </row>
    <row r="3835" spans="1:7">
      <c r="A3835" s="176" t="s">
        <v>1372</v>
      </c>
      <c r="B3835" s="176" t="s">
        <v>1373</v>
      </c>
      <c r="C3835" s="176" t="s">
        <v>1216</v>
      </c>
      <c r="D3835" s="176" t="s">
        <v>1695</v>
      </c>
      <c r="E3835" s="176">
        <v>100</v>
      </c>
      <c r="F3835" s="176">
        <v>100</v>
      </c>
      <c r="G3835" s="174">
        <v>0</v>
      </c>
    </row>
    <row r="3836" spans="1:7">
      <c r="A3836" s="176" t="s">
        <v>1372</v>
      </c>
      <c r="B3836" s="176" t="s">
        <v>1373</v>
      </c>
      <c r="C3836" s="176" t="s">
        <v>1217</v>
      </c>
      <c r="E3836" s="176">
        <v>100</v>
      </c>
      <c r="F3836" s="176">
        <v>100</v>
      </c>
      <c r="G3836" s="174">
        <v>0</v>
      </c>
    </row>
    <row r="3837" spans="1:7">
      <c r="A3837" s="176" t="s">
        <v>1372</v>
      </c>
      <c r="B3837" s="176" t="s">
        <v>1373</v>
      </c>
      <c r="C3837" s="176" t="s">
        <v>1218</v>
      </c>
      <c r="E3837" s="176">
        <v>33</v>
      </c>
      <c r="F3837" s="176">
        <v>33</v>
      </c>
      <c r="G3837" s="174">
        <v>0</v>
      </c>
    </row>
    <row r="3838" spans="1:7">
      <c r="A3838" s="176" t="s">
        <v>1372</v>
      </c>
      <c r="B3838" s="176" t="s">
        <v>1373</v>
      </c>
      <c r="C3838" s="176" t="s">
        <v>1219</v>
      </c>
      <c r="E3838" s="176">
        <v>0</v>
      </c>
      <c r="F3838" s="176">
        <v>0</v>
      </c>
      <c r="G3838" s="174">
        <v>0</v>
      </c>
    </row>
    <row r="3839" spans="1:7">
      <c r="A3839" s="176" t="s">
        <v>1372</v>
      </c>
      <c r="B3839" s="176" t="s">
        <v>1373</v>
      </c>
      <c r="C3839" s="176" t="s">
        <v>1220</v>
      </c>
      <c r="E3839" s="176">
        <v>33</v>
      </c>
      <c r="F3839" s="176">
        <v>33</v>
      </c>
      <c r="G3839" s="174">
        <v>0</v>
      </c>
    </row>
    <row r="3840" spans="1:7">
      <c r="A3840" s="176" t="s">
        <v>1372</v>
      </c>
      <c r="B3840" s="176" t="s">
        <v>1373</v>
      </c>
      <c r="C3840" s="176" t="s">
        <v>1221</v>
      </c>
      <c r="E3840" s="176">
        <v>0</v>
      </c>
      <c r="F3840" s="176">
        <v>0</v>
      </c>
      <c r="G3840" s="174">
        <v>0</v>
      </c>
    </row>
    <row r="3841" spans="1:7">
      <c r="A3841" s="176" t="s">
        <v>1372</v>
      </c>
      <c r="B3841" s="176" t="s">
        <v>1373</v>
      </c>
      <c r="C3841" s="176" t="s">
        <v>1222</v>
      </c>
      <c r="E3841" s="176">
        <v>100</v>
      </c>
      <c r="F3841" s="176">
        <v>100</v>
      </c>
      <c r="G3841" s="174">
        <v>0</v>
      </c>
    </row>
    <row r="3842" spans="1:7">
      <c r="A3842" s="176" t="s">
        <v>1372</v>
      </c>
      <c r="B3842" s="176" t="s">
        <v>1373</v>
      </c>
      <c r="C3842" s="176" t="s">
        <v>1223</v>
      </c>
      <c r="E3842" s="176">
        <v>100</v>
      </c>
      <c r="F3842" s="176">
        <v>100</v>
      </c>
      <c r="G3842" s="174">
        <v>0</v>
      </c>
    </row>
    <row r="3843" spans="1:7">
      <c r="A3843" s="176" t="s">
        <v>1372</v>
      </c>
      <c r="B3843" s="176" t="s">
        <v>1373</v>
      </c>
      <c r="C3843" s="176" t="s">
        <v>1224</v>
      </c>
      <c r="E3843" s="176">
        <v>33</v>
      </c>
      <c r="F3843" s="176">
        <v>33</v>
      </c>
      <c r="G3843" s="174">
        <v>0</v>
      </c>
    </row>
    <row r="3844" spans="1:7">
      <c r="A3844" s="176" t="s">
        <v>1372</v>
      </c>
      <c r="B3844" s="176" t="s">
        <v>1373</v>
      </c>
      <c r="C3844" s="176" t="s">
        <v>1225</v>
      </c>
      <c r="E3844" s="176">
        <v>100</v>
      </c>
      <c r="F3844" s="176">
        <v>100</v>
      </c>
      <c r="G3844" s="174">
        <v>0</v>
      </c>
    </row>
    <row r="3845" spans="1:7">
      <c r="A3845" s="176" t="s">
        <v>1372</v>
      </c>
      <c r="B3845" s="176" t="s">
        <v>1373</v>
      </c>
      <c r="C3845" s="176" t="s">
        <v>1226</v>
      </c>
      <c r="E3845" s="176">
        <v>100</v>
      </c>
      <c r="F3845" s="176">
        <v>100</v>
      </c>
      <c r="G3845" s="174">
        <v>0</v>
      </c>
    </row>
    <row r="3846" spans="1:7">
      <c r="A3846" s="176" t="s">
        <v>1372</v>
      </c>
      <c r="B3846" s="176" t="s">
        <v>1373</v>
      </c>
      <c r="C3846" s="176" t="s">
        <v>1227</v>
      </c>
      <c r="E3846" s="176">
        <v>0</v>
      </c>
      <c r="F3846" s="176">
        <v>0</v>
      </c>
      <c r="G3846" s="174">
        <v>0</v>
      </c>
    </row>
    <row r="3847" spans="1:7">
      <c r="A3847" s="176" t="s">
        <v>1372</v>
      </c>
      <c r="B3847" s="176" t="s">
        <v>1373</v>
      </c>
      <c r="C3847" s="176" t="s">
        <v>1228</v>
      </c>
      <c r="E3847" s="176">
        <v>33</v>
      </c>
      <c r="F3847" s="176">
        <v>33</v>
      </c>
      <c r="G3847" s="174">
        <v>0</v>
      </c>
    </row>
    <row r="3848" spans="1:7">
      <c r="A3848" s="176" t="s">
        <v>1372</v>
      </c>
      <c r="B3848" s="176" t="s">
        <v>1373</v>
      </c>
      <c r="C3848" s="176" t="s">
        <v>1229</v>
      </c>
      <c r="E3848" s="176">
        <v>100</v>
      </c>
      <c r="F3848" s="176">
        <v>100</v>
      </c>
      <c r="G3848" s="174">
        <v>0</v>
      </c>
    </row>
    <row r="3849" spans="1:7">
      <c r="A3849" s="176" t="s">
        <v>1372</v>
      </c>
      <c r="B3849" s="176" t="s">
        <v>1373</v>
      </c>
      <c r="C3849" s="176" t="s">
        <v>1230</v>
      </c>
      <c r="E3849" s="176">
        <v>100</v>
      </c>
      <c r="F3849" s="176">
        <v>100</v>
      </c>
      <c r="G3849" s="174">
        <v>0</v>
      </c>
    </row>
    <row r="3850" spans="1:7">
      <c r="A3850" s="176" t="s">
        <v>1372</v>
      </c>
      <c r="B3850" s="176" t="s">
        <v>1373</v>
      </c>
      <c r="C3850" s="176" t="s">
        <v>1231</v>
      </c>
      <c r="E3850" s="176">
        <v>100</v>
      </c>
      <c r="F3850" s="176">
        <v>100</v>
      </c>
      <c r="G3850" s="174">
        <v>0</v>
      </c>
    </row>
    <row r="3851" spans="1:7">
      <c r="A3851" s="176" t="s">
        <v>1372</v>
      </c>
      <c r="B3851" s="176" t="s">
        <v>1373</v>
      </c>
      <c r="C3851" s="176" t="s">
        <v>1232</v>
      </c>
      <c r="E3851" s="176">
        <v>100</v>
      </c>
      <c r="F3851" s="176">
        <v>100</v>
      </c>
      <c r="G3851" s="174">
        <v>0</v>
      </c>
    </row>
    <row r="3852" spans="1:7">
      <c r="A3852" s="176" t="s">
        <v>1372</v>
      </c>
      <c r="B3852" s="176" t="s">
        <v>1373</v>
      </c>
      <c r="C3852" s="176" t="s">
        <v>1233</v>
      </c>
      <c r="E3852" s="176">
        <v>100</v>
      </c>
      <c r="F3852" s="176">
        <v>100</v>
      </c>
      <c r="G3852" s="174">
        <v>0</v>
      </c>
    </row>
    <row r="3853" spans="1:7">
      <c r="A3853" s="176" t="s">
        <v>1372</v>
      </c>
      <c r="B3853" s="176" t="s">
        <v>1373</v>
      </c>
      <c r="C3853" s="176" t="s">
        <v>1234</v>
      </c>
      <c r="E3853" s="176">
        <v>100</v>
      </c>
      <c r="F3853" s="176">
        <v>100</v>
      </c>
      <c r="G3853" s="174">
        <v>0</v>
      </c>
    </row>
    <row r="3854" spans="1:7">
      <c r="A3854" s="176" t="s">
        <v>1372</v>
      </c>
      <c r="B3854" s="176" t="s">
        <v>1373</v>
      </c>
      <c r="C3854" s="176" t="s">
        <v>1235</v>
      </c>
      <c r="E3854" s="176">
        <v>67</v>
      </c>
      <c r="F3854" s="176">
        <v>33</v>
      </c>
      <c r="G3854" s="174">
        <v>-33</v>
      </c>
    </row>
    <row r="3855" spans="1:7">
      <c r="A3855" s="176" t="s">
        <v>1372</v>
      </c>
      <c r="B3855" s="176" t="s">
        <v>1373</v>
      </c>
      <c r="C3855" s="176" t="s">
        <v>1236</v>
      </c>
      <c r="E3855" s="176">
        <v>100</v>
      </c>
      <c r="F3855" s="176">
        <v>100</v>
      </c>
      <c r="G3855" s="174">
        <v>0</v>
      </c>
    </row>
    <row r="3856" spans="1:7">
      <c r="A3856" s="176" t="s">
        <v>1372</v>
      </c>
      <c r="B3856" s="176" t="s">
        <v>1373</v>
      </c>
      <c r="C3856" s="176" t="s">
        <v>1237</v>
      </c>
      <c r="E3856" s="176">
        <v>33</v>
      </c>
      <c r="F3856" s="176">
        <v>33</v>
      </c>
      <c r="G3856" s="174">
        <v>0</v>
      </c>
    </row>
    <row r="3857" spans="1:7">
      <c r="A3857" s="176" t="s">
        <v>1372</v>
      </c>
      <c r="B3857" s="176" t="s">
        <v>1373</v>
      </c>
      <c r="C3857" s="176" t="s">
        <v>1238</v>
      </c>
      <c r="E3857" s="176">
        <v>100</v>
      </c>
      <c r="F3857" s="176">
        <v>100</v>
      </c>
      <c r="G3857" s="174">
        <v>0</v>
      </c>
    </row>
    <row r="3858" spans="1:7">
      <c r="A3858" s="176" t="s">
        <v>1372</v>
      </c>
      <c r="B3858" s="176" t="s">
        <v>1373</v>
      </c>
      <c r="C3858" s="176" t="s">
        <v>1239</v>
      </c>
      <c r="E3858" s="176">
        <v>33</v>
      </c>
      <c r="F3858" s="176">
        <v>33</v>
      </c>
      <c r="G3858" s="174">
        <v>0</v>
      </c>
    </row>
    <row r="3859" spans="1:7">
      <c r="A3859" s="176" t="s">
        <v>1372</v>
      </c>
      <c r="B3859" s="176" t="s">
        <v>1373</v>
      </c>
      <c r="C3859" s="176" t="s">
        <v>1240</v>
      </c>
      <c r="E3859" s="176">
        <v>100</v>
      </c>
      <c r="F3859" s="176">
        <v>100</v>
      </c>
      <c r="G3859" s="174">
        <v>0</v>
      </c>
    </row>
    <row r="3860" spans="1:7">
      <c r="A3860" s="176" t="s">
        <v>1372</v>
      </c>
      <c r="B3860" s="176" t="s">
        <v>1373</v>
      </c>
      <c r="C3860" s="176" t="s">
        <v>1241</v>
      </c>
      <c r="E3860" s="176">
        <v>33</v>
      </c>
      <c r="F3860" s="176">
        <v>33</v>
      </c>
      <c r="G3860" s="174">
        <v>0</v>
      </c>
    </row>
    <row r="3861" spans="1:7">
      <c r="A3861" s="176" t="s">
        <v>1372</v>
      </c>
      <c r="B3861" s="176" t="s">
        <v>1373</v>
      </c>
      <c r="C3861" s="176" t="s">
        <v>1242</v>
      </c>
      <c r="E3861" s="176">
        <v>0</v>
      </c>
      <c r="F3861" s="176">
        <v>0</v>
      </c>
      <c r="G3861" s="174">
        <v>0</v>
      </c>
    </row>
    <row r="3862" spans="1:7">
      <c r="A3862" s="176" t="s">
        <v>1372</v>
      </c>
      <c r="B3862" s="176" t="s">
        <v>1373</v>
      </c>
      <c r="C3862" s="176" t="s">
        <v>1243</v>
      </c>
      <c r="E3862" s="176">
        <v>0</v>
      </c>
      <c r="F3862" s="176">
        <v>0</v>
      </c>
      <c r="G3862" s="174">
        <v>0</v>
      </c>
    </row>
    <row r="3863" spans="1:7">
      <c r="A3863" s="176" t="s">
        <v>1372</v>
      </c>
      <c r="B3863" s="176" t="s">
        <v>1373</v>
      </c>
      <c r="C3863" s="176" t="s">
        <v>1244</v>
      </c>
      <c r="E3863" s="176">
        <v>0</v>
      </c>
      <c r="F3863" s="176">
        <v>0</v>
      </c>
      <c r="G3863" s="174">
        <v>0</v>
      </c>
    </row>
    <row r="3864" spans="1:7">
      <c r="A3864" s="176" t="s">
        <v>1372</v>
      </c>
      <c r="B3864" s="176" t="s">
        <v>1373</v>
      </c>
      <c r="C3864" s="176" t="s">
        <v>1245</v>
      </c>
      <c r="E3864" s="176">
        <v>33</v>
      </c>
      <c r="F3864" s="176">
        <v>33</v>
      </c>
      <c r="G3864" s="174">
        <v>0</v>
      </c>
    </row>
    <row r="3865" spans="1:7">
      <c r="A3865" s="176" t="s">
        <v>1372</v>
      </c>
      <c r="B3865" s="176" t="s">
        <v>1373</v>
      </c>
      <c r="C3865" s="176" t="s">
        <v>1246</v>
      </c>
      <c r="E3865" s="176">
        <v>33</v>
      </c>
      <c r="F3865" s="176">
        <v>33</v>
      </c>
      <c r="G3865" s="174">
        <v>0</v>
      </c>
    </row>
    <row r="3866" spans="1:7">
      <c r="A3866" s="176" t="s">
        <v>1372</v>
      </c>
      <c r="B3866" s="176" t="s">
        <v>1373</v>
      </c>
      <c r="C3866" s="176" t="s">
        <v>1247</v>
      </c>
      <c r="E3866" s="176">
        <v>0</v>
      </c>
      <c r="F3866" s="176">
        <v>0</v>
      </c>
      <c r="G3866" s="174">
        <v>0</v>
      </c>
    </row>
    <row r="3867" spans="1:7">
      <c r="A3867" s="176" t="s">
        <v>1372</v>
      </c>
      <c r="B3867" s="176" t="s">
        <v>1373</v>
      </c>
      <c r="C3867" s="176" t="s">
        <v>1247</v>
      </c>
      <c r="E3867" s="176">
        <v>0</v>
      </c>
      <c r="F3867" s="176">
        <v>0</v>
      </c>
      <c r="G3867" s="174">
        <v>0</v>
      </c>
    </row>
    <row r="3868" spans="1:7">
      <c r="A3868" s="176" t="s">
        <v>1372</v>
      </c>
      <c r="B3868" s="176" t="s">
        <v>1373</v>
      </c>
      <c r="C3868" s="176" t="s">
        <v>1249</v>
      </c>
      <c r="E3868" s="176">
        <v>0</v>
      </c>
      <c r="F3868" s="176">
        <v>0</v>
      </c>
      <c r="G3868" s="174">
        <v>0</v>
      </c>
    </row>
    <row r="3869" spans="1:7">
      <c r="A3869" s="176" t="s">
        <v>1372</v>
      </c>
      <c r="B3869" s="176" t="s">
        <v>1373</v>
      </c>
      <c r="C3869" s="176" t="s">
        <v>1250</v>
      </c>
      <c r="E3869" s="176">
        <v>67</v>
      </c>
      <c r="F3869" s="176">
        <v>67</v>
      </c>
      <c r="G3869" s="174">
        <v>0</v>
      </c>
    </row>
    <row r="3870" spans="1:7">
      <c r="A3870" s="176" t="s">
        <v>1372</v>
      </c>
      <c r="B3870" s="176" t="s">
        <v>1373</v>
      </c>
      <c r="C3870" s="176" t="s">
        <v>1251</v>
      </c>
      <c r="E3870" s="176">
        <v>100</v>
      </c>
      <c r="F3870" s="176">
        <v>100</v>
      </c>
      <c r="G3870" s="174">
        <v>0</v>
      </c>
    </row>
    <row r="3871" spans="1:7">
      <c r="A3871" s="176" t="s">
        <v>1372</v>
      </c>
      <c r="B3871" s="176" t="s">
        <v>1373</v>
      </c>
      <c r="C3871" s="176" t="s">
        <v>1252</v>
      </c>
      <c r="E3871" s="176">
        <v>0</v>
      </c>
      <c r="F3871" s="176">
        <v>0</v>
      </c>
      <c r="G3871" s="174">
        <v>0</v>
      </c>
    </row>
    <row r="3872" spans="1:7">
      <c r="A3872" s="176" t="s">
        <v>1372</v>
      </c>
      <c r="B3872" s="176" t="s">
        <v>1373</v>
      </c>
      <c r="C3872" s="176" t="s">
        <v>1253</v>
      </c>
      <c r="E3872" s="176">
        <v>33</v>
      </c>
      <c r="F3872" s="176">
        <v>33</v>
      </c>
      <c r="G3872" s="174">
        <v>0</v>
      </c>
    </row>
    <row r="3873" spans="1:7">
      <c r="A3873" s="176" t="s">
        <v>1372</v>
      </c>
      <c r="B3873" s="176" t="s">
        <v>1373</v>
      </c>
      <c r="C3873" s="176" t="s">
        <v>1254</v>
      </c>
      <c r="E3873" s="176">
        <v>100</v>
      </c>
      <c r="F3873" s="176">
        <v>100</v>
      </c>
      <c r="G3873" s="174">
        <v>0</v>
      </c>
    </row>
    <row r="3874" spans="1:7">
      <c r="A3874" s="176" t="s">
        <v>1372</v>
      </c>
      <c r="B3874" s="176" t="s">
        <v>1373</v>
      </c>
      <c r="C3874" s="176" t="s">
        <v>1255</v>
      </c>
      <c r="E3874" s="176">
        <v>0</v>
      </c>
      <c r="F3874" s="176">
        <v>67</v>
      </c>
      <c r="G3874" s="175">
        <v>67</v>
      </c>
    </row>
    <row r="3875" spans="1:7">
      <c r="A3875" s="176" t="s">
        <v>1372</v>
      </c>
      <c r="B3875" s="176" t="s">
        <v>1373</v>
      </c>
      <c r="C3875" s="176" t="s">
        <v>1256</v>
      </c>
      <c r="E3875" s="176">
        <v>100</v>
      </c>
      <c r="F3875" s="176">
        <v>100</v>
      </c>
      <c r="G3875" s="174">
        <v>0</v>
      </c>
    </row>
    <row r="3876" spans="1:7">
      <c r="A3876" s="176" t="s">
        <v>1375</v>
      </c>
      <c r="B3876" s="176" t="s">
        <v>1376</v>
      </c>
      <c r="C3876" s="176" t="s">
        <v>1257</v>
      </c>
      <c r="D3876" s="176" t="s">
        <v>1742</v>
      </c>
      <c r="E3876" s="176">
        <v>0</v>
      </c>
      <c r="F3876" s="176">
        <v>0</v>
      </c>
      <c r="G3876" s="174">
        <v>0</v>
      </c>
    </row>
    <row r="3877" spans="1:7">
      <c r="A3877" s="176" t="s">
        <v>1375</v>
      </c>
      <c r="B3877" s="176" t="s">
        <v>1376</v>
      </c>
      <c r="C3877" s="176" t="s">
        <v>1258</v>
      </c>
      <c r="D3877" s="176" t="s">
        <v>1743</v>
      </c>
      <c r="E3877" s="176">
        <v>33</v>
      </c>
      <c r="F3877" s="176">
        <v>33</v>
      </c>
      <c r="G3877" s="174">
        <v>0</v>
      </c>
    </row>
    <row r="3878" spans="1:7">
      <c r="A3878" s="176" t="s">
        <v>1375</v>
      </c>
      <c r="B3878" s="176" t="s">
        <v>1376</v>
      </c>
      <c r="C3878" s="176" t="s">
        <v>1259</v>
      </c>
      <c r="D3878" s="176" t="s">
        <v>1744</v>
      </c>
      <c r="E3878" s="176">
        <v>100</v>
      </c>
      <c r="F3878" s="176">
        <v>100</v>
      </c>
      <c r="G3878" s="174">
        <v>0</v>
      </c>
    </row>
    <row r="3879" spans="1:7">
      <c r="A3879" s="176" t="s">
        <v>1375</v>
      </c>
      <c r="B3879" s="176" t="s">
        <v>1376</v>
      </c>
      <c r="C3879" s="176" t="s">
        <v>1260</v>
      </c>
      <c r="D3879" s="176" t="s">
        <v>1745</v>
      </c>
      <c r="E3879" s="176">
        <v>100</v>
      </c>
      <c r="F3879" s="176">
        <v>100</v>
      </c>
      <c r="G3879" s="174">
        <v>0</v>
      </c>
    </row>
    <row r="3880" spans="1:7">
      <c r="A3880" s="176" t="s">
        <v>1375</v>
      </c>
      <c r="B3880" s="176" t="s">
        <v>1376</v>
      </c>
      <c r="C3880" s="176" t="s">
        <v>1261</v>
      </c>
      <c r="D3880" s="176" t="s">
        <v>1746</v>
      </c>
      <c r="E3880" s="176">
        <v>100</v>
      </c>
      <c r="F3880" s="176">
        <v>33</v>
      </c>
      <c r="G3880" s="174">
        <v>-67</v>
      </c>
    </row>
    <row r="3881" spans="1:7">
      <c r="A3881" s="176" t="s">
        <v>1375</v>
      </c>
      <c r="B3881" s="176" t="s">
        <v>1376</v>
      </c>
      <c r="C3881" s="176" t="s">
        <v>1262</v>
      </c>
      <c r="D3881" s="176" t="s">
        <v>1747</v>
      </c>
      <c r="E3881" s="176">
        <v>100</v>
      </c>
      <c r="F3881" s="176">
        <v>100</v>
      </c>
      <c r="G3881" s="174">
        <v>0</v>
      </c>
    </row>
    <row r="3882" spans="1:7">
      <c r="A3882" s="176" t="s">
        <v>1375</v>
      </c>
      <c r="B3882" s="176" t="s">
        <v>1376</v>
      </c>
      <c r="C3882" s="176" t="s">
        <v>1263</v>
      </c>
      <c r="D3882" s="176" t="s">
        <v>1695</v>
      </c>
      <c r="E3882" s="176">
        <v>33</v>
      </c>
      <c r="F3882" s="176">
        <v>33</v>
      </c>
      <c r="G3882" s="174">
        <v>0</v>
      </c>
    </row>
    <row r="3883" spans="1:7">
      <c r="A3883" s="176" t="s">
        <v>1375</v>
      </c>
      <c r="B3883" s="176" t="s">
        <v>1376</v>
      </c>
      <c r="C3883" s="176" t="s">
        <v>1115</v>
      </c>
      <c r="D3883" s="176" t="s">
        <v>1743</v>
      </c>
      <c r="E3883" s="176">
        <v>100</v>
      </c>
      <c r="F3883" s="176">
        <v>100</v>
      </c>
      <c r="G3883" s="174">
        <v>0</v>
      </c>
    </row>
    <row r="3884" spans="1:7">
      <c r="A3884" s="176" t="s">
        <v>1375</v>
      </c>
      <c r="B3884" s="176" t="s">
        <v>1376</v>
      </c>
      <c r="C3884" s="176" t="s">
        <v>1116</v>
      </c>
      <c r="D3884" s="176" t="s">
        <v>1743</v>
      </c>
      <c r="E3884" s="176">
        <v>100</v>
      </c>
      <c r="F3884" s="176">
        <v>100</v>
      </c>
      <c r="G3884" s="174">
        <v>0</v>
      </c>
    </row>
    <row r="3885" spans="1:7">
      <c r="A3885" s="176" t="s">
        <v>1375</v>
      </c>
      <c r="B3885" s="176" t="s">
        <v>1376</v>
      </c>
      <c r="C3885" s="176" t="s">
        <v>1117</v>
      </c>
      <c r="D3885" s="176" t="s">
        <v>1743</v>
      </c>
      <c r="E3885" s="176">
        <v>100</v>
      </c>
      <c r="F3885" s="176">
        <v>100</v>
      </c>
      <c r="G3885" s="174">
        <v>0</v>
      </c>
    </row>
    <row r="3886" spans="1:7">
      <c r="A3886" s="176" t="s">
        <v>1375</v>
      </c>
      <c r="B3886" s="176" t="s">
        <v>1376</v>
      </c>
      <c r="C3886" s="176" t="s">
        <v>1118</v>
      </c>
      <c r="D3886" s="176" t="s">
        <v>1743</v>
      </c>
      <c r="E3886" s="176">
        <v>100</v>
      </c>
      <c r="F3886" s="176">
        <v>100</v>
      </c>
      <c r="G3886" s="174">
        <v>0</v>
      </c>
    </row>
    <row r="3887" spans="1:7">
      <c r="A3887" s="176" t="s">
        <v>1375</v>
      </c>
      <c r="B3887" s="176" t="s">
        <v>1376</v>
      </c>
      <c r="C3887" s="176" t="s">
        <v>1119</v>
      </c>
      <c r="D3887" s="176" t="s">
        <v>1743</v>
      </c>
      <c r="E3887" s="176">
        <v>100</v>
      </c>
      <c r="F3887" s="176">
        <v>100</v>
      </c>
      <c r="G3887" s="174">
        <v>0</v>
      </c>
    </row>
    <row r="3888" spans="1:7">
      <c r="A3888" s="176" t="s">
        <v>1375</v>
      </c>
      <c r="B3888" s="176" t="s">
        <v>1376</v>
      </c>
      <c r="C3888" s="176" t="s">
        <v>1120</v>
      </c>
      <c r="D3888" s="176" t="s">
        <v>1743</v>
      </c>
      <c r="E3888" s="176">
        <v>100</v>
      </c>
      <c r="F3888" s="176">
        <v>100</v>
      </c>
      <c r="G3888" s="174">
        <v>0</v>
      </c>
    </row>
    <row r="3889" spans="1:7">
      <c r="A3889" s="176" t="s">
        <v>1375</v>
      </c>
      <c r="B3889" s="176" t="s">
        <v>1376</v>
      </c>
      <c r="C3889" s="176" t="s">
        <v>1121</v>
      </c>
      <c r="D3889" s="176" t="s">
        <v>1743</v>
      </c>
      <c r="E3889" s="176">
        <v>100</v>
      </c>
      <c r="F3889" s="176">
        <v>100</v>
      </c>
      <c r="G3889" s="174">
        <v>0</v>
      </c>
    </row>
    <row r="3890" spans="1:7">
      <c r="A3890" s="176" t="s">
        <v>1375</v>
      </c>
      <c r="B3890" s="176" t="s">
        <v>1376</v>
      </c>
      <c r="C3890" s="176" t="s">
        <v>1122</v>
      </c>
      <c r="D3890" s="176" t="s">
        <v>1743</v>
      </c>
      <c r="E3890" s="176">
        <v>100</v>
      </c>
      <c r="F3890" s="176">
        <v>100</v>
      </c>
      <c r="G3890" s="174">
        <v>0</v>
      </c>
    </row>
    <row r="3891" spans="1:7">
      <c r="A3891" s="176" t="s">
        <v>1375</v>
      </c>
      <c r="B3891" s="176" t="s">
        <v>1376</v>
      </c>
      <c r="C3891" s="176" t="s">
        <v>1123</v>
      </c>
      <c r="D3891" s="176" t="s">
        <v>1743</v>
      </c>
      <c r="E3891" s="176">
        <v>100</v>
      </c>
      <c r="F3891" s="176">
        <v>100</v>
      </c>
      <c r="G3891" s="174">
        <v>0</v>
      </c>
    </row>
    <row r="3892" spans="1:7">
      <c r="A3892" s="176" t="s">
        <v>1375</v>
      </c>
      <c r="B3892" s="176" t="s">
        <v>1376</v>
      </c>
      <c r="C3892" s="176" t="s">
        <v>1124</v>
      </c>
      <c r="D3892" s="176" t="s">
        <v>1743</v>
      </c>
      <c r="E3892" s="176">
        <v>100</v>
      </c>
      <c r="F3892" s="176">
        <v>100</v>
      </c>
      <c r="G3892" s="174">
        <v>0</v>
      </c>
    </row>
    <row r="3893" spans="1:7">
      <c r="A3893" s="176" t="s">
        <v>1375</v>
      </c>
      <c r="B3893" s="176" t="s">
        <v>1376</v>
      </c>
      <c r="C3893" s="176" t="s">
        <v>1125</v>
      </c>
      <c r="D3893" s="176" t="s">
        <v>1743</v>
      </c>
      <c r="E3893" s="176">
        <v>100</v>
      </c>
      <c r="F3893" s="176">
        <v>100</v>
      </c>
      <c r="G3893" s="174">
        <v>0</v>
      </c>
    </row>
    <row r="3894" spans="1:7">
      <c r="A3894" s="176" t="s">
        <v>1375</v>
      </c>
      <c r="B3894" s="176" t="s">
        <v>1376</v>
      </c>
      <c r="C3894" s="176" t="s">
        <v>1126</v>
      </c>
      <c r="D3894" s="176" t="s">
        <v>1743</v>
      </c>
      <c r="E3894" s="176">
        <v>100</v>
      </c>
      <c r="F3894" s="176">
        <v>100</v>
      </c>
      <c r="G3894" s="174">
        <v>0</v>
      </c>
    </row>
    <row r="3895" spans="1:7">
      <c r="A3895" s="176" t="s">
        <v>1375</v>
      </c>
      <c r="B3895" s="176" t="s">
        <v>1376</v>
      </c>
      <c r="C3895" s="176" t="s">
        <v>1127</v>
      </c>
      <c r="D3895" s="176" t="s">
        <v>1743</v>
      </c>
      <c r="E3895" s="176">
        <v>100</v>
      </c>
      <c r="F3895" s="176">
        <v>100</v>
      </c>
      <c r="G3895" s="174">
        <v>0</v>
      </c>
    </row>
    <row r="3896" spans="1:7">
      <c r="A3896" s="176" t="s">
        <v>1375</v>
      </c>
      <c r="B3896" s="176" t="s">
        <v>1376</v>
      </c>
      <c r="C3896" s="176" t="s">
        <v>1128</v>
      </c>
      <c r="D3896" s="176" t="s">
        <v>1743</v>
      </c>
      <c r="E3896" s="176">
        <v>0</v>
      </c>
      <c r="F3896" s="176">
        <v>0</v>
      </c>
      <c r="G3896" s="174">
        <v>0</v>
      </c>
    </row>
    <row r="3897" spans="1:7">
      <c r="A3897" s="176" t="s">
        <v>1375</v>
      </c>
      <c r="B3897" s="176" t="s">
        <v>1376</v>
      </c>
      <c r="C3897" s="176" t="s">
        <v>1129</v>
      </c>
      <c r="D3897" s="176" t="s">
        <v>1743</v>
      </c>
      <c r="E3897" s="176">
        <v>67</v>
      </c>
      <c r="F3897" s="176">
        <v>67</v>
      </c>
      <c r="G3897" s="174">
        <v>0</v>
      </c>
    </row>
    <row r="3898" spans="1:7">
      <c r="A3898" s="176" t="s">
        <v>1375</v>
      </c>
      <c r="B3898" s="176" t="s">
        <v>1376</v>
      </c>
      <c r="C3898" s="176" t="s">
        <v>1130</v>
      </c>
      <c r="D3898" s="176" t="s">
        <v>1743</v>
      </c>
      <c r="E3898" s="176">
        <v>0</v>
      </c>
      <c r="F3898" s="176">
        <v>0</v>
      </c>
      <c r="G3898" s="174">
        <v>0</v>
      </c>
    </row>
    <row r="3899" spans="1:7">
      <c r="A3899" s="176" t="s">
        <v>1375</v>
      </c>
      <c r="B3899" s="176" t="s">
        <v>1376</v>
      </c>
      <c r="C3899" s="176" t="s">
        <v>1131</v>
      </c>
      <c r="D3899" s="176" t="s">
        <v>1743</v>
      </c>
      <c r="E3899" s="176">
        <v>100</v>
      </c>
      <c r="F3899" s="176">
        <v>100</v>
      </c>
      <c r="G3899" s="174">
        <v>0</v>
      </c>
    </row>
    <row r="3900" spans="1:7">
      <c r="A3900" s="176" t="s">
        <v>1375</v>
      </c>
      <c r="B3900" s="176" t="s">
        <v>1376</v>
      </c>
      <c r="C3900" s="176" t="s">
        <v>1132</v>
      </c>
      <c r="D3900" s="176" t="s">
        <v>1743</v>
      </c>
      <c r="E3900" s="176">
        <v>33</v>
      </c>
      <c r="F3900" s="176">
        <v>33</v>
      </c>
      <c r="G3900" s="174">
        <v>0</v>
      </c>
    </row>
    <row r="3901" spans="1:7">
      <c r="A3901" s="176" t="s">
        <v>1375</v>
      </c>
      <c r="B3901" s="176" t="s">
        <v>1376</v>
      </c>
      <c r="C3901" s="176" t="s">
        <v>1133</v>
      </c>
      <c r="D3901" s="176" t="s">
        <v>1743</v>
      </c>
      <c r="E3901" s="176">
        <v>100</v>
      </c>
      <c r="F3901" s="176">
        <v>100</v>
      </c>
      <c r="G3901" s="174">
        <v>0</v>
      </c>
    </row>
    <row r="3902" spans="1:7">
      <c r="A3902" s="176" t="s">
        <v>1375</v>
      </c>
      <c r="B3902" s="176" t="s">
        <v>1376</v>
      </c>
      <c r="C3902" s="176" t="s">
        <v>1134</v>
      </c>
      <c r="D3902" s="176" t="s">
        <v>1743</v>
      </c>
      <c r="E3902" s="176">
        <v>100</v>
      </c>
      <c r="F3902" s="176">
        <v>100</v>
      </c>
      <c r="G3902" s="174">
        <v>0</v>
      </c>
    </row>
    <row r="3903" spans="1:7">
      <c r="A3903" s="176" t="s">
        <v>1375</v>
      </c>
      <c r="B3903" s="176" t="s">
        <v>1376</v>
      </c>
      <c r="C3903" s="176" t="s">
        <v>1135</v>
      </c>
      <c r="D3903" s="176" t="s">
        <v>1743</v>
      </c>
      <c r="E3903" s="176">
        <v>100</v>
      </c>
      <c r="F3903" s="176">
        <v>100</v>
      </c>
      <c r="G3903" s="174">
        <v>0</v>
      </c>
    </row>
    <row r="3904" spans="1:7">
      <c r="A3904" s="176" t="s">
        <v>1375</v>
      </c>
      <c r="B3904" s="176" t="s">
        <v>1376</v>
      </c>
      <c r="C3904" s="176" t="s">
        <v>1136</v>
      </c>
      <c r="D3904" s="176" t="s">
        <v>1743</v>
      </c>
      <c r="E3904" s="176">
        <v>100</v>
      </c>
      <c r="F3904" s="176">
        <v>100</v>
      </c>
      <c r="G3904" s="174">
        <v>0</v>
      </c>
    </row>
    <row r="3905" spans="1:7">
      <c r="A3905" s="176" t="s">
        <v>1375</v>
      </c>
      <c r="B3905" s="176" t="s">
        <v>1376</v>
      </c>
      <c r="C3905" s="176" t="s">
        <v>1137</v>
      </c>
      <c r="D3905" s="176" t="s">
        <v>1743</v>
      </c>
      <c r="E3905" s="176">
        <v>100</v>
      </c>
      <c r="F3905" s="176">
        <v>100</v>
      </c>
      <c r="G3905" s="174">
        <v>0</v>
      </c>
    </row>
    <row r="3906" spans="1:7">
      <c r="A3906" s="176" t="s">
        <v>1375</v>
      </c>
      <c r="B3906" s="176" t="s">
        <v>1376</v>
      </c>
      <c r="C3906" s="176" t="s">
        <v>1138</v>
      </c>
      <c r="D3906" s="176" t="s">
        <v>1743</v>
      </c>
      <c r="E3906" s="176">
        <v>100</v>
      </c>
      <c r="F3906" s="176">
        <v>100</v>
      </c>
      <c r="G3906" s="174">
        <v>0</v>
      </c>
    </row>
    <row r="3907" spans="1:7">
      <c r="A3907" s="176" t="s">
        <v>1375</v>
      </c>
      <c r="B3907" s="176" t="s">
        <v>1376</v>
      </c>
      <c r="C3907" s="176" t="s">
        <v>1139</v>
      </c>
      <c r="D3907" s="176" t="s">
        <v>1743</v>
      </c>
      <c r="E3907" s="176">
        <v>100</v>
      </c>
      <c r="F3907" s="176">
        <v>100</v>
      </c>
      <c r="G3907" s="174">
        <v>0</v>
      </c>
    </row>
    <row r="3908" spans="1:7">
      <c r="A3908" s="176" t="s">
        <v>1375</v>
      </c>
      <c r="B3908" s="176" t="s">
        <v>1376</v>
      </c>
      <c r="C3908" s="176" t="s">
        <v>1140</v>
      </c>
      <c r="D3908" s="176" t="s">
        <v>1743</v>
      </c>
      <c r="E3908" s="176">
        <v>100</v>
      </c>
      <c r="F3908" s="176">
        <v>100</v>
      </c>
      <c r="G3908" s="174">
        <v>0</v>
      </c>
    </row>
    <row r="3909" spans="1:7">
      <c r="A3909" s="176" t="s">
        <v>1375</v>
      </c>
      <c r="B3909" s="176" t="s">
        <v>1376</v>
      </c>
      <c r="C3909" s="176" t="s">
        <v>1141</v>
      </c>
      <c r="D3909" s="176" t="s">
        <v>1743</v>
      </c>
      <c r="E3909" s="176">
        <v>100</v>
      </c>
      <c r="F3909" s="176">
        <v>100</v>
      </c>
      <c r="G3909" s="174">
        <v>0</v>
      </c>
    </row>
    <row r="3910" spans="1:7">
      <c r="A3910" s="176" t="s">
        <v>1375</v>
      </c>
      <c r="B3910" s="176" t="s">
        <v>1376</v>
      </c>
      <c r="C3910" s="176" t="s">
        <v>1142</v>
      </c>
      <c r="D3910" s="176" t="s">
        <v>1743</v>
      </c>
      <c r="E3910" s="176">
        <v>100</v>
      </c>
      <c r="F3910" s="176">
        <v>100</v>
      </c>
      <c r="G3910" s="174">
        <v>0</v>
      </c>
    </row>
    <row r="3911" spans="1:7">
      <c r="A3911" s="176" t="s">
        <v>1375</v>
      </c>
      <c r="B3911" s="176" t="s">
        <v>1376</v>
      </c>
      <c r="C3911" s="176" t="s">
        <v>1143</v>
      </c>
      <c r="D3911" s="176" t="s">
        <v>1743</v>
      </c>
      <c r="E3911" s="176">
        <v>100</v>
      </c>
      <c r="F3911" s="176">
        <v>100</v>
      </c>
      <c r="G3911" s="174">
        <v>0</v>
      </c>
    </row>
    <row r="3912" spans="1:7">
      <c r="A3912" s="176" t="s">
        <v>1375</v>
      </c>
      <c r="B3912" s="176" t="s">
        <v>1376</v>
      </c>
      <c r="C3912" s="176" t="s">
        <v>1144</v>
      </c>
      <c r="D3912" s="176" t="s">
        <v>1743</v>
      </c>
      <c r="E3912" s="176">
        <v>100</v>
      </c>
      <c r="F3912" s="176">
        <v>100</v>
      </c>
      <c r="G3912" s="174">
        <v>0</v>
      </c>
    </row>
    <row r="3913" spans="1:7">
      <c r="A3913" s="176" t="s">
        <v>1375</v>
      </c>
      <c r="B3913" s="176" t="s">
        <v>1376</v>
      </c>
      <c r="C3913" s="176" t="s">
        <v>1145</v>
      </c>
      <c r="D3913" s="176" t="s">
        <v>1743</v>
      </c>
      <c r="E3913" s="176">
        <v>33</v>
      </c>
      <c r="F3913" s="176">
        <v>33</v>
      </c>
      <c r="G3913" s="174">
        <v>0</v>
      </c>
    </row>
    <row r="3914" spans="1:7">
      <c r="A3914" s="176" t="s">
        <v>1375</v>
      </c>
      <c r="B3914" s="176" t="s">
        <v>1376</v>
      </c>
      <c r="C3914" s="176" t="s">
        <v>1146</v>
      </c>
      <c r="D3914" s="176" t="s">
        <v>1743</v>
      </c>
      <c r="E3914" s="176">
        <v>100</v>
      </c>
      <c r="F3914" s="176">
        <v>100</v>
      </c>
      <c r="G3914" s="174">
        <v>0</v>
      </c>
    </row>
    <row r="3915" spans="1:7">
      <c r="A3915" s="176" t="s">
        <v>1375</v>
      </c>
      <c r="B3915" s="176" t="s">
        <v>1376</v>
      </c>
      <c r="C3915" s="176" t="s">
        <v>1147</v>
      </c>
      <c r="D3915" s="176" t="s">
        <v>1743</v>
      </c>
      <c r="E3915" s="176">
        <v>33</v>
      </c>
      <c r="F3915" s="176">
        <v>33</v>
      </c>
      <c r="G3915" s="174">
        <v>0</v>
      </c>
    </row>
    <row r="3916" spans="1:7">
      <c r="A3916" s="176" t="s">
        <v>1375</v>
      </c>
      <c r="B3916" s="176" t="s">
        <v>1376</v>
      </c>
      <c r="C3916" s="176" t="s">
        <v>1147</v>
      </c>
      <c r="D3916" s="176" t="s">
        <v>1743</v>
      </c>
      <c r="E3916" s="176">
        <v>100</v>
      </c>
      <c r="F3916" s="176">
        <v>100</v>
      </c>
      <c r="G3916" s="174">
        <v>0</v>
      </c>
    </row>
    <row r="3917" spans="1:7">
      <c r="A3917" s="176" t="s">
        <v>1375</v>
      </c>
      <c r="B3917" s="176" t="s">
        <v>1376</v>
      </c>
      <c r="C3917" s="176" t="s">
        <v>1149</v>
      </c>
      <c r="D3917" s="176" t="s">
        <v>1743</v>
      </c>
      <c r="E3917" s="176">
        <v>67</v>
      </c>
      <c r="F3917" s="176">
        <v>67</v>
      </c>
      <c r="G3917" s="174">
        <v>0</v>
      </c>
    </row>
    <row r="3918" spans="1:7">
      <c r="A3918" s="176" t="s">
        <v>1375</v>
      </c>
      <c r="B3918" s="176" t="s">
        <v>1376</v>
      </c>
      <c r="C3918" s="176" t="s">
        <v>1150</v>
      </c>
      <c r="D3918" s="176" t="s">
        <v>1743</v>
      </c>
      <c r="E3918" s="176">
        <v>0</v>
      </c>
      <c r="F3918" s="176">
        <v>0</v>
      </c>
      <c r="G3918" s="174">
        <v>0</v>
      </c>
    </row>
    <row r="3919" spans="1:7">
      <c r="A3919" s="176" t="s">
        <v>1375</v>
      </c>
      <c r="B3919" s="176" t="s">
        <v>1376</v>
      </c>
      <c r="C3919" s="176" t="s">
        <v>1151</v>
      </c>
      <c r="D3919" s="176" t="s">
        <v>1743</v>
      </c>
      <c r="E3919" s="176">
        <v>67</v>
      </c>
      <c r="F3919" s="176">
        <v>67</v>
      </c>
      <c r="G3919" s="174">
        <v>0</v>
      </c>
    </row>
    <row r="3920" spans="1:7">
      <c r="A3920" s="176" t="s">
        <v>1375</v>
      </c>
      <c r="B3920" s="176" t="s">
        <v>1376</v>
      </c>
      <c r="C3920" s="176" t="s">
        <v>1152</v>
      </c>
      <c r="D3920" s="176" t="s">
        <v>1743</v>
      </c>
      <c r="E3920" s="176">
        <v>0</v>
      </c>
      <c r="F3920" s="176">
        <v>0</v>
      </c>
      <c r="G3920" s="174">
        <v>0</v>
      </c>
    </row>
    <row r="3921" spans="1:7">
      <c r="A3921" s="176" t="s">
        <v>1375</v>
      </c>
      <c r="B3921" s="176" t="s">
        <v>1376</v>
      </c>
      <c r="C3921" s="176" t="s">
        <v>1153</v>
      </c>
      <c r="D3921" s="176" t="s">
        <v>1743</v>
      </c>
      <c r="E3921" s="176">
        <v>0</v>
      </c>
      <c r="F3921" s="176">
        <v>0</v>
      </c>
      <c r="G3921" s="174">
        <v>0</v>
      </c>
    </row>
    <row r="3922" spans="1:7">
      <c r="A3922" s="176" t="s">
        <v>1375</v>
      </c>
      <c r="B3922" s="176" t="s">
        <v>1376</v>
      </c>
      <c r="C3922" s="176" t="s">
        <v>1154</v>
      </c>
      <c r="D3922" s="176" t="s">
        <v>1743</v>
      </c>
      <c r="E3922" s="176">
        <v>0</v>
      </c>
      <c r="F3922" s="176">
        <v>0</v>
      </c>
      <c r="G3922" s="174">
        <v>0</v>
      </c>
    </row>
    <row r="3923" spans="1:7">
      <c r="A3923" s="176" t="s">
        <v>1375</v>
      </c>
      <c r="B3923" s="176" t="s">
        <v>1376</v>
      </c>
      <c r="C3923" s="176" t="s">
        <v>1155</v>
      </c>
      <c r="D3923" s="176" t="s">
        <v>1743</v>
      </c>
      <c r="E3923" s="176">
        <v>0</v>
      </c>
      <c r="F3923" s="176">
        <v>0</v>
      </c>
      <c r="G3923" s="174">
        <v>0</v>
      </c>
    </row>
    <row r="3924" spans="1:7">
      <c r="A3924" s="176" t="s">
        <v>1375</v>
      </c>
      <c r="B3924" s="176" t="s">
        <v>1376</v>
      </c>
      <c r="C3924" s="176" t="s">
        <v>1156</v>
      </c>
      <c r="D3924" s="176" t="s">
        <v>1743</v>
      </c>
      <c r="E3924" s="176">
        <v>0</v>
      </c>
      <c r="F3924" s="176">
        <v>0</v>
      </c>
      <c r="G3924" s="174">
        <v>0</v>
      </c>
    </row>
    <row r="3925" spans="1:7">
      <c r="A3925" s="176" t="s">
        <v>1375</v>
      </c>
      <c r="B3925" s="176" t="s">
        <v>1376</v>
      </c>
      <c r="C3925" s="176" t="s">
        <v>1157</v>
      </c>
      <c r="D3925" s="176" t="s">
        <v>1743</v>
      </c>
      <c r="E3925" s="176">
        <v>0</v>
      </c>
      <c r="F3925" s="176">
        <v>0</v>
      </c>
      <c r="G3925" s="174">
        <v>0</v>
      </c>
    </row>
    <row r="3926" spans="1:7">
      <c r="A3926" s="176" t="s">
        <v>1375</v>
      </c>
      <c r="B3926" s="176" t="s">
        <v>1376</v>
      </c>
      <c r="C3926" s="176" t="s">
        <v>1158</v>
      </c>
      <c r="D3926" s="176" t="s">
        <v>1743</v>
      </c>
      <c r="E3926" s="176">
        <v>33</v>
      </c>
      <c r="F3926" s="176">
        <v>33</v>
      </c>
      <c r="G3926" s="174">
        <v>0</v>
      </c>
    </row>
    <row r="3927" spans="1:7">
      <c r="A3927" s="176" t="s">
        <v>1375</v>
      </c>
      <c r="B3927" s="176" t="s">
        <v>1376</v>
      </c>
      <c r="C3927" s="176" t="s">
        <v>1159</v>
      </c>
      <c r="D3927" s="176" t="s">
        <v>1743</v>
      </c>
      <c r="E3927" s="176">
        <v>33</v>
      </c>
      <c r="F3927" s="176">
        <v>33</v>
      </c>
      <c r="G3927" s="174">
        <v>0</v>
      </c>
    </row>
    <row r="3928" spans="1:7">
      <c r="A3928" s="176" t="s">
        <v>1375</v>
      </c>
      <c r="B3928" s="176" t="s">
        <v>1376</v>
      </c>
      <c r="C3928" s="176" t="s">
        <v>1160</v>
      </c>
      <c r="D3928" s="176" t="s">
        <v>1743</v>
      </c>
      <c r="E3928" s="176"/>
      <c r="F3928" s="176"/>
      <c r="G3928" s="176"/>
    </row>
    <row r="3929" spans="1:7">
      <c r="A3929" s="176" t="s">
        <v>1375</v>
      </c>
      <c r="B3929" s="176" t="s">
        <v>1376</v>
      </c>
      <c r="C3929" s="176" t="s">
        <v>1161</v>
      </c>
      <c r="D3929" s="176" t="s">
        <v>1743</v>
      </c>
      <c r="E3929" s="176">
        <v>33</v>
      </c>
      <c r="F3929" s="176">
        <v>33</v>
      </c>
      <c r="G3929" s="174">
        <v>0</v>
      </c>
    </row>
    <row r="3930" spans="1:7">
      <c r="A3930" s="176" t="s">
        <v>1375</v>
      </c>
      <c r="B3930" s="176" t="s">
        <v>1376</v>
      </c>
      <c r="C3930" s="176" t="s">
        <v>1162</v>
      </c>
      <c r="D3930" s="176" t="s">
        <v>1743</v>
      </c>
      <c r="E3930" s="176">
        <v>33</v>
      </c>
      <c r="F3930" s="176">
        <v>33</v>
      </c>
      <c r="G3930" s="174">
        <v>0</v>
      </c>
    </row>
    <row r="3931" spans="1:7">
      <c r="A3931" s="176" t="s">
        <v>1375</v>
      </c>
      <c r="B3931" s="176" t="s">
        <v>1376</v>
      </c>
      <c r="C3931" s="176" t="s">
        <v>1163</v>
      </c>
      <c r="D3931" s="176" t="s">
        <v>1743</v>
      </c>
      <c r="E3931" s="176">
        <v>33</v>
      </c>
      <c r="F3931" s="176">
        <v>33</v>
      </c>
      <c r="G3931" s="174">
        <v>0</v>
      </c>
    </row>
    <row r="3932" spans="1:7">
      <c r="A3932" s="176" t="s">
        <v>1375</v>
      </c>
      <c r="B3932" s="176" t="s">
        <v>1376</v>
      </c>
      <c r="C3932" s="176" t="s">
        <v>1164</v>
      </c>
      <c r="D3932" s="176" t="s">
        <v>1743</v>
      </c>
      <c r="E3932" s="176">
        <v>33</v>
      </c>
      <c r="F3932" s="176">
        <v>33</v>
      </c>
      <c r="G3932" s="174">
        <v>0</v>
      </c>
    </row>
    <row r="3933" spans="1:7">
      <c r="A3933" s="176" t="s">
        <v>1375</v>
      </c>
      <c r="B3933" s="176" t="s">
        <v>1376</v>
      </c>
      <c r="C3933" s="176" t="s">
        <v>1165</v>
      </c>
      <c r="D3933" s="176" t="s">
        <v>1743</v>
      </c>
      <c r="E3933" s="176">
        <v>33</v>
      </c>
      <c r="F3933" s="176">
        <v>33</v>
      </c>
      <c r="G3933" s="174">
        <v>0</v>
      </c>
    </row>
    <row r="3934" spans="1:7">
      <c r="A3934" s="176" t="s">
        <v>1375</v>
      </c>
      <c r="B3934" s="176" t="s">
        <v>1376</v>
      </c>
      <c r="C3934" s="176" t="s">
        <v>1166</v>
      </c>
      <c r="D3934" s="176" t="s">
        <v>1743</v>
      </c>
      <c r="E3934" s="176">
        <v>33</v>
      </c>
      <c r="F3934" s="176">
        <v>33</v>
      </c>
      <c r="G3934" s="174">
        <v>0</v>
      </c>
    </row>
    <row r="3935" spans="1:7">
      <c r="A3935" s="176" t="s">
        <v>1375</v>
      </c>
      <c r="B3935" s="176" t="s">
        <v>1376</v>
      </c>
      <c r="C3935" s="176" t="s">
        <v>1167</v>
      </c>
      <c r="D3935" s="176" t="s">
        <v>1743</v>
      </c>
      <c r="E3935" s="176">
        <v>0</v>
      </c>
      <c r="F3935" s="176">
        <v>0</v>
      </c>
      <c r="G3935" s="174">
        <v>0</v>
      </c>
    </row>
    <row r="3936" spans="1:7">
      <c r="A3936" s="176" t="s">
        <v>1375</v>
      </c>
      <c r="B3936" s="176" t="s">
        <v>1376</v>
      </c>
      <c r="C3936" s="176" t="s">
        <v>1168</v>
      </c>
      <c r="D3936" s="176" t="s">
        <v>1742</v>
      </c>
      <c r="E3936" s="176">
        <v>0</v>
      </c>
      <c r="F3936" s="176">
        <v>0</v>
      </c>
      <c r="G3936" s="174">
        <v>0</v>
      </c>
    </row>
    <row r="3937" spans="1:7">
      <c r="A3937" s="176" t="s">
        <v>1375</v>
      </c>
      <c r="B3937" s="176" t="s">
        <v>1376</v>
      </c>
      <c r="C3937" s="176" t="s">
        <v>1169</v>
      </c>
      <c r="D3937" s="176" t="s">
        <v>1742</v>
      </c>
      <c r="E3937" s="176">
        <v>0</v>
      </c>
      <c r="F3937" s="176">
        <v>0</v>
      </c>
      <c r="G3937" s="174">
        <v>0</v>
      </c>
    </row>
    <row r="3938" spans="1:7">
      <c r="A3938" s="176" t="s">
        <v>1375</v>
      </c>
      <c r="B3938" s="176" t="s">
        <v>1376</v>
      </c>
      <c r="C3938" s="176" t="s">
        <v>1170</v>
      </c>
      <c r="D3938" s="176" t="s">
        <v>1742</v>
      </c>
      <c r="E3938" s="176">
        <v>0</v>
      </c>
      <c r="F3938" s="176">
        <v>0</v>
      </c>
      <c r="G3938" s="174">
        <v>0</v>
      </c>
    </row>
    <row r="3939" spans="1:7">
      <c r="A3939" s="176" t="s">
        <v>1375</v>
      </c>
      <c r="B3939" s="176" t="s">
        <v>1376</v>
      </c>
      <c r="C3939" s="176" t="s">
        <v>1171</v>
      </c>
      <c r="D3939" s="176" t="s">
        <v>1742</v>
      </c>
      <c r="E3939" s="176">
        <v>0</v>
      </c>
      <c r="F3939" s="176">
        <v>0</v>
      </c>
      <c r="G3939" s="174">
        <v>0</v>
      </c>
    </row>
    <row r="3940" spans="1:7">
      <c r="A3940" s="176" t="s">
        <v>1375</v>
      </c>
      <c r="B3940" s="176" t="s">
        <v>1376</v>
      </c>
      <c r="C3940" s="176" t="s">
        <v>1172</v>
      </c>
      <c r="D3940" s="176" t="s">
        <v>1742</v>
      </c>
      <c r="E3940" s="176">
        <v>0</v>
      </c>
      <c r="F3940" s="176">
        <v>0</v>
      </c>
      <c r="G3940" s="174">
        <v>0</v>
      </c>
    </row>
    <row r="3941" spans="1:7">
      <c r="A3941" s="176" t="s">
        <v>1375</v>
      </c>
      <c r="B3941" s="176" t="s">
        <v>1376</v>
      </c>
      <c r="C3941" s="176" t="s">
        <v>1173</v>
      </c>
      <c r="D3941" s="176" t="s">
        <v>1744</v>
      </c>
      <c r="E3941" s="176">
        <v>100</v>
      </c>
      <c r="F3941" s="176">
        <v>100</v>
      </c>
      <c r="G3941" s="174">
        <v>0</v>
      </c>
    </row>
    <row r="3942" spans="1:7">
      <c r="A3942" s="176" t="s">
        <v>1375</v>
      </c>
      <c r="B3942" s="176" t="s">
        <v>1376</v>
      </c>
      <c r="C3942" s="176" t="s">
        <v>1174</v>
      </c>
      <c r="D3942" s="176" t="s">
        <v>1744</v>
      </c>
      <c r="E3942" s="176">
        <v>100</v>
      </c>
      <c r="F3942" s="176">
        <v>100</v>
      </c>
      <c r="G3942" s="174">
        <v>0</v>
      </c>
    </row>
    <row r="3943" spans="1:7">
      <c r="A3943" s="176" t="s">
        <v>1375</v>
      </c>
      <c r="B3943" s="176" t="s">
        <v>1376</v>
      </c>
      <c r="C3943" s="176" t="s">
        <v>1175</v>
      </c>
      <c r="D3943" s="176" t="s">
        <v>1744</v>
      </c>
      <c r="E3943" s="176">
        <v>100</v>
      </c>
      <c r="F3943" s="176">
        <v>100</v>
      </c>
      <c r="G3943" s="174">
        <v>0</v>
      </c>
    </row>
    <row r="3944" spans="1:7">
      <c r="A3944" s="176" t="s">
        <v>1375</v>
      </c>
      <c r="B3944" s="176" t="s">
        <v>1376</v>
      </c>
      <c r="C3944" s="176" t="s">
        <v>1176</v>
      </c>
      <c r="D3944" s="176" t="s">
        <v>1744</v>
      </c>
      <c r="E3944" s="176">
        <v>100</v>
      </c>
      <c r="F3944" s="176">
        <v>100</v>
      </c>
      <c r="G3944" s="174">
        <v>0</v>
      </c>
    </row>
    <row r="3945" spans="1:7">
      <c r="A3945" s="176" t="s">
        <v>1375</v>
      </c>
      <c r="B3945" s="176" t="s">
        <v>1376</v>
      </c>
      <c r="C3945" s="176" t="s">
        <v>1177</v>
      </c>
      <c r="D3945" s="176" t="s">
        <v>1744</v>
      </c>
      <c r="E3945" s="176">
        <v>67</v>
      </c>
      <c r="F3945" s="176">
        <v>67</v>
      </c>
      <c r="G3945" s="174">
        <v>0</v>
      </c>
    </row>
    <row r="3946" spans="1:7">
      <c r="A3946" s="176" t="s">
        <v>1375</v>
      </c>
      <c r="B3946" s="176" t="s">
        <v>1376</v>
      </c>
      <c r="C3946" s="176" t="s">
        <v>1178</v>
      </c>
      <c r="D3946" s="176" t="s">
        <v>1748</v>
      </c>
      <c r="E3946" s="176">
        <v>0</v>
      </c>
      <c r="F3946" s="176">
        <v>0</v>
      </c>
      <c r="G3946" s="174">
        <v>0</v>
      </c>
    </row>
    <row r="3947" spans="1:7">
      <c r="A3947" s="176" t="s">
        <v>1375</v>
      </c>
      <c r="B3947" s="176" t="s">
        <v>1376</v>
      </c>
      <c r="C3947" s="176" t="s">
        <v>1179</v>
      </c>
      <c r="D3947" s="176" t="s">
        <v>1748</v>
      </c>
      <c r="E3947" s="176">
        <v>0</v>
      </c>
      <c r="F3947" s="176">
        <v>0</v>
      </c>
      <c r="G3947" s="174">
        <v>0</v>
      </c>
    </row>
    <row r="3948" spans="1:7">
      <c r="A3948" s="176" t="s">
        <v>1375</v>
      </c>
      <c r="B3948" s="176" t="s">
        <v>1376</v>
      </c>
      <c r="C3948" s="176" t="s">
        <v>1180</v>
      </c>
      <c r="D3948" s="176" t="s">
        <v>1748</v>
      </c>
      <c r="E3948" s="176">
        <v>0</v>
      </c>
      <c r="F3948" s="176">
        <v>0</v>
      </c>
      <c r="G3948" s="174">
        <v>0</v>
      </c>
    </row>
    <row r="3949" spans="1:7">
      <c r="A3949" s="176" t="s">
        <v>1375</v>
      </c>
      <c r="B3949" s="176" t="s">
        <v>1376</v>
      </c>
      <c r="C3949" s="176" t="s">
        <v>1181</v>
      </c>
      <c r="D3949" s="176" t="s">
        <v>1748</v>
      </c>
      <c r="E3949" s="176">
        <v>0</v>
      </c>
      <c r="F3949" s="176">
        <v>0</v>
      </c>
      <c r="G3949" s="174">
        <v>0</v>
      </c>
    </row>
    <row r="3950" spans="1:7">
      <c r="A3950" s="176" t="s">
        <v>1375</v>
      </c>
      <c r="B3950" s="176" t="s">
        <v>1376</v>
      </c>
      <c r="C3950" s="176" t="s">
        <v>1182</v>
      </c>
      <c r="D3950" s="176" t="s">
        <v>1745</v>
      </c>
      <c r="E3950" s="176">
        <v>100</v>
      </c>
      <c r="F3950" s="176">
        <v>100</v>
      </c>
      <c r="G3950" s="174">
        <v>0</v>
      </c>
    </row>
    <row r="3951" spans="1:7">
      <c r="A3951" s="176" t="s">
        <v>1375</v>
      </c>
      <c r="B3951" s="176" t="s">
        <v>1376</v>
      </c>
      <c r="C3951" s="176" t="s">
        <v>1183</v>
      </c>
      <c r="D3951" s="176" t="s">
        <v>1745</v>
      </c>
      <c r="E3951" s="176">
        <v>0</v>
      </c>
      <c r="F3951" s="176">
        <v>100</v>
      </c>
      <c r="G3951" s="175">
        <v>100</v>
      </c>
    </row>
    <row r="3952" spans="1:7">
      <c r="A3952" s="176" t="s">
        <v>1375</v>
      </c>
      <c r="B3952" s="176" t="s">
        <v>1376</v>
      </c>
      <c r="C3952" s="176" t="s">
        <v>1184</v>
      </c>
      <c r="D3952" s="176" t="s">
        <v>1745</v>
      </c>
      <c r="E3952" s="176">
        <v>100</v>
      </c>
      <c r="F3952" s="176">
        <v>100</v>
      </c>
      <c r="G3952" s="174">
        <v>0</v>
      </c>
    </row>
    <row r="3953" spans="1:7">
      <c r="A3953" s="176" t="s">
        <v>1375</v>
      </c>
      <c r="B3953" s="176" t="s">
        <v>1376</v>
      </c>
      <c r="C3953" s="176" t="s">
        <v>1185</v>
      </c>
      <c r="D3953" s="176" t="s">
        <v>1745</v>
      </c>
      <c r="E3953" s="176">
        <v>100</v>
      </c>
      <c r="F3953" s="176">
        <v>100</v>
      </c>
      <c r="G3953" s="174">
        <v>0</v>
      </c>
    </row>
    <row r="3954" spans="1:7">
      <c r="A3954" s="176" t="s">
        <v>1375</v>
      </c>
      <c r="B3954" s="176" t="s">
        <v>1376</v>
      </c>
      <c r="C3954" s="176" t="s">
        <v>1186</v>
      </c>
      <c r="D3954" s="176" t="s">
        <v>1745</v>
      </c>
      <c r="E3954" s="176">
        <v>100</v>
      </c>
      <c r="F3954" s="176">
        <v>100</v>
      </c>
      <c r="G3954" s="174">
        <v>0</v>
      </c>
    </row>
    <row r="3955" spans="1:7">
      <c r="A3955" s="176" t="s">
        <v>1375</v>
      </c>
      <c r="B3955" s="176" t="s">
        <v>1376</v>
      </c>
      <c r="C3955" s="176" t="s">
        <v>1187</v>
      </c>
      <c r="D3955" s="176" t="s">
        <v>1745</v>
      </c>
      <c r="E3955" s="176">
        <v>100</v>
      </c>
      <c r="F3955" s="176">
        <v>100</v>
      </c>
      <c r="G3955" s="174">
        <v>0</v>
      </c>
    </row>
    <row r="3956" spans="1:7">
      <c r="A3956" s="176" t="s">
        <v>1375</v>
      </c>
      <c r="B3956" s="176" t="s">
        <v>1376</v>
      </c>
      <c r="C3956" s="176" t="s">
        <v>1188</v>
      </c>
      <c r="D3956" s="176" t="s">
        <v>1745</v>
      </c>
      <c r="E3956" s="176">
        <v>100</v>
      </c>
      <c r="F3956" s="176">
        <v>100</v>
      </c>
      <c r="G3956" s="174">
        <v>0</v>
      </c>
    </row>
    <row r="3957" spans="1:7">
      <c r="A3957" s="176" t="s">
        <v>1375</v>
      </c>
      <c r="B3957" s="176" t="s">
        <v>1376</v>
      </c>
      <c r="C3957" s="176" t="s">
        <v>1189</v>
      </c>
      <c r="D3957" s="176" t="s">
        <v>1745</v>
      </c>
      <c r="E3957" s="176">
        <v>100</v>
      </c>
      <c r="F3957" s="176">
        <v>100</v>
      </c>
      <c r="G3957" s="174">
        <v>0</v>
      </c>
    </row>
    <row r="3958" spans="1:7">
      <c r="A3958" s="176" t="s">
        <v>1375</v>
      </c>
      <c r="B3958" s="176" t="s">
        <v>1376</v>
      </c>
      <c r="C3958" s="176" t="s">
        <v>1190</v>
      </c>
      <c r="D3958" s="176" t="s">
        <v>1746</v>
      </c>
      <c r="E3958" s="176">
        <v>67</v>
      </c>
      <c r="F3958" s="176">
        <v>67</v>
      </c>
      <c r="G3958" s="174">
        <v>0</v>
      </c>
    </row>
    <row r="3959" spans="1:7">
      <c r="A3959" s="176" t="s">
        <v>1375</v>
      </c>
      <c r="B3959" s="176" t="s">
        <v>1376</v>
      </c>
      <c r="C3959" s="176" t="s">
        <v>1191</v>
      </c>
      <c r="D3959" s="176" t="s">
        <v>1746</v>
      </c>
      <c r="E3959" s="176">
        <v>100</v>
      </c>
      <c r="F3959" s="176">
        <v>100</v>
      </c>
      <c r="G3959" s="174">
        <v>0</v>
      </c>
    </row>
    <row r="3960" spans="1:7">
      <c r="A3960" s="176" t="s">
        <v>1375</v>
      </c>
      <c r="B3960" s="176" t="s">
        <v>1376</v>
      </c>
      <c r="C3960" s="176" t="s">
        <v>1192</v>
      </c>
      <c r="D3960" s="176" t="s">
        <v>1746</v>
      </c>
      <c r="E3960" s="176">
        <v>67</v>
      </c>
      <c r="F3960" s="176">
        <v>67</v>
      </c>
      <c r="G3960" s="174">
        <v>0</v>
      </c>
    </row>
    <row r="3961" spans="1:7">
      <c r="A3961" s="176" t="s">
        <v>1375</v>
      </c>
      <c r="B3961" s="176" t="s">
        <v>1376</v>
      </c>
      <c r="C3961" s="176" t="s">
        <v>1193</v>
      </c>
      <c r="D3961" s="176" t="s">
        <v>1746</v>
      </c>
      <c r="E3961" s="176">
        <v>0</v>
      </c>
      <c r="F3961" s="176">
        <v>0</v>
      </c>
      <c r="G3961" s="174">
        <v>0</v>
      </c>
    </row>
    <row r="3962" spans="1:7">
      <c r="A3962" s="176" t="s">
        <v>1375</v>
      </c>
      <c r="B3962" s="176" t="s">
        <v>1376</v>
      </c>
      <c r="C3962" s="176" t="s">
        <v>1194</v>
      </c>
      <c r="D3962" s="176" t="s">
        <v>1746</v>
      </c>
      <c r="E3962" s="176">
        <v>100</v>
      </c>
      <c r="F3962" s="176">
        <v>100</v>
      </c>
      <c r="G3962" s="174">
        <v>0</v>
      </c>
    </row>
    <row r="3963" spans="1:7">
      <c r="A3963" s="176" t="s">
        <v>1375</v>
      </c>
      <c r="B3963" s="176" t="s">
        <v>1376</v>
      </c>
      <c r="C3963" s="176" t="s">
        <v>1195</v>
      </c>
      <c r="D3963" s="176" t="s">
        <v>1746</v>
      </c>
      <c r="E3963" s="176">
        <v>100</v>
      </c>
      <c r="F3963" s="176">
        <v>100</v>
      </c>
      <c r="G3963" s="174">
        <v>0</v>
      </c>
    </row>
    <row r="3964" spans="1:7">
      <c r="A3964" s="176" t="s">
        <v>1375</v>
      </c>
      <c r="B3964" s="176" t="s">
        <v>1376</v>
      </c>
      <c r="C3964" s="176" t="s">
        <v>1196</v>
      </c>
      <c r="D3964" s="176" t="s">
        <v>1746</v>
      </c>
      <c r="E3964" s="176">
        <v>100</v>
      </c>
      <c r="F3964" s="176">
        <v>100</v>
      </c>
      <c r="G3964" s="174">
        <v>0</v>
      </c>
    </row>
    <row r="3965" spans="1:7">
      <c r="A3965" s="176" t="s">
        <v>1375</v>
      </c>
      <c r="B3965" s="176" t="s">
        <v>1376</v>
      </c>
      <c r="C3965" s="176" t="s">
        <v>1197</v>
      </c>
      <c r="D3965" s="176" t="s">
        <v>1746</v>
      </c>
      <c r="E3965" s="176">
        <v>33</v>
      </c>
      <c r="F3965" s="176">
        <v>33</v>
      </c>
      <c r="G3965" s="174">
        <v>0</v>
      </c>
    </row>
    <row r="3966" spans="1:7">
      <c r="A3966" s="176" t="s">
        <v>1375</v>
      </c>
      <c r="B3966" s="176" t="s">
        <v>1376</v>
      </c>
      <c r="C3966" s="176" t="s">
        <v>1198</v>
      </c>
      <c r="D3966" s="176" t="s">
        <v>1747</v>
      </c>
      <c r="E3966" s="176">
        <v>100</v>
      </c>
      <c r="F3966" s="176">
        <v>100</v>
      </c>
      <c r="G3966" s="174">
        <v>0</v>
      </c>
    </row>
    <row r="3967" spans="1:7">
      <c r="A3967" s="176" t="s">
        <v>1375</v>
      </c>
      <c r="B3967" s="176" t="s">
        <v>1376</v>
      </c>
      <c r="C3967" s="176" t="s">
        <v>1199</v>
      </c>
      <c r="D3967" s="176" t="s">
        <v>1747</v>
      </c>
      <c r="E3967" s="176">
        <v>100</v>
      </c>
      <c r="F3967" s="176">
        <v>100</v>
      </c>
      <c r="G3967" s="174">
        <v>0</v>
      </c>
    </row>
    <row r="3968" spans="1:7">
      <c r="A3968" s="176" t="s">
        <v>1375</v>
      </c>
      <c r="B3968" s="176" t="s">
        <v>1376</v>
      </c>
      <c r="C3968" s="176" t="s">
        <v>1200</v>
      </c>
      <c r="D3968" s="176" t="s">
        <v>1747</v>
      </c>
      <c r="E3968" s="176">
        <v>0</v>
      </c>
      <c r="F3968" s="176">
        <v>0</v>
      </c>
      <c r="G3968" s="174">
        <v>0</v>
      </c>
    </row>
    <row r="3969" spans="1:7">
      <c r="A3969" s="176" t="s">
        <v>1375</v>
      </c>
      <c r="B3969" s="176" t="s">
        <v>1376</v>
      </c>
      <c r="C3969" s="176" t="s">
        <v>1201</v>
      </c>
      <c r="D3969" s="176" t="s">
        <v>1747</v>
      </c>
      <c r="E3969" s="176">
        <v>100</v>
      </c>
      <c r="F3969" s="176">
        <v>100</v>
      </c>
      <c r="G3969" s="174">
        <v>0</v>
      </c>
    </row>
    <row r="3970" spans="1:7">
      <c r="A3970" s="176" t="s">
        <v>1375</v>
      </c>
      <c r="B3970" s="176" t="s">
        <v>1376</v>
      </c>
      <c r="C3970" s="176" t="s">
        <v>1202</v>
      </c>
      <c r="D3970" s="176" t="s">
        <v>1747</v>
      </c>
      <c r="E3970" s="176">
        <v>100</v>
      </c>
      <c r="F3970" s="176">
        <v>100</v>
      </c>
      <c r="G3970" s="174">
        <v>0</v>
      </c>
    </row>
    <row r="3971" spans="1:7">
      <c r="A3971" s="176" t="s">
        <v>1375</v>
      </c>
      <c r="B3971" s="176" t="s">
        <v>1376</v>
      </c>
      <c r="C3971" s="176" t="s">
        <v>1203</v>
      </c>
      <c r="D3971" s="176" t="s">
        <v>1747</v>
      </c>
      <c r="E3971" s="176">
        <v>100</v>
      </c>
      <c r="F3971" s="176">
        <v>100</v>
      </c>
      <c r="G3971" s="174">
        <v>0</v>
      </c>
    </row>
    <row r="3972" spans="1:7">
      <c r="A3972" s="176" t="s">
        <v>1375</v>
      </c>
      <c r="B3972" s="176" t="s">
        <v>1376</v>
      </c>
      <c r="C3972" s="176" t="s">
        <v>1204</v>
      </c>
      <c r="D3972" s="176" t="s">
        <v>1747</v>
      </c>
      <c r="E3972" s="176">
        <v>0</v>
      </c>
      <c r="F3972" s="176">
        <v>0</v>
      </c>
      <c r="G3972" s="174">
        <v>0</v>
      </c>
    </row>
    <row r="3973" spans="1:7">
      <c r="A3973" s="176" t="s">
        <v>1375</v>
      </c>
      <c r="B3973" s="176" t="s">
        <v>1376</v>
      </c>
      <c r="C3973" s="176" t="s">
        <v>1205</v>
      </c>
      <c r="D3973" s="176" t="s">
        <v>1747</v>
      </c>
      <c r="E3973" s="176">
        <v>67</v>
      </c>
      <c r="F3973" s="176">
        <v>67</v>
      </c>
      <c r="G3973" s="174">
        <v>0</v>
      </c>
    </row>
    <row r="3974" spans="1:7">
      <c r="A3974" s="176" t="s">
        <v>1375</v>
      </c>
      <c r="B3974" s="176" t="s">
        <v>1376</v>
      </c>
      <c r="C3974" s="176" t="s">
        <v>1206</v>
      </c>
      <c r="D3974" s="176" t="s">
        <v>1747</v>
      </c>
      <c r="E3974" s="176">
        <v>0</v>
      </c>
      <c r="F3974" s="176">
        <v>0</v>
      </c>
      <c r="G3974" s="174">
        <v>0</v>
      </c>
    </row>
    <row r="3975" spans="1:7">
      <c r="A3975" s="176" t="s">
        <v>1375</v>
      </c>
      <c r="B3975" s="176" t="s">
        <v>1376</v>
      </c>
      <c r="C3975" s="176" t="s">
        <v>1207</v>
      </c>
      <c r="D3975" s="176" t="s">
        <v>1747</v>
      </c>
      <c r="E3975" s="176">
        <v>0</v>
      </c>
      <c r="F3975" s="176">
        <v>0</v>
      </c>
      <c r="G3975" s="174">
        <v>0</v>
      </c>
    </row>
    <row r="3976" spans="1:7">
      <c r="A3976" s="176" t="s">
        <v>1375</v>
      </c>
      <c r="B3976" s="176" t="s">
        <v>1376</v>
      </c>
      <c r="C3976" s="176" t="s">
        <v>1208</v>
      </c>
      <c r="D3976" s="176" t="s">
        <v>1747</v>
      </c>
      <c r="E3976" s="176">
        <v>0</v>
      </c>
      <c r="F3976" s="176">
        <v>0</v>
      </c>
      <c r="G3976" s="174">
        <v>0</v>
      </c>
    </row>
    <row r="3977" spans="1:7">
      <c r="A3977" s="176" t="s">
        <v>1375</v>
      </c>
      <c r="B3977" s="176" t="s">
        <v>1376</v>
      </c>
      <c r="C3977" s="176" t="s">
        <v>1209</v>
      </c>
      <c r="D3977" s="176" t="s">
        <v>1747</v>
      </c>
      <c r="E3977" s="176">
        <v>33</v>
      </c>
      <c r="F3977" s="176">
        <v>33</v>
      </c>
      <c r="G3977" s="174">
        <v>0</v>
      </c>
    </row>
    <row r="3978" spans="1:7">
      <c r="A3978" s="176" t="s">
        <v>1375</v>
      </c>
      <c r="B3978" s="176" t="s">
        <v>1376</v>
      </c>
      <c r="C3978" s="176" t="s">
        <v>1210</v>
      </c>
      <c r="D3978" s="176" t="s">
        <v>1747</v>
      </c>
      <c r="E3978" s="176">
        <v>100</v>
      </c>
      <c r="F3978" s="176">
        <v>100</v>
      </c>
      <c r="G3978" s="174">
        <v>0</v>
      </c>
    </row>
    <row r="3979" spans="1:7">
      <c r="A3979" s="176" t="s">
        <v>1375</v>
      </c>
      <c r="B3979" s="176" t="s">
        <v>1376</v>
      </c>
      <c r="C3979" s="176" t="s">
        <v>1211</v>
      </c>
      <c r="D3979" s="176" t="s">
        <v>1695</v>
      </c>
      <c r="E3979" s="176">
        <v>100</v>
      </c>
      <c r="F3979" s="176">
        <v>100</v>
      </c>
      <c r="G3979" s="174">
        <v>0</v>
      </c>
    </row>
    <row r="3980" spans="1:7">
      <c r="A3980" s="176" t="s">
        <v>1375</v>
      </c>
      <c r="B3980" s="176" t="s">
        <v>1376</v>
      </c>
      <c r="C3980" s="176" t="s">
        <v>1212</v>
      </c>
      <c r="D3980" s="176" t="s">
        <v>1695</v>
      </c>
      <c r="E3980" s="176">
        <v>100</v>
      </c>
      <c r="F3980" s="176">
        <v>100</v>
      </c>
      <c r="G3980" s="174">
        <v>0</v>
      </c>
    </row>
    <row r="3981" spans="1:7">
      <c r="A3981" s="176" t="s">
        <v>1375</v>
      </c>
      <c r="B3981" s="176" t="s">
        <v>1376</v>
      </c>
      <c r="C3981" s="176" t="s">
        <v>1213</v>
      </c>
      <c r="D3981" s="176" t="s">
        <v>1695</v>
      </c>
      <c r="E3981" s="176">
        <v>100</v>
      </c>
      <c r="F3981" s="176">
        <v>100</v>
      </c>
      <c r="G3981" s="174">
        <v>0</v>
      </c>
    </row>
    <row r="3982" spans="1:7">
      <c r="A3982" s="176" t="s">
        <v>1375</v>
      </c>
      <c r="B3982" s="176" t="s">
        <v>1376</v>
      </c>
      <c r="C3982" s="176" t="s">
        <v>1214</v>
      </c>
      <c r="D3982" s="176" t="s">
        <v>1695</v>
      </c>
      <c r="E3982" s="176">
        <v>100</v>
      </c>
      <c r="F3982" s="176">
        <v>100</v>
      </c>
      <c r="G3982" s="174">
        <v>0</v>
      </c>
    </row>
    <row r="3983" spans="1:7">
      <c r="A3983" s="176" t="s">
        <v>1375</v>
      </c>
      <c r="B3983" s="176" t="s">
        <v>1376</v>
      </c>
      <c r="C3983" s="176" t="s">
        <v>1215</v>
      </c>
      <c r="D3983" s="176" t="s">
        <v>1695</v>
      </c>
      <c r="E3983" s="176">
        <v>0</v>
      </c>
      <c r="F3983" s="176">
        <v>0</v>
      </c>
      <c r="G3983" s="174">
        <v>0</v>
      </c>
    </row>
    <row r="3984" spans="1:7">
      <c r="A3984" s="176" t="s">
        <v>1375</v>
      </c>
      <c r="B3984" s="176" t="s">
        <v>1376</v>
      </c>
      <c r="C3984" s="176" t="s">
        <v>1216</v>
      </c>
      <c r="D3984" s="176" t="s">
        <v>1695</v>
      </c>
      <c r="E3984" s="176">
        <v>33</v>
      </c>
      <c r="F3984" s="176">
        <v>33</v>
      </c>
      <c r="G3984" s="174">
        <v>0</v>
      </c>
    </row>
    <row r="3985" spans="1:7">
      <c r="A3985" s="176" t="s">
        <v>1375</v>
      </c>
      <c r="B3985" s="176" t="s">
        <v>1376</v>
      </c>
      <c r="C3985" s="176" t="s">
        <v>1217</v>
      </c>
      <c r="E3985" s="176">
        <v>100</v>
      </c>
      <c r="F3985" s="176">
        <v>100</v>
      </c>
      <c r="G3985" s="174">
        <v>0</v>
      </c>
    </row>
    <row r="3986" spans="1:7">
      <c r="A3986" s="176" t="s">
        <v>1375</v>
      </c>
      <c r="B3986" s="176" t="s">
        <v>1376</v>
      </c>
      <c r="C3986" s="176" t="s">
        <v>1218</v>
      </c>
      <c r="E3986" s="176">
        <v>100</v>
      </c>
      <c r="F3986" s="176">
        <v>100</v>
      </c>
      <c r="G3986" s="174">
        <v>0</v>
      </c>
    </row>
    <row r="3987" spans="1:7">
      <c r="A3987" s="176" t="s">
        <v>1375</v>
      </c>
      <c r="B3987" s="176" t="s">
        <v>1376</v>
      </c>
      <c r="C3987" s="176" t="s">
        <v>1219</v>
      </c>
      <c r="E3987" s="176">
        <v>67</v>
      </c>
      <c r="F3987" s="176">
        <v>67</v>
      </c>
      <c r="G3987" s="174">
        <v>0</v>
      </c>
    </row>
    <row r="3988" spans="1:7">
      <c r="A3988" s="176" t="s">
        <v>1375</v>
      </c>
      <c r="B3988" s="176" t="s">
        <v>1376</v>
      </c>
      <c r="C3988" s="176" t="s">
        <v>1220</v>
      </c>
      <c r="E3988" s="176">
        <v>0</v>
      </c>
      <c r="F3988" s="176">
        <v>0</v>
      </c>
      <c r="G3988" s="174">
        <v>0</v>
      </c>
    </row>
    <row r="3989" spans="1:7">
      <c r="A3989" s="176" t="s">
        <v>1375</v>
      </c>
      <c r="B3989" s="176" t="s">
        <v>1376</v>
      </c>
      <c r="C3989" s="176" t="s">
        <v>1221</v>
      </c>
      <c r="E3989" s="176">
        <v>0</v>
      </c>
      <c r="F3989" s="176">
        <v>0</v>
      </c>
      <c r="G3989" s="174">
        <v>0</v>
      </c>
    </row>
    <row r="3990" spans="1:7">
      <c r="A3990" s="176" t="s">
        <v>1375</v>
      </c>
      <c r="B3990" s="176" t="s">
        <v>1376</v>
      </c>
      <c r="C3990" s="176" t="s">
        <v>1222</v>
      </c>
      <c r="E3990" s="176">
        <v>0</v>
      </c>
      <c r="F3990" s="176">
        <v>0</v>
      </c>
      <c r="G3990" s="174">
        <v>0</v>
      </c>
    </row>
    <row r="3991" spans="1:7">
      <c r="A3991" s="176" t="s">
        <v>1375</v>
      </c>
      <c r="B3991" s="176" t="s">
        <v>1376</v>
      </c>
      <c r="C3991" s="176" t="s">
        <v>1223</v>
      </c>
      <c r="E3991" s="176">
        <v>67</v>
      </c>
      <c r="F3991" s="176">
        <v>67</v>
      </c>
      <c r="G3991" s="174">
        <v>0</v>
      </c>
    </row>
    <row r="3992" spans="1:7">
      <c r="A3992" s="176" t="s">
        <v>1375</v>
      </c>
      <c r="B3992" s="176" t="s">
        <v>1376</v>
      </c>
      <c r="C3992" s="176" t="s">
        <v>1224</v>
      </c>
      <c r="E3992" s="176">
        <v>67</v>
      </c>
      <c r="F3992" s="176">
        <v>67</v>
      </c>
      <c r="G3992" s="174">
        <v>0</v>
      </c>
    </row>
    <row r="3993" spans="1:7">
      <c r="A3993" s="176" t="s">
        <v>1375</v>
      </c>
      <c r="B3993" s="176" t="s">
        <v>1376</v>
      </c>
      <c r="C3993" s="176" t="s">
        <v>1225</v>
      </c>
      <c r="E3993" s="176">
        <v>100</v>
      </c>
      <c r="F3993" s="176">
        <v>100</v>
      </c>
      <c r="G3993" s="174">
        <v>0</v>
      </c>
    </row>
    <row r="3994" spans="1:7">
      <c r="A3994" s="176" t="s">
        <v>1375</v>
      </c>
      <c r="B3994" s="176" t="s">
        <v>1376</v>
      </c>
      <c r="C3994" s="176" t="s">
        <v>1226</v>
      </c>
      <c r="E3994" s="176">
        <v>67</v>
      </c>
      <c r="F3994" s="176">
        <v>67</v>
      </c>
      <c r="G3994" s="174">
        <v>0</v>
      </c>
    </row>
    <row r="3995" spans="1:7">
      <c r="A3995" s="176" t="s">
        <v>1375</v>
      </c>
      <c r="B3995" s="176" t="s">
        <v>1376</v>
      </c>
      <c r="C3995" s="176" t="s">
        <v>1227</v>
      </c>
      <c r="E3995" s="176">
        <v>67</v>
      </c>
      <c r="F3995" s="176">
        <v>67</v>
      </c>
      <c r="G3995" s="174">
        <v>0</v>
      </c>
    </row>
    <row r="3996" spans="1:7">
      <c r="A3996" s="176" t="s">
        <v>1375</v>
      </c>
      <c r="B3996" s="176" t="s">
        <v>1376</v>
      </c>
      <c r="C3996" s="176" t="s">
        <v>1228</v>
      </c>
      <c r="E3996" s="176">
        <v>0</v>
      </c>
      <c r="F3996" s="176">
        <v>0</v>
      </c>
      <c r="G3996" s="174">
        <v>0</v>
      </c>
    </row>
    <row r="3997" spans="1:7">
      <c r="A3997" s="176" t="s">
        <v>1375</v>
      </c>
      <c r="B3997" s="176" t="s">
        <v>1376</v>
      </c>
      <c r="C3997" s="176" t="s">
        <v>1229</v>
      </c>
      <c r="E3997" s="176">
        <v>33</v>
      </c>
      <c r="F3997" s="176">
        <v>33</v>
      </c>
      <c r="G3997" s="174">
        <v>0</v>
      </c>
    </row>
    <row r="3998" spans="1:7">
      <c r="A3998" s="176" t="s">
        <v>1375</v>
      </c>
      <c r="B3998" s="176" t="s">
        <v>1376</v>
      </c>
      <c r="C3998" s="176" t="s">
        <v>1230</v>
      </c>
      <c r="E3998" s="176">
        <v>33</v>
      </c>
      <c r="F3998" s="176">
        <v>33</v>
      </c>
      <c r="G3998" s="174">
        <v>0</v>
      </c>
    </row>
    <row r="3999" spans="1:7">
      <c r="A3999" s="176" t="s">
        <v>1375</v>
      </c>
      <c r="B3999" s="176" t="s">
        <v>1376</v>
      </c>
      <c r="C3999" s="176" t="s">
        <v>1231</v>
      </c>
      <c r="E3999" s="176">
        <v>33</v>
      </c>
      <c r="F3999" s="176">
        <v>33</v>
      </c>
      <c r="G3999" s="174">
        <v>0</v>
      </c>
    </row>
    <row r="4000" spans="1:7">
      <c r="A4000" s="176" t="s">
        <v>1375</v>
      </c>
      <c r="B4000" s="176" t="s">
        <v>1376</v>
      </c>
      <c r="C4000" s="176" t="s">
        <v>1232</v>
      </c>
      <c r="E4000" s="176">
        <v>0</v>
      </c>
      <c r="F4000" s="176">
        <v>0</v>
      </c>
      <c r="G4000" s="174">
        <v>0</v>
      </c>
    </row>
    <row r="4001" spans="1:7">
      <c r="A4001" s="176" t="s">
        <v>1375</v>
      </c>
      <c r="B4001" s="176" t="s">
        <v>1376</v>
      </c>
      <c r="C4001" s="176" t="s">
        <v>1233</v>
      </c>
      <c r="E4001" s="176">
        <v>100</v>
      </c>
      <c r="F4001" s="176">
        <v>100</v>
      </c>
      <c r="G4001" s="174">
        <v>0</v>
      </c>
    </row>
    <row r="4002" spans="1:7">
      <c r="A4002" s="176" t="s">
        <v>1375</v>
      </c>
      <c r="B4002" s="176" t="s">
        <v>1376</v>
      </c>
      <c r="C4002" s="176" t="s">
        <v>1234</v>
      </c>
      <c r="E4002" s="176">
        <v>100</v>
      </c>
      <c r="F4002" s="176">
        <v>100</v>
      </c>
      <c r="G4002" s="174">
        <v>0</v>
      </c>
    </row>
    <row r="4003" spans="1:7">
      <c r="A4003" s="176" t="s">
        <v>1375</v>
      </c>
      <c r="B4003" s="176" t="s">
        <v>1376</v>
      </c>
      <c r="C4003" s="176" t="s">
        <v>1235</v>
      </c>
      <c r="E4003" s="176">
        <v>100</v>
      </c>
      <c r="F4003" s="176">
        <v>100</v>
      </c>
      <c r="G4003" s="174">
        <v>0</v>
      </c>
    </row>
    <row r="4004" spans="1:7">
      <c r="A4004" s="176" t="s">
        <v>1375</v>
      </c>
      <c r="B4004" s="176" t="s">
        <v>1376</v>
      </c>
      <c r="C4004" s="176" t="s">
        <v>1236</v>
      </c>
      <c r="E4004" s="176">
        <v>67</v>
      </c>
      <c r="F4004" s="176">
        <v>67</v>
      </c>
      <c r="G4004" s="174">
        <v>0</v>
      </c>
    </row>
    <row r="4005" spans="1:7">
      <c r="A4005" s="176" t="s">
        <v>1375</v>
      </c>
      <c r="B4005" s="176" t="s">
        <v>1376</v>
      </c>
      <c r="C4005" s="176" t="s">
        <v>1237</v>
      </c>
      <c r="E4005" s="176">
        <v>33</v>
      </c>
      <c r="F4005" s="176">
        <v>33</v>
      </c>
      <c r="G4005" s="174">
        <v>0</v>
      </c>
    </row>
    <row r="4006" spans="1:7">
      <c r="A4006" s="176" t="s">
        <v>1375</v>
      </c>
      <c r="B4006" s="176" t="s">
        <v>1376</v>
      </c>
      <c r="C4006" s="176" t="s">
        <v>1238</v>
      </c>
      <c r="E4006" s="176">
        <v>0</v>
      </c>
      <c r="F4006" s="176">
        <v>0</v>
      </c>
      <c r="G4006" s="174">
        <v>0</v>
      </c>
    </row>
    <row r="4007" spans="1:7">
      <c r="A4007" s="176" t="s">
        <v>1375</v>
      </c>
      <c r="B4007" s="176" t="s">
        <v>1376</v>
      </c>
      <c r="C4007" s="176" t="s">
        <v>1239</v>
      </c>
      <c r="E4007" s="176">
        <v>0</v>
      </c>
      <c r="F4007" s="176">
        <v>0</v>
      </c>
      <c r="G4007" s="174">
        <v>0</v>
      </c>
    </row>
    <row r="4008" spans="1:7">
      <c r="A4008" s="176" t="s">
        <v>1375</v>
      </c>
      <c r="B4008" s="176" t="s">
        <v>1376</v>
      </c>
      <c r="C4008" s="176" t="s">
        <v>1240</v>
      </c>
      <c r="E4008" s="176">
        <v>0</v>
      </c>
      <c r="F4008" s="176">
        <v>0</v>
      </c>
      <c r="G4008" s="174">
        <v>0</v>
      </c>
    </row>
    <row r="4009" spans="1:7">
      <c r="A4009" s="176" t="s">
        <v>1375</v>
      </c>
      <c r="B4009" s="176" t="s">
        <v>1376</v>
      </c>
      <c r="C4009" s="176" t="s">
        <v>1241</v>
      </c>
      <c r="E4009" s="176">
        <v>0</v>
      </c>
      <c r="F4009" s="176">
        <v>0</v>
      </c>
      <c r="G4009" s="174">
        <v>0</v>
      </c>
    </row>
    <row r="4010" spans="1:7">
      <c r="A4010" s="176" t="s">
        <v>1375</v>
      </c>
      <c r="B4010" s="176" t="s">
        <v>1376</v>
      </c>
      <c r="C4010" s="176" t="s">
        <v>1242</v>
      </c>
      <c r="E4010" s="176">
        <v>0</v>
      </c>
      <c r="F4010" s="176">
        <v>0</v>
      </c>
      <c r="G4010" s="174">
        <v>0</v>
      </c>
    </row>
    <row r="4011" spans="1:7">
      <c r="A4011" s="176" t="s">
        <v>1375</v>
      </c>
      <c r="B4011" s="176" t="s">
        <v>1376</v>
      </c>
      <c r="C4011" s="176" t="s">
        <v>1243</v>
      </c>
      <c r="E4011" s="176">
        <v>0</v>
      </c>
      <c r="F4011" s="176">
        <v>0</v>
      </c>
      <c r="G4011" s="174">
        <v>0</v>
      </c>
    </row>
    <row r="4012" spans="1:7">
      <c r="A4012" s="176" t="s">
        <v>1375</v>
      </c>
      <c r="B4012" s="176" t="s">
        <v>1376</v>
      </c>
      <c r="C4012" s="176" t="s">
        <v>1244</v>
      </c>
      <c r="E4012" s="176">
        <v>0</v>
      </c>
      <c r="F4012" s="176">
        <v>0</v>
      </c>
      <c r="G4012" s="174">
        <v>0</v>
      </c>
    </row>
    <row r="4013" spans="1:7">
      <c r="A4013" s="176" t="s">
        <v>1375</v>
      </c>
      <c r="B4013" s="176" t="s">
        <v>1376</v>
      </c>
      <c r="C4013" s="176" t="s">
        <v>1245</v>
      </c>
      <c r="E4013" s="176">
        <v>0</v>
      </c>
      <c r="F4013" s="176">
        <v>0</v>
      </c>
      <c r="G4013" s="174">
        <v>0</v>
      </c>
    </row>
    <row r="4014" spans="1:7">
      <c r="A4014" s="176" t="s">
        <v>1375</v>
      </c>
      <c r="B4014" s="176" t="s">
        <v>1376</v>
      </c>
      <c r="C4014" s="176" t="s">
        <v>1246</v>
      </c>
      <c r="E4014" s="176">
        <v>0</v>
      </c>
      <c r="F4014" s="176">
        <v>0</v>
      </c>
      <c r="G4014" s="174">
        <v>0</v>
      </c>
    </row>
    <row r="4015" spans="1:7">
      <c r="A4015" s="176" t="s">
        <v>1375</v>
      </c>
      <c r="B4015" s="176" t="s">
        <v>1376</v>
      </c>
      <c r="C4015" s="176" t="s">
        <v>1247</v>
      </c>
      <c r="E4015" s="176">
        <v>0</v>
      </c>
      <c r="F4015" s="176">
        <v>0</v>
      </c>
      <c r="G4015" s="174">
        <v>0</v>
      </c>
    </row>
    <row r="4016" spans="1:7">
      <c r="A4016" s="176" t="s">
        <v>1375</v>
      </c>
      <c r="B4016" s="176" t="s">
        <v>1376</v>
      </c>
      <c r="C4016" s="176" t="s">
        <v>1247</v>
      </c>
      <c r="E4016" s="176">
        <v>0</v>
      </c>
      <c r="F4016" s="176">
        <v>0</v>
      </c>
      <c r="G4016" s="174">
        <v>0</v>
      </c>
    </row>
    <row r="4017" spans="1:7">
      <c r="A4017" s="176" t="s">
        <v>1375</v>
      </c>
      <c r="B4017" s="176" t="s">
        <v>1376</v>
      </c>
      <c r="C4017" s="176" t="s">
        <v>1249</v>
      </c>
      <c r="E4017" s="176">
        <v>33</v>
      </c>
      <c r="F4017" s="176">
        <v>33</v>
      </c>
      <c r="G4017" s="174">
        <v>0</v>
      </c>
    </row>
    <row r="4018" spans="1:7">
      <c r="A4018" s="176" t="s">
        <v>1375</v>
      </c>
      <c r="B4018" s="176" t="s">
        <v>1376</v>
      </c>
      <c r="C4018" s="176" t="s">
        <v>1250</v>
      </c>
      <c r="E4018" s="176">
        <v>0</v>
      </c>
      <c r="F4018" s="176">
        <v>0</v>
      </c>
      <c r="G4018" s="174">
        <v>0</v>
      </c>
    </row>
    <row r="4019" spans="1:7">
      <c r="A4019" s="176" t="s">
        <v>1375</v>
      </c>
      <c r="B4019" s="176" t="s">
        <v>1376</v>
      </c>
      <c r="C4019" s="176" t="s">
        <v>1251</v>
      </c>
      <c r="E4019" s="176">
        <v>0</v>
      </c>
      <c r="F4019" s="176">
        <v>0</v>
      </c>
      <c r="G4019" s="174">
        <v>0</v>
      </c>
    </row>
    <row r="4020" spans="1:7">
      <c r="A4020" s="176" t="s">
        <v>1375</v>
      </c>
      <c r="B4020" s="176" t="s">
        <v>1376</v>
      </c>
      <c r="C4020" s="176" t="s">
        <v>1252</v>
      </c>
      <c r="E4020" s="176">
        <v>0</v>
      </c>
      <c r="F4020" s="176">
        <v>0</v>
      </c>
      <c r="G4020" s="174">
        <v>0</v>
      </c>
    </row>
    <row r="4021" spans="1:7">
      <c r="A4021" s="176" t="s">
        <v>1375</v>
      </c>
      <c r="B4021" s="176" t="s">
        <v>1376</v>
      </c>
      <c r="C4021" s="176" t="s">
        <v>1253</v>
      </c>
      <c r="E4021" s="176">
        <v>0</v>
      </c>
      <c r="F4021" s="176">
        <v>0</v>
      </c>
      <c r="G4021" s="174">
        <v>0</v>
      </c>
    </row>
    <row r="4022" spans="1:7">
      <c r="A4022" s="176" t="s">
        <v>1375</v>
      </c>
      <c r="B4022" s="176" t="s">
        <v>1376</v>
      </c>
      <c r="C4022" s="176" t="s">
        <v>1254</v>
      </c>
      <c r="E4022" s="176">
        <v>100</v>
      </c>
      <c r="F4022" s="176">
        <v>100</v>
      </c>
      <c r="G4022" s="174">
        <v>0</v>
      </c>
    </row>
    <row r="4023" spans="1:7">
      <c r="A4023" s="176" t="s">
        <v>1375</v>
      </c>
      <c r="B4023" s="176" t="s">
        <v>1376</v>
      </c>
      <c r="C4023" s="176" t="s">
        <v>1255</v>
      </c>
      <c r="E4023" s="176">
        <v>0</v>
      </c>
      <c r="F4023" s="176">
        <v>0</v>
      </c>
      <c r="G4023" s="174">
        <v>0</v>
      </c>
    </row>
    <row r="4024" spans="1:7">
      <c r="A4024" s="176" t="s">
        <v>1375</v>
      </c>
      <c r="B4024" s="176" t="s">
        <v>1376</v>
      </c>
      <c r="C4024" s="176" t="s">
        <v>1256</v>
      </c>
      <c r="E4024" s="176">
        <v>0</v>
      </c>
      <c r="F4024" s="176">
        <v>100</v>
      </c>
      <c r="G4024" s="175">
        <v>100</v>
      </c>
    </row>
    <row r="4025" spans="1:7">
      <c r="A4025" s="176" t="s">
        <v>1377</v>
      </c>
      <c r="B4025" s="176" t="s">
        <v>1378</v>
      </c>
      <c r="C4025" s="176" t="s">
        <v>1257</v>
      </c>
      <c r="D4025" s="176" t="s">
        <v>1742</v>
      </c>
      <c r="E4025" s="176">
        <v>100</v>
      </c>
      <c r="F4025" s="176">
        <v>100</v>
      </c>
      <c r="G4025" s="174">
        <v>0</v>
      </c>
    </row>
    <row r="4026" spans="1:7">
      <c r="A4026" s="176" t="s">
        <v>1377</v>
      </c>
      <c r="B4026" s="176" t="s">
        <v>1378</v>
      </c>
      <c r="C4026" s="176" t="s">
        <v>1258</v>
      </c>
      <c r="D4026" s="176" t="s">
        <v>1743</v>
      </c>
      <c r="E4026" s="176">
        <v>33</v>
      </c>
      <c r="F4026" s="176">
        <v>33</v>
      </c>
      <c r="G4026" s="174">
        <v>0</v>
      </c>
    </row>
    <row r="4027" spans="1:7">
      <c r="A4027" s="176" t="s">
        <v>1377</v>
      </c>
      <c r="B4027" s="176" t="s">
        <v>1378</v>
      </c>
      <c r="C4027" s="176" t="s">
        <v>1259</v>
      </c>
      <c r="D4027" s="176" t="s">
        <v>1744</v>
      </c>
      <c r="E4027" s="176">
        <v>100</v>
      </c>
      <c r="F4027" s="176">
        <v>100</v>
      </c>
      <c r="G4027" s="174">
        <v>0</v>
      </c>
    </row>
    <row r="4028" spans="1:7">
      <c r="A4028" s="176" t="s">
        <v>1377</v>
      </c>
      <c r="B4028" s="176" t="s">
        <v>1378</v>
      </c>
      <c r="C4028" s="176" t="s">
        <v>1260</v>
      </c>
      <c r="D4028" s="176" t="s">
        <v>1745</v>
      </c>
      <c r="E4028" s="176">
        <v>33</v>
      </c>
      <c r="F4028" s="176">
        <v>33</v>
      </c>
      <c r="G4028" s="174">
        <v>0</v>
      </c>
    </row>
    <row r="4029" spans="1:7">
      <c r="A4029" s="176" t="s">
        <v>1377</v>
      </c>
      <c r="B4029" s="176" t="s">
        <v>1378</v>
      </c>
      <c r="C4029" s="176" t="s">
        <v>1261</v>
      </c>
      <c r="D4029" s="176" t="s">
        <v>1746</v>
      </c>
      <c r="E4029" s="176">
        <v>0</v>
      </c>
      <c r="F4029" s="176">
        <v>0</v>
      </c>
      <c r="G4029" s="174">
        <v>0</v>
      </c>
    </row>
    <row r="4030" spans="1:7">
      <c r="A4030" s="176" t="s">
        <v>1377</v>
      </c>
      <c r="B4030" s="176" t="s">
        <v>1378</v>
      </c>
      <c r="C4030" s="176" t="s">
        <v>1262</v>
      </c>
      <c r="D4030" s="176" t="s">
        <v>1747</v>
      </c>
      <c r="E4030" s="176">
        <v>33</v>
      </c>
      <c r="F4030" s="176">
        <v>33</v>
      </c>
      <c r="G4030" s="174">
        <v>0</v>
      </c>
    </row>
    <row r="4031" spans="1:7">
      <c r="A4031" s="176" t="s">
        <v>1377</v>
      </c>
      <c r="B4031" s="176" t="s">
        <v>1378</v>
      </c>
      <c r="C4031" s="176" t="s">
        <v>1263</v>
      </c>
      <c r="D4031" s="176" t="s">
        <v>1695</v>
      </c>
      <c r="E4031" s="176">
        <v>67</v>
      </c>
      <c r="F4031" s="176">
        <v>67</v>
      </c>
      <c r="G4031" s="174">
        <v>0</v>
      </c>
    </row>
    <row r="4032" spans="1:7">
      <c r="A4032" s="176" t="s">
        <v>1377</v>
      </c>
      <c r="B4032" s="176" t="s">
        <v>1378</v>
      </c>
      <c r="C4032" s="176" t="s">
        <v>1115</v>
      </c>
      <c r="D4032" s="176" t="s">
        <v>1743</v>
      </c>
      <c r="E4032" s="176">
        <v>100</v>
      </c>
      <c r="F4032" s="176">
        <v>100</v>
      </c>
      <c r="G4032" s="174">
        <v>0</v>
      </c>
    </row>
    <row r="4033" spans="1:7">
      <c r="A4033" s="176" t="s">
        <v>1377</v>
      </c>
      <c r="B4033" s="176" t="s">
        <v>1378</v>
      </c>
      <c r="C4033" s="176" t="s">
        <v>1116</v>
      </c>
      <c r="D4033" s="176" t="s">
        <v>1743</v>
      </c>
      <c r="E4033" s="176">
        <v>100</v>
      </c>
      <c r="F4033" s="176">
        <v>100</v>
      </c>
      <c r="G4033" s="174">
        <v>0</v>
      </c>
    </row>
    <row r="4034" spans="1:7">
      <c r="A4034" s="176" t="s">
        <v>1377</v>
      </c>
      <c r="B4034" s="176" t="s">
        <v>1378</v>
      </c>
      <c r="C4034" s="176" t="s">
        <v>1117</v>
      </c>
      <c r="D4034" s="176" t="s">
        <v>1743</v>
      </c>
      <c r="E4034" s="176">
        <v>100</v>
      </c>
      <c r="F4034" s="176">
        <v>100</v>
      </c>
      <c r="G4034" s="174">
        <v>0</v>
      </c>
    </row>
    <row r="4035" spans="1:7">
      <c r="A4035" s="176" t="s">
        <v>1377</v>
      </c>
      <c r="B4035" s="176" t="s">
        <v>1378</v>
      </c>
      <c r="C4035" s="176" t="s">
        <v>1118</v>
      </c>
      <c r="D4035" s="176" t="s">
        <v>1743</v>
      </c>
      <c r="E4035" s="176">
        <v>100</v>
      </c>
      <c r="F4035" s="176">
        <v>100</v>
      </c>
      <c r="G4035" s="174">
        <v>0</v>
      </c>
    </row>
    <row r="4036" spans="1:7">
      <c r="A4036" s="176" t="s">
        <v>1377</v>
      </c>
      <c r="B4036" s="176" t="s">
        <v>1378</v>
      </c>
      <c r="C4036" s="176" t="s">
        <v>1119</v>
      </c>
      <c r="D4036" s="176" t="s">
        <v>1743</v>
      </c>
      <c r="E4036" s="176">
        <v>100</v>
      </c>
      <c r="F4036" s="176">
        <v>100</v>
      </c>
      <c r="G4036" s="174">
        <v>0</v>
      </c>
    </row>
    <row r="4037" spans="1:7">
      <c r="A4037" s="176" t="s">
        <v>1377</v>
      </c>
      <c r="B4037" s="176" t="s">
        <v>1378</v>
      </c>
      <c r="C4037" s="176" t="s">
        <v>1120</v>
      </c>
      <c r="D4037" s="176" t="s">
        <v>1743</v>
      </c>
      <c r="E4037" s="176">
        <v>100</v>
      </c>
      <c r="F4037" s="176">
        <v>100</v>
      </c>
      <c r="G4037" s="174">
        <v>0</v>
      </c>
    </row>
    <row r="4038" spans="1:7">
      <c r="A4038" s="176" t="s">
        <v>1377</v>
      </c>
      <c r="B4038" s="176" t="s">
        <v>1378</v>
      </c>
      <c r="C4038" s="176" t="s">
        <v>1121</v>
      </c>
      <c r="D4038" s="176" t="s">
        <v>1743</v>
      </c>
      <c r="E4038" s="176">
        <v>0</v>
      </c>
      <c r="F4038" s="176">
        <v>33</v>
      </c>
      <c r="G4038" s="175">
        <v>33</v>
      </c>
    </row>
    <row r="4039" spans="1:7">
      <c r="A4039" s="176" t="s">
        <v>1377</v>
      </c>
      <c r="B4039" s="176" t="s">
        <v>1378</v>
      </c>
      <c r="C4039" s="176" t="s">
        <v>1122</v>
      </c>
      <c r="D4039" s="176" t="s">
        <v>1743</v>
      </c>
      <c r="E4039" s="176">
        <v>33</v>
      </c>
      <c r="F4039" s="176">
        <v>33</v>
      </c>
      <c r="G4039" s="174">
        <v>0</v>
      </c>
    </row>
    <row r="4040" spans="1:7">
      <c r="A4040" s="176" t="s">
        <v>1377</v>
      </c>
      <c r="B4040" s="176" t="s">
        <v>1378</v>
      </c>
      <c r="C4040" s="176" t="s">
        <v>1123</v>
      </c>
      <c r="D4040" s="176" t="s">
        <v>1743</v>
      </c>
      <c r="E4040" s="176">
        <v>100</v>
      </c>
      <c r="F4040" s="176">
        <v>100</v>
      </c>
      <c r="G4040" s="174">
        <v>0</v>
      </c>
    </row>
    <row r="4041" spans="1:7">
      <c r="A4041" s="176" t="s">
        <v>1377</v>
      </c>
      <c r="B4041" s="176" t="s">
        <v>1378</v>
      </c>
      <c r="C4041" s="176" t="s">
        <v>1124</v>
      </c>
      <c r="D4041" s="176" t="s">
        <v>1743</v>
      </c>
      <c r="E4041" s="176">
        <v>67</v>
      </c>
      <c r="F4041" s="176">
        <v>67</v>
      </c>
      <c r="G4041" s="174">
        <v>0</v>
      </c>
    </row>
    <row r="4042" spans="1:7">
      <c r="A4042" s="176" t="s">
        <v>1377</v>
      </c>
      <c r="B4042" s="176" t="s">
        <v>1378</v>
      </c>
      <c r="C4042" s="176" t="s">
        <v>1125</v>
      </c>
      <c r="D4042" s="176" t="s">
        <v>1743</v>
      </c>
      <c r="E4042" s="176">
        <v>100</v>
      </c>
      <c r="F4042" s="176">
        <v>100</v>
      </c>
      <c r="G4042" s="174">
        <v>0</v>
      </c>
    </row>
    <row r="4043" spans="1:7">
      <c r="A4043" s="176" t="s">
        <v>1377</v>
      </c>
      <c r="B4043" s="176" t="s">
        <v>1378</v>
      </c>
      <c r="C4043" s="176" t="s">
        <v>1126</v>
      </c>
      <c r="D4043" s="176" t="s">
        <v>1743</v>
      </c>
      <c r="E4043" s="176">
        <v>33</v>
      </c>
      <c r="F4043" s="176">
        <v>33</v>
      </c>
      <c r="G4043" s="174">
        <v>0</v>
      </c>
    </row>
    <row r="4044" spans="1:7">
      <c r="A4044" s="176" t="s">
        <v>1377</v>
      </c>
      <c r="B4044" s="176" t="s">
        <v>1378</v>
      </c>
      <c r="C4044" s="176" t="s">
        <v>1127</v>
      </c>
      <c r="D4044" s="176" t="s">
        <v>1743</v>
      </c>
      <c r="E4044" s="176">
        <v>100</v>
      </c>
      <c r="F4044" s="176">
        <v>100</v>
      </c>
      <c r="G4044" s="174">
        <v>0</v>
      </c>
    </row>
    <row r="4045" spans="1:7">
      <c r="A4045" s="176" t="s">
        <v>1377</v>
      </c>
      <c r="B4045" s="176" t="s">
        <v>1378</v>
      </c>
      <c r="C4045" s="176" t="s">
        <v>1128</v>
      </c>
      <c r="D4045" s="176" t="s">
        <v>1743</v>
      </c>
      <c r="E4045" s="176">
        <v>100</v>
      </c>
      <c r="F4045" s="176">
        <v>100</v>
      </c>
      <c r="G4045" s="174">
        <v>0</v>
      </c>
    </row>
    <row r="4046" spans="1:7">
      <c r="A4046" s="176" t="s">
        <v>1377</v>
      </c>
      <c r="B4046" s="176" t="s">
        <v>1378</v>
      </c>
      <c r="C4046" s="176" t="s">
        <v>1129</v>
      </c>
      <c r="D4046" s="176" t="s">
        <v>1743</v>
      </c>
      <c r="E4046" s="176">
        <v>100</v>
      </c>
      <c r="F4046" s="176">
        <v>100</v>
      </c>
      <c r="G4046" s="174">
        <v>0</v>
      </c>
    </row>
    <row r="4047" spans="1:7">
      <c r="A4047" s="176" t="s">
        <v>1377</v>
      </c>
      <c r="B4047" s="176" t="s">
        <v>1378</v>
      </c>
      <c r="C4047" s="176" t="s">
        <v>1130</v>
      </c>
      <c r="D4047" s="176" t="s">
        <v>1743</v>
      </c>
      <c r="E4047" s="176">
        <v>33</v>
      </c>
      <c r="F4047" s="176">
        <v>33</v>
      </c>
      <c r="G4047" s="174">
        <v>0</v>
      </c>
    </row>
    <row r="4048" spans="1:7">
      <c r="A4048" s="176" t="s">
        <v>1377</v>
      </c>
      <c r="B4048" s="176" t="s">
        <v>1378</v>
      </c>
      <c r="C4048" s="176" t="s">
        <v>1131</v>
      </c>
      <c r="D4048" s="176" t="s">
        <v>1743</v>
      </c>
      <c r="E4048" s="176">
        <v>33</v>
      </c>
      <c r="F4048" s="176">
        <v>33</v>
      </c>
      <c r="G4048" s="174">
        <v>0</v>
      </c>
    </row>
    <row r="4049" spans="1:7">
      <c r="A4049" s="176" t="s">
        <v>1377</v>
      </c>
      <c r="B4049" s="176" t="s">
        <v>1378</v>
      </c>
      <c r="C4049" s="176" t="s">
        <v>1132</v>
      </c>
      <c r="D4049" s="176" t="s">
        <v>1743</v>
      </c>
      <c r="E4049" s="176">
        <v>33</v>
      </c>
      <c r="F4049" s="176">
        <v>33</v>
      </c>
      <c r="G4049" s="174">
        <v>0</v>
      </c>
    </row>
    <row r="4050" spans="1:7">
      <c r="A4050" s="176" t="s">
        <v>1377</v>
      </c>
      <c r="B4050" s="176" t="s">
        <v>1378</v>
      </c>
      <c r="C4050" s="176" t="s">
        <v>1133</v>
      </c>
      <c r="D4050" s="176" t="s">
        <v>1743</v>
      </c>
      <c r="E4050" s="176">
        <v>33</v>
      </c>
      <c r="F4050" s="176">
        <v>33</v>
      </c>
      <c r="G4050" s="174">
        <v>0</v>
      </c>
    </row>
    <row r="4051" spans="1:7">
      <c r="A4051" s="176" t="s">
        <v>1377</v>
      </c>
      <c r="B4051" s="176" t="s">
        <v>1378</v>
      </c>
      <c r="C4051" s="176" t="s">
        <v>1134</v>
      </c>
      <c r="D4051" s="176" t="s">
        <v>1743</v>
      </c>
      <c r="E4051" s="176">
        <v>0</v>
      </c>
      <c r="F4051" s="176">
        <v>0</v>
      </c>
      <c r="G4051" s="174">
        <v>0</v>
      </c>
    </row>
    <row r="4052" spans="1:7">
      <c r="A4052" s="176" t="s">
        <v>1377</v>
      </c>
      <c r="B4052" s="176" t="s">
        <v>1378</v>
      </c>
      <c r="C4052" s="176" t="s">
        <v>1135</v>
      </c>
      <c r="D4052" s="176" t="s">
        <v>1743</v>
      </c>
      <c r="E4052" s="176">
        <v>100</v>
      </c>
      <c r="F4052" s="176">
        <v>100</v>
      </c>
      <c r="G4052" s="174">
        <v>0</v>
      </c>
    </row>
    <row r="4053" spans="1:7">
      <c r="A4053" s="176" t="s">
        <v>1377</v>
      </c>
      <c r="B4053" s="176" t="s">
        <v>1378</v>
      </c>
      <c r="C4053" s="176" t="s">
        <v>1136</v>
      </c>
      <c r="D4053" s="176" t="s">
        <v>1743</v>
      </c>
      <c r="E4053" s="176">
        <v>0</v>
      </c>
      <c r="F4053" s="176">
        <v>0</v>
      </c>
      <c r="G4053" s="174">
        <v>0</v>
      </c>
    </row>
    <row r="4054" spans="1:7">
      <c r="A4054" s="176" t="s">
        <v>1377</v>
      </c>
      <c r="B4054" s="176" t="s">
        <v>1378</v>
      </c>
      <c r="C4054" s="176" t="s">
        <v>1137</v>
      </c>
      <c r="D4054" s="176" t="s">
        <v>1743</v>
      </c>
      <c r="E4054" s="176">
        <v>0</v>
      </c>
      <c r="F4054" s="176">
        <v>0</v>
      </c>
      <c r="G4054" s="174">
        <v>0</v>
      </c>
    </row>
    <row r="4055" spans="1:7">
      <c r="A4055" s="176" t="s">
        <v>1377</v>
      </c>
      <c r="B4055" s="176" t="s">
        <v>1378</v>
      </c>
      <c r="C4055" s="176" t="s">
        <v>1138</v>
      </c>
      <c r="D4055" s="176" t="s">
        <v>1743</v>
      </c>
      <c r="E4055" s="176">
        <v>100</v>
      </c>
      <c r="F4055" s="176">
        <v>100</v>
      </c>
      <c r="G4055" s="174">
        <v>0</v>
      </c>
    </row>
    <row r="4056" spans="1:7">
      <c r="A4056" s="176" t="s">
        <v>1377</v>
      </c>
      <c r="B4056" s="176" t="s">
        <v>1378</v>
      </c>
      <c r="C4056" s="176" t="s">
        <v>1139</v>
      </c>
      <c r="D4056" s="176" t="s">
        <v>1743</v>
      </c>
      <c r="E4056" s="176">
        <v>100</v>
      </c>
      <c r="F4056" s="176">
        <v>100</v>
      </c>
      <c r="G4056" s="174">
        <v>0</v>
      </c>
    </row>
    <row r="4057" spans="1:7">
      <c r="A4057" s="176" t="s">
        <v>1377</v>
      </c>
      <c r="B4057" s="176" t="s">
        <v>1378</v>
      </c>
      <c r="C4057" s="176" t="s">
        <v>1140</v>
      </c>
      <c r="D4057" s="176" t="s">
        <v>1743</v>
      </c>
      <c r="E4057" s="176">
        <v>33</v>
      </c>
      <c r="F4057" s="176">
        <v>33</v>
      </c>
      <c r="G4057" s="174">
        <v>0</v>
      </c>
    </row>
    <row r="4058" spans="1:7">
      <c r="A4058" s="176" t="s">
        <v>1377</v>
      </c>
      <c r="B4058" s="176" t="s">
        <v>1378</v>
      </c>
      <c r="C4058" s="176" t="s">
        <v>1141</v>
      </c>
      <c r="D4058" s="176" t="s">
        <v>1743</v>
      </c>
      <c r="E4058" s="176">
        <v>100</v>
      </c>
      <c r="F4058" s="176">
        <v>100</v>
      </c>
      <c r="G4058" s="174">
        <v>0</v>
      </c>
    </row>
    <row r="4059" spans="1:7">
      <c r="A4059" s="176" t="s">
        <v>1377</v>
      </c>
      <c r="B4059" s="176" t="s">
        <v>1378</v>
      </c>
      <c r="C4059" s="176" t="s">
        <v>1142</v>
      </c>
      <c r="D4059" s="176" t="s">
        <v>1743</v>
      </c>
      <c r="E4059" s="176">
        <v>0</v>
      </c>
      <c r="F4059" s="176">
        <v>0</v>
      </c>
      <c r="G4059" s="174">
        <v>0</v>
      </c>
    </row>
    <row r="4060" spans="1:7">
      <c r="A4060" s="176" t="s">
        <v>1377</v>
      </c>
      <c r="B4060" s="176" t="s">
        <v>1378</v>
      </c>
      <c r="C4060" s="176" t="s">
        <v>1143</v>
      </c>
      <c r="D4060" s="176" t="s">
        <v>1743</v>
      </c>
      <c r="E4060" s="176">
        <v>0</v>
      </c>
      <c r="F4060" s="176">
        <v>0</v>
      </c>
      <c r="G4060" s="174">
        <v>0</v>
      </c>
    </row>
    <row r="4061" spans="1:7">
      <c r="A4061" s="176" t="s">
        <v>1377</v>
      </c>
      <c r="B4061" s="176" t="s">
        <v>1378</v>
      </c>
      <c r="C4061" s="176" t="s">
        <v>1144</v>
      </c>
      <c r="D4061" s="176" t="s">
        <v>1743</v>
      </c>
      <c r="E4061" s="176">
        <v>0</v>
      </c>
      <c r="F4061" s="176">
        <v>0</v>
      </c>
      <c r="G4061" s="174">
        <v>0</v>
      </c>
    </row>
    <row r="4062" spans="1:7">
      <c r="A4062" s="176" t="s">
        <v>1377</v>
      </c>
      <c r="B4062" s="176" t="s">
        <v>1378</v>
      </c>
      <c r="C4062" s="176" t="s">
        <v>1145</v>
      </c>
      <c r="D4062" s="176" t="s">
        <v>1743</v>
      </c>
      <c r="E4062" s="176">
        <v>33</v>
      </c>
      <c r="F4062" s="176">
        <v>33</v>
      </c>
      <c r="G4062" s="174">
        <v>0</v>
      </c>
    </row>
    <row r="4063" spans="1:7">
      <c r="A4063" s="176" t="s">
        <v>1377</v>
      </c>
      <c r="B4063" s="176" t="s">
        <v>1378</v>
      </c>
      <c r="C4063" s="176" t="s">
        <v>1146</v>
      </c>
      <c r="D4063" s="176" t="s">
        <v>1743</v>
      </c>
      <c r="E4063" s="176">
        <v>100</v>
      </c>
      <c r="F4063" s="176">
        <v>67</v>
      </c>
      <c r="G4063" s="174">
        <v>-33</v>
      </c>
    </row>
    <row r="4064" spans="1:7">
      <c r="A4064" s="176" t="s">
        <v>1377</v>
      </c>
      <c r="B4064" s="176" t="s">
        <v>1378</v>
      </c>
      <c r="C4064" s="176" t="s">
        <v>1147</v>
      </c>
      <c r="D4064" s="176" t="s">
        <v>1743</v>
      </c>
      <c r="E4064" s="176">
        <v>67</v>
      </c>
      <c r="F4064" s="176">
        <v>67</v>
      </c>
      <c r="G4064" s="174">
        <v>0</v>
      </c>
    </row>
    <row r="4065" spans="1:7">
      <c r="A4065" s="176" t="s">
        <v>1377</v>
      </c>
      <c r="B4065" s="176" t="s">
        <v>1378</v>
      </c>
      <c r="C4065" s="176" t="s">
        <v>1147</v>
      </c>
      <c r="D4065" s="176" t="s">
        <v>1743</v>
      </c>
      <c r="E4065" s="176">
        <v>100</v>
      </c>
      <c r="F4065" s="176">
        <v>100</v>
      </c>
      <c r="G4065" s="174">
        <v>0</v>
      </c>
    </row>
    <row r="4066" spans="1:7">
      <c r="A4066" s="176" t="s">
        <v>1377</v>
      </c>
      <c r="B4066" s="176" t="s">
        <v>1378</v>
      </c>
      <c r="C4066" s="176" t="s">
        <v>1149</v>
      </c>
      <c r="D4066" s="176" t="s">
        <v>1743</v>
      </c>
      <c r="E4066" s="176">
        <v>67</v>
      </c>
      <c r="F4066" s="176">
        <v>67</v>
      </c>
      <c r="G4066" s="174">
        <v>0</v>
      </c>
    </row>
    <row r="4067" spans="1:7">
      <c r="A4067" s="176" t="s">
        <v>1377</v>
      </c>
      <c r="B4067" s="176" t="s">
        <v>1378</v>
      </c>
      <c r="C4067" s="176" t="s">
        <v>1150</v>
      </c>
      <c r="D4067" s="176" t="s">
        <v>1743</v>
      </c>
      <c r="E4067" s="176">
        <v>0</v>
      </c>
      <c r="F4067" s="176">
        <v>0</v>
      </c>
      <c r="G4067" s="174">
        <v>0</v>
      </c>
    </row>
    <row r="4068" spans="1:7">
      <c r="A4068" s="176" t="s">
        <v>1377</v>
      </c>
      <c r="B4068" s="176" t="s">
        <v>1378</v>
      </c>
      <c r="C4068" s="176" t="s">
        <v>1151</v>
      </c>
      <c r="D4068" s="176" t="s">
        <v>1743</v>
      </c>
      <c r="E4068" s="176">
        <v>100</v>
      </c>
      <c r="F4068" s="176">
        <v>67</v>
      </c>
      <c r="G4068" s="174">
        <v>-33</v>
      </c>
    </row>
    <row r="4069" spans="1:7">
      <c r="A4069" s="176" t="s">
        <v>1377</v>
      </c>
      <c r="B4069" s="176" t="s">
        <v>1378</v>
      </c>
      <c r="C4069" s="176" t="s">
        <v>1152</v>
      </c>
      <c r="D4069" s="176" t="s">
        <v>1743</v>
      </c>
      <c r="E4069" s="176">
        <v>0</v>
      </c>
      <c r="F4069" s="176">
        <v>0</v>
      </c>
      <c r="G4069" s="174">
        <v>0</v>
      </c>
    </row>
    <row r="4070" spans="1:7">
      <c r="A4070" s="176" t="s">
        <v>1377</v>
      </c>
      <c r="B4070" s="176" t="s">
        <v>1378</v>
      </c>
      <c r="C4070" s="176" t="s">
        <v>1153</v>
      </c>
      <c r="D4070" s="176" t="s">
        <v>1743</v>
      </c>
      <c r="E4070" s="176">
        <v>0</v>
      </c>
      <c r="F4070" s="176">
        <v>0</v>
      </c>
      <c r="G4070" s="174">
        <v>0</v>
      </c>
    </row>
    <row r="4071" spans="1:7">
      <c r="A4071" s="176" t="s">
        <v>1377</v>
      </c>
      <c r="B4071" s="176" t="s">
        <v>1378</v>
      </c>
      <c r="C4071" s="176" t="s">
        <v>1154</v>
      </c>
      <c r="D4071" s="176" t="s">
        <v>1743</v>
      </c>
      <c r="E4071" s="176">
        <v>0</v>
      </c>
      <c r="F4071" s="176">
        <v>0</v>
      </c>
      <c r="G4071" s="174">
        <v>0</v>
      </c>
    </row>
    <row r="4072" spans="1:7">
      <c r="A4072" s="176" t="s">
        <v>1377</v>
      </c>
      <c r="B4072" s="176" t="s">
        <v>1378</v>
      </c>
      <c r="C4072" s="176" t="s">
        <v>1155</v>
      </c>
      <c r="D4072" s="176" t="s">
        <v>1743</v>
      </c>
      <c r="E4072" s="176">
        <v>33</v>
      </c>
      <c r="F4072" s="176">
        <v>33</v>
      </c>
      <c r="G4072" s="174">
        <v>0</v>
      </c>
    </row>
    <row r="4073" spans="1:7">
      <c r="A4073" s="176" t="s">
        <v>1377</v>
      </c>
      <c r="B4073" s="176" t="s">
        <v>1378</v>
      </c>
      <c r="C4073" s="176" t="s">
        <v>1156</v>
      </c>
      <c r="D4073" s="176" t="s">
        <v>1743</v>
      </c>
      <c r="E4073" s="176">
        <v>67</v>
      </c>
      <c r="F4073" s="176">
        <v>67</v>
      </c>
      <c r="G4073" s="174">
        <v>0</v>
      </c>
    </row>
    <row r="4074" spans="1:7">
      <c r="A4074" s="176" t="s">
        <v>1377</v>
      </c>
      <c r="B4074" s="176" t="s">
        <v>1378</v>
      </c>
      <c r="C4074" s="176" t="s">
        <v>1157</v>
      </c>
      <c r="D4074" s="176" t="s">
        <v>1743</v>
      </c>
      <c r="E4074" s="176">
        <v>0</v>
      </c>
      <c r="F4074" s="176">
        <v>0</v>
      </c>
      <c r="G4074" s="174">
        <v>0</v>
      </c>
    </row>
    <row r="4075" spans="1:7">
      <c r="A4075" s="176" t="s">
        <v>1377</v>
      </c>
      <c r="B4075" s="176" t="s">
        <v>1378</v>
      </c>
      <c r="C4075" s="176" t="s">
        <v>1158</v>
      </c>
      <c r="D4075" s="176" t="s">
        <v>1743</v>
      </c>
      <c r="E4075" s="176">
        <v>33</v>
      </c>
      <c r="F4075" s="176">
        <v>33</v>
      </c>
      <c r="G4075" s="174">
        <v>0</v>
      </c>
    </row>
    <row r="4076" spans="1:7">
      <c r="A4076" s="176" t="s">
        <v>1377</v>
      </c>
      <c r="B4076" s="176" t="s">
        <v>1378</v>
      </c>
      <c r="C4076" s="176" t="s">
        <v>1159</v>
      </c>
      <c r="D4076" s="176" t="s">
        <v>1743</v>
      </c>
      <c r="E4076" s="176">
        <v>0</v>
      </c>
      <c r="F4076" s="176">
        <v>0</v>
      </c>
      <c r="G4076" s="174">
        <v>0</v>
      </c>
    </row>
    <row r="4077" spans="1:7">
      <c r="A4077" s="176" t="s">
        <v>1377</v>
      </c>
      <c r="B4077" s="176" t="s">
        <v>1378</v>
      </c>
      <c r="C4077" s="176" t="s">
        <v>1160</v>
      </c>
      <c r="D4077" s="176" t="s">
        <v>1743</v>
      </c>
      <c r="E4077" s="176">
        <v>0</v>
      </c>
      <c r="F4077" s="176">
        <v>0</v>
      </c>
      <c r="G4077" s="174">
        <v>0</v>
      </c>
    </row>
    <row r="4078" spans="1:7">
      <c r="A4078" s="176" t="s">
        <v>1377</v>
      </c>
      <c r="B4078" s="176" t="s">
        <v>1378</v>
      </c>
      <c r="C4078" s="176" t="s">
        <v>1161</v>
      </c>
      <c r="D4078" s="176" t="s">
        <v>1743</v>
      </c>
      <c r="E4078" s="176">
        <v>33</v>
      </c>
      <c r="F4078" s="176">
        <v>33</v>
      </c>
      <c r="G4078" s="174">
        <v>0</v>
      </c>
    </row>
    <row r="4079" spans="1:7">
      <c r="A4079" s="176" t="s">
        <v>1377</v>
      </c>
      <c r="B4079" s="176" t="s">
        <v>1378</v>
      </c>
      <c r="C4079" s="176" t="s">
        <v>1162</v>
      </c>
      <c r="D4079" s="176" t="s">
        <v>1743</v>
      </c>
      <c r="E4079" s="176">
        <v>33</v>
      </c>
      <c r="F4079" s="176">
        <v>33</v>
      </c>
      <c r="G4079" s="174">
        <v>0</v>
      </c>
    </row>
    <row r="4080" spans="1:7">
      <c r="A4080" s="176" t="s">
        <v>1377</v>
      </c>
      <c r="B4080" s="176" t="s">
        <v>1378</v>
      </c>
      <c r="C4080" s="176" t="s">
        <v>1163</v>
      </c>
      <c r="D4080" s="176" t="s">
        <v>1743</v>
      </c>
      <c r="E4080" s="176">
        <v>0</v>
      </c>
      <c r="F4080" s="176">
        <v>0</v>
      </c>
      <c r="G4080" s="174">
        <v>0</v>
      </c>
    </row>
    <row r="4081" spans="1:7">
      <c r="A4081" s="176" t="s">
        <v>1377</v>
      </c>
      <c r="B4081" s="176" t="s">
        <v>1378</v>
      </c>
      <c r="C4081" s="176" t="s">
        <v>1164</v>
      </c>
      <c r="D4081" s="176" t="s">
        <v>1743</v>
      </c>
      <c r="E4081" s="176">
        <v>100</v>
      </c>
      <c r="F4081" s="176">
        <v>100</v>
      </c>
      <c r="G4081" s="174">
        <v>0</v>
      </c>
    </row>
    <row r="4082" spans="1:7">
      <c r="A4082" s="176" t="s">
        <v>1377</v>
      </c>
      <c r="B4082" s="176" t="s">
        <v>1378</v>
      </c>
      <c r="C4082" s="176" t="s">
        <v>1165</v>
      </c>
      <c r="D4082" s="176" t="s">
        <v>1743</v>
      </c>
      <c r="E4082" s="176">
        <v>100</v>
      </c>
      <c r="F4082" s="176">
        <v>100</v>
      </c>
      <c r="G4082" s="174">
        <v>0</v>
      </c>
    </row>
    <row r="4083" spans="1:7">
      <c r="A4083" s="176" t="s">
        <v>1377</v>
      </c>
      <c r="B4083" s="176" t="s">
        <v>1378</v>
      </c>
      <c r="C4083" s="176" t="s">
        <v>1166</v>
      </c>
      <c r="D4083" s="176" t="s">
        <v>1743</v>
      </c>
      <c r="E4083" s="176">
        <v>67</v>
      </c>
      <c r="F4083" s="176">
        <v>67</v>
      </c>
      <c r="G4083" s="174">
        <v>0</v>
      </c>
    </row>
    <row r="4084" spans="1:7">
      <c r="A4084" s="176" t="s">
        <v>1377</v>
      </c>
      <c r="B4084" s="176" t="s">
        <v>1378</v>
      </c>
      <c r="C4084" s="176" t="s">
        <v>1167</v>
      </c>
      <c r="D4084" s="176" t="s">
        <v>1743</v>
      </c>
      <c r="E4084" s="176">
        <v>100</v>
      </c>
      <c r="F4084" s="176">
        <v>100</v>
      </c>
      <c r="G4084" s="174">
        <v>0</v>
      </c>
    </row>
    <row r="4085" spans="1:7">
      <c r="A4085" s="176" t="s">
        <v>1377</v>
      </c>
      <c r="B4085" s="176" t="s">
        <v>1378</v>
      </c>
      <c r="C4085" s="176" t="s">
        <v>1168</v>
      </c>
      <c r="D4085" s="176" t="s">
        <v>1742</v>
      </c>
      <c r="E4085" s="176">
        <v>100</v>
      </c>
      <c r="F4085" s="176">
        <v>100</v>
      </c>
      <c r="G4085" s="174">
        <v>0</v>
      </c>
    </row>
    <row r="4086" spans="1:7">
      <c r="A4086" s="176" t="s">
        <v>1377</v>
      </c>
      <c r="B4086" s="176" t="s">
        <v>1378</v>
      </c>
      <c r="C4086" s="176" t="s">
        <v>1169</v>
      </c>
      <c r="D4086" s="176" t="s">
        <v>1742</v>
      </c>
      <c r="E4086" s="176">
        <v>33</v>
      </c>
      <c r="F4086" s="176">
        <v>33</v>
      </c>
      <c r="G4086" s="174">
        <v>0</v>
      </c>
    </row>
    <row r="4087" spans="1:7">
      <c r="A4087" s="176" t="s">
        <v>1377</v>
      </c>
      <c r="B4087" s="176" t="s">
        <v>1378</v>
      </c>
      <c r="C4087" s="176" t="s">
        <v>1170</v>
      </c>
      <c r="D4087" s="176" t="s">
        <v>1742</v>
      </c>
      <c r="E4087" s="176">
        <v>33</v>
      </c>
      <c r="F4087" s="176">
        <v>33</v>
      </c>
      <c r="G4087" s="174">
        <v>0</v>
      </c>
    </row>
    <row r="4088" spans="1:7">
      <c r="A4088" s="176" t="s">
        <v>1377</v>
      </c>
      <c r="B4088" s="176" t="s">
        <v>1378</v>
      </c>
      <c r="C4088" s="176" t="s">
        <v>1171</v>
      </c>
      <c r="D4088" s="176" t="s">
        <v>1742</v>
      </c>
      <c r="E4088" s="176">
        <v>100</v>
      </c>
      <c r="F4088" s="176">
        <v>100</v>
      </c>
      <c r="G4088" s="174">
        <v>0</v>
      </c>
    </row>
    <row r="4089" spans="1:7">
      <c r="A4089" s="176" t="s">
        <v>1377</v>
      </c>
      <c r="B4089" s="176" t="s">
        <v>1378</v>
      </c>
      <c r="C4089" s="176" t="s">
        <v>1172</v>
      </c>
      <c r="D4089" s="176" t="s">
        <v>1742</v>
      </c>
      <c r="E4089" s="176">
        <v>100</v>
      </c>
      <c r="F4089" s="176">
        <v>100</v>
      </c>
      <c r="G4089" s="174">
        <v>0</v>
      </c>
    </row>
    <row r="4090" spans="1:7">
      <c r="A4090" s="176" t="s">
        <v>1377</v>
      </c>
      <c r="B4090" s="176" t="s">
        <v>1378</v>
      </c>
      <c r="C4090" s="176" t="s">
        <v>1173</v>
      </c>
      <c r="D4090" s="176" t="s">
        <v>1744</v>
      </c>
      <c r="E4090" s="176">
        <v>100</v>
      </c>
      <c r="F4090" s="176">
        <v>100</v>
      </c>
      <c r="G4090" s="174">
        <v>0</v>
      </c>
    </row>
    <row r="4091" spans="1:7">
      <c r="A4091" s="176" t="s">
        <v>1377</v>
      </c>
      <c r="B4091" s="176" t="s">
        <v>1378</v>
      </c>
      <c r="C4091" s="176" t="s">
        <v>1174</v>
      </c>
      <c r="D4091" s="176" t="s">
        <v>1744</v>
      </c>
      <c r="E4091" s="176">
        <v>100</v>
      </c>
      <c r="F4091" s="176">
        <v>100</v>
      </c>
      <c r="G4091" s="174">
        <v>0</v>
      </c>
    </row>
    <row r="4092" spans="1:7">
      <c r="A4092" s="176" t="s">
        <v>1377</v>
      </c>
      <c r="B4092" s="176" t="s">
        <v>1378</v>
      </c>
      <c r="C4092" s="176" t="s">
        <v>1175</v>
      </c>
      <c r="D4092" s="176" t="s">
        <v>1744</v>
      </c>
      <c r="E4092" s="176">
        <v>100</v>
      </c>
      <c r="F4092" s="176">
        <v>100</v>
      </c>
      <c r="G4092" s="174">
        <v>0</v>
      </c>
    </row>
    <row r="4093" spans="1:7">
      <c r="A4093" s="176" t="s">
        <v>1377</v>
      </c>
      <c r="B4093" s="176" t="s">
        <v>1378</v>
      </c>
      <c r="C4093" s="176" t="s">
        <v>1176</v>
      </c>
      <c r="D4093" s="176" t="s">
        <v>1744</v>
      </c>
      <c r="E4093" s="176">
        <v>67</v>
      </c>
      <c r="F4093" s="176">
        <v>67</v>
      </c>
      <c r="G4093" s="174">
        <v>0</v>
      </c>
    </row>
    <row r="4094" spans="1:7">
      <c r="A4094" s="176" t="s">
        <v>1377</v>
      </c>
      <c r="B4094" s="176" t="s">
        <v>1378</v>
      </c>
      <c r="C4094" s="176" t="s">
        <v>1177</v>
      </c>
      <c r="D4094" s="176" t="s">
        <v>1744</v>
      </c>
      <c r="E4094" s="176">
        <v>100</v>
      </c>
      <c r="F4094" s="176">
        <v>100</v>
      </c>
      <c r="G4094" s="174">
        <v>0</v>
      </c>
    </row>
    <row r="4095" spans="1:7">
      <c r="A4095" s="176" t="s">
        <v>1377</v>
      </c>
      <c r="B4095" s="176" t="s">
        <v>1378</v>
      </c>
      <c r="C4095" s="176" t="s">
        <v>1178</v>
      </c>
      <c r="D4095" s="176" t="s">
        <v>1748</v>
      </c>
      <c r="E4095" s="176">
        <v>33</v>
      </c>
      <c r="F4095" s="176">
        <v>33</v>
      </c>
      <c r="G4095" s="174">
        <v>0</v>
      </c>
    </row>
    <row r="4096" spans="1:7">
      <c r="A4096" s="176" t="s">
        <v>1377</v>
      </c>
      <c r="B4096" s="176" t="s">
        <v>1378</v>
      </c>
      <c r="C4096" s="176" t="s">
        <v>1179</v>
      </c>
      <c r="D4096" s="176" t="s">
        <v>1748</v>
      </c>
      <c r="E4096" s="176">
        <v>33</v>
      </c>
      <c r="F4096" s="176">
        <v>33</v>
      </c>
      <c r="G4096" s="174">
        <v>0</v>
      </c>
    </row>
    <row r="4097" spans="1:7">
      <c r="A4097" s="176" t="s">
        <v>1377</v>
      </c>
      <c r="B4097" s="176" t="s">
        <v>1378</v>
      </c>
      <c r="C4097" s="176" t="s">
        <v>1180</v>
      </c>
      <c r="D4097" s="176" t="s">
        <v>1748</v>
      </c>
      <c r="E4097" s="176">
        <v>0</v>
      </c>
      <c r="F4097" s="176">
        <v>0</v>
      </c>
      <c r="G4097" s="174">
        <v>0</v>
      </c>
    </row>
    <row r="4098" spans="1:7">
      <c r="A4098" s="176" t="s">
        <v>1377</v>
      </c>
      <c r="B4098" s="176" t="s">
        <v>1378</v>
      </c>
      <c r="C4098" s="176" t="s">
        <v>1181</v>
      </c>
      <c r="D4098" s="176" t="s">
        <v>1748</v>
      </c>
      <c r="E4098" s="176">
        <v>33</v>
      </c>
      <c r="F4098" s="176">
        <v>67</v>
      </c>
      <c r="G4098" s="175">
        <v>33</v>
      </c>
    </row>
    <row r="4099" spans="1:7">
      <c r="A4099" s="176" t="s">
        <v>1377</v>
      </c>
      <c r="B4099" s="176" t="s">
        <v>1378</v>
      </c>
      <c r="C4099" s="176" t="s">
        <v>1182</v>
      </c>
      <c r="D4099" s="176" t="s">
        <v>1745</v>
      </c>
      <c r="E4099" s="176">
        <v>33</v>
      </c>
      <c r="F4099" s="176">
        <v>33</v>
      </c>
      <c r="G4099" s="174">
        <v>0</v>
      </c>
    </row>
    <row r="4100" spans="1:7">
      <c r="A4100" s="176" t="s">
        <v>1377</v>
      </c>
      <c r="B4100" s="176" t="s">
        <v>1378</v>
      </c>
      <c r="C4100" s="176" t="s">
        <v>1183</v>
      </c>
      <c r="D4100" s="176" t="s">
        <v>1745</v>
      </c>
      <c r="E4100" s="176">
        <v>0</v>
      </c>
      <c r="F4100" s="176">
        <v>0</v>
      </c>
      <c r="G4100" s="174">
        <v>0</v>
      </c>
    </row>
    <row r="4101" spans="1:7">
      <c r="A4101" s="176" t="s">
        <v>1377</v>
      </c>
      <c r="B4101" s="176" t="s">
        <v>1378</v>
      </c>
      <c r="C4101" s="176" t="s">
        <v>1184</v>
      </c>
      <c r="D4101" s="176" t="s">
        <v>1745</v>
      </c>
      <c r="E4101" s="176">
        <v>100</v>
      </c>
      <c r="F4101" s="176">
        <v>100</v>
      </c>
      <c r="G4101" s="174">
        <v>0</v>
      </c>
    </row>
    <row r="4102" spans="1:7">
      <c r="A4102" s="176" t="s">
        <v>1377</v>
      </c>
      <c r="B4102" s="176" t="s">
        <v>1378</v>
      </c>
      <c r="C4102" s="176" t="s">
        <v>1185</v>
      </c>
      <c r="D4102" s="176" t="s">
        <v>1745</v>
      </c>
      <c r="E4102" s="176">
        <v>100</v>
      </c>
      <c r="F4102" s="176">
        <v>100</v>
      </c>
      <c r="G4102" s="174">
        <v>0</v>
      </c>
    </row>
    <row r="4103" spans="1:7">
      <c r="A4103" s="176" t="s">
        <v>1377</v>
      </c>
      <c r="B4103" s="176" t="s">
        <v>1378</v>
      </c>
      <c r="C4103" s="176" t="s">
        <v>1186</v>
      </c>
      <c r="D4103" s="176" t="s">
        <v>1745</v>
      </c>
      <c r="E4103" s="176">
        <v>67</v>
      </c>
      <c r="F4103" s="176">
        <v>67</v>
      </c>
      <c r="G4103" s="174">
        <v>0</v>
      </c>
    </row>
    <row r="4104" spans="1:7">
      <c r="A4104" s="176" t="s">
        <v>1377</v>
      </c>
      <c r="B4104" s="176" t="s">
        <v>1378</v>
      </c>
      <c r="C4104" s="176" t="s">
        <v>1187</v>
      </c>
      <c r="D4104" s="176" t="s">
        <v>1745</v>
      </c>
      <c r="E4104" s="176">
        <v>100</v>
      </c>
      <c r="F4104" s="176">
        <v>100</v>
      </c>
      <c r="G4104" s="174">
        <v>0</v>
      </c>
    </row>
    <row r="4105" spans="1:7">
      <c r="A4105" s="176" t="s">
        <v>1377</v>
      </c>
      <c r="B4105" s="176" t="s">
        <v>1378</v>
      </c>
      <c r="C4105" s="176" t="s">
        <v>1188</v>
      </c>
      <c r="D4105" s="176" t="s">
        <v>1745</v>
      </c>
      <c r="E4105" s="176">
        <v>67</v>
      </c>
      <c r="F4105" s="176">
        <v>67</v>
      </c>
      <c r="G4105" s="174">
        <v>0</v>
      </c>
    </row>
    <row r="4106" spans="1:7">
      <c r="A4106" s="176" t="s">
        <v>1377</v>
      </c>
      <c r="B4106" s="176" t="s">
        <v>1378</v>
      </c>
      <c r="C4106" s="176" t="s">
        <v>1189</v>
      </c>
      <c r="D4106" s="176" t="s">
        <v>1745</v>
      </c>
      <c r="E4106" s="176">
        <v>33</v>
      </c>
      <c r="F4106" s="176">
        <v>33</v>
      </c>
      <c r="G4106" s="174">
        <v>0</v>
      </c>
    </row>
    <row r="4107" spans="1:7">
      <c r="A4107" s="176" t="s">
        <v>1377</v>
      </c>
      <c r="B4107" s="176" t="s">
        <v>1378</v>
      </c>
      <c r="C4107" s="176" t="s">
        <v>1190</v>
      </c>
      <c r="D4107" s="176" t="s">
        <v>1746</v>
      </c>
      <c r="E4107" s="176">
        <v>0</v>
      </c>
      <c r="F4107" s="176">
        <v>0</v>
      </c>
      <c r="G4107" s="174">
        <v>0</v>
      </c>
    </row>
    <row r="4108" spans="1:7">
      <c r="A4108" s="176" t="s">
        <v>1377</v>
      </c>
      <c r="B4108" s="176" t="s">
        <v>1378</v>
      </c>
      <c r="C4108" s="176" t="s">
        <v>1191</v>
      </c>
      <c r="D4108" s="176" t="s">
        <v>1746</v>
      </c>
      <c r="E4108" s="176">
        <v>0</v>
      </c>
      <c r="F4108" s="176">
        <v>0</v>
      </c>
      <c r="G4108" s="174">
        <v>0</v>
      </c>
    </row>
    <row r="4109" spans="1:7">
      <c r="A4109" s="176" t="s">
        <v>1377</v>
      </c>
      <c r="B4109" s="176" t="s">
        <v>1378</v>
      </c>
      <c r="C4109" s="176" t="s">
        <v>1192</v>
      </c>
      <c r="D4109" s="176" t="s">
        <v>1746</v>
      </c>
      <c r="E4109" s="176">
        <v>0</v>
      </c>
      <c r="F4109" s="176">
        <v>0</v>
      </c>
      <c r="G4109" s="174">
        <v>0</v>
      </c>
    </row>
    <row r="4110" spans="1:7">
      <c r="A4110" s="176" t="s">
        <v>1377</v>
      </c>
      <c r="B4110" s="176" t="s">
        <v>1378</v>
      </c>
      <c r="C4110" s="176" t="s">
        <v>1193</v>
      </c>
      <c r="D4110" s="176" t="s">
        <v>1746</v>
      </c>
      <c r="E4110" s="176">
        <v>0</v>
      </c>
      <c r="F4110" s="176">
        <v>0</v>
      </c>
      <c r="G4110" s="174">
        <v>0</v>
      </c>
    </row>
    <row r="4111" spans="1:7">
      <c r="A4111" s="176" t="s">
        <v>1377</v>
      </c>
      <c r="B4111" s="176" t="s">
        <v>1378</v>
      </c>
      <c r="C4111" s="176" t="s">
        <v>1194</v>
      </c>
      <c r="D4111" s="176" t="s">
        <v>1746</v>
      </c>
      <c r="E4111" s="176">
        <v>0</v>
      </c>
      <c r="F4111" s="176">
        <v>0</v>
      </c>
      <c r="G4111" s="174">
        <v>0</v>
      </c>
    </row>
    <row r="4112" spans="1:7">
      <c r="A4112" s="176" t="s">
        <v>1377</v>
      </c>
      <c r="B4112" s="176" t="s">
        <v>1378</v>
      </c>
      <c r="C4112" s="176" t="s">
        <v>1195</v>
      </c>
      <c r="D4112" s="176" t="s">
        <v>1746</v>
      </c>
      <c r="E4112" s="176">
        <v>0</v>
      </c>
      <c r="F4112" s="176">
        <v>0</v>
      </c>
      <c r="G4112" s="174">
        <v>0</v>
      </c>
    </row>
    <row r="4113" spans="1:7">
      <c r="A4113" s="176" t="s">
        <v>1377</v>
      </c>
      <c r="B4113" s="176" t="s">
        <v>1378</v>
      </c>
      <c r="C4113" s="176" t="s">
        <v>1196</v>
      </c>
      <c r="D4113" s="176" t="s">
        <v>1746</v>
      </c>
      <c r="E4113" s="176">
        <v>0</v>
      </c>
      <c r="F4113" s="176">
        <v>0</v>
      </c>
      <c r="G4113" s="174">
        <v>0</v>
      </c>
    </row>
    <row r="4114" spans="1:7">
      <c r="A4114" s="176" t="s">
        <v>1377</v>
      </c>
      <c r="B4114" s="176" t="s">
        <v>1378</v>
      </c>
      <c r="C4114" s="176" t="s">
        <v>1197</v>
      </c>
      <c r="D4114" s="176" t="s">
        <v>1746</v>
      </c>
      <c r="E4114" s="176">
        <v>0</v>
      </c>
      <c r="F4114" s="176">
        <v>0</v>
      </c>
      <c r="G4114" s="174">
        <v>0</v>
      </c>
    </row>
    <row r="4115" spans="1:7">
      <c r="A4115" s="176" t="s">
        <v>1377</v>
      </c>
      <c r="B4115" s="176" t="s">
        <v>1378</v>
      </c>
      <c r="C4115" s="176" t="s">
        <v>1198</v>
      </c>
      <c r="D4115" s="176" t="s">
        <v>1747</v>
      </c>
      <c r="E4115" s="176">
        <v>67</v>
      </c>
      <c r="F4115" s="176">
        <v>67</v>
      </c>
      <c r="G4115" s="174">
        <v>0</v>
      </c>
    </row>
    <row r="4116" spans="1:7">
      <c r="A4116" s="176" t="s">
        <v>1377</v>
      </c>
      <c r="B4116" s="176" t="s">
        <v>1378</v>
      </c>
      <c r="C4116" s="176" t="s">
        <v>1199</v>
      </c>
      <c r="D4116" s="176" t="s">
        <v>1747</v>
      </c>
      <c r="E4116" s="176">
        <v>100</v>
      </c>
      <c r="F4116" s="176">
        <v>100</v>
      </c>
      <c r="G4116" s="174">
        <v>0</v>
      </c>
    </row>
    <row r="4117" spans="1:7">
      <c r="A4117" s="176" t="s">
        <v>1377</v>
      </c>
      <c r="B4117" s="176" t="s">
        <v>1378</v>
      </c>
      <c r="C4117" s="176" t="s">
        <v>1200</v>
      </c>
      <c r="D4117" s="176" t="s">
        <v>1747</v>
      </c>
      <c r="E4117" s="176">
        <v>100</v>
      </c>
      <c r="F4117" s="176">
        <v>100</v>
      </c>
      <c r="G4117" s="174">
        <v>0</v>
      </c>
    </row>
    <row r="4118" spans="1:7">
      <c r="A4118" s="176" t="s">
        <v>1377</v>
      </c>
      <c r="B4118" s="176" t="s">
        <v>1378</v>
      </c>
      <c r="C4118" s="176" t="s">
        <v>1201</v>
      </c>
      <c r="D4118" s="176" t="s">
        <v>1747</v>
      </c>
      <c r="E4118" s="176">
        <v>67</v>
      </c>
      <c r="F4118" s="176">
        <v>67</v>
      </c>
      <c r="G4118" s="174">
        <v>0</v>
      </c>
    </row>
    <row r="4119" spans="1:7">
      <c r="A4119" s="176" t="s">
        <v>1377</v>
      </c>
      <c r="B4119" s="176" t="s">
        <v>1378</v>
      </c>
      <c r="C4119" s="176" t="s">
        <v>1202</v>
      </c>
      <c r="D4119" s="176" t="s">
        <v>1747</v>
      </c>
      <c r="E4119" s="176">
        <v>100</v>
      </c>
      <c r="F4119" s="176">
        <v>100</v>
      </c>
      <c r="G4119" s="174">
        <v>0</v>
      </c>
    </row>
    <row r="4120" spans="1:7">
      <c r="A4120" s="176" t="s">
        <v>1377</v>
      </c>
      <c r="B4120" s="176" t="s">
        <v>1378</v>
      </c>
      <c r="C4120" s="176" t="s">
        <v>1203</v>
      </c>
      <c r="D4120" s="176" t="s">
        <v>1747</v>
      </c>
      <c r="E4120" s="176">
        <v>67</v>
      </c>
      <c r="F4120" s="176">
        <v>67</v>
      </c>
      <c r="G4120" s="174">
        <v>0</v>
      </c>
    </row>
    <row r="4121" spans="1:7">
      <c r="A4121" s="176" t="s">
        <v>1377</v>
      </c>
      <c r="B4121" s="176" t="s">
        <v>1378</v>
      </c>
      <c r="C4121" s="176" t="s">
        <v>1204</v>
      </c>
      <c r="D4121" s="176" t="s">
        <v>1747</v>
      </c>
      <c r="E4121" s="176">
        <v>33</v>
      </c>
      <c r="F4121" s="176">
        <v>33</v>
      </c>
      <c r="G4121" s="174">
        <v>0</v>
      </c>
    </row>
    <row r="4122" spans="1:7">
      <c r="A4122" s="176" t="s">
        <v>1377</v>
      </c>
      <c r="B4122" s="176" t="s">
        <v>1378</v>
      </c>
      <c r="C4122" s="176" t="s">
        <v>1205</v>
      </c>
      <c r="D4122" s="176" t="s">
        <v>1747</v>
      </c>
      <c r="E4122" s="176">
        <v>0</v>
      </c>
      <c r="F4122" s="176">
        <v>0</v>
      </c>
      <c r="G4122" s="174">
        <v>0</v>
      </c>
    </row>
    <row r="4123" spans="1:7">
      <c r="A4123" s="176" t="s">
        <v>1377</v>
      </c>
      <c r="B4123" s="176" t="s">
        <v>1378</v>
      </c>
      <c r="C4123" s="176" t="s">
        <v>1206</v>
      </c>
      <c r="D4123" s="176" t="s">
        <v>1747</v>
      </c>
      <c r="E4123" s="176">
        <v>0</v>
      </c>
      <c r="F4123" s="176">
        <v>67</v>
      </c>
      <c r="G4123" s="175">
        <v>67</v>
      </c>
    </row>
    <row r="4124" spans="1:7">
      <c r="A4124" s="176" t="s">
        <v>1377</v>
      </c>
      <c r="B4124" s="176" t="s">
        <v>1378</v>
      </c>
      <c r="C4124" s="176" t="s">
        <v>1207</v>
      </c>
      <c r="D4124" s="176" t="s">
        <v>1747</v>
      </c>
      <c r="E4124" s="176">
        <v>0</v>
      </c>
      <c r="F4124" s="176">
        <v>67</v>
      </c>
      <c r="G4124" s="175">
        <v>67</v>
      </c>
    </row>
    <row r="4125" spans="1:7">
      <c r="A4125" s="176" t="s">
        <v>1377</v>
      </c>
      <c r="B4125" s="176" t="s">
        <v>1378</v>
      </c>
      <c r="C4125" s="176" t="s">
        <v>1208</v>
      </c>
      <c r="D4125" s="176" t="s">
        <v>1747</v>
      </c>
      <c r="E4125" s="176">
        <v>33</v>
      </c>
      <c r="F4125" s="176">
        <v>33</v>
      </c>
      <c r="G4125" s="174">
        <v>0</v>
      </c>
    </row>
    <row r="4126" spans="1:7">
      <c r="A4126" s="176" t="s">
        <v>1377</v>
      </c>
      <c r="B4126" s="176" t="s">
        <v>1378</v>
      </c>
      <c r="C4126" s="176" t="s">
        <v>1209</v>
      </c>
      <c r="D4126" s="176" t="s">
        <v>1747</v>
      </c>
      <c r="E4126" s="176">
        <v>33</v>
      </c>
      <c r="F4126" s="176">
        <v>33</v>
      </c>
      <c r="G4126" s="174">
        <v>0</v>
      </c>
    </row>
    <row r="4127" spans="1:7">
      <c r="A4127" s="176" t="s">
        <v>1377</v>
      </c>
      <c r="B4127" s="176" t="s">
        <v>1378</v>
      </c>
      <c r="C4127" s="176" t="s">
        <v>1210</v>
      </c>
      <c r="D4127" s="176" t="s">
        <v>1747</v>
      </c>
      <c r="E4127" s="176">
        <v>0</v>
      </c>
      <c r="F4127" s="176">
        <v>0</v>
      </c>
      <c r="G4127" s="174">
        <v>0</v>
      </c>
    </row>
    <row r="4128" spans="1:7">
      <c r="A4128" s="176" t="s">
        <v>1377</v>
      </c>
      <c r="B4128" s="176" t="s">
        <v>1378</v>
      </c>
      <c r="C4128" s="176" t="s">
        <v>1211</v>
      </c>
      <c r="D4128" s="176" t="s">
        <v>1695</v>
      </c>
      <c r="E4128" s="176">
        <v>100</v>
      </c>
      <c r="F4128" s="176">
        <v>100</v>
      </c>
      <c r="G4128" s="174">
        <v>0</v>
      </c>
    </row>
    <row r="4129" spans="1:7">
      <c r="A4129" s="176" t="s">
        <v>1377</v>
      </c>
      <c r="B4129" s="176" t="s">
        <v>1378</v>
      </c>
      <c r="C4129" s="176" t="s">
        <v>1212</v>
      </c>
      <c r="D4129" s="176" t="s">
        <v>1695</v>
      </c>
      <c r="E4129" s="176">
        <v>33</v>
      </c>
      <c r="F4129" s="176">
        <v>33</v>
      </c>
      <c r="G4129" s="174">
        <v>0</v>
      </c>
    </row>
    <row r="4130" spans="1:7">
      <c r="A4130" s="176" t="s">
        <v>1377</v>
      </c>
      <c r="B4130" s="176" t="s">
        <v>1378</v>
      </c>
      <c r="C4130" s="176" t="s">
        <v>1213</v>
      </c>
      <c r="D4130" s="176" t="s">
        <v>1695</v>
      </c>
      <c r="E4130" s="176">
        <v>100</v>
      </c>
      <c r="F4130" s="176">
        <v>100</v>
      </c>
      <c r="G4130" s="174">
        <v>0</v>
      </c>
    </row>
    <row r="4131" spans="1:7">
      <c r="A4131" s="176" t="s">
        <v>1377</v>
      </c>
      <c r="B4131" s="176" t="s">
        <v>1378</v>
      </c>
      <c r="C4131" s="176" t="s">
        <v>1214</v>
      </c>
      <c r="D4131" s="176" t="s">
        <v>1695</v>
      </c>
      <c r="E4131" s="176">
        <v>100</v>
      </c>
      <c r="F4131" s="176">
        <v>100</v>
      </c>
      <c r="G4131" s="174">
        <v>0</v>
      </c>
    </row>
    <row r="4132" spans="1:7">
      <c r="A4132" s="176" t="s">
        <v>1377</v>
      </c>
      <c r="B4132" s="176" t="s">
        <v>1378</v>
      </c>
      <c r="C4132" s="176" t="s">
        <v>1215</v>
      </c>
      <c r="D4132" s="176" t="s">
        <v>1695</v>
      </c>
      <c r="E4132" s="176">
        <v>0</v>
      </c>
      <c r="F4132" s="176">
        <v>0</v>
      </c>
      <c r="G4132" s="174">
        <v>0</v>
      </c>
    </row>
    <row r="4133" spans="1:7">
      <c r="A4133" s="176" t="s">
        <v>1377</v>
      </c>
      <c r="B4133" s="176" t="s">
        <v>1378</v>
      </c>
      <c r="C4133" s="176" t="s">
        <v>1216</v>
      </c>
      <c r="D4133" s="176" t="s">
        <v>1695</v>
      </c>
      <c r="E4133" s="176">
        <v>33</v>
      </c>
      <c r="F4133" s="176">
        <v>33</v>
      </c>
      <c r="G4133" s="174">
        <v>0</v>
      </c>
    </row>
    <row r="4134" spans="1:7">
      <c r="A4134" s="176" t="s">
        <v>1377</v>
      </c>
      <c r="B4134" s="176" t="s">
        <v>1378</v>
      </c>
      <c r="C4134" s="176" t="s">
        <v>1217</v>
      </c>
      <c r="E4134" s="176">
        <v>100</v>
      </c>
      <c r="F4134" s="176">
        <v>100</v>
      </c>
      <c r="G4134" s="174">
        <v>0</v>
      </c>
    </row>
    <row r="4135" spans="1:7">
      <c r="A4135" s="176" t="s">
        <v>1377</v>
      </c>
      <c r="B4135" s="176" t="s">
        <v>1378</v>
      </c>
      <c r="C4135" s="176" t="s">
        <v>1218</v>
      </c>
      <c r="E4135" s="176">
        <v>67</v>
      </c>
      <c r="F4135" s="176">
        <v>67</v>
      </c>
      <c r="G4135" s="174">
        <v>0</v>
      </c>
    </row>
    <row r="4136" spans="1:7">
      <c r="A4136" s="176" t="s">
        <v>1377</v>
      </c>
      <c r="B4136" s="176" t="s">
        <v>1378</v>
      </c>
      <c r="C4136" s="176" t="s">
        <v>1219</v>
      </c>
      <c r="E4136" s="176">
        <v>67</v>
      </c>
      <c r="F4136" s="176">
        <v>67</v>
      </c>
      <c r="G4136" s="174">
        <v>0</v>
      </c>
    </row>
    <row r="4137" spans="1:7">
      <c r="A4137" s="176" t="s">
        <v>1377</v>
      </c>
      <c r="B4137" s="176" t="s">
        <v>1378</v>
      </c>
      <c r="C4137" s="176" t="s">
        <v>1220</v>
      </c>
      <c r="E4137" s="176">
        <v>67</v>
      </c>
      <c r="F4137" s="176">
        <v>67</v>
      </c>
      <c r="G4137" s="174">
        <v>0</v>
      </c>
    </row>
    <row r="4138" spans="1:7">
      <c r="A4138" s="176" t="s">
        <v>1377</v>
      </c>
      <c r="B4138" s="176" t="s">
        <v>1378</v>
      </c>
      <c r="C4138" s="176" t="s">
        <v>1221</v>
      </c>
      <c r="E4138" s="176">
        <v>0</v>
      </c>
      <c r="F4138" s="176">
        <v>0</v>
      </c>
      <c r="G4138" s="174">
        <v>0</v>
      </c>
    </row>
    <row r="4139" spans="1:7">
      <c r="A4139" s="176" t="s">
        <v>1377</v>
      </c>
      <c r="B4139" s="176" t="s">
        <v>1378</v>
      </c>
      <c r="C4139" s="176" t="s">
        <v>1222</v>
      </c>
      <c r="E4139" s="176">
        <v>33</v>
      </c>
      <c r="F4139" s="176">
        <v>33</v>
      </c>
      <c r="G4139" s="174">
        <v>0</v>
      </c>
    </row>
    <row r="4140" spans="1:7">
      <c r="A4140" s="176" t="s">
        <v>1377</v>
      </c>
      <c r="B4140" s="176" t="s">
        <v>1378</v>
      </c>
      <c r="C4140" s="176" t="s">
        <v>1223</v>
      </c>
      <c r="E4140" s="176">
        <v>67</v>
      </c>
      <c r="F4140" s="176">
        <v>100</v>
      </c>
      <c r="G4140" s="175">
        <v>33</v>
      </c>
    </row>
    <row r="4141" spans="1:7">
      <c r="A4141" s="176" t="s">
        <v>1377</v>
      </c>
      <c r="B4141" s="176" t="s">
        <v>1378</v>
      </c>
      <c r="C4141" s="176" t="s">
        <v>1224</v>
      </c>
      <c r="E4141" s="176">
        <v>67</v>
      </c>
      <c r="F4141" s="176">
        <v>67</v>
      </c>
      <c r="G4141" s="174">
        <v>0</v>
      </c>
    </row>
    <row r="4142" spans="1:7">
      <c r="A4142" s="176" t="s">
        <v>1377</v>
      </c>
      <c r="B4142" s="176" t="s">
        <v>1378</v>
      </c>
      <c r="C4142" s="176" t="s">
        <v>1225</v>
      </c>
      <c r="E4142" s="176">
        <v>67</v>
      </c>
      <c r="F4142" s="176">
        <v>67</v>
      </c>
      <c r="G4142" s="174">
        <v>0</v>
      </c>
    </row>
    <row r="4143" spans="1:7">
      <c r="A4143" s="176" t="s">
        <v>1377</v>
      </c>
      <c r="B4143" s="176" t="s">
        <v>1378</v>
      </c>
      <c r="C4143" s="176" t="s">
        <v>1226</v>
      </c>
      <c r="E4143" s="176">
        <v>33</v>
      </c>
      <c r="F4143" s="176">
        <v>33</v>
      </c>
      <c r="G4143" s="174">
        <v>0</v>
      </c>
    </row>
    <row r="4144" spans="1:7">
      <c r="A4144" s="176" t="s">
        <v>1377</v>
      </c>
      <c r="B4144" s="176" t="s">
        <v>1378</v>
      </c>
      <c r="C4144" s="176" t="s">
        <v>1227</v>
      </c>
      <c r="E4144" s="176">
        <v>33</v>
      </c>
      <c r="F4144" s="176">
        <v>33</v>
      </c>
      <c r="G4144" s="174">
        <v>0</v>
      </c>
    </row>
    <row r="4145" spans="1:7">
      <c r="A4145" s="176" t="s">
        <v>1377</v>
      </c>
      <c r="B4145" s="176" t="s">
        <v>1378</v>
      </c>
      <c r="C4145" s="176" t="s">
        <v>1228</v>
      </c>
      <c r="E4145" s="176">
        <v>0</v>
      </c>
      <c r="F4145" s="176">
        <v>0</v>
      </c>
      <c r="G4145" s="174">
        <v>0</v>
      </c>
    </row>
    <row r="4146" spans="1:7">
      <c r="A4146" s="176" t="s">
        <v>1377</v>
      </c>
      <c r="B4146" s="176" t="s">
        <v>1378</v>
      </c>
      <c r="C4146" s="176" t="s">
        <v>1229</v>
      </c>
      <c r="E4146" s="176">
        <v>0</v>
      </c>
      <c r="F4146" s="176">
        <v>0</v>
      </c>
      <c r="G4146" s="174">
        <v>0</v>
      </c>
    </row>
    <row r="4147" spans="1:7">
      <c r="A4147" s="176" t="s">
        <v>1377</v>
      </c>
      <c r="B4147" s="176" t="s">
        <v>1378</v>
      </c>
      <c r="C4147" s="176" t="s">
        <v>1230</v>
      </c>
      <c r="E4147" s="176">
        <v>100</v>
      </c>
      <c r="F4147" s="176">
        <v>100</v>
      </c>
      <c r="G4147" s="174">
        <v>0</v>
      </c>
    </row>
    <row r="4148" spans="1:7">
      <c r="A4148" s="176" t="s">
        <v>1377</v>
      </c>
      <c r="B4148" s="176" t="s">
        <v>1378</v>
      </c>
      <c r="C4148" s="176" t="s">
        <v>1231</v>
      </c>
      <c r="E4148" s="176">
        <v>100</v>
      </c>
      <c r="F4148" s="176">
        <v>100</v>
      </c>
      <c r="G4148" s="174">
        <v>0</v>
      </c>
    </row>
    <row r="4149" spans="1:7">
      <c r="A4149" s="176" t="s">
        <v>1377</v>
      </c>
      <c r="B4149" s="176" t="s">
        <v>1378</v>
      </c>
      <c r="C4149" s="176" t="s">
        <v>1232</v>
      </c>
      <c r="E4149" s="176">
        <v>0</v>
      </c>
      <c r="F4149" s="176">
        <v>0</v>
      </c>
      <c r="G4149" s="174">
        <v>0</v>
      </c>
    </row>
    <row r="4150" spans="1:7">
      <c r="A4150" s="176" t="s">
        <v>1377</v>
      </c>
      <c r="B4150" s="176" t="s">
        <v>1378</v>
      </c>
      <c r="C4150" s="176" t="s">
        <v>1233</v>
      </c>
      <c r="E4150" s="176">
        <v>100</v>
      </c>
      <c r="F4150" s="176">
        <v>100</v>
      </c>
      <c r="G4150" s="174">
        <v>0</v>
      </c>
    </row>
    <row r="4151" spans="1:7">
      <c r="A4151" s="176" t="s">
        <v>1377</v>
      </c>
      <c r="B4151" s="176" t="s">
        <v>1378</v>
      </c>
      <c r="C4151" s="176" t="s">
        <v>1234</v>
      </c>
      <c r="E4151" s="176">
        <v>100</v>
      </c>
      <c r="F4151" s="176">
        <v>100</v>
      </c>
      <c r="G4151" s="174">
        <v>0</v>
      </c>
    </row>
    <row r="4152" spans="1:7">
      <c r="A4152" s="176" t="s">
        <v>1377</v>
      </c>
      <c r="B4152" s="176" t="s">
        <v>1378</v>
      </c>
      <c r="C4152" s="176" t="s">
        <v>1235</v>
      </c>
      <c r="E4152" s="176">
        <v>100</v>
      </c>
      <c r="F4152" s="176">
        <v>100</v>
      </c>
      <c r="G4152" s="174">
        <v>0</v>
      </c>
    </row>
    <row r="4153" spans="1:7">
      <c r="A4153" s="176" t="s">
        <v>1377</v>
      </c>
      <c r="B4153" s="176" t="s">
        <v>1378</v>
      </c>
      <c r="C4153" s="176" t="s">
        <v>1236</v>
      </c>
      <c r="E4153" s="176">
        <v>100</v>
      </c>
      <c r="F4153" s="176">
        <v>100</v>
      </c>
      <c r="G4153" s="174">
        <v>0</v>
      </c>
    </row>
    <row r="4154" spans="1:7">
      <c r="A4154" s="176" t="s">
        <v>1377</v>
      </c>
      <c r="B4154" s="176" t="s">
        <v>1378</v>
      </c>
      <c r="C4154" s="176" t="s">
        <v>1237</v>
      </c>
      <c r="E4154" s="176">
        <v>33</v>
      </c>
      <c r="F4154" s="176">
        <v>33</v>
      </c>
      <c r="G4154" s="174">
        <v>0</v>
      </c>
    </row>
    <row r="4155" spans="1:7">
      <c r="A4155" s="176" t="s">
        <v>1377</v>
      </c>
      <c r="B4155" s="176" t="s">
        <v>1378</v>
      </c>
      <c r="C4155" s="176" t="s">
        <v>1238</v>
      </c>
      <c r="E4155" s="176">
        <v>67</v>
      </c>
      <c r="F4155" s="176">
        <v>67</v>
      </c>
      <c r="G4155" s="174">
        <v>0</v>
      </c>
    </row>
    <row r="4156" spans="1:7">
      <c r="A4156" s="176" t="s">
        <v>1377</v>
      </c>
      <c r="B4156" s="176" t="s">
        <v>1378</v>
      </c>
      <c r="C4156" s="176" t="s">
        <v>1239</v>
      </c>
      <c r="E4156" s="176">
        <v>0</v>
      </c>
      <c r="F4156" s="176">
        <v>0</v>
      </c>
      <c r="G4156" s="174">
        <v>0</v>
      </c>
    </row>
    <row r="4157" spans="1:7">
      <c r="A4157" s="176" t="s">
        <v>1377</v>
      </c>
      <c r="B4157" s="176" t="s">
        <v>1378</v>
      </c>
      <c r="C4157" s="176" t="s">
        <v>1240</v>
      </c>
      <c r="E4157" s="176">
        <v>0</v>
      </c>
      <c r="F4157" s="176">
        <v>0</v>
      </c>
      <c r="G4157" s="174">
        <v>0</v>
      </c>
    </row>
    <row r="4158" spans="1:7">
      <c r="A4158" s="176" t="s">
        <v>1377</v>
      </c>
      <c r="B4158" s="176" t="s">
        <v>1378</v>
      </c>
      <c r="C4158" s="176" t="s">
        <v>1241</v>
      </c>
      <c r="E4158" s="176">
        <v>0</v>
      </c>
      <c r="F4158" s="176">
        <v>0</v>
      </c>
      <c r="G4158" s="174">
        <v>0</v>
      </c>
    </row>
    <row r="4159" spans="1:7">
      <c r="A4159" s="176" t="s">
        <v>1377</v>
      </c>
      <c r="B4159" s="176" t="s">
        <v>1378</v>
      </c>
      <c r="C4159" s="176" t="s">
        <v>1242</v>
      </c>
      <c r="E4159" s="176">
        <v>0</v>
      </c>
      <c r="F4159" s="176">
        <v>0</v>
      </c>
      <c r="G4159" s="174">
        <v>0</v>
      </c>
    </row>
    <row r="4160" spans="1:7">
      <c r="A4160" s="176" t="s">
        <v>1377</v>
      </c>
      <c r="B4160" s="176" t="s">
        <v>1378</v>
      </c>
      <c r="C4160" s="176" t="s">
        <v>1243</v>
      </c>
      <c r="E4160" s="176">
        <v>0</v>
      </c>
      <c r="F4160" s="176">
        <v>0</v>
      </c>
      <c r="G4160" s="174">
        <v>0</v>
      </c>
    </row>
    <row r="4161" spans="1:7">
      <c r="A4161" s="176" t="s">
        <v>1377</v>
      </c>
      <c r="B4161" s="176" t="s">
        <v>1378</v>
      </c>
      <c r="C4161" s="176" t="s">
        <v>1244</v>
      </c>
      <c r="E4161" s="176">
        <v>0</v>
      </c>
      <c r="F4161" s="176">
        <v>0</v>
      </c>
      <c r="G4161" s="174">
        <v>0</v>
      </c>
    </row>
    <row r="4162" spans="1:7">
      <c r="A4162" s="176" t="s">
        <v>1377</v>
      </c>
      <c r="B4162" s="176" t="s">
        <v>1378</v>
      </c>
      <c r="C4162" s="176" t="s">
        <v>1245</v>
      </c>
      <c r="E4162" s="176">
        <v>0</v>
      </c>
      <c r="F4162" s="176">
        <v>0</v>
      </c>
      <c r="G4162" s="174">
        <v>0</v>
      </c>
    </row>
    <row r="4163" spans="1:7">
      <c r="A4163" s="176" t="s">
        <v>1377</v>
      </c>
      <c r="B4163" s="176" t="s">
        <v>1378</v>
      </c>
      <c r="C4163" s="176" t="s">
        <v>1246</v>
      </c>
      <c r="E4163" s="176">
        <v>0</v>
      </c>
      <c r="F4163" s="176">
        <v>0</v>
      </c>
      <c r="G4163" s="174">
        <v>0</v>
      </c>
    </row>
    <row r="4164" spans="1:7">
      <c r="A4164" s="176" t="s">
        <v>1377</v>
      </c>
      <c r="B4164" s="176" t="s">
        <v>1378</v>
      </c>
      <c r="C4164" s="176" t="s">
        <v>1247</v>
      </c>
      <c r="E4164" s="176">
        <v>0</v>
      </c>
      <c r="F4164" s="176">
        <v>0</v>
      </c>
      <c r="G4164" s="174">
        <v>0</v>
      </c>
    </row>
    <row r="4165" spans="1:7">
      <c r="A4165" s="176" t="s">
        <v>1377</v>
      </c>
      <c r="B4165" s="176" t="s">
        <v>1378</v>
      </c>
      <c r="C4165" s="176" t="s">
        <v>1247</v>
      </c>
      <c r="E4165" s="176">
        <v>0</v>
      </c>
      <c r="F4165" s="176">
        <v>0</v>
      </c>
      <c r="G4165" s="174">
        <v>0</v>
      </c>
    </row>
    <row r="4166" spans="1:7">
      <c r="A4166" s="176" t="s">
        <v>1377</v>
      </c>
      <c r="B4166" s="176" t="s">
        <v>1378</v>
      </c>
      <c r="C4166" s="176" t="s">
        <v>1249</v>
      </c>
      <c r="E4166" s="176">
        <v>0</v>
      </c>
      <c r="F4166" s="176">
        <v>0</v>
      </c>
      <c r="G4166" s="174">
        <v>0</v>
      </c>
    </row>
    <row r="4167" spans="1:7">
      <c r="A4167" s="176" t="s">
        <v>1377</v>
      </c>
      <c r="B4167" s="176" t="s">
        <v>1378</v>
      </c>
      <c r="C4167" s="176" t="s">
        <v>1250</v>
      </c>
      <c r="E4167" s="176">
        <v>33</v>
      </c>
      <c r="F4167" s="176">
        <v>33</v>
      </c>
      <c r="G4167" s="174">
        <v>0</v>
      </c>
    </row>
    <row r="4168" spans="1:7">
      <c r="A4168" s="176" t="s">
        <v>1377</v>
      </c>
      <c r="B4168" s="176" t="s">
        <v>1378</v>
      </c>
      <c r="C4168" s="176" t="s">
        <v>1251</v>
      </c>
      <c r="E4168" s="176">
        <v>0</v>
      </c>
      <c r="F4168" s="176">
        <v>0</v>
      </c>
      <c r="G4168" s="174">
        <v>0</v>
      </c>
    </row>
    <row r="4169" spans="1:7">
      <c r="A4169" s="176" t="s">
        <v>1377</v>
      </c>
      <c r="B4169" s="176" t="s">
        <v>1378</v>
      </c>
      <c r="C4169" s="176" t="s">
        <v>1252</v>
      </c>
      <c r="E4169" s="176">
        <v>0</v>
      </c>
      <c r="F4169" s="176">
        <v>0</v>
      </c>
      <c r="G4169" s="174">
        <v>0</v>
      </c>
    </row>
    <row r="4170" spans="1:7">
      <c r="A4170" s="176" t="s">
        <v>1377</v>
      </c>
      <c r="B4170" s="176" t="s">
        <v>1378</v>
      </c>
      <c r="C4170" s="176" t="s">
        <v>1253</v>
      </c>
      <c r="E4170" s="176">
        <v>0</v>
      </c>
      <c r="F4170" s="176">
        <v>0</v>
      </c>
      <c r="G4170" s="174">
        <v>0</v>
      </c>
    </row>
    <row r="4171" spans="1:7">
      <c r="A4171" s="176" t="s">
        <v>1377</v>
      </c>
      <c r="B4171" s="176" t="s">
        <v>1378</v>
      </c>
      <c r="C4171" s="176" t="s">
        <v>1254</v>
      </c>
      <c r="E4171" s="176">
        <v>0</v>
      </c>
      <c r="F4171" s="176">
        <v>0</v>
      </c>
      <c r="G4171" s="174">
        <v>0</v>
      </c>
    </row>
    <row r="4172" spans="1:7">
      <c r="A4172" s="176" t="s">
        <v>1377</v>
      </c>
      <c r="B4172" s="176" t="s">
        <v>1378</v>
      </c>
      <c r="C4172" s="176" t="s">
        <v>1255</v>
      </c>
      <c r="E4172" s="176">
        <v>0</v>
      </c>
      <c r="F4172" s="176">
        <v>0</v>
      </c>
      <c r="G4172" s="174">
        <v>0</v>
      </c>
    </row>
    <row r="4173" spans="1:7">
      <c r="A4173" s="176" t="s">
        <v>1377</v>
      </c>
      <c r="B4173" s="176" t="s">
        <v>1378</v>
      </c>
      <c r="C4173" s="176" t="s">
        <v>1256</v>
      </c>
      <c r="E4173" s="176">
        <v>0</v>
      </c>
      <c r="F4173" s="176">
        <v>0</v>
      </c>
      <c r="G4173" s="174">
        <v>0</v>
      </c>
    </row>
    <row r="4174" spans="1:7">
      <c r="A4174" s="176" t="s">
        <v>1379</v>
      </c>
      <c r="B4174" s="176" t="s">
        <v>1380</v>
      </c>
      <c r="C4174" s="176" t="s">
        <v>1257</v>
      </c>
      <c r="D4174" s="176" t="s">
        <v>1742</v>
      </c>
      <c r="E4174" s="176">
        <v>0</v>
      </c>
      <c r="F4174" s="176">
        <v>0</v>
      </c>
      <c r="G4174" s="174">
        <v>0</v>
      </c>
    </row>
    <row r="4175" spans="1:7">
      <c r="A4175" s="176" t="s">
        <v>1379</v>
      </c>
      <c r="B4175" s="176" t="s">
        <v>1380</v>
      </c>
      <c r="C4175" s="176" t="s">
        <v>1258</v>
      </c>
      <c r="D4175" s="176" t="s">
        <v>1743</v>
      </c>
      <c r="E4175" s="176">
        <v>0</v>
      </c>
      <c r="F4175" s="176">
        <v>0</v>
      </c>
      <c r="G4175" s="174">
        <v>0</v>
      </c>
    </row>
    <row r="4176" spans="1:7">
      <c r="A4176" s="176" t="s">
        <v>1379</v>
      </c>
      <c r="B4176" s="176" t="s">
        <v>1380</v>
      </c>
      <c r="C4176" s="176" t="s">
        <v>1259</v>
      </c>
      <c r="D4176" s="176" t="s">
        <v>1744</v>
      </c>
      <c r="E4176" s="176">
        <v>100</v>
      </c>
      <c r="F4176" s="176">
        <v>100</v>
      </c>
      <c r="G4176" s="174">
        <v>0</v>
      </c>
    </row>
    <row r="4177" spans="1:7">
      <c r="A4177" s="176" t="s">
        <v>1379</v>
      </c>
      <c r="B4177" s="176" t="s">
        <v>1380</v>
      </c>
      <c r="C4177" s="176" t="s">
        <v>1260</v>
      </c>
      <c r="D4177" s="176" t="s">
        <v>1745</v>
      </c>
      <c r="E4177" s="176">
        <v>33</v>
      </c>
      <c r="F4177" s="176">
        <v>33</v>
      </c>
      <c r="G4177" s="174">
        <v>0</v>
      </c>
    </row>
    <row r="4178" spans="1:7">
      <c r="A4178" s="176" t="s">
        <v>1379</v>
      </c>
      <c r="B4178" s="176" t="s">
        <v>1380</v>
      </c>
      <c r="C4178" s="176" t="s">
        <v>1261</v>
      </c>
      <c r="D4178" s="176" t="s">
        <v>1746</v>
      </c>
      <c r="E4178" s="176">
        <v>0</v>
      </c>
      <c r="F4178" s="176">
        <v>0</v>
      </c>
      <c r="G4178" s="174">
        <v>0</v>
      </c>
    </row>
    <row r="4179" spans="1:7">
      <c r="A4179" s="176" t="s">
        <v>1379</v>
      </c>
      <c r="B4179" s="176" t="s">
        <v>1380</v>
      </c>
      <c r="C4179" s="176" t="s">
        <v>1262</v>
      </c>
      <c r="D4179" s="176" t="s">
        <v>1747</v>
      </c>
      <c r="E4179" s="176">
        <v>100</v>
      </c>
      <c r="F4179" s="176">
        <v>0</v>
      </c>
      <c r="G4179" s="174">
        <v>-100</v>
      </c>
    </row>
    <row r="4180" spans="1:7">
      <c r="A4180" s="176" t="s">
        <v>1379</v>
      </c>
      <c r="B4180" s="176" t="s">
        <v>1380</v>
      </c>
      <c r="C4180" s="176" t="s">
        <v>1263</v>
      </c>
      <c r="D4180" s="176" t="s">
        <v>1695</v>
      </c>
      <c r="E4180" s="176">
        <v>0</v>
      </c>
      <c r="F4180" s="176">
        <v>0</v>
      </c>
      <c r="G4180" s="174">
        <v>0</v>
      </c>
    </row>
    <row r="4181" spans="1:7">
      <c r="A4181" s="176" t="s">
        <v>1379</v>
      </c>
      <c r="B4181" s="176" t="s">
        <v>1380</v>
      </c>
      <c r="C4181" s="176" t="s">
        <v>1115</v>
      </c>
      <c r="D4181" s="176" t="s">
        <v>1743</v>
      </c>
      <c r="E4181" s="176">
        <v>0</v>
      </c>
      <c r="F4181" s="176">
        <v>0</v>
      </c>
      <c r="G4181" s="174">
        <v>0</v>
      </c>
    </row>
    <row r="4182" spans="1:7">
      <c r="A4182" s="176" t="s">
        <v>1379</v>
      </c>
      <c r="B4182" s="176" t="s">
        <v>1380</v>
      </c>
      <c r="C4182" s="176" t="s">
        <v>1116</v>
      </c>
      <c r="D4182" s="176" t="s">
        <v>1743</v>
      </c>
      <c r="E4182" s="176">
        <v>0</v>
      </c>
      <c r="F4182" s="176">
        <v>0</v>
      </c>
      <c r="G4182" s="174">
        <v>0</v>
      </c>
    </row>
    <row r="4183" spans="1:7">
      <c r="A4183" s="176" t="s">
        <v>1379</v>
      </c>
      <c r="B4183" s="176" t="s">
        <v>1380</v>
      </c>
      <c r="C4183" s="176" t="s">
        <v>1117</v>
      </c>
      <c r="D4183" s="176" t="s">
        <v>1743</v>
      </c>
      <c r="E4183" s="176">
        <v>0</v>
      </c>
      <c r="F4183" s="176">
        <v>0</v>
      </c>
      <c r="G4183" s="174">
        <v>0</v>
      </c>
    </row>
    <row r="4184" spans="1:7">
      <c r="A4184" s="176" t="s">
        <v>1379</v>
      </c>
      <c r="B4184" s="176" t="s">
        <v>1380</v>
      </c>
      <c r="C4184" s="176" t="s">
        <v>1118</v>
      </c>
      <c r="D4184" s="176" t="s">
        <v>1743</v>
      </c>
      <c r="E4184" s="176">
        <v>0</v>
      </c>
      <c r="F4184" s="176">
        <v>0</v>
      </c>
      <c r="G4184" s="174">
        <v>0</v>
      </c>
    </row>
    <row r="4185" spans="1:7">
      <c r="A4185" s="176" t="s">
        <v>1379</v>
      </c>
      <c r="B4185" s="176" t="s">
        <v>1380</v>
      </c>
      <c r="C4185" s="176" t="s">
        <v>1119</v>
      </c>
      <c r="D4185" s="176" t="s">
        <v>1743</v>
      </c>
      <c r="E4185" s="176">
        <v>0</v>
      </c>
      <c r="F4185" s="176">
        <v>0</v>
      </c>
      <c r="G4185" s="174">
        <v>0</v>
      </c>
    </row>
    <row r="4186" spans="1:7">
      <c r="A4186" s="176" t="s">
        <v>1379</v>
      </c>
      <c r="B4186" s="176" t="s">
        <v>1380</v>
      </c>
      <c r="C4186" s="176" t="s">
        <v>1120</v>
      </c>
      <c r="D4186" s="176" t="s">
        <v>1743</v>
      </c>
      <c r="E4186" s="176">
        <v>0</v>
      </c>
      <c r="F4186" s="176">
        <v>0</v>
      </c>
      <c r="G4186" s="174">
        <v>0</v>
      </c>
    </row>
    <row r="4187" spans="1:7">
      <c r="A4187" s="176" t="s">
        <v>1379</v>
      </c>
      <c r="B4187" s="176" t="s">
        <v>1380</v>
      </c>
      <c r="C4187" s="176" t="s">
        <v>1121</v>
      </c>
      <c r="D4187" s="176" t="s">
        <v>1743</v>
      </c>
      <c r="E4187" s="176">
        <v>0</v>
      </c>
      <c r="F4187" s="176">
        <v>0</v>
      </c>
      <c r="G4187" s="174">
        <v>0</v>
      </c>
    </row>
    <row r="4188" spans="1:7">
      <c r="A4188" s="176" t="s">
        <v>1379</v>
      </c>
      <c r="B4188" s="176" t="s">
        <v>1380</v>
      </c>
      <c r="C4188" s="176" t="s">
        <v>1122</v>
      </c>
      <c r="D4188" s="176" t="s">
        <v>1743</v>
      </c>
      <c r="E4188" s="176">
        <v>0</v>
      </c>
      <c r="F4188" s="176">
        <v>0</v>
      </c>
      <c r="G4188" s="174">
        <v>0</v>
      </c>
    </row>
    <row r="4189" spans="1:7">
      <c r="A4189" s="176" t="s">
        <v>1379</v>
      </c>
      <c r="B4189" s="176" t="s">
        <v>1380</v>
      </c>
      <c r="C4189" s="176" t="s">
        <v>1123</v>
      </c>
      <c r="D4189" s="176" t="s">
        <v>1743</v>
      </c>
      <c r="E4189" s="176">
        <v>0</v>
      </c>
      <c r="F4189" s="176">
        <v>0</v>
      </c>
      <c r="G4189" s="174">
        <v>0</v>
      </c>
    </row>
    <row r="4190" spans="1:7">
      <c r="A4190" s="176" t="s">
        <v>1379</v>
      </c>
      <c r="B4190" s="176" t="s">
        <v>1380</v>
      </c>
      <c r="C4190" s="176" t="s">
        <v>1124</v>
      </c>
      <c r="D4190" s="176" t="s">
        <v>1743</v>
      </c>
      <c r="E4190" s="176">
        <v>0</v>
      </c>
      <c r="F4190" s="176">
        <v>0</v>
      </c>
      <c r="G4190" s="174">
        <v>0</v>
      </c>
    </row>
    <row r="4191" spans="1:7">
      <c r="A4191" s="176" t="s">
        <v>1379</v>
      </c>
      <c r="B4191" s="176" t="s">
        <v>1380</v>
      </c>
      <c r="C4191" s="176" t="s">
        <v>1125</v>
      </c>
      <c r="D4191" s="176" t="s">
        <v>1743</v>
      </c>
      <c r="E4191" s="176">
        <v>0</v>
      </c>
      <c r="F4191" s="176">
        <v>0</v>
      </c>
      <c r="G4191" s="174">
        <v>0</v>
      </c>
    </row>
    <row r="4192" spans="1:7">
      <c r="A4192" s="176" t="s">
        <v>1379</v>
      </c>
      <c r="B4192" s="176" t="s">
        <v>1380</v>
      </c>
      <c r="C4192" s="176" t="s">
        <v>1126</v>
      </c>
      <c r="D4192" s="176" t="s">
        <v>1743</v>
      </c>
      <c r="E4192" s="176">
        <v>0</v>
      </c>
      <c r="F4192" s="176">
        <v>0</v>
      </c>
      <c r="G4192" s="174">
        <v>0</v>
      </c>
    </row>
    <row r="4193" spans="1:7">
      <c r="A4193" s="176" t="s">
        <v>1379</v>
      </c>
      <c r="B4193" s="176" t="s">
        <v>1380</v>
      </c>
      <c r="C4193" s="176" t="s">
        <v>1127</v>
      </c>
      <c r="D4193" s="176" t="s">
        <v>1743</v>
      </c>
      <c r="E4193" s="176">
        <v>0</v>
      </c>
      <c r="F4193" s="176">
        <v>0</v>
      </c>
      <c r="G4193" s="174">
        <v>0</v>
      </c>
    </row>
    <row r="4194" spans="1:7">
      <c r="A4194" s="176" t="s">
        <v>1379</v>
      </c>
      <c r="B4194" s="176" t="s">
        <v>1380</v>
      </c>
      <c r="C4194" s="176" t="s">
        <v>1128</v>
      </c>
      <c r="D4194" s="176" t="s">
        <v>1743</v>
      </c>
      <c r="E4194" s="176">
        <v>0</v>
      </c>
      <c r="F4194" s="176">
        <v>0</v>
      </c>
      <c r="G4194" s="174">
        <v>0</v>
      </c>
    </row>
    <row r="4195" spans="1:7">
      <c r="A4195" s="176" t="s">
        <v>1379</v>
      </c>
      <c r="B4195" s="176" t="s">
        <v>1380</v>
      </c>
      <c r="C4195" s="176" t="s">
        <v>1129</v>
      </c>
      <c r="D4195" s="176" t="s">
        <v>1743</v>
      </c>
      <c r="E4195" s="176">
        <v>0</v>
      </c>
      <c r="F4195" s="176">
        <v>0</v>
      </c>
      <c r="G4195" s="174">
        <v>0</v>
      </c>
    </row>
    <row r="4196" spans="1:7">
      <c r="A4196" s="176" t="s">
        <v>1379</v>
      </c>
      <c r="B4196" s="176" t="s">
        <v>1380</v>
      </c>
      <c r="C4196" s="176" t="s">
        <v>1130</v>
      </c>
      <c r="D4196" s="176" t="s">
        <v>1743</v>
      </c>
      <c r="E4196" s="176">
        <v>0</v>
      </c>
      <c r="F4196" s="176">
        <v>0</v>
      </c>
      <c r="G4196" s="174">
        <v>0</v>
      </c>
    </row>
    <row r="4197" spans="1:7">
      <c r="A4197" s="176" t="s">
        <v>1379</v>
      </c>
      <c r="B4197" s="176" t="s">
        <v>1380</v>
      </c>
      <c r="C4197" s="176" t="s">
        <v>1131</v>
      </c>
      <c r="D4197" s="176" t="s">
        <v>1743</v>
      </c>
      <c r="E4197" s="176">
        <v>0</v>
      </c>
      <c r="F4197" s="176">
        <v>0</v>
      </c>
      <c r="G4197" s="174">
        <v>0</v>
      </c>
    </row>
    <row r="4198" spans="1:7">
      <c r="A4198" s="176" t="s">
        <v>1379</v>
      </c>
      <c r="B4198" s="176" t="s">
        <v>1380</v>
      </c>
      <c r="C4198" s="176" t="s">
        <v>1132</v>
      </c>
      <c r="D4198" s="176" t="s">
        <v>1743</v>
      </c>
      <c r="E4198" s="176">
        <v>0</v>
      </c>
      <c r="F4198" s="176">
        <v>0</v>
      </c>
      <c r="G4198" s="174">
        <v>0</v>
      </c>
    </row>
    <row r="4199" spans="1:7">
      <c r="A4199" s="176" t="s">
        <v>1379</v>
      </c>
      <c r="B4199" s="176" t="s">
        <v>1380</v>
      </c>
      <c r="C4199" s="176" t="s">
        <v>1133</v>
      </c>
      <c r="D4199" s="176" t="s">
        <v>1743</v>
      </c>
      <c r="E4199" s="176">
        <v>0</v>
      </c>
      <c r="F4199" s="176">
        <v>0</v>
      </c>
      <c r="G4199" s="174">
        <v>0</v>
      </c>
    </row>
    <row r="4200" spans="1:7">
      <c r="A4200" s="176" t="s">
        <v>1379</v>
      </c>
      <c r="B4200" s="176" t="s">
        <v>1380</v>
      </c>
      <c r="C4200" s="176" t="s">
        <v>1134</v>
      </c>
      <c r="D4200" s="176" t="s">
        <v>1743</v>
      </c>
      <c r="E4200" s="176">
        <v>0</v>
      </c>
      <c r="F4200" s="176">
        <v>0</v>
      </c>
      <c r="G4200" s="174">
        <v>0</v>
      </c>
    </row>
    <row r="4201" spans="1:7">
      <c r="A4201" s="176" t="s">
        <v>1379</v>
      </c>
      <c r="B4201" s="176" t="s">
        <v>1380</v>
      </c>
      <c r="C4201" s="176" t="s">
        <v>1135</v>
      </c>
      <c r="D4201" s="176" t="s">
        <v>1743</v>
      </c>
      <c r="E4201" s="176">
        <v>0</v>
      </c>
      <c r="F4201" s="176">
        <v>0</v>
      </c>
      <c r="G4201" s="174">
        <v>0</v>
      </c>
    </row>
    <row r="4202" spans="1:7">
      <c r="A4202" s="176" t="s">
        <v>1379</v>
      </c>
      <c r="B4202" s="176" t="s">
        <v>1380</v>
      </c>
      <c r="C4202" s="176" t="s">
        <v>1136</v>
      </c>
      <c r="D4202" s="176" t="s">
        <v>1743</v>
      </c>
      <c r="E4202" s="176">
        <v>0</v>
      </c>
      <c r="F4202" s="176">
        <v>0</v>
      </c>
      <c r="G4202" s="174">
        <v>0</v>
      </c>
    </row>
    <row r="4203" spans="1:7">
      <c r="A4203" s="176" t="s">
        <v>1379</v>
      </c>
      <c r="B4203" s="176" t="s">
        <v>1380</v>
      </c>
      <c r="C4203" s="176" t="s">
        <v>1137</v>
      </c>
      <c r="D4203" s="176" t="s">
        <v>1743</v>
      </c>
      <c r="E4203" s="176">
        <v>0</v>
      </c>
      <c r="F4203" s="176">
        <v>0</v>
      </c>
      <c r="G4203" s="174">
        <v>0</v>
      </c>
    </row>
    <row r="4204" spans="1:7">
      <c r="A4204" s="176" t="s">
        <v>1379</v>
      </c>
      <c r="B4204" s="176" t="s">
        <v>1380</v>
      </c>
      <c r="C4204" s="176" t="s">
        <v>1138</v>
      </c>
      <c r="D4204" s="176" t="s">
        <v>1743</v>
      </c>
      <c r="E4204" s="176">
        <v>0</v>
      </c>
      <c r="F4204" s="176">
        <v>0</v>
      </c>
      <c r="G4204" s="174">
        <v>0</v>
      </c>
    </row>
    <row r="4205" spans="1:7">
      <c r="A4205" s="176" t="s">
        <v>1379</v>
      </c>
      <c r="B4205" s="176" t="s">
        <v>1380</v>
      </c>
      <c r="C4205" s="176" t="s">
        <v>1139</v>
      </c>
      <c r="D4205" s="176" t="s">
        <v>1743</v>
      </c>
      <c r="E4205" s="176">
        <v>0</v>
      </c>
      <c r="F4205" s="176">
        <v>0</v>
      </c>
      <c r="G4205" s="174">
        <v>0</v>
      </c>
    </row>
    <row r="4206" spans="1:7">
      <c r="A4206" s="176" t="s">
        <v>1379</v>
      </c>
      <c r="B4206" s="176" t="s">
        <v>1380</v>
      </c>
      <c r="C4206" s="176" t="s">
        <v>1140</v>
      </c>
      <c r="D4206" s="176" t="s">
        <v>1743</v>
      </c>
      <c r="E4206" s="176">
        <v>0</v>
      </c>
      <c r="F4206" s="176">
        <v>0</v>
      </c>
      <c r="G4206" s="174">
        <v>0</v>
      </c>
    </row>
    <row r="4207" spans="1:7">
      <c r="A4207" s="176" t="s">
        <v>1379</v>
      </c>
      <c r="B4207" s="176" t="s">
        <v>1380</v>
      </c>
      <c r="C4207" s="176" t="s">
        <v>1141</v>
      </c>
      <c r="D4207" s="176" t="s">
        <v>1743</v>
      </c>
      <c r="E4207" s="176">
        <v>0</v>
      </c>
      <c r="F4207" s="176">
        <v>0</v>
      </c>
      <c r="G4207" s="174">
        <v>0</v>
      </c>
    </row>
    <row r="4208" spans="1:7">
      <c r="A4208" s="176" t="s">
        <v>1379</v>
      </c>
      <c r="B4208" s="176" t="s">
        <v>1380</v>
      </c>
      <c r="C4208" s="176" t="s">
        <v>1142</v>
      </c>
      <c r="D4208" s="176" t="s">
        <v>1743</v>
      </c>
      <c r="E4208" s="176">
        <v>0</v>
      </c>
      <c r="F4208" s="176">
        <v>0</v>
      </c>
      <c r="G4208" s="174">
        <v>0</v>
      </c>
    </row>
    <row r="4209" spans="1:7">
      <c r="A4209" s="176" t="s">
        <v>1379</v>
      </c>
      <c r="B4209" s="176" t="s">
        <v>1380</v>
      </c>
      <c r="C4209" s="176" t="s">
        <v>1143</v>
      </c>
      <c r="D4209" s="176" t="s">
        <v>1743</v>
      </c>
      <c r="E4209" s="176">
        <v>0</v>
      </c>
      <c r="F4209" s="176">
        <v>0</v>
      </c>
      <c r="G4209" s="174">
        <v>0</v>
      </c>
    </row>
    <row r="4210" spans="1:7">
      <c r="A4210" s="176" t="s">
        <v>1379</v>
      </c>
      <c r="B4210" s="176" t="s">
        <v>1380</v>
      </c>
      <c r="C4210" s="176" t="s">
        <v>1144</v>
      </c>
      <c r="D4210" s="176" t="s">
        <v>1743</v>
      </c>
      <c r="E4210" s="176">
        <v>0</v>
      </c>
      <c r="F4210" s="176">
        <v>0</v>
      </c>
      <c r="G4210" s="174">
        <v>0</v>
      </c>
    </row>
    <row r="4211" spans="1:7">
      <c r="A4211" s="176" t="s">
        <v>1379</v>
      </c>
      <c r="B4211" s="176" t="s">
        <v>1380</v>
      </c>
      <c r="C4211" s="176" t="s">
        <v>1145</v>
      </c>
      <c r="D4211" s="176" t="s">
        <v>1743</v>
      </c>
      <c r="E4211" s="176">
        <v>0</v>
      </c>
      <c r="F4211" s="176">
        <v>0</v>
      </c>
      <c r="G4211" s="174">
        <v>0</v>
      </c>
    </row>
    <row r="4212" spans="1:7">
      <c r="A4212" s="176" t="s">
        <v>1379</v>
      </c>
      <c r="B4212" s="176" t="s">
        <v>1380</v>
      </c>
      <c r="C4212" s="176" t="s">
        <v>1146</v>
      </c>
      <c r="D4212" s="176" t="s">
        <v>1743</v>
      </c>
      <c r="E4212" s="176">
        <v>0</v>
      </c>
      <c r="F4212" s="176">
        <v>0</v>
      </c>
      <c r="G4212" s="174">
        <v>0</v>
      </c>
    </row>
    <row r="4213" spans="1:7">
      <c r="A4213" s="176" t="s">
        <v>1379</v>
      </c>
      <c r="B4213" s="176" t="s">
        <v>1380</v>
      </c>
      <c r="C4213" s="176" t="s">
        <v>1147</v>
      </c>
      <c r="D4213" s="176" t="s">
        <v>1743</v>
      </c>
      <c r="E4213" s="176">
        <v>0</v>
      </c>
      <c r="F4213" s="176">
        <v>0</v>
      </c>
      <c r="G4213" s="174">
        <v>0</v>
      </c>
    </row>
    <row r="4214" spans="1:7">
      <c r="A4214" s="176" t="s">
        <v>1379</v>
      </c>
      <c r="B4214" s="176" t="s">
        <v>1380</v>
      </c>
      <c r="C4214" s="176" t="s">
        <v>1147</v>
      </c>
      <c r="D4214" s="176" t="s">
        <v>1743</v>
      </c>
      <c r="E4214" s="176">
        <v>0</v>
      </c>
      <c r="F4214" s="176">
        <v>0</v>
      </c>
      <c r="G4214" s="174">
        <v>0</v>
      </c>
    </row>
    <row r="4215" spans="1:7">
      <c r="A4215" s="176" t="s">
        <v>1379</v>
      </c>
      <c r="B4215" s="176" t="s">
        <v>1380</v>
      </c>
      <c r="C4215" s="176" t="s">
        <v>1149</v>
      </c>
      <c r="D4215" s="176" t="s">
        <v>1743</v>
      </c>
      <c r="E4215" s="176">
        <v>0</v>
      </c>
      <c r="F4215" s="176">
        <v>0</v>
      </c>
      <c r="G4215" s="174">
        <v>0</v>
      </c>
    </row>
    <row r="4216" spans="1:7">
      <c r="A4216" s="176" t="s">
        <v>1379</v>
      </c>
      <c r="B4216" s="176" t="s">
        <v>1380</v>
      </c>
      <c r="C4216" s="176" t="s">
        <v>1150</v>
      </c>
      <c r="D4216" s="176" t="s">
        <v>1743</v>
      </c>
      <c r="E4216" s="176">
        <v>0</v>
      </c>
      <c r="F4216" s="176">
        <v>0</v>
      </c>
      <c r="G4216" s="174">
        <v>0</v>
      </c>
    </row>
    <row r="4217" spans="1:7">
      <c r="A4217" s="176" t="s">
        <v>1379</v>
      </c>
      <c r="B4217" s="176" t="s">
        <v>1380</v>
      </c>
      <c r="C4217" s="176" t="s">
        <v>1151</v>
      </c>
      <c r="D4217" s="176" t="s">
        <v>1743</v>
      </c>
      <c r="E4217" s="176">
        <v>0</v>
      </c>
      <c r="F4217" s="176">
        <v>0</v>
      </c>
      <c r="G4217" s="174">
        <v>0</v>
      </c>
    </row>
    <row r="4218" spans="1:7">
      <c r="A4218" s="176" t="s">
        <v>1379</v>
      </c>
      <c r="B4218" s="176" t="s">
        <v>1380</v>
      </c>
      <c r="C4218" s="176" t="s">
        <v>1152</v>
      </c>
      <c r="D4218" s="176" t="s">
        <v>1743</v>
      </c>
      <c r="E4218" s="176">
        <v>0</v>
      </c>
      <c r="F4218" s="176">
        <v>0</v>
      </c>
      <c r="G4218" s="174">
        <v>0</v>
      </c>
    </row>
    <row r="4219" spans="1:7">
      <c r="A4219" s="176" t="s">
        <v>1379</v>
      </c>
      <c r="B4219" s="176" t="s">
        <v>1380</v>
      </c>
      <c r="C4219" s="176" t="s">
        <v>1153</v>
      </c>
      <c r="D4219" s="176" t="s">
        <v>1743</v>
      </c>
      <c r="E4219" s="176">
        <v>0</v>
      </c>
      <c r="F4219" s="176">
        <v>0</v>
      </c>
      <c r="G4219" s="174">
        <v>0</v>
      </c>
    </row>
    <row r="4220" spans="1:7">
      <c r="A4220" s="176" t="s">
        <v>1379</v>
      </c>
      <c r="B4220" s="176" t="s">
        <v>1380</v>
      </c>
      <c r="C4220" s="176" t="s">
        <v>1154</v>
      </c>
      <c r="D4220" s="176" t="s">
        <v>1743</v>
      </c>
      <c r="E4220" s="176">
        <v>0</v>
      </c>
      <c r="F4220" s="176">
        <v>0</v>
      </c>
      <c r="G4220" s="174">
        <v>0</v>
      </c>
    </row>
    <row r="4221" spans="1:7">
      <c r="A4221" s="176" t="s">
        <v>1379</v>
      </c>
      <c r="B4221" s="176" t="s">
        <v>1380</v>
      </c>
      <c r="C4221" s="176" t="s">
        <v>1155</v>
      </c>
      <c r="D4221" s="176" t="s">
        <v>1743</v>
      </c>
      <c r="E4221" s="176">
        <v>0</v>
      </c>
      <c r="F4221" s="176">
        <v>0</v>
      </c>
      <c r="G4221" s="174">
        <v>0</v>
      </c>
    </row>
    <row r="4222" spans="1:7">
      <c r="A4222" s="176" t="s">
        <v>1379</v>
      </c>
      <c r="B4222" s="176" t="s">
        <v>1380</v>
      </c>
      <c r="C4222" s="176" t="s">
        <v>1156</v>
      </c>
      <c r="D4222" s="176" t="s">
        <v>1743</v>
      </c>
      <c r="E4222" s="176">
        <v>0</v>
      </c>
      <c r="F4222" s="176">
        <v>0</v>
      </c>
      <c r="G4222" s="174">
        <v>0</v>
      </c>
    </row>
    <row r="4223" spans="1:7">
      <c r="A4223" s="176" t="s">
        <v>1379</v>
      </c>
      <c r="B4223" s="176" t="s">
        <v>1380</v>
      </c>
      <c r="C4223" s="176" t="s">
        <v>1157</v>
      </c>
      <c r="D4223" s="176" t="s">
        <v>1743</v>
      </c>
      <c r="E4223" s="176">
        <v>0</v>
      </c>
      <c r="F4223" s="176">
        <v>0</v>
      </c>
      <c r="G4223" s="174">
        <v>0</v>
      </c>
    </row>
    <row r="4224" spans="1:7">
      <c r="A4224" s="176" t="s">
        <v>1379</v>
      </c>
      <c r="B4224" s="176" t="s">
        <v>1380</v>
      </c>
      <c r="C4224" s="176" t="s">
        <v>1158</v>
      </c>
      <c r="D4224" s="176" t="s">
        <v>1743</v>
      </c>
      <c r="E4224" s="176">
        <v>0</v>
      </c>
      <c r="F4224" s="176">
        <v>0</v>
      </c>
      <c r="G4224" s="174">
        <v>0</v>
      </c>
    </row>
    <row r="4225" spans="1:7">
      <c r="A4225" s="176" t="s">
        <v>1379</v>
      </c>
      <c r="B4225" s="176" t="s">
        <v>1380</v>
      </c>
      <c r="C4225" s="176" t="s">
        <v>1159</v>
      </c>
      <c r="D4225" s="176" t="s">
        <v>1743</v>
      </c>
      <c r="E4225" s="176">
        <v>0</v>
      </c>
      <c r="F4225" s="176">
        <v>0</v>
      </c>
      <c r="G4225" s="174">
        <v>0</v>
      </c>
    </row>
    <row r="4226" spans="1:7">
      <c r="A4226" s="176" t="s">
        <v>1379</v>
      </c>
      <c r="B4226" s="176" t="s">
        <v>1380</v>
      </c>
      <c r="C4226" s="176" t="s">
        <v>1160</v>
      </c>
      <c r="D4226" s="176" t="s">
        <v>1743</v>
      </c>
      <c r="E4226" s="176">
        <v>0</v>
      </c>
      <c r="F4226" s="176">
        <v>0</v>
      </c>
      <c r="G4226" s="174">
        <v>0</v>
      </c>
    </row>
    <row r="4227" spans="1:7">
      <c r="A4227" s="176" t="s">
        <v>1379</v>
      </c>
      <c r="B4227" s="176" t="s">
        <v>1380</v>
      </c>
      <c r="C4227" s="176" t="s">
        <v>1161</v>
      </c>
      <c r="D4227" s="176" t="s">
        <v>1743</v>
      </c>
      <c r="E4227" s="176">
        <v>0</v>
      </c>
      <c r="F4227" s="176">
        <v>0</v>
      </c>
      <c r="G4227" s="174">
        <v>0</v>
      </c>
    </row>
    <row r="4228" spans="1:7">
      <c r="A4228" s="176" t="s">
        <v>1379</v>
      </c>
      <c r="B4228" s="176" t="s">
        <v>1380</v>
      </c>
      <c r="C4228" s="176" t="s">
        <v>1162</v>
      </c>
      <c r="D4228" s="176" t="s">
        <v>1743</v>
      </c>
      <c r="E4228" s="176">
        <v>0</v>
      </c>
      <c r="F4228" s="176">
        <v>0</v>
      </c>
      <c r="G4228" s="174">
        <v>0</v>
      </c>
    </row>
    <row r="4229" spans="1:7">
      <c r="A4229" s="176" t="s">
        <v>1379</v>
      </c>
      <c r="B4229" s="176" t="s">
        <v>1380</v>
      </c>
      <c r="C4229" s="176" t="s">
        <v>1163</v>
      </c>
      <c r="D4229" s="176" t="s">
        <v>1743</v>
      </c>
      <c r="E4229" s="176">
        <v>0</v>
      </c>
      <c r="F4229" s="176">
        <v>0</v>
      </c>
      <c r="G4229" s="174">
        <v>0</v>
      </c>
    </row>
    <row r="4230" spans="1:7">
      <c r="A4230" s="176" t="s">
        <v>1379</v>
      </c>
      <c r="B4230" s="176" t="s">
        <v>1380</v>
      </c>
      <c r="C4230" s="176" t="s">
        <v>1164</v>
      </c>
      <c r="D4230" s="176" t="s">
        <v>1743</v>
      </c>
      <c r="E4230" s="176">
        <v>0</v>
      </c>
      <c r="F4230" s="176">
        <v>0</v>
      </c>
      <c r="G4230" s="174">
        <v>0</v>
      </c>
    </row>
    <row r="4231" spans="1:7">
      <c r="A4231" s="176" t="s">
        <v>1379</v>
      </c>
      <c r="B4231" s="176" t="s">
        <v>1380</v>
      </c>
      <c r="C4231" s="176" t="s">
        <v>1165</v>
      </c>
      <c r="D4231" s="176" t="s">
        <v>1743</v>
      </c>
      <c r="E4231" s="176">
        <v>0</v>
      </c>
      <c r="F4231" s="176">
        <v>0</v>
      </c>
      <c r="G4231" s="174">
        <v>0</v>
      </c>
    </row>
    <row r="4232" spans="1:7">
      <c r="A4232" s="176" t="s">
        <v>1379</v>
      </c>
      <c r="B4232" s="176" t="s">
        <v>1380</v>
      </c>
      <c r="C4232" s="176" t="s">
        <v>1166</v>
      </c>
      <c r="D4232" s="176" t="s">
        <v>1743</v>
      </c>
      <c r="E4232" s="176">
        <v>0</v>
      </c>
      <c r="F4232" s="176">
        <v>0</v>
      </c>
      <c r="G4232" s="174">
        <v>0</v>
      </c>
    </row>
    <row r="4233" spans="1:7">
      <c r="A4233" s="176" t="s">
        <v>1379</v>
      </c>
      <c r="B4233" s="176" t="s">
        <v>1380</v>
      </c>
      <c r="C4233" s="176" t="s">
        <v>1167</v>
      </c>
      <c r="D4233" s="176" t="s">
        <v>1743</v>
      </c>
      <c r="E4233" s="176">
        <v>67</v>
      </c>
      <c r="F4233" s="176">
        <v>100</v>
      </c>
      <c r="G4233" s="175">
        <v>33</v>
      </c>
    </row>
    <row r="4234" spans="1:7">
      <c r="A4234" s="176" t="s">
        <v>1379</v>
      </c>
      <c r="B4234" s="176" t="s">
        <v>1380</v>
      </c>
      <c r="C4234" s="176" t="s">
        <v>1168</v>
      </c>
      <c r="D4234" s="176" t="s">
        <v>1742</v>
      </c>
      <c r="E4234" s="176">
        <v>0</v>
      </c>
      <c r="F4234" s="176">
        <v>0</v>
      </c>
      <c r="G4234" s="174">
        <v>0</v>
      </c>
    </row>
    <row r="4235" spans="1:7">
      <c r="A4235" s="176" t="s">
        <v>1379</v>
      </c>
      <c r="B4235" s="176" t="s">
        <v>1380</v>
      </c>
      <c r="C4235" s="176" t="s">
        <v>1169</v>
      </c>
      <c r="D4235" s="176" t="s">
        <v>1742</v>
      </c>
      <c r="E4235" s="176">
        <v>0</v>
      </c>
      <c r="F4235" s="176">
        <v>0</v>
      </c>
      <c r="G4235" s="174">
        <v>0</v>
      </c>
    </row>
    <row r="4236" spans="1:7">
      <c r="A4236" s="176" t="s">
        <v>1379</v>
      </c>
      <c r="B4236" s="176" t="s">
        <v>1380</v>
      </c>
      <c r="C4236" s="176" t="s">
        <v>1170</v>
      </c>
      <c r="D4236" s="176" t="s">
        <v>1742</v>
      </c>
      <c r="E4236" s="176">
        <v>0</v>
      </c>
      <c r="F4236" s="176">
        <v>0</v>
      </c>
      <c r="G4236" s="174">
        <v>0</v>
      </c>
    </row>
    <row r="4237" spans="1:7">
      <c r="A4237" s="176" t="s">
        <v>1379</v>
      </c>
      <c r="B4237" s="176" t="s">
        <v>1380</v>
      </c>
      <c r="C4237" s="176" t="s">
        <v>1171</v>
      </c>
      <c r="D4237" s="176" t="s">
        <v>1742</v>
      </c>
      <c r="E4237" s="176">
        <v>0</v>
      </c>
      <c r="F4237" s="176">
        <v>0</v>
      </c>
      <c r="G4237" s="174">
        <v>0</v>
      </c>
    </row>
    <row r="4238" spans="1:7">
      <c r="A4238" s="176" t="s">
        <v>1379</v>
      </c>
      <c r="B4238" s="176" t="s">
        <v>1380</v>
      </c>
      <c r="C4238" s="176" t="s">
        <v>1172</v>
      </c>
      <c r="D4238" s="176" t="s">
        <v>1742</v>
      </c>
      <c r="E4238" s="176">
        <v>0</v>
      </c>
      <c r="F4238" s="176">
        <v>0</v>
      </c>
      <c r="G4238" s="174">
        <v>0</v>
      </c>
    </row>
    <row r="4239" spans="1:7">
      <c r="A4239" s="176" t="s">
        <v>1379</v>
      </c>
      <c r="B4239" s="176" t="s">
        <v>1380</v>
      </c>
      <c r="C4239" s="176" t="s">
        <v>1173</v>
      </c>
      <c r="D4239" s="176" t="s">
        <v>1744</v>
      </c>
      <c r="E4239" s="176">
        <v>67</v>
      </c>
      <c r="F4239" s="176">
        <v>67</v>
      </c>
      <c r="G4239" s="174">
        <v>0</v>
      </c>
    </row>
    <row r="4240" spans="1:7">
      <c r="A4240" s="176" t="s">
        <v>1379</v>
      </c>
      <c r="B4240" s="176" t="s">
        <v>1380</v>
      </c>
      <c r="C4240" s="176" t="s">
        <v>1174</v>
      </c>
      <c r="D4240" s="176" t="s">
        <v>1744</v>
      </c>
      <c r="E4240" s="176">
        <v>100</v>
      </c>
      <c r="F4240" s="176">
        <v>100</v>
      </c>
      <c r="G4240" s="174">
        <v>0</v>
      </c>
    </row>
    <row r="4241" spans="1:7">
      <c r="A4241" s="176" t="s">
        <v>1379</v>
      </c>
      <c r="B4241" s="176" t="s">
        <v>1380</v>
      </c>
      <c r="C4241" s="176" t="s">
        <v>1175</v>
      </c>
      <c r="D4241" s="176" t="s">
        <v>1744</v>
      </c>
      <c r="E4241" s="176">
        <v>100</v>
      </c>
      <c r="F4241" s="176">
        <v>100</v>
      </c>
      <c r="G4241" s="174">
        <v>0</v>
      </c>
    </row>
    <row r="4242" spans="1:7">
      <c r="A4242" s="176" t="s">
        <v>1379</v>
      </c>
      <c r="B4242" s="176" t="s">
        <v>1380</v>
      </c>
      <c r="C4242" s="176" t="s">
        <v>1176</v>
      </c>
      <c r="D4242" s="176" t="s">
        <v>1744</v>
      </c>
      <c r="E4242" s="176">
        <v>100</v>
      </c>
      <c r="F4242" s="176">
        <v>100</v>
      </c>
      <c r="G4242" s="174">
        <v>0</v>
      </c>
    </row>
    <row r="4243" spans="1:7">
      <c r="A4243" s="176" t="s">
        <v>1379</v>
      </c>
      <c r="B4243" s="176" t="s">
        <v>1380</v>
      </c>
      <c r="C4243" s="176" t="s">
        <v>1177</v>
      </c>
      <c r="D4243" s="176" t="s">
        <v>1744</v>
      </c>
      <c r="E4243" s="176">
        <v>33</v>
      </c>
      <c r="F4243" s="176">
        <v>67</v>
      </c>
      <c r="G4243" s="175">
        <v>33</v>
      </c>
    </row>
    <row r="4244" spans="1:7">
      <c r="A4244" s="176" t="s">
        <v>1379</v>
      </c>
      <c r="B4244" s="176" t="s">
        <v>1380</v>
      </c>
      <c r="C4244" s="176" t="s">
        <v>1178</v>
      </c>
      <c r="D4244" s="176" t="s">
        <v>1748</v>
      </c>
      <c r="E4244" s="176">
        <v>0</v>
      </c>
      <c r="F4244" s="176">
        <v>0</v>
      </c>
      <c r="G4244" s="174">
        <v>0</v>
      </c>
    </row>
    <row r="4245" spans="1:7">
      <c r="A4245" s="176" t="s">
        <v>1379</v>
      </c>
      <c r="B4245" s="176" t="s">
        <v>1380</v>
      </c>
      <c r="C4245" s="176" t="s">
        <v>1179</v>
      </c>
      <c r="D4245" s="176" t="s">
        <v>1748</v>
      </c>
      <c r="E4245" s="176">
        <v>0</v>
      </c>
      <c r="F4245" s="176">
        <v>0</v>
      </c>
      <c r="G4245" s="174">
        <v>0</v>
      </c>
    </row>
    <row r="4246" spans="1:7">
      <c r="A4246" s="176" t="s">
        <v>1379</v>
      </c>
      <c r="B4246" s="176" t="s">
        <v>1380</v>
      </c>
      <c r="C4246" s="176" t="s">
        <v>1180</v>
      </c>
      <c r="D4246" s="176" t="s">
        <v>1748</v>
      </c>
      <c r="E4246" s="176">
        <v>0</v>
      </c>
      <c r="F4246" s="176">
        <v>0</v>
      </c>
      <c r="G4246" s="174">
        <v>0</v>
      </c>
    </row>
    <row r="4247" spans="1:7">
      <c r="A4247" s="176" t="s">
        <v>1379</v>
      </c>
      <c r="B4247" s="176" t="s">
        <v>1380</v>
      </c>
      <c r="C4247" s="176" t="s">
        <v>1181</v>
      </c>
      <c r="D4247" s="176" t="s">
        <v>1748</v>
      </c>
      <c r="E4247" s="176">
        <v>0</v>
      </c>
      <c r="F4247" s="176">
        <v>0</v>
      </c>
      <c r="G4247" s="174">
        <v>0</v>
      </c>
    </row>
    <row r="4248" spans="1:7">
      <c r="A4248" s="176" t="s">
        <v>1379</v>
      </c>
      <c r="B4248" s="176" t="s">
        <v>1380</v>
      </c>
      <c r="C4248" s="176" t="s">
        <v>1182</v>
      </c>
      <c r="D4248" s="176" t="s">
        <v>1745</v>
      </c>
      <c r="E4248" s="176">
        <v>33</v>
      </c>
      <c r="F4248" s="176">
        <v>33</v>
      </c>
      <c r="G4248" s="174">
        <v>0</v>
      </c>
    </row>
    <row r="4249" spans="1:7">
      <c r="A4249" s="176" t="s">
        <v>1379</v>
      </c>
      <c r="B4249" s="176" t="s">
        <v>1380</v>
      </c>
      <c r="C4249" s="176" t="s">
        <v>1183</v>
      </c>
      <c r="D4249" s="176" t="s">
        <v>1745</v>
      </c>
      <c r="E4249" s="176">
        <v>0</v>
      </c>
      <c r="F4249" s="176">
        <v>0</v>
      </c>
      <c r="G4249" s="174">
        <v>0</v>
      </c>
    </row>
    <row r="4250" spans="1:7">
      <c r="A4250" s="176" t="s">
        <v>1379</v>
      </c>
      <c r="B4250" s="176" t="s">
        <v>1380</v>
      </c>
      <c r="C4250" s="176" t="s">
        <v>1184</v>
      </c>
      <c r="D4250" s="176" t="s">
        <v>1745</v>
      </c>
      <c r="E4250" s="176">
        <v>100</v>
      </c>
      <c r="F4250" s="176">
        <v>100</v>
      </c>
      <c r="G4250" s="174">
        <v>0</v>
      </c>
    </row>
    <row r="4251" spans="1:7">
      <c r="A4251" s="176" t="s">
        <v>1379</v>
      </c>
      <c r="B4251" s="176" t="s">
        <v>1380</v>
      </c>
      <c r="C4251" s="176" t="s">
        <v>1185</v>
      </c>
      <c r="D4251" s="176" t="s">
        <v>1745</v>
      </c>
      <c r="E4251" s="176">
        <v>100</v>
      </c>
      <c r="F4251" s="176">
        <v>100</v>
      </c>
      <c r="G4251" s="174">
        <v>0</v>
      </c>
    </row>
    <row r="4252" spans="1:7">
      <c r="A4252" s="176" t="s">
        <v>1379</v>
      </c>
      <c r="B4252" s="176" t="s">
        <v>1380</v>
      </c>
      <c r="C4252" s="176" t="s">
        <v>1186</v>
      </c>
      <c r="D4252" s="176" t="s">
        <v>1745</v>
      </c>
      <c r="E4252" s="176">
        <v>100</v>
      </c>
      <c r="F4252" s="176">
        <v>67</v>
      </c>
      <c r="G4252" s="174">
        <v>-33</v>
      </c>
    </row>
    <row r="4253" spans="1:7">
      <c r="A4253" s="176" t="s">
        <v>1379</v>
      </c>
      <c r="B4253" s="176" t="s">
        <v>1380</v>
      </c>
      <c r="C4253" s="176" t="s">
        <v>1187</v>
      </c>
      <c r="D4253" s="176" t="s">
        <v>1745</v>
      </c>
      <c r="E4253" s="176">
        <v>100</v>
      </c>
      <c r="F4253" s="176">
        <v>100</v>
      </c>
      <c r="G4253" s="174">
        <v>0</v>
      </c>
    </row>
    <row r="4254" spans="1:7">
      <c r="A4254" s="176" t="s">
        <v>1379</v>
      </c>
      <c r="B4254" s="176" t="s">
        <v>1380</v>
      </c>
      <c r="C4254" s="176" t="s">
        <v>1188</v>
      </c>
      <c r="D4254" s="176" t="s">
        <v>1745</v>
      </c>
      <c r="E4254" s="176">
        <v>100</v>
      </c>
      <c r="F4254" s="176">
        <v>100</v>
      </c>
      <c r="G4254" s="174">
        <v>0</v>
      </c>
    </row>
    <row r="4255" spans="1:7">
      <c r="A4255" s="176" t="s">
        <v>1379</v>
      </c>
      <c r="B4255" s="176" t="s">
        <v>1380</v>
      </c>
      <c r="C4255" s="176" t="s">
        <v>1189</v>
      </c>
      <c r="D4255" s="176" t="s">
        <v>1745</v>
      </c>
      <c r="E4255" s="176">
        <v>33</v>
      </c>
      <c r="F4255" s="176">
        <v>33</v>
      </c>
      <c r="G4255" s="174">
        <v>0</v>
      </c>
    </row>
    <row r="4256" spans="1:7">
      <c r="A4256" s="176" t="s">
        <v>1379</v>
      </c>
      <c r="B4256" s="176" t="s">
        <v>1380</v>
      </c>
      <c r="C4256" s="176" t="s">
        <v>1190</v>
      </c>
      <c r="D4256" s="176" t="s">
        <v>1746</v>
      </c>
      <c r="E4256" s="176">
        <v>0</v>
      </c>
      <c r="F4256" s="176">
        <v>0</v>
      </c>
      <c r="G4256" s="174">
        <v>0</v>
      </c>
    </row>
    <row r="4257" spans="1:7">
      <c r="A4257" s="176" t="s">
        <v>1379</v>
      </c>
      <c r="B4257" s="176" t="s">
        <v>1380</v>
      </c>
      <c r="C4257" s="176" t="s">
        <v>1191</v>
      </c>
      <c r="D4257" s="176" t="s">
        <v>1746</v>
      </c>
      <c r="E4257" s="176">
        <v>0</v>
      </c>
      <c r="F4257" s="176">
        <v>0</v>
      </c>
      <c r="G4257" s="174">
        <v>0</v>
      </c>
    </row>
    <row r="4258" spans="1:7">
      <c r="A4258" s="176" t="s">
        <v>1379</v>
      </c>
      <c r="B4258" s="176" t="s">
        <v>1380</v>
      </c>
      <c r="C4258" s="176" t="s">
        <v>1192</v>
      </c>
      <c r="D4258" s="176" t="s">
        <v>1746</v>
      </c>
      <c r="E4258" s="176">
        <v>0</v>
      </c>
      <c r="F4258" s="176">
        <v>0</v>
      </c>
      <c r="G4258" s="174">
        <v>0</v>
      </c>
    </row>
    <row r="4259" spans="1:7">
      <c r="A4259" s="176" t="s">
        <v>1379</v>
      </c>
      <c r="B4259" s="176" t="s">
        <v>1380</v>
      </c>
      <c r="C4259" s="176" t="s">
        <v>1193</v>
      </c>
      <c r="D4259" s="176" t="s">
        <v>1746</v>
      </c>
      <c r="E4259" s="176">
        <v>0</v>
      </c>
      <c r="F4259" s="176">
        <v>0</v>
      </c>
      <c r="G4259" s="174">
        <v>0</v>
      </c>
    </row>
    <row r="4260" spans="1:7">
      <c r="A4260" s="176" t="s">
        <v>1379</v>
      </c>
      <c r="B4260" s="176" t="s">
        <v>1380</v>
      </c>
      <c r="C4260" s="176" t="s">
        <v>1194</v>
      </c>
      <c r="D4260" s="176" t="s">
        <v>1746</v>
      </c>
      <c r="E4260" s="176">
        <v>0</v>
      </c>
      <c r="F4260" s="176">
        <v>0</v>
      </c>
      <c r="G4260" s="174">
        <v>0</v>
      </c>
    </row>
    <row r="4261" spans="1:7">
      <c r="A4261" s="176" t="s">
        <v>1379</v>
      </c>
      <c r="B4261" s="176" t="s">
        <v>1380</v>
      </c>
      <c r="C4261" s="176" t="s">
        <v>1195</v>
      </c>
      <c r="D4261" s="176" t="s">
        <v>1746</v>
      </c>
      <c r="E4261" s="176">
        <v>0</v>
      </c>
      <c r="F4261" s="176">
        <v>0</v>
      </c>
      <c r="G4261" s="174">
        <v>0</v>
      </c>
    </row>
    <row r="4262" spans="1:7">
      <c r="A4262" s="176" t="s">
        <v>1379</v>
      </c>
      <c r="B4262" s="176" t="s">
        <v>1380</v>
      </c>
      <c r="C4262" s="176" t="s">
        <v>1196</v>
      </c>
      <c r="D4262" s="176" t="s">
        <v>1746</v>
      </c>
      <c r="E4262" s="176">
        <v>0</v>
      </c>
      <c r="F4262" s="176">
        <v>0</v>
      </c>
      <c r="G4262" s="174">
        <v>0</v>
      </c>
    </row>
    <row r="4263" spans="1:7">
      <c r="A4263" s="176" t="s">
        <v>1379</v>
      </c>
      <c r="B4263" s="176" t="s">
        <v>1380</v>
      </c>
      <c r="C4263" s="176" t="s">
        <v>1197</v>
      </c>
      <c r="D4263" s="176" t="s">
        <v>1746</v>
      </c>
      <c r="E4263" s="176">
        <v>0</v>
      </c>
      <c r="F4263" s="176">
        <v>0</v>
      </c>
      <c r="G4263" s="174">
        <v>0</v>
      </c>
    </row>
    <row r="4264" spans="1:7">
      <c r="A4264" s="176" t="s">
        <v>1379</v>
      </c>
      <c r="B4264" s="176" t="s">
        <v>1380</v>
      </c>
      <c r="C4264" s="176" t="s">
        <v>1198</v>
      </c>
      <c r="D4264" s="176" t="s">
        <v>1747</v>
      </c>
      <c r="E4264" s="176">
        <v>100</v>
      </c>
      <c r="F4264" s="176">
        <v>0</v>
      </c>
      <c r="G4264" s="174">
        <v>-100</v>
      </c>
    </row>
    <row r="4265" spans="1:7">
      <c r="A4265" s="176" t="s">
        <v>1379</v>
      </c>
      <c r="B4265" s="176" t="s">
        <v>1380</v>
      </c>
      <c r="C4265" s="176" t="s">
        <v>1199</v>
      </c>
      <c r="D4265" s="176" t="s">
        <v>1747</v>
      </c>
      <c r="E4265" s="176">
        <v>33</v>
      </c>
      <c r="F4265" s="176">
        <v>0</v>
      </c>
      <c r="G4265" s="174">
        <v>-33</v>
      </c>
    </row>
    <row r="4266" spans="1:7">
      <c r="A4266" s="176" t="s">
        <v>1379</v>
      </c>
      <c r="B4266" s="176" t="s">
        <v>1380</v>
      </c>
      <c r="C4266" s="176" t="s">
        <v>1200</v>
      </c>
      <c r="D4266" s="176" t="s">
        <v>1747</v>
      </c>
      <c r="E4266" s="176">
        <v>0</v>
      </c>
      <c r="F4266" s="176">
        <v>0</v>
      </c>
      <c r="G4266" s="174">
        <v>0</v>
      </c>
    </row>
    <row r="4267" spans="1:7">
      <c r="A4267" s="176" t="s">
        <v>1379</v>
      </c>
      <c r="B4267" s="176" t="s">
        <v>1380</v>
      </c>
      <c r="C4267" s="176" t="s">
        <v>1201</v>
      </c>
      <c r="D4267" s="176" t="s">
        <v>1747</v>
      </c>
      <c r="E4267" s="176">
        <v>100</v>
      </c>
      <c r="F4267" s="176">
        <v>0</v>
      </c>
      <c r="G4267" s="174">
        <v>-100</v>
      </c>
    </row>
    <row r="4268" spans="1:7">
      <c r="A4268" s="176" t="s">
        <v>1379</v>
      </c>
      <c r="B4268" s="176" t="s">
        <v>1380</v>
      </c>
      <c r="C4268" s="176" t="s">
        <v>1202</v>
      </c>
      <c r="D4268" s="176" t="s">
        <v>1747</v>
      </c>
      <c r="E4268" s="176">
        <v>100</v>
      </c>
      <c r="F4268" s="176">
        <v>0</v>
      </c>
      <c r="G4268" s="174">
        <v>-100</v>
      </c>
    </row>
    <row r="4269" spans="1:7">
      <c r="A4269" s="176" t="s">
        <v>1379</v>
      </c>
      <c r="B4269" s="176" t="s">
        <v>1380</v>
      </c>
      <c r="C4269" s="176" t="s">
        <v>1203</v>
      </c>
      <c r="D4269" s="176" t="s">
        <v>1747</v>
      </c>
      <c r="E4269" s="176">
        <v>100</v>
      </c>
      <c r="F4269" s="176">
        <v>0</v>
      </c>
      <c r="G4269" s="174">
        <v>-100</v>
      </c>
    </row>
    <row r="4270" spans="1:7">
      <c r="A4270" s="176" t="s">
        <v>1379</v>
      </c>
      <c r="B4270" s="176" t="s">
        <v>1380</v>
      </c>
      <c r="C4270" s="176" t="s">
        <v>1204</v>
      </c>
      <c r="D4270" s="176" t="s">
        <v>1747</v>
      </c>
      <c r="E4270" s="176">
        <v>33</v>
      </c>
      <c r="F4270" s="176">
        <v>0</v>
      </c>
      <c r="G4270" s="174">
        <v>-33</v>
      </c>
    </row>
    <row r="4271" spans="1:7">
      <c r="A4271" s="176" t="s">
        <v>1379</v>
      </c>
      <c r="B4271" s="176" t="s">
        <v>1380</v>
      </c>
      <c r="C4271" s="176" t="s">
        <v>1205</v>
      </c>
      <c r="D4271" s="176" t="s">
        <v>1747</v>
      </c>
      <c r="E4271" s="176">
        <v>33</v>
      </c>
      <c r="F4271" s="176">
        <v>0</v>
      </c>
      <c r="G4271" s="174">
        <v>-33</v>
      </c>
    </row>
    <row r="4272" spans="1:7">
      <c r="A4272" s="176" t="s">
        <v>1379</v>
      </c>
      <c r="B4272" s="176" t="s">
        <v>1380</v>
      </c>
      <c r="C4272" s="176" t="s">
        <v>1206</v>
      </c>
      <c r="D4272" s="176" t="s">
        <v>1747</v>
      </c>
      <c r="E4272" s="176">
        <v>0</v>
      </c>
      <c r="F4272" s="176">
        <v>0</v>
      </c>
      <c r="G4272" s="174">
        <v>0</v>
      </c>
    </row>
    <row r="4273" spans="1:7">
      <c r="A4273" s="176" t="s">
        <v>1379</v>
      </c>
      <c r="B4273" s="176" t="s">
        <v>1380</v>
      </c>
      <c r="C4273" s="176" t="s">
        <v>1207</v>
      </c>
      <c r="D4273" s="176" t="s">
        <v>1747</v>
      </c>
      <c r="E4273" s="176">
        <v>0</v>
      </c>
      <c r="F4273" s="176">
        <v>0</v>
      </c>
      <c r="G4273" s="174">
        <v>0</v>
      </c>
    </row>
    <row r="4274" spans="1:7">
      <c r="A4274" s="176" t="s">
        <v>1379</v>
      </c>
      <c r="B4274" s="176" t="s">
        <v>1380</v>
      </c>
      <c r="C4274" s="176" t="s">
        <v>1208</v>
      </c>
      <c r="D4274" s="176" t="s">
        <v>1747</v>
      </c>
      <c r="E4274" s="176">
        <v>33</v>
      </c>
      <c r="F4274" s="176">
        <v>0</v>
      </c>
      <c r="G4274" s="174">
        <v>-33</v>
      </c>
    </row>
    <row r="4275" spans="1:7">
      <c r="A4275" s="176" t="s">
        <v>1379</v>
      </c>
      <c r="B4275" s="176" t="s">
        <v>1380</v>
      </c>
      <c r="C4275" s="176" t="s">
        <v>1209</v>
      </c>
      <c r="D4275" s="176" t="s">
        <v>1747</v>
      </c>
      <c r="E4275" s="176">
        <v>0</v>
      </c>
      <c r="F4275" s="176">
        <v>0</v>
      </c>
      <c r="G4275" s="174">
        <v>0</v>
      </c>
    </row>
    <row r="4276" spans="1:7">
      <c r="A4276" s="176" t="s">
        <v>1379</v>
      </c>
      <c r="B4276" s="176" t="s">
        <v>1380</v>
      </c>
      <c r="C4276" s="176" t="s">
        <v>1210</v>
      </c>
      <c r="D4276" s="176" t="s">
        <v>1747</v>
      </c>
      <c r="E4276" s="176">
        <v>0</v>
      </c>
      <c r="F4276" s="176">
        <v>0</v>
      </c>
      <c r="G4276" s="174">
        <v>0</v>
      </c>
    </row>
    <row r="4277" spans="1:7">
      <c r="A4277" s="176" t="s">
        <v>1379</v>
      </c>
      <c r="B4277" s="176" t="s">
        <v>1380</v>
      </c>
      <c r="C4277" s="176" t="s">
        <v>1211</v>
      </c>
      <c r="D4277" s="176" t="s">
        <v>1695</v>
      </c>
      <c r="E4277" s="176">
        <v>0</v>
      </c>
      <c r="F4277" s="176">
        <v>0</v>
      </c>
      <c r="G4277" s="174">
        <v>0</v>
      </c>
    </row>
    <row r="4278" spans="1:7">
      <c r="A4278" s="176" t="s">
        <v>1379</v>
      </c>
      <c r="B4278" s="176" t="s">
        <v>1380</v>
      </c>
      <c r="C4278" s="176" t="s">
        <v>1212</v>
      </c>
      <c r="D4278" s="176" t="s">
        <v>1695</v>
      </c>
      <c r="E4278" s="176">
        <v>0</v>
      </c>
      <c r="F4278" s="176">
        <v>0</v>
      </c>
      <c r="G4278" s="174">
        <v>0</v>
      </c>
    </row>
    <row r="4279" spans="1:7">
      <c r="A4279" s="176" t="s">
        <v>1379</v>
      </c>
      <c r="B4279" s="176" t="s">
        <v>1380</v>
      </c>
      <c r="C4279" s="176" t="s">
        <v>1213</v>
      </c>
      <c r="D4279" s="176" t="s">
        <v>1695</v>
      </c>
      <c r="E4279" s="176">
        <v>0</v>
      </c>
      <c r="F4279" s="176">
        <v>0</v>
      </c>
      <c r="G4279" s="174">
        <v>0</v>
      </c>
    </row>
    <row r="4280" spans="1:7">
      <c r="A4280" s="176" t="s">
        <v>1379</v>
      </c>
      <c r="B4280" s="176" t="s">
        <v>1380</v>
      </c>
      <c r="C4280" s="176" t="s">
        <v>1214</v>
      </c>
      <c r="D4280" s="176" t="s">
        <v>1695</v>
      </c>
      <c r="E4280" s="176">
        <v>0</v>
      </c>
      <c r="F4280" s="176">
        <v>0</v>
      </c>
      <c r="G4280" s="174">
        <v>0</v>
      </c>
    </row>
    <row r="4281" spans="1:7">
      <c r="A4281" s="176" t="s">
        <v>1379</v>
      </c>
      <c r="B4281" s="176" t="s">
        <v>1380</v>
      </c>
      <c r="C4281" s="176" t="s">
        <v>1215</v>
      </c>
      <c r="D4281" s="176" t="s">
        <v>1695</v>
      </c>
      <c r="E4281" s="176">
        <v>0</v>
      </c>
      <c r="F4281" s="176">
        <v>0</v>
      </c>
      <c r="G4281" s="174">
        <v>0</v>
      </c>
    </row>
    <row r="4282" spans="1:7">
      <c r="A4282" s="176" t="s">
        <v>1379</v>
      </c>
      <c r="B4282" s="176" t="s">
        <v>1380</v>
      </c>
      <c r="C4282" s="176" t="s">
        <v>1216</v>
      </c>
      <c r="D4282" s="176" t="s">
        <v>1695</v>
      </c>
      <c r="E4282" s="176">
        <v>0</v>
      </c>
      <c r="F4282" s="176">
        <v>0</v>
      </c>
      <c r="G4282" s="174">
        <v>0</v>
      </c>
    </row>
    <row r="4283" spans="1:7">
      <c r="A4283" s="176" t="s">
        <v>1379</v>
      </c>
      <c r="B4283" s="176" t="s">
        <v>1380</v>
      </c>
      <c r="C4283" s="176" t="s">
        <v>1217</v>
      </c>
      <c r="E4283" s="176">
        <v>0</v>
      </c>
      <c r="F4283" s="176">
        <v>0</v>
      </c>
      <c r="G4283" s="174">
        <v>0</v>
      </c>
    </row>
    <row r="4284" spans="1:7">
      <c r="A4284" s="176" t="s">
        <v>1379</v>
      </c>
      <c r="B4284" s="176" t="s">
        <v>1380</v>
      </c>
      <c r="C4284" s="176" t="s">
        <v>1218</v>
      </c>
      <c r="E4284" s="176">
        <v>0</v>
      </c>
      <c r="F4284" s="176">
        <v>0</v>
      </c>
      <c r="G4284" s="174">
        <v>0</v>
      </c>
    </row>
    <row r="4285" spans="1:7">
      <c r="A4285" s="176" t="s">
        <v>1379</v>
      </c>
      <c r="B4285" s="176" t="s">
        <v>1380</v>
      </c>
      <c r="C4285" s="176" t="s">
        <v>1219</v>
      </c>
      <c r="E4285" s="176">
        <v>0</v>
      </c>
      <c r="F4285" s="176">
        <v>0</v>
      </c>
      <c r="G4285" s="174">
        <v>0</v>
      </c>
    </row>
    <row r="4286" spans="1:7">
      <c r="A4286" s="176" t="s">
        <v>1379</v>
      </c>
      <c r="B4286" s="176" t="s">
        <v>1380</v>
      </c>
      <c r="C4286" s="176" t="s">
        <v>1220</v>
      </c>
      <c r="E4286" s="176">
        <v>0</v>
      </c>
      <c r="F4286" s="176">
        <v>0</v>
      </c>
      <c r="G4286" s="174">
        <v>0</v>
      </c>
    </row>
    <row r="4287" spans="1:7">
      <c r="A4287" s="176" t="s">
        <v>1379</v>
      </c>
      <c r="B4287" s="176" t="s">
        <v>1380</v>
      </c>
      <c r="C4287" s="176" t="s">
        <v>1221</v>
      </c>
      <c r="E4287" s="176">
        <v>0</v>
      </c>
      <c r="F4287" s="176">
        <v>0</v>
      </c>
      <c r="G4287" s="174">
        <v>0</v>
      </c>
    </row>
    <row r="4288" spans="1:7">
      <c r="A4288" s="176" t="s">
        <v>1379</v>
      </c>
      <c r="B4288" s="176" t="s">
        <v>1380</v>
      </c>
      <c r="C4288" s="176" t="s">
        <v>1222</v>
      </c>
      <c r="E4288" s="176">
        <v>0</v>
      </c>
      <c r="F4288" s="176">
        <v>67</v>
      </c>
      <c r="G4288" s="175">
        <v>67</v>
      </c>
    </row>
    <row r="4289" spans="1:7">
      <c r="A4289" s="176" t="s">
        <v>1379</v>
      </c>
      <c r="B4289" s="176" t="s">
        <v>1380</v>
      </c>
      <c r="C4289" s="176" t="s">
        <v>1223</v>
      </c>
      <c r="E4289" s="176">
        <v>0</v>
      </c>
      <c r="F4289" s="176">
        <v>67</v>
      </c>
      <c r="G4289" s="175">
        <v>67</v>
      </c>
    </row>
    <row r="4290" spans="1:7">
      <c r="A4290" s="176" t="s">
        <v>1379</v>
      </c>
      <c r="B4290" s="176" t="s">
        <v>1380</v>
      </c>
      <c r="C4290" s="176" t="s">
        <v>1224</v>
      </c>
      <c r="E4290" s="176">
        <v>0</v>
      </c>
      <c r="F4290" s="176">
        <v>67</v>
      </c>
      <c r="G4290" s="175">
        <v>67</v>
      </c>
    </row>
    <row r="4291" spans="1:7">
      <c r="A4291" s="176" t="s">
        <v>1379</v>
      </c>
      <c r="B4291" s="176" t="s">
        <v>1380</v>
      </c>
      <c r="C4291" s="176" t="s">
        <v>1225</v>
      </c>
      <c r="E4291" s="176">
        <v>0</v>
      </c>
      <c r="F4291" s="176">
        <v>100</v>
      </c>
      <c r="G4291" s="175">
        <v>100</v>
      </c>
    </row>
    <row r="4292" spans="1:7">
      <c r="A4292" s="176" t="s">
        <v>1379</v>
      </c>
      <c r="B4292" s="176" t="s">
        <v>1380</v>
      </c>
      <c r="C4292" s="176" t="s">
        <v>1226</v>
      </c>
      <c r="E4292" s="176">
        <v>0</v>
      </c>
      <c r="F4292" s="176">
        <v>100</v>
      </c>
      <c r="G4292" s="175">
        <v>100</v>
      </c>
    </row>
    <row r="4293" spans="1:7">
      <c r="A4293" s="176" t="s">
        <v>1379</v>
      </c>
      <c r="B4293" s="176" t="s">
        <v>1380</v>
      </c>
      <c r="C4293" s="176" t="s">
        <v>1227</v>
      </c>
      <c r="E4293" s="176">
        <v>0</v>
      </c>
      <c r="F4293" s="176">
        <v>0</v>
      </c>
      <c r="G4293" s="174">
        <v>0</v>
      </c>
    </row>
    <row r="4294" spans="1:7">
      <c r="A4294" s="176" t="s">
        <v>1379</v>
      </c>
      <c r="B4294" s="176" t="s">
        <v>1380</v>
      </c>
      <c r="C4294" s="176" t="s">
        <v>1228</v>
      </c>
      <c r="E4294" s="176">
        <v>0</v>
      </c>
      <c r="F4294" s="176">
        <v>0</v>
      </c>
      <c r="G4294" s="174">
        <v>0</v>
      </c>
    </row>
    <row r="4295" spans="1:7">
      <c r="A4295" s="176" t="s">
        <v>1379</v>
      </c>
      <c r="B4295" s="176" t="s">
        <v>1380</v>
      </c>
      <c r="C4295" s="176" t="s">
        <v>1229</v>
      </c>
      <c r="E4295" s="176">
        <v>0</v>
      </c>
      <c r="F4295" s="176">
        <v>0</v>
      </c>
      <c r="G4295" s="174">
        <v>0</v>
      </c>
    </row>
    <row r="4296" spans="1:7">
      <c r="A4296" s="176" t="s">
        <v>1379</v>
      </c>
      <c r="B4296" s="176" t="s">
        <v>1380</v>
      </c>
      <c r="C4296" s="176" t="s">
        <v>1230</v>
      </c>
      <c r="E4296" s="176">
        <v>0</v>
      </c>
      <c r="F4296" s="176">
        <v>0</v>
      </c>
      <c r="G4296" s="174">
        <v>0</v>
      </c>
    </row>
    <row r="4297" spans="1:7">
      <c r="A4297" s="176" t="s">
        <v>1379</v>
      </c>
      <c r="B4297" s="176" t="s">
        <v>1380</v>
      </c>
      <c r="C4297" s="176" t="s">
        <v>1231</v>
      </c>
      <c r="E4297" s="176">
        <v>0</v>
      </c>
      <c r="F4297" s="176">
        <v>0</v>
      </c>
      <c r="G4297" s="174">
        <v>0</v>
      </c>
    </row>
    <row r="4298" spans="1:7">
      <c r="A4298" s="176" t="s">
        <v>1379</v>
      </c>
      <c r="B4298" s="176" t="s">
        <v>1380</v>
      </c>
      <c r="C4298" s="176" t="s">
        <v>1232</v>
      </c>
      <c r="E4298" s="176">
        <v>0</v>
      </c>
      <c r="F4298" s="176">
        <v>0</v>
      </c>
      <c r="G4298" s="174">
        <v>0</v>
      </c>
    </row>
    <row r="4299" spans="1:7">
      <c r="A4299" s="176" t="s">
        <v>1379</v>
      </c>
      <c r="B4299" s="176" t="s">
        <v>1380</v>
      </c>
      <c r="C4299" s="176" t="s">
        <v>1233</v>
      </c>
      <c r="E4299" s="176">
        <v>0</v>
      </c>
      <c r="F4299" s="176">
        <v>0</v>
      </c>
      <c r="G4299" s="174">
        <v>0</v>
      </c>
    </row>
    <row r="4300" spans="1:7">
      <c r="A4300" s="176" t="s">
        <v>1379</v>
      </c>
      <c r="B4300" s="176" t="s">
        <v>1380</v>
      </c>
      <c r="C4300" s="176" t="s">
        <v>1234</v>
      </c>
      <c r="E4300" s="176"/>
      <c r="F4300" s="176"/>
      <c r="G4300" s="176"/>
    </row>
    <row r="4301" spans="1:7">
      <c r="A4301" s="176" t="s">
        <v>1379</v>
      </c>
      <c r="B4301" s="176" t="s">
        <v>1380</v>
      </c>
      <c r="C4301" s="176" t="s">
        <v>1235</v>
      </c>
      <c r="E4301" s="176">
        <v>100</v>
      </c>
      <c r="F4301" s="176">
        <v>100</v>
      </c>
      <c r="G4301" s="174">
        <v>0</v>
      </c>
    </row>
    <row r="4302" spans="1:7">
      <c r="A4302" s="176" t="s">
        <v>1379</v>
      </c>
      <c r="B4302" s="176" t="s">
        <v>1380</v>
      </c>
      <c r="C4302" s="176" t="s">
        <v>1236</v>
      </c>
      <c r="E4302" s="176">
        <v>100</v>
      </c>
      <c r="F4302" s="176">
        <v>100</v>
      </c>
      <c r="G4302" s="174">
        <v>0</v>
      </c>
    </row>
    <row r="4303" spans="1:7">
      <c r="A4303" s="176" t="s">
        <v>1379</v>
      </c>
      <c r="B4303" s="176" t="s">
        <v>1380</v>
      </c>
      <c r="C4303" s="176" t="s">
        <v>1237</v>
      </c>
      <c r="E4303" s="176">
        <v>0</v>
      </c>
      <c r="F4303" s="176">
        <v>0</v>
      </c>
      <c r="G4303" s="174">
        <v>0</v>
      </c>
    </row>
    <row r="4304" spans="1:7">
      <c r="A4304" s="176" t="s">
        <v>1379</v>
      </c>
      <c r="B4304" s="176" t="s">
        <v>1380</v>
      </c>
      <c r="C4304" s="176" t="s">
        <v>1238</v>
      </c>
      <c r="E4304" s="176">
        <v>0</v>
      </c>
      <c r="F4304" s="176">
        <v>33</v>
      </c>
      <c r="G4304" s="175">
        <v>33</v>
      </c>
    </row>
    <row r="4305" spans="1:7">
      <c r="A4305" s="176" t="s">
        <v>1379</v>
      </c>
      <c r="B4305" s="176" t="s">
        <v>1380</v>
      </c>
      <c r="C4305" s="176" t="s">
        <v>1239</v>
      </c>
      <c r="E4305" s="176">
        <v>33</v>
      </c>
      <c r="F4305" s="176">
        <v>0</v>
      </c>
      <c r="G4305" s="174">
        <v>-33</v>
      </c>
    </row>
    <row r="4306" spans="1:7">
      <c r="A4306" s="176" t="s">
        <v>1379</v>
      </c>
      <c r="B4306" s="176" t="s">
        <v>1380</v>
      </c>
      <c r="C4306" s="176" t="s">
        <v>1240</v>
      </c>
      <c r="E4306" s="176">
        <v>0</v>
      </c>
      <c r="F4306" s="176">
        <v>0</v>
      </c>
      <c r="G4306" s="174">
        <v>0</v>
      </c>
    </row>
    <row r="4307" spans="1:7">
      <c r="A4307" s="176" t="s">
        <v>1379</v>
      </c>
      <c r="B4307" s="176" t="s">
        <v>1380</v>
      </c>
      <c r="C4307" s="176" t="s">
        <v>1241</v>
      </c>
      <c r="E4307" s="176">
        <v>33</v>
      </c>
      <c r="F4307" s="176">
        <v>0</v>
      </c>
      <c r="G4307" s="174">
        <v>-33</v>
      </c>
    </row>
    <row r="4308" spans="1:7">
      <c r="A4308" s="176" t="s">
        <v>1379</v>
      </c>
      <c r="B4308" s="176" t="s">
        <v>1380</v>
      </c>
      <c r="C4308" s="176" t="s">
        <v>1242</v>
      </c>
      <c r="E4308" s="176">
        <v>0</v>
      </c>
      <c r="F4308" s="176">
        <v>0</v>
      </c>
      <c r="G4308" s="174">
        <v>0</v>
      </c>
    </row>
    <row r="4309" spans="1:7">
      <c r="A4309" s="176" t="s">
        <v>1379</v>
      </c>
      <c r="B4309" s="176" t="s">
        <v>1380</v>
      </c>
      <c r="C4309" s="176" t="s">
        <v>1243</v>
      </c>
      <c r="E4309" s="176">
        <v>0</v>
      </c>
      <c r="F4309" s="176">
        <v>0</v>
      </c>
      <c r="G4309" s="174">
        <v>0</v>
      </c>
    </row>
    <row r="4310" spans="1:7">
      <c r="A4310" s="176" t="s">
        <v>1379</v>
      </c>
      <c r="B4310" s="176" t="s">
        <v>1380</v>
      </c>
      <c r="C4310" s="176" t="s">
        <v>1244</v>
      </c>
      <c r="E4310" s="176">
        <v>0</v>
      </c>
      <c r="F4310" s="176">
        <v>0</v>
      </c>
      <c r="G4310" s="174">
        <v>0</v>
      </c>
    </row>
    <row r="4311" spans="1:7">
      <c r="A4311" s="176" t="s">
        <v>1379</v>
      </c>
      <c r="B4311" s="176" t="s">
        <v>1380</v>
      </c>
      <c r="C4311" s="176" t="s">
        <v>1245</v>
      </c>
      <c r="E4311" s="176">
        <v>0</v>
      </c>
      <c r="F4311" s="176">
        <v>0</v>
      </c>
      <c r="G4311" s="174">
        <v>0</v>
      </c>
    </row>
    <row r="4312" spans="1:7">
      <c r="A4312" s="176" t="s">
        <v>1379</v>
      </c>
      <c r="B4312" s="176" t="s">
        <v>1380</v>
      </c>
      <c r="C4312" s="176" t="s">
        <v>1246</v>
      </c>
      <c r="E4312" s="176">
        <v>0</v>
      </c>
      <c r="F4312" s="176">
        <v>0</v>
      </c>
      <c r="G4312" s="174">
        <v>0</v>
      </c>
    </row>
    <row r="4313" spans="1:7">
      <c r="A4313" s="176" t="s">
        <v>1379</v>
      </c>
      <c r="B4313" s="176" t="s">
        <v>1380</v>
      </c>
      <c r="C4313" s="176" t="s">
        <v>1247</v>
      </c>
      <c r="E4313" s="176">
        <v>0</v>
      </c>
      <c r="F4313" s="176">
        <v>0</v>
      </c>
      <c r="G4313" s="174">
        <v>0</v>
      </c>
    </row>
    <row r="4314" spans="1:7">
      <c r="A4314" s="176" t="s">
        <v>1379</v>
      </c>
      <c r="B4314" s="176" t="s">
        <v>1380</v>
      </c>
      <c r="C4314" s="176" t="s">
        <v>1247</v>
      </c>
      <c r="E4314" s="176">
        <v>0</v>
      </c>
      <c r="F4314" s="176">
        <v>0</v>
      </c>
      <c r="G4314" s="174">
        <v>0</v>
      </c>
    </row>
    <row r="4315" spans="1:7">
      <c r="A4315" s="176" t="s">
        <v>1379</v>
      </c>
      <c r="B4315" s="176" t="s">
        <v>1380</v>
      </c>
      <c r="C4315" s="176" t="s">
        <v>1249</v>
      </c>
      <c r="E4315" s="176">
        <v>0</v>
      </c>
      <c r="F4315" s="176">
        <v>0</v>
      </c>
      <c r="G4315" s="174">
        <v>0</v>
      </c>
    </row>
    <row r="4316" spans="1:7">
      <c r="A4316" s="176" t="s">
        <v>1379</v>
      </c>
      <c r="B4316" s="176" t="s">
        <v>1380</v>
      </c>
      <c r="C4316" s="176" t="s">
        <v>1250</v>
      </c>
      <c r="E4316" s="176">
        <v>0</v>
      </c>
      <c r="F4316" s="176">
        <v>33</v>
      </c>
      <c r="G4316" s="175">
        <v>33</v>
      </c>
    </row>
    <row r="4317" spans="1:7">
      <c r="A4317" s="176" t="s">
        <v>1379</v>
      </c>
      <c r="B4317" s="176" t="s">
        <v>1380</v>
      </c>
      <c r="C4317" s="176" t="s">
        <v>1251</v>
      </c>
      <c r="E4317" s="176">
        <v>0</v>
      </c>
      <c r="F4317" s="176">
        <v>33</v>
      </c>
      <c r="G4317" s="175">
        <v>33</v>
      </c>
    </row>
    <row r="4318" spans="1:7">
      <c r="A4318" s="176" t="s">
        <v>1379</v>
      </c>
      <c r="B4318" s="176" t="s">
        <v>1380</v>
      </c>
      <c r="C4318" s="176" t="s">
        <v>1252</v>
      </c>
      <c r="E4318" s="176">
        <v>0</v>
      </c>
      <c r="F4318" s="176">
        <v>33</v>
      </c>
      <c r="G4318" s="175">
        <v>33</v>
      </c>
    </row>
    <row r="4319" spans="1:7">
      <c r="A4319" s="176" t="s">
        <v>1379</v>
      </c>
      <c r="B4319" s="176" t="s">
        <v>1380</v>
      </c>
      <c r="C4319" s="176" t="s">
        <v>1253</v>
      </c>
      <c r="E4319" s="176">
        <v>0</v>
      </c>
      <c r="F4319" s="176">
        <v>0</v>
      </c>
      <c r="G4319" s="174">
        <v>0</v>
      </c>
    </row>
    <row r="4320" spans="1:7">
      <c r="A4320" s="176" t="s">
        <v>1379</v>
      </c>
      <c r="B4320" s="176" t="s">
        <v>1380</v>
      </c>
      <c r="C4320" s="176" t="s">
        <v>1254</v>
      </c>
      <c r="E4320" s="176">
        <v>0</v>
      </c>
      <c r="F4320" s="176">
        <v>0</v>
      </c>
      <c r="G4320" s="174">
        <v>0</v>
      </c>
    </row>
    <row r="4321" spans="1:7">
      <c r="A4321" s="176" t="s">
        <v>1379</v>
      </c>
      <c r="B4321" s="176" t="s">
        <v>1380</v>
      </c>
      <c r="C4321" s="176" t="s">
        <v>1255</v>
      </c>
      <c r="E4321" s="176">
        <v>0</v>
      </c>
      <c r="F4321" s="176">
        <v>0</v>
      </c>
      <c r="G4321" s="174">
        <v>0</v>
      </c>
    </row>
    <row r="4322" spans="1:7">
      <c r="A4322" s="176" t="s">
        <v>1379</v>
      </c>
      <c r="B4322" s="176" t="s">
        <v>1380</v>
      </c>
      <c r="C4322" s="176" t="s">
        <v>1256</v>
      </c>
      <c r="E4322" s="176">
        <v>0</v>
      </c>
      <c r="F4322" s="176">
        <v>0</v>
      </c>
      <c r="G4322" s="174">
        <v>0</v>
      </c>
    </row>
    <row r="4323" spans="1:7">
      <c r="A4323" s="176" t="s">
        <v>1381</v>
      </c>
      <c r="B4323" s="176" t="s">
        <v>1382</v>
      </c>
      <c r="C4323" s="176" t="s">
        <v>1257</v>
      </c>
      <c r="D4323" s="176" t="s">
        <v>1742</v>
      </c>
      <c r="E4323" s="176">
        <v>67</v>
      </c>
      <c r="F4323" s="176">
        <v>67</v>
      </c>
      <c r="G4323" s="174">
        <v>0</v>
      </c>
    </row>
    <row r="4324" spans="1:7">
      <c r="A4324" s="176" t="s">
        <v>1381</v>
      </c>
      <c r="B4324" s="176" t="s">
        <v>1382</v>
      </c>
      <c r="C4324" s="176" t="s">
        <v>1258</v>
      </c>
      <c r="D4324" s="176" t="s">
        <v>1743</v>
      </c>
      <c r="E4324" s="176">
        <v>67</v>
      </c>
      <c r="F4324" s="176">
        <v>67</v>
      </c>
      <c r="G4324" s="174">
        <v>0</v>
      </c>
    </row>
    <row r="4325" spans="1:7">
      <c r="A4325" s="176" t="s">
        <v>1381</v>
      </c>
      <c r="B4325" s="176" t="s">
        <v>1382</v>
      </c>
      <c r="C4325" s="176" t="s">
        <v>1259</v>
      </c>
      <c r="D4325" s="176" t="s">
        <v>1744</v>
      </c>
      <c r="E4325" s="176">
        <v>100</v>
      </c>
      <c r="F4325" s="176">
        <v>100</v>
      </c>
      <c r="G4325" s="174">
        <v>0</v>
      </c>
    </row>
    <row r="4326" spans="1:7">
      <c r="A4326" s="176" t="s">
        <v>1381</v>
      </c>
      <c r="B4326" s="176" t="s">
        <v>1382</v>
      </c>
      <c r="C4326" s="176" t="s">
        <v>1260</v>
      </c>
      <c r="D4326" s="176" t="s">
        <v>1745</v>
      </c>
      <c r="E4326" s="176">
        <v>100</v>
      </c>
      <c r="F4326" s="176">
        <v>100</v>
      </c>
      <c r="G4326" s="174">
        <v>0</v>
      </c>
    </row>
    <row r="4327" spans="1:7">
      <c r="A4327" s="176" t="s">
        <v>1381</v>
      </c>
      <c r="B4327" s="176" t="s">
        <v>1382</v>
      </c>
      <c r="C4327" s="176" t="s">
        <v>1261</v>
      </c>
      <c r="D4327" s="176" t="s">
        <v>1746</v>
      </c>
      <c r="E4327" s="176">
        <v>100</v>
      </c>
      <c r="F4327" s="176">
        <v>100</v>
      </c>
      <c r="G4327" s="174">
        <v>0</v>
      </c>
    </row>
    <row r="4328" spans="1:7">
      <c r="A4328" s="176" t="s">
        <v>1381</v>
      </c>
      <c r="B4328" s="176" t="s">
        <v>1382</v>
      </c>
      <c r="C4328" s="176" t="s">
        <v>1262</v>
      </c>
      <c r="D4328" s="176" t="s">
        <v>1747</v>
      </c>
      <c r="E4328" s="176">
        <v>100</v>
      </c>
      <c r="F4328" s="176">
        <v>100</v>
      </c>
      <c r="G4328" s="174">
        <v>0</v>
      </c>
    </row>
    <row r="4329" spans="1:7">
      <c r="A4329" s="176" t="s">
        <v>1381</v>
      </c>
      <c r="B4329" s="176" t="s">
        <v>1382</v>
      </c>
      <c r="C4329" s="176" t="s">
        <v>1263</v>
      </c>
      <c r="D4329" s="176" t="s">
        <v>1695</v>
      </c>
      <c r="E4329" s="176">
        <v>67</v>
      </c>
      <c r="F4329" s="176">
        <v>67</v>
      </c>
      <c r="G4329" s="174">
        <v>0</v>
      </c>
    </row>
    <row r="4330" spans="1:7">
      <c r="A4330" s="176" t="s">
        <v>1381</v>
      </c>
      <c r="B4330" s="176" t="s">
        <v>1382</v>
      </c>
      <c r="C4330" s="176" t="s">
        <v>1115</v>
      </c>
      <c r="D4330" s="176" t="s">
        <v>1743</v>
      </c>
      <c r="E4330" s="176">
        <v>100</v>
      </c>
      <c r="F4330" s="176">
        <v>100</v>
      </c>
      <c r="G4330" s="174">
        <v>0</v>
      </c>
    </row>
    <row r="4331" spans="1:7">
      <c r="A4331" s="176" t="s">
        <v>1381</v>
      </c>
      <c r="B4331" s="176" t="s">
        <v>1382</v>
      </c>
      <c r="C4331" s="176" t="s">
        <v>1116</v>
      </c>
      <c r="D4331" s="176" t="s">
        <v>1743</v>
      </c>
      <c r="E4331" s="176">
        <v>100</v>
      </c>
      <c r="F4331" s="176">
        <v>100</v>
      </c>
      <c r="G4331" s="174">
        <v>0</v>
      </c>
    </row>
    <row r="4332" spans="1:7">
      <c r="A4332" s="176" t="s">
        <v>1381</v>
      </c>
      <c r="B4332" s="176" t="s">
        <v>1382</v>
      </c>
      <c r="C4332" s="176" t="s">
        <v>1117</v>
      </c>
      <c r="D4332" s="176" t="s">
        <v>1743</v>
      </c>
      <c r="E4332" s="176">
        <v>100</v>
      </c>
      <c r="F4332" s="176">
        <v>100</v>
      </c>
      <c r="G4332" s="174">
        <v>0</v>
      </c>
    </row>
    <row r="4333" spans="1:7">
      <c r="A4333" s="176" t="s">
        <v>1381</v>
      </c>
      <c r="B4333" s="176" t="s">
        <v>1382</v>
      </c>
      <c r="C4333" s="176" t="s">
        <v>1118</v>
      </c>
      <c r="D4333" s="176" t="s">
        <v>1743</v>
      </c>
      <c r="E4333" s="176">
        <v>100</v>
      </c>
      <c r="F4333" s="176">
        <v>100</v>
      </c>
      <c r="G4333" s="174">
        <v>0</v>
      </c>
    </row>
    <row r="4334" spans="1:7">
      <c r="A4334" s="176" t="s">
        <v>1381</v>
      </c>
      <c r="B4334" s="176" t="s">
        <v>1382</v>
      </c>
      <c r="C4334" s="176" t="s">
        <v>1119</v>
      </c>
      <c r="D4334" s="176" t="s">
        <v>1743</v>
      </c>
      <c r="E4334" s="176">
        <v>0</v>
      </c>
      <c r="F4334" s="176">
        <v>0</v>
      </c>
      <c r="G4334" s="174">
        <v>0</v>
      </c>
    </row>
    <row r="4335" spans="1:7">
      <c r="A4335" s="176" t="s">
        <v>1381</v>
      </c>
      <c r="B4335" s="176" t="s">
        <v>1382</v>
      </c>
      <c r="C4335" s="176" t="s">
        <v>1120</v>
      </c>
      <c r="D4335" s="176" t="s">
        <v>1743</v>
      </c>
      <c r="E4335" s="176">
        <v>100</v>
      </c>
      <c r="F4335" s="176">
        <v>100</v>
      </c>
      <c r="G4335" s="174">
        <v>0</v>
      </c>
    </row>
    <row r="4336" spans="1:7">
      <c r="A4336" s="176" t="s">
        <v>1381</v>
      </c>
      <c r="B4336" s="176" t="s">
        <v>1382</v>
      </c>
      <c r="C4336" s="176" t="s">
        <v>1121</v>
      </c>
      <c r="D4336" s="176" t="s">
        <v>1743</v>
      </c>
      <c r="E4336" s="176">
        <v>100</v>
      </c>
      <c r="F4336" s="176">
        <v>100</v>
      </c>
      <c r="G4336" s="174">
        <v>0</v>
      </c>
    </row>
    <row r="4337" spans="1:7">
      <c r="A4337" s="176" t="s">
        <v>1381</v>
      </c>
      <c r="B4337" s="176" t="s">
        <v>1382</v>
      </c>
      <c r="C4337" s="176" t="s">
        <v>1122</v>
      </c>
      <c r="D4337" s="176" t="s">
        <v>1743</v>
      </c>
      <c r="E4337" s="176">
        <v>100</v>
      </c>
      <c r="F4337" s="176">
        <v>100</v>
      </c>
      <c r="G4337" s="174">
        <v>0</v>
      </c>
    </row>
    <row r="4338" spans="1:7">
      <c r="A4338" s="176" t="s">
        <v>1381</v>
      </c>
      <c r="B4338" s="176" t="s">
        <v>1382</v>
      </c>
      <c r="C4338" s="176" t="s">
        <v>1123</v>
      </c>
      <c r="D4338" s="176" t="s">
        <v>1743</v>
      </c>
      <c r="E4338" s="176">
        <v>100</v>
      </c>
      <c r="F4338" s="176">
        <v>100</v>
      </c>
      <c r="G4338" s="174">
        <v>0</v>
      </c>
    </row>
    <row r="4339" spans="1:7">
      <c r="A4339" s="176" t="s">
        <v>1381</v>
      </c>
      <c r="B4339" s="176" t="s">
        <v>1382</v>
      </c>
      <c r="C4339" s="176" t="s">
        <v>1124</v>
      </c>
      <c r="D4339" s="176" t="s">
        <v>1743</v>
      </c>
      <c r="E4339" s="176">
        <v>100</v>
      </c>
      <c r="F4339" s="176">
        <v>100</v>
      </c>
      <c r="G4339" s="174">
        <v>0</v>
      </c>
    </row>
    <row r="4340" spans="1:7">
      <c r="A4340" s="176" t="s">
        <v>1381</v>
      </c>
      <c r="B4340" s="176" t="s">
        <v>1382</v>
      </c>
      <c r="C4340" s="176" t="s">
        <v>1125</v>
      </c>
      <c r="D4340" s="176" t="s">
        <v>1743</v>
      </c>
      <c r="E4340" s="176">
        <v>100</v>
      </c>
      <c r="F4340" s="176">
        <v>100</v>
      </c>
      <c r="G4340" s="174">
        <v>0</v>
      </c>
    </row>
    <row r="4341" spans="1:7">
      <c r="A4341" s="176" t="s">
        <v>1381</v>
      </c>
      <c r="B4341" s="176" t="s">
        <v>1382</v>
      </c>
      <c r="C4341" s="176" t="s">
        <v>1126</v>
      </c>
      <c r="D4341" s="176" t="s">
        <v>1743</v>
      </c>
      <c r="E4341" s="176">
        <v>100</v>
      </c>
      <c r="F4341" s="176">
        <v>100</v>
      </c>
      <c r="G4341" s="174">
        <v>0</v>
      </c>
    </row>
    <row r="4342" spans="1:7">
      <c r="A4342" s="176" t="s">
        <v>1381</v>
      </c>
      <c r="B4342" s="176" t="s">
        <v>1382</v>
      </c>
      <c r="C4342" s="176" t="s">
        <v>1127</v>
      </c>
      <c r="D4342" s="176" t="s">
        <v>1743</v>
      </c>
      <c r="E4342" s="176">
        <v>100</v>
      </c>
      <c r="F4342" s="176">
        <v>100</v>
      </c>
      <c r="G4342" s="174">
        <v>0</v>
      </c>
    </row>
    <row r="4343" spans="1:7">
      <c r="A4343" s="176" t="s">
        <v>1381</v>
      </c>
      <c r="B4343" s="176" t="s">
        <v>1382</v>
      </c>
      <c r="C4343" s="176" t="s">
        <v>1128</v>
      </c>
      <c r="D4343" s="176" t="s">
        <v>1743</v>
      </c>
      <c r="E4343" s="176">
        <v>33</v>
      </c>
      <c r="F4343" s="176">
        <v>33</v>
      </c>
      <c r="G4343" s="174">
        <v>0</v>
      </c>
    </row>
    <row r="4344" spans="1:7">
      <c r="A4344" s="176" t="s">
        <v>1381</v>
      </c>
      <c r="B4344" s="176" t="s">
        <v>1382</v>
      </c>
      <c r="C4344" s="176" t="s">
        <v>1129</v>
      </c>
      <c r="D4344" s="176" t="s">
        <v>1743</v>
      </c>
      <c r="E4344" s="176">
        <v>33</v>
      </c>
      <c r="F4344" s="176">
        <v>33</v>
      </c>
      <c r="G4344" s="174">
        <v>0</v>
      </c>
    </row>
    <row r="4345" spans="1:7">
      <c r="A4345" s="176" t="s">
        <v>1381</v>
      </c>
      <c r="B4345" s="176" t="s">
        <v>1382</v>
      </c>
      <c r="C4345" s="176" t="s">
        <v>1130</v>
      </c>
      <c r="D4345" s="176" t="s">
        <v>1743</v>
      </c>
      <c r="E4345" s="176">
        <v>0</v>
      </c>
      <c r="F4345" s="176">
        <v>0</v>
      </c>
      <c r="G4345" s="174">
        <v>0</v>
      </c>
    </row>
    <row r="4346" spans="1:7">
      <c r="A4346" s="176" t="s">
        <v>1381</v>
      </c>
      <c r="B4346" s="176" t="s">
        <v>1382</v>
      </c>
      <c r="C4346" s="176" t="s">
        <v>1131</v>
      </c>
      <c r="D4346" s="176" t="s">
        <v>1743</v>
      </c>
      <c r="E4346" s="176">
        <v>33</v>
      </c>
      <c r="F4346" s="176">
        <v>33</v>
      </c>
      <c r="G4346" s="174">
        <v>0</v>
      </c>
    </row>
    <row r="4347" spans="1:7">
      <c r="A4347" s="176" t="s">
        <v>1381</v>
      </c>
      <c r="B4347" s="176" t="s">
        <v>1382</v>
      </c>
      <c r="C4347" s="176" t="s">
        <v>1132</v>
      </c>
      <c r="D4347" s="176" t="s">
        <v>1743</v>
      </c>
      <c r="E4347" s="176">
        <v>33</v>
      </c>
      <c r="F4347" s="176">
        <v>33</v>
      </c>
      <c r="G4347" s="174">
        <v>0</v>
      </c>
    </row>
    <row r="4348" spans="1:7">
      <c r="A4348" s="176" t="s">
        <v>1381</v>
      </c>
      <c r="B4348" s="176" t="s">
        <v>1382</v>
      </c>
      <c r="C4348" s="176" t="s">
        <v>1133</v>
      </c>
      <c r="D4348" s="176" t="s">
        <v>1743</v>
      </c>
      <c r="E4348" s="176">
        <v>100</v>
      </c>
      <c r="F4348" s="176">
        <v>100</v>
      </c>
      <c r="G4348" s="174">
        <v>0</v>
      </c>
    </row>
    <row r="4349" spans="1:7">
      <c r="A4349" s="176" t="s">
        <v>1381</v>
      </c>
      <c r="B4349" s="176" t="s">
        <v>1382</v>
      </c>
      <c r="C4349" s="176" t="s">
        <v>1134</v>
      </c>
      <c r="D4349" s="176" t="s">
        <v>1743</v>
      </c>
      <c r="E4349" s="176">
        <v>100</v>
      </c>
      <c r="F4349" s="176">
        <v>100</v>
      </c>
      <c r="G4349" s="174">
        <v>0</v>
      </c>
    </row>
    <row r="4350" spans="1:7">
      <c r="A4350" s="176" t="s">
        <v>1381</v>
      </c>
      <c r="B4350" s="176" t="s">
        <v>1382</v>
      </c>
      <c r="C4350" s="176" t="s">
        <v>1135</v>
      </c>
      <c r="D4350" s="176" t="s">
        <v>1743</v>
      </c>
      <c r="E4350" s="176">
        <v>100</v>
      </c>
      <c r="F4350" s="176">
        <v>100</v>
      </c>
      <c r="G4350" s="174">
        <v>0</v>
      </c>
    </row>
    <row r="4351" spans="1:7">
      <c r="A4351" s="176" t="s">
        <v>1381</v>
      </c>
      <c r="B4351" s="176" t="s">
        <v>1382</v>
      </c>
      <c r="C4351" s="176" t="s">
        <v>1136</v>
      </c>
      <c r="D4351" s="176" t="s">
        <v>1743</v>
      </c>
      <c r="E4351" s="176">
        <v>67</v>
      </c>
      <c r="F4351" s="176">
        <v>67</v>
      </c>
      <c r="G4351" s="174">
        <v>0</v>
      </c>
    </row>
    <row r="4352" spans="1:7">
      <c r="A4352" s="176" t="s">
        <v>1381</v>
      </c>
      <c r="B4352" s="176" t="s">
        <v>1382</v>
      </c>
      <c r="C4352" s="176" t="s">
        <v>1137</v>
      </c>
      <c r="D4352" s="176" t="s">
        <v>1743</v>
      </c>
      <c r="E4352" s="176">
        <v>33</v>
      </c>
      <c r="F4352" s="176">
        <v>33</v>
      </c>
      <c r="G4352" s="174">
        <v>0</v>
      </c>
    </row>
    <row r="4353" spans="1:7">
      <c r="A4353" s="176" t="s">
        <v>1381</v>
      </c>
      <c r="B4353" s="176" t="s">
        <v>1382</v>
      </c>
      <c r="C4353" s="176" t="s">
        <v>1138</v>
      </c>
      <c r="D4353" s="176" t="s">
        <v>1743</v>
      </c>
      <c r="E4353" s="176">
        <v>100</v>
      </c>
      <c r="F4353" s="176">
        <v>100</v>
      </c>
      <c r="G4353" s="174">
        <v>0</v>
      </c>
    </row>
    <row r="4354" spans="1:7">
      <c r="A4354" s="176" t="s">
        <v>1381</v>
      </c>
      <c r="B4354" s="176" t="s">
        <v>1382</v>
      </c>
      <c r="C4354" s="176" t="s">
        <v>1139</v>
      </c>
      <c r="D4354" s="176" t="s">
        <v>1743</v>
      </c>
      <c r="E4354" s="176">
        <v>100</v>
      </c>
      <c r="F4354" s="176">
        <v>100</v>
      </c>
      <c r="G4354" s="174">
        <v>0</v>
      </c>
    </row>
    <row r="4355" spans="1:7">
      <c r="A4355" s="176" t="s">
        <v>1381</v>
      </c>
      <c r="B4355" s="176" t="s">
        <v>1382</v>
      </c>
      <c r="C4355" s="176" t="s">
        <v>1140</v>
      </c>
      <c r="D4355" s="176" t="s">
        <v>1743</v>
      </c>
      <c r="E4355" s="176">
        <v>100</v>
      </c>
      <c r="F4355" s="176">
        <v>100</v>
      </c>
      <c r="G4355" s="174">
        <v>0</v>
      </c>
    </row>
    <row r="4356" spans="1:7">
      <c r="A4356" s="176" t="s">
        <v>1381</v>
      </c>
      <c r="B4356" s="176" t="s">
        <v>1382</v>
      </c>
      <c r="C4356" s="176" t="s">
        <v>1141</v>
      </c>
      <c r="D4356" s="176" t="s">
        <v>1743</v>
      </c>
      <c r="E4356" s="176">
        <v>100</v>
      </c>
      <c r="F4356" s="176">
        <v>100</v>
      </c>
      <c r="G4356" s="174">
        <v>0</v>
      </c>
    </row>
    <row r="4357" spans="1:7">
      <c r="A4357" s="176" t="s">
        <v>1381</v>
      </c>
      <c r="B4357" s="176" t="s">
        <v>1382</v>
      </c>
      <c r="C4357" s="176" t="s">
        <v>1142</v>
      </c>
      <c r="D4357" s="176" t="s">
        <v>1743</v>
      </c>
      <c r="E4357" s="176">
        <v>100</v>
      </c>
      <c r="F4357" s="176">
        <v>100</v>
      </c>
      <c r="G4357" s="174">
        <v>0</v>
      </c>
    </row>
    <row r="4358" spans="1:7">
      <c r="A4358" s="176" t="s">
        <v>1381</v>
      </c>
      <c r="B4358" s="176" t="s">
        <v>1382</v>
      </c>
      <c r="C4358" s="176" t="s">
        <v>1143</v>
      </c>
      <c r="D4358" s="176" t="s">
        <v>1743</v>
      </c>
      <c r="E4358" s="176">
        <v>100</v>
      </c>
      <c r="F4358" s="176">
        <v>100</v>
      </c>
      <c r="G4358" s="174">
        <v>0</v>
      </c>
    </row>
    <row r="4359" spans="1:7">
      <c r="A4359" s="176" t="s">
        <v>1381</v>
      </c>
      <c r="B4359" s="176" t="s">
        <v>1382</v>
      </c>
      <c r="C4359" s="176" t="s">
        <v>1144</v>
      </c>
      <c r="D4359" s="176" t="s">
        <v>1743</v>
      </c>
      <c r="E4359" s="176">
        <v>100</v>
      </c>
      <c r="F4359" s="176">
        <v>100</v>
      </c>
      <c r="G4359" s="174">
        <v>0</v>
      </c>
    </row>
    <row r="4360" spans="1:7">
      <c r="A4360" s="176" t="s">
        <v>1381</v>
      </c>
      <c r="B4360" s="176" t="s">
        <v>1382</v>
      </c>
      <c r="C4360" s="176" t="s">
        <v>1145</v>
      </c>
      <c r="D4360" s="176" t="s">
        <v>1743</v>
      </c>
      <c r="E4360" s="176">
        <v>67</v>
      </c>
      <c r="F4360" s="176">
        <v>67</v>
      </c>
      <c r="G4360" s="174">
        <v>0</v>
      </c>
    </row>
    <row r="4361" spans="1:7">
      <c r="A4361" s="176" t="s">
        <v>1381</v>
      </c>
      <c r="B4361" s="176" t="s">
        <v>1382</v>
      </c>
      <c r="C4361" s="176" t="s">
        <v>1146</v>
      </c>
      <c r="D4361" s="176" t="s">
        <v>1743</v>
      </c>
      <c r="E4361" s="176">
        <v>100</v>
      </c>
      <c r="F4361" s="176">
        <v>100</v>
      </c>
      <c r="G4361" s="174">
        <v>0</v>
      </c>
    </row>
    <row r="4362" spans="1:7">
      <c r="A4362" s="176" t="s">
        <v>1381</v>
      </c>
      <c r="B4362" s="176" t="s">
        <v>1382</v>
      </c>
      <c r="C4362" s="176" t="s">
        <v>1147</v>
      </c>
      <c r="D4362" s="176" t="s">
        <v>1743</v>
      </c>
      <c r="E4362" s="176">
        <v>33</v>
      </c>
      <c r="F4362" s="176">
        <v>33</v>
      </c>
      <c r="G4362" s="174">
        <v>0</v>
      </c>
    </row>
    <row r="4363" spans="1:7">
      <c r="A4363" s="176" t="s">
        <v>1381</v>
      </c>
      <c r="B4363" s="176" t="s">
        <v>1382</v>
      </c>
      <c r="C4363" s="176" t="s">
        <v>1147</v>
      </c>
      <c r="D4363" s="176" t="s">
        <v>1743</v>
      </c>
      <c r="E4363" s="176">
        <v>100</v>
      </c>
      <c r="F4363" s="176">
        <v>100</v>
      </c>
      <c r="G4363" s="174">
        <v>0</v>
      </c>
    </row>
    <row r="4364" spans="1:7">
      <c r="A4364" s="176" t="s">
        <v>1381</v>
      </c>
      <c r="B4364" s="176" t="s">
        <v>1382</v>
      </c>
      <c r="C4364" s="176" t="s">
        <v>1149</v>
      </c>
      <c r="D4364" s="176" t="s">
        <v>1743</v>
      </c>
      <c r="E4364" s="176">
        <v>33</v>
      </c>
      <c r="F4364" s="176">
        <v>33</v>
      </c>
      <c r="G4364" s="174">
        <v>0</v>
      </c>
    </row>
    <row r="4365" spans="1:7">
      <c r="A4365" s="176" t="s">
        <v>1381</v>
      </c>
      <c r="B4365" s="176" t="s">
        <v>1382</v>
      </c>
      <c r="C4365" s="176" t="s">
        <v>1150</v>
      </c>
      <c r="D4365" s="176" t="s">
        <v>1743</v>
      </c>
      <c r="E4365" s="176">
        <v>0</v>
      </c>
      <c r="F4365" s="176">
        <v>0</v>
      </c>
      <c r="G4365" s="174">
        <v>0</v>
      </c>
    </row>
    <row r="4366" spans="1:7">
      <c r="A4366" s="176" t="s">
        <v>1381</v>
      </c>
      <c r="B4366" s="176" t="s">
        <v>1382</v>
      </c>
      <c r="C4366" s="176" t="s">
        <v>1151</v>
      </c>
      <c r="D4366" s="176" t="s">
        <v>1743</v>
      </c>
      <c r="E4366" s="176">
        <v>33</v>
      </c>
      <c r="F4366" s="176">
        <v>33</v>
      </c>
      <c r="G4366" s="174">
        <v>0</v>
      </c>
    </row>
    <row r="4367" spans="1:7">
      <c r="A4367" s="176" t="s">
        <v>1381</v>
      </c>
      <c r="B4367" s="176" t="s">
        <v>1382</v>
      </c>
      <c r="C4367" s="176" t="s">
        <v>1152</v>
      </c>
      <c r="D4367" s="176" t="s">
        <v>1743</v>
      </c>
      <c r="E4367" s="176">
        <v>33</v>
      </c>
      <c r="F4367" s="176">
        <v>33</v>
      </c>
      <c r="G4367" s="174">
        <v>0</v>
      </c>
    </row>
    <row r="4368" spans="1:7">
      <c r="A4368" s="176" t="s">
        <v>1381</v>
      </c>
      <c r="B4368" s="176" t="s">
        <v>1382</v>
      </c>
      <c r="C4368" s="176" t="s">
        <v>1153</v>
      </c>
      <c r="D4368" s="176" t="s">
        <v>1743</v>
      </c>
      <c r="E4368" s="176">
        <v>0</v>
      </c>
      <c r="F4368" s="176">
        <v>0</v>
      </c>
      <c r="G4368" s="174">
        <v>0</v>
      </c>
    </row>
    <row r="4369" spans="1:7">
      <c r="A4369" s="176" t="s">
        <v>1381</v>
      </c>
      <c r="B4369" s="176" t="s">
        <v>1382</v>
      </c>
      <c r="C4369" s="176" t="s">
        <v>1154</v>
      </c>
      <c r="D4369" s="176" t="s">
        <v>1743</v>
      </c>
      <c r="E4369" s="176">
        <v>0</v>
      </c>
      <c r="F4369" s="176">
        <v>0</v>
      </c>
      <c r="G4369" s="174">
        <v>0</v>
      </c>
    </row>
    <row r="4370" spans="1:7">
      <c r="A4370" s="176" t="s">
        <v>1381</v>
      </c>
      <c r="B4370" s="176" t="s">
        <v>1382</v>
      </c>
      <c r="C4370" s="176" t="s">
        <v>1155</v>
      </c>
      <c r="D4370" s="176" t="s">
        <v>1743</v>
      </c>
      <c r="E4370" s="176">
        <v>0</v>
      </c>
      <c r="F4370" s="176">
        <v>0</v>
      </c>
      <c r="G4370" s="174">
        <v>0</v>
      </c>
    </row>
    <row r="4371" spans="1:7">
      <c r="A4371" s="176" t="s">
        <v>1381</v>
      </c>
      <c r="B4371" s="176" t="s">
        <v>1382</v>
      </c>
      <c r="C4371" s="176" t="s">
        <v>1156</v>
      </c>
      <c r="D4371" s="176" t="s">
        <v>1743</v>
      </c>
      <c r="E4371" s="176">
        <v>33</v>
      </c>
      <c r="F4371" s="176">
        <v>33</v>
      </c>
      <c r="G4371" s="174">
        <v>0</v>
      </c>
    </row>
    <row r="4372" spans="1:7">
      <c r="A4372" s="176" t="s">
        <v>1381</v>
      </c>
      <c r="B4372" s="176" t="s">
        <v>1382</v>
      </c>
      <c r="C4372" s="176" t="s">
        <v>1157</v>
      </c>
      <c r="D4372" s="176" t="s">
        <v>1743</v>
      </c>
      <c r="E4372" s="176">
        <v>0</v>
      </c>
      <c r="F4372" s="176">
        <v>0</v>
      </c>
      <c r="G4372" s="174">
        <v>0</v>
      </c>
    </row>
    <row r="4373" spans="1:7">
      <c r="A4373" s="176" t="s">
        <v>1381</v>
      </c>
      <c r="B4373" s="176" t="s">
        <v>1382</v>
      </c>
      <c r="C4373" s="176" t="s">
        <v>1158</v>
      </c>
      <c r="D4373" s="176" t="s">
        <v>1743</v>
      </c>
      <c r="E4373" s="176">
        <v>33</v>
      </c>
      <c r="F4373" s="176">
        <v>33</v>
      </c>
      <c r="G4373" s="174">
        <v>0</v>
      </c>
    </row>
    <row r="4374" spans="1:7">
      <c r="A4374" s="176" t="s">
        <v>1381</v>
      </c>
      <c r="B4374" s="176" t="s">
        <v>1382</v>
      </c>
      <c r="C4374" s="176" t="s">
        <v>1159</v>
      </c>
      <c r="D4374" s="176" t="s">
        <v>1743</v>
      </c>
      <c r="E4374" s="176">
        <v>33</v>
      </c>
      <c r="F4374" s="176">
        <v>33</v>
      </c>
      <c r="G4374" s="174">
        <v>0</v>
      </c>
    </row>
    <row r="4375" spans="1:7">
      <c r="A4375" s="176" t="s">
        <v>1381</v>
      </c>
      <c r="B4375" s="176" t="s">
        <v>1382</v>
      </c>
      <c r="C4375" s="176" t="s">
        <v>1160</v>
      </c>
      <c r="D4375" s="176" t="s">
        <v>1743</v>
      </c>
      <c r="E4375" s="176"/>
      <c r="F4375" s="176"/>
      <c r="G4375" s="176"/>
    </row>
    <row r="4376" spans="1:7">
      <c r="A4376" s="176" t="s">
        <v>1381</v>
      </c>
      <c r="B4376" s="176" t="s">
        <v>1382</v>
      </c>
      <c r="C4376" s="176" t="s">
        <v>1161</v>
      </c>
      <c r="D4376" s="176" t="s">
        <v>1743</v>
      </c>
      <c r="E4376" s="176">
        <v>67</v>
      </c>
      <c r="F4376" s="176">
        <v>67</v>
      </c>
      <c r="G4376" s="174">
        <v>0</v>
      </c>
    </row>
    <row r="4377" spans="1:7">
      <c r="A4377" s="176" t="s">
        <v>1381</v>
      </c>
      <c r="B4377" s="176" t="s">
        <v>1382</v>
      </c>
      <c r="C4377" s="176" t="s">
        <v>1162</v>
      </c>
      <c r="D4377" s="176" t="s">
        <v>1743</v>
      </c>
      <c r="E4377" s="176">
        <v>67</v>
      </c>
      <c r="F4377" s="176">
        <v>67</v>
      </c>
      <c r="G4377" s="174">
        <v>0</v>
      </c>
    </row>
    <row r="4378" spans="1:7">
      <c r="A4378" s="176" t="s">
        <v>1381</v>
      </c>
      <c r="B4378" s="176" t="s">
        <v>1382</v>
      </c>
      <c r="C4378" s="176" t="s">
        <v>1163</v>
      </c>
      <c r="D4378" s="176" t="s">
        <v>1743</v>
      </c>
      <c r="E4378" s="176">
        <v>0</v>
      </c>
      <c r="F4378" s="176">
        <v>0</v>
      </c>
      <c r="G4378" s="174">
        <v>0</v>
      </c>
    </row>
    <row r="4379" spans="1:7">
      <c r="A4379" s="176" t="s">
        <v>1381</v>
      </c>
      <c r="B4379" s="176" t="s">
        <v>1382</v>
      </c>
      <c r="C4379" s="176" t="s">
        <v>1164</v>
      </c>
      <c r="D4379" s="176" t="s">
        <v>1743</v>
      </c>
      <c r="E4379" s="176">
        <v>100</v>
      </c>
      <c r="F4379" s="176">
        <v>100</v>
      </c>
      <c r="G4379" s="174">
        <v>0</v>
      </c>
    </row>
    <row r="4380" spans="1:7">
      <c r="A4380" s="176" t="s">
        <v>1381</v>
      </c>
      <c r="B4380" s="176" t="s">
        <v>1382</v>
      </c>
      <c r="C4380" s="176" t="s">
        <v>1165</v>
      </c>
      <c r="D4380" s="176" t="s">
        <v>1743</v>
      </c>
      <c r="E4380" s="176">
        <v>100</v>
      </c>
      <c r="F4380" s="176">
        <v>100</v>
      </c>
      <c r="G4380" s="174">
        <v>0</v>
      </c>
    </row>
    <row r="4381" spans="1:7">
      <c r="A4381" s="176" t="s">
        <v>1381</v>
      </c>
      <c r="B4381" s="176" t="s">
        <v>1382</v>
      </c>
      <c r="C4381" s="176" t="s">
        <v>1166</v>
      </c>
      <c r="D4381" s="176" t="s">
        <v>1743</v>
      </c>
      <c r="E4381" s="176">
        <v>100</v>
      </c>
      <c r="F4381" s="176">
        <v>100</v>
      </c>
      <c r="G4381" s="174">
        <v>0</v>
      </c>
    </row>
    <row r="4382" spans="1:7">
      <c r="A4382" s="176" t="s">
        <v>1381</v>
      </c>
      <c r="B4382" s="176" t="s">
        <v>1382</v>
      </c>
      <c r="C4382" s="176" t="s">
        <v>1167</v>
      </c>
      <c r="D4382" s="176" t="s">
        <v>1743</v>
      </c>
      <c r="E4382" s="176">
        <v>100</v>
      </c>
      <c r="F4382" s="176">
        <v>100</v>
      </c>
      <c r="G4382" s="174">
        <v>0</v>
      </c>
    </row>
    <row r="4383" spans="1:7">
      <c r="A4383" s="176" t="s">
        <v>1381</v>
      </c>
      <c r="B4383" s="176" t="s">
        <v>1382</v>
      </c>
      <c r="C4383" s="176" t="s">
        <v>1168</v>
      </c>
      <c r="D4383" s="176" t="s">
        <v>1742</v>
      </c>
      <c r="E4383" s="176">
        <v>33</v>
      </c>
      <c r="F4383" s="176">
        <v>33</v>
      </c>
      <c r="G4383" s="174">
        <v>0</v>
      </c>
    </row>
    <row r="4384" spans="1:7">
      <c r="A4384" s="176" t="s">
        <v>1381</v>
      </c>
      <c r="B4384" s="176" t="s">
        <v>1382</v>
      </c>
      <c r="C4384" s="176" t="s">
        <v>1169</v>
      </c>
      <c r="D4384" s="176" t="s">
        <v>1742</v>
      </c>
      <c r="E4384" s="176">
        <v>67</v>
      </c>
      <c r="F4384" s="176">
        <v>67</v>
      </c>
      <c r="G4384" s="174">
        <v>0</v>
      </c>
    </row>
    <row r="4385" spans="1:7">
      <c r="A4385" s="176" t="s">
        <v>1381</v>
      </c>
      <c r="B4385" s="176" t="s">
        <v>1382</v>
      </c>
      <c r="C4385" s="176" t="s">
        <v>1170</v>
      </c>
      <c r="D4385" s="176" t="s">
        <v>1742</v>
      </c>
      <c r="E4385" s="176">
        <v>67</v>
      </c>
      <c r="F4385" s="176">
        <v>67</v>
      </c>
      <c r="G4385" s="174">
        <v>0</v>
      </c>
    </row>
    <row r="4386" spans="1:7">
      <c r="A4386" s="176" t="s">
        <v>1381</v>
      </c>
      <c r="B4386" s="176" t="s">
        <v>1382</v>
      </c>
      <c r="C4386" s="176" t="s">
        <v>1171</v>
      </c>
      <c r="D4386" s="176" t="s">
        <v>1742</v>
      </c>
      <c r="E4386" s="176">
        <v>67</v>
      </c>
      <c r="F4386" s="176">
        <v>67</v>
      </c>
      <c r="G4386" s="174">
        <v>0</v>
      </c>
    </row>
    <row r="4387" spans="1:7">
      <c r="A4387" s="176" t="s">
        <v>1381</v>
      </c>
      <c r="B4387" s="176" t="s">
        <v>1382</v>
      </c>
      <c r="C4387" s="176" t="s">
        <v>1172</v>
      </c>
      <c r="D4387" s="176" t="s">
        <v>1742</v>
      </c>
      <c r="E4387" s="176">
        <v>100</v>
      </c>
      <c r="F4387" s="176">
        <v>100</v>
      </c>
      <c r="G4387" s="174">
        <v>0</v>
      </c>
    </row>
    <row r="4388" spans="1:7">
      <c r="A4388" s="176" t="s">
        <v>1381</v>
      </c>
      <c r="B4388" s="176" t="s">
        <v>1382</v>
      </c>
      <c r="C4388" s="176" t="s">
        <v>1173</v>
      </c>
      <c r="D4388" s="176" t="s">
        <v>1744</v>
      </c>
      <c r="E4388" s="176">
        <v>67</v>
      </c>
      <c r="F4388" s="176">
        <v>67</v>
      </c>
      <c r="G4388" s="174">
        <v>0</v>
      </c>
    </row>
    <row r="4389" spans="1:7">
      <c r="A4389" s="176" t="s">
        <v>1381</v>
      </c>
      <c r="B4389" s="176" t="s">
        <v>1382</v>
      </c>
      <c r="C4389" s="176" t="s">
        <v>1174</v>
      </c>
      <c r="D4389" s="176" t="s">
        <v>1744</v>
      </c>
      <c r="E4389" s="176">
        <v>100</v>
      </c>
      <c r="F4389" s="176">
        <v>100</v>
      </c>
      <c r="G4389" s="174">
        <v>0</v>
      </c>
    </row>
    <row r="4390" spans="1:7">
      <c r="A4390" s="176" t="s">
        <v>1381</v>
      </c>
      <c r="B4390" s="176" t="s">
        <v>1382</v>
      </c>
      <c r="C4390" s="176" t="s">
        <v>1175</v>
      </c>
      <c r="D4390" s="176" t="s">
        <v>1744</v>
      </c>
      <c r="E4390" s="176">
        <v>100</v>
      </c>
      <c r="F4390" s="176">
        <v>100</v>
      </c>
      <c r="G4390" s="174">
        <v>0</v>
      </c>
    </row>
    <row r="4391" spans="1:7">
      <c r="A4391" s="176" t="s">
        <v>1381</v>
      </c>
      <c r="B4391" s="176" t="s">
        <v>1382</v>
      </c>
      <c r="C4391" s="176" t="s">
        <v>1176</v>
      </c>
      <c r="D4391" s="176" t="s">
        <v>1744</v>
      </c>
      <c r="E4391" s="176">
        <v>100</v>
      </c>
      <c r="F4391" s="176">
        <v>100</v>
      </c>
      <c r="G4391" s="174">
        <v>0</v>
      </c>
    </row>
    <row r="4392" spans="1:7">
      <c r="A4392" s="176" t="s">
        <v>1381</v>
      </c>
      <c r="B4392" s="176" t="s">
        <v>1382</v>
      </c>
      <c r="C4392" s="176" t="s">
        <v>1177</v>
      </c>
      <c r="D4392" s="176" t="s">
        <v>1744</v>
      </c>
      <c r="E4392" s="176">
        <v>67</v>
      </c>
      <c r="F4392" s="176">
        <v>67</v>
      </c>
      <c r="G4392" s="174">
        <v>0</v>
      </c>
    </row>
    <row r="4393" spans="1:7">
      <c r="A4393" s="176" t="s">
        <v>1381</v>
      </c>
      <c r="B4393" s="176" t="s">
        <v>1382</v>
      </c>
      <c r="C4393" s="176" t="s">
        <v>1178</v>
      </c>
      <c r="D4393" s="176" t="s">
        <v>1748</v>
      </c>
      <c r="E4393" s="176">
        <v>0</v>
      </c>
      <c r="F4393" s="176">
        <v>33</v>
      </c>
      <c r="G4393" s="175">
        <v>33</v>
      </c>
    </row>
    <row r="4394" spans="1:7">
      <c r="A4394" s="176" t="s">
        <v>1381</v>
      </c>
      <c r="B4394" s="176" t="s">
        <v>1382</v>
      </c>
      <c r="C4394" s="176" t="s">
        <v>1179</v>
      </c>
      <c r="D4394" s="176" t="s">
        <v>1748</v>
      </c>
      <c r="E4394" s="176">
        <v>0</v>
      </c>
      <c r="F4394" s="176">
        <v>33</v>
      </c>
      <c r="G4394" s="175">
        <v>33</v>
      </c>
    </row>
    <row r="4395" spans="1:7">
      <c r="A4395" s="176" t="s">
        <v>1381</v>
      </c>
      <c r="B4395" s="176" t="s">
        <v>1382</v>
      </c>
      <c r="C4395" s="176" t="s">
        <v>1180</v>
      </c>
      <c r="D4395" s="176" t="s">
        <v>1748</v>
      </c>
      <c r="E4395" s="176">
        <v>0</v>
      </c>
      <c r="F4395" s="176">
        <v>0</v>
      </c>
      <c r="G4395" s="174">
        <v>0</v>
      </c>
    </row>
    <row r="4396" spans="1:7">
      <c r="A4396" s="176" t="s">
        <v>1381</v>
      </c>
      <c r="B4396" s="176" t="s">
        <v>1382</v>
      </c>
      <c r="C4396" s="176" t="s">
        <v>1181</v>
      </c>
      <c r="D4396" s="176" t="s">
        <v>1748</v>
      </c>
      <c r="E4396" s="176">
        <v>0</v>
      </c>
      <c r="F4396" s="176">
        <v>33</v>
      </c>
      <c r="G4396" s="175">
        <v>33</v>
      </c>
    </row>
    <row r="4397" spans="1:7">
      <c r="A4397" s="176" t="s">
        <v>1381</v>
      </c>
      <c r="B4397" s="176" t="s">
        <v>1382</v>
      </c>
      <c r="C4397" s="176" t="s">
        <v>1182</v>
      </c>
      <c r="D4397" s="176" t="s">
        <v>1745</v>
      </c>
      <c r="E4397" s="176">
        <v>100</v>
      </c>
      <c r="F4397" s="176">
        <v>100</v>
      </c>
      <c r="G4397" s="174">
        <v>0</v>
      </c>
    </row>
    <row r="4398" spans="1:7">
      <c r="A4398" s="176" t="s">
        <v>1381</v>
      </c>
      <c r="B4398" s="176" t="s">
        <v>1382</v>
      </c>
      <c r="C4398" s="176" t="s">
        <v>1183</v>
      </c>
      <c r="D4398" s="176" t="s">
        <v>1745</v>
      </c>
      <c r="E4398" s="176">
        <v>100</v>
      </c>
      <c r="F4398" s="176">
        <v>100</v>
      </c>
      <c r="G4398" s="174">
        <v>0</v>
      </c>
    </row>
    <row r="4399" spans="1:7">
      <c r="A4399" s="176" t="s">
        <v>1381</v>
      </c>
      <c r="B4399" s="176" t="s">
        <v>1382</v>
      </c>
      <c r="C4399" s="176" t="s">
        <v>1184</v>
      </c>
      <c r="D4399" s="176" t="s">
        <v>1745</v>
      </c>
      <c r="E4399" s="176">
        <v>100</v>
      </c>
      <c r="F4399" s="176">
        <v>100</v>
      </c>
      <c r="G4399" s="174">
        <v>0</v>
      </c>
    </row>
    <row r="4400" spans="1:7">
      <c r="A4400" s="176" t="s">
        <v>1381</v>
      </c>
      <c r="B4400" s="176" t="s">
        <v>1382</v>
      </c>
      <c r="C4400" s="176" t="s">
        <v>1185</v>
      </c>
      <c r="D4400" s="176" t="s">
        <v>1745</v>
      </c>
      <c r="E4400" s="176">
        <v>100</v>
      </c>
      <c r="F4400" s="176">
        <v>100</v>
      </c>
      <c r="G4400" s="174">
        <v>0</v>
      </c>
    </row>
    <row r="4401" spans="1:7">
      <c r="A4401" s="176" t="s">
        <v>1381</v>
      </c>
      <c r="B4401" s="176" t="s">
        <v>1382</v>
      </c>
      <c r="C4401" s="176" t="s">
        <v>1186</v>
      </c>
      <c r="D4401" s="176" t="s">
        <v>1745</v>
      </c>
      <c r="E4401" s="176">
        <v>100</v>
      </c>
      <c r="F4401" s="176">
        <v>100</v>
      </c>
      <c r="G4401" s="174">
        <v>0</v>
      </c>
    </row>
    <row r="4402" spans="1:7">
      <c r="A4402" s="176" t="s">
        <v>1381</v>
      </c>
      <c r="B4402" s="176" t="s">
        <v>1382</v>
      </c>
      <c r="C4402" s="176" t="s">
        <v>1187</v>
      </c>
      <c r="D4402" s="176" t="s">
        <v>1745</v>
      </c>
      <c r="E4402" s="176">
        <v>100</v>
      </c>
      <c r="F4402" s="176">
        <v>100</v>
      </c>
      <c r="G4402" s="174">
        <v>0</v>
      </c>
    </row>
    <row r="4403" spans="1:7">
      <c r="A4403" s="176" t="s">
        <v>1381</v>
      </c>
      <c r="B4403" s="176" t="s">
        <v>1382</v>
      </c>
      <c r="C4403" s="176" t="s">
        <v>1188</v>
      </c>
      <c r="D4403" s="176" t="s">
        <v>1745</v>
      </c>
      <c r="E4403" s="176">
        <v>100</v>
      </c>
      <c r="F4403" s="176">
        <v>100</v>
      </c>
      <c r="G4403" s="174">
        <v>0</v>
      </c>
    </row>
    <row r="4404" spans="1:7">
      <c r="A4404" s="176" t="s">
        <v>1381</v>
      </c>
      <c r="B4404" s="176" t="s">
        <v>1382</v>
      </c>
      <c r="C4404" s="176" t="s">
        <v>1189</v>
      </c>
      <c r="D4404" s="176" t="s">
        <v>1745</v>
      </c>
      <c r="E4404" s="176">
        <v>100</v>
      </c>
      <c r="F4404" s="176">
        <v>100</v>
      </c>
      <c r="G4404" s="174">
        <v>0</v>
      </c>
    </row>
    <row r="4405" spans="1:7">
      <c r="A4405" s="176" t="s">
        <v>1381</v>
      </c>
      <c r="B4405" s="176" t="s">
        <v>1382</v>
      </c>
      <c r="C4405" s="176" t="s">
        <v>1190</v>
      </c>
      <c r="D4405" s="176" t="s">
        <v>1746</v>
      </c>
      <c r="E4405" s="176">
        <v>0</v>
      </c>
      <c r="F4405" s="176">
        <v>0</v>
      </c>
      <c r="G4405" s="174">
        <v>0</v>
      </c>
    </row>
    <row r="4406" spans="1:7">
      <c r="A4406" s="176" t="s">
        <v>1381</v>
      </c>
      <c r="B4406" s="176" t="s">
        <v>1382</v>
      </c>
      <c r="C4406" s="176" t="s">
        <v>1191</v>
      </c>
      <c r="D4406" s="176" t="s">
        <v>1746</v>
      </c>
      <c r="E4406" s="176">
        <v>33</v>
      </c>
      <c r="F4406" s="176">
        <v>33</v>
      </c>
      <c r="G4406" s="174">
        <v>0</v>
      </c>
    </row>
    <row r="4407" spans="1:7">
      <c r="A4407" s="176" t="s">
        <v>1381</v>
      </c>
      <c r="B4407" s="176" t="s">
        <v>1382</v>
      </c>
      <c r="C4407" s="176" t="s">
        <v>1192</v>
      </c>
      <c r="D4407" s="176" t="s">
        <v>1746</v>
      </c>
      <c r="E4407" s="176">
        <v>67</v>
      </c>
      <c r="F4407" s="176">
        <v>67</v>
      </c>
      <c r="G4407" s="174">
        <v>0</v>
      </c>
    </row>
    <row r="4408" spans="1:7">
      <c r="A4408" s="176" t="s">
        <v>1381</v>
      </c>
      <c r="B4408" s="176" t="s">
        <v>1382</v>
      </c>
      <c r="C4408" s="176" t="s">
        <v>1193</v>
      </c>
      <c r="D4408" s="176" t="s">
        <v>1746</v>
      </c>
      <c r="E4408" s="176">
        <v>0</v>
      </c>
      <c r="F4408" s="176">
        <v>67</v>
      </c>
      <c r="G4408" s="175">
        <v>67</v>
      </c>
    </row>
    <row r="4409" spans="1:7">
      <c r="A4409" s="176" t="s">
        <v>1381</v>
      </c>
      <c r="B4409" s="176" t="s">
        <v>1382</v>
      </c>
      <c r="C4409" s="176" t="s">
        <v>1194</v>
      </c>
      <c r="D4409" s="176" t="s">
        <v>1746</v>
      </c>
      <c r="E4409" s="176">
        <v>33</v>
      </c>
      <c r="F4409" s="176">
        <v>33</v>
      </c>
      <c r="G4409" s="174">
        <v>0</v>
      </c>
    </row>
    <row r="4410" spans="1:7">
      <c r="A4410" s="176" t="s">
        <v>1381</v>
      </c>
      <c r="B4410" s="176" t="s">
        <v>1382</v>
      </c>
      <c r="C4410" s="176" t="s">
        <v>1195</v>
      </c>
      <c r="D4410" s="176" t="s">
        <v>1746</v>
      </c>
      <c r="E4410" s="176">
        <v>100</v>
      </c>
      <c r="F4410" s="176">
        <v>100</v>
      </c>
      <c r="G4410" s="174">
        <v>0</v>
      </c>
    </row>
    <row r="4411" spans="1:7">
      <c r="A4411" s="176" t="s">
        <v>1381</v>
      </c>
      <c r="B4411" s="176" t="s">
        <v>1382</v>
      </c>
      <c r="C4411" s="176" t="s">
        <v>1196</v>
      </c>
      <c r="D4411" s="176" t="s">
        <v>1746</v>
      </c>
      <c r="E4411" s="176">
        <v>67</v>
      </c>
      <c r="F4411" s="176">
        <v>0</v>
      </c>
      <c r="G4411" s="174">
        <v>-67</v>
      </c>
    </row>
    <row r="4412" spans="1:7">
      <c r="A4412" s="176" t="s">
        <v>1381</v>
      </c>
      <c r="B4412" s="176" t="s">
        <v>1382</v>
      </c>
      <c r="C4412" s="176" t="s">
        <v>1197</v>
      </c>
      <c r="D4412" s="176" t="s">
        <v>1746</v>
      </c>
      <c r="E4412" s="176">
        <v>33</v>
      </c>
      <c r="F4412" s="176">
        <v>33</v>
      </c>
      <c r="G4412" s="174">
        <v>0</v>
      </c>
    </row>
    <row r="4413" spans="1:7">
      <c r="A4413" s="176" t="s">
        <v>1381</v>
      </c>
      <c r="B4413" s="176" t="s">
        <v>1382</v>
      </c>
      <c r="C4413" s="176" t="s">
        <v>1198</v>
      </c>
      <c r="D4413" s="176" t="s">
        <v>1747</v>
      </c>
      <c r="E4413" s="176">
        <v>100</v>
      </c>
      <c r="F4413" s="176">
        <v>100</v>
      </c>
      <c r="G4413" s="174">
        <v>0</v>
      </c>
    </row>
    <row r="4414" spans="1:7">
      <c r="A4414" s="176" t="s">
        <v>1381</v>
      </c>
      <c r="B4414" s="176" t="s">
        <v>1382</v>
      </c>
      <c r="C4414" s="176" t="s">
        <v>1199</v>
      </c>
      <c r="D4414" s="176" t="s">
        <v>1747</v>
      </c>
      <c r="E4414" s="176">
        <v>100</v>
      </c>
      <c r="F4414" s="176">
        <v>100</v>
      </c>
      <c r="G4414" s="174">
        <v>0</v>
      </c>
    </row>
    <row r="4415" spans="1:7">
      <c r="A4415" s="176" t="s">
        <v>1381</v>
      </c>
      <c r="B4415" s="176" t="s">
        <v>1382</v>
      </c>
      <c r="C4415" s="176" t="s">
        <v>1200</v>
      </c>
      <c r="D4415" s="176" t="s">
        <v>1747</v>
      </c>
      <c r="E4415" s="176">
        <v>100</v>
      </c>
      <c r="F4415" s="176">
        <v>100</v>
      </c>
      <c r="G4415" s="174">
        <v>0</v>
      </c>
    </row>
    <row r="4416" spans="1:7">
      <c r="A4416" s="176" t="s">
        <v>1381</v>
      </c>
      <c r="B4416" s="176" t="s">
        <v>1382</v>
      </c>
      <c r="C4416" s="176" t="s">
        <v>1201</v>
      </c>
      <c r="D4416" s="176" t="s">
        <v>1747</v>
      </c>
      <c r="E4416" s="176">
        <v>100</v>
      </c>
      <c r="F4416" s="176">
        <v>100</v>
      </c>
      <c r="G4416" s="174">
        <v>0</v>
      </c>
    </row>
    <row r="4417" spans="1:7">
      <c r="A4417" s="176" t="s">
        <v>1381</v>
      </c>
      <c r="B4417" s="176" t="s">
        <v>1382</v>
      </c>
      <c r="C4417" s="176" t="s">
        <v>1202</v>
      </c>
      <c r="D4417" s="176" t="s">
        <v>1747</v>
      </c>
      <c r="E4417" s="176">
        <v>100</v>
      </c>
      <c r="F4417" s="176">
        <v>100</v>
      </c>
      <c r="G4417" s="174">
        <v>0</v>
      </c>
    </row>
    <row r="4418" spans="1:7">
      <c r="A4418" s="176" t="s">
        <v>1381</v>
      </c>
      <c r="B4418" s="176" t="s">
        <v>1382</v>
      </c>
      <c r="C4418" s="176" t="s">
        <v>1203</v>
      </c>
      <c r="D4418" s="176" t="s">
        <v>1747</v>
      </c>
      <c r="E4418" s="176">
        <v>33</v>
      </c>
      <c r="F4418" s="176">
        <v>33</v>
      </c>
      <c r="G4418" s="174">
        <v>0</v>
      </c>
    </row>
    <row r="4419" spans="1:7">
      <c r="A4419" s="176" t="s">
        <v>1381</v>
      </c>
      <c r="B4419" s="176" t="s">
        <v>1382</v>
      </c>
      <c r="C4419" s="176" t="s">
        <v>1204</v>
      </c>
      <c r="D4419" s="176" t="s">
        <v>1747</v>
      </c>
      <c r="E4419" s="176">
        <v>33</v>
      </c>
      <c r="F4419" s="176">
        <v>33</v>
      </c>
      <c r="G4419" s="174">
        <v>0</v>
      </c>
    </row>
    <row r="4420" spans="1:7">
      <c r="A4420" s="176" t="s">
        <v>1381</v>
      </c>
      <c r="B4420" s="176" t="s">
        <v>1382</v>
      </c>
      <c r="C4420" s="176" t="s">
        <v>1205</v>
      </c>
      <c r="D4420" s="176" t="s">
        <v>1747</v>
      </c>
      <c r="E4420" s="176">
        <v>33</v>
      </c>
      <c r="F4420" s="176">
        <v>33</v>
      </c>
      <c r="G4420" s="174">
        <v>0</v>
      </c>
    </row>
    <row r="4421" spans="1:7">
      <c r="A4421" s="176" t="s">
        <v>1381</v>
      </c>
      <c r="B4421" s="176" t="s">
        <v>1382</v>
      </c>
      <c r="C4421" s="176" t="s">
        <v>1206</v>
      </c>
      <c r="D4421" s="176" t="s">
        <v>1747</v>
      </c>
      <c r="E4421" s="176">
        <v>0</v>
      </c>
      <c r="F4421" s="176">
        <v>0</v>
      </c>
      <c r="G4421" s="174">
        <v>0</v>
      </c>
    </row>
    <row r="4422" spans="1:7">
      <c r="A4422" s="176" t="s">
        <v>1381</v>
      </c>
      <c r="B4422" s="176" t="s">
        <v>1382</v>
      </c>
      <c r="C4422" s="176" t="s">
        <v>1207</v>
      </c>
      <c r="D4422" s="176" t="s">
        <v>1747</v>
      </c>
      <c r="E4422" s="176">
        <v>0</v>
      </c>
      <c r="F4422" s="176">
        <v>0</v>
      </c>
      <c r="G4422" s="174">
        <v>0</v>
      </c>
    </row>
    <row r="4423" spans="1:7">
      <c r="A4423" s="176" t="s">
        <v>1381</v>
      </c>
      <c r="B4423" s="176" t="s">
        <v>1382</v>
      </c>
      <c r="C4423" s="176" t="s">
        <v>1208</v>
      </c>
      <c r="D4423" s="176" t="s">
        <v>1747</v>
      </c>
      <c r="E4423" s="176">
        <v>33</v>
      </c>
      <c r="F4423" s="176">
        <v>33</v>
      </c>
      <c r="G4423" s="174">
        <v>0</v>
      </c>
    </row>
    <row r="4424" spans="1:7">
      <c r="A4424" s="176" t="s">
        <v>1381</v>
      </c>
      <c r="B4424" s="176" t="s">
        <v>1382</v>
      </c>
      <c r="C4424" s="176" t="s">
        <v>1209</v>
      </c>
      <c r="D4424" s="176" t="s">
        <v>1747</v>
      </c>
      <c r="E4424" s="176">
        <v>0</v>
      </c>
      <c r="F4424" s="176">
        <v>0</v>
      </c>
      <c r="G4424" s="174">
        <v>0</v>
      </c>
    </row>
    <row r="4425" spans="1:7">
      <c r="A4425" s="176" t="s">
        <v>1381</v>
      </c>
      <c r="B4425" s="176" t="s">
        <v>1382</v>
      </c>
      <c r="C4425" s="176" t="s">
        <v>1210</v>
      </c>
      <c r="D4425" s="176" t="s">
        <v>1747</v>
      </c>
      <c r="E4425" s="176">
        <v>100</v>
      </c>
      <c r="F4425" s="176">
        <v>100</v>
      </c>
      <c r="G4425" s="174">
        <v>0</v>
      </c>
    </row>
    <row r="4426" spans="1:7">
      <c r="A4426" s="176" t="s">
        <v>1381</v>
      </c>
      <c r="B4426" s="176" t="s">
        <v>1382</v>
      </c>
      <c r="C4426" s="176" t="s">
        <v>1211</v>
      </c>
      <c r="D4426" s="176" t="s">
        <v>1695</v>
      </c>
      <c r="E4426" s="176">
        <v>67</v>
      </c>
      <c r="F4426" s="176">
        <v>67</v>
      </c>
      <c r="G4426" s="174">
        <v>0</v>
      </c>
    </row>
    <row r="4427" spans="1:7">
      <c r="A4427" s="176" t="s">
        <v>1381</v>
      </c>
      <c r="B4427" s="176" t="s">
        <v>1382</v>
      </c>
      <c r="C4427" s="176" t="s">
        <v>1212</v>
      </c>
      <c r="D4427" s="176" t="s">
        <v>1695</v>
      </c>
      <c r="E4427" s="176">
        <v>67</v>
      </c>
      <c r="F4427" s="176">
        <v>67</v>
      </c>
      <c r="G4427" s="174">
        <v>0</v>
      </c>
    </row>
    <row r="4428" spans="1:7">
      <c r="A4428" s="176" t="s">
        <v>1381</v>
      </c>
      <c r="B4428" s="176" t="s">
        <v>1382</v>
      </c>
      <c r="C4428" s="176" t="s">
        <v>1213</v>
      </c>
      <c r="D4428" s="176" t="s">
        <v>1695</v>
      </c>
      <c r="E4428" s="176">
        <v>33</v>
      </c>
      <c r="F4428" s="176">
        <v>33</v>
      </c>
      <c r="G4428" s="174">
        <v>0</v>
      </c>
    </row>
    <row r="4429" spans="1:7">
      <c r="A4429" s="176" t="s">
        <v>1381</v>
      </c>
      <c r="B4429" s="176" t="s">
        <v>1382</v>
      </c>
      <c r="C4429" s="176" t="s">
        <v>1214</v>
      </c>
      <c r="D4429" s="176" t="s">
        <v>1695</v>
      </c>
      <c r="E4429" s="176">
        <v>0</v>
      </c>
      <c r="F4429" s="176">
        <v>0</v>
      </c>
      <c r="G4429" s="174">
        <v>0</v>
      </c>
    </row>
    <row r="4430" spans="1:7">
      <c r="A4430" s="176" t="s">
        <v>1381</v>
      </c>
      <c r="B4430" s="176" t="s">
        <v>1382</v>
      </c>
      <c r="C4430" s="176" t="s">
        <v>1215</v>
      </c>
      <c r="D4430" s="176" t="s">
        <v>1695</v>
      </c>
      <c r="E4430" s="176">
        <v>0</v>
      </c>
      <c r="F4430" s="176">
        <v>0</v>
      </c>
      <c r="G4430" s="174">
        <v>0</v>
      </c>
    </row>
    <row r="4431" spans="1:7">
      <c r="A4431" s="176" t="s">
        <v>1381</v>
      </c>
      <c r="B4431" s="176" t="s">
        <v>1382</v>
      </c>
      <c r="C4431" s="176" t="s">
        <v>1216</v>
      </c>
      <c r="D4431" s="176" t="s">
        <v>1695</v>
      </c>
      <c r="E4431" s="176">
        <v>33</v>
      </c>
      <c r="F4431" s="176">
        <v>100</v>
      </c>
      <c r="G4431" s="175">
        <v>67</v>
      </c>
    </row>
    <row r="4432" spans="1:7">
      <c r="A4432" s="176" t="s">
        <v>1381</v>
      </c>
      <c r="B4432" s="176" t="s">
        <v>1382</v>
      </c>
      <c r="C4432" s="176" t="s">
        <v>1217</v>
      </c>
      <c r="E4432" s="176">
        <v>0</v>
      </c>
      <c r="F4432" s="176">
        <v>0</v>
      </c>
      <c r="G4432" s="174">
        <v>0</v>
      </c>
    </row>
    <row r="4433" spans="1:7">
      <c r="A4433" s="176" t="s">
        <v>1381</v>
      </c>
      <c r="B4433" s="176" t="s">
        <v>1382</v>
      </c>
      <c r="C4433" s="176" t="s">
        <v>1218</v>
      </c>
      <c r="E4433" s="176">
        <v>0</v>
      </c>
      <c r="F4433" s="176">
        <v>0</v>
      </c>
      <c r="G4433" s="174">
        <v>0</v>
      </c>
    </row>
    <row r="4434" spans="1:7">
      <c r="A4434" s="176" t="s">
        <v>1381</v>
      </c>
      <c r="B4434" s="176" t="s">
        <v>1382</v>
      </c>
      <c r="C4434" s="176" t="s">
        <v>1219</v>
      </c>
      <c r="E4434" s="176">
        <v>0</v>
      </c>
      <c r="F4434" s="176">
        <v>0</v>
      </c>
      <c r="G4434" s="174">
        <v>0</v>
      </c>
    </row>
    <row r="4435" spans="1:7">
      <c r="A4435" s="176" t="s">
        <v>1381</v>
      </c>
      <c r="B4435" s="176" t="s">
        <v>1382</v>
      </c>
      <c r="C4435" s="176" t="s">
        <v>1220</v>
      </c>
      <c r="E4435" s="176">
        <v>0</v>
      </c>
      <c r="F4435" s="176">
        <v>0</v>
      </c>
      <c r="G4435" s="174">
        <v>0</v>
      </c>
    </row>
    <row r="4436" spans="1:7">
      <c r="A4436" s="176" t="s">
        <v>1381</v>
      </c>
      <c r="B4436" s="176" t="s">
        <v>1382</v>
      </c>
      <c r="C4436" s="176" t="s">
        <v>1221</v>
      </c>
      <c r="E4436" s="176">
        <v>0</v>
      </c>
      <c r="F4436" s="176">
        <v>0</v>
      </c>
      <c r="G4436" s="174">
        <v>0</v>
      </c>
    </row>
    <row r="4437" spans="1:7">
      <c r="A4437" s="176" t="s">
        <v>1381</v>
      </c>
      <c r="B4437" s="176" t="s">
        <v>1382</v>
      </c>
      <c r="C4437" s="176" t="s">
        <v>1222</v>
      </c>
      <c r="E4437" s="176">
        <v>67</v>
      </c>
      <c r="F4437" s="176">
        <v>67</v>
      </c>
      <c r="G4437" s="174">
        <v>0</v>
      </c>
    </row>
    <row r="4438" spans="1:7">
      <c r="A4438" s="176" t="s">
        <v>1381</v>
      </c>
      <c r="B4438" s="176" t="s">
        <v>1382</v>
      </c>
      <c r="C4438" s="176" t="s">
        <v>1223</v>
      </c>
      <c r="E4438" s="176">
        <v>67</v>
      </c>
      <c r="F4438" s="176">
        <v>67</v>
      </c>
      <c r="G4438" s="174">
        <v>0</v>
      </c>
    </row>
    <row r="4439" spans="1:7">
      <c r="A4439" s="176" t="s">
        <v>1381</v>
      </c>
      <c r="B4439" s="176" t="s">
        <v>1382</v>
      </c>
      <c r="C4439" s="176" t="s">
        <v>1224</v>
      </c>
      <c r="E4439" s="176">
        <v>100</v>
      </c>
      <c r="F4439" s="176">
        <v>100</v>
      </c>
      <c r="G4439" s="174">
        <v>0</v>
      </c>
    </row>
    <row r="4440" spans="1:7">
      <c r="A4440" s="176" t="s">
        <v>1381</v>
      </c>
      <c r="B4440" s="176" t="s">
        <v>1382</v>
      </c>
      <c r="C4440" s="176" t="s">
        <v>1225</v>
      </c>
      <c r="E4440" s="176">
        <v>100</v>
      </c>
      <c r="F4440" s="176">
        <v>100</v>
      </c>
      <c r="G4440" s="174">
        <v>0</v>
      </c>
    </row>
    <row r="4441" spans="1:7">
      <c r="A4441" s="176" t="s">
        <v>1381</v>
      </c>
      <c r="B4441" s="176" t="s">
        <v>1382</v>
      </c>
      <c r="C4441" s="176" t="s">
        <v>1226</v>
      </c>
      <c r="E4441" s="176">
        <v>100</v>
      </c>
      <c r="F4441" s="176">
        <v>100</v>
      </c>
      <c r="G4441" s="174">
        <v>0</v>
      </c>
    </row>
    <row r="4442" spans="1:7">
      <c r="A4442" s="176" t="s">
        <v>1381</v>
      </c>
      <c r="B4442" s="176" t="s">
        <v>1382</v>
      </c>
      <c r="C4442" s="176" t="s">
        <v>1227</v>
      </c>
      <c r="E4442" s="176">
        <v>0</v>
      </c>
      <c r="F4442" s="176">
        <v>0</v>
      </c>
      <c r="G4442" s="174">
        <v>0</v>
      </c>
    </row>
    <row r="4443" spans="1:7">
      <c r="A4443" s="176" t="s">
        <v>1381</v>
      </c>
      <c r="B4443" s="176" t="s">
        <v>1382</v>
      </c>
      <c r="C4443" s="176" t="s">
        <v>1228</v>
      </c>
      <c r="E4443" s="176">
        <v>0</v>
      </c>
      <c r="F4443" s="176">
        <v>0</v>
      </c>
      <c r="G4443" s="174">
        <v>0</v>
      </c>
    </row>
    <row r="4444" spans="1:7">
      <c r="A4444" s="176" t="s">
        <v>1381</v>
      </c>
      <c r="B4444" s="176" t="s">
        <v>1382</v>
      </c>
      <c r="C4444" s="176" t="s">
        <v>1229</v>
      </c>
      <c r="E4444" s="176">
        <v>33</v>
      </c>
      <c r="F4444" s="176">
        <v>33</v>
      </c>
      <c r="G4444" s="174">
        <v>0</v>
      </c>
    </row>
    <row r="4445" spans="1:7">
      <c r="A4445" s="176" t="s">
        <v>1381</v>
      </c>
      <c r="B4445" s="176" t="s">
        <v>1382</v>
      </c>
      <c r="C4445" s="176" t="s">
        <v>1230</v>
      </c>
      <c r="E4445" s="176">
        <v>33</v>
      </c>
      <c r="F4445" s="176">
        <v>100</v>
      </c>
      <c r="G4445" s="175">
        <v>67</v>
      </c>
    </row>
    <row r="4446" spans="1:7">
      <c r="A4446" s="176" t="s">
        <v>1381</v>
      </c>
      <c r="B4446" s="176" t="s">
        <v>1382</v>
      </c>
      <c r="C4446" s="176" t="s">
        <v>1231</v>
      </c>
      <c r="E4446" s="176">
        <v>0</v>
      </c>
      <c r="F4446" s="176">
        <v>0</v>
      </c>
      <c r="G4446" s="174">
        <v>0</v>
      </c>
    </row>
    <row r="4447" spans="1:7">
      <c r="A4447" s="176" t="s">
        <v>1381</v>
      </c>
      <c r="B4447" s="176" t="s">
        <v>1382</v>
      </c>
      <c r="C4447" s="176" t="s">
        <v>1232</v>
      </c>
      <c r="E4447" s="176">
        <v>100</v>
      </c>
      <c r="F4447" s="176">
        <v>100</v>
      </c>
      <c r="G4447" s="174">
        <v>0</v>
      </c>
    </row>
    <row r="4448" spans="1:7">
      <c r="A4448" s="176" t="s">
        <v>1381</v>
      </c>
      <c r="B4448" s="176" t="s">
        <v>1382</v>
      </c>
      <c r="C4448" s="176" t="s">
        <v>1233</v>
      </c>
      <c r="E4448" s="176">
        <v>100</v>
      </c>
      <c r="F4448" s="176">
        <v>100</v>
      </c>
      <c r="G4448" s="174">
        <v>0</v>
      </c>
    </row>
    <row r="4449" spans="1:7">
      <c r="A4449" s="176" t="s">
        <v>1381</v>
      </c>
      <c r="B4449" s="176" t="s">
        <v>1382</v>
      </c>
      <c r="C4449" s="176" t="s">
        <v>1234</v>
      </c>
      <c r="E4449" s="176">
        <v>100</v>
      </c>
      <c r="F4449" s="176">
        <v>100</v>
      </c>
      <c r="G4449" s="174">
        <v>0</v>
      </c>
    </row>
    <row r="4450" spans="1:7">
      <c r="A4450" s="176" t="s">
        <v>1381</v>
      </c>
      <c r="B4450" s="176" t="s">
        <v>1382</v>
      </c>
      <c r="C4450" s="176" t="s">
        <v>1235</v>
      </c>
      <c r="E4450" s="176">
        <v>100</v>
      </c>
      <c r="F4450" s="176">
        <v>100</v>
      </c>
      <c r="G4450" s="174">
        <v>0</v>
      </c>
    </row>
    <row r="4451" spans="1:7">
      <c r="A4451" s="176" t="s">
        <v>1381</v>
      </c>
      <c r="B4451" s="176" t="s">
        <v>1382</v>
      </c>
      <c r="C4451" s="176" t="s">
        <v>1236</v>
      </c>
      <c r="E4451" s="176">
        <v>100</v>
      </c>
      <c r="F4451" s="176">
        <v>100</v>
      </c>
      <c r="G4451" s="174">
        <v>0</v>
      </c>
    </row>
    <row r="4452" spans="1:7">
      <c r="A4452" s="176" t="s">
        <v>1381</v>
      </c>
      <c r="B4452" s="176" t="s">
        <v>1382</v>
      </c>
      <c r="C4452" s="176" t="s">
        <v>1237</v>
      </c>
      <c r="E4452" s="176">
        <v>67</v>
      </c>
      <c r="F4452" s="176">
        <v>67</v>
      </c>
      <c r="G4452" s="174">
        <v>0</v>
      </c>
    </row>
    <row r="4453" spans="1:7">
      <c r="A4453" s="176" t="s">
        <v>1381</v>
      </c>
      <c r="B4453" s="176" t="s">
        <v>1382</v>
      </c>
      <c r="C4453" s="176" t="s">
        <v>1238</v>
      </c>
      <c r="E4453" s="176">
        <v>33</v>
      </c>
      <c r="F4453" s="176">
        <v>33</v>
      </c>
      <c r="G4453" s="174">
        <v>0</v>
      </c>
    </row>
    <row r="4454" spans="1:7">
      <c r="A4454" s="176" t="s">
        <v>1381</v>
      </c>
      <c r="B4454" s="176" t="s">
        <v>1382</v>
      </c>
      <c r="C4454" s="176" t="s">
        <v>1239</v>
      </c>
      <c r="E4454" s="176">
        <v>0</v>
      </c>
      <c r="F4454" s="176">
        <v>0</v>
      </c>
      <c r="G4454" s="174">
        <v>0</v>
      </c>
    </row>
    <row r="4455" spans="1:7">
      <c r="A4455" s="176" t="s">
        <v>1381</v>
      </c>
      <c r="B4455" s="176" t="s">
        <v>1382</v>
      </c>
      <c r="C4455" s="176" t="s">
        <v>1240</v>
      </c>
      <c r="E4455" s="176">
        <v>0</v>
      </c>
      <c r="F4455" s="176">
        <v>0</v>
      </c>
      <c r="G4455" s="174">
        <v>0</v>
      </c>
    </row>
    <row r="4456" spans="1:7">
      <c r="A4456" s="176" t="s">
        <v>1381</v>
      </c>
      <c r="B4456" s="176" t="s">
        <v>1382</v>
      </c>
      <c r="C4456" s="176" t="s">
        <v>1241</v>
      </c>
      <c r="E4456" s="176">
        <v>0</v>
      </c>
      <c r="F4456" s="176">
        <v>0</v>
      </c>
      <c r="G4456" s="174">
        <v>0</v>
      </c>
    </row>
    <row r="4457" spans="1:7">
      <c r="A4457" s="176" t="s">
        <v>1381</v>
      </c>
      <c r="B4457" s="176" t="s">
        <v>1382</v>
      </c>
      <c r="C4457" s="176" t="s">
        <v>1242</v>
      </c>
      <c r="E4457" s="176">
        <v>0</v>
      </c>
      <c r="F4457" s="176">
        <v>0</v>
      </c>
      <c r="G4457" s="174">
        <v>0</v>
      </c>
    </row>
    <row r="4458" spans="1:7">
      <c r="A4458" s="176" t="s">
        <v>1381</v>
      </c>
      <c r="B4458" s="176" t="s">
        <v>1382</v>
      </c>
      <c r="C4458" s="176" t="s">
        <v>1243</v>
      </c>
      <c r="E4458" s="176">
        <v>0</v>
      </c>
      <c r="F4458" s="176">
        <v>0</v>
      </c>
      <c r="G4458" s="174">
        <v>0</v>
      </c>
    </row>
    <row r="4459" spans="1:7">
      <c r="A4459" s="176" t="s">
        <v>1381</v>
      </c>
      <c r="B4459" s="176" t="s">
        <v>1382</v>
      </c>
      <c r="C4459" s="176" t="s">
        <v>1244</v>
      </c>
      <c r="E4459" s="176">
        <v>0</v>
      </c>
      <c r="F4459" s="176">
        <v>0</v>
      </c>
      <c r="G4459" s="174">
        <v>0</v>
      </c>
    </row>
    <row r="4460" spans="1:7">
      <c r="A4460" s="176" t="s">
        <v>1381</v>
      </c>
      <c r="B4460" s="176" t="s">
        <v>1382</v>
      </c>
      <c r="C4460" s="176" t="s">
        <v>1245</v>
      </c>
      <c r="E4460" s="176">
        <v>0</v>
      </c>
      <c r="F4460" s="176">
        <v>0</v>
      </c>
      <c r="G4460" s="174">
        <v>0</v>
      </c>
    </row>
    <row r="4461" spans="1:7">
      <c r="A4461" s="176" t="s">
        <v>1381</v>
      </c>
      <c r="B4461" s="176" t="s">
        <v>1382</v>
      </c>
      <c r="C4461" s="176" t="s">
        <v>1246</v>
      </c>
      <c r="E4461" s="176">
        <v>0</v>
      </c>
      <c r="F4461" s="176">
        <v>0</v>
      </c>
      <c r="G4461" s="174">
        <v>0</v>
      </c>
    </row>
    <row r="4462" spans="1:7">
      <c r="A4462" s="176" t="s">
        <v>1381</v>
      </c>
      <c r="B4462" s="176" t="s">
        <v>1382</v>
      </c>
      <c r="C4462" s="176" t="s">
        <v>1247</v>
      </c>
      <c r="E4462" s="176">
        <v>0</v>
      </c>
      <c r="F4462" s="176">
        <v>0</v>
      </c>
      <c r="G4462" s="174">
        <v>0</v>
      </c>
    </row>
    <row r="4463" spans="1:7">
      <c r="A4463" s="176" t="s">
        <v>1381</v>
      </c>
      <c r="B4463" s="176" t="s">
        <v>1382</v>
      </c>
      <c r="C4463" s="176" t="s">
        <v>1247</v>
      </c>
      <c r="E4463" s="176">
        <v>0</v>
      </c>
      <c r="F4463" s="176">
        <v>0</v>
      </c>
      <c r="G4463" s="174">
        <v>0</v>
      </c>
    </row>
    <row r="4464" spans="1:7">
      <c r="A4464" s="176" t="s">
        <v>1381</v>
      </c>
      <c r="B4464" s="176" t="s">
        <v>1382</v>
      </c>
      <c r="C4464" s="176" t="s">
        <v>1249</v>
      </c>
      <c r="E4464" s="176">
        <v>0</v>
      </c>
      <c r="F4464" s="176">
        <v>0</v>
      </c>
      <c r="G4464" s="174">
        <v>0</v>
      </c>
    </row>
    <row r="4465" spans="1:7">
      <c r="A4465" s="176" t="s">
        <v>1381</v>
      </c>
      <c r="B4465" s="176" t="s">
        <v>1382</v>
      </c>
      <c r="C4465" s="176" t="s">
        <v>1250</v>
      </c>
      <c r="E4465" s="176">
        <v>0</v>
      </c>
      <c r="F4465" s="176">
        <v>0</v>
      </c>
      <c r="G4465" s="174">
        <v>0</v>
      </c>
    </row>
    <row r="4466" spans="1:7">
      <c r="A4466" s="176" t="s">
        <v>1381</v>
      </c>
      <c r="B4466" s="176" t="s">
        <v>1382</v>
      </c>
      <c r="C4466" s="176" t="s">
        <v>1251</v>
      </c>
      <c r="E4466" s="176">
        <v>0</v>
      </c>
      <c r="F4466" s="176">
        <v>0</v>
      </c>
      <c r="G4466" s="174">
        <v>0</v>
      </c>
    </row>
    <row r="4467" spans="1:7">
      <c r="A4467" s="176" t="s">
        <v>1381</v>
      </c>
      <c r="B4467" s="176" t="s">
        <v>1382</v>
      </c>
      <c r="C4467" s="176" t="s">
        <v>1252</v>
      </c>
      <c r="E4467" s="176">
        <v>0</v>
      </c>
      <c r="F4467" s="176">
        <v>0</v>
      </c>
      <c r="G4467" s="174">
        <v>0</v>
      </c>
    </row>
    <row r="4468" spans="1:7">
      <c r="A4468" s="176" t="s">
        <v>1381</v>
      </c>
      <c r="B4468" s="176" t="s">
        <v>1382</v>
      </c>
      <c r="C4468" s="176" t="s">
        <v>1253</v>
      </c>
      <c r="E4468" s="176">
        <v>0</v>
      </c>
      <c r="F4468" s="176">
        <v>0</v>
      </c>
      <c r="G4468" s="174">
        <v>0</v>
      </c>
    </row>
    <row r="4469" spans="1:7">
      <c r="A4469" s="176" t="s">
        <v>1381</v>
      </c>
      <c r="B4469" s="176" t="s">
        <v>1382</v>
      </c>
      <c r="C4469" s="176" t="s">
        <v>1254</v>
      </c>
      <c r="E4469" s="176">
        <v>0</v>
      </c>
      <c r="F4469" s="176">
        <v>0</v>
      </c>
      <c r="G4469" s="174">
        <v>0</v>
      </c>
    </row>
    <row r="4470" spans="1:7">
      <c r="A4470" s="176" t="s">
        <v>1381</v>
      </c>
      <c r="B4470" s="176" t="s">
        <v>1382</v>
      </c>
      <c r="C4470" s="176" t="s">
        <v>1255</v>
      </c>
      <c r="E4470" s="176">
        <v>0</v>
      </c>
      <c r="F4470" s="176">
        <v>0</v>
      </c>
      <c r="G4470" s="174">
        <v>0</v>
      </c>
    </row>
    <row r="4471" spans="1:7">
      <c r="A4471" s="176" t="s">
        <v>1381</v>
      </c>
      <c r="B4471" s="176" t="s">
        <v>1382</v>
      </c>
      <c r="C4471" s="176" t="s">
        <v>1256</v>
      </c>
      <c r="E4471" s="176">
        <v>0</v>
      </c>
      <c r="F4471" s="176">
        <v>0</v>
      </c>
      <c r="G4471" s="174">
        <v>0</v>
      </c>
    </row>
    <row r="4472" spans="1:7">
      <c r="A4472" s="176" t="s">
        <v>1383</v>
      </c>
      <c r="B4472" s="176" t="s">
        <v>1384</v>
      </c>
      <c r="C4472" s="176" t="s">
        <v>1257</v>
      </c>
      <c r="D4472" s="176" t="s">
        <v>1742</v>
      </c>
      <c r="E4472" s="176">
        <v>0</v>
      </c>
      <c r="F4472" s="176">
        <v>100</v>
      </c>
      <c r="G4472" s="175">
        <v>100</v>
      </c>
    </row>
    <row r="4473" spans="1:7">
      <c r="A4473" s="176" t="s">
        <v>1383</v>
      </c>
      <c r="B4473" s="176" t="s">
        <v>1384</v>
      </c>
      <c r="C4473" s="176" t="s">
        <v>1258</v>
      </c>
      <c r="D4473" s="176" t="s">
        <v>1743</v>
      </c>
      <c r="E4473" s="176">
        <v>100</v>
      </c>
      <c r="F4473" s="176">
        <v>100</v>
      </c>
      <c r="G4473" s="174">
        <v>0</v>
      </c>
    </row>
    <row r="4474" spans="1:7">
      <c r="A4474" s="176" t="s">
        <v>1383</v>
      </c>
      <c r="B4474" s="176" t="s">
        <v>1384</v>
      </c>
      <c r="C4474" s="176" t="s">
        <v>1259</v>
      </c>
      <c r="D4474" s="176" t="s">
        <v>1744</v>
      </c>
      <c r="E4474" s="176">
        <v>67</v>
      </c>
      <c r="F4474" s="176">
        <v>100</v>
      </c>
      <c r="G4474" s="175">
        <v>33</v>
      </c>
    </row>
    <row r="4475" spans="1:7">
      <c r="A4475" s="176" t="s">
        <v>1383</v>
      </c>
      <c r="B4475" s="176" t="s">
        <v>1384</v>
      </c>
      <c r="C4475" s="176" t="s">
        <v>1260</v>
      </c>
      <c r="D4475" s="176" t="s">
        <v>1745</v>
      </c>
      <c r="E4475" s="176">
        <v>0</v>
      </c>
      <c r="F4475" s="176">
        <v>100</v>
      </c>
      <c r="G4475" s="175">
        <v>100</v>
      </c>
    </row>
    <row r="4476" spans="1:7">
      <c r="A4476" s="176" t="s">
        <v>1383</v>
      </c>
      <c r="B4476" s="176" t="s">
        <v>1384</v>
      </c>
      <c r="C4476" s="176" t="s">
        <v>1261</v>
      </c>
      <c r="D4476" s="176" t="s">
        <v>1746</v>
      </c>
      <c r="E4476" s="176">
        <v>0</v>
      </c>
      <c r="F4476" s="176">
        <v>0</v>
      </c>
      <c r="G4476" s="174">
        <v>0</v>
      </c>
    </row>
    <row r="4477" spans="1:7">
      <c r="A4477" s="176" t="s">
        <v>1383</v>
      </c>
      <c r="B4477" s="176" t="s">
        <v>1384</v>
      </c>
      <c r="C4477" s="176" t="s">
        <v>1262</v>
      </c>
      <c r="D4477" s="176" t="s">
        <v>1747</v>
      </c>
      <c r="E4477" s="176">
        <v>0</v>
      </c>
      <c r="F4477" s="176">
        <v>100</v>
      </c>
      <c r="G4477" s="175">
        <v>100</v>
      </c>
    </row>
    <row r="4478" spans="1:7">
      <c r="A4478" s="176" t="s">
        <v>1383</v>
      </c>
      <c r="B4478" s="176" t="s">
        <v>1384</v>
      </c>
      <c r="C4478" s="176" t="s">
        <v>1263</v>
      </c>
      <c r="D4478" s="176" t="s">
        <v>1695</v>
      </c>
      <c r="E4478" s="176">
        <v>0</v>
      </c>
      <c r="F4478" s="176">
        <v>100</v>
      </c>
      <c r="G4478" s="175">
        <v>100</v>
      </c>
    </row>
    <row r="4479" spans="1:7">
      <c r="A4479" s="176" t="s">
        <v>1383</v>
      </c>
      <c r="B4479" s="176" t="s">
        <v>1384</v>
      </c>
      <c r="C4479" s="176" t="s">
        <v>1115</v>
      </c>
      <c r="D4479" s="176" t="s">
        <v>1743</v>
      </c>
      <c r="E4479" s="176">
        <v>100</v>
      </c>
      <c r="F4479" s="176">
        <v>100</v>
      </c>
      <c r="G4479" s="174">
        <v>0</v>
      </c>
    </row>
    <row r="4480" spans="1:7">
      <c r="A4480" s="176" t="s">
        <v>1383</v>
      </c>
      <c r="B4480" s="176" t="s">
        <v>1384</v>
      </c>
      <c r="C4480" s="176" t="s">
        <v>1116</v>
      </c>
      <c r="D4480" s="176" t="s">
        <v>1743</v>
      </c>
      <c r="E4480" s="176">
        <v>100</v>
      </c>
      <c r="F4480" s="176">
        <v>100</v>
      </c>
      <c r="G4480" s="174">
        <v>0</v>
      </c>
    </row>
    <row r="4481" spans="1:7">
      <c r="A4481" s="176" t="s">
        <v>1383</v>
      </c>
      <c r="B4481" s="176" t="s">
        <v>1384</v>
      </c>
      <c r="C4481" s="176" t="s">
        <v>1117</v>
      </c>
      <c r="D4481" s="176" t="s">
        <v>1743</v>
      </c>
      <c r="E4481" s="176">
        <v>100</v>
      </c>
      <c r="F4481" s="176">
        <v>100</v>
      </c>
      <c r="G4481" s="174">
        <v>0</v>
      </c>
    </row>
    <row r="4482" spans="1:7">
      <c r="A4482" s="176" t="s">
        <v>1383</v>
      </c>
      <c r="B4482" s="176" t="s">
        <v>1384</v>
      </c>
      <c r="C4482" s="176" t="s">
        <v>1118</v>
      </c>
      <c r="D4482" s="176" t="s">
        <v>1743</v>
      </c>
      <c r="E4482" s="176">
        <v>100</v>
      </c>
      <c r="F4482" s="176">
        <v>100</v>
      </c>
      <c r="G4482" s="174">
        <v>0</v>
      </c>
    </row>
    <row r="4483" spans="1:7">
      <c r="A4483" s="176" t="s">
        <v>1383</v>
      </c>
      <c r="B4483" s="176" t="s">
        <v>1384</v>
      </c>
      <c r="C4483" s="176" t="s">
        <v>1119</v>
      </c>
      <c r="D4483" s="176" t="s">
        <v>1743</v>
      </c>
      <c r="E4483" s="176">
        <v>100</v>
      </c>
      <c r="F4483" s="176">
        <v>100</v>
      </c>
      <c r="G4483" s="174">
        <v>0</v>
      </c>
    </row>
    <row r="4484" spans="1:7">
      <c r="A4484" s="176" t="s">
        <v>1383</v>
      </c>
      <c r="B4484" s="176" t="s">
        <v>1384</v>
      </c>
      <c r="C4484" s="176" t="s">
        <v>1120</v>
      </c>
      <c r="D4484" s="176" t="s">
        <v>1743</v>
      </c>
      <c r="E4484" s="176">
        <v>100</v>
      </c>
      <c r="F4484" s="176">
        <v>100</v>
      </c>
      <c r="G4484" s="174">
        <v>0</v>
      </c>
    </row>
    <row r="4485" spans="1:7">
      <c r="A4485" s="176" t="s">
        <v>1383</v>
      </c>
      <c r="B4485" s="176" t="s">
        <v>1384</v>
      </c>
      <c r="C4485" s="176" t="s">
        <v>1121</v>
      </c>
      <c r="D4485" s="176" t="s">
        <v>1743</v>
      </c>
      <c r="E4485" s="176">
        <v>0</v>
      </c>
      <c r="F4485" s="176">
        <v>0</v>
      </c>
      <c r="G4485" s="174">
        <v>0</v>
      </c>
    </row>
    <row r="4486" spans="1:7">
      <c r="A4486" s="176" t="s">
        <v>1383</v>
      </c>
      <c r="B4486" s="176" t="s">
        <v>1384</v>
      </c>
      <c r="C4486" s="176" t="s">
        <v>1122</v>
      </c>
      <c r="D4486" s="176" t="s">
        <v>1743</v>
      </c>
      <c r="E4486" s="176">
        <v>0</v>
      </c>
      <c r="F4486" s="176">
        <v>0</v>
      </c>
      <c r="G4486" s="174">
        <v>0</v>
      </c>
    </row>
    <row r="4487" spans="1:7">
      <c r="A4487" s="176" t="s">
        <v>1383</v>
      </c>
      <c r="B4487" s="176" t="s">
        <v>1384</v>
      </c>
      <c r="C4487" s="176" t="s">
        <v>1123</v>
      </c>
      <c r="D4487" s="176" t="s">
        <v>1743</v>
      </c>
      <c r="E4487" s="176">
        <v>100</v>
      </c>
      <c r="F4487" s="176">
        <v>100</v>
      </c>
      <c r="G4487" s="174">
        <v>0</v>
      </c>
    </row>
    <row r="4488" spans="1:7">
      <c r="A4488" s="176" t="s">
        <v>1383</v>
      </c>
      <c r="B4488" s="176" t="s">
        <v>1384</v>
      </c>
      <c r="C4488" s="176" t="s">
        <v>1124</v>
      </c>
      <c r="D4488" s="176" t="s">
        <v>1743</v>
      </c>
      <c r="E4488" s="176">
        <v>100</v>
      </c>
      <c r="F4488" s="176">
        <v>100</v>
      </c>
      <c r="G4488" s="174">
        <v>0</v>
      </c>
    </row>
    <row r="4489" spans="1:7">
      <c r="A4489" s="176" t="s">
        <v>1383</v>
      </c>
      <c r="B4489" s="176" t="s">
        <v>1384</v>
      </c>
      <c r="C4489" s="176" t="s">
        <v>1125</v>
      </c>
      <c r="D4489" s="176" t="s">
        <v>1743</v>
      </c>
      <c r="E4489" s="176">
        <v>0</v>
      </c>
      <c r="F4489" s="176">
        <v>0</v>
      </c>
      <c r="G4489" s="174">
        <v>0</v>
      </c>
    </row>
    <row r="4490" spans="1:7">
      <c r="A4490" s="176" t="s">
        <v>1383</v>
      </c>
      <c r="B4490" s="176" t="s">
        <v>1384</v>
      </c>
      <c r="C4490" s="176" t="s">
        <v>1126</v>
      </c>
      <c r="D4490" s="176" t="s">
        <v>1743</v>
      </c>
      <c r="E4490" s="176">
        <v>0</v>
      </c>
      <c r="F4490" s="176">
        <v>0</v>
      </c>
      <c r="G4490" s="174">
        <v>0</v>
      </c>
    </row>
    <row r="4491" spans="1:7">
      <c r="A4491" s="176" t="s">
        <v>1383</v>
      </c>
      <c r="B4491" s="176" t="s">
        <v>1384</v>
      </c>
      <c r="C4491" s="176" t="s">
        <v>1127</v>
      </c>
      <c r="D4491" s="176" t="s">
        <v>1743</v>
      </c>
      <c r="E4491" s="176">
        <v>100</v>
      </c>
      <c r="F4491" s="176">
        <v>100</v>
      </c>
      <c r="G4491" s="174">
        <v>0</v>
      </c>
    </row>
    <row r="4492" spans="1:7">
      <c r="A4492" s="176" t="s">
        <v>1383</v>
      </c>
      <c r="B4492" s="176" t="s">
        <v>1384</v>
      </c>
      <c r="C4492" s="176" t="s">
        <v>1128</v>
      </c>
      <c r="D4492" s="176" t="s">
        <v>1743</v>
      </c>
      <c r="E4492" s="176">
        <v>67</v>
      </c>
      <c r="F4492" s="176">
        <v>100</v>
      </c>
      <c r="G4492" s="175">
        <v>33</v>
      </c>
    </row>
    <row r="4493" spans="1:7">
      <c r="A4493" s="176" t="s">
        <v>1383</v>
      </c>
      <c r="B4493" s="176" t="s">
        <v>1384</v>
      </c>
      <c r="C4493" s="176" t="s">
        <v>1129</v>
      </c>
      <c r="D4493" s="176" t="s">
        <v>1743</v>
      </c>
      <c r="E4493" s="176">
        <v>100</v>
      </c>
      <c r="F4493" s="176">
        <v>100</v>
      </c>
      <c r="G4493" s="174">
        <v>0</v>
      </c>
    </row>
    <row r="4494" spans="1:7">
      <c r="A4494" s="176" t="s">
        <v>1383</v>
      </c>
      <c r="B4494" s="176" t="s">
        <v>1384</v>
      </c>
      <c r="C4494" s="176" t="s">
        <v>1130</v>
      </c>
      <c r="D4494" s="176" t="s">
        <v>1743</v>
      </c>
      <c r="E4494" s="176">
        <v>0</v>
      </c>
      <c r="F4494" s="176">
        <v>33</v>
      </c>
      <c r="G4494" s="175">
        <v>33</v>
      </c>
    </row>
    <row r="4495" spans="1:7">
      <c r="A4495" s="176" t="s">
        <v>1383</v>
      </c>
      <c r="B4495" s="176" t="s">
        <v>1384</v>
      </c>
      <c r="C4495" s="176" t="s">
        <v>1131</v>
      </c>
      <c r="D4495" s="176" t="s">
        <v>1743</v>
      </c>
      <c r="E4495" s="176">
        <v>33</v>
      </c>
      <c r="F4495" s="176">
        <v>33</v>
      </c>
      <c r="G4495" s="174">
        <v>0</v>
      </c>
    </row>
    <row r="4496" spans="1:7">
      <c r="A4496" s="176" t="s">
        <v>1383</v>
      </c>
      <c r="B4496" s="176" t="s">
        <v>1384</v>
      </c>
      <c r="C4496" s="176" t="s">
        <v>1132</v>
      </c>
      <c r="D4496" s="176" t="s">
        <v>1743</v>
      </c>
      <c r="E4496" s="176">
        <v>33</v>
      </c>
      <c r="F4496" s="176">
        <v>100</v>
      </c>
      <c r="G4496" s="175">
        <v>67</v>
      </c>
    </row>
    <row r="4497" spans="1:7">
      <c r="A4497" s="176" t="s">
        <v>1383</v>
      </c>
      <c r="B4497" s="176" t="s">
        <v>1384</v>
      </c>
      <c r="C4497" s="176" t="s">
        <v>1133</v>
      </c>
      <c r="D4497" s="176" t="s">
        <v>1743</v>
      </c>
      <c r="E4497" s="176">
        <v>100</v>
      </c>
      <c r="F4497" s="176">
        <v>100</v>
      </c>
      <c r="G4497" s="174">
        <v>0</v>
      </c>
    </row>
    <row r="4498" spans="1:7">
      <c r="A4498" s="176" t="s">
        <v>1383</v>
      </c>
      <c r="B4498" s="176" t="s">
        <v>1384</v>
      </c>
      <c r="C4498" s="176" t="s">
        <v>1134</v>
      </c>
      <c r="D4498" s="176" t="s">
        <v>1743</v>
      </c>
      <c r="E4498" s="176">
        <v>100</v>
      </c>
      <c r="F4498" s="176">
        <v>100</v>
      </c>
      <c r="G4498" s="174">
        <v>0</v>
      </c>
    </row>
    <row r="4499" spans="1:7">
      <c r="A4499" s="176" t="s">
        <v>1383</v>
      </c>
      <c r="B4499" s="176" t="s">
        <v>1384</v>
      </c>
      <c r="C4499" s="176" t="s">
        <v>1135</v>
      </c>
      <c r="D4499" s="176" t="s">
        <v>1743</v>
      </c>
      <c r="E4499" s="176">
        <v>100</v>
      </c>
      <c r="F4499" s="176">
        <v>100</v>
      </c>
      <c r="G4499" s="174">
        <v>0</v>
      </c>
    </row>
    <row r="4500" spans="1:7">
      <c r="A4500" s="176" t="s">
        <v>1383</v>
      </c>
      <c r="B4500" s="176" t="s">
        <v>1384</v>
      </c>
      <c r="C4500" s="176" t="s">
        <v>1136</v>
      </c>
      <c r="D4500" s="176" t="s">
        <v>1743</v>
      </c>
      <c r="E4500" s="176">
        <v>100</v>
      </c>
      <c r="F4500" s="176">
        <v>100</v>
      </c>
      <c r="G4500" s="174">
        <v>0</v>
      </c>
    </row>
    <row r="4501" spans="1:7">
      <c r="A4501" s="176" t="s">
        <v>1383</v>
      </c>
      <c r="B4501" s="176" t="s">
        <v>1384</v>
      </c>
      <c r="C4501" s="176" t="s">
        <v>1137</v>
      </c>
      <c r="D4501" s="176" t="s">
        <v>1743</v>
      </c>
      <c r="E4501" s="176">
        <v>100</v>
      </c>
      <c r="F4501" s="176">
        <v>100</v>
      </c>
      <c r="G4501" s="174">
        <v>0</v>
      </c>
    </row>
    <row r="4502" spans="1:7">
      <c r="A4502" s="176" t="s">
        <v>1383</v>
      </c>
      <c r="B4502" s="176" t="s">
        <v>1384</v>
      </c>
      <c r="C4502" s="176" t="s">
        <v>1138</v>
      </c>
      <c r="D4502" s="176" t="s">
        <v>1743</v>
      </c>
      <c r="E4502" s="176">
        <v>100</v>
      </c>
      <c r="F4502" s="176">
        <v>100</v>
      </c>
      <c r="G4502" s="174">
        <v>0</v>
      </c>
    </row>
    <row r="4503" spans="1:7">
      <c r="A4503" s="176" t="s">
        <v>1383</v>
      </c>
      <c r="B4503" s="176" t="s">
        <v>1384</v>
      </c>
      <c r="C4503" s="176" t="s">
        <v>1139</v>
      </c>
      <c r="D4503" s="176" t="s">
        <v>1743</v>
      </c>
      <c r="E4503" s="176">
        <v>100</v>
      </c>
      <c r="F4503" s="176">
        <v>100</v>
      </c>
      <c r="G4503" s="174">
        <v>0</v>
      </c>
    </row>
    <row r="4504" spans="1:7">
      <c r="A4504" s="176" t="s">
        <v>1383</v>
      </c>
      <c r="B4504" s="176" t="s">
        <v>1384</v>
      </c>
      <c r="C4504" s="176" t="s">
        <v>1140</v>
      </c>
      <c r="D4504" s="176" t="s">
        <v>1743</v>
      </c>
      <c r="E4504" s="176">
        <v>100</v>
      </c>
      <c r="F4504" s="176">
        <v>100</v>
      </c>
      <c r="G4504" s="174">
        <v>0</v>
      </c>
    </row>
    <row r="4505" spans="1:7">
      <c r="A4505" s="176" t="s">
        <v>1383</v>
      </c>
      <c r="B4505" s="176" t="s">
        <v>1384</v>
      </c>
      <c r="C4505" s="176" t="s">
        <v>1141</v>
      </c>
      <c r="D4505" s="176" t="s">
        <v>1743</v>
      </c>
      <c r="E4505" s="176">
        <v>100</v>
      </c>
      <c r="F4505" s="176">
        <v>100</v>
      </c>
      <c r="G4505" s="174">
        <v>0</v>
      </c>
    </row>
    <row r="4506" spans="1:7">
      <c r="A4506" s="176" t="s">
        <v>1383</v>
      </c>
      <c r="B4506" s="176" t="s">
        <v>1384</v>
      </c>
      <c r="C4506" s="176" t="s">
        <v>1142</v>
      </c>
      <c r="D4506" s="176" t="s">
        <v>1743</v>
      </c>
      <c r="E4506" s="176">
        <v>100</v>
      </c>
      <c r="F4506" s="176">
        <v>100</v>
      </c>
      <c r="G4506" s="174">
        <v>0</v>
      </c>
    </row>
    <row r="4507" spans="1:7">
      <c r="A4507" s="176" t="s">
        <v>1383</v>
      </c>
      <c r="B4507" s="176" t="s">
        <v>1384</v>
      </c>
      <c r="C4507" s="176" t="s">
        <v>1143</v>
      </c>
      <c r="D4507" s="176" t="s">
        <v>1743</v>
      </c>
      <c r="E4507" s="176">
        <v>100</v>
      </c>
      <c r="F4507" s="176">
        <v>100</v>
      </c>
      <c r="G4507" s="174">
        <v>0</v>
      </c>
    </row>
    <row r="4508" spans="1:7">
      <c r="A4508" s="176" t="s">
        <v>1383</v>
      </c>
      <c r="B4508" s="176" t="s">
        <v>1384</v>
      </c>
      <c r="C4508" s="176" t="s">
        <v>1144</v>
      </c>
      <c r="D4508" s="176" t="s">
        <v>1743</v>
      </c>
      <c r="E4508" s="176">
        <v>100</v>
      </c>
      <c r="F4508" s="176">
        <v>100</v>
      </c>
      <c r="G4508" s="174">
        <v>0</v>
      </c>
    </row>
    <row r="4509" spans="1:7">
      <c r="A4509" s="176" t="s">
        <v>1383</v>
      </c>
      <c r="B4509" s="176" t="s">
        <v>1384</v>
      </c>
      <c r="C4509" s="176" t="s">
        <v>1145</v>
      </c>
      <c r="D4509" s="176" t="s">
        <v>1743</v>
      </c>
      <c r="E4509" s="176">
        <v>33</v>
      </c>
      <c r="F4509" s="176">
        <v>33</v>
      </c>
      <c r="G4509" s="174">
        <v>0</v>
      </c>
    </row>
    <row r="4510" spans="1:7">
      <c r="A4510" s="176" t="s">
        <v>1383</v>
      </c>
      <c r="B4510" s="176" t="s">
        <v>1384</v>
      </c>
      <c r="C4510" s="176" t="s">
        <v>1146</v>
      </c>
      <c r="D4510" s="176" t="s">
        <v>1743</v>
      </c>
      <c r="E4510" s="176">
        <v>0</v>
      </c>
      <c r="F4510" s="176">
        <v>100</v>
      </c>
      <c r="G4510" s="175">
        <v>100</v>
      </c>
    </row>
    <row r="4511" spans="1:7">
      <c r="A4511" s="176" t="s">
        <v>1383</v>
      </c>
      <c r="B4511" s="176" t="s">
        <v>1384</v>
      </c>
      <c r="C4511" s="176" t="s">
        <v>1147</v>
      </c>
      <c r="D4511" s="176" t="s">
        <v>1743</v>
      </c>
      <c r="E4511" s="176">
        <v>67</v>
      </c>
      <c r="F4511" s="176">
        <v>67</v>
      </c>
      <c r="G4511" s="174">
        <v>0</v>
      </c>
    </row>
    <row r="4512" spans="1:7">
      <c r="A4512" s="176" t="s">
        <v>1383</v>
      </c>
      <c r="B4512" s="176" t="s">
        <v>1384</v>
      </c>
      <c r="C4512" s="176" t="s">
        <v>1147</v>
      </c>
      <c r="D4512" s="176" t="s">
        <v>1743</v>
      </c>
      <c r="E4512" s="176">
        <v>0</v>
      </c>
      <c r="F4512" s="176">
        <v>0</v>
      </c>
      <c r="G4512" s="174">
        <v>0</v>
      </c>
    </row>
    <row r="4513" spans="1:7">
      <c r="A4513" s="176" t="s">
        <v>1383</v>
      </c>
      <c r="B4513" s="176" t="s">
        <v>1384</v>
      </c>
      <c r="C4513" s="176" t="s">
        <v>1149</v>
      </c>
      <c r="D4513" s="176" t="s">
        <v>1743</v>
      </c>
      <c r="E4513" s="176">
        <v>100</v>
      </c>
      <c r="F4513" s="176">
        <v>100</v>
      </c>
      <c r="G4513" s="174">
        <v>0</v>
      </c>
    </row>
    <row r="4514" spans="1:7">
      <c r="A4514" s="176" t="s">
        <v>1383</v>
      </c>
      <c r="B4514" s="176" t="s">
        <v>1384</v>
      </c>
      <c r="C4514" s="176" t="s">
        <v>1150</v>
      </c>
      <c r="D4514" s="176" t="s">
        <v>1743</v>
      </c>
      <c r="E4514" s="176">
        <v>33</v>
      </c>
      <c r="F4514" s="176">
        <v>33</v>
      </c>
      <c r="G4514" s="174">
        <v>0</v>
      </c>
    </row>
    <row r="4515" spans="1:7">
      <c r="A4515" s="176" t="s">
        <v>1383</v>
      </c>
      <c r="B4515" s="176" t="s">
        <v>1384</v>
      </c>
      <c r="C4515" s="176" t="s">
        <v>1151</v>
      </c>
      <c r="D4515" s="176" t="s">
        <v>1743</v>
      </c>
      <c r="E4515" s="176">
        <v>0</v>
      </c>
      <c r="F4515" s="176">
        <v>0</v>
      </c>
      <c r="G4515" s="174">
        <v>0</v>
      </c>
    </row>
    <row r="4516" spans="1:7">
      <c r="A4516" s="176" t="s">
        <v>1383</v>
      </c>
      <c r="B4516" s="176" t="s">
        <v>1384</v>
      </c>
      <c r="C4516" s="176" t="s">
        <v>1152</v>
      </c>
      <c r="D4516" s="176" t="s">
        <v>1743</v>
      </c>
      <c r="E4516" s="176">
        <v>33</v>
      </c>
      <c r="F4516" s="176">
        <v>33</v>
      </c>
      <c r="G4516" s="174">
        <v>0</v>
      </c>
    </row>
    <row r="4517" spans="1:7">
      <c r="A4517" s="176" t="s">
        <v>1383</v>
      </c>
      <c r="B4517" s="176" t="s">
        <v>1384</v>
      </c>
      <c r="C4517" s="176" t="s">
        <v>1153</v>
      </c>
      <c r="D4517" s="176" t="s">
        <v>1743</v>
      </c>
      <c r="E4517" s="176">
        <v>0</v>
      </c>
      <c r="F4517" s="176">
        <v>0</v>
      </c>
      <c r="G4517" s="174">
        <v>0</v>
      </c>
    </row>
    <row r="4518" spans="1:7">
      <c r="A4518" s="176" t="s">
        <v>1383</v>
      </c>
      <c r="B4518" s="176" t="s">
        <v>1384</v>
      </c>
      <c r="C4518" s="176" t="s">
        <v>1154</v>
      </c>
      <c r="D4518" s="176" t="s">
        <v>1743</v>
      </c>
      <c r="E4518" s="176">
        <v>0</v>
      </c>
      <c r="F4518" s="176">
        <v>0</v>
      </c>
      <c r="G4518" s="174">
        <v>0</v>
      </c>
    </row>
    <row r="4519" spans="1:7">
      <c r="A4519" s="176" t="s">
        <v>1383</v>
      </c>
      <c r="B4519" s="176" t="s">
        <v>1384</v>
      </c>
      <c r="C4519" s="176" t="s">
        <v>1155</v>
      </c>
      <c r="D4519" s="176" t="s">
        <v>1743</v>
      </c>
      <c r="E4519" s="176">
        <v>33</v>
      </c>
      <c r="F4519" s="176">
        <v>0</v>
      </c>
      <c r="G4519" s="174">
        <v>-33</v>
      </c>
    </row>
    <row r="4520" spans="1:7">
      <c r="A4520" s="176" t="s">
        <v>1383</v>
      </c>
      <c r="B4520" s="176" t="s">
        <v>1384</v>
      </c>
      <c r="C4520" s="176" t="s">
        <v>1156</v>
      </c>
      <c r="D4520" s="176" t="s">
        <v>1743</v>
      </c>
      <c r="E4520" s="176">
        <v>33</v>
      </c>
      <c r="F4520" s="176">
        <v>33</v>
      </c>
      <c r="G4520" s="174">
        <v>0</v>
      </c>
    </row>
    <row r="4521" spans="1:7">
      <c r="A4521" s="176" t="s">
        <v>1383</v>
      </c>
      <c r="B4521" s="176" t="s">
        <v>1384</v>
      </c>
      <c r="C4521" s="176" t="s">
        <v>1157</v>
      </c>
      <c r="D4521" s="176" t="s">
        <v>1743</v>
      </c>
      <c r="E4521" s="176">
        <v>0</v>
      </c>
      <c r="F4521" s="176">
        <v>0</v>
      </c>
      <c r="G4521" s="174">
        <v>0</v>
      </c>
    </row>
    <row r="4522" spans="1:7">
      <c r="A4522" s="176" t="s">
        <v>1383</v>
      </c>
      <c r="B4522" s="176" t="s">
        <v>1384</v>
      </c>
      <c r="C4522" s="176" t="s">
        <v>1158</v>
      </c>
      <c r="D4522" s="176" t="s">
        <v>1743</v>
      </c>
      <c r="E4522" s="176">
        <v>33</v>
      </c>
      <c r="F4522" s="176">
        <v>33</v>
      </c>
      <c r="G4522" s="174">
        <v>0</v>
      </c>
    </row>
    <row r="4523" spans="1:7">
      <c r="A4523" s="176" t="s">
        <v>1383</v>
      </c>
      <c r="B4523" s="176" t="s">
        <v>1384</v>
      </c>
      <c r="C4523" s="176" t="s">
        <v>1159</v>
      </c>
      <c r="D4523" s="176" t="s">
        <v>1743</v>
      </c>
      <c r="E4523" s="176">
        <v>33</v>
      </c>
      <c r="F4523" s="176">
        <v>33</v>
      </c>
      <c r="G4523" s="174">
        <v>0</v>
      </c>
    </row>
    <row r="4524" spans="1:7">
      <c r="A4524" s="176" t="s">
        <v>1383</v>
      </c>
      <c r="B4524" s="176" t="s">
        <v>1384</v>
      </c>
      <c r="C4524" s="176" t="s">
        <v>1160</v>
      </c>
      <c r="D4524" s="176" t="s">
        <v>1743</v>
      </c>
      <c r="E4524" s="176">
        <v>100</v>
      </c>
      <c r="F4524" s="176">
        <v>100</v>
      </c>
      <c r="G4524" s="174">
        <v>0</v>
      </c>
    </row>
    <row r="4525" spans="1:7">
      <c r="A4525" s="176" t="s">
        <v>1383</v>
      </c>
      <c r="B4525" s="176" t="s">
        <v>1384</v>
      </c>
      <c r="C4525" s="176" t="s">
        <v>1161</v>
      </c>
      <c r="D4525" s="176" t="s">
        <v>1743</v>
      </c>
      <c r="E4525" s="176">
        <v>67</v>
      </c>
      <c r="F4525" s="176">
        <v>67</v>
      </c>
      <c r="G4525" s="174">
        <v>0</v>
      </c>
    </row>
    <row r="4526" spans="1:7">
      <c r="A4526" s="176" t="s">
        <v>1383</v>
      </c>
      <c r="B4526" s="176" t="s">
        <v>1384</v>
      </c>
      <c r="C4526" s="176" t="s">
        <v>1162</v>
      </c>
      <c r="D4526" s="176" t="s">
        <v>1743</v>
      </c>
      <c r="E4526" s="176">
        <v>0</v>
      </c>
      <c r="F4526" s="176">
        <v>0</v>
      </c>
      <c r="G4526" s="174">
        <v>0</v>
      </c>
    </row>
    <row r="4527" spans="1:7">
      <c r="A4527" s="176" t="s">
        <v>1383</v>
      </c>
      <c r="B4527" s="176" t="s">
        <v>1384</v>
      </c>
      <c r="C4527" s="176" t="s">
        <v>1163</v>
      </c>
      <c r="D4527" s="176" t="s">
        <v>1743</v>
      </c>
      <c r="E4527" s="176">
        <v>100</v>
      </c>
      <c r="F4527" s="176">
        <v>100</v>
      </c>
      <c r="G4527" s="174">
        <v>0</v>
      </c>
    </row>
    <row r="4528" spans="1:7">
      <c r="A4528" s="176" t="s">
        <v>1383</v>
      </c>
      <c r="B4528" s="176" t="s">
        <v>1384</v>
      </c>
      <c r="C4528" s="176" t="s">
        <v>1164</v>
      </c>
      <c r="D4528" s="176" t="s">
        <v>1743</v>
      </c>
      <c r="E4528" s="176">
        <v>100</v>
      </c>
      <c r="F4528" s="176">
        <v>100</v>
      </c>
      <c r="G4528" s="174">
        <v>0</v>
      </c>
    </row>
    <row r="4529" spans="1:7">
      <c r="A4529" s="176" t="s">
        <v>1383</v>
      </c>
      <c r="B4529" s="176" t="s">
        <v>1384</v>
      </c>
      <c r="C4529" s="176" t="s">
        <v>1165</v>
      </c>
      <c r="D4529" s="176" t="s">
        <v>1743</v>
      </c>
      <c r="E4529" s="176">
        <v>100</v>
      </c>
      <c r="F4529" s="176">
        <v>100</v>
      </c>
      <c r="G4529" s="174">
        <v>0</v>
      </c>
    </row>
    <row r="4530" spans="1:7">
      <c r="A4530" s="176" t="s">
        <v>1383</v>
      </c>
      <c r="B4530" s="176" t="s">
        <v>1384</v>
      </c>
      <c r="C4530" s="176" t="s">
        <v>1166</v>
      </c>
      <c r="D4530" s="176" t="s">
        <v>1743</v>
      </c>
      <c r="E4530" s="176">
        <v>67</v>
      </c>
      <c r="F4530" s="176">
        <v>67</v>
      </c>
      <c r="G4530" s="174">
        <v>0</v>
      </c>
    </row>
    <row r="4531" spans="1:7">
      <c r="A4531" s="176" t="s">
        <v>1383</v>
      </c>
      <c r="B4531" s="176" t="s">
        <v>1384</v>
      </c>
      <c r="C4531" s="176" t="s">
        <v>1167</v>
      </c>
      <c r="D4531" s="176" t="s">
        <v>1743</v>
      </c>
      <c r="E4531" s="176">
        <v>100</v>
      </c>
      <c r="F4531" s="176">
        <v>100</v>
      </c>
      <c r="G4531" s="174">
        <v>0</v>
      </c>
    </row>
    <row r="4532" spans="1:7">
      <c r="A4532" s="176" t="s">
        <v>1383</v>
      </c>
      <c r="B4532" s="176" t="s">
        <v>1384</v>
      </c>
      <c r="C4532" s="176" t="s">
        <v>1168</v>
      </c>
      <c r="D4532" s="176" t="s">
        <v>1742</v>
      </c>
      <c r="E4532" s="176">
        <v>0</v>
      </c>
      <c r="F4532" s="176">
        <v>67</v>
      </c>
      <c r="G4532" s="175">
        <v>67</v>
      </c>
    </row>
    <row r="4533" spans="1:7">
      <c r="A4533" s="176" t="s">
        <v>1383</v>
      </c>
      <c r="B4533" s="176" t="s">
        <v>1384</v>
      </c>
      <c r="C4533" s="176" t="s">
        <v>1169</v>
      </c>
      <c r="D4533" s="176" t="s">
        <v>1742</v>
      </c>
      <c r="E4533" s="176">
        <v>0</v>
      </c>
      <c r="F4533" s="176">
        <v>100</v>
      </c>
      <c r="G4533" s="175">
        <v>100</v>
      </c>
    </row>
    <row r="4534" spans="1:7">
      <c r="A4534" s="176" t="s">
        <v>1383</v>
      </c>
      <c r="B4534" s="176" t="s">
        <v>1384</v>
      </c>
      <c r="C4534" s="176" t="s">
        <v>1170</v>
      </c>
      <c r="D4534" s="176" t="s">
        <v>1742</v>
      </c>
      <c r="E4534" s="176">
        <v>0</v>
      </c>
      <c r="F4534" s="176">
        <v>100</v>
      </c>
      <c r="G4534" s="175">
        <v>100</v>
      </c>
    </row>
    <row r="4535" spans="1:7">
      <c r="A4535" s="176" t="s">
        <v>1383</v>
      </c>
      <c r="B4535" s="176" t="s">
        <v>1384</v>
      </c>
      <c r="C4535" s="176" t="s">
        <v>1171</v>
      </c>
      <c r="D4535" s="176" t="s">
        <v>1742</v>
      </c>
      <c r="E4535" s="176">
        <v>0</v>
      </c>
      <c r="F4535" s="176">
        <v>33</v>
      </c>
      <c r="G4535" s="175">
        <v>33</v>
      </c>
    </row>
    <row r="4536" spans="1:7">
      <c r="A4536" s="176" t="s">
        <v>1383</v>
      </c>
      <c r="B4536" s="176" t="s">
        <v>1384</v>
      </c>
      <c r="C4536" s="176" t="s">
        <v>1172</v>
      </c>
      <c r="D4536" s="176" t="s">
        <v>1742</v>
      </c>
      <c r="E4536" s="176">
        <v>0</v>
      </c>
      <c r="F4536" s="176">
        <v>100</v>
      </c>
      <c r="G4536" s="175">
        <v>100</v>
      </c>
    </row>
    <row r="4537" spans="1:7">
      <c r="A4537" s="176" t="s">
        <v>1383</v>
      </c>
      <c r="B4537" s="176" t="s">
        <v>1384</v>
      </c>
      <c r="C4537" s="176" t="s">
        <v>1173</v>
      </c>
      <c r="D4537" s="176" t="s">
        <v>1744</v>
      </c>
      <c r="E4537" s="176">
        <v>67</v>
      </c>
      <c r="F4537" s="176">
        <v>67</v>
      </c>
      <c r="G4537" s="174">
        <v>0</v>
      </c>
    </row>
    <row r="4538" spans="1:7">
      <c r="A4538" s="176" t="s">
        <v>1383</v>
      </c>
      <c r="B4538" s="176" t="s">
        <v>1384</v>
      </c>
      <c r="C4538" s="176" t="s">
        <v>1174</v>
      </c>
      <c r="D4538" s="176" t="s">
        <v>1744</v>
      </c>
      <c r="E4538" s="176">
        <v>100</v>
      </c>
      <c r="F4538" s="176">
        <v>100</v>
      </c>
      <c r="G4538" s="174">
        <v>0</v>
      </c>
    </row>
    <row r="4539" spans="1:7">
      <c r="A4539" s="176" t="s">
        <v>1383</v>
      </c>
      <c r="B4539" s="176" t="s">
        <v>1384</v>
      </c>
      <c r="C4539" s="176" t="s">
        <v>1175</v>
      </c>
      <c r="D4539" s="176" t="s">
        <v>1744</v>
      </c>
      <c r="E4539" s="176">
        <v>100</v>
      </c>
      <c r="F4539" s="176">
        <v>100</v>
      </c>
      <c r="G4539" s="174">
        <v>0</v>
      </c>
    </row>
    <row r="4540" spans="1:7">
      <c r="A4540" s="176" t="s">
        <v>1383</v>
      </c>
      <c r="B4540" s="176" t="s">
        <v>1384</v>
      </c>
      <c r="C4540" s="176" t="s">
        <v>1176</v>
      </c>
      <c r="D4540" s="176" t="s">
        <v>1744</v>
      </c>
      <c r="E4540" s="176">
        <v>100</v>
      </c>
      <c r="F4540" s="176">
        <v>100</v>
      </c>
      <c r="G4540" s="174">
        <v>0</v>
      </c>
    </row>
    <row r="4541" spans="1:7">
      <c r="A4541" s="176" t="s">
        <v>1383</v>
      </c>
      <c r="B4541" s="176" t="s">
        <v>1384</v>
      </c>
      <c r="C4541" s="176" t="s">
        <v>1177</v>
      </c>
      <c r="D4541" s="176" t="s">
        <v>1744</v>
      </c>
      <c r="E4541" s="176">
        <v>100</v>
      </c>
      <c r="F4541" s="176">
        <v>100</v>
      </c>
      <c r="G4541" s="174">
        <v>0</v>
      </c>
    </row>
    <row r="4542" spans="1:7">
      <c r="A4542" s="176" t="s">
        <v>1383</v>
      </c>
      <c r="B4542" s="176" t="s">
        <v>1384</v>
      </c>
      <c r="C4542" s="176" t="s">
        <v>1178</v>
      </c>
      <c r="D4542" s="176" t="s">
        <v>1748</v>
      </c>
      <c r="E4542" s="176">
        <v>0</v>
      </c>
      <c r="F4542" s="176">
        <v>67</v>
      </c>
      <c r="G4542" s="175">
        <v>67</v>
      </c>
    </row>
    <row r="4543" spans="1:7">
      <c r="A4543" s="176" t="s">
        <v>1383</v>
      </c>
      <c r="B4543" s="176" t="s">
        <v>1384</v>
      </c>
      <c r="C4543" s="176" t="s">
        <v>1179</v>
      </c>
      <c r="D4543" s="176" t="s">
        <v>1748</v>
      </c>
      <c r="E4543" s="176">
        <v>0</v>
      </c>
      <c r="F4543" s="176">
        <v>67</v>
      </c>
      <c r="G4543" s="175">
        <v>67</v>
      </c>
    </row>
    <row r="4544" spans="1:7">
      <c r="A4544" s="176" t="s">
        <v>1383</v>
      </c>
      <c r="B4544" s="176" t="s">
        <v>1384</v>
      </c>
      <c r="C4544" s="176" t="s">
        <v>1180</v>
      </c>
      <c r="D4544" s="176" t="s">
        <v>1748</v>
      </c>
      <c r="E4544" s="176">
        <v>67</v>
      </c>
      <c r="F4544" s="176">
        <v>0</v>
      </c>
      <c r="G4544" s="174">
        <v>-67</v>
      </c>
    </row>
    <row r="4545" spans="1:7">
      <c r="A4545" s="176" t="s">
        <v>1383</v>
      </c>
      <c r="B4545" s="176" t="s">
        <v>1384</v>
      </c>
      <c r="C4545" s="176" t="s">
        <v>1181</v>
      </c>
      <c r="D4545" s="176" t="s">
        <v>1748</v>
      </c>
      <c r="E4545" s="176">
        <v>33</v>
      </c>
      <c r="F4545" s="176">
        <v>67</v>
      </c>
      <c r="G4545" s="175">
        <v>33</v>
      </c>
    </row>
    <row r="4546" spans="1:7">
      <c r="A4546" s="176" t="s">
        <v>1383</v>
      </c>
      <c r="B4546" s="176" t="s">
        <v>1384</v>
      </c>
      <c r="C4546" s="176" t="s">
        <v>1182</v>
      </c>
      <c r="D4546" s="176" t="s">
        <v>1745</v>
      </c>
      <c r="E4546" s="176">
        <v>0</v>
      </c>
      <c r="F4546" s="176">
        <v>100</v>
      </c>
      <c r="G4546" s="175">
        <v>100</v>
      </c>
    </row>
    <row r="4547" spans="1:7">
      <c r="A4547" s="176" t="s">
        <v>1383</v>
      </c>
      <c r="B4547" s="176" t="s">
        <v>1384</v>
      </c>
      <c r="C4547" s="176" t="s">
        <v>1183</v>
      </c>
      <c r="D4547" s="176" t="s">
        <v>1745</v>
      </c>
      <c r="E4547" s="176">
        <v>0</v>
      </c>
      <c r="F4547" s="176">
        <v>100</v>
      </c>
      <c r="G4547" s="175">
        <v>100</v>
      </c>
    </row>
    <row r="4548" spans="1:7">
      <c r="A4548" s="176" t="s">
        <v>1383</v>
      </c>
      <c r="B4548" s="176" t="s">
        <v>1384</v>
      </c>
      <c r="C4548" s="176" t="s">
        <v>1184</v>
      </c>
      <c r="D4548" s="176" t="s">
        <v>1745</v>
      </c>
      <c r="E4548" s="176">
        <v>0</v>
      </c>
      <c r="F4548" s="176">
        <v>100</v>
      </c>
      <c r="G4548" s="175">
        <v>100</v>
      </c>
    </row>
    <row r="4549" spans="1:7">
      <c r="A4549" s="176" t="s">
        <v>1383</v>
      </c>
      <c r="B4549" s="176" t="s">
        <v>1384</v>
      </c>
      <c r="C4549" s="176" t="s">
        <v>1185</v>
      </c>
      <c r="D4549" s="176" t="s">
        <v>1745</v>
      </c>
      <c r="E4549" s="176">
        <v>0</v>
      </c>
      <c r="F4549" s="176">
        <v>100</v>
      </c>
      <c r="G4549" s="175">
        <v>100</v>
      </c>
    </row>
    <row r="4550" spans="1:7">
      <c r="A4550" s="176" t="s">
        <v>1383</v>
      </c>
      <c r="B4550" s="176" t="s">
        <v>1384</v>
      </c>
      <c r="C4550" s="176" t="s">
        <v>1186</v>
      </c>
      <c r="D4550" s="176" t="s">
        <v>1745</v>
      </c>
      <c r="E4550" s="176">
        <v>0</v>
      </c>
      <c r="F4550" s="176">
        <v>100</v>
      </c>
      <c r="G4550" s="175">
        <v>100</v>
      </c>
    </row>
    <row r="4551" spans="1:7">
      <c r="A4551" s="176" t="s">
        <v>1383</v>
      </c>
      <c r="B4551" s="176" t="s">
        <v>1384</v>
      </c>
      <c r="C4551" s="176" t="s">
        <v>1187</v>
      </c>
      <c r="D4551" s="176" t="s">
        <v>1745</v>
      </c>
      <c r="E4551" s="176">
        <v>0</v>
      </c>
      <c r="F4551" s="176">
        <v>100</v>
      </c>
      <c r="G4551" s="175">
        <v>100</v>
      </c>
    </row>
    <row r="4552" spans="1:7">
      <c r="A4552" s="176" t="s">
        <v>1383</v>
      </c>
      <c r="B4552" s="176" t="s">
        <v>1384</v>
      </c>
      <c r="C4552" s="176" t="s">
        <v>1188</v>
      </c>
      <c r="D4552" s="176" t="s">
        <v>1745</v>
      </c>
      <c r="E4552" s="176">
        <v>0</v>
      </c>
      <c r="F4552" s="176">
        <v>100</v>
      </c>
      <c r="G4552" s="175">
        <v>100</v>
      </c>
    </row>
    <row r="4553" spans="1:7">
      <c r="A4553" s="176" t="s">
        <v>1383</v>
      </c>
      <c r="B4553" s="176" t="s">
        <v>1384</v>
      </c>
      <c r="C4553" s="176" t="s">
        <v>1189</v>
      </c>
      <c r="D4553" s="176" t="s">
        <v>1745</v>
      </c>
      <c r="E4553" s="176">
        <v>0</v>
      </c>
      <c r="F4553" s="176">
        <v>67</v>
      </c>
      <c r="G4553" s="175">
        <v>67</v>
      </c>
    </row>
    <row r="4554" spans="1:7">
      <c r="A4554" s="176" t="s">
        <v>1383</v>
      </c>
      <c r="B4554" s="176" t="s">
        <v>1384</v>
      </c>
      <c r="C4554" s="176" t="s">
        <v>1190</v>
      </c>
      <c r="D4554" s="176" t="s">
        <v>1746</v>
      </c>
      <c r="E4554" s="176">
        <v>0</v>
      </c>
      <c r="F4554" s="176">
        <v>0</v>
      </c>
      <c r="G4554" s="174">
        <v>0</v>
      </c>
    </row>
    <row r="4555" spans="1:7">
      <c r="A4555" s="176" t="s">
        <v>1383</v>
      </c>
      <c r="B4555" s="176" t="s">
        <v>1384</v>
      </c>
      <c r="C4555" s="176" t="s">
        <v>1191</v>
      </c>
      <c r="D4555" s="176" t="s">
        <v>1746</v>
      </c>
      <c r="E4555" s="176">
        <v>0</v>
      </c>
      <c r="F4555" s="176">
        <v>0</v>
      </c>
      <c r="G4555" s="174">
        <v>0</v>
      </c>
    </row>
    <row r="4556" spans="1:7">
      <c r="A4556" s="176" t="s">
        <v>1383</v>
      </c>
      <c r="B4556" s="176" t="s">
        <v>1384</v>
      </c>
      <c r="C4556" s="176" t="s">
        <v>1192</v>
      </c>
      <c r="D4556" s="176" t="s">
        <v>1746</v>
      </c>
      <c r="E4556" s="176">
        <v>0</v>
      </c>
      <c r="F4556" s="176">
        <v>0</v>
      </c>
      <c r="G4556" s="174">
        <v>0</v>
      </c>
    </row>
    <row r="4557" spans="1:7">
      <c r="A4557" s="176" t="s">
        <v>1383</v>
      </c>
      <c r="B4557" s="176" t="s">
        <v>1384</v>
      </c>
      <c r="C4557" s="176" t="s">
        <v>1193</v>
      </c>
      <c r="D4557" s="176" t="s">
        <v>1746</v>
      </c>
      <c r="E4557" s="176">
        <v>0</v>
      </c>
      <c r="F4557" s="176">
        <v>0</v>
      </c>
      <c r="G4557" s="174">
        <v>0</v>
      </c>
    </row>
    <row r="4558" spans="1:7">
      <c r="A4558" s="176" t="s">
        <v>1383</v>
      </c>
      <c r="B4558" s="176" t="s">
        <v>1384</v>
      </c>
      <c r="C4558" s="176" t="s">
        <v>1194</v>
      </c>
      <c r="D4558" s="176" t="s">
        <v>1746</v>
      </c>
      <c r="E4558" s="176">
        <v>0</v>
      </c>
      <c r="F4558" s="176">
        <v>0</v>
      </c>
      <c r="G4558" s="174">
        <v>0</v>
      </c>
    </row>
    <row r="4559" spans="1:7">
      <c r="A4559" s="176" t="s">
        <v>1383</v>
      </c>
      <c r="B4559" s="176" t="s">
        <v>1384</v>
      </c>
      <c r="C4559" s="176" t="s">
        <v>1195</v>
      </c>
      <c r="D4559" s="176" t="s">
        <v>1746</v>
      </c>
      <c r="E4559" s="176">
        <v>0</v>
      </c>
      <c r="F4559" s="176">
        <v>0</v>
      </c>
      <c r="G4559" s="174">
        <v>0</v>
      </c>
    </row>
    <row r="4560" spans="1:7">
      <c r="A4560" s="176" t="s">
        <v>1383</v>
      </c>
      <c r="B4560" s="176" t="s">
        <v>1384</v>
      </c>
      <c r="C4560" s="176" t="s">
        <v>1196</v>
      </c>
      <c r="D4560" s="176" t="s">
        <v>1746</v>
      </c>
      <c r="E4560" s="176">
        <v>0</v>
      </c>
      <c r="F4560" s="176">
        <v>0</v>
      </c>
      <c r="G4560" s="174">
        <v>0</v>
      </c>
    </row>
    <row r="4561" spans="1:7">
      <c r="A4561" s="176" t="s">
        <v>1383</v>
      </c>
      <c r="B4561" s="176" t="s">
        <v>1384</v>
      </c>
      <c r="C4561" s="176" t="s">
        <v>1197</v>
      </c>
      <c r="D4561" s="176" t="s">
        <v>1746</v>
      </c>
      <c r="E4561" s="176">
        <v>0</v>
      </c>
      <c r="F4561" s="176">
        <v>0</v>
      </c>
      <c r="G4561" s="174">
        <v>0</v>
      </c>
    </row>
    <row r="4562" spans="1:7">
      <c r="A4562" s="176" t="s">
        <v>1383</v>
      </c>
      <c r="B4562" s="176" t="s">
        <v>1384</v>
      </c>
      <c r="C4562" s="176" t="s">
        <v>1198</v>
      </c>
      <c r="D4562" s="176" t="s">
        <v>1747</v>
      </c>
      <c r="E4562" s="176">
        <v>0</v>
      </c>
      <c r="F4562" s="176">
        <v>100</v>
      </c>
      <c r="G4562" s="175">
        <v>100</v>
      </c>
    </row>
    <row r="4563" spans="1:7">
      <c r="A4563" s="176" t="s">
        <v>1383</v>
      </c>
      <c r="B4563" s="176" t="s">
        <v>1384</v>
      </c>
      <c r="C4563" s="176" t="s">
        <v>1199</v>
      </c>
      <c r="D4563" s="176" t="s">
        <v>1747</v>
      </c>
      <c r="E4563" s="176">
        <v>0</v>
      </c>
      <c r="F4563" s="176">
        <v>67</v>
      </c>
      <c r="G4563" s="175">
        <v>67</v>
      </c>
    </row>
    <row r="4564" spans="1:7">
      <c r="A4564" s="176" t="s">
        <v>1383</v>
      </c>
      <c r="B4564" s="176" t="s">
        <v>1384</v>
      </c>
      <c r="C4564" s="176" t="s">
        <v>1200</v>
      </c>
      <c r="D4564" s="176" t="s">
        <v>1747</v>
      </c>
      <c r="E4564" s="176">
        <v>0</v>
      </c>
      <c r="F4564" s="176">
        <v>0</v>
      </c>
      <c r="G4564" s="174">
        <v>0</v>
      </c>
    </row>
    <row r="4565" spans="1:7">
      <c r="A4565" s="176" t="s">
        <v>1383</v>
      </c>
      <c r="B4565" s="176" t="s">
        <v>1384</v>
      </c>
      <c r="C4565" s="176" t="s">
        <v>1201</v>
      </c>
      <c r="D4565" s="176" t="s">
        <v>1747</v>
      </c>
      <c r="E4565" s="176">
        <v>0</v>
      </c>
      <c r="F4565" s="176">
        <v>100</v>
      </c>
      <c r="G4565" s="175">
        <v>100</v>
      </c>
    </row>
    <row r="4566" spans="1:7">
      <c r="A4566" s="176" t="s">
        <v>1383</v>
      </c>
      <c r="B4566" s="176" t="s">
        <v>1384</v>
      </c>
      <c r="C4566" s="176" t="s">
        <v>1202</v>
      </c>
      <c r="D4566" s="176" t="s">
        <v>1747</v>
      </c>
      <c r="E4566" s="176">
        <v>0</v>
      </c>
      <c r="F4566" s="176">
        <v>100</v>
      </c>
      <c r="G4566" s="175">
        <v>100</v>
      </c>
    </row>
    <row r="4567" spans="1:7">
      <c r="A4567" s="176" t="s">
        <v>1383</v>
      </c>
      <c r="B4567" s="176" t="s">
        <v>1384</v>
      </c>
      <c r="C4567" s="176" t="s">
        <v>1203</v>
      </c>
      <c r="D4567" s="176" t="s">
        <v>1747</v>
      </c>
      <c r="E4567" s="176">
        <v>0</v>
      </c>
      <c r="F4567" s="176">
        <v>67</v>
      </c>
      <c r="G4567" s="175">
        <v>67</v>
      </c>
    </row>
    <row r="4568" spans="1:7">
      <c r="A4568" s="176" t="s">
        <v>1383</v>
      </c>
      <c r="B4568" s="176" t="s">
        <v>1384</v>
      </c>
      <c r="C4568" s="176" t="s">
        <v>1204</v>
      </c>
      <c r="D4568" s="176" t="s">
        <v>1747</v>
      </c>
      <c r="E4568" s="176">
        <v>0</v>
      </c>
      <c r="F4568" s="176">
        <v>33</v>
      </c>
      <c r="G4568" s="175">
        <v>33</v>
      </c>
    </row>
    <row r="4569" spans="1:7">
      <c r="A4569" s="176" t="s">
        <v>1383</v>
      </c>
      <c r="B4569" s="176" t="s">
        <v>1384</v>
      </c>
      <c r="C4569" s="176" t="s">
        <v>1205</v>
      </c>
      <c r="D4569" s="176" t="s">
        <v>1747</v>
      </c>
      <c r="E4569" s="176">
        <v>0</v>
      </c>
      <c r="F4569" s="176">
        <v>100</v>
      </c>
      <c r="G4569" s="175">
        <v>100</v>
      </c>
    </row>
    <row r="4570" spans="1:7">
      <c r="A4570" s="176" t="s">
        <v>1383</v>
      </c>
      <c r="B4570" s="176" t="s">
        <v>1384</v>
      </c>
      <c r="C4570" s="176" t="s">
        <v>1206</v>
      </c>
      <c r="D4570" s="176" t="s">
        <v>1747</v>
      </c>
      <c r="E4570" s="176">
        <v>0</v>
      </c>
      <c r="F4570" s="176">
        <v>33</v>
      </c>
      <c r="G4570" s="175">
        <v>33</v>
      </c>
    </row>
    <row r="4571" spans="1:7">
      <c r="A4571" s="176" t="s">
        <v>1383</v>
      </c>
      <c r="B4571" s="176" t="s">
        <v>1384</v>
      </c>
      <c r="C4571" s="176" t="s">
        <v>1207</v>
      </c>
      <c r="D4571" s="176" t="s">
        <v>1747</v>
      </c>
      <c r="E4571" s="176">
        <v>0</v>
      </c>
      <c r="F4571" s="176">
        <v>33</v>
      </c>
      <c r="G4571" s="175">
        <v>33</v>
      </c>
    </row>
    <row r="4572" spans="1:7">
      <c r="A4572" s="176" t="s">
        <v>1383</v>
      </c>
      <c r="B4572" s="176" t="s">
        <v>1384</v>
      </c>
      <c r="C4572" s="176" t="s">
        <v>1208</v>
      </c>
      <c r="D4572" s="176" t="s">
        <v>1747</v>
      </c>
      <c r="E4572" s="176">
        <v>0</v>
      </c>
      <c r="F4572" s="176">
        <v>67</v>
      </c>
      <c r="G4572" s="175">
        <v>67</v>
      </c>
    </row>
    <row r="4573" spans="1:7">
      <c r="A4573" s="176" t="s">
        <v>1383</v>
      </c>
      <c r="B4573" s="176" t="s">
        <v>1384</v>
      </c>
      <c r="C4573" s="176" t="s">
        <v>1209</v>
      </c>
      <c r="D4573" s="176" t="s">
        <v>1747</v>
      </c>
      <c r="E4573" s="176">
        <v>0</v>
      </c>
      <c r="F4573" s="176">
        <v>0</v>
      </c>
      <c r="G4573" s="174">
        <v>0</v>
      </c>
    </row>
    <row r="4574" spans="1:7">
      <c r="A4574" s="176" t="s">
        <v>1383</v>
      </c>
      <c r="B4574" s="176" t="s">
        <v>1384</v>
      </c>
      <c r="C4574" s="176" t="s">
        <v>1210</v>
      </c>
      <c r="D4574" s="176" t="s">
        <v>1747</v>
      </c>
      <c r="E4574" s="176">
        <v>0</v>
      </c>
      <c r="F4574" s="176">
        <v>0</v>
      </c>
      <c r="G4574" s="174">
        <v>0</v>
      </c>
    </row>
    <row r="4575" spans="1:7">
      <c r="A4575" s="176" t="s">
        <v>1383</v>
      </c>
      <c r="B4575" s="176" t="s">
        <v>1384</v>
      </c>
      <c r="C4575" s="176" t="s">
        <v>1211</v>
      </c>
      <c r="D4575" s="176" t="s">
        <v>1695</v>
      </c>
      <c r="E4575" s="176">
        <v>0</v>
      </c>
      <c r="F4575" s="176">
        <v>100</v>
      </c>
      <c r="G4575" s="175">
        <v>100</v>
      </c>
    </row>
    <row r="4576" spans="1:7">
      <c r="A4576" s="176" t="s">
        <v>1383</v>
      </c>
      <c r="B4576" s="176" t="s">
        <v>1384</v>
      </c>
      <c r="C4576" s="176" t="s">
        <v>1212</v>
      </c>
      <c r="D4576" s="176" t="s">
        <v>1695</v>
      </c>
      <c r="E4576" s="176">
        <v>0</v>
      </c>
      <c r="F4576" s="176">
        <v>33</v>
      </c>
      <c r="G4576" s="175">
        <v>33</v>
      </c>
    </row>
    <row r="4577" spans="1:7">
      <c r="A4577" s="176" t="s">
        <v>1383</v>
      </c>
      <c r="B4577" s="176" t="s">
        <v>1384</v>
      </c>
      <c r="C4577" s="176" t="s">
        <v>1213</v>
      </c>
      <c r="D4577" s="176" t="s">
        <v>1695</v>
      </c>
      <c r="E4577" s="176">
        <v>0</v>
      </c>
      <c r="F4577" s="176">
        <v>0</v>
      </c>
      <c r="G4577" s="174">
        <v>0</v>
      </c>
    </row>
    <row r="4578" spans="1:7">
      <c r="A4578" s="176" t="s">
        <v>1383</v>
      </c>
      <c r="B4578" s="176" t="s">
        <v>1384</v>
      </c>
      <c r="C4578" s="176" t="s">
        <v>1214</v>
      </c>
      <c r="D4578" s="176" t="s">
        <v>1695</v>
      </c>
      <c r="E4578" s="176">
        <v>0</v>
      </c>
      <c r="F4578" s="176">
        <v>100</v>
      </c>
      <c r="G4578" s="175">
        <v>100</v>
      </c>
    </row>
    <row r="4579" spans="1:7">
      <c r="A4579" s="176" t="s">
        <v>1383</v>
      </c>
      <c r="B4579" s="176" t="s">
        <v>1384</v>
      </c>
      <c r="C4579" s="176" t="s">
        <v>1215</v>
      </c>
      <c r="D4579" s="176" t="s">
        <v>1695</v>
      </c>
      <c r="E4579" s="176">
        <v>0</v>
      </c>
      <c r="F4579" s="176">
        <v>0</v>
      </c>
      <c r="G4579" s="174">
        <v>0</v>
      </c>
    </row>
    <row r="4580" spans="1:7">
      <c r="A4580" s="176" t="s">
        <v>1383</v>
      </c>
      <c r="B4580" s="176" t="s">
        <v>1384</v>
      </c>
      <c r="C4580" s="176" t="s">
        <v>1216</v>
      </c>
      <c r="D4580" s="176" t="s">
        <v>1695</v>
      </c>
      <c r="E4580" s="176">
        <v>0</v>
      </c>
      <c r="F4580" s="176">
        <v>100</v>
      </c>
      <c r="G4580" s="175">
        <v>100</v>
      </c>
    </row>
    <row r="4581" spans="1:7">
      <c r="A4581" s="176" t="s">
        <v>1383</v>
      </c>
      <c r="B4581" s="176" t="s">
        <v>1384</v>
      </c>
      <c r="C4581" s="176" t="s">
        <v>1217</v>
      </c>
      <c r="E4581" s="176">
        <v>0</v>
      </c>
      <c r="F4581" s="176">
        <v>0</v>
      </c>
      <c r="G4581" s="174">
        <v>0</v>
      </c>
    </row>
    <row r="4582" spans="1:7">
      <c r="A4582" s="176" t="s">
        <v>1383</v>
      </c>
      <c r="B4582" s="176" t="s">
        <v>1384</v>
      </c>
      <c r="C4582" s="176" t="s">
        <v>1218</v>
      </c>
      <c r="E4582" s="176">
        <v>0</v>
      </c>
      <c r="F4582" s="176">
        <v>0</v>
      </c>
      <c r="G4582" s="174">
        <v>0</v>
      </c>
    </row>
    <row r="4583" spans="1:7">
      <c r="A4583" s="176" t="s">
        <v>1383</v>
      </c>
      <c r="B4583" s="176" t="s">
        <v>1384</v>
      </c>
      <c r="C4583" s="176" t="s">
        <v>1219</v>
      </c>
      <c r="E4583" s="176">
        <v>0</v>
      </c>
      <c r="F4583" s="176">
        <v>0</v>
      </c>
      <c r="G4583" s="174">
        <v>0</v>
      </c>
    </row>
    <row r="4584" spans="1:7">
      <c r="A4584" s="176" t="s">
        <v>1383</v>
      </c>
      <c r="B4584" s="176" t="s">
        <v>1384</v>
      </c>
      <c r="C4584" s="176" t="s">
        <v>1220</v>
      </c>
      <c r="E4584" s="176">
        <v>0</v>
      </c>
      <c r="F4584" s="176">
        <v>0</v>
      </c>
      <c r="G4584" s="174">
        <v>0</v>
      </c>
    </row>
    <row r="4585" spans="1:7">
      <c r="A4585" s="176" t="s">
        <v>1383</v>
      </c>
      <c r="B4585" s="176" t="s">
        <v>1384</v>
      </c>
      <c r="C4585" s="176" t="s">
        <v>1221</v>
      </c>
      <c r="E4585" s="176">
        <v>0</v>
      </c>
      <c r="F4585" s="176">
        <v>67</v>
      </c>
      <c r="G4585" s="175">
        <v>67</v>
      </c>
    </row>
    <row r="4586" spans="1:7">
      <c r="A4586" s="176" t="s">
        <v>1383</v>
      </c>
      <c r="B4586" s="176" t="s">
        <v>1384</v>
      </c>
      <c r="C4586" s="176" t="s">
        <v>1222</v>
      </c>
      <c r="E4586" s="176">
        <v>100</v>
      </c>
      <c r="F4586" s="176">
        <v>100</v>
      </c>
      <c r="G4586" s="174">
        <v>0</v>
      </c>
    </row>
    <row r="4587" spans="1:7">
      <c r="A4587" s="176" t="s">
        <v>1383</v>
      </c>
      <c r="B4587" s="176" t="s">
        <v>1384</v>
      </c>
      <c r="C4587" s="176" t="s">
        <v>1223</v>
      </c>
      <c r="E4587" s="176">
        <v>100</v>
      </c>
      <c r="F4587" s="176">
        <v>100</v>
      </c>
      <c r="G4587" s="174">
        <v>0</v>
      </c>
    </row>
    <row r="4588" spans="1:7">
      <c r="A4588" s="176" t="s">
        <v>1383</v>
      </c>
      <c r="B4588" s="176" t="s">
        <v>1384</v>
      </c>
      <c r="C4588" s="176" t="s">
        <v>1224</v>
      </c>
      <c r="E4588" s="176">
        <v>100</v>
      </c>
      <c r="F4588" s="176">
        <v>100</v>
      </c>
      <c r="G4588" s="174">
        <v>0</v>
      </c>
    </row>
    <row r="4589" spans="1:7">
      <c r="A4589" s="176" t="s">
        <v>1383</v>
      </c>
      <c r="B4589" s="176" t="s">
        <v>1384</v>
      </c>
      <c r="C4589" s="176" t="s">
        <v>1225</v>
      </c>
      <c r="E4589" s="176">
        <v>100</v>
      </c>
      <c r="F4589" s="176">
        <v>100</v>
      </c>
      <c r="G4589" s="174">
        <v>0</v>
      </c>
    </row>
    <row r="4590" spans="1:7">
      <c r="A4590" s="176" t="s">
        <v>1383</v>
      </c>
      <c r="B4590" s="176" t="s">
        <v>1384</v>
      </c>
      <c r="C4590" s="176" t="s">
        <v>1226</v>
      </c>
      <c r="E4590" s="176">
        <v>100</v>
      </c>
      <c r="F4590" s="176">
        <v>100</v>
      </c>
      <c r="G4590" s="174">
        <v>0</v>
      </c>
    </row>
    <row r="4591" spans="1:7">
      <c r="A4591" s="176" t="s">
        <v>1383</v>
      </c>
      <c r="B4591" s="176" t="s">
        <v>1384</v>
      </c>
      <c r="C4591" s="176" t="s">
        <v>1227</v>
      </c>
      <c r="E4591" s="176">
        <v>67</v>
      </c>
      <c r="F4591" s="176">
        <v>67</v>
      </c>
      <c r="G4591" s="174">
        <v>0</v>
      </c>
    </row>
    <row r="4592" spans="1:7">
      <c r="A4592" s="176" t="s">
        <v>1383</v>
      </c>
      <c r="B4592" s="176" t="s">
        <v>1384</v>
      </c>
      <c r="C4592" s="176" t="s">
        <v>1228</v>
      </c>
      <c r="E4592" s="176">
        <v>67</v>
      </c>
      <c r="F4592" s="176">
        <v>33</v>
      </c>
      <c r="G4592" s="174">
        <v>-33</v>
      </c>
    </row>
    <row r="4593" spans="1:7">
      <c r="A4593" s="176" t="s">
        <v>1383</v>
      </c>
      <c r="B4593" s="176" t="s">
        <v>1384</v>
      </c>
      <c r="C4593" s="176" t="s">
        <v>1229</v>
      </c>
      <c r="E4593" s="176">
        <v>100</v>
      </c>
      <c r="F4593" s="176">
        <v>100</v>
      </c>
      <c r="G4593" s="174">
        <v>0</v>
      </c>
    </row>
    <row r="4594" spans="1:7">
      <c r="A4594" s="176" t="s">
        <v>1383</v>
      </c>
      <c r="B4594" s="176" t="s">
        <v>1384</v>
      </c>
      <c r="C4594" s="176" t="s">
        <v>1230</v>
      </c>
      <c r="E4594" s="176">
        <v>67</v>
      </c>
      <c r="F4594" s="176">
        <v>67</v>
      </c>
      <c r="G4594" s="174">
        <v>0</v>
      </c>
    </row>
    <row r="4595" spans="1:7">
      <c r="A4595" s="176" t="s">
        <v>1383</v>
      </c>
      <c r="B4595" s="176" t="s">
        <v>1384</v>
      </c>
      <c r="C4595" s="176" t="s">
        <v>1231</v>
      </c>
      <c r="E4595" s="176">
        <v>67</v>
      </c>
      <c r="F4595" s="176">
        <v>67</v>
      </c>
      <c r="G4595" s="174">
        <v>0</v>
      </c>
    </row>
    <row r="4596" spans="1:7">
      <c r="A4596" s="176" t="s">
        <v>1383</v>
      </c>
      <c r="B4596" s="176" t="s">
        <v>1384</v>
      </c>
      <c r="C4596" s="176" t="s">
        <v>1232</v>
      </c>
      <c r="E4596" s="176">
        <v>0</v>
      </c>
      <c r="F4596" s="176">
        <v>100</v>
      </c>
      <c r="G4596" s="175">
        <v>100</v>
      </c>
    </row>
    <row r="4597" spans="1:7">
      <c r="A4597" s="176" t="s">
        <v>1383</v>
      </c>
      <c r="B4597" s="176" t="s">
        <v>1384</v>
      </c>
      <c r="C4597" s="176" t="s">
        <v>1233</v>
      </c>
      <c r="E4597" s="176">
        <v>100</v>
      </c>
      <c r="F4597" s="176">
        <v>100</v>
      </c>
      <c r="G4597" s="174">
        <v>0</v>
      </c>
    </row>
    <row r="4598" spans="1:7">
      <c r="A4598" s="176" t="s">
        <v>1383</v>
      </c>
      <c r="B4598" s="176" t="s">
        <v>1384</v>
      </c>
      <c r="C4598" s="176" t="s">
        <v>1234</v>
      </c>
      <c r="E4598" s="176">
        <v>100</v>
      </c>
      <c r="F4598" s="176">
        <v>100</v>
      </c>
      <c r="G4598" s="174">
        <v>0</v>
      </c>
    </row>
    <row r="4599" spans="1:7">
      <c r="A4599" s="176" t="s">
        <v>1383</v>
      </c>
      <c r="B4599" s="176" t="s">
        <v>1384</v>
      </c>
      <c r="C4599" s="176" t="s">
        <v>1235</v>
      </c>
      <c r="E4599" s="176">
        <v>100</v>
      </c>
      <c r="F4599" s="176">
        <v>100</v>
      </c>
      <c r="G4599" s="174">
        <v>0</v>
      </c>
    </row>
    <row r="4600" spans="1:7">
      <c r="A4600" s="176" t="s">
        <v>1383</v>
      </c>
      <c r="B4600" s="176" t="s">
        <v>1384</v>
      </c>
      <c r="C4600" s="176" t="s">
        <v>1236</v>
      </c>
      <c r="E4600" s="176">
        <v>67</v>
      </c>
      <c r="F4600" s="176">
        <v>100</v>
      </c>
      <c r="G4600" s="175">
        <v>33</v>
      </c>
    </row>
    <row r="4601" spans="1:7">
      <c r="A4601" s="176" t="s">
        <v>1383</v>
      </c>
      <c r="B4601" s="176" t="s">
        <v>1384</v>
      </c>
      <c r="C4601" s="176" t="s">
        <v>1237</v>
      </c>
      <c r="E4601" s="176">
        <v>33</v>
      </c>
      <c r="F4601" s="176">
        <v>33</v>
      </c>
      <c r="G4601" s="174">
        <v>0</v>
      </c>
    </row>
    <row r="4602" spans="1:7">
      <c r="A4602" s="176" t="s">
        <v>1383</v>
      </c>
      <c r="B4602" s="176" t="s">
        <v>1384</v>
      </c>
      <c r="C4602" s="176" t="s">
        <v>1238</v>
      </c>
      <c r="E4602" s="176">
        <v>100</v>
      </c>
      <c r="F4602" s="176">
        <v>100</v>
      </c>
      <c r="G4602" s="174">
        <v>0</v>
      </c>
    </row>
    <row r="4603" spans="1:7">
      <c r="A4603" s="176" t="s">
        <v>1383</v>
      </c>
      <c r="B4603" s="176" t="s">
        <v>1384</v>
      </c>
      <c r="C4603" s="176" t="s">
        <v>1239</v>
      </c>
      <c r="E4603" s="176">
        <v>33</v>
      </c>
      <c r="F4603" s="176">
        <v>33</v>
      </c>
      <c r="G4603" s="174">
        <v>0</v>
      </c>
    </row>
    <row r="4604" spans="1:7">
      <c r="A4604" s="176" t="s">
        <v>1383</v>
      </c>
      <c r="B4604" s="176" t="s">
        <v>1384</v>
      </c>
      <c r="C4604" s="176" t="s">
        <v>1240</v>
      </c>
      <c r="E4604" s="176">
        <v>0</v>
      </c>
      <c r="F4604" s="176">
        <v>0</v>
      </c>
      <c r="G4604" s="174">
        <v>0</v>
      </c>
    </row>
    <row r="4605" spans="1:7">
      <c r="A4605" s="176" t="s">
        <v>1383</v>
      </c>
      <c r="B4605" s="176" t="s">
        <v>1384</v>
      </c>
      <c r="C4605" s="176" t="s">
        <v>1241</v>
      </c>
      <c r="E4605" s="176">
        <v>67</v>
      </c>
      <c r="F4605" s="176">
        <v>67</v>
      </c>
      <c r="G4605" s="174">
        <v>0</v>
      </c>
    </row>
    <row r="4606" spans="1:7">
      <c r="A4606" s="176" t="s">
        <v>1383</v>
      </c>
      <c r="B4606" s="176" t="s">
        <v>1384</v>
      </c>
      <c r="C4606" s="176" t="s">
        <v>1242</v>
      </c>
      <c r="E4606" s="176">
        <v>33</v>
      </c>
      <c r="F4606" s="176">
        <v>33</v>
      </c>
      <c r="G4606" s="174">
        <v>0</v>
      </c>
    </row>
    <row r="4607" spans="1:7">
      <c r="A4607" s="176" t="s">
        <v>1383</v>
      </c>
      <c r="B4607" s="176" t="s">
        <v>1384</v>
      </c>
      <c r="C4607" s="176" t="s">
        <v>1243</v>
      </c>
      <c r="E4607" s="176">
        <v>0</v>
      </c>
      <c r="F4607" s="176">
        <v>0</v>
      </c>
      <c r="G4607" s="174">
        <v>0</v>
      </c>
    </row>
    <row r="4608" spans="1:7">
      <c r="A4608" s="176" t="s">
        <v>1383</v>
      </c>
      <c r="B4608" s="176" t="s">
        <v>1384</v>
      </c>
      <c r="C4608" s="176" t="s">
        <v>1244</v>
      </c>
      <c r="E4608" s="176">
        <v>33</v>
      </c>
      <c r="F4608" s="176">
        <v>67</v>
      </c>
      <c r="G4608" s="175">
        <v>33</v>
      </c>
    </row>
    <row r="4609" spans="1:7">
      <c r="A4609" s="176" t="s">
        <v>1383</v>
      </c>
      <c r="B4609" s="176" t="s">
        <v>1384</v>
      </c>
      <c r="C4609" s="176" t="s">
        <v>1245</v>
      </c>
      <c r="E4609" s="176">
        <v>33</v>
      </c>
      <c r="F4609" s="176">
        <v>33</v>
      </c>
      <c r="G4609" s="174">
        <v>0</v>
      </c>
    </row>
    <row r="4610" spans="1:7">
      <c r="A4610" s="176" t="s">
        <v>1383</v>
      </c>
      <c r="B4610" s="176" t="s">
        <v>1384</v>
      </c>
      <c r="C4610" s="176" t="s">
        <v>1246</v>
      </c>
      <c r="E4610" s="176">
        <v>0</v>
      </c>
      <c r="F4610" s="176">
        <v>0</v>
      </c>
      <c r="G4610" s="174">
        <v>0</v>
      </c>
    </row>
    <row r="4611" spans="1:7">
      <c r="A4611" s="176" t="s">
        <v>1383</v>
      </c>
      <c r="B4611" s="176" t="s">
        <v>1384</v>
      </c>
      <c r="C4611" s="176" t="s">
        <v>1247</v>
      </c>
      <c r="E4611" s="176">
        <v>0</v>
      </c>
      <c r="F4611" s="176">
        <v>0</v>
      </c>
      <c r="G4611" s="174">
        <v>0</v>
      </c>
    </row>
    <row r="4612" spans="1:7">
      <c r="A4612" s="176" t="s">
        <v>1383</v>
      </c>
      <c r="B4612" s="176" t="s">
        <v>1384</v>
      </c>
      <c r="C4612" s="176" t="s">
        <v>1247</v>
      </c>
      <c r="E4612" s="176">
        <v>0</v>
      </c>
      <c r="F4612" s="176">
        <v>0</v>
      </c>
      <c r="G4612" s="174">
        <v>0</v>
      </c>
    </row>
    <row r="4613" spans="1:7">
      <c r="A4613" s="176" t="s">
        <v>1383</v>
      </c>
      <c r="B4613" s="176" t="s">
        <v>1384</v>
      </c>
      <c r="C4613" s="176" t="s">
        <v>1249</v>
      </c>
      <c r="E4613" s="176">
        <v>100</v>
      </c>
      <c r="F4613" s="176">
        <v>100</v>
      </c>
      <c r="G4613" s="174">
        <v>0</v>
      </c>
    </row>
    <row r="4614" spans="1:7">
      <c r="A4614" s="176" t="s">
        <v>1383</v>
      </c>
      <c r="B4614" s="176" t="s">
        <v>1384</v>
      </c>
      <c r="C4614" s="176" t="s">
        <v>1250</v>
      </c>
      <c r="E4614" s="176">
        <v>33</v>
      </c>
      <c r="F4614" s="176">
        <v>67</v>
      </c>
      <c r="G4614" s="175">
        <v>33</v>
      </c>
    </row>
    <row r="4615" spans="1:7">
      <c r="A4615" s="176" t="s">
        <v>1383</v>
      </c>
      <c r="B4615" s="176" t="s">
        <v>1384</v>
      </c>
      <c r="C4615" s="176" t="s">
        <v>1251</v>
      </c>
      <c r="E4615" s="176">
        <v>0</v>
      </c>
      <c r="F4615" s="176">
        <v>67</v>
      </c>
      <c r="G4615" s="175">
        <v>67</v>
      </c>
    </row>
    <row r="4616" spans="1:7">
      <c r="A4616" s="176" t="s">
        <v>1383</v>
      </c>
      <c r="B4616" s="176" t="s">
        <v>1384</v>
      </c>
      <c r="C4616" s="176" t="s">
        <v>1252</v>
      </c>
      <c r="E4616" s="176">
        <v>0</v>
      </c>
      <c r="F4616" s="176">
        <v>33</v>
      </c>
      <c r="G4616" s="175">
        <v>33</v>
      </c>
    </row>
    <row r="4617" spans="1:7">
      <c r="A4617" s="176" t="s">
        <v>1383</v>
      </c>
      <c r="B4617" s="176" t="s">
        <v>1384</v>
      </c>
      <c r="C4617" s="176" t="s">
        <v>1253</v>
      </c>
      <c r="E4617" s="176">
        <v>0</v>
      </c>
      <c r="F4617" s="176">
        <v>0</v>
      </c>
      <c r="G4617" s="174">
        <v>0</v>
      </c>
    </row>
    <row r="4618" spans="1:7">
      <c r="A4618" s="176" t="s">
        <v>1383</v>
      </c>
      <c r="B4618" s="176" t="s">
        <v>1384</v>
      </c>
      <c r="C4618" s="176" t="s">
        <v>1254</v>
      </c>
      <c r="E4618" s="176">
        <v>100</v>
      </c>
      <c r="F4618" s="176">
        <v>100</v>
      </c>
      <c r="G4618" s="174">
        <v>0</v>
      </c>
    </row>
    <row r="4619" spans="1:7">
      <c r="A4619" s="176" t="s">
        <v>1383</v>
      </c>
      <c r="B4619" s="176" t="s">
        <v>1384</v>
      </c>
      <c r="C4619" s="176" t="s">
        <v>1255</v>
      </c>
      <c r="E4619" s="176">
        <v>0</v>
      </c>
      <c r="F4619" s="176">
        <v>33</v>
      </c>
      <c r="G4619" s="175">
        <v>33</v>
      </c>
    </row>
    <row r="4620" spans="1:7">
      <c r="A4620" s="176" t="s">
        <v>1383</v>
      </c>
      <c r="B4620" s="176" t="s">
        <v>1384</v>
      </c>
      <c r="C4620" s="176" t="s">
        <v>1256</v>
      </c>
      <c r="E4620" s="176">
        <v>0</v>
      </c>
      <c r="F4620" s="176">
        <v>100</v>
      </c>
      <c r="G4620" s="175">
        <v>100</v>
      </c>
    </row>
  </sheetData>
  <conditionalFormatting sqref="G2:G4620">
    <cfRule type="cellIs" dxfId="11" priority="4" operator="greaterThan">
      <formula>0</formula>
    </cfRule>
    <cfRule type="cellIs" dxfId="10" priority="3" operator="lessThan">
      <formula>0</formula>
    </cfRule>
    <cfRule type="cellIs" dxfId="9" priority="2" operator="equal">
      <formula>0</formula>
    </cfRule>
  </conditionalFormatting>
  <pageMargins left="0.75" right="0.75" top="1" bottom="1" header="0.5" footer="0.5"/>
  <tableParts count="1">
    <tablePart r:id="rId1"/>
  </tableParts>
  <extLst>
    <ext xmlns:x14="http://schemas.microsoft.com/office/spreadsheetml/2009/9/main" uri="{78C0D931-6437-407d-A8EE-F0AAD7539E65}">
      <x14:conditionalFormattings>
        <x14:conditionalFormatting xmlns:xm="http://schemas.microsoft.com/office/excel/2006/main">
          <x14:cfRule type="iconSet" priority="1" id="{8F733705-3712-4BFD-8945-85E269DF8BAE}">
            <x14:iconSet iconSet="3Triangles">
              <x14:cfvo type="percent">
                <xm:f>0</xm:f>
              </x14:cfvo>
              <x14:cfvo type="num">
                <xm:f>0</xm:f>
              </x14:cfvo>
              <x14:cfvo type="num" gte="0">
                <xm:f>0</xm:f>
              </x14:cfvo>
            </x14:iconSet>
          </x14:cfRule>
          <xm:sqref>G2:G4620</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N218"/>
  <sheetViews>
    <sheetView workbookViewId="0">
      <selection activeCell="C2" sqref="C2"/>
    </sheetView>
  </sheetViews>
  <sheetFormatPr defaultRowHeight="15"/>
  <sheetData>
    <row r="1" spans="1:14">
      <c r="A1" t="s">
        <v>1730</v>
      </c>
      <c r="B1" t="s">
        <v>162</v>
      </c>
      <c r="C1" t="s">
        <v>183</v>
      </c>
      <c r="D1" t="s">
        <v>186</v>
      </c>
      <c r="E1" t="s">
        <v>188</v>
      </c>
      <c r="F1" t="s">
        <v>191</v>
      </c>
      <c r="G1" t="s">
        <v>198</v>
      </c>
      <c r="H1" t="s">
        <v>201</v>
      </c>
      <c r="I1" t="s">
        <v>204</v>
      </c>
      <c r="J1" t="s">
        <v>207</v>
      </c>
      <c r="K1" t="s">
        <v>211</v>
      </c>
      <c r="L1" t="s">
        <v>215</v>
      </c>
      <c r="M1" t="s">
        <v>218</v>
      </c>
      <c r="N1" t="s">
        <v>221</v>
      </c>
    </row>
    <row r="2" spans="1:14">
      <c r="A2" t="s">
        <v>1749</v>
      </c>
      <c r="B2" t="s">
        <v>229</v>
      </c>
      <c r="C2" t="s">
        <v>1750</v>
      </c>
      <c r="D2" t="s">
        <v>1273</v>
      </c>
      <c r="E2" t="s">
        <v>1274</v>
      </c>
      <c r="F2">
        <v>2025</v>
      </c>
      <c r="G2" t="s">
        <v>1751</v>
      </c>
      <c r="H2" t="s">
        <v>1752</v>
      </c>
      <c r="J2" t="s">
        <v>1753</v>
      </c>
    </row>
    <row r="3" spans="1:14">
      <c r="A3" t="s">
        <v>1754</v>
      </c>
      <c r="B3" t="s">
        <v>1733</v>
      </c>
      <c r="C3" t="s">
        <v>1755</v>
      </c>
      <c r="D3" t="s">
        <v>1273</v>
      </c>
      <c r="E3" t="s">
        <v>1274</v>
      </c>
      <c r="F3">
        <v>2025</v>
      </c>
      <c r="G3" t="s">
        <v>1756</v>
      </c>
      <c r="H3" t="s">
        <v>1757</v>
      </c>
      <c r="J3" t="s">
        <v>1753</v>
      </c>
    </row>
    <row r="4" spans="1:14">
      <c r="A4" t="s">
        <v>1758</v>
      </c>
      <c r="B4" t="s">
        <v>1734</v>
      </c>
      <c r="C4" t="s">
        <v>1759</v>
      </c>
      <c r="D4" t="s">
        <v>1273</v>
      </c>
      <c r="E4" t="s">
        <v>1274</v>
      </c>
      <c r="F4">
        <v>2025</v>
      </c>
      <c r="G4" t="s">
        <v>1760</v>
      </c>
      <c r="I4" t="s">
        <v>1761</v>
      </c>
      <c r="J4" t="s">
        <v>1753</v>
      </c>
    </row>
    <row r="5" spans="1:14">
      <c r="A5" t="s">
        <v>1762</v>
      </c>
      <c r="B5" t="s">
        <v>1735</v>
      </c>
      <c r="C5" t="s">
        <v>1763</v>
      </c>
      <c r="D5" t="s">
        <v>1273</v>
      </c>
      <c r="E5" t="s">
        <v>1274</v>
      </c>
      <c r="F5">
        <v>2025</v>
      </c>
      <c r="G5" t="s">
        <v>1764</v>
      </c>
      <c r="J5" t="s">
        <v>1753</v>
      </c>
    </row>
    <row r="6" spans="1:14">
      <c r="A6" t="s">
        <v>1765</v>
      </c>
      <c r="B6" t="s">
        <v>1736</v>
      </c>
      <c r="C6" t="s">
        <v>1766</v>
      </c>
      <c r="D6" t="s">
        <v>1273</v>
      </c>
      <c r="E6" t="s">
        <v>1274</v>
      </c>
      <c r="F6">
        <v>2025</v>
      </c>
      <c r="G6" t="s">
        <v>1767</v>
      </c>
      <c r="J6" t="s">
        <v>1753</v>
      </c>
    </row>
    <row r="7" spans="1:14">
      <c r="A7" t="s">
        <v>1768</v>
      </c>
      <c r="B7" t="s">
        <v>1737</v>
      </c>
      <c r="C7" t="s">
        <v>1769</v>
      </c>
      <c r="D7" t="s">
        <v>1273</v>
      </c>
      <c r="E7" t="s">
        <v>1274</v>
      </c>
      <c r="F7">
        <v>2025</v>
      </c>
      <c r="G7" t="s">
        <v>1770</v>
      </c>
      <c r="H7" t="s">
        <v>1771</v>
      </c>
      <c r="I7" t="s">
        <v>1772</v>
      </c>
      <c r="J7" t="s">
        <v>1753</v>
      </c>
      <c r="L7" t="s">
        <v>1773</v>
      </c>
    </row>
    <row r="8" spans="1:14">
      <c r="A8" t="s">
        <v>1774</v>
      </c>
      <c r="B8" t="s">
        <v>1738</v>
      </c>
      <c r="C8" t="s">
        <v>1775</v>
      </c>
      <c r="D8" t="s">
        <v>1273</v>
      </c>
      <c r="E8" t="s">
        <v>1274</v>
      </c>
      <c r="F8">
        <v>2025</v>
      </c>
      <c r="G8" t="s">
        <v>1776</v>
      </c>
      <c r="H8" t="s">
        <v>1777</v>
      </c>
      <c r="I8" t="s">
        <v>1778</v>
      </c>
      <c r="J8" t="s">
        <v>1779</v>
      </c>
      <c r="K8" t="s">
        <v>1780</v>
      </c>
      <c r="M8" t="s">
        <v>1781</v>
      </c>
      <c r="N8" t="s">
        <v>1782</v>
      </c>
    </row>
    <row r="9" spans="1:14">
      <c r="A9" t="s">
        <v>1783</v>
      </c>
      <c r="B9" t="s">
        <v>229</v>
      </c>
      <c r="C9" t="s">
        <v>1750</v>
      </c>
      <c r="D9" t="s">
        <v>1307</v>
      </c>
      <c r="E9" t="s">
        <v>1308</v>
      </c>
      <c r="F9">
        <v>2025</v>
      </c>
      <c r="G9" t="s">
        <v>1751</v>
      </c>
      <c r="H9" t="s">
        <v>1784</v>
      </c>
    </row>
    <row r="10" spans="1:14">
      <c r="A10" t="s">
        <v>1785</v>
      </c>
      <c r="B10" t="s">
        <v>1733</v>
      </c>
      <c r="C10" t="s">
        <v>1755</v>
      </c>
      <c r="D10" t="s">
        <v>1307</v>
      </c>
      <c r="E10" t="s">
        <v>1308</v>
      </c>
      <c r="F10">
        <v>2025</v>
      </c>
      <c r="G10" t="s">
        <v>1760</v>
      </c>
      <c r="H10" t="s">
        <v>1786</v>
      </c>
    </row>
    <row r="11" spans="1:14">
      <c r="A11" t="s">
        <v>1787</v>
      </c>
      <c r="B11" t="s">
        <v>1734</v>
      </c>
      <c r="C11" t="s">
        <v>1759</v>
      </c>
      <c r="D11" t="s">
        <v>1307</v>
      </c>
      <c r="E11" t="s">
        <v>1308</v>
      </c>
      <c r="F11">
        <v>2025</v>
      </c>
      <c r="G11" t="s">
        <v>1760</v>
      </c>
      <c r="H11" t="s">
        <v>1788</v>
      </c>
    </row>
    <row r="12" spans="1:14">
      <c r="A12" t="s">
        <v>1789</v>
      </c>
      <c r="B12" t="s">
        <v>1735</v>
      </c>
      <c r="C12" t="s">
        <v>1763</v>
      </c>
      <c r="D12" t="s">
        <v>1307</v>
      </c>
      <c r="E12" t="s">
        <v>1308</v>
      </c>
      <c r="F12">
        <v>2025</v>
      </c>
      <c r="G12" t="s">
        <v>1764</v>
      </c>
      <c r="H12" t="s">
        <v>1788</v>
      </c>
    </row>
    <row r="13" spans="1:14">
      <c r="A13" t="s">
        <v>1790</v>
      </c>
      <c r="B13" t="s">
        <v>1736</v>
      </c>
      <c r="C13" t="s">
        <v>1766</v>
      </c>
      <c r="D13" t="s">
        <v>1307</v>
      </c>
      <c r="E13" t="s">
        <v>1308</v>
      </c>
      <c r="F13">
        <v>2025</v>
      </c>
      <c r="G13" t="s">
        <v>1767</v>
      </c>
      <c r="H13" t="s">
        <v>1791</v>
      </c>
    </row>
    <row r="14" spans="1:14">
      <c r="A14" t="s">
        <v>1792</v>
      </c>
      <c r="B14" t="s">
        <v>1737</v>
      </c>
      <c r="C14" t="s">
        <v>1769</v>
      </c>
      <c r="D14" t="s">
        <v>1307</v>
      </c>
      <c r="E14" t="s">
        <v>1308</v>
      </c>
      <c r="F14">
        <v>2025</v>
      </c>
      <c r="G14" t="s">
        <v>1760</v>
      </c>
    </row>
    <row r="15" spans="1:14">
      <c r="A15" t="s">
        <v>1793</v>
      </c>
      <c r="B15" t="s">
        <v>1738</v>
      </c>
      <c r="C15" t="s">
        <v>1775</v>
      </c>
      <c r="D15" t="s">
        <v>1307</v>
      </c>
      <c r="E15" t="s">
        <v>1308</v>
      </c>
      <c r="F15">
        <v>2025</v>
      </c>
      <c r="G15" t="s">
        <v>1760</v>
      </c>
    </row>
    <row r="16" spans="1:14">
      <c r="A16" t="s">
        <v>1794</v>
      </c>
      <c r="B16" t="s">
        <v>229</v>
      </c>
      <c r="C16" t="s">
        <v>1750</v>
      </c>
      <c r="D16" t="s">
        <v>1313</v>
      </c>
      <c r="E16" t="s">
        <v>1314</v>
      </c>
      <c r="F16">
        <v>2025</v>
      </c>
      <c r="G16" t="s">
        <v>1795</v>
      </c>
      <c r="H16" t="s">
        <v>1796</v>
      </c>
      <c r="I16" t="s">
        <v>1797</v>
      </c>
      <c r="J16" t="s">
        <v>1779</v>
      </c>
      <c r="K16" t="s">
        <v>1798</v>
      </c>
      <c r="N16" t="s">
        <v>1799</v>
      </c>
    </row>
    <row r="17" spans="1:14">
      <c r="A17" t="s">
        <v>1800</v>
      </c>
      <c r="B17" t="s">
        <v>1733</v>
      </c>
      <c r="C17" t="s">
        <v>1755</v>
      </c>
      <c r="D17" t="s">
        <v>1313</v>
      </c>
      <c r="E17" t="s">
        <v>1314</v>
      </c>
      <c r="F17">
        <v>2025</v>
      </c>
      <c r="G17" t="s">
        <v>1801</v>
      </c>
      <c r="H17" t="s">
        <v>1802</v>
      </c>
      <c r="J17" t="s">
        <v>1779</v>
      </c>
      <c r="K17" t="s">
        <v>1803</v>
      </c>
      <c r="N17" t="s">
        <v>1804</v>
      </c>
    </row>
    <row r="18" spans="1:14">
      <c r="A18" t="s">
        <v>1805</v>
      </c>
      <c r="B18" t="s">
        <v>1734</v>
      </c>
      <c r="C18" t="s">
        <v>1759</v>
      </c>
      <c r="D18" t="s">
        <v>1313</v>
      </c>
      <c r="E18" t="s">
        <v>1314</v>
      </c>
      <c r="F18">
        <v>2025</v>
      </c>
      <c r="G18" t="s">
        <v>1806</v>
      </c>
      <c r="H18" t="s">
        <v>1807</v>
      </c>
      <c r="I18" t="s">
        <v>1808</v>
      </c>
      <c r="J18" t="s">
        <v>1753</v>
      </c>
    </row>
    <row r="19" spans="1:14">
      <c r="A19" t="s">
        <v>1809</v>
      </c>
      <c r="B19" t="s">
        <v>1735</v>
      </c>
      <c r="C19" t="s">
        <v>1763</v>
      </c>
      <c r="D19" t="s">
        <v>1313</v>
      </c>
      <c r="E19" t="s">
        <v>1314</v>
      </c>
      <c r="F19">
        <v>2025</v>
      </c>
      <c r="G19" t="s">
        <v>1764</v>
      </c>
      <c r="H19" t="s">
        <v>1810</v>
      </c>
      <c r="J19" t="s">
        <v>1753</v>
      </c>
    </row>
    <row r="20" spans="1:14">
      <c r="A20" t="s">
        <v>1811</v>
      </c>
      <c r="B20" t="s">
        <v>1736</v>
      </c>
      <c r="C20" t="s">
        <v>1766</v>
      </c>
      <c r="D20" t="s">
        <v>1313</v>
      </c>
      <c r="E20" t="s">
        <v>1314</v>
      </c>
      <c r="F20">
        <v>2025</v>
      </c>
      <c r="G20" t="s">
        <v>1767</v>
      </c>
      <c r="H20" t="s">
        <v>1810</v>
      </c>
      <c r="J20" t="s">
        <v>1753</v>
      </c>
    </row>
    <row r="21" spans="1:14">
      <c r="A21" t="s">
        <v>1812</v>
      </c>
      <c r="B21" t="s">
        <v>1737</v>
      </c>
      <c r="C21" t="s">
        <v>1769</v>
      </c>
      <c r="D21" t="s">
        <v>1313</v>
      </c>
      <c r="E21" t="s">
        <v>1314</v>
      </c>
      <c r="F21">
        <v>2025</v>
      </c>
      <c r="G21" t="s">
        <v>1760</v>
      </c>
      <c r="H21" t="s">
        <v>1813</v>
      </c>
      <c r="I21" t="s">
        <v>1814</v>
      </c>
      <c r="J21" t="s">
        <v>1753</v>
      </c>
    </row>
    <row r="22" spans="1:14">
      <c r="A22" t="s">
        <v>1815</v>
      </c>
      <c r="B22" t="s">
        <v>1738</v>
      </c>
      <c r="C22" t="s">
        <v>1775</v>
      </c>
      <c r="D22" t="s">
        <v>1313</v>
      </c>
      <c r="E22" t="s">
        <v>1314</v>
      </c>
      <c r="F22">
        <v>2025</v>
      </c>
      <c r="G22" t="s">
        <v>1816</v>
      </c>
      <c r="H22" t="s">
        <v>1817</v>
      </c>
      <c r="J22" t="s">
        <v>1753</v>
      </c>
    </row>
    <row r="23" spans="1:14">
      <c r="A23" t="s">
        <v>1818</v>
      </c>
      <c r="B23" t="s">
        <v>229</v>
      </c>
      <c r="C23" t="s">
        <v>1750</v>
      </c>
      <c r="D23" t="s">
        <v>1317</v>
      </c>
      <c r="E23" t="s">
        <v>1318</v>
      </c>
      <c r="F23">
        <v>2025</v>
      </c>
      <c r="G23" t="s">
        <v>1819</v>
      </c>
      <c r="H23" t="s">
        <v>1820</v>
      </c>
      <c r="I23" t="s">
        <v>1821</v>
      </c>
      <c r="J23" t="s">
        <v>1753</v>
      </c>
      <c r="L23" t="s">
        <v>1822</v>
      </c>
    </row>
    <row r="24" spans="1:14">
      <c r="A24" t="s">
        <v>1823</v>
      </c>
      <c r="B24" t="s">
        <v>1733</v>
      </c>
      <c r="C24" t="s">
        <v>1755</v>
      </c>
      <c r="D24" t="s">
        <v>1317</v>
      </c>
      <c r="E24" t="s">
        <v>1318</v>
      </c>
      <c r="F24">
        <v>2025</v>
      </c>
      <c r="G24" t="s">
        <v>1824</v>
      </c>
      <c r="H24" t="s">
        <v>1825</v>
      </c>
      <c r="I24" t="s">
        <v>1826</v>
      </c>
      <c r="J24" t="s">
        <v>1753</v>
      </c>
    </row>
    <row r="25" spans="1:14">
      <c r="A25" t="s">
        <v>1827</v>
      </c>
      <c r="B25" t="s">
        <v>1734</v>
      </c>
      <c r="C25" t="s">
        <v>1759</v>
      </c>
      <c r="D25" t="s">
        <v>1317</v>
      </c>
      <c r="E25" t="s">
        <v>1318</v>
      </c>
      <c r="F25">
        <v>2025</v>
      </c>
      <c r="G25" t="s">
        <v>1828</v>
      </c>
      <c r="H25" t="s">
        <v>1829</v>
      </c>
      <c r="I25" t="s">
        <v>1830</v>
      </c>
      <c r="J25" t="s">
        <v>1753</v>
      </c>
    </row>
    <row r="26" spans="1:14">
      <c r="A26" t="s">
        <v>1831</v>
      </c>
      <c r="B26" t="s">
        <v>1735</v>
      </c>
      <c r="C26" t="s">
        <v>1763</v>
      </c>
      <c r="D26" t="s">
        <v>1317</v>
      </c>
      <c r="E26" t="s">
        <v>1318</v>
      </c>
      <c r="F26">
        <v>2025</v>
      </c>
      <c r="G26" t="s">
        <v>1764</v>
      </c>
      <c r="I26" t="s">
        <v>1832</v>
      </c>
      <c r="J26" t="s">
        <v>1753</v>
      </c>
    </row>
    <row r="27" spans="1:14">
      <c r="A27" t="s">
        <v>1833</v>
      </c>
      <c r="B27" t="s">
        <v>1736</v>
      </c>
      <c r="C27" t="s">
        <v>1766</v>
      </c>
      <c r="D27" t="s">
        <v>1317</v>
      </c>
      <c r="E27" t="s">
        <v>1318</v>
      </c>
      <c r="F27">
        <v>2025</v>
      </c>
      <c r="G27" t="s">
        <v>1767</v>
      </c>
      <c r="I27" t="s">
        <v>1832</v>
      </c>
      <c r="J27" t="s">
        <v>1753</v>
      </c>
    </row>
    <row r="28" spans="1:14">
      <c r="A28" t="s">
        <v>1834</v>
      </c>
      <c r="B28" t="s">
        <v>1737</v>
      </c>
      <c r="C28" t="s">
        <v>1769</v>
      </c>
      <c r="D28" t="s">
        <v>1317</v>
      </c>
      <c r="E28" t="s">
        <v>1318</v>
      </c>
      <c r="F28">
        <v>2025</v>
      </c>
      <c r="G28" t="s">
        <v>1835</v>
      </c>
      <c r="H28" t="s">
        <v>1836</v>
      </c>
      <c r="I28" t="s">
        <v>1837</v>
      </c>
      <c r="J28" t="s">
        <v>1753</v>
      </c>
    </row>
    <row r="29" spans="1:14">
      <c r="A29" t="s">
        <v>1838</v>
      </c>
      <c r="B29" t="s">
        <v>1738</v>
      </c>
      <c r="C29" t="s">
        <v>1775</v>
      </c>
      <c r="D29" t="s">
        <v>1317</v>
      </c>
      <c r="E29" t="s">
        <v>1318</v>
      </c>
      <c r="F29">
        <v>2025</v>
      </c>
      <c r="G29" t="s">
        <v>1816</v>
      </c>
      <c r="H29" t="s">
        <v>1839</v>
      </c>
      <c r="I29" t="s">
        <v>1840</v>
      </c>
      <c r="J29" t="s">
        <v>1753</v>
      </c>
    </row>
    <row r="30" spans="1:14">
      <c r="A30" t="s">
        <v>1841</v>
      </c>
      <c r="B30" t="s">
        <v>229</v>
      </c>
      <c r="C30" t="s">
        <v>1750</v>
      </c>
      <c r="D30" t="s">
        <v>1319</v>
      </c>
      <c r="E30" t="s">
        <v>1320</v>
      </c>
      <c r="F30">
        <v>2025</v>
      </c>
      <c r="G30" t="s">
        <v>1819</v>
      </c>
      <c r="H30" t="s">
        <v>1842</v>
      </c>
      <c r="I30" t="s">
        <v>1843</v>
      </c>
      <c r="J30" t="s">
        <v>1753</v>
      </c>
      <c r="L30" t="s">
        <v>1844</v>
      </c>
    </row>
    <row r="31" spans="1:14">
      <c r="A31" t="s">
        <v>1845</v>
      </c>
      <c r="B31" t="s">
        <v>1733</v>
      </c>
      <c r="C31" t="s">
        <v>1755</v>
      </c>
      <c r="D31" t="s">
        <v>1319</v>
      </c>
      <c r="E31" t="s">
        <v>1320</v>
      </c>
      <c r="F31">
        <v>2025</v>
      </c>
      <c r="G31" t="s">
        <v>1760</v>
      </c>
      <c r="H31" t="s">
        <v>1846</v>
      </c>
      <c r="I31" t="s">
        <v>1847</v>
      </c>
      <c r="J31" t="s">
        <v>1753</v>
      </c>
      <c r="L31" t="s">
        <v>1848</v>
      </c>
    </row>
    <row r="32" spans="1:14">
      <c r="A32" t="s">
        <v>1849</v>
      </c>
      <c r="B32" t="s">
        <v>1734</v>
      </c>
      <c r="C32" t="s">
        <v>1759</v>
      </c>
      <c r="D32" t="s">
        <v>1319</v>
      </c>
      <c r="E32" t="s">
        <v>1320</v>
      </c>
      <c r="F32">
        <v>2025</v>
      </c>
      <c r="G32" t="s">
        <v>1760</v>
      </c>
      <c r="H32" t="s">
        <v>1850</v>
      </c>
      <c r="I32" t="s">
        <v>1851</v>
      </c>
      <c r="J32" t="s">
        <v>1753</v>
      </c>
      <c r="L32" t="s">
        <v>1844</v>
      </c>
    </row>
    <row r="33" spans="1:14">
      <c r="A33" t="s">
        <v>1852</v>
      </c>
      <c r="B33" t="s">
        <v>1735</v>
      </c>
      <c r="C33" t="s">
        <v>1763</v>
      </c>
      <c r="D33" t="s">
        <v>1319</v>
      </c>
      <c r="E33" t="s">
        <v>1320</v>
      </c>
      <c r="F33">
        <v>2025</v>
      </c>
      <c r="G33" t="s">
        <v>1764</v>
      </c>
      <c r="H33" t="s">
        <v>1853</v>
      </c>
      <c r="I33" t="s">
        <v>1854</v>
      </c>
      <c r="J33" t="s">
        <v>1753</v>
      </c>
      <c r="L33" t="s">
        <v>1855</v>
      </c>
    </row>
    <row r="34" spans="1:14">
      <c r="A34" t="s">
        <v>1856</v>
      </c>
      <c r="B34" t="s">
        <v>1736</v>
      </c>
      <c r="C34" t="s">
        <v>1766</v>
      </c>
      <c r="D34" t="s">
        <v>1319</v>
      </c>
      <c r="E34" t="s">
        <v>1320</v>
      </c>
      <c r="F34">
        <v>2025</v>
      </c>
      <c r="G34" t="s">
        <v>1767</v>
      </c>
      <c r="H34" t="s">
        <v>1853</v>
      </c>
      <c r="I34" t="s">
        <v>1854</v>
      </c>
      <c r="J34" t="s">
        <v>1753</v>
      </c>
      <c r="L34" t="s">
        <v>1855</v>
      </c>
    </row>
    <row r="35" spans="1:14">
      <c r="A35" t="s">
        <v>1857</v>
      </c>
      <c r="B35" t="s">
        <v>1737</v>
      </c>
      <c r="C35" t="s">
        <v>1769</v>
      </c>
      <c r="D35" t="s">
        <v>1319</v>
      </c>
      <c r="E35" t="s">
        <v>1320</v>
      </c>
      <c r="F35">
        <v>2025</v>
      </c>
      <c r="G35" t="s">
        <v>1760</v>
      </c>
      <c r="H35" t="s">
        <v>1858</v>
      </c>
      <c r="I35" t="s">
        <v>1844</v>
      </c>
      <c r="J35" t="s">
        <v>1753</v>
      </c>
      <c r="L35" t="s">
        <v>1859</v>
      </c>
    </row>
    <row r="36" spans="1:14">
      <c r="A36" t="s">
        <v>1860</v>
      </c>
      <c r="B36" t="s">
        <v>1738</v>
      </c>
      <c r="C36" t="s">
        <v>1775</v>
      </c>
      <c r="D36" t="s">
        <v>1319</v>
      </c>
      <c r="E36" t="s">
        <v>1320</v>
      </c>
      <c r="F36">
        <v>2025</v>
      </c>
      <c r="G36" t="s">
        <v>1760</v>
      </c>
      <c r="H36" t="s">
        <v>1853</v>
      </c>
      <c r="I36" t="s">
        <v>1861</v>
      </c>
      <c r="J36" t="s">
        <v>1753</v>
      </c>
      <c r="L36" t="s">
        <v>1859</v>
      </c>
    </row>
    <row r="37" spans="1:14">
      <c r="A37" t="s">
        <v>1862</v>
      </c>
      <c r="B37" t="s">
        <v>229</v>
      </c>
      <c r="C37" t="s">
        <v>1750</v>
      </c>
      <c r="D37" t="s">
        <v>1321</v>
      </c>
      <c r="E37" t="s">
        <v>1322</v>
      </c>
      <c r="F37">
        <v>2025</v>
      </c>
      <c r="G37" t="s">
        <v>1751</v>
      </c>
      <c r="H37" t="s">
        <v>1863</v>
      </c>
      <c r="J37" t="s">
        <v>1779</v>
      </c>
      <c r="K37" t="s">
        <v>1864</v>
      </c>
      <c r="N37" t="s">
        <v>1865</v>
      </c>
    </row>
    <row r="38" spans="1:14">
      <c r="A38" t="s">
        <v>1866</v>
      </c>
      <c r="B38" t="s">
        <v>1733</v>
      </c>
      <c r="C38" t="s">
        <v>1755</v>
      </c>
      <c r="D38" t="s">
        <v>1321</v>
      </c>
      <c r="E38" t="s">
        <v>1322</v>
      </c>
      <c r="F38">
        <v>2025</v>
      </c>
      <c r="G38" t="s">
        <v>1867</v>
      </c>
      <c r="H38" t="s">
        <v>1868</v>
      </c>
      <c r="I38" t="s">
        <v>1868</v>
      </c>
      <c r="J38" t="s">
        <v>1779</v>
      </c>
      <c r="K38" t="s">
        <v>1869</v>
      </c>
      <c r="L38" t="s">
        <v>1870</v>
      </c>
      <c r="N38" t="s">
        <v>1871</v>
      </c>
    </row>
    <row r="39" spans="1:14">
      <c r="A39" t="s">
        <v>1872</v>
      </c>
      <c r="B39" t="s">
        <v>1734</v>
      </c>
      <c r="C39" t="s">
        <v>1759</v>
      </c>
      <c r="D39" t="s">
        <v>1321</v>
      </c>
      <c r="E39" t="s">
        <v>1322</v>
      </c>
      <c r="F39">
        <v>2025</v>
      </c>
      <c r="G39" t="s">
        <v>1873</v>
      </c>
      <c r="H39" t="s">
        <v>1874</v>
      </c>
      <c r="I39" t="s">
        <v>1875</v>
      </c>
      <c r="J39" t="s">
        <v>1753</v>
      </c>
    </row>
    <row r="40" spans="1:14">
      <c r="A40" t="s">
        <v>1876</v>
      </c>
      <c r="B40" t="s">
        <v>1735</v>
      </c>
      <c r="C40" t="s">
        <v>1763</v>
      </c>
      <c r="D40" t="s">
        <v>1321</v>
      </c>
      <c r="E40" t="s">
        <v>1322</v>
      </c>
      <c r="F40">
        <v>2025</v>
      </c>
      <c r="G40" t="s">
        <v>1764</v>
      </c>
      <c r="H40" t="s">
        <v>1877</v>
      </c>
      <c r="I40" t="s">
        <v>1878</v>
      </c>
      <c r="J40" t="s">
        <v>1753</v>
      </c>
    </row>
    <row r="41" spans="1:14">
      <c r="A41" t="s">
        <v>1879</v>
      </c>
      <c r="B41" t="s">
        <v>1736</v>
      </c>
      <c r="C41" t="s">
        <v>1766</v>
      </c>
      <c r="D41" t="s">
        <v>1321</v>
      </c>
      <c r="E41" t="s">
        <v>1322</v>
      </c>
      <c r="F41">
        <v>2025</v>
      </c>
      <c r="G41" t="s">
        <v>1880</v>
      </c>
      <c r="H41" t="s">
        <v>1877</v>
      </c>
      <c r="I41" t="s">
        <v>1881</v>
      </c>
      <c r="J41" t="s">
        <v>1753</v>
      </c>
    </row>
    <row r="42" spans="1:14">
      <c r="A42" t="s">
        <v>1882</v>
      </c>
      <c r="B42" t="s">
        <v>1737</v>
      </c>
      <c r="C42" t="s">
        <v>1769</v>
      </c>
      <c r="D42" t="s">
        <v>1321</v>
      </c>
      <c r="E42" t="s">
        <v>1322</v>
      </c>
      <c r="F42">
        <v>2025</v>
      </c>
      <c r="G42" t="s">
        <v>1883</v>
      </c>
      <c r="H42" t="s">
        <v>1884</v>
      </c>
      <c r="I42" t="s">
        <v>1885</v>
      </c>
      <c r="J42" t="s">
        <v>1753</v>
      </c>
    </row>
    <row r="43" spans="1:14">
      <c r="A43" t="s">
        <v>1886</v>
      </c>
      <c r="B43" t="s">
        <v>1738</v>
      </c>
      <c r="C43" t="s">
        <v>1775</v>
      </c>
      <c r="D43" t="s">
        <v>1321</v>
      </c>
      <c r="E43" t="s">
        <v>1322</v>
      </c>
      <c r="F43">
        <v>2025</v>
      </c>
      <c r="G43" t="s">
        <v>1887</v>
      </c>
      <c r="H43" t="s">
        <v>1888</v>
      </c>
      <c r="I43" t="s">
        <v>1889</v>
      </c>
      <c r="J43" t="s">
        <v>1753</v>
      </c>
    </row>
    <row r="44" spans="1:14">
      <c r="A44" t="s">
        <v>1890</v>
      </c>
      <c r="B44" t="s">
        <v>229</v>
      </c>
      <c r="C44" t="s">
        <v>1750</v>
      </c>
      <c r="D44" t="s">
        <v>1326</v>
      </c>
      <c r="E44" t="s">
        <v>1327</v>
      </c>
      <c r="F44">
        <v>2025</v>
      </c>
      <c r="G44" t="s">
        <v>1751</v>
      </c>
      <c r="H44" t="s">
        <v>1891</v>
      </c>
      <c r="I44" t="s">
        <v>1892</v>
      </c>
      <c r="J44" t="s">
        <v>1753</v>
      </c>
      <c r="L44" t="s">
        <v>1893</v>
      </c>
      <c r="N44" t="s">
        <v>1894</v>
      </c>
    </row>
    <row r="45" spans="1:14">
      <c r="A45" t="s">
        <v>1895</v>
      </c>
      <c r="B45" t="s">
        <v>1733</v>
      </c>
      <c r="C45" t="s">
        <v>1755</v>
      </c>
      <c r="D45" t="s">
        <v>1326</v>
      </c>
      <c r="E45" t="s">
        <v>1327</v>
      </c>
      <c r="F45">
        <v>2025</v>
      </c>
      <c r="G45" t="s">
        <v>1896</v>
      </c>
      <c r="H45" t="s">
        <v>1897</v>
      </c>
      <c r="I45" t="s">
        <v>1898</v>
      </c>
      <c r="J45" t="s">
        <v>1753</v>
      </c>
    </row>
    <row r="46" spans="1:14">
      <c r="A46" t="s">
        <v>1899</v>
      </c>
      <c r="B46" t="s">
        <v>1734</v>
      </c>
      <c r="C46" t="s">
        <v>1759</v>
      </c>
      <c r="D46" t="s">
        <v>1326</v>
      </c>
      <c r="E46" t="s">
        <v>1327</v>
      </c>
      <c r="F46">
        <v>2025</v>
      </c>
      <c r="G46" t="s">
        <v>1900</v>
      </c>
      <c r="H46" t="s">
        <v>1901</v>
      </c>
      <c r="J46" t="s">
        <v>1753</v>
      </c>
    </row>
    <row r="47" spans="1:14">
      <c r="A47" t="s">
        <v>1902</v>
      </c>
      <c r="B47" t="s">
        <v>1735</v>
      </c>
      <c r="C47" t="s">
        <v>1763</v>
      </c>
      <c r="D47" t="s">
        <v>1326</v>
      </c>
      <c r="E47" t="s">
        <v>1327</v>
      </c>
      <c r="F47">
        <v>2025</v>
      </c>
      <c r="G47" t="s">
        <v>1764</v>
      </c>
      <c r="I47" t="s">
        <v>1903</v>
      </c>
      <c r="J47" t="s">
        <v>1753</v>
      </c>
    </row>
    <row r="48" spans="1:14">
      <c r="A48" t="s">
        <v>1904</v>
      </c>
      <c r="B48" t="s">
        <v>1736</v>
      </c>
      <c r="C48" t="s">
        <v>1766</v>
      </c>
      <c r="D48" t="s">
        <v>1326</v>
      </c>
      <c r="E48" t="s">
        <v>1327</v>
      </c>
      <c r="F48">
        <v>2025</v>
      </c>
      <c r="G48" t="s">
        <v>1767</v>
      </c>
      <c r="I48" t="s">
        <v>1905</v>
      </c>
      <c r="J48" t="s">
        <v>1753</v>
      </c>
    </row>
    <row r="49" spans="1:14">
      <c r="A49" t="s">
        <v>1906</v>
      </c>
      <c r="B49" t="s">
        <v>1737</v>
      </c>
      <c r="C49" t="s">
        <v>1769</v>
      </c>
      <c r="D49" t="s">
        <v>1326</v>
      </c>
      <c r="E49" t="s">
        <v>1327</v>
      </c>
      <c r="F49">
        <v>2025</v>
      </c>
      <c r="G49" t="s">
        <v>1907</v>
      </c>
      <c r="H49" t="s">
        <v>1908</v>
      </c>
      <c r="I49" t="s">
        <v>1909</v>
      </c>
      <c r="J49" t="s">
        <v>1753</v>
      </c>
    </row>
    <row r="50" spans="1:14">
      <c r="A50" t="s">
        <v>1910</v>
      </c>
      <c r="B50" t="s">
        <v>1738</v>
      </c>
      <c r="C50" t="s">
        <v>1775</v>
      </c>
      <c r="D50" t="s">
        <v>1326</v>
      </c>
      <c r="E50" t="s">
        <v>1327</v>
      </c>
      <c r="F50">
        <v>2025</v>
      </c>
      <c r="G50" t="s">
        <v>1911</v>
      </c>
      <c r="H50" t="s">
        <v>1912</v>
      </c>
      <c r="I50" t="s">
        <v>1913</v>
      </c>
      <c r="J50" t="s">
        <v>1753</v>
      </c>
      <c r="L50" t="s">
        <v>1914</v>
      </c>
      <c r="M50" t="s">
        <v>1915</v>
      </c>
    </row>
    <row r="51" spans="1:14">
      <c r="A51" t="s">
        <v>1916</v>
      </c>
      <c r="B51" t="s">
        <v>229</v>
      </c>
      <c r="C51" t="s">
        <v>1750</v>
      </c>
      <c r="D51" t="s">
        <v>1328</v>
      </c>
      <c r="E51" t="s">
        <v>1329</v>
      </c>
      <c r="F51">
        <v>2025</v>
      </c>
      <c r="G51" t="s">
        <v>1917</v>
      </c>
      <c r="H51" t="s">
        <v>1918</v>
      </c>
      <c r="I51" t="s">
        <v>1919</v>
      </c>
      <c r="J51" t="s">
        <v>1753</v>
      </c>
    </row>
    <row r="52" spans="1:14">
      <c r="A52" t="s">
        <v>1920</v>
      </c>
      <c r="B52" t="s">
        <v>1733</v>
      </c>
      <c r="C52" t="s">
        <v>1755</v>
      </c>
      <c r="D52" t="s">
        <v>1328</v>
      </c>
      <c r="E52" t="s">
        <v>1329</v>
      </c>
      <c r="F52">
        <v>2025</v>
      </c>
      <c r="G52" t="s">
        <v>1921</v>
      </c>
      <c r="H52" t="s">
        <v>1922</v>
      </c>
      <c r="I52" t="s">
        <v>1923</v>
      </c>
      <c r="J52" t="s">
        <v>1779</v>
      </c>
      <c r="K52" t="s">
        <v>1924</v>
      </c>
      <c r="N52" t="s">
        <v>1925</v>
      </c>
    </row>
    <row r="53" spans="1:14">
      <c r="A53" t="s">
        <v>1926</v>
      </c>
      <c r="B53" t="s">
        <v>1734</v>
      </c>
      <c r="C53" t="s">
        <v>1759</v>
      </c>
      <c r="D53" t="s">
        <v>1328</v>
      </c>
      <c r="E53" t="s">
        <v>1329</v>
      </c>
      <c r="F53">
        <v>2025</v>
      </c>
      <c r="G53" t="s">
        <v>1927</v>
      </c>
      <c r="H53" t="s">
        <v>1928</v>
      </c>
      <c r="I53" t="s">
        <v>1929</v>
      </c>
      <c r="J53" t="s">
        <v>1753</v>
      </c>
    </row>
    <row r="54" spans="1:14">
      <c r="A54" t="s">
        <v>1930</v>
      </c>
      <c r="B54" t="s">
        <v>1735</v>
      </c>
      <c r="C54" t="s">
        <v>1763</v>
      </c>
      <c r="D54" t="s">
        <v>1328</v>
      </c>
      <c r="E54" t="s">
        <v>1329</v>
      </c>
      <c r="F54">
        <v>2025</v>
      </c>
      <c r="G54" t="s">
        <v>1764</v>
      </c>
      <c r="H54" t="s">
        <v>1931</v>
      </c>
      <c r="I54" t="s">
        <v>1932</v>
      </c>
      <c r="J54" t="s">
        <v>1753</v>
      </c>
    </row>
    <row r="55" spans="1:14">
      <c r="A55" t="s">
        <v>1933</v>
      </c>
      <c r="B55" t="s">
        <v>1736</v>
      </c>
      <c r="C55" t="s">
        <v>1766</v>
      </c>
      <c r="D55" t="s">
        <v>1328</v>
      </c>
      <c r="E55" t="s">
        <v>1329</v>
      </c>
      <c r="F55">
        <v>2025</v>
      </c>
      <c r="G55" t="s">
        <v>1767</v>
      </c>
      <c r="H55" t="s">
        <v>1931</v>
      </c>
      <c r="I55" t="s">
        <v>1932</v>
      </c>
      <c r="J55" t="s">
        <v>1753</v>
      </c>
    </row>
    <row r="56" spans="1:14">
      <c r="A56" t="s">
        <v>1934</v>
      </c>
      <c r="B56" t="s">
        <v>1737</v>
      </c>
      <c r="C56" t="s">
        <v>1769</v>
      </c>
      <c r="D56" t="s">
        <v>1328</v>
      </c>
      <c r="E56" t="s">
        <v>1329</v>
      </c>
      <c r="F56">
        <v>2025</v>
      </c>
      <c r="G56" t="s">
        <v>1760</v>
      </c>
      <c r="H56" t="s">
        <v>1931</v>
      </c>
      <c r="I56" t="s">
        <v>1935</v>
      </c>
      <c r="J56" t="s">
        <v>1753</v>
      </c>
    </row>
    <row r="57" spans="1:14">
      <c r="A57" t="s">
        <v>1936</v>
      </c>
      <c r="B57" t="s">
        <v>1738</v>
      </c>
      <c r="C57" t="s">
        <v>1775</v>
      </c>
      <c r="D57" t="s">
        <v>1328</v>
      </c>
      <c r="E57" t="s">
        <v>1329</v>
      </c>
      <c r="F57">
        <v>2025</v>
      </c>
      <c r="G57" t="s">
        <v>1937</v>
      </c>
      <c r="H57" t="s">
        <v>1938</v>
      </c>
      <c r="I57" t="s">
        <v>1939</v>
      </c>
      <c r="J57" t="s">
        <v>1753</v>
      </c>
      <c r="L57" t="s">
        <v>1940</v>
      </c>
      <c r="N57" t="s">
        <v>1941</v>
      </c>
    </row>
    <row r="58" spans="1:14">
      <c r="A58" t="s">
        <v>1942</v>
      </c>
      <c r="B58" t="s">
        <v>229</v>
      </c>
      <c r="C58" t="s">
        <v>1750</v>
      </c>
      <c r="D58" t="s">
        <v>1331</v>
      </c>
      <c r="E58" t="s">
        <v>1332</v>
      </c>
      <c r="F58">
        <v>2025</v>
      </c>
      <c r="G58" t="s">
        <v>1943</v>
      </c>
      <c r="H58" t="s">
        <v>1944</v>
      </c>
      <c r="I58" t="s">
        <v>1945</v>
      </c>
      <c r="J58" t="s">
        <v>1753</v>
      </c>
    </row>
    <row r="59" spans="1:14">
      <c r="A59" t="s">
        <v>1946</v>
      </c>
      <c r="B59" t="s">
        <v>1733</v>
      </c>
      <c r="C59" t="s">
        <v>1755</v>
      </c>
      <c r="D59" t="s">
        <v>1331</v>
      </c>
      <c r="E59" t="s">
        <v>1332</v>
      </c>
      <c r="F59">
        <v>2025</v>
      </c>
      <c r="G59" t="s">
        <v>1896</v>
      </c>
      <c r="H59" t="s">
        <v>1947</v>
      </c>
      <c r="I59" t="s">
        <v>1948</v>
      </c>
      <c r="J59" t="s">
        <v>1753</v>
      </c>
    </row>
    <row r="60" spans="1:14">
      <c r="A60" t="s">
        <v>1949</v>
      </c>
      <c r="B60" t="s">
        <v>1734</v>
      </c>
      <c r="C60" t="s">
        <v>1759</v>
      </c>
      <c r="D60" t="s">
        <v>1331</v>
      </c>
      <c r="E60" t="s">
        <v>1332</v>
      </c>
      <c r="F60">
        <v>2025</v>
      </c>
      <c r="G60" t="s">
        <v>1950</v>
      </c>
      <c r="H60" t="s">
        <v>1951</v>
      </c>
      <c r="I60" t="s">
        <v>1952</v>
      </c>
      <c r="J60" t="s">
        <v>1753</v>
      </c>
    </row>
    <row r="61" spans="1:14">
      <c r="A61" t="s">
        <v>1953</v>
      </c>
      <c r="B61" t="s">
        <v>1735</v>
      </c>
      <c r="C61" t="s">
        <v>1763</v>
      </c>
      <c r="D61" t="s">
        <v>1331</v>
      </c>
      <c r="E61" t="s">
        <v>1332</v>
      </c>
      <c r="F61">
        <v>2025</v>
      </c>
      <c r="G61" t="s">
        <v>1764</v>
      </c>
      <c r="I61" t="s">
        <v>1954</v>
      </c>
      <c r="J61" t="s">
        <v>1753</v>
      </c>
    </row>
    <row r="62" spans="1:14">
      <c r="A62" t="s">
        <v>1955</v>
      </c>
      <c r="B62" t="s">
        <v>1736</v>
      </c>
      <c r="C62" t="s">
        <v>1766</v>
      </c>
      <c r="D62" t="s">
        <v>1331</v>
      </c>
      <c r="E62" t="s">
        <v>1332</v>
      </c>
      <c r="F62">
        <v>2025</v>
      </c>
      <c r="G62" t="s">
        <v>1767</v>
      </c>
      <c r="I62" t="s">
        <v>1954</v>
      </c>
      <c r="J62" t="s">
        <v>1753</v>
      </c>
    </row>
    <row r="63" spans="1:14">
      <c r="A63" t="s">
        <v>1956</v>
      </c>
      <c r="B63" t="s">
        <v>1737</v>
      </c>
      <c r="C63" t="s">
        <v>1769</v>
      </c>
      <c r="D63" t="s">
        <v>1331</v>
      </c>
      <c r="E63" t="s">
        <v>1332</v>
      </c>
      <c r="F63">
        <v>2025</v>
      </c>
      <c r="G63" t="s">
        <v>1835</v>
      </c>
      <c r="H63" t="s">
        <v>1957</v>
      </c>
      <c r="I63" t="s">
        <v>1958</v>
      </c>
      <c r="J63" t="s">
        <v>1753</v>
      </c>
    </row>
    <row r="64" spans="1:14">
      <c r="A64" t="s">
        <v>1959</v>
      </c>
      <c r="B64" t="s">
        <v>1738</v>
      </c>
      <c r="C64" t="s">
        <v>1775</v>
      </c>
      <c r="D64" t="s">
        <v>1331</v>
      </c>
      <c r="E64" t="s">
        <v>1332</v>
      </c>
      <c r="F64">
        <v>2025</v>
      </c>
      <c r="G64" t="s">
        <v>1937</v>
      </c>
      <c r="H64" t="s">
        <v>1960</v>
      </c>
      <c r="I64" t="s">
        <v>1961</v>
      </c>
      <c r="J64" t="s">
        <v>1753</v>
      </c>
    </row>
    <row r="65" spans="1:14">
      <c r="A65" t="s">
        <v>1962</v>
      </c>
      <c r="B65" t="s">
        <v>229</v>
      </c>
      <c r="C65" t="s">
        <v>1750</v>
      </c>
      <c r="D65" t="s">
        <v>1334</v>
      </c>
      <c r="E65" t="s">
        <v>1335</v>
      </c>
      <c r="F65">
        <v>2025</v>
      </c>
      <c r="G65" t="s">
        <v>1819</v>
      </c>
      <c r="H65" t="s">
        <v>1963</v>
      </c>
      <c r="J65" t="s">
        <v>1779</v>
      </c>
      <c r="K65" t="s">
        <v>1964</v>
      </c>
      <c r="L65" t="s">
        <v>1965</v>
      </c>
      <c r="M65" t="s">
        <v>1966</v>
      </c>
      <c r="N65" t="s">
        <v>1967</v>
      </c>
    </row>
    <row r="66" spans="1:14">
      <c r="A66" t="s">
        <v>1968</v>
      </c>
      <c r="B66" t="s">
        <v>1733</v>
      </c>
      <c r="C66" t="s">
        <v>1755</v>
      </c>
      <c r="D66" t="s">
        <v>1334</v>
      </c>
      <c r="E66" t="s">
        <v>1335</v>
      </c>
      <c r="F66">
        <v>2025</v>
      </c>
      <c r="G66" t="s">
        <v>1969</v>
      </c>
      <c r="H66" t="s">
        <v>1970</v>
      </c>
      <c r="I66" t="s">
        <v>1971</v>
      </c>
      <c r="J66" t="s">
        <v>1779</v>
      </c>
      <c r="K66" t="s">
        <v>1972</v>
      </c>
      <c r="L66" t="s">
        <v>1973</v>
      </c>
    </row>
    <row r="67" spans="1:14">
      <c r="A67" t="s">
        <v>1974</v>
      </c>
      <c r="B67" t="s">
        <v>1734</v>
      </c>
      <c r="C67" t="s">
        <v>1759</v>
      </c>
      <c r="D67" t="s">
        <v>1334</v>
      </c>
      <c r="E67" t="s">
        <v>1335</v>
      </c>
      <c r="F67">
        <v>2025</v>
      </c>
      <c r="G67" t="s">
        <v>1975</v>
      </c>
      <c r="H67" t="s">
        <v>1976</v>
      </c>
      <c r="J67" t="s">
        <v>1779</v>
      </c>
      <c r="K67" t="s">
        <v>1977</v>
      </c>
      <c r="L67" t="s">
        <v>1978</v>
      </c>
    </row>
    <row r="68" spans="1:14">
      <c r="A68" t="s">
        <v>1979</v>
      </c>
      <c r="B68" t="s">
        <v>1735</v>
      </c>
      <c r="C68" t="s">
        <v>1763</v>
      </c>
      <c r="D68" t="s">
        <v>1334</v>
      </c>
      <c r="E68" t="s">
        <v>1335</v>
      </c>
      <c r="F68">
        <v>2025</v>
      </c>
      <c r="G68" t="s">
        <v>1764</v>
      </c>
      <c r="I68" t="s">
        <v>1980</v>
      </c>
      <c r="J68" t="s">
        <v>1779</v>
      </c>
      <c r="K68" t="s">
        <v>1981</v>
      </c>
      <c r="L68" t="s">
        <v>1982</v>
      </c>
    </row>
    <row r="69" spans="1:14">
      <c r="A69" t="s">
        <v>1983</v>
      </c>
      <c r="B69" t="s">
        <v>1736</v>
      </c>
      <c r="C69" t="s">
        <v>1766</v>
      </c>
      <c r="D69" t="s">
        <v>1334</v>
      </c>
      <c r="E69" t="s">
        <v>1335</v>
      </c>
      <c r="F69">
        <v>2025</v>
      </c>
      <c r="G69" t="s">
        <v>1767</v>
      </c>
      <c r="I69" t="s">
        <v>1984</v>
      </c>
      <c r="J69" t="s">
        <v>1779</v>
      </c>
      <c r="K69" t="s">
        <v>1985</v>
      </c>
      <c r="L69" t="s">
        <v>1986</v>
      </c>
    </row>
    <row r="70" spans="1:14">
      <c r="A70" t="s">
        <v>1987</v>
      </c>
      <c r="B70" t="s">
        <v>1737</v>
      </c>
      <c r="C70" t="s">
        <v>1769</v>
      </c>
      <c r="D70" t="s">
        <v>1334</v>
      </c>
      <c r="E70" t="s">
        <v>1335</v>
      </c>
      <c r="F70">
        <v>2025</v>
      </c>
      <c r="G70" t="s">
        <v>1760</v>
      </c>
      <c r="J70" t="s">
        <v>1779</v>
      </c>
      <c r="K70" t="s">
        <v>1988</v>
      </c>
      <c r="L70" t="s">
        <v>1989</v>
      </c>
    </row>
    <row r="71" spans="1:14">
      <c r="A71" t="s">
        <v>1990</v>
      </c>
      <c r="B71" t="s">
        <v>1738</v>
      </c>
      <c r="C71" t="s">
        <v>1775</v>
      </c>
      <c r="D71" t="s">
        <v>1334</v>
      </c>
      <c r="E71" t="s">
        <v>1335</v>
      </c>
      <c r="F71">
        <v>2025</v>
      </c>
      <c r="G71" t="s">
        <v>1937</v>
      </c>
      <c r="H71" t="s">
        <v>1991</v>
      </c>
      <c r="I71" t="s">
        <v>1992</v>
      </c>
      <c r="J71" t="s">
        <v>1779</v>
      </c>
      <c r="K71" t="s">
        <v>1993</v>
      </c>
      <c r="L71" t="s">
        <v>1994</v>
      </c>
    </row>
    <row r="72" spans="1:14">
      <c r="A72" t="s">
        <v>1995</v>
      </c>
      <c r="B72" t="s">
        <v>229</v>
      </c>
      <c r="C72" t="s">
        <v>1750</v>
      </c>
      <c r="D72" t="s">
        <v>1337</v>
      </c>
      <c r="E72" t="s">
        <v>1338</v>
      </c>
      <c r="F72">
        <v>2025</v>
      </c>
      <c r="G72" t="s">
        <v>1819</v>
      </c>
      <c r="H72" t="s">
        <v>1996</v>
      </c>
      <c r="I72" t="s">
        <v>1997</v>
      </c>
      <c r="J72" t="s">
        <v>1753</v>
      </c>
    </row>
    <row r="73" spans="1:14">
      <c r="A73" t="s">
        <v>1998</v>
      </c>
      <c r="B73" t="s">
        <v>1733</v>
      </c>
      <c r="C73" t="s">
        <v>1755</v>
      </c>
      <c r="D73" t="s">
        <v>1337</v>
      </c>
      <c r="E73" t="s">
        <v>1338</v>
      </c>
      <c r="F73">
        <v>2025</v>
      </c>
      <c r="G73" t="s">
        <v>1999</v>
      </c>
      <c r="H73" t="s">
        <v>2000</v>
      </c>
      <c r="I73" t="s">
        <v>2001</v>
      </c>
      <c r="J73" t="s">
        <v>1753</v>
      </c>
      <c r="L73" t="s">
        <v>2002</v>
      </c>
    </row>
    <row r="74" spans="1:14">
      <c r="A74" t="s">
        <v>2003</v>
      </c>
      <c r="B74" t="s">
        <v>1734</v>
      </c>
      <c r="C74" t="s">
        <v>1759</v>
      </c>
      <c r="D74" t="s">
        <v>1337</v>
      </c>
      <c r="E74" t="s">
        <v>1338</v>
      </c>
      <c r="F74">
        <v>2025</v>
      </c>
      <c r="G74" t="s">
        <v>2004</v>
      </c>
      <c r="H74" t="s">
        <v>2005</v>
      </c>
      <c r="I74" t="s">
        <v>2006</v>
      </c>
      <c r="J74" t="s">
        <v>1753</v>
      </c>
    </row>
    <row r="75" spans="1:14">
      <c r="A75" t="s">
        <v>2007</v>
      </c>
      <c r="B75" t="s">
        <v>1735</v>
      </c>
      <c r="C75" t="s">
        <v>1763</v>
      </c>
      <c r="D75" t="s">
        <v>1337</v>
      </c>
      <c r="E75" t="s">
        <v>1338</v>
      </c>
      <c r="F75">
        <v>2025</v>
      </c>
      <c r="G75" t="s">
        <v>1764</v>
      </c>
      <c r="I75" t="s">
        <v>2008</v>
      </c>
      <c r="J75" t="s">
        <v>1753</v>
      </c>
      <c r="L75" t="s">
        <v>2009</v>
      </c>
    </row>
    <row r="76" spans="1:14">
      <c r="A76" t="s">
        <v>2010</v>
      </c>
      <c r="B76" t="s">
        <v>1736</v>
      </c>
      <c r="C76" t="s">
        <v>1766</v>
      </c>
      <c r="D76" t="s">
        <v>1337</v>
      </c>
      <c r="E76" t="s">
        <v>1338</v>
      </c>
      <c r="F76">
        <v>2025</v>
      </c>
      <c r="G76" t="s">
        <v>1767</v>
      </c>
      <c r="I76" t="s">
        <v>2008</v>
      </c>
      <c r="J76" t="s">
        <v>1753</v>
      </c>
      <c r="L76" t="s">
        <v>2009</v>
      </c>
    </row>
    <row r="77" spans="1:14">
      <c r="A77" t="s">
        <v>2011</v>
      </c>
      <c r="B77" t="s">
        <v>1737</v>
      </c>
      <c r="C77" t="s">
        <v>1769</v>
      </c>
      <c r="D77" t="s">
        <v>1337</v>
      </c>
      <c r="E77" t="s">
        <v>1338</v>
      </c>
      <c r="F77">
        <v>2025</v>
      </c>
      <c r="G77" t="s">
        <v>1760</v>
      </c>
      <c r="I77" t="s">
        <v>2012</v>
      </c>
      <c r="J77" t="s">
        <v>2013</v>
      </c>
    </row>
    <row r="78" spans="1:14">
      <c r="A78" t="s">
        <v>2014</v>
      </c>
      <c r="B78" t="s">
        <v>1738</v>
      </c>
      <c r="C78" t="s">
        <v>1775</v>
      </c>
      <c r="D78" t="s">
        <v>1337</v>
      </c>
      <c r="E78" t="s">
        <v>1338</v>
      </c>
      <c r="F78">
        <v>2025</v>
      </c>
      <c r="G78" t="s">
        <v>1760</v>
      </c>
      <c r="I78" t="s">
        <v>2015</v>
      </c>
      <c r="J78" t="s">
        <v>2013</v>
      </c>
    </row>
    <row r="79" spans="1:14">
      <c r="A79" t="s">
        <v>2016</v>
      </c>
      <c r="B79" t="s">
        <v>229</v>
      </c>
      <c r="C79" t="s">
        <v>1750</v>
      </c>
      <c r="D79" t="s">
        <v>1340</v>
      </c>
      <c r="E79" t="s">
        <v>1341</v>
      </c>
      <c r="F79">
        <v>2025</v>
      </c>
      <c r="G79" t="s">
        <v>2017</v>
      </c>
      <c r="H79" t="s">
        <v>2018</v>
      </c>
      <c r="I79" t="s">
        <v>2019</v>
      </c>
      <c r="J79" t="s">
        <v>1753</v>
      </c>
      <c r="L79" t="s">
        <v>2020</v>
      </c>
      <c r="M79" t="s">
        <v>2021</v>
      </c>
      <c r="N79" t="s">
        <v>2022</v>
      </c>
    </row>
    <row r="80" spans="1:14">
      <c r="A80" t="s">
        <v>2023</v>
      </c>
      <c r="B80" t="s">
        <v>1733</v>
      </c>
      <c r="C80" t="s">
        <v>1755</v>
      </c>
      <c r="D80" t="s">
        <v>1340</v>
      </c>
      <c r="E80" t="s">
        <v>1341</v>
      </c>
      <c r="F80">
        <v>2025</v>
      </c>
      <c r="G80" t="s">
        <v>2024</v>
      </c>
      <c r="H80" t="s">
        <v>2025</v>
      </c>
      <c r="I80" t="s">
        <v>2026</v>
      </c>
      <c r="J80" t="s">
        <v>1753</v>
      </c>
    </row>
    <row r="81" spans="1:14">
      <c r="A81" t="s">
        <v>2027</v>
      </c>
      <c r="B81" t="s">
        <v>1734</v>
      </c>
      <c r="C81" t="s">
        <v>1759</v>
      </c>
      <c r="D81" t="s">
        <v>1340</v>
      </c>
      <c r="E81" t="s">
        <v>1341</v>
      </c>
      <c r="F81">
        <v>2025</v>
      </c>
      <c r="G81" t="s">
        <v>2028</v>
      </c>
      <c r="H81" t="s">
        <v>2029</v>
      </c>
      <c r="I81" t="s">
        <v>2030</v>
      </c>
      <c r="J81" t="s">
        <v>1753</v>
      </c>
      <c r="L81" t="s">
        <v>2031</v>
      </c>
    </row>
    <row r="82" spans="1:14">
      <c r="A82" t="s">
        <v>2032</v>
      </c>
      <c r="B82" t="s">
        <v>1735</v>
      </c>
      <c r="C82" t="s">
        <v>1763</v>
      </c>
      <c r="D82" t="s">
        <v>1340</v>
      </c>
      <c r="E82" t="s">
        <v>1341</v>
      </c>
      <c r="F82">
        <v>2025</v>
      </c>
      <c r="G82" t="s">
        <v>1764</v>
      </c>
      <c r="H82" t="s">
        <v>2033</v>
      </c>
      <c r="I82" t="s">
        <v>2034</v>
      </c>
      <c r="J82" t="s">
        <v>1753</v>
      </c>
    </row>
    <row r="83" spans="1:14">
      <c r="A83" t="s">
        <v>2035</v>
      </c>
      <c r="B83" t="s">
        <v>1736</v>
      </c>
      <c r="C83" t="s">
        <v>1766</v>
      </c>
      <c r="D83" t="s">
        <v>1340</v>
      </c>
      <c r="E83" t="s">
        <v>1341</v>
      </c>
      <c r="F83">
        <v>2025</v>
      </c>
      <c r="G83" t="s">
        <v>1767</v>
      </c>
      <c r="H83" t="s">
        <v>2036</v>
      </c>
      <c r="I83" t="s">
        <v>2037</v>
      </c>
      <c r="J83" t="s">
        <v>1753</v>
      </c>
    </row>
    <row r="84" spans="1:14">
      <c r="A84" t="s">
        <v>2038</v>
      </c>
      <c r="B84" t="s">
        <v>1737</v>
      </c>
      <c r="C84" t="s">
        <v>1769</v>
      </c>
      <c r="D84" t="s">
        <v>1340</v>
      </c>
      <c r="E84" t="s">
        <v>1341</v>
      </c>
      <c r="F84">
        <v>2025</v>
      </c>
      <c r="G84" t="s">
        <v>2039</v>
      </c>
      <c r="H84" t="s">
        <v>2040</v>
      </c>
      <c r="I84" t="s">
        <v>2041</v>
      </c>
      <c r="J84" t="s">
        <v>1753</v>
      </c>
    </row>
    <row r="85" spans="1:14">
      <c r="A85" t="s">
        <v>2042</v>
      </c>
      <c r="B85" t="s">
        <v>1738</v>
      </c>
      <c r="C85" t="s">
        <v>1775</v>
      </c>
      <c r="D85" t="s">
        <v>1340</v>
      </c>
      <c r="E85" t="s">
        <v>1341</v>
      </c>
      <c r="F85">
        <v>2025</v>
      </c>
      <c r="G85" t="s">
        <v>2043</v>
      </c>
      <c r="H85" t="s">
        <v>2044</v>
      </c>
      <c r="I85" t="s">
        <v>2045</v>
      </c>
      <c r="J85" t="s">
        <v>1753</v>
      </c>
    </row>
    <row r="86" spans="1:14">
      <c r="A86" t="s">
        <v>2046</v>
      </c>
      <c r="B86" t="s">
        <v>229</v>
      </c>
      <c r="C86" t="s">
        <v>1750</v>
      </c>
      <c r="D86" t="s">
        <v>1342</v>
      </c>
      <c r="E86" t="s">
        <v>1343</v>
      </c>
      <c r="F86">
        <v>2025</v>
      </c>
      <c r="G86" t="s">
        <v>2047</v>
      </c>
      <c r="H86" t="s">
        <v>2048</v>
      </c>
      <c r="I86" t="s">
        <v>2049</v>
      </c>
      <c r="J86" t="s">
        <v>1779</v>
      </c>
      <c r="K86" t="s">
        <v>2050</v>
      </c>
      <c r="N86" t="s">
        <v>2051</v>
      </c>
    </row>
    <row r="87" spans="1:14">
      <c r="A87" t="s">
        <v>2052</v>
      </c>
      <c r="B87" t="s">
        <v>1733</v>
      </c>
      <c r="C87" t="s">
        <v>1755</v>
      </c>
      <c r="D87" t="s">
        <v>1342</v>
      </c>
      <c r="E87" t="s">
        <v>1343</v>
      </c>
      <c r="F87">
        <v>2025</v>
      </c>
      <c r="G87" t="s">
        <v>1756</v>
      </c>
      <c r="H87" t="s">
        <v>2053</v>
      </c>
      <c r="J87" t="s">
        <v>1753</v>
      </c>
    </row>
    <row r="88" spans="1:14">
      <c r="A88" t="s">
        <v>2054</v>
      </c>
      <c r="B88" t="s">
        <v>1734</v>
      </c>
      <c r="C88" t="s">
        <v>1759</v>
      </c>
      <c r="D88" t="s">
        <v>1342</v>
      </c>
      <c r="E88" t="s">
        <v>1343</v>
      </c>
      <c r="F88">
        <v>2025</v>
      </c>
      <c r="G88" t="s">
        <v>2055</v>
      </c>
      <c r="H88" t="s">
        <v>2056</v>
      </c>
      <c r="I88" t="s">
        <v>2057</v>
      </c>
      <c r="J88" t="s">
        <v>1779</v>
      </c>
      <c r="K88" t="s">
        <v>2058</v>
      </c>
      <c r="M88" t="s">
        <v>2059</v>
      </c>
      <c r="N88" t="s">
        <v>2060</v>
      </c>
    </row>
    <row r="89" spans="1:14">
      <c r="A89" t="s">
        <v>2061</v>
      </c>
      <c r="B89" t="s">
        <v>1735</v>
      </c>
      <c r="C89" t="s">
        <v>1763</v>
      </c>
      <c r="D89" t="s">
        <v>1342</v>
      </c>
      <c r="E89" t="s">
        <v>1343</v>
      </c>
      <c r="F89">
        <v>2025</v>
      </c>
      <c r="G89" t="s">
        <v>1764</v>
      </c>
      <c r="H89" t="s">
        <v>2056</v>
      </c>
      <c r="I89" t="s">
        <v>2062</v>
      </c>
      <c r="J89" t="s">
        <v>1753</v>
      </c>
    </row>
    <row r="90" spans="1:14">
      <c r="A90" t="s">
        <v>2063</v>
      </c>
      <c r="B90" t="s">
        <v>1736</v>
      </c>
      <c r="C90" t="s">
        <v>1766</v>
      </c>
      <c r="D90" t="s">
        <v>1342</v>
      </c>
      <c r="E90" t="s">
        <v>1343</v>
      </c>
      <c r="F90">
        <v>2025</v>
      </c>
      <c r="G90" t="s">
        <v>1767</v>
      </c>
      <c r="H90" t="s">
        <v>2056</v>
      </c>
      <c r="I90" t="s">
        <v>2062</v>
      </c>
      <c r="J90" t="s">
        <v>1753</v>
      </c>
    </row>
    <row r="91" spans="1:14">
      <c r="A91" t="s">
        <v>2064</v>
      </c>
      <c r="B91" t="s">
        <v>1737</v>
      </c>
      <c r="C91" t="s">
        <v>1769</v>
      </c>
      <c r="D91" t="s">
        <v>1342</v>
      </c>
      <c r="E91" t="s">
        <v>1343</v>
      </c>
      <c r="F91">
        <v>2025</v>
      </c>
      <c r="G91" t="s">
        <v>2065</v>
      </c>
      <c r="H91" t="s">
        <v>2066</v>
      </c>
      <c r="I91" t="s">
        <v>2067</v>
      </c>
      <c r="J91" t="s">
        <v>1753</v>
      </c>
    </row>
    <row r="92" spans="1:14">
      <c r="A92" t="s">
        <v>2068</v>
      </c>
      <c r="B92" t="s">
        <v>1738</v>
      </c>
      <c r="C92" t="s">
        <v>1775</v>
      </c>
      <c r="D92" t="s">
        <v>1342</v>
      </c>
      <c r="E92" t="s">
        <v>1343</v>
      </c>
      <c r="F92">
        <v>2025</v>
      </c>
      <c r="G92" t="s">
        <v>1816</v>
      </c>
      <c r="H92" t="s">
        <v>2069</v>
      </c>
      <c r="I92" t="s">
        <v>2070</v>
      </c>
      <c r="J92" t="s">
        <v>1753</v>
      </c>
    </row>
    <row r="93" spans="1:14">
      <c r="A93" t="s">
        <v>2071</v>
      </c>
      <c r="B93" t="s">
        <v>229</v>
      </c>
      <c r="C93" t="s">
        <v>1750</v>
      </c>
      <c r="D93" t="s">
        <v>1344</v>
      </c>
      <c r="E93" t="s">
        <v>1345</v>
      </c>
      <c r="F93">
        <v>2025</v>
      </c>
      <c r="G93" t="s">
        <v>1751</v>
      </c>
    </row>
    <row r="94" spans="1:14">
      <c r="A94" t="s">
        <v>2072</v>
      </c>
      <c r="B94" t="s">
        <v>1733</v>
      </c>
      <c r="C94" t="s">
        <v>1755</v>
      </c>
      <c r="D94" t="s">
        <v>1344</v>
      </c>
      <c r="E94" t="s">
        <v>1345</v>
      </c>
      <c r="F94">
        <v>2025</v>
      </c>
      <c r="G94" t="s">
        <v>1999</v>
      </c>
      <c r="H94" t="s">
        <v>2073</v>
      </c>
      <c r="I94" t="s">
        <v>2074</v>
      </c>
    </row>
    <row r="95" spans="1:14">
      <c r="A95" t="s">
        <v>2075</v>
      </c>
      <c r="B95" t="s">
        <v>1734</v>
      </c>
      <c r="C95" t="s">
        <v>1759</v>
      </c>
      <c r="D95" t="s">
        <v>1344</v>
      </c>
      <c r="E95" t="s">
        <v>1345</v>
      </c>
      <c r="F95">
        <v>2025</v>
      </c>
      <c r="G95" t="s">
        <v>2076</v>
      </c>
      <c r="H95" t="s">
        <v>2077</v>
      </c>
      <c r="I95" t="s">
        <v>2078</v>
      </c>
    </row>
    <row r="96" spans="1:14">
      <c r="A96" t="s">
        <v>2079</v>
      </c>
      <c r="B96" t="s">
        <v>1735</v>
      </c>
      <c r="C96" t="s">
        <v>1763</v>
      </c>
      <c r="D96" t="s">
        <v>1344</v>
      </c>
      <c r="E96" t="s">
        <v>1345</v>
      </c>
      <c r="F96">
        <v>2025</v>
      </c>
      <c r="G96" t="s">
        <v>2080</v>
      </c>
      <c r="H96" t="s">
        <v>2081</v>
      </c>
      <c r="I96" t="s">
        <v>2082</v>
      </c>
    </row>
    <row r="97" spans="1:14">
      <c r="A97" t="s">
        <v>2083</v>
      </c>
      <c r="B97" t="s">
        <v>1736</v>
      </c>
      <c r="C97" t="s">
        <v>1766</v>
      </c>
      <c r="D97" t="s">
        <v>1344</v>
      </c>
      <c r="E97" t="s">
        <v>1345</v>
      </c>
      <c r="F97">
        <v>2025</v>
      </c>
      <c r="G97" t="s">
        <v>2084</v>
      </c>
      <c r="H97" t="s">
        <v>2085</v>
      </c>
      <c r="I97" t="s">
        <v>2086</v>
      </c>
    </row>
    <row r="98" spans="1:14">
      <c r="A98" t="s">
        <v>2087</v>
      </c>
      <c r="B98" t="s">
        <v>1737</v>
      </c>
      <c r="C98" t="s">
        <v>1769</v>
      </c>
      <c r="D98" t="s">
        <v>1344</v>
      </c>
      <c r="E98" t="s">
        <v>1345</v>
      </c>
      <c r="F98">
        <v>2025</v>
      </c>
      <c r="G98" t="s">
        <v>1760</v>
      </c>
      <c r="I98" t="s">
        <v>2088</v>
      </c>
    </row>
    <row r="99" spans="1:14">
      <c r="A99" t="s">
        <v>2089</v>
      </c>
      <c r="B99" t="s">
        <v>1738</v>
      </c>
      <c r="C99" t="s">
        <v>1775</v>
      </c>
      <c r="D99" t="s">
        <v>1344</v>
      </c>
      <c r="E99" t="s">
        <v>1345</v>
      </c>
      <c r="F99">
        <v>2025</v>
      </c>
      <c r="G99" t="s">
        <v>1760</v>
      </c>
      <c r="I99" t="s">
        <v>2088</v>
      </c>
    </row>
    <row r="100" spans="1:14">
      <c r="A100" t="s">
        <v>2090</v>
      </c>
      <c r="B100" t="s">
        <v>229</v>
      </c>
      <c r="C100" t="s">
        <v>1750</v>
      </c>
      <c r="D100" t="s">
        <v>1346</v>
      </c>
      <c r="E100" t="s">
        <v>1347</v>
      </c>
      <c r="F100">
        <v>2025</v>
      </c>
      <c r="G100" t="s">
        <v>1751</v>
      </c>
      <c r="H100" t="s">
        <v>2091</v>
      </c>
      <c r="I100" t="s">
        <v>2092</v>
      </c>
    </row>
    <row r="101" spans="1:14">
      <c r="A101" t="s">
        <v>2093</v>
      </c>
      <c r="B101" t="s">
        <v>1733</v>
      </c>
      <c r="C101" t="s">
        <v>1755</v>
      </c>
      <c r="D101" t="s">
        <v>1346</v>
      </c>
      <c r="E101" t="s">
        <v>1347</v>
      </c>
      <c r="F101">
        <v>2025</v>
      </c>
      <c r="G101" t="s">
        <v>1999</v>
      </c>
      <c r="H101" t="s">
        <v>2094</v>
      </c>
      <c r="I101" t="s">
        <v>2095</v>
      </c>
    </row>
    <row r="102" spans="1:14">
      <c r="A102" t="s">
        <v>2096</v>
      </c>
      <c r="B102" t="s">
        <v>1734</v>
      </c>
      <c r="C102" t="s">
        <v>1759</v>
      </c>
      <c r="D102" t="s">
        <v>1346</v>
      </c>
      <c r="E102" t="s">
        <v>1347</v>
      </c>
      <c r="F102">
        <v>2025</v>
      </c>
      <c r="G102" t="s">
        <v>2097</v>
      </c>
      <c r="H102" t="s">
        <v>2098</v>
      </c>
    </row>
    <row r="103" spans="1:14">
      <c r="A103" t="s">
        <v>2099</v>
      </c>
      <c r="B103" t="s">
        <v>1735</v>
      </c>
      <c r="C103" t="s">
        <v>1763</v>
      </c>
      <c r="D103" t="s">
        <v>1346</v>
      </c>
      <c r="E103" t="s">
        <v>1347</v>
      </c>
      <c r="F103">
        <v>2025</v>
      </c>
      <c r="G103" t="s">
        <v>2100</v>
      </c>
      <c r="H103" t="s">
        <v>2101</v>
      </c>
    </row>
    <row r="104" spans="1:14">
      <c r="A104" t="s">
        <v>2102</v>
      </c>
      <c r="B104" t="s">
        <v>1736</v>
      </c>
      <c r="C104" t="s">
        <v>1766</v>
      </c>
      <c r="D104" t="s">
        <v>1346</v>
      </c>
      <c r="E104" t="s">
        <v>1347</v>
      </c>
      <c r="F104">
        <v>2025</v>
      </c>
      <c r="G104" t="s">
        <v>1767</v>
      </c>
    </row>
    <row r="105" spans="1:14">
      <c r="A105" t="s">
        <v>2103</v>
      </c>
      <c r="B105" t="s">
        <v>1737</v>
      </c>
      <c r="C105" t="s">
        <v>1769</v>
      </c>
      <c r="D105" t="s">
        <v>1346</v>
      </c>
      <c r="E105" t="s">
        <v>1347</v>
      </c>
      <c r="F105">
        <v>2025</v>
      </c>
      <c r="G105" t="s">
        <v>1760</v>
      </c>
    </row>
    <row r="106" spans="1:14">
      <c r="A106" t="s">
        <v>2104</v>
      </c>
      <c r="B106" t="s">
        <v>1738</v>
      </c>
      <c r="C106" t="s">
        <v>1775</v>
      </c>
      <c r="D106" t="s">
        <v>1346</v>
      </c>
      <c r="E106" t="s">
        <v>1347</v>
      </c>
      <c r="F106">
        <v>2025</v>
      </c>
      <c r="G106" t="s">
        <v>1937</v>
      </c>
      <c r="H106" t="s">
        <v>2105</v>
      </c>
      <c r="I106" t="s">
        <v>2106</v>
      </c>
    </row>
    <row r="107" spans="1:14">
      <c r="A107" t="s">
        <v>2107</v>
      </c>
      <c r="B107" t="s">
        <v>229</v>
      </c>
      <c r="C107" t="s">
        <v>1750</v>
      </c>
      <c r="D107" t="s">
        <v>1348</v>
      </c>
      <c r="E107" t="s">
        <v>1349</v>
      </c>
      <c r="F107">
        <v>2025</v>
      </c>
      <c r="G107" t="s">
        <v>1819</v>
      </c>
      <c r="H107" t="s">
        <v>2108</v>
      </c>
      <c r="J107" t="s">
        <v>1753</v>
      </c>
    </row>
    <row r="108" spans="1:14">
      <c r="A108" t="s">
        <v>2109</v>
      </c>
      <c r="B108" t="s">
        <v>1733</v>
      </c>
      <c r="C108" t="s">
        <v>1755</v>
      </c>
      <c r="D108" t="s">
        <v>1348</v>
      </c>
      <c r="E108" t="s">
        <v>1349</v>
      </c>
      <c r="F108">
        <v>2025</v>
      </c>
      <c r="G108" t="s">
        <v>2110</v>
      </c>
      <c r="I108" t="s">
        <v>2111</v>
      </c>
      <c r="J108" t="s">
        <v>1753</v>
      </c>
    </row>
    <row r="109" spans="1:14">
      <c r="A109" t="s">
        <v>2112</v>
      </c>
      <c r="B109" t="s">
        <v>1734</v>
      </c>
      <c r="C109" t="s">
        <v>1759</v>
      </c>
      <c r="D109" t="s">
        <v>1348</v>
      </c>
      <c r="E109" t="s">
        <v>1349</v>
      </c>
      <c r="F109">
        <v>2025</v>
      </c>
      <c r="G109" t="s">
        <v>2113</v>
      </c>
      <c r="H109" t="s">
        <v>2114</v>
      </c>
      <c r="I109" t="s">
        <v>2115</v>
      </c>
      <c r="J109" t="s">
        <v>1753</v>
      </c>
    </row>
    <row r="110" spans="1:14">
      <c r="A110" t="s">
        <v>2116</v>
      </c>
      <c r="B110" t="s">
        <v>1735</v>
      </c>
      <c r="C110" t="s">
        <v>1763</v>
      </c>
      <c r="D110" t="s">
        <v>1348</v>
      </c>
      <c r="E110" t="s">
        <v>1349</v>
      </c>
      <c r="F110">
        <v>2025</v>
      </c>
      <c r="G110" t="s">
        <v>1764</v>
      </c>
      <c r="J110" t="s">
        <v>1753</v>
      </c>
    </row>
    <row r="111" spans="1:14">
      <c r="A111" t="s">
        <v>2117</v>
      </c>
      <c r="B111" t="s">
        <v>1736</v>
      </c>
      <c r="C111" t="s">
        <v>1766</v>
      </c>
      <c r="D111" t="s">
        <v>1348</v>
      </c>
      <c r="E111" t="s">
        <v>1349</v>
      </c>
      <c r="F111">
        <v>2025</v>
      </c>
      <c r="G111" t="s">
        <v>1767</v>
      </c>
      <c r="J111" t="s">
        <v>1753</v>
      </c>
    </row>
    <row r="112" spans="1:14">
      <c r="A112" t="s">
        <v>2118</v>
      </c>
      <c r="B112" t="s">
        <v>1737</v>
      </c>
      <c r="C112" t="s">
        <v>1769</v>
      </c>
      <c r="D112" t="s">
        <v>1348</v>
      </c>
      <c r="E112" t="s">
        <v>1349</v>
      </c>
      <c r="F112">
        <v>2025</v>
      </c>
      <c r="G112" t="s">
        <v>2119</v>
      </c>
      <c r="H112" t="s">
        <v>2120</v>
      </c>
      <c r="J112" t="s">
        <v>1779</v>
      </c>
      <c r="K112" t="s">
        <v>2121</v>
      </c>
      <c r="L112" t="s">
        <v>2122</v>
      </c>
      <c r="N112" t="s">
        <v>2123</v>
      </c>
    </row>
    <row r="113" spans="1:14">
      <c r="A113" t="s">
        <v>2124</v>
      </c>
      <c r="B113" t="s">
        <v>1738</v>
      </c>
      <c r="C113" t="s">
        <v>1775</v>
      </c>
      <c r="D113" t="s">
        <v>1348</v>
      </c>
      <c r="E113" t="s">
        <v>1349</v>
      </c>
      <c r="F113">
        <v>2025</v>
      </c>
      <c r="G113" t="s">
        <v>2125</v>
      </c>
      <c r="H113" t="s">
        <v>2126</v>
      </c>
      <c r="J113" t="s">
        <v>1753</v>
      </c>
    </row>
    <row r="114" spans="1:14">
      <c r="A114" t="s">
        <v>2127</v>
      </c>
      <c r="B114" t="s">
        <v>229</v>
      </c>
      <c r="C114" t="s">
        <v>1750</v>
      </c>
      <c r="D114" t="s">
        <v>1350</v>
      </c>
      <c r="E114" t="s">
        <v>1351</v>
      </c>
      <c r="F114">
        <v>2025</v>
      </c>
      <c r="G114" t="s">
        <v>1819</v>
      </c>
      <c r="H114" t="s">
        <v>2128</v>
      </c>
      <c r="I114" t="s">
        <v>2129</v>
      </c>
    </row>
    <row r="115" spans="1:14">
      <c r="A115" t="s">
        <v>2130</v>
      </c>
      <c r="B115" t="s">
        <v>1733</v>
      </c>
      <c r="C115" t="s">
        <v>1755</v>
      </c>
      <c r="D115" t="s">
        <v>1350</v>
      </c>
      <c r="E115" t="s">
        <v>1351</v>
      </c>
      <c r="F115">
        <v>2025</v>
      </c>
      <c r="G115" t="s">
        <v>1760</v>
      </c>
      <c r="H115" t="s">
        <v>2131</v>
      </c>
      <c r="I115" t="s">
        <v>2132</v>
      </c>
    </row>
    <row r="116" spans="1:14">
      <c r="A116" t="s">
        <v>2133</v>
      </c>
      <c r="B116" t="s">
        <v>1734</v>
      </c>
      <c r="C116" t="s">
        <v>1759</v>
      </c>
      <c r="D116" t="s">
        <v>1350</v>
      </c>
      <c r="E116" t="s">
        <v>1351</v>
      </c>
      <c r="F116">
        <v>2025</v>
      </c>
      <c r="G116" t="s">
        <v>1760</v>
      </c>
      <c r="H116" t="s">
        <v>2134</v>
      </c>
      <c r="I116" t="s">
        <v>2135</v>
      </c>
    </row>
    <row r="117" spans="1:14">
      <c r="A117" t="s">
        <v>2136</v>
      </c>
      <c r="B117" t="s">
        <v>1735</v>
      </c>
      <c r="C117" t="s">
        <v>1763</v>
      </c>
      <c r="D117" t="s">
        <v>1350</v>
      </c>
      <c r="E117" t="s">
        <v>1351</v>
      </c>
      <c r="F117">
        <v>2025</v>
      </c>
      <c r="G117" t="s">
        <v>2137</v>
      </c>
      <c r="H117" t="s">
        <v>2138</v>
      </c>
      <c r="I117" t="s">
        <v>2139</v>
      </c>
      <c r="N117" t="s">
        <v>2140</v>
      </c>
    </row>
    <row r="118" spans="1:14">
      <c r="A118" t="s">
        <v>2141</v>
      </c>
      <c r="B118" t="s">
        <v>1736</v>
      </c>
      <c r="C118" t="s">
        <v>1766</v>
      </c>
      <c r="D118" t="s">
        <v>1350</v>
      </c>
      <c r="E118" t="s">
        <v>1351</v>
      </c>
      <c r="F118">
        <v>2025</v>
      </c>
      <c r="G118" t="s">
        <v>1767</v>
      </c>
      <c r="I118" t="s">
        <v>2142</v>
      </c>
    </row>
    <row r="119" spans="1:14">
      <c r="A119" t="s">
        <v>2143</v>
      </c>
      <c r="B119" t="s">
        <v>1737</v>
      </c>
      <c r="C119" t="s">
        <v>1769</v>
      </c>
      <c r="D119" t="s">
        <v>1350</v>
      </c>
      <c r="E119" t="s">
        <v>1351</v>
      </c>
      <c r="F119">
        <v>2025</v>
      </c>
      <c r="G119" t="s">
        <v>2144</v>
      </c>
      <c r="I119" t="s">
        <v>2145</v>
      </c>
      <c r="N119" t="s">
        <v>2146</v>
      </c>
    </row>
    <row r="120" spans="1:14">
      <c r="A120" t="s">
        <v>2147</v>
      </c>
      <c r="B120" t="s">
        <v>1738</v>
      </c>
      <c r="C120" t="s">
        <v>1775</v>
      </c>
      <c r="D120" t="s">
        <v>1350</v>
      </c>
      <c r="E120" t="s">
        <v>1351</v>
      </c>
      <c r="F120">
        <v>2025</v>
      </c>
      <c r="G120" t="s">
        <v>1760</v>
      </c>
      <c r="I120" t="s">
        <v>2148</v>
      </c>
    </row>
    <row r="121" spans="1:14">
      <c r="A121" t="s">
        <v>2149</v>
      </c>
      <c r="B121" t="s">
        <v>229</v>
      </c>
      <c r="C121" t="s">
        <v>1750</v>
      </c>
      <c r="D121" t="s">
        <v>1353</v>
      </c>
      <c r="E121" t="s">
        <v>1354</v>
      </c>
      <c r="F121">
        <v>2025</v>
      </c>
      <c r="G121" t="s">
        <v>1819</v>
      </c>
      <c r="H121" t="s">
        <v>2150</v>
      </c>
      <c r="J121" t="s">
        <v>1753</v>
      </c>
    </row>
    <row r="122" spans="1:14">
      <c r="A122" t="s">
        <v>2151</v>
      </c>
      <c r="B122" t="s">
        <v>1733</v>
      </c>
      <c r="C122" t="s">
        <v>1755</v>
      </c>
      <c r="D122" t="s">
        <v>1353</v>
      </c>
      <c r="E122" t="s">
        <v>1354</v>
      </c>
      <c r="F122">
        <v>2025</v>
      </c>
      <c r="G122" t="s">
        <v>1760</v>
      </c>
      <c r="H122" t="s">
        <v>2152</v>
      </c>
      <c r="I122" t="s">
        <v>2153</v>
      </c>
      <c r="J122" t="s">
        <v>1753</v>
      </c>
    </row>
    <row r="123" spans="1:14">
      <c r="A123" t="s">
        <v>2154</v>
      </c>
      <c r="B123" t="s">
        <v>1734</v>
      </c>
      <c r="C123" t="s">
        <v>1759</v>
      </c>
      <c r="D123" t="s">
        <v>1353</v>
      </c>
      <c r="E123" t="s">
        <v>1354</v>
      </c>
      <c r="F123">
        <v>2025</v>
      </c>
      <c r="G123" t="s">
        <v>2155</v>
      </c>
      <c r="H123" t="s">
        <v>2156</v>
      </c>
      <c r="I123" t="s">
        <v>2157</v>
      </c>
      <c r="J123" t="s">
        <v>1753</v>
      </c>
    </row>
    <row r="124" spans="1:14">
      <c r="A124" t="s">
        <v>2158</v>
      </c>
      <c r="B124" t="s">
        <v>1735</v>
      </c>
      <c r="C124" t="s">
        <v>1763</v>
      </c>
      <c r="D124" t="s">
        <v>1353</v>
      </c>
      <c r="E124" t="s">
        <v>1354</v>
      </c>
      <c r="F124">
        <v>2025</v>
      </c>
      <c r="G124" t="s">
        <v>1764</v>
      </c>
      <c r="H124" t="s">
        <v>2152</v>
      </c>
      <c r="I124" t="s">
        <v>2159</v>
      </c>
      <c r="J124" t="s">
        <v>1753</v>
      </c>
    </row>
    <row r="125" spans="1:14">
      <c r="A125" t="s">
        <v>2160</v>
      </c>
      <c r="B125" t="s">
        <v>1736</v>
      </c>
      <c r="C125" t="s">
        <v>1766</v>
      </c>
      <c r="D125" t="s">
        <v>1353</v>
      </c>
      <c r="E125" t="s">
        <v>1354</v>
      </c>
      <c r="F125">
        <v>2025</v>
      </c>
      <c r="G125" t="s">
        <v>1767</v>
      </c>
      <c r="H125" t="s">
        <v>2152</v>
      </c>
      <c r="J125" t="s">
        <v>1753</v>
      </c>
    </row>
    <row r="126" spans="1:14">
      <c r="A126" t="s">
        <v>2161</v>
      </c>
      <c r="B126" t="s">
        <v>1737</v>
      </c>
      <c r="C126" t="s">
        <v>1769</v>
      </c>
      <c r="D126" t="s">
        <v>1353</v>
      </c>
      <c r="E126" t="s">
        <v>1354</v>
      </c>
      <c r="F126">
        <v>2025</v>
      </c>
      <c r="G126" t="s">
        <v>1760</v>
      </c>
      <c r="H126" t="s">
        <v>2152</v>
      </c>
      <c r="I126" t="s">
        <v>2162</v>
      </c>
      <c r="J126" t="s">
        <v>1753</v>
      </c>
    </row>
    <row r="127" spans="1:14">
      <c r="A127" t="s">
        <v>2163</v>
      </c>
      <c r="B127" t="s">
        <v>1738</v>
      </c>
      <c r="C127" t="s">
        <v>1775</v>
      </c>
      <c r="D127" t="s">
        <v>1353</v>
      </c>
      <c r="E127" t="s">
        <v>1354</v>
      </c>
      <c r="F127">
        <v>2025</v>
      </c>
      <c r="G127" t="s">
        <v>1760</v>
      </c>
      <c r="H127" t="s">
        <v>2152</v>
      </c>
      <c r="I127" t="s">
        <v>2164</v>
      </c>
      <c r="J127" t="s">
        <v>1753</v>
      </c>
    </row>
    <row r="128" spans="1:14">
      <c r="A128" t="s">
        <v>2165</v>
      </c>
      <c r="B128" t="s">
        <v>229</v>
      </c>
      <c r="C128" t="s">
        <v>1750</v>
      </c>
      <c r="D128" t="s">
        <v>1355</v>
      </c>
      <c r="E128" t="s">
        <v>1356</v>
      </c>
      <c r="F128">
        <v>2025</v>
      </c>
      <c r="G128" t="s">
        <v>2166</v>
      </c>
      <c r="H128" t="s">
        <v>2167</v>
      </c>
      <c r="I128" t="s">
        <v>2168</v>
      </c>
    </row>
    <row r="129" spans="1:14">
      <c r="A129" t="s">
        <v>2169</v>
      </c>
      <c r="B129" t="s">
        <v>1733</v>
      </c>
      <c r="C129" t="s">
        <v>1755</v>
      </c>
      <c r="D129" t="s">
        <v>1355</v>
      </c>
      <c r="E129" t="s">
        <v>1356</v>
      </c>
      <c r="F129">
        <v>2025</v>
      </c>
      <c r="G129" t="s">
        <v>1760</v>
      </c>
      <c r="I129" t="s">
        <v>2170</v>
      </c>
    </row>
    <row r="130" spans="1:14">
      <c r="A130" t="s">
        <v>2171</v>
      </c>
      <c r="B130" t="s">
        <v>1734</v>
      </c>
      <c r="C130" t="s">
        <v>1759</v>
      </c>
      <c r="D130" t="s">
        <v>1355</v>
      </c>
      <c r="E130" t="s">
        <v>1356</v>
      </c>
      <c r="F130">
        <v>2025</v>
      </c>
      <c r="G130" t="s">
        <v>1927</v>
      </c>
      <c r="I130" t="s">
        <v>2172</v>
      </c>
    </row>
    <row r="131" spans="1:14">
      <c r="A131" t="s">
        <v>2173</v>
      </c>
      <c r="B131" t="s">
        <v>1735</v>
      </c>
      <c r="C131" t="s">
        <v>1763</v>
      </c>
      <c r="D131" t="s">
        <v>1355</v>
      </c>
      <c r="E131" t="s">
        <v>1356</v>
      </c>
      <c r="F131">
        <v>2025</v>
      </c>
      <c r="G131" t="s">
        <v>1764</v>
      </c>
      <c r="I131" t="s">
        <v>2174</v>
      </c>
    </row>
    <row r="132" spans="1:14">
      <c r="A132" t="s">
        <v>2175</v>
      </c>
      <c r="B132" t="s">
        <v>1736</v>
      </c>
      <c r="C132" t="s">
        <v>1766</v>
      </c>
      <c r="D132" t="s">
        <v>1355</v>
      </c>
      <c r="E132" t="s">
        <v>1356</v>
      </c>
      <c r="F132">
        <v>2025</v>
      </c>
      <c r="G132" t="s">
        <v>1767</v>
      </c>
    </row>
    <row r="133" spans="1:14">
      <c r="A133" t="s">
        <v>2176</v>
      </c>
      <c r="B133" t="s">
        <v>1737</v>
      </c>
      <c r="C133" t="s">
        <v>1769</v>
      </c>
      <c r="D133" t="s">
        <v>1355</v>
      </c>
      <c r="E133" t="s">
        <v>1356</v>
      </c>
      <c r="F133">
        <v>2025</v>
      </c>
      <c r="G133" t="s">
        <v>1760</v>
      </c>
      <c r="I133" t="s">
        <v>2177</v>
      </c>
    </row>
    <row r="134" spans="1:14">
      <c r="A134" t="s">
        <v>2178</v>
      </c>
      <c r="B134" t="s">
        <v>1738</v>
      </c>
      <c r="C134" t="s">
        <v>1775</v>
      </c>
      <c r="D134" t="s">
        <v>1355</v>
      </c>
      <c r="E134" t="s">
        <v>1356</v>
      </c>
      <c r="F134">
        <v>2025</v>
      </c>
      <c r="G134" t="s">
        <v>1760</v>
      </c>
      <c r="I134" t="s">
        <v>2179</v>
      </c>
    </row>
    <row r="135" spans="1:14">
      <c r="A135" t="s">
        <v>2180</v>
      </c>
      <c r="B135" t="s">
        <v>229</v>
      </c>
      <c r="C135" t="s">
        <v>1750</v>
      </c>
      <c r="D135" t="s">
        <v>1357</v>
      </c>
      <c r="E135" t="s">
        <v>1358</v>
      </c>
      <c r="F135">
        <v>2025</v>
      </c>
      <c r="G135" t="s">
        <v>2181</v>
      </c>
      <c r="H135" t="s">
        <v>2182</v>
      </c>
      <c r="I135" t="s">
        <v>2183</v>
      </c>
      <c r="J135" t="s">
        <v>1753</v>
      </c>
    </row>
    <row r="136" spans="1:14">
      <c r="A136" t="s">
        <v>2184</v>
      </c>
      <c r="B136" t="s">
        <v>1733</v>
      </c>
      <c r="C136" t="s">
        <v>1755</v>
      </c>
      <c r="D136" t="s">
        <v>1357</v>
      </c>
      <c r="E136" t="s">
        <v>1358</v>
      </c>
      <c r="F136">
        <v>2025</v>
      </c>
      <c r="G136" t="s">
        <v>1999</v>
      </c>
      <c r="H136" t="s">
        <v>2185</v>
      </c>
      <c r="I136" t="s">
        <v>2186</v>
      </c>
      <c r="J136" t="s">
        <v>1753</v>
      </c>
      <c r="N136" t="s">
        <v>2187</v>
      </c>
    </row>
    <row r="137" spans="1:14">
      <c r="A137" t="s">
        <v>2188</v>
      </c>
      <c r="B137" t="s">
        <v>1734</v>
      </c>
      <c r="C137" t="s">
        <v>1759</v>
      </c>
      <c r="D137" t="s">
        <v>1357</v>
      </c>
      <c r="E137" t="s">
        <v>1358</v>
      </c>
      <c r="F137">
        <v>2025</v>
      </c>
      <c r="G137" t="s">
        <v>1927</v>
      </c>
      <c r="H137" t="s">
        <v>2189</v>
      </c>
      <c r="I137" t="s">
        <v>2190</v>
      </c>
      <c r="J137" t="s">
        <v>1753</v>
      </c>
      <c r="N137" t="s">
        <v>2191</v>
      </c>
    </row>
    <row r="138" spans="1:14">
      <c r="A138" t="s">
        <v>2192</v>
      </c>
      <c r="B138" t="s">
        <v>1735</v>
      </c>
      <c r="C138" t="s">
        <v>1763</v>
      </c>
      <c r="D138" t="s">
        <v>1357</v>
      </c>
      <c r="E138" t="s">
        <v>1358</v>
      </c>
      <c r="F138">
        <v>2025</v>
      </c>
      <c r="G138" t="s">
        <v>1764</v>
      </c>
      <c r="I138" t="s">
        <v>2193</v>
      </c>
      <c r="J138" t="s">
        <v>1753</v>
      </c>
    </row>
    <row r="139" spans="1:14">
      <c r="A139" t="s">
        <v>2194</v>
      </c>
      <c r="B139" t="s">
        <v>1736</v>
      </c>
      <c r="C139" t="s">
        <v>1766</v>
      </c>
      <c r="D139" t="s">
        <v>1357</v>
      </c>
      <c r="E139" t="s">
        <v>1358</v>
      </c>
      <c r="F139">
        <v>2025</v>
      </c>
      <c r="G139" t="s">
        <v>1767</v>
      </c>
      <c r="I139" t="s">
        <v>2195</v>
      </c>
      <c r="J139" t="s">
        <v>1753</v>
      </c>
    </row>
    <row r="140" spans="1:14">
      <c r="A140" t="s">
        <v>2196</v>
      </c>
      <c r="B140" t="s">
        <v>1737</v>
      </c>
      <c r="C140" t="s">
        <v>1769</v>
      </c>
      <c r="D140" t="s">
        <v>1357</v>
      </c>
      <c r="E140" t="s">
        <v>1358</v>
      </c>
      <c r="F140">
        <v>2025</v>
      </c>
      <c r="G140" t="s">
        <v>2197</v>
      </c>
      <c r="H140" t="s">
        <v>2198</v>
      </c>
      <c r="I140" t="s">
        <v>2199</v>
      </c>
      <c r="J140" t="s">
        <v>1753</v>
      </c>
      <c r="L140" t="s">
        <v>2200</v>
      </c>
      <c r="N140" t="s">
        <v>2201</v>
      </c>
    </row>
    <row r="141" spans="1:14">
      <c r="A141" t="s">
        <v>2202</v>
      </c>
      <c r="B141" t="s">
        <v>1738</v>
      </c>
      <c r="C141" t="s">
        <v>1775</v>
      </c>
      <c r="D141" t="s">
        <v>1357</v>
      </c>
      <c r="E141" t="s">
        <v>1358</v>
      </c>
      <c r="F141">
        <v>2025</v>
      </c>
      <c r="G141" t="s">
        <v>1760</v>
      </c>
      <c r="I141" t="s">
        <v>2203</v>
      </c>
      <c r="J141" t="s">
        <v>1753</v>
      </c>
    </row>
    <row r="142" spans="1:14">
      <c r="A142" t="s">
        <v>2204</v>
      </c>
      <c r="B142" t="s">
        <v>229</v>
      </c>
      <c r="C142" t="s">
        <v>1750</v>
      </c>
      <c r="D142" t="s">
        <v>1359</v>
      </c>
      <c r="E142" t="s">
        <v>1360</v>
      </c>
      <c r="F142">
        <v>2025</v>
      </c>
      <c r="G142" t="s">
        <v>2205</v>
      </c>
      <c r="H142" t="s">
        <v>2206</v>
      </c>
      <c r="J142" t="s">
        <v>1779</v>
      </c>
      <c r="K142" t="s">
        <v>2207</v>
      </c>
      <c r="L142" t="s">
        <v>2208</v>
      </c>
      <c r="N142" t="s">
        <v>2209</v>
      </c>
    </row>
    <row r="143" spans="1:14">
      <c r="A143" t="s">
        <v>2210</v>
      </c>
      <c r="B143" t="s">
        <v>1733</v>
      </c>
      <c r="C143" t="s">
        <v>1755</v>
      </c>
      <c r="D143" t="s">
        <v>1359</v>
      </c>
      <c r="E143" t="s">
        <v>1360</v>
      </c>
      <c r="F143">
        <v>2025</v>
      </c>
      <c r="G143" t="s">
        <v>1760</v>
      </c>
      <c r="J143" t="s">
        <v>1779</v>
      </c>
      <c r="K143" t="s">
        <v>2211</v>
      </c>
      <c r="L143" t="s">
        <v>2212</v>
      </c>
      <c r="N143" t="s">
        <v>2213</v>
      </c>
    </row>
    <row r="144" spans="1:14">
      <c r="A144" t="s">
        <v>2214</v>
      </c>
      <c r="B144" t="s">
        <v>1734</v>
      </c>
      <c r="C144" t="s">
        <v>1759</v>
      </c>
      <c r="D144" t="s">
        <v>1359</v>
      </c>
      <c r="E144" t="s">
        <v>1360</v>
      </c>
      <c r="F144">
        <v>2025</v>
      </c>
      <c r="G144" t="s">
        <v>2215</v>
      </c>
      <c r="H144" t="s">
        <v>2216</v>
      </c>
      <c r="I144" t="s">
        <v>2217</v>
      </c>
      <c r="J144" t="s">
        <v>1779</v>
      </c>
      <c r="K144" t="s">
        <v>2218</v>
      </c>
      <c r="L144" t="s">
        <v>2219</v>
      </c>
      <c r="N144" t="s">
        <v>2220</v>
      </c>
    </row>
    <row r="145" spans="1:14">
      <c r="A145" t="s">
        <v>2221</v>
      </c>
      <c r="B145" t="s">
        <v>1735</v>
      </c>
      <c r="C145" t="s">
        <v>1763</v>
      </c>
      <c r="D145" t="s">
        <v>1359</v>
      </c>
      <c r="E145" t="s">
        <v>1360</v>
      </c>
      <c r="F145">
        <v>2025</v>
      </c>
      <c r="G145" t="s">
        <v>2222</v>
      </c>
      <c r="J145" t="s">
        <v>1779</v>
      </c>
      <c r="K145" t="s">
        <v>2223</v>
      </c>
      <c r="L145" t="s">
        <v>2224</v>
      </c>
      <c r="N145" t="s">
        <v>2225</v>
      </c>
    </row>
    <row r="146" spans="1:14">
      <c r="A146" t="s">
        <v>2226</v>
      </c>
      <c r="B146" t="s">
        <v>1736</v>
      </c>
      <c r="C146" t="s">
        <v>1766</v>
      </c>
      <c r="D146" t="s">
        <v>1359</v>
      </c>
      <c r="E146" t="s">
        <v>1360</v>
      </c>
      <c r="F146">
        <v>2025</v>
      </c>
      <c r="G146" t="s">
        <v>1985</v>
      </c>
      <c r="J146" t="s">
        <v>1779</v>
      </c>
      <c r="K146" t="s">
        <v>1985</v>
      </c>
      <c r="L146" t="s">
        <v>2227</v>
      </c>
      <c r="N146" t="s">
        <v>2228</v>
      </c>
    </row>
    <row r="147" spans="1:14">
      <c r="A147" t="s">
        <v>2229</v>
      </c>
      <c r="B147" t="s">
        <v>1737</v>
      </c>
      <c r="C147" t="s">
        <v>1769</v>
      </c>
      <c r="D147" t="s">
        <v>1359</v>
      </c>
      <c r="E147" t="s">
        <v>1360</v>
      </c>
      <c r="F147">
        <v>2025</v>
      </c>
      <c r="G147" t="s">
        <v>2230</v>
      </c>
      <c r="H147" t="s">
        <v>2231</v>
      </c>
      <c r="I147" t="s">
        <v>2232</v>
      </c>
      <c r="J147" t="s">
        <v>1753</v>
      </c>
      <c r="L147" t="s">
        <v>2233</v>
      </c>
    </row>
    <row r="148" spans="1:14">
      <c r="A148" t="s">
        <v>2234</v>
      </c>
      <c r="B148" t="s">
        <v>1738</v>
      </c>
      <c r="C148" t="s">
        <v>1775</v>
      </c>
      <c r="D148" t="s">
        <v>1359</v>
      </c>
      <c r="E148" t="s">
        <v>1360</v>
      </c>
      <c r="F148">
        <v>2025</v>
      </c>
      <c r="G148" t="s">
        <v>1937</v>
      </c>
      <c r="H148" t="s">
        <v>2235</v>
      </c>
      <c r="I148" t="s">
        <v>2236</v>
      </c>
      <c r="J148" t="s">
        <v>1753</v>
      </c>
      <c r="L148" t="s">
        <v>2237</v>
      </c>
    </row>
    <row r="149" spans="1:14">
      <c r="A149" t="s">
        <v>2238</v>
      </c>
      <c r="B149" t="s">
        <v>229</v>
      </c>
      <c r="C149" t="s">
        <v>1750</v>
      </c>
      <c r="D149" t="s">
        <v>1361</v>
      </c>
      <c r="E149" t="s">
        <v>1362</v>
      </c>
      <c r="F149">
        <v>2025</v>
      </c>
      <c r="G149" t="s">
        <v>2166</v>
      </c>
      <c r="H149" t="s">
        <v>2239</v>
      </c>
      <c r="I149" t="s">
        <v>2240</v>
      </c>
    </row>
    <row r="150" spans="1:14">
      <c r="A150" t="s">
        <v>2241</v>
      </c>
      <c r="B150" t="s">
        <v>1733</v>
      </c>
      <c r="C150" t="s">
        <v>1755</v>
      </c>
      <c r="D150" t="s">
        <v>1361</v>
      </c>
      <c r="E150" t="s">
        <v>1362</v>
      </c>
      <c r="F150">
        <v>2025</v>
      </c>
      <c r="G150" t="s">
        <v>1760</v>
      </c>
      <c r="I150" t="s">
        <v>2242</v>
      </c>
    </row>
    <row r="151" spans="1:14">
      <c r="A151" t="s">
        <v>2243</v>
      </c>
      <c r="B151" t="s">
        <v>1734</v>
      </c>
      <c r="C151" t="s">
        <v>1759</v>
      </c>
      <c r="D151" t="s">
        <v>1361</v>
      </c>
      <c r="E151" t="s">
        <v>1362</v>
      </c>
      <c r="F151">
        <v>2025</v>
      </c>
      <c r="G151" t="s">
        <v>2244</v>
      </c>
      <c r="H151" t="s">
        <v>2245</v>
      </c>
      <c r="I151" t="s">
        <v>2246</v>
      </c>
    </row>
    <row r="152" spans="1:14">
      <c r="A152" t="s">
        <v>2247</v>
      </c>
      <c r="B152" t="s">
        <v>1735</v>
      </c>
      <c r="C152" t="s">
        <v>1763</v>
      </c>
      <c r="D152" t="s">
        <v>1361</v>
      </c>
      <c r="E152" t="s">
        <v>1362</v>
      </c>
      <c r="F152">
        <v>2025</v>
      </c>
      <c r="G152" t="s">
        <v>1764</v>
      </c>
      <c r="H152" t="s">
        <v>2248</v>
      </c>
      <c r="I152" t="s">
        <v>2249</v>
      </c>
    </row>
    <row r="153" spans="1:14">
      <c r="A153" t="s">
        <v>2250</v>
      </c>
      <c r="B153" t="s">
        <v>1736</v>
      </c>
      <c r="C153" t="s">
        <v>1766</v>
      </c>
      <c r="D153" t="s">
        <v>1361</v>
      </c>
      <c r="E153" t="s">
        <v>1362</v>
      </c>
      <c r="F153">
        <v>2025</v>
      </c>
      <c r="G153" t="s">
        <v>1767</v>
      </c>
      <c r="H153" t="s">
        <v>2248</v>
      </c>
      <c r="I153" t="s">
        <v>2251</v>
      </c>
    </row>
    <row r="154" spans="1:14">
      <c r="A154" t="s">
        <v>2252</v>
      </c>
      <c r="B154" t="s">
        <v>1737</v>
      </c>
      <c r="C154" t="s">
        <v>1769</v>
      </c>
      <c r="D154" t="s">
        <v>1361</v>
      </c>
      <c r="E154" t="s">
        <v>1362</v>
      </c>
      <c r="F154">
        <v>2025</v>
      </c>
      <c r="G154" t="s">
        <v>2039</v>
      </c>
      <c r="H154" t="s">
        <v>2253</v>
      </c>
      <c r="I154" t="s">
        <v>2254</v>
      </c>
    </row>
    <row r="155" spans="1:14">
      <c r="A155" t="s">
        <v>2255</v>
      </c>
      <c r="B155" t="s">
        <v>1738</v>
      </c>
      <c r="C155" t="s">
        <v>1775</v>
      </c>
      <c r="D155" t="s">
        <v>1361</v>
      </c>
      <c r="E155" t="s">
        <v>1362</v>
      </c>
      <c r="F155">
        <v>2025</v>
      </c>
      <c r="G155" t="s">
        <v>2256</v>
      </c>
      <c r="H155" t="s">
        <v>2257</v>
      </c>
      <c r="I155" t="s">
        <v>2258</v>
      </c>
    </row>
    <row r="156" spans="1:14">
      <c r="A156" t="s">
        <v>2259</v>
      </c>
      <c r="B156" t="s">
        <v>229</v>
      </c>
      <c r="C156" t="s">
        <v>1750</v>
      </c>
      <c r="D156" t="s">
        <v>1364</v>
      </c>
      <c r="E156" t="s">
        <v>1365</v>
      </c>
      <c r="F156">
        <v>2025</v>
      </c>
      <c r="G156" t="s">
        <v>2166</v>
      </c>
      <c r="H156" t="s">
        <v>2260</v>
      </c>
      <c r="I156" t="s">
        <v>2261</v>
      </c>
    </row>
    <row r="157" spans="1:14">
      <c r="A157" t="s">
        <v>2262</v>
      </c>
      <c r="B157" t="s">
        <v>1733</v>
      </c>
      <c r="C157" t="s">
        <v>1755</v>
      </c>
      <c r="D157" t="s">
        <v>1364</v>
      </c>
      <c r="E157" t="s">
        <v>1365</v>
      </c>
      <c r="F157">
        <v>2025</v>
      </c>
      <c r="G157" t="s">
        <v>1999</v>
      </c>
      <c r="H157" t="s">
        <v>2263</v>
      </c>
      <c r="I157" t="s">
        <v>2264</v>
      </c>
    </row>
    <row r="158" spans="1:14">
      <c r="A158" t="s">
        <v>2265</v>
      </c>
      <c r="B158" t="s">
        <v>1734</v>
      </c>
      <c r="C158" t="s">
        <v>1759</v>
      </c>
      <c r="D158" t="s">
        <v>1364</v>
      </c>
      <c r="E158" t="s">
        <v>1365</v>
      </c>
      <c r="F158">
        <v>2025</v>
      </c>
      <c r="G158" t="s">
        <v>1950</v>
      </c>
      <c r="H158" t="s">
        <v>2266</v>
      </c>
      <c r="I158" t="s">
        <v>2267</v>
      </c>
    </row>
    <row r="159" spans="1:14">
      <c r="A159" t="s">
        <v>2268</v>
      </c>
      <c r="B159" t="s">
        <v>1735</v>
      </c>
      <c r="C159" t="s">
        <v>1763</v>
      </c>
      <c r="D159" t="s">
        <v>1364</v>
      </c>
      <c r="E159" t="s">
        <v>1365</v>
      </c>
      <c r="F159">
        <v>2025</v>
      </c>
      <c r="G159" t="s">
        <v>1764</v>
      </c>
      <c r="H159" t="s">
        <v>2269</v>
      </c>
    </row>
    <row r="160" spans="1:14">
      <c r="A160" t="s">
        <v>2270</v>
      </c>
      <c r="B160" t="s">
        <v>1736</v>
      </c>
      <c r="C160" t="s">
        <v>1766</v>
      </c>
      <c r="D160" t="s">
        <v>1364</v>
      </c>
      <c r="E160" t="s">
        <v>1365</v>
      </c>
      <c r="F160">
        <v>2025</v>
      </c>
      <c r="G160" t="s">
        <v>1767</v>
      </c>
      <c r="H160" t="s">
        <v>2269</v>
      </c>
    </row>
    <row r="161" spans="1:14">
      <c r="A161" t="s">
        <v>2271</v>
      </c>
      <c r="B161" t="s">
        <v>1737</v>
      </c>
      <c r="C161" t="s">
        <v>1769</v>
      </c>
      <c r="D161" t="s">
        <v>1364</v>
      </c>
      <c r="E161" t="s">
        <v>1365</v>
      </c>
      <c r="F161">
        <v>2025</v>
      </c>
      <c r="G161" t="s">
        <v>1760</v>
      </c>
      <c r="H161" t="s">
        <v>2272</v>
      </c>
      <c r="I161" t="s">
        <v>2273</v>
      </c>
    </row>
    <row r="162" spans="1:14">
      <c r="A162" t="s">
        <v>2274</v>
      </c>
      <c r="B162" t="s">
        <v>1738</v>
      </c>
      <c r="C162" t="s">
        <v>1775</v>
      </c>
      <c r="D162" t="s">
        <v>1364</v>
      </c>
      <c r="E162" t="s">
        <v>1365</v>
      </c>
      <c r="F162">
        <v>2025</v>
      </c>
      <c r="G162" t="s">
        <v>1760</v>
      </c>
      <c r="H162" t="s">
        <v>2275</v>
      </c>
    </row>
    <row r="163" spans="1:14">
      <c r="A163" t="s">
        <v>2276</v>
      </c>
      <c r="B163" t="s">
        <v>229</v>
      </c>
      <c r="C163" t="s">
        <v>1750</v>
      </c>
      <c r="D163" t="s">
        <v>1366</v>
      </c>
      <c r="E163" t="s">
        <v>1367</v>
      </c>
      <c r="F163">
        <v>2025</v>
      </c>
      <c r="G163" t="s">
        <v>2277</v>
      </c>
      <c r="H163" t="s">
        <v>2278</v>
      </c>
      <c r="I163" t="s">
        <v>2279</v>
      </c>
      <c r="J163" t="s">
        <v>1753</v>
      </c>
    </row>
    <row r="164" spans="1:14">
      <c r="A164" t="s">
        <v>2280</v>
      </c>
      <c r="B164" t="s">
        <v>1733</v>
      </c>
      <c r="C164" t="s">
        <v>1755</v>
      </c>
      <c r="D164" t="s">
        <v>1366</v>
      </c>
      <c r="E164" t="s">
        <v>1367</v>
      </c>
      <c r="F164">
        <v>2025</v>
      </c>
      <c r="G164" t="s">
        <v>2281</v>
      </c>
      <c r="H164" t="s">
        <v>2282</v>
      </c>
      <c r="J164" t="s">
        <v>1779</v>
      </c>
      <c r="L164" t="s">
        <v>2283</v>
      </c>
      <c r="N164" t="s">
        <v>2284</v>
      </c>
    </row>
    <row r="165" spans="1:14">
      <c r="A165" t="s">
        <v>2285</v>
      </c>
      <c r="B165" t="s">
        <v>1734</v>
      </c>
      <c r="C165" t="s">
        <v>1759</v>
      </c>
      <c r="D165" t="s">
        <v>1366</v>
      </c>
      <c r="E165" t="s">
        <v>1367</v>
      </c>
      <c r="F165">
        <v>2025</v>
      </c>
      <c r="G165" t="s">
        <v>1806</v>
      </c>
      <c r="H165" t="s">
        <v>2286</v>
      </c>
      <c r="I165" t="s">
        <v>2287</v>
      </c>
      <c r="J165" t="s">
        <v>1753</v>
      </c>
      <c r="L165" t="s">
        <v>2288</v>
      </c>
    </row>
    <row r="166" spans="1:14">
      <c r="A166" t="s">
        <v>2289</v>
      </c>
      <c r="B166" t="s">
        <v>1735</v>
      </c>
      <c r="C166" t="s">
        <v>1763</v>
      </c>
      <c r="D166" t="s">
        <v>1366</v>
      </c>
      <c r="E166" t="s">
        <v>1367</v>
      </c>
      <c r="F166">
        <v>2025</v>
      </c>
      <c r="G166" t="s">
        <v>2290</v>
      </c>
      <c r="J166" t="s">
        <v>1753</v>
      </c>
      <c r="L166" t="s">
        <v>2291</v>
      </c>
      <c r="N166" t="s">
        <v>2292</v>
      </c>
    </row>
    <row r="167" spans="1:14">
      <c r="A167" t="s">
        <v>2293</v>
      </c>
      <c r="B167" t="s">
        <v>1736</v>
      </c>
      <c r="C167" t="s">
        <v>1766</v>
      </c>
      <c r="D167" t="s">
        <v>1366</v>
      </c>
      <c r="E167" t="s">
        <v>1367</v>
      </c>
      <c r="F167">
        <v>2025</v>
      </c>
      <c r="G167" t="s">
        <v>1767</v>
      </c>
      <c r="J167" t="s">
        <v>1753</v>
      </c>
      <c r="L167" t="s">
        <v>2294</v>
      </c>
      <c r="N167" t="s">
        <v>2295</v>
      </c>
    </row>
    <row r="168" spans="1:14">
      <c r="A168" t="s">
        <v>2296</v>
      </c>
      <c r="B168" t="s">
        <v>1737</v>
      </c>
      <c r="C168" t="s">
        <v>1769</v>
      </c>
      <c r="D168" t="s">
        <v>1366</v>
      </c>
      <c r="E168" t="s">
        <v>1367</v>
      </c>
      <c r="F168">
        <v>2025</v>
      </c>
      <c r="G168" t="s">
        <v>2297</v>
      </c>
      <c r="H168" t="s">
        <v>2298</v>
      </c>
      <c r="I168" t="s">
        <v>2299</v>
      </c>
      <c r="J168" t="s">
        <v>1753</v>
      </c>
    </row>
    <row r="169" spans="1:14">
      <c r="A169" t="s">
        <v>2300</v>
      </c>
      <c r="B169" t="s">
        <v>1738</v>
      </c>
      <c r="C169" t="s">
        <v>1775</v>
      </c>
      <c r="D169" t="s">
        <v>1366</v>
      </c>
      <c r="E169" t="s">
        <v>1367</v>
      </c>
      <c r="F169">
        <v>2025</v>
      </c>
      <c r="G169" t="s">
        <v>2301</v>
      </c>
      <c r="H169" t="s">
        <v>2302</v>
      </c>
      <c r="I169" t="s">
        <v>2303</v>
      </c>
      <c r="J169" t="s">
        <v>1753</v>
      </c>
      <c r="L169" t="s">
        <v>2304</v>
      </c>
    </row>
    <row r="170" spans="1:14">
      <c r="A170" t="s">
        <v>2305</v>
      </c>
      <c r="B170" t="s">
        <v>229</v>
      </c>
      <c r="C170" t="s">
        <v>1750</v>
      </c>
      <c r="D170" t="s">
        <v>1370</v>
      </c>
      <c r="E170" t="s">
        <v>1371</v>
      </c>
      <c r="F170">
        <v>2025</v>
      </c>
      <c r="G170" t="s">
        <v>1819</v>
      </c>
      <c r="H170" t="s">
        <v>2306</v>
      </c>
      <c r="I170" t="s">
        <v>2307</v>
      </c>
    </row>
    <row r="171" spans="1:14">
      <c r="A171" t="s">
        <v>2308</v>
      </c>
      <c r="B171" t="s">
        <v>1733</v>
      </c>
      <c r="C171" t="s">
        <v>1755</v>
      </c>
      <c r="D171" t="s">
        <v>1370</v>
      </c>
      <c r="E171" t="s">
        <v>1371</v>
      </c>
      <c r="F171">
        <v>2025</v>
      </c>
      <c r="G171" t="s">
        <v>1760</v>
      </c>
      <c r="H171" t="s">
        <v>2309</v>
      </c>
    </row>
    <row r="172" spans="1:14">
      <c r="A172" t="s">
        <v>2310</v>
      </c>
      <c r="B172" t="s">
        <v>1734</v>
      </c>
      <c r="C172" t="s">
        <v>1759</v>
      </c>
      <c r="D172" t="s">
        <v>1370</v>
      </c>
      <c r="E172" t="s">
        <v>1371</v>
      </c>
      <c r="F172">
        <v>2025</v>
      </c>
      <c r="G172" t="s">
        <v>1927</v>
      </c>
    </row>
    <row r="173" spans="1:14">
      <c r="A173" t="s">
        <v>2311</v>
      </c>
      <c r="B173" t="s">
        <v>1735</v>
      </c>
      <c r="C173" t="s">
        <v>1763</v>
      </c>
      <c r="D173" t="s">
        <v>1370</v>
      </c>
      <c r="E173" t="s">
        <v>1371</v>
      </c>
      <c r="F173">
        <v>2025</v>
      </c>
      <c r="G173" t="s">
        <v>1764</v>
      </c>
    </row>
    <row r="174" spans="1:14">
      <c r="A174" t="s">
        <v>2312</v>
      </c>
      <c r="B174" t="s">
        <v>1736</v>
      </c>
      <c r="C174" t="s">
        <v>1766</v>
      </c>
      <c r="D174" t="s">
        <v>1370</v>
      </c>
      <c r="E174" t="s">
        <v>1371</v>
      </c>
      <c r="F174">
        <v>2025</v>
      </c>
      <c r="G174" t="s">
        <v>1767</v>
      </c>
    </row>
    <row r="175" spans="1:14">
      <c r="A175" t="s">
        <v>2313</v>
      </c>
      <c r="B175" t="s">
        <v>1737</v>
      </c>
      <c r="C175" t="s">
        <v>1769</v>
      </c>
      <c r="D175" t="s">
        <v>1370</v>
      </c>
      <c r="E175" t="s">
        <v>1371</v>
      </c>
      <c r="F175">
        <v>2025</v>
      </c>
      <c r="G175" t="s">
        <v>1760</v>
      </c>
      <c r="H175" t="s">
        <v>2314</v>
      </c>
      <c r="I175" t="s">
        <v>2315</v>
      </c>
    </row>
    <row r="176" spans="1:14">
      <c r="A176" t="s">
        <v>2316</v>
      </c>
      <c r="B176" t="s">
        <v>1738</v>
      </c>
      <c r="C176" t="s">
        <v>1775</v>
      </c>
      <c r="D176" t="s">
        <v>1370</v>
      </c>
      <c r="E176" t="s">
        <v>1371</v>
      </c>
      <c r="F176">
        <v>2025</v>
      </c>
      <c r="G176" t="s">
        <v>1760</v>
      </c>
      <c r="I176" t="s">
        <v>2317</v>
      </c>
    </row>
    <row r="177" spans="1:14">
      <c r="A177" t="s">
        <v>2318</v>
      </c>
      <c r="B177" t="s">
        <v>229</v>
      </c>
      <c r="C177" t="s">
        <v>1750</v>
      </c>
      <c r="D177" t="s">
        <v>1372</v>
      </c>
      <c r="E177" t="s">
        <v>1373</v>
      </c>
      <c r="F177">
        <v>2025</v>
      </c>
      <c r="G177" t="s">
        <v>2017</v>
      </c>
      <c r="H177" t="s">
        <v>2319</v>
      </c>
      <c r="I177" t="s">
        <v>2320</v>
      </c>
      <c r="J177" t="s">
        <v>1753</v>
      </c>
    </row>
    <row r="178" spans="1:14">
      <c r="A178" t="s">
        <v>2321</v>
      </c>
      <c r="B178" t="s">
        <v>1733</v>
      </c>
      <c r="C178" t="s">
        <v>1755</v>
      </c>
      <c r="D178" t="s">
        <v>1372</v>
      </c>
      <c r="E178" t="s">
        <v>1373</v>
      </c>
      <c r="F178">
        <v>2025</v>
      </c>
      <c r="G178" t="s">
        <v>2322</v>
      </c>
      <c r="H178" t="s">
        <v>2323</v>
      </c>
      <c r="I178" t="s">
        <v>2324</v>
      </c>
      <c r="J178" t="s">
        <v>1779</v>
      </c>
      <c r="K178" t="s">
        <v>2325</v>
      </c>
      <c r="N178" t="s">
        <v>2326</v>
      </c>
    </row>
    <row r="179" spans="1:14">
      <c r="A179" t="s">
        <v>2327</v>
      </c>
      <c r="B179" t="s">
        <v>1734</v>
      </c>
      <c r="C179" t="s">
        <v>1759</v>
      </c>
      <c r="D179" t="s">
        <v>1372</v>
      </c>
      <c r="E179" t="s">
        <v>1373</v>
      </c>
      <c r="F179">
        <v>2025</v>
      </c>
      <c r="G179" t="s">
        <v>1873</v>
      </c>
      <c r="H179" t="s">
        <v>2328</v>
      </c>
      <c r="I179" t="s">
        <v>2329</v>
      </c>
      <c r="J179" t="s">
        <v>1753</v>
      </c>
    </row>
    <row r="180" spans="1:14">
      <c r="A180" t="s">
        <v>2330</v>
      </c>
      <c r="B180" t="s">
        <v>1735</v>
      </c>
      <c r="C180" t="s">
        <v>1763</v>
      </c>
      <c r="D180" t="s">
        <v>1372</v>
      </c>
      <c r="E180" t="s">
        <v>1373</v>
      </c>
      <c r="F180">
        <v>2025</v>
      </c>
      <c r="G180" t="s">
        <v>2331</v>
      </c>
      <c r="H180" t="s">
        <v>2332</v>
      </c>
      <c r="I180" t="s">
        <v>2333</v>
      </c>
      <c r="J180" t="s">
        <v>1753</v>
      </c>
    </row>
    <row r="181" spans="1:14">
      <c r="A181" t="s">
        <v>2334</v>
      </c>
      <c r="B181" t="s">
        <v>1736</v>
      </c>
      <c r="C181" t="s">
        <v>1766</v>
      </c>
      <c r="D181" t="s">
        <v>1372</v>
      </c>
      <c r="E181" t="s">
        <v>1373</v>
      </c>
      <c r="F181">
        <v>2025</v>
      </c>
      <c r="G181" t="s">
        <v>1985</v>
      </c>
      <c r="H181" t="s">
        <v>2335</v>
      </c>
      <c r="I181" t="s">
        <v>2336</v>
      </c>
      <c r="J181" t="s">
        <v>1753</v>
      </c>
    </row>
    <row r="182" spans="1:14">
      <c r="A182" t="s">
        <v>2337</v>
      </c>
      <c r="B182" t="s">
        <v>1737</v>
      </c>
      <c r="C182" t="s">
        <v>1769</v>
      </c>
      <c r="D182" t="s">
        <v>1372</v>
      </c>
      <c r="E182" t="s">
        <v>1373</v>
      </c>
      <c r="F182">
        <v>2025</v>
      </c>
      <c r="G182" t="s">
        <v>2338</v>
      </c>
      <c r="H182" t="s">
        <v>2339</v>
      </c>
      <c r="I182" t="s">
        <v>2340</v>
      </c>
      <c r="J182" t="s">
        <v>1753</v>
      </c>
    </row>
    <row r="183" spans="1:14">
      <c r="A183" t="s">
        <v>2341</v>
      </c>
      <c r="B183" t="s">
        <v>1738</v>
      </c>
      <c r="C183" t="s">
        <v>1775</v>
      </c>
      <c r="D183" t="s">
        <v>1372</v>
      </c>
      <c r="E183" t="s">
        <v>1373</v>
      </c>
      <c r="F183">
        <v>2025</v>
      </c>
      <c r="G183" t="s">
        <v>1816</v>
      </c>
      <c r="H183" t="s">
        <v>2342</v>
      </c>
      <c r="I183" t="s">
        <v>2343</v>
      </c>
      <c r="J183" t="s">
        <v>1753</v>
      </c>
    </row>
    <row r="184" spans="1:14">
      <c r="A184" t="s">
        <v>2344</v>
      </c>
      <c r="B184" t="s">
        <v>229</v>
      </c>
      <c r="C184" t="s">
        <v>1750</v>
      </c>
      <c r="D184" t="s">
        <v>1375</v>
      </c>
      <c r="E184" t="s">
        <v>1376</v>
      </c>
      <c r="F184">
        <v>2025</v>
      </c>
      <c r="G184" t="s">
        <v>2166</v>
      </c>
    </row>
    <row r="185" spans="1:14">
      <c r="A185" t="s">
        <v>2345</v>
      </c>
      <c r="B185" t="s">
        <v>1733</v>
      </c>
      <c r="C185" t="s">
        <v>1755</v>
      </c>
      <c r="D185" t="s">
        <v>1375</v>
      </c>
      <c r="E185" t="s">
        <v>1376</v>
      </c>
      <c r="F185">
        <v>2025</v>
      </c>
      <c r="G185" t="s">
        <v>1867</v>
      </c>
      <c r="H185" t="s">
        <v>2346</v>
      </c>
      <c r="I185" t="s">
        <v>2347</v>
      </c>
    </row>
    <row r="186" spans="1:14">
      <c r="A186" t="s">
        <v>2348</v>
      </c>
      <c r="B186" t="s">
        <v>1734</v>
      </c>
      <c r="C186" t="s">
        <v>1759</v>
      </c>
      <c r="D186" t="s">
        <v>1375</v>
      </c>
      <c r="E186" t="s">
        <v>1376</v>
      </c>
      <c r="F186">
        <v>2025</v>
      </c>
      <c r="G186" t="s">
        <v>2349</v>
      </c>
      <c r="H186" t="s">
        <v>2350</v>
      </c>
      <c r="I186" t="s">
        <v>2351</v>
      </c>
    </row>
    <row r="187" spans="1:14">
      <c r="A187" t="s">
        <v>2352</v>
      </c>
      <c r="B187" t="s">
        <v>1735</v>
      </c>
      <c r="C187" t="s">
        <v>1763</v>
      </c>
      <c r="D187" t="s">
        <v>1375</v>
      </c>
      <c r="E187" t="s">
        <v>1376</v>
      </c>
      <c r="F187">
        <v>2025</v>
      </c>
      <c r="G187" t="s">
        <v>1764</v>
      </c>
      <c r="I187" t="s">
        <v>2353</v>
      </c>
    </row>
    <row r="188" spans="1:14">
      <c r="A188" t="s">
        <v>2354</v>
      </c>
      <c r="B188" t="s">
        <v>1736</v>
      </c>
      <c r="C188" t="s">
        <v>1766</v>
      </c>
      <c r="D188" t="s">
        <v>1375</v>
      </c>
      <c r="E188" t="s">
        <v>1376</v>
      </c>
      <c r="F188">
        <v>2025</v>
      </c>
      <c r="G188" t="s">
        <v>1767</v>
      </c>
    </row>
    <row r="189" spans="1:14">
      <c r="A189" t="s">
        <v>2355</v>
      </c>
      <c r="B189" t="s">
        <v>1737</v>
      </c>
      <c r="C189" t="s">
        <v>1769</v>
      </c>
      <c r="D189" t="s">
        <v>1375</v>
      </c>
      <c r="E189" t="s">
        <v>1376</v>
      </c>
      <c r="F189">
        <v>2025</v>
      </c>
      <c r="G189" t="s">
        <v>1760</v>
      </c>
      <c r="I189" t="s">
        <v>2356</v>
      </c>
    </row>
    <row r="190" spans="1:14">
      <c r="A190" t="s">
        <v>2357</v>
      </c>
      <c r="B190" t="s">
        <v>1738</v>
      </c>
      <c r="C190" t="s">
        <v>1775</v>
      </c>
      <c r="D190" t="s">
        <v>1375</v>
      </c>
      <c r="E190" t="s">
        <v>1376</v>
      </c>
      <c r="F190">
        <v>2025</v>
      </c>
      <c r="G190" t="s">
        <v>1816</v>
      </c>
      <c r="H190" t="s">
        <v>2358</v>
      </c>
      <c r="I190" t="s">
        <v>2359</v>
      </c>
    </row>
    <row r="191" spans="1:14">
      <c r="A191" t="s">
        <v>2360</v>
      </c>
      <c r="B191" t="s">
        <v>229</v>
      </c>
      <c r="C191" t="s">
        <v>1750</v>
      </c>
      <c r="D191" t="s">
        <v>1377</v>
      </c>
      <c r="E191" t="s">
        <v>1378</v>
      </c>
      <c r="F191">
        <v>2025</v>
      </c>
      <c r="G191" t="s">
        <v>2017</v>
      </c>
      <c r="H191" t="s">
        <v>2361</v>
      </c>
      <c r="I191" t="s">
        <v>2362</v>
      </c>
      <c r="J191" t="s">
        <v>1753</v>
      </c>
    </row>
    <row r="192" spans="1:14">
      <c r="A192" t="s">
        <v>2363</v>
      </c>
      <c r="B192" t="s">
        <v>1733</v>
      </c>
      <c r="C192" t="s">
        <v>1755</v>
      </c>
      <c r="D192" t="s">
        <v>1377</v>
      </c>
      <c r="E192" t="s">
        <v>1378</v>
      </c>
      <c r="F192">
        <v>2025</v>
      </c>
      <c r="G192" t="s">
        <v>2364</v>
      </c>
      <c r="H192" t="s">
        <v>2365</v>
      </c>
      <c r="J192" t="s">
        <v>1753</v>
      </c>
    </row>
    <row r="193" spans="1:14">
      <c r="A193" t="s">
        <v>2366</v>
      </c>
      <c r="B193" t="s">
        <v>1734</v>
      </c>
      <c r="C193" t="s">
        <v>1759</v>
      </c>
      <c r="D193" t="s">
        <v>1377</v>
      </c>
      <c r="E193" t="s">
        <v>1378</v>
      </c>
      <c r="F193">
        <v>2025</v>
      </c>
      <c r="G193" t="s">
        <v>1760</v>
      </c>
      <c r="J193" t="s">
        <v>1753</v>
      </c>
      <c r="L193" t="s">
        <v>2367</v>
      </c>
    </row>
    <row r="194" spans="1:14">
      <c r="A194" t="s">
        <v>2368</v>
      </c>
      <c r="B194" t="s">
        <v>1735</v>
      </c>
      <c r="C194" t="s">
        <v>1763</v>
      </c>
      <c r="D194" t="s">
        <v>1377</v>
      </c>
      <c r="E194" t="s">
        <v>1378</v>
      </c>
      <c r="F194">
        <v>2025</v>
      </c>
      <c r="G194" t="s">
        <v>1764</v>
      </c>
      <c r="J194" t="s">
        <v>1779</v>
      </c>
      <c r="L194" t="s">
        <v>2369</v>
      </c>
      <c r="M194" t="s">
        <v>2370</v>
      </c>
    </row>
    <row r="195" spans="1:14">
      <c r="A195" t="s">
        <v>2371</v>
      </c>
      <c r="B195" t="s">
        <v>1736</v>
      </c>
      <c r="C195" t="s">
        <v>1766</v>
      </c>
      <c r="D195" t="s">
        <v>1377</v>
      </c>
      <c r="E195" t="s">
        <v>1378</v>
      </c>
      <c r="F195">
        <v>2025</v>
      </c>
      <c r="G195" t="s">
        <v>2084</v>
      </c>
      <c r="J195" t="s">
        <v>1779</v>
      </c>
      <c r="K195" t="s">
        <v>2084</v>
      </c>
      <c r="L195" t="s">
        <v>2372</v>
      </c>
      <c r="N195" t="s">
        <v>2373</v>
      </c>
    </row>
    <row r="196" spans="1:14">
      <c r="A196" t="s">
        <v>2374</v>
      </c>
      <c r="B196" t="s">
        <v>1737</v>
      </c>
      <c r="C196" t="s">
        <v>1769</v>
      </c>
      <c r="D196" t="s">
        <v>1377</v>
      </c>
      <c r="E196" t="s">
        <v>1378</v>
      </c>
      <c r="F196">
        <v>2025</v>
      </c>
      <c r="G196" t="s">
        <v>2375</v>
      </c>
      <c r="J196" t="s">
        <v>1779</v>
      </c>
      <c r="K196" t="s">
        <v>2376</v>
      </c>
      <c r="M196" t="s">
        <v>2377</v>
      </c>
      <c r="N196" t="s">
        <v>2378</v>
      </c>
    </row>
    <row r="197" spans="1:14">
      <c r="A197" t="s">
        <v>2379</v>
      </c>
      <c r="B197" t="s">
        <v>1738</v>
      </c>
      <c r="C197" t="s">
        <v>1775</v>
      </c>
      <c r="D197" t="s">
        <v>1377</v>
      </c>
      <c r="E197" t="s">
        <v>1378</v>
      </c>
      <c r="F197">
        <v>2025</v>
      </c>
      <c r="G197" t="s">
        <v>1816</v>
      </c>
      <c r="H197" t="s">
        <v>2380</v>
      </c>
      <c r="I197" t="s">
        <v>2381</v>
      </c>
      <c r="J197" t="s">
        <v>1753</v>
      </c>
    </row>
    <row r="198" spans="1:14">
      <c r="A198" t="s">
        <v>2382</v>
      </c>
      <c r="B198" t="s">
        <v>229</v>
      </c>
      <c r="C198" t="s">
        <v>1750</v>
      </c>
      <c r="D198" t="s">
        <v>1379</v>
      </c>
      <c r="E198" t="s">
        <v>1380</v>
      </c>
      <c r="F198">
        <v>2025</v>
      </c>
      <c r="G198" t="s">
        <v>1819</v>
      </c>
      <c r="H198" t="s">
        <v>2383</v>
      </c>
      <c r="I198" t="s">
        <v>2384</v>
      </c>
      <c r="J198" t="s">
        <v>1753</v>
      </c>
      <c r="L198" t="s">
        <v>2385</v>
      </c>
    </row>
    <row r="199" spans="1:14">
      <c r="A199" t="s">
        <v>2386</v>
      </c>
      <c r="B199" t="s">
        <v>1733</v>
      </c>
      <c r="C199" t="s">
        <v>1755</v>
      </c>
      <c r="D199" t="s">
        <v>1379</v>
      </c>
      <c r="E199" t="s">
        <v>1380</v>
      </c>
      <c r="F199">
        <v>2025</v>
      </c>
      <c r="G199" t="s">
        <v>1819</v>
      </c>
      <c r="H199" t="s">
        <v>2387</v>
      </c>
      <c r="I199" t="s">
        <v>2388</v>
      </c>
      <c r="J199" t="s">
        <v>1753</v>
      </c>
      <c r="L199" t="s">
        <v>2389</v>
      </c>
    </row>
    <row r="200" spans="1:14">
      <c r="A200" t="s">
        <v>2390</v>
      </c>
      <c r="B200" t="s">
        <v>1734</v>
      </c>
      <c r="C200" t="s">
        <v>1759</v>
      </c>
      <c r="D200" t="s">
        <v>1379</v>
      </c>
      <c r="E200" t="s">
        <v>1380</v>
      </c>
      <c r="F200">
        <v>2025</v>
      </c>
      <c r="G200" t="s">
        <v>2113</v>
      </c>
      <c r="H200" t="s">
        <v>2391</v>
      </c>
      <c r="I200" t="s">
        <v>2392</v>
      </c>
      <c r="J200" t="s">
        <v>1779</v>
      </c>
      <c r="K200" t="s">
        <v>2393</v>
      </c>
      <c r="L200" t="s">
        <v>2394</v>
      </c>
      <c r="N200" t="s">
        <v>2395</v>
      </c>
    </row>
    <row r="201" spans="1:14">
      <c r="A201" t="s">
        <v>2396</v>
      </c>
      <c r="B201" t="s">
        <v>1735</v>
      </c>
      <c r="C201" t="s">
        <v>1763</v>
      </c>
      <c r="D201" t="s">
        <v>1379</v>
      </c>
      <c r="E201" t="s">
        <v>1380</v>
      </c>
      <c r="F201">
        <v>2025</v>
      </c>
      <c r="G201" t="s">
        <v>1764</v>
      </c>
      <c r="H201" t="s">
        <v>2397</v>
      </c>
      <c r="I201" t="s">
        <v>2398</v>
      </c>
      <c r="J201" t="s">
        <v>1779</v>
      </c>
      <c r="K201" t="s">
        <v>2399</v>
      </c>
      <c r="L201" t="s">
        <v>2400</v>
      </c>
      <c r="M201" t="s">
        <v>2401</v>
      </c>
      <c r="N201" t="s">
        <v>2402</v>
      </c>
    </row>
    <row r="202" spans="1:14">
      <c r="A202" t="s">
        <v>2403</v>
      </c>
      <c r="B202" t="s">
        <v>1736</v>
      </c>
      <c r="C202" t="s">
        <v>1766</v>
      </c>
      <c r="D202" t="s">
        <v>1379</v>
      </c>
      <c r="E202" t="s">
        <v>1380</v>
      </c>
      <c r="F202">
        <v>2025</v>
      </c>
      <c r="G202" t="s">
        <v>1767</v>
      </c>
      <c r="H202" t="s">
        <v>2404</v>
      </c>
      <c r="I202" t="s">
        <v>2405</v>
      </c>
      <c r="J202" t="s">
        <v>1753</v>
      </c>
    </row>
    <row r="203" spans="1:14">
      <c r="A203" t="s">
        <v>2406</v>
      </c>
      <c r="B203" t="s">
        <v>1737</v>
      </c>
      <c r="C203" t="s">
        <v>1769</v>
      </c>
      <c r="D203" t="s">
        <v>1379</v>
      </c>
      <c r="E203" t="s">
        <v>1380</v>
      </c>
      <c r="F203">
        <v>2025</v>
      </c>
      <c r="G203" t="s">
        <v>2407</v>
      </c>
      <c r="H203" t="s">
        <v>2408</v>
      </c>
      <c r="I203" t="s">
        <v>2409</v>
      </c>
      <c r="J203" t="s">
        <v>1753</v>
      </c>
    </row>
    <row r="204" spans="1:14">
      <c r="A204" t="s">
        <v>2410</v>
      </c>
      <c r="B204" t="s">
        <v>1738</v>
      </c>
      <c r="C204" t="s">
        <v>1775</v>
      </c>
      <c r="D204" t="s">
        <v>1379</v>
      </c>
      <c r="E204" t="s">
        <v>1380</v>
      </c>
      <c r="F204">
        <v>2025</v>
      </c>
      <c r="G204" t="s">
        <v>2411</v>
      </c>
      <c r="H204" t="s">
        <v>2412</v>
      </c>
      <c r="I204" t="s">
        <v>2413</v>
      </c>
      <c r="J204" t="s">
        <v>1779</v>
      </c>
      <c r="K204" t="s">
        <v>2414</v>
      </c>
      <c r="L204" t="s">
        <v>2415</v>
      </c>
      <c r="N204" t="s">
        <v>2416</v>
      </c>
    </row>
    <row r="205" spans="1:14">
      <c r="A205" t="s">
        <v>2417</v>
      </c>
      <c r="B205" t="s">
        <v>229</v>
      </c>
      <c r="C205" t="s">
        <v>1750</v>
      </c>
      <c r="D205" t="s">
        <v>1381</v>
      </c>
      <c r="E205" t="s">
        <v>1382</v>
      </c>
      <c r="F205">
        <v>2025</v>
      </c>
      <c r="G205" t="s">
        <v>1819</v>
      </c>
      <c r="H205" t="s">
        <v>2418</v>
      </c>
      <c r="I205" t="s">
        <v>2419</v>
      </c>
      <c r="J205" t="s">
        <v>1753</v>
      </c>
    </row>
    <row r="206" spans="1:14">
      <c r="A206" t="s">
        <v>2420</v>
      </c>
      <c r="B206" t="s">
        <v>1733</v>
      </c>
      <c r="C206" t="s">
        <v>1755</v>
      </c>
      <c r="D206" t="s">
        <v>1381</v>
      </c>
      <c r="E206" t="s">
        <v>1382</v>
      </c>
      <c r="F206">
        <v>2025</v>
      </c>
      <c r="G206" t="s">
        <v>2421</v>
      </c>
      <c r="H206" t="s">
        <v>2422</v>
      </c>
      <c r="I206" t="s">
        <v>2423</v>
      </c>
      <c r="J206" t="s">
        <v>1753</v>
      </c>
    </row>
    <row r="207" spans="1:14">
      <c r="A207" t="s">
        <v>2424</v>
      </c>
      <c r="B207" t="s">
        <v>1734</v>
      </c>
      <c r="C207" t="s">
        <v>1759</v>
      </c>
      <c r="D207" t="s">
        <v>1381</v>
      </c>
      <c r="E207" t="s">
        <v>1382</v>
      </c>
      <c r="F207">
        <v>2025</v>
      </c>
      <c r="G207" t="s">
        <v>2425</v>
      </c>
      <c r="H207" t="s">
        <v>2426</v>
      </c>
      <c r="I207" t="s">
        <v>2427</v>
      </c>
      <c r="J207" t="s">
        <v>1779</v>
      </c>
      <c r="K207" t="s">
        <v>2428</v>
      </c>
      <c r="L207" t="s">
        <v>2429</v>
      </c>
      <c r="M207" t="s">
        <v>2430</v>
      </c>
      <c r="N207" t="s">
        <v>2431</v>
      </c>
    </row>
    <row r="208" spans="1:14">
      <c r="A208" t="s">
        <v>2432</v>
      </c>
      <c r="B208" t="s">
        <v>1735</v>
      </c>
      <c r="C208" t="s">
        <v>1763</v>
      </c>
      <c r="D208" t="s">
        <v>1381</v>
      </c>
      <c r="E208" t="s">
        <v>1382</v>
      </c>
      <c r="F208">
        <v>2025</v>
      </c>
      <c r="G208" t="s">
        <v>2433</v>
      </c>
      <c r="H208" t="s">
        <v>2434</v>
      </c>
      <c r="I208" t="s">
        <v>2435</v>
      </c>
      <c r="J208" t="s">
        <v>1779</v>
      </c>
      <c r="K208" t="s">
        <v>2436</v>
      </c>
      <c r="L208" t="s">
        <v>2437</v>
      </c>
      <c r="M208" t="s">
        <v>2438</v>
      </c>
      <c r="N208" t="s">
        <v>2439</v>
      </c>
    </row>
    <row r="209" spans="1:14">
      <c r="A209" t="s">
        <v>2440</v>
      </c>
      <c r="B209" t="s">
        <v>1736</v>
      </c>
      <c r="C209" t="s">
        <v>1766</v>
      </c>
      <c r="D209" t="s">
        <v>1381</v>
      </c>
      <c r="E209" t="s">
        <v>1382</v>
      </c>
      <c r="F209">
        <v>2025</v>
      </c>
      <c r="G209" t="s">
        <v>1985</v>
      </c>
      <c r="H209" t="s">
        <v>2441</v>
      </c>
      <c r="I209" t="s">
        <v>2442</v>
      </c>
      <c r="J209" t="s">
        <v>1779</v>
      </c>
      <c r="K209" t="s">
        <v>1985</v>
      </c>
      <c r="L209" t="s">
        <v>2443</v>
      </c>
      <c r="N209" t="s">
        <v>2444</v>
      </c>
    </row>
    <row r="210" spans="1:14">
      <c r="A210" t="s">
        <v>2445</v>
      </c>
      <c r="B210" t="s">
        <v>1737</v>
      </c>
      <c r="C210" t="s">
        <v>1769</v>
      </c>
      <c r="D210" t="s">
        <v>1381</v>
      </c>
      <c r="E210" t="s">
        <v>1382</v>
      </c>
      <c r="F210">
        <v>2025</v>
      </c>
      <c r="G210" t="s">
        <v>2144</v>
      </c>
      <c r="H210" t="s">
        <v>2446</v>
      </c>
      <c r="I210" t="s">
        <v>2447</v>
      </c>
      <c r="J210" t="s">
        <v>1779</v>
      </c>
      <c r="K210" t="s">
        <v>2448</v>
      </c>
      <c r="L210" t="s">
        <v>2449</v>
      </c>
      <c r="M210" t="s">
        <v>2450</v>
      </c>
      <c r="N210" t="s">
        <v>2451</v>
      </c>
    </row>
    <row r="211" spans="1:14">
      <c r="A211" t="s">
        <v>2452</v>
      </c>
      <c r="B211" t="s">
        <v>1738</v>
      </c>
      <c r="C211" t="s">
        <v>1775</v>
      </c>
      <c r="D211" t="s">
        <v>1381</v>
      </c>
      <c r="E211" t="s">
        <v>1382</v>
      </c>
      <c r="F211">
        <v>2025</v>
      </c>
      <c r="G211" t="s">
        <v>1937</v>
      </c>
      <c r="H211" t="s">
        <v>2453</v>
      </c>
      <c r="I211" t="s">
        <v>2454</v>
      </c>
      <c r="J211" t="s">
        <v>1779</v>
      </c>
      <c r="K211" t="s">
        <v>2455</v>
      </c>
      <c r="L211" t="s">
        <v>2456</v>
      </c>
      <c r="M211" t="s">
        <v>2457</v>
      </c>
      <c r="N211" t="s">
        <v>2458</v>
      </c>
    </row>
    <row r="212" spans="1:14">
      <c r="A212" t="s">
        <v>2459</v>
      </c>
      <c r="B212" t="s">
        <v>229</v>
      </c>
      <c r="C212" t="s">
        <v>1750</v>
      </c>
      <c r="D212" t="s">
        <v>1383</v>
      </c>
      <c r="E212" t="s">
        <v>1384</v>
      </c>
      <c r="F212">
        <v>2025</v>
      </c>
      <c r="G212" t="s">
        <v>2460</v>
      </c>
      <c r="H212" t="s">
        <v>2461</v>
      </c>
      <c r="I212" t="s">
        <v>2462</v>
      </c>
      <c r="J212" t="s">
        <v>1753</v>
      </c>
    </row>
    <row r="213" spans="1:14">
      <c r="A213" t="s">
        <v>2463</v>
      </c>
      <c r="B213" t="s">
        <v>1733</v>
      </c>
      <c r="C213" t="s">
        <v>1755</v>
      </c>
      <c r="D213" t="s">
        <v>1383</v>
      </c>
      <c r="E213" t="s">
        <v>1384</v>
      </c>
      <c r="F213">
        <v>2025</v>
      </c>
      <c r="G213" t="s">
        <v>2464</v>
      </c>
      <c r="H213" t="s">
        <v>2465</v>
      </c>
      <c r="I213" t="s">
        <v>2466</v>
      </c>
      <c r="J213" t="s">
        <v>1753</v>
      </c>
    </row>
    <row r="214" spans="1:14">
      <c r="A214" t="s">
        <v>2467</v>
      </c>
      <c r="B214" t="s">
        <v>1734</v>
      </c>
      <c r="C214" t="s">
        <v>1759</v>
      </c>
      <c r="D214" t="s">
        <v>1383</v>
      </c>
      <c r="E214" t="s">
        <v>1384</v>
      </c>
      <c r="F214">
        <v>2025</v>
      </c>
      <c r="G214" t="s">
        <v>1950</v>
      </c>
      <c r="H214" t="s">
        <v>2468</v>
      </c>
      <c r="I214" t="s">
        <v>2469</v>
      </c>
      <c r="J214" t="s">
        <v>1753</v>
      </c>
      <c r="L214" t="s">
        <v>2470</v>
      </c>
      <c r="N214" t="s">
        <v>2471</v>
      </c>
    </row>
    <row r="215" spans="1:14">
      <c r="A215" t="s">
        <v>2472</v>
      </c>
      <c r="B215" t="s">
        <v>1735</v>
      </c>
      <c r="C215" t="s">
        <v>1763</v>
      </c>
      <c r="D215" t="s">
        <v>1383</v>
      </c>
      <c r="E215" t="s">
        <v>1384</v>
      </c>
      <c r="F215">
        <v>2025</v>
      </c>
      <c r="G215" t="s">
        <v>1764</v>
      </c>
      <c r="H215" t="s">
        <v>2473</v>
      </c>
      <c r="I215" t="s">
        <v>2474</v>
      </c>
      <c r="J215" t="s">
        <v>1753</v>
      </c>
    </row>
    <row r="216" spans="1:14">
      <c r="A216" t="s">
        <v>2475</v>
      </c>
      <c r="B216" t="s">
        <v>1736</v>
      </c>
      <c r="C216" t="s">
        <v>1766</v>
      </c>
      <c r="D216" t="s">
        <v>1383</v>
      </c>
      <c r="E216" t="s">
        <v>1384</v>
      </c>
      <c r="F216">
        <v>2025</v>
      </c>
      <c r="G216" t="s">
        <v>1767</v>
      </c>
      <c r="H216" t="s">
        <v>2476</v>
      </c>
      <c r="I216" t="s">
        <v>2477</v>
      </c>
      <c r="J216" t="s">
        <v>1753</v>
      </c>
    </row>
    <row r="217" spans="1:14">
      <c r="A217" t="s">
        <v>2478</v>
      </c>
      <c r="B217" t="s">
        <v>1737</v>
      </c>
      <c r="C217" t="s">
        <v>1769</v>
      </c>
      <c r="D217" t="s">
        <v>1383</v>
      </c>
      <c r="E217" t="s">
        <v>1384</v>
      </c>
      <c r="F217">
        <v>2025</v>
      </c>
      <c r="G217" t="s">
        <v>2197</v>
      </c>
      <c r="H217" t="s">
        <v>2479</v>
      </c>
      <c r="I217" t="s">
        <v>2480</v>
      </c>
      <c r="J217" t="s">
        <v>1753</v>
      </c>
    </row>
    <row r="218" spans="1:14">
      <c r="A218" t="s">
        <v>2481</v>
      </c>
      <c r="B218" t="s">
        <v>1738</v>
      </c>
      <c r="C218" t="s">
        <v>1775</v>
      </c>
      <c r="D218" t="s">
        <v>1383</v>
      </c>
      <c r="E218" t="s">
        <v>1384</v>
      </c>
      <c r="F218">
        <v>2025</v>
      </c>
      <c r="G218" t="s">
        <v>2482</v>
      </c>
      <c r="H218" t="s">
        <v>2483</v>
      </c>
      <c r="I218" t="s">
        <v>2484</v>
      </c>
      <c r="J218" t="s">
        <v>1753</v>
      </c>
    </row>
  </sheetData>
  <sheetProtection algorithmName="SHA-512" hashValue="UhW2exT2RNu/TwNeD46OGtNMiR/pWmuC1DIpEMY8LZDVml374+Gmfky0FHzMJ3FePv+ATyNr0bC3AjKWXHX/ag==" saltValue="4vJ/zVLx7pT+ZuFlaZHWqQ==" spinCount="100000" sheet="1" objects="1" scenarios="1"/>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S4620"/>
  <sheetViews>
    <sheetView topLeftCell="A55" workbookViewId="0">
      <selection activeCell="G189" sqref="G189"/>
    </sheetView>
  </sheetViews>
  <sheetFormatPr defaultRowHeight="15"/>
  <cols>
    <col min="5" max="5" width="33.7109375" customWidth="1"/>
    <col min="6" max="6" width="45.28515625" customWidth="1"/>
  </cols>
  <sheetData>
    <row r="1" spans="1:19">
      <c r="A1" t="s">
        <v>1730</v>
      </c>
      <c r="B1" t="s">
        <v>162</v>
      </c>
      <c r="C1" t="s">
        <v>166</v>
      </c>
      <c r="D1" t="s">
        <v>171</v>
      </c>
      <c r="E1" t="s">
        <v>1729</v>
      </c>
      <c r="F1" t="s">
        <v>179</v>
      </c>
      <c r="G1" t="s">
        <v>183</v>
      </c>
      <c r="H1" t="s">
        <v>186</v>
      </c>
      <c r="I1" t="s">
        <v>188</v>
      </c>
      <c r="J1" t="s">
        <v>191</v>
      </c>
      <c r="K1" t="s">
        <v>195</v>
      </c>
      <c r="L1" t="s">
        <v>198</v>
      </c>
      <c r="M1" t="s">
        <v>201</v>
      </c>
      <c r="N1" t="s">
        <v>204</v>
      </c>
      <c r="O1" t="s">
        <v>207</v>
      </c>
      <c r="P1" t="s">
        <v>211</v>
      </c>
      <c r="Q1" t="s">
        <v>215</v>
      </c>
      <c r="R1" t="s">
        <v>218</v>
      </c>
      <c r="S1" t="s">
        <v>221</v>
      </c>
    </row>
    <row r="2" spans="1:19">
      <c r="A2" t="s">
        <v>2485</v>
      </c>
      <c r="B2" t="s">
        <v>1257</v>
      </c>
      <c r="C2" t="s">
        <v>2486</v>
      </c>
      <c r="D2" t="s">
        <v>1742</v>
      </c>
      <c r="E2" t="s">
        <v>2487</v>
      </c>
      <c r="F2" t="s">
        <v>2488</v>
      </c>
      <c r="G2" t="s">
        <v>2489</v>
      </c>
      <c r="H2" t="s">
        <v>1273</v>
      </c>
      <c r="I2" t="s">
        <v>1274</v>
      </c>
      <c r="J2">
        <v>2025</v>
      </c>
      <c r="K2">
        <v>100</v>
      </c>
      <c r="L2" t="s">
        <v>2490</v>
      </c>
      <c r="M2" t="s">
        <v>2491</v>
      </c>
      <c r="N2" t="s">
        <v>2492</v>
      </c>
      <c r="O2" t="s">
        <v>1753</v>
      </c>
    </row>
    <row r="3" spans="1:19">
      <c r="A3" t="s">
        <v>2493</v>
      </c>
      <c r="B3" t="s">
        <v>1258</v>
      </c>
      <c r="C3" t="s">
        <v>2486</v>
      </c>
      <c r="D3" t="s">
        <v>1743</v>
      </c>
      <c r="E3" t="s">
        <v>2487</v>
      </c>
      <c r="F3" t="s">
        <v>2488</v>
      </c>
      <c r="G3" t="s">
        <v>2494</v>
      </c>
      <c r="H3" t="s">
        <v>1273</v>
      </c>
      <c r="I3" t="s">
        <v>1274</v>
      </c>
      <c r="J3">
        <v>2025</v>
      </c>
      <c r="K3">
        <v>67</v>
      </c>
      <c r="L3" t="s">
        <v>2495</v>
      </c>
      <c r="M3" t="s">
        <v>2496</v>
      </c>
      <c r="N3" t="s">
        <v>2497</v>
      </c>
      <c r="O3" t="s">
        <v>1753</v>
      </c>
    </row>
    <row r="4" spans="1:19">
      <c r="A4" t="s">
        <v>2498</v>
      </c>
      <c r="B4" t="s">
        <v>1259</v>
      </c>
      <c r="C4" t="s">
        <v>2486</v>
      </c>
      <c r="D4" t="s">
        <v>1744</v>
      </c>
      <c r="E4" t="s">
        <v>2499</v>
      </c>
      <c r="F4" t="s">
        <v>2488</v>
      </c>
      <c r="G4" t="s">
        <v>2500</v>
      </c>
      <c r="H4" t="s">
        <v>1273</v>
      </c>
      <c r="I4" t="s">
        <v>1274</v>
      </c>
      <c r="J4">
        <v>2025</v>
      </c>
      <c r="K4">
        <v>67</v>
      </c>
      <c r="L4" t="s">
        <v>2501</v>
      </c>
      <c r="M4" t="s">
        <v>2502</v>
      </c>
      <c r="O4" t="s">
        <v>1753</v>
      </c>
    </row>
    <row r="5" spans="1:19">
      <c r="A5" t="s">
        <v>2503</v>
      </c>
      <c r="B5" t="s">
        <v>1260</v>
      </c>
      <c r="C5" t="s">
        <v>2486</v>
      </c>
      <c r="D5" t="s">
        <v>1745</v>
      </c>
      <c r="E5" t="s">
        <v>2504</v>
      </c>
      <c r="F5" t="s">
        <v>2488</v>
      </c>
      <c r="G5" t="s">
        <v>2505</v>
      </c>
      <c r="H5" t="s">
        <v>1273</v>
      </c>
      <c r="I5" t="s">
        <v>1274</v>
      </c>
      <c r="J5">
        <v>2025</v>
      </c>
      <c r="K5">
        <v>67</v>
      </c>
      <c r="L5" t="s">
        <v>2506</v>
      </c>
      <c r="M5" t="s">
        <v>2507</v>
      </c>
      <c r="N5" t="s">
        <v>2508</v>
      </c>
      <c r="O5" t="s">
        <v>1753</v>
      </c>
      <c r="S5" t="s">
        <v>2509</v>
      </c>
    </row>
    <row r="6" spans="1:19">
      <c r="A6" t="s">
        <v>2510</v>
      </c>
      <c r="B6" t="s">
        <v>1261</v>
      </c>
      <c r="C6" t="s">
        <v>2486</v>
      </c>
      <c r="D6" t="s">
        <v>1746</v>
      </c>
      <c r="E6" t="s">
        <v>2504</v>
      </c>
      <c r="F6" t="s">
        <v>2488</v>
      </c>
      <c r="G6" t="s">
        <v>2511</v>
      </c>
      <c r="H6" t="s">
        <v>1273</v>
      </c>
      <c r="I6" t="s">
        <v>1274</v>
      </c>
      <c r="J6">
        <v>2025</v>
      </c>
      <c r="K6">
        <v>100</v>
      </c>
      <c r="L6" t="s">
        <v>2512</v>
      </c>
      <c r="M6" t="s">
        <v>2513</v>
      </c>
      <c r="N6" t="s">
        <v>2514</v>
      </c>
      <c r="O6" t="s">
        <v>1753</v>
      </c>
    </row>
    <row r="7" spans="1:19">
      <c r="A7" t="s">
        <v>2515</v>
      </c>
      <c r="B7" t="s">
        <v>1262</v>
      </c>
      <c r="C7" t="s">
        <v>2486</v>
      </c>
      <c r="D7" t="s">
        <v>1747</v>
      </c>
      <c r="E7" t="s">
        <v>2504</v>
      </c>
      <c r="F7" t="s">
        <v>2488</v>
      </c>
      <c r="G7" t="s">
        <v>2516</v>
      </c>
      <c r="H7" t="s">
        <v>1273</v>
      </c>
      <c r="I7" t="s">
        <v>1274</v>
      </c>
      <c r="J7">
        <v>2025</v>
      </c>
      <c r="K7">
        <v>100</v>
      </c>
      <c r="L7" t="s">
        <v>2517</v>
      </c>
      <c r="M7" t="s">
        <v>2518</v>
      </c>
      <c r="N7" t="s">
        <v>2519</v>
      </c>
      <c r="O7" t="s">
        <v>1753</v>
      </c>
    </row>
    <row r="8" spans="1:19">
      <c r="A8" t="s">
        <v>2520</v>
      </c>
      <c r="B8" t="s">
        <v>1263</v>
      </c>
      <c r="C8" t="s">
        <v>2486</v>
      </c>
      <c r="D8" t="s">
        <v>1695</v>
      </c>
      <c r="E8" t="s">
        <v>2521</v>
      </c>
      <c r="F8" t="s">
        <v>2488</v>
      </c>
      <c r="G8" t="s">
        <v>2522</v>
      </c>
      <c r="H8" t="s">
        <v>1273</v>
      </c>
      <c r="I8" t="s">
        <v>1274</v>
      </c>
      <c r="J8">
        <v>2025</v>
      </c>
      <c r="K8">
        <v>67</v>
      </c>
      <c r="L8" t="s">
        <v>2523</v>
      </c>
      <c r="M8" t="s">
        <v>2524</v>
      </c>
      <c r="O8" t="s">
        <v>1753</v>
      </c>
    </row>
    <row r="9" spans="1:19">
      <c r="A9" t="s">
        <v>2525</v>
      </c>
      <c r="B9" t="s">
        <v>1115</v>
      </c>
      <c r="C9" t="s">
        <v>2486</v>
      </c>
      <c r="D9" t="s">
        <v>1743</v>
      </c>
      <c r="E9" t="s">
        <v>2487</v>
      </c>
      <c r="F9" t="s">
        <v>2526</v>
      </c>
      <c r="G9" t="s">
        <v>289</v>
      </c>
      <c r="H9" t="s">
        <v>1273</v>
      </c>
      <c r="I9" t="s">
        <v>1274</v>
      </c>
      <c r="J9">
        <v>2025</v>
      </c>
      <c r="K9">
        <v>100</v>
      </c>
      <c r="L9" t="s">
        <v>2527</v>
      </c>
      <c r="M9" t="s">
        <v>2528</v>
      </c>
      <c r="N9" t="s">
        <v>2529</v>
      </c>
      <c r="O9" t="s">
        <v>1753</v>
      </c>
    </row>
    <row r="10" spans="1:19">
      <c r="A10" t="s">
        <v>2530</v>
      </c>
      <c r="B10" t="s">
        <v>1116</v>
      </c>
      <c r="C10" t="s">
        <v>2486</v>
      </c>
      <c r="D10" t="s">
        <v>1743</v>
      </c>
      <c r="E10" t="s">
        <v>2487</v>
      </c>
      <c r="F10" t="s">
        <v>2526</v>
      </c>
      <c r="G10" t="s">
        <v>296</v>
      </c>
      <c r="H10" t="s">
        <v>1273</v>
      </c>
      <c r="I10" t="s">
        <v>1274</v>
      </c>
      <c r="J10">
        <v>2025</v>
      </c>
      <c r="K10">
        <v>100</v>
      </c>
      <c r="L10" t="s">
        <v>2531</v>
      </c>
      <c r="M10" t="s">
        <v>2528</v>
      </c>
      <c r="N10" t="s">
        <v>2532</v>
      </c>
      <c r="O10" t="s">
        <v>1753</v>
      </c>
    </row>
    <row r="11" spans="1:19">
      <c r="A11" t="s">
        <v>2533</v>
      </c>
      <c r="B11" t="s">
        <v>1117</v>
      </c>
      <c r="C11" t="s">
        <v>2486</v>
      </c>
      <c r="D11" t="s">
        <v>1743</v>
      </c>
      <c r="E11" t="s">
        <v>2487</v>
      </c>
      <c r="F11" t="s">
        <v>2526</v>
      </c>
      <c r="G11" t="s">
        <v>300</v>
      </c>
      <c r="H11" t="s">
        <v>1273</v>
      </c>
      <c r="I11" t="s">
        <v>1274</v>
      </c>
      <c r="J11">
        <v>2025</v>
      </c>
      <c r="K11">
        <v>100</v>
      </c>
      <c r="L11" t="s">
        <v>2534</v>
      </c>
      <c r="M11" t="s">
        <v>2528</v>
      </c>
      <c r="N11" t="s">
        <v>2535</v>
      </c>
      <c r="O11" t="s">
        <v>1753</v>
      </c>
    </row>
    <row r="12" spans="1:19">
      <c r="A12" t="s">
        <v>2536</v>
      </c>
      <c r="B12" t="s">
        <v>1118</v>
      </c>
      <c r="C12" t="s">
        <v>2486</v>
      </c>
      <c r="D12" t="s">
        <v>1743</v>
      </c>
      <c r="E12" t="s">
        <v>2487</v>
      </c>
      <c r="F12" t="s">
        <v>2526</v>
      </c>
      <c r="G12" t="s">
        <v>304</v>
      </c>
      <c r="H12" t="s">
        <v>1273</v>
      </c>
      <c r="I12" t="s">
        <v>1274</v>
      </c>
      <c r="J12">
        <v>2025</v>
      </c>
      <c r="K12">
        <v>100</v>
      </c>
      <c r="L12" t="s">
        <v>2537</v>
      </c>
      <c r="M12" t="s">
        <v>2528</v>
      </c>
      <c r="N12" t="s">
        <v>2538</v>
      </c>
      <c r="O12" t="s">
        <v>1753</v>
      </c>
    </row>
    <row r="13" spans="1:19">
      <c r="A13" t="s">
        <v>2539</v>
      </c>
      <c r="B13" t="s">
        <v>1119</v>
      </c>
      <c r="C13" t="s">
        <v>2486</v>
      </c>
      <c r="D13" t="s">
        <v>1743</v>
      </c>
      <c r="E13" t="s">
        <v>2487</v>
      </c>
      <c r="F13" t="s">
        <v>2526</v>
      </c>
      <c r="G13" t="s">
        <v>308</v>
      </c>
      <c r="H13" t="s">
        <v>1273</v>
      </c>
      <c r="I13" t="s">
        <v>1274</v>
      </c>
      <c r="J13">
        <v>2025</v>
      </c>
      <c r="K13">
        <v>100</v>
      </c>
      <c r="L13" t="s">
        <v>2540</v>
      </c>
      <c r="M13" t="s">
        <v>2528</v>
      </c>
      <c r="N13" t="s">
        <v>2541</v>
      </c>
      <c r="O13" t="s">
        <v>1753</v>
      </c>
    </row>
    <row r="14" spans="1:19">
      <c r="A14" t="s">
        <v>2542</v>
      </c>
      <c r="B14" t="s">
        <v>1120</v>
      </c>
      <c r="C14" t="s">
        <v>2486</v>
      </c>
      <c r="D14" t="s">
        <v>1743</v>
      </c>
      <c r="E14" t="s">
        <v>2487</v>
      </c>
      <c r="F14" t="s">
        <v>2526</v>
      </c>
      <c r="G14" t="s">
        <v>312</v>
      </c>
      <c r="H14" t="s">
        <v>1273</v>
      </c>
      <c r="I14" t="s">
        <v>1274</v>
      </c>
      <c r="J14">
        <v>2025</v>
      </c>
      <c r="K14">
        <v>100</v>
      </c>
      <c r="L14" t="s">
        <v>2543</v>
      </c>
      <c r="M14" t="s">
        <v>2528</v>
      </c>
      <c r="N14" t="s">
        <v>2544</v>
      </c>
      <c r="O14" t="s">
        <v>1753</v>
      </c>
    </row>
    <row r="15" spans="1:19">
      <c r="A15" t="s">
        <v>2545</v>
      </c>
      <c r="B15" t="s">
        <v>1121</v>
      </c>
      <c r="C15" t="s">
        <v>2486</v>
      </c>
      <c r="D15" t="s">
        <v>1743</v>
      </c>
      <c r="E15" t="s">
        <v>2487</v>
      </c>
      <c r="F15" t="s">
        <v>2526</v>
      </c>
      <c r="G15" t="s">
        <v>318</v>
      </c>
      <c r="H15" t="s">
        <v>1273</v>
      </c>
      <c r="I15" t="s">
        <v>1274</v>
      </c>
      <c r="J15">
        <v>2025</v>
      </c>
      <c r="K15">
        <v>67</v>
      </c>
      <c r="L15" t="s">
        <v>2546</v>
      </c>
      <c r="M15" t="s">
        <v>2528</v>
      </c>
      <c r="N15" t="s">
        <v>2547</v>
      </c>
      <c r="O15" t="s">
        <v>1753</v>
      </c>
    </row>
    <row r="16" spans="1:19">
      <c r="A16" t="s">
        <v>2548</v>
      </c>
      <c r="B16" t="s">
        <v>1122</v>
      </c>
      <c r="C16" t="s">
        <v>2486</v>
      </c>
      <c r="D16" t="s">
        <v>1743</v>
      </c>
      <c r="E16" t="s">
        <v>2487</v>
      </c>
      <c r="F16" t="s">
        <v>2526</v>
      </c>
      <c r="G16" t="s">
        <v>324</v>
      </c>
      <c r="H16" t="s">
        <v>1273</v>
      </c>
      <c r="I16" t="s">
        <v>1274</v>
      </c>
      <c r="J16">
        <v>2025</v>
      </c>
      <c r="K16">
        <v>100</v>
      </c>
      <c r="L16" t="s">
        <v>2549</v>
      </c>
      <c r="M16" t="s">
        <v>2528</v>
      </c>
      <c r="N16" t="s">
        <v>2550</v>
      </c>
      <c r="O16" t="s">
        <v>1753</v>
      </c>
    </row>
    <row r="17" spans="1:19">
      <c r="A17" t="s">
        <v>2551</v>
      </c>
      <c r="B17" t="s">
        <v>1123</v>
      </c>
      <c r="C17" t="s">
        <v>2486</v>
      </c>
      <c r="D17" t="s">
        <v>1743</v>
      </c>
      <c r="E17" t="s">
        <v>2487</v>
      </c>
      <c r="F17" t="s">
        <v>2552</v>
      </c>
      <c r="G17" t="s">
        <v>330</v>
      </c>
      <c r="H17" t="s">
        <v>1273</v>
      </c>
      <c r="I17" t="s">
        <v>1274</v>
      </c>
      <c r="J17">
        <v>2025</v>
      </c>
      <c r="K17">
        <v>100</v>
      </c>
      <c r="L17" t="s">
        <v>2553</v>
      </c>
      <c r="M17" t="s">
        <v>2528</v>
      </c>
      <c r="N17" t="s">
        <v>2554</v>
      </c>
      <c r="O17" t="s">
        <v>1753</v>
      </c>
    </row>
    <row r="18" spans="1:19">
      <c r="A18" t="s">
        <v>2555</v>
      </c>
      <c r="B18" t="s">
        <v>1124</v>
      </c>
      <c r="C18" t="s">
        <v>2486</v>
      </c>
      <c r="D18" t="s">
        <v>1743</v>
      </c>
      <c r="E18" t="s">
        <v>2487</v>
      </c>
      <c r="F18" t="s">
        <v>2552</v>
      </c>
      <c r="G18" t="s">
        <v>336</v>
      </c>
      <c r="H18" t="s">
        <v>1273</v>
      </c>
      <c r="I18" t="s">
        <v>1274</v>
      </c>
      <c r="J18">
        <v>2025</v>
      </c>
      <c r="K18">
        <v>67</v>
      </c>
      <c r="L18" t="s">
        <v>2556</v>
      </c>
      <c r="M18" t="s">
        <v>2528</v>
      </c>
      <c r="N18" t="s">
        <v>2557</v>
      </c>
      <c r="O18" t="s">
        <v>1753</v>
      </c>
    </row>
    <row r="19" spans="1:19">
      <c r="A19" t="s">
        <v>2558</v>
      </c>
      <c r="B19" t="s">
        <v>1125</v>
      </c>
      <c r="C19" t="s">
        <v>2486</v>
      </c>
      <c r="D19" t="s">
        <v>1743</v>
      </c>
      <c r="E19" t="s">
        <v>2487</v>
      </c>
      <c r="F19" t="s">
        <v>2552</v>
      </c>
      <c r="G19" t="s">
        <v>342</v>
      </c>
      <c r="H19" t="s">
        <v>1273</v>
      </c>
      <c r="I19" t="s">
        <v>1274</v>
      </c>
      <c r="J19">
        <v>2025</v>
      </c>
      <c r="K19">
        <v>100</v>
      </c>
      <c r="L19" t="s">
        <v>2559</v>
      </c>
      <c r="M19" t="s">
        <v>2528</v>
      </c>
      <c r="N19" t="s">
        <v>2560</v>
      </c>
      <c r="O19" t="s">
        <v>1753</v>
      </c>
    </row>
    <row r="20" spans="1:19">
      <c r="A20" t="s">
        <v>2561</v>
      </c>
      <c r="B20" t="s">
        <v>1126</v>
      </c>
      <c r="C20" t="s">
        <v>2486</v>
      </c>
      <c r="D20" t="s">
        <v>1743</v>
      </c>
      <c r="E20" t="s">
        <v>2487</v>
      </c>
      <c r="F20" t="s">
        <v>2552</v>
      </c>
      <c r="G20" t="s">
        <v>346</v>
      </c>
      <c r="H20" t="s">
        <v>1273</v>
      </c>
      <c r="I20" t="s">
        <v>1274</v>
      </c>
      <c r="J20">
        <v>2025</v>
      </c>
      <c r="K20">
        <v>67</v>
      </c>
      <c r="L20" t="s">
        <v>2562</v>
      </c>
      <c r="M20" t="s">
        <v>2528</v>
      </c>
      <c r="N20" t="s">
        <v>2563</v>
      </c>
      <c r="O20" t="s">
        <v>1753</v>
      </c>
    </row>
    <row r="21" spans="1:19">
      <c r="A21" t="s">
        <v>2564</v>
      </c>
      <c r="B21" t="s">
        <v>1127</v>
      </c>
      <c r="C21" t="s">
        <v>2486</v>
      </c>
      <c r="D21" t="s">
        <v>1743</v>
      </c>
      <c r="E21" t="s">
        <v>2487</v>
      </c>
      <c r="F21" t="s">
        <v>2565</v>
      </c>
      <c r="G21" t="s">
        <v>352</v>
      </c>
      <c r="H21" t="s">
        <v>1273</v>
      </c>
      <c r="I21" t="s">
        <v>1274</v>
      </c>
      <c r="J21">
        <v>2025</v>
      </c>
      <c r="K21">
        <v>100</v>
      </c>
      <c r="L21" t="s">
        <v>2566</v>
      </c>
      <c r="M21" t="s">
        <v>2528</v>
      </c>
      <c r="N21" t="s">
        <v>2567</v>
      </c>
      <c r="O21" t="s">
        <v>1753</v>
      </c>
    </row>
    <row r="22" spans="1:19">
      <c r="A22" t="s">
        <v>2568</v>
      </c>
      <c r="B22" t="s">
        <v>1128</v>
      </c>
      <c r="C22" t="s">
        <v>2486</v>
      </c>
      <c r="D22" t="s">
        <v>1743</v>
      </c>
      <c r="E22" t="s">
        <v>2487</v>
      </c>
      <c r="F22" t="s">
        <v>2565</v>
      </c>
      <c r="G22" t="s">
        <v>358</v>
      </c>
      <c r="H22" t="s">
        <v>1273</v>
      </c>
      <c r="I22" t="s">
        <v>1274</v>
      </c>
      <c r="J22">
        <v>2025</v>
      </c>
      <c r="K22">
        <v>33</v>
      </c>
      <c r="L22" t="s">
        <v>2569</v>
      </c>
      <c r="M22" t="s">
        <v>2528</v>
      </c>
      <c r="N22" t="s">
        <v>2570</v>
      </c>
      <c r="O22" t="s">
        <v>1753</v>
      </c>
      <c r="S22" t="s">
        <v>2571</v>
      </c>
    </row>
    <row r="23" spans="1:19">
      <c r="A23" t="s">
        <v>2572</v>
      </c>
      <c r="B23" t="s">
        <v>1129</v>
      </c>
      <c r="C23" t="s">
        <v>2486</v>
      </c>
      <c r="D23" t="s">
        <v>1743</v>
      </c>
      <c r="E23" t="s">
        <v>2487</v>
      </c>
      <c r="F23" t="s">
        <v>2573</v>
      </c>
      <c r="G23" t="s">
        <v>364</v>
      </c>
      <c r="H23" t="s">
        <v>1273</v>
      </c>
      <c r="I23" t="s">
        <v>1274</v>
      </c>
      <c r="J23">
        <v>2025</v>
      </c>
      <c r="K23">
        <v>67</v>
      </c>
      <c r="L23" t="s">
        <v>2574</v>
      </c>
      <c r="M23" t="s">
        <v>2528</v>
      </c>
      <c r="N23" t="s">
        <v>2575</v>
      </c>
      <c r="O23" t="s">
        <v>1753</v>
      </c>
      <c r="S23" t="s">
        <v>2576</v>
      </c>
    </row>
    <row r="24" spans="1:19">
      <c r="A24" t="s">
        <v>2577</v>
      </c>
      <c r="B24" t="s">
        <v>1130</v>
      </c>
      <c r="C24" t="s">
        <v>2486</v>
      </c>
      <c r="D24" t="s">
        <v>1743</v>
      </c>
      <c r="E24" t="s">
        <v>2487</v>
      </c>
      <c r="F24" t="s">
        <v>2573</v>
      </c>
      <c r="G24" t="s">
        <v>369</v>
      </c>
      <c r="H24" t="s">
        <v>1273</v>
      </c>
      <c r="I24" t="s">
        <v>1274</v>
      </c>
      <c r="J24">
        <v>2025</v>
      </c>
      <c r="K24">
        <v>0</v>
      </c>
      <c r="L24" t="s">
        <v>2578</v>
      </c>
      <c r="M24" t="s">
        <v>2528</v>
      </c>
      <c r="O24" t="s">
        <v>1753</v>
      </c>
    </row>
    <row r="25" spans="1:19">
      <c r="A25" t="s">
        <v>2579</v>
      </c>
      <c r="B25" t="s">
        <v>1131</v>
      </c>
      <c r="C25" t="s">
        <v>2486</v>
      </c>
      <c r="D25" t="s">
        <v>1743</v>
      </c>
      <c r="E25" t="s">
        <v>2487</v>
      </c>
      <c r="F25" t="s">
        <v>2580</v>
      </c>
      <c r="G25" t="s">
        <v>374</v>
      </c>
      <c r="H25" t="s">
        <v>1273</v>
      </c>
      <c r="I25" t="s">
        <v>1274</v>
      </c>
      <c r="J25">
        <v>2025</v>
      </c>
      <c r="K25">
        <v>0</v>
      </c>
      <c r="L25" t="s">
        <v>2581</v>
      </c>
      <c r="M25" t="s">
        <v>2528</v>
      </c>
      <c r="N25" t="s">
        <v>2582</v>
      </c>
      <c r="O25" t="s">
        <v>1753</v>
      </c>
    </row>
    <row r="26" spans="1:19">
      <c r="A26" t="s">
        <v>2583</v>
      </c>
      <c r="B26" t="s">
        <v>1132</v>
      </c>
      <c r="C26" t="s">
        <v>2486</v>
      </c>
      <c r="D26" t="s">
        <v>1743</v>
      </c>
      <c r="E26" t="s">
        <v>2487</v>
      </c>
      <c r="F26" t="s">
        <v>2580</v>
      </c>
      <c r="G26" t="s">
        <v>380</v>
      </c>
      <c r="H26" t="s">
        <v>1273</v>
      </c>
      <c r="I26" t="s">
        <v>1274</v>
      </c>
      <c r="J26">
        <v>2025</v>
      </c>
      <c r="K26">
        <v>100</v>
      </c>
      <c r="L26" t="s">
        <v>2584</v>
      </c>
      <c r="M26" t="s">
        <v>2528</v>
      </c>
      <c r="N26" t="s">
        <v>2585</v>
      </c>
      <c r="O26" t="s">
        <v>1753</v>
      </c>
    </row>
    <row r="27" spans="1:19">
      <c r="A27" t="s">
        <v>2586</v>
      </c>
      <c r="B27" t="s">
        <v>1133</v>
      </c>
      <c r="C27" t="s">
        <v>2486</v>
      </c>
      <c r="D27" t="s">
        <v>1743</v>
      </c>
      <c r="E27" t="s">
        <v>2487</v>
      </c>
      <c r="F27" t="s">
        <v>2526</v>
      </c>
      <c r="G27" t="s">
        <v>386</v>
      </c>
      <c r="H27" t="s">
        <v>1273</v>
      </c>
      <c r="I27" t="s">
        <v>1274</v>
      </c>
      <c r="J27">
        <v>2025</v>
      </c>
      <c r="K27">
        <v>33</v>
      </c>
      <c r="L27" t="s">
        <v>2587</v>
      </c>
      <c r="M27" t="s">
        <v>2528</v>
      </c>
      <c r="N27" t="s">
        <v>2588</v>
      </c>
      <c r="O27" t="s">
        <v>1753</v>
      </c>
    </row>
    <row r="28" spans="1:19">
      <c r="A28" t="s">
        <v>2589</v>
      </c>
      <c r="B28" t="s">
        <v>1134</v>
      </c>
      <c r="C28" t="s">
        <v>2486</v>
      </c>
      <c r="D28" t="s">
        <v>1743</v>
      </c>
      <c r="E28" t="s">
        <v>2487</v>
      </c>
      <c r="F28" t="s">
        <v>2526</v>
      </c>
      <c r="G28" t="s">
        <v>392</v>
      </c>
      <c r="H28" t="s">
        <v>1273</v>
      </c>
      <c r="I28" t="s">
        <v>1274</v>
      </c>
      <c r="J28">
        <v>2025</v>
      </c>
      <c r="K28">
        <v>0</v>
      </c>
      <c r="L28" t="s">
        <v>2590</v>
      </c>
      <c r="O28" t="s">
        <v>1753</v>
      </c>
    </row>
    <row r="29" spans="1:19">
      <c r="A29" t="s">
        <v>2591</v>
      </c>
      <c r="B29" t="s">
        <v>1135</v>
      </c>
      <c r="C29" t="s">
        <v>2486</v>
      </c>
      <c r="D29" t="s">
        <v>1743</v>
      </c>
      <c r="E29" t="s">
        <v>2487</v>
      </c>
      <c r="F29" t="s">
        <v>2526</v>
      </c>
      <c r="G29" t="s">
        <v>398</v>
      </c>
      <c r="H29" t="s">
        <v>1273</v>
      </c>
      <c r="I29" t="s">
        <v>1274</v>
      </c>
      <c r="J29">
        <v>2025</v>
      </c>
      <c r="K29">
        <v>100</v>
      </c>
      <c r="L29" t="s">
        <v>2592</v>
      </c>
      <c r="M29" t="s">
        <v>2593</v>
      </c>
      <c r="N29" t="s">
        <v>2594</v>
      </c>
      <c r="O29" t="s">
        <v>1753</v>
      </c>
    </row>
    <row r="30" spans="1:19">
      <c r="A30" t="s">
        <v>2595</v>
      </c>
      <c r="B30" t="s">
        <v>1136</v>
      </c>
      <c r="C30" t="s">
        <v>2486</v>
      </c>
      <c r="D30" t="s">
        <v>1743</v>
      </c>
      <c r="E30" t="s">
        <v>2487</v>
      </c>
      <c r="F30" t="s">
        <v>2526</v>
      </c>
      <c r="G30" t="s">
        <v>402</v>
      </c>
      <c r="H30" t="s">
        <v>1273</v>
      </c>
      <c r="I30" t="s">
        <v>1274</v>
      </c>
      <c r="J30">
        <v>2025</v>
      </c>
      <c r="K30">
        <v>33</v>
      </c>
      <c r="L30" t="s">
        <v>2596</v>
      </c>
      <c r="M30" t="s">
        <v>2528</v>
      </c>
      <c r="N30" t="s">
        <v>2597</v>
      </c>
      <c r="O30" t="s">
        <v>1753</v>
      </c>
    </row>
    <row r="31" spans="1:19">
      <c r="A31" t="s">
        <v>2598</v>
      </c>
      <c r="B31" t="s">
        <v>1137</v>
      </c>
      <c r="C31" t="s">
        <v>2486</v>
      </c>
      <c r="D31" t="s">
        <v>1743</v>
      </c>
      <c r="E31" t="s">
        <v>2487</v>
      </c>
      <c r="F31" t="s">
        <v>2526</v>
      </c>
      <c r="G31" t="s">
        <v>408</v>
      </c>
      <c r="H31" t="s">
        <v>1273</v>
      </c>
      <c r="I31" t="s">
        <v>1274</v>
      </c>
      <c r="J31">
        <v>2025</v>
      </c>
      <c r="K31">
        <v>0</v>
      </c>
      <c r="L31" t="s">
        <v>2599</v>
      </c>
      <c r="O31" t="s">
        <v>1753</v>
      </c>
    </row>
    <row r="32" spans="1:19">
      <c r="A32" t="s">
        <v>2600</v>
      </c>
      <c r="B32" t="s">
        <v>1138</v>
      </c>
      <c r="C32" t="s">
        <v>2486</v>
      </c>
      <c r="D32" t="s">
        <v>1743</v>
      </c>
      <c r="E32" t="s">
        <v>2487</v>
      </c>
      <c r="F32" t="s">
        <v>2526</v>
      </c>
      <c r="G32" t="s">
        <v>414</v>
      </c>
      <c r="H32" t="s">
        <v>1273</v>
      </c>
      <c r="I32" t="s">
        <v>1274</v>
      </c>
      <c r="J32">
        <v>2025</v>
      </c>
      <c r="K32">
        <v>100</v>
      </c>
      <c r="L32" t="s">
        <v>2601</v>
      </c>
      <c r="M32" t="s">
        <v>2528</v>
      </c>
      <c r="N32" t="s">
        <v>2602</v>
      </c>
      <c r="O32" t="s">
        <v>1753</v>
      </c>
    </row>
    <row r="33" spans="1:15">
      <c r="A33" t="s">
        <v>2603</v>
      </c>
      <c r="B33" t="s">
        <v>1139</v>
      </c>
      <c r="C33" t="s">
        <v>2486</v>
      </c>
      <c r="D33" t="s">
        <v>1743</v>
      </c>
      <c r="E33" t="s">
        <v>2487</v>
      </c>
      <c r="F33" t="s">
        <v>2552</v>
      </c>
      <c r="G33" t="s">
        <v>420</v>
      </c>
      <c r="H33" t="s">
        <v>1273</v>
      </c>
      <c r="I33" t="s">
        <v>1274</v>
      </c>
      <c r="J33">
        <v>2025</v>
      </c>
      <c r="K33">
        <v>100</v>
      </c>
      <c r="L33" t="s">
        <v>2604</v>
      </c>
      <c r="M33" t="s">
        <v>2528</v>
      </c>
      <c r="N33" t="s">
        <v>2605</v>
      </c>
      <c r="O33" t="s">
        <v>1753</v>
      </c>
    </row>
    <row r="34" spans="1:15">
      <c r="A34" t="s">
        <v>2606</v>
      </c>
      <c r="B34" t="s">
        <v>1140</v>
      </c>
      <c r="C34" t="s">
        <v>2486</v>
      </c>
      <c r="D34" t="s">
        <v>1743</v>
      </c>
      <c r="E34" t="s">
        <v>2487</v>
      </c>
      <c r="F34" t="s">
        <v>2552</v>
      </c>
      <c r="G34" t="s">
        <v>424</v>
      </c>
      <c r="H34" t="s">
        <v>1273</v>
      </c>
      <c r="I34" t="s">
        <v>1274</v>
      </c>
      <c r="J34">
        <v>2025</v>
      </c>
      <c r="K34">
        <v>100</v>
      </c>
      <c r="L34" t="s">
        <v>2607</v>
      </c>
      <c r="M34" t="s">
        <v>2528</v>
      </c>
      <c r="N34" t="s">
        <v>2608</v>
      </c>
      <c r="O34" t="s">
        <v>1753</v>
      </c>
    </row>
    <row r="35" spans="1:15">
      <c r="A35" t="s">
        <v>2609</v>
      </c>
      <c r="B35" t="s">
        <v>1141</v>
      </c>
      <c r="C35" t="s">
        <v>2486</v>
      </c>
      <c r="D35" t="s">
        <v>1743</v>
      </c>
      <c r="E35" t="s">
        <v>2487</v>
      </c>
      <c r="F35" t="s">
        <v>2552</v>
      </c>
      <c r="G35" t="s">
        <v>430</v>
      </c>
      <c r="H35" t="s">
        <v>1273</v>
      </c>
      <c r="I35" t="s">
        <v>1274</v>
      </c>
      <c r="J35">
        <v>2025</v>
      </c>
      <c r="K35">
        <v>100</v>
      </c>
      <c r="L35" t="s">
        <v>2610</v>
      </c>
      <c r="M35" t="s">
        <v>2611</v>
      </c>
      <c r="N35" t="s">
        <v>2612</v>
      </c>
      <c r="O35" t="s">
        <v>1753</v>
      </c>
    </row>
    <row r="36" spans="1:15">
      <c r="A36" t="s">
        <v>2613</v>
      </c>
      <c r="B36" t="s">
        <v>1142</v>
      </c>
      <c r="C36" t="s">
        <v>2486</v>
      </c>
      <c r="D36" t="s">
        <v>1743</v>
      </c>
      <c r="E36" t="s">
        <v>2487</v>
      </c>
      <c r="F36" t="s">
        <v>2552</v>
      </c>
      <c r="G36" t="s">
        <v>434</v>
      </c>
      <c r="H36" t="s">
        <v>1273</v>
      </c>
      <c r="I36" t="s">
        <v>1274</v>
      </c>
      <c r="J36">
        <v>2025</v>
      </c>
      <c r="K36">
        <v>100</v>
      </c>
      <c r="L36" t="s">
        <v>2614</v>
      </c>
      <c r="M36" t="s">
        <v>2528</v>
      </c>
      <c r="N36" t="s">
        <v>2615</v>
      </c>
      <c r="O36" t="s">
        <v>1753</v>
      </c>
    </row>
    <row r="37" spans="1:15">
      <c r="A37" t="s">
        <v>2616</v>
      </c>
      <c r="B37" t="s">
        <v>1143</v>
      </c>
      <c r="C37" t="s">
        <v>2486</v>
      </c>
      <c r="D37" t="s">
        <v>1743</v>
      </c>
      <c r="E37" t="s">
        <v>2487</v>
      </c>
      <c r="F37" t="s">
        <v>2552</v>
      </c>
      <c r="G37" t="s">
        <v>438</v>
      </c>
      <c r="H37" t="s">
        <v>1273</v>
      </c>
      <c r="I37" t="s">
        <v>1274</v>
      </c>
      <c r="J37">
        <v>2025</v>
      </c>
      <c r="K37">
        <v>100</v>
      </c>
      <c r="L37" t="s">
        <v>2617</v>
      </c>
      <c r="M37" t="s">
        <v>2528</v>
      </c>
      <c r="N37" t="s">
        <v>2618</v>
      </c>
      <c r="O37" t="s">
        <v>1753</v>
      </c>
    </row>
    <row r="38" spans="1:15">
      <c r="A38" t="s">
        <v>2619</v>
      </c>
      <c r="B38" t="s">
        <v>1144</v>
      </c>
      <c r="C38" t="s">
        <v>2486</v>
      </c>
      <c r="D38" t="s">
        <v>1743</v>
      </c>
      <c r="E38" t="s">
        <v>2487</v>
      </c>
      <c r="F38" t="s">
        <v>2552</v>
      </c>
      <c r="G38" t="s">
        <v>444</v>
      </c>
      <c r="H38" t="s">
        <v>1273</v>
      </c>
      <c r="I38" t="s">
        <v>1274</v>
      </c>
      <c r="J38">
        <v>2025</v>
      </c>
      <c r="K38">
        <v>100</v>
      </c>
      <c r="L38" t="s">
        <v>2601</v>
      </c>
      <c r="M38" t="s">
        <v>2528</v>
      </c>
      <c r="N38" t="s">
        <v>2620</v>
      </c>
      <c r="O38" t="s">
        <v>1753</v>
      </c>
    </row>
    <row r="39" spans="1:15">
      <c r="A39" t="s">
        <v>2621</v>
      </c>
      <c r="B39" t="s">
        <v>1145</v>
      </c>
      <c r="C39" t="s">
        <v>2486</v>
      </c>
      <c r="D39" t="s">
        <v>1743</v>
      </c>
      <c r="E39" t="s">
        <v>2487</v>
      </c>
      <c r="F39" t="s">
        <v>2565</v>
      </c>
      <c r="G39" t="s">
        <v>447</v>
      </c>
      <c r="H39" t="s">
        <v>1273</v>
      </c>
      <c r="I39" t="s">
        <v>1274</v>
      </c>
      <c r="J39">
        <v>2025</v>
      </c>
      <c r="K39">
        <v>33</v>
      </c>
      <c r="L39" t="s">
        <v>2622</v>
      </c>
      <c r="M39" t="s">
        <v>2528</v>
      </c>
      <c r="N39" t="s">
        <v>2623</v>
      </c>
      <c r="O39" t="s">
        <v>1753</v>
      </c>
    </row>
    <row r="40" spans="1:15">
      <c r="A40" t="s">
        <v>2624</v>
      </c>
      <c r="B40" t="s">
        <v>1146</v>
      </c>
      <c r="C40" t="s">
        <v>2486</v>
      </c>
      <c r="D40" t="s">
        <v>1743</v>
      </c>
      <c r="E40" t="s">
        <v>2487</v>
      </c>
      <c r="F40" t="s">
        <v>2565</v>
      </c>
      <c r="G40" t="s">
        <v>452</v>
      </c>
      <c r="H40" t="s">
        <v>1273</v>
      </c>
      <c r="I40" t="s">
        <v>1274</v>
      </c>
      <c r="J40">
        <v>2025</v>
      </c>
      <c r="K40">
        <v>100</v>
      </c>
      <c r="L40" t="s">
        <v>2601</v>
      </c>
      <c r="M40" t="s">
        <v>2528</v>
      </c>
      <c r="N40" t="s">
        <v>2625</v>
      </c>
      <c r="O40" t="s">
        <v>1753</v>
      </c>
    </row>
    <row r="41" spans="1:15">
      <c r="A41" t="s">
        <v>2626</v>
      </c>
      <c r="B41" t="s">
        <v>1147</v>
      </c>
      <c r="C41" t="s">
        <v>2486</v>
      </c>
      <c r="D41" t="s">
        <v>1743</v>
      </c>
      <c r="E41" t="s">
        <v>2487</v>
      </c>
      <c r="F41" t="s">
        <v>2627</v>
      </c>
      <c r="G41" t="s">
        <v>455</v>
      </c>
      <c r="H41" t="s">
        <v>1273</v>
      </c>
      <c r="I41" t="s">
        <v>1274</v>
      </c>
      <c r="J41">
        <v>2025</v>
      </c>
      <c r="K41">
        <v>33</v>
      </c>
      <c r="L41" t="s">
        <v>2628</v>
      </c>
      <c r="M41" t="s">
        <v>2528</v>
      </c>
      <c r="N41" t="s">
        <v>2629</v>
      </c>
      <c r="O41" t="s">
        <v>1753</v>
      </c>
    </row>
    <row r="42" spans="1:15">
      <c r="A42" t="s">
        <v>2630</v>
      </c>
      <c r="B42" t="s">
        <v>1148</v>
      </c>
      <c r="C42" t="s">
        <v>2486</v>
      </c>
      <c r="D42" t="s">
        <v>1743</v>
      </c>
      <c r="E42" t="s">
        <v>2487</v>
      </c>
      <c r="F42" t="s">
        <v>2627</v>
      </c>
      <c r="G42" t="s">
        <v>461</v>
      </c>
      <c r="H42" t="s">
        <v>1273</v>
      </c>
      <c r="I42" t="s">
        <v>1274</v>
      </c>
      <c r="J42">
        <v>2025</v>
      </c>
      <c r="K42">
        <v>100</v>
      </c>
      <c r="L42" t="s">
        <v>2631</v>
      </c>
      <c r="M42" t="s">
        <v>2528</v>
      </c>
      <c r="N42" t="s">
        <v>2632</v>
      </c>
      <c r="O42" t="s">
        <v>1753</v>
      </c>
    </row>
    <row r="43" spans="1:15">
      <c r="A43" t="s">
        <v>2633</v>
      </c>
      <c r="B43" t="s">
        <v>1149</v>
      </c>
      <c r="C43" t="s">
        <v>2486</v>
      </c>
      <c r="D43" t="s">
        <v>1743</v>
      </c>
      <c r="E43" t="s">
        <v>2487</v>
      </c>
      <c r="F43" t="s">
        <v>2627</v>
      </c>
      <c r="G43" t="s">
        <v>465</v>
      </c>
      <c r="H43" t="s">
        <v>1273</v>
      </c>
      <c r="I43" t="s">
        <v>1274</v>
      </c>
      <c r="J43">
        <v>2025</v>
      </c>
      <c r="K43">
        <v>100</v>
      </c>
      <c r="L43" t="s">
        <v>2634</v>
      </c>
      <c r="M43" t="s">
        <v>2528</v>
      </c>
      <c r="N43" t="s">
        <v>2635</v>
      </c>
      <c r="O43" t="s">
        <v>1753</v>
      </c>
    </row>
    <row r="44" spans="1:15">
      <c r="A44" t="s">
        <v>2636</v>
      </c>
      <c r="B44" t="s">
        <v>1150</v>
      </c>
      <c r="C44" t="s">
        <v>2486</v>
      </c>
      <c r="D44" t="s">
        <v>1743</v>
      </c>
      <c r="E44" t="s">
        <v>2487</v>
      </c>
      <c r="F44" t="s">
        <v>2580</v>
      </c>
      <c r="G44" t="s">
        <v>471</v>
      </c>
      <c r="H44" t="s">
        <v>1273</v>
      </c>
      <c r="I44" t="s">
        <v>1274</v>
      </c>
      <c r="J44">
        <v>2025</v>
      </c>
      <c r="K44">
        <v>33</v>
      </c>
      <c r="L44" t="s">
        <v>2637</v>
      </c>
      <c r="M44" t="s">
        <v>2528</v>
      </c>
      <c r="N44" t="s">
        <v>2638</v>
      </c>
      <c r="O44" t="s">
        <v>1753</v>
      </c>
    </row>
    <row r="45" spans="1:15">
      <c r="A45" t="s">
        <v>2639</v>
      </c>
      <c r="B45" t="s">
        <v>1151</v>
      </c>
      <c r="C45" t="s">
        <v>2486</v>
      </c>
      <c r="D45" t="s">
        <v>1743</v>
      </c>
      <c r="E45" t="s">
        <v>2487</v>
      </c>
      <c r="F45" t="s">
        <v>2627</v>
      </c>
      <c r="G45" t="s">
        <v>477</v>
      </c>
      <c r="H45" t="s">
        <v>1273</v>
      </c>
      <c r="I45" t="s">
        <v>1274</v>
      </c>
      <c r="J45">
        <v>2025</v>
      </c>
      <c r="K45">
        <v>33</v>
      </c>
      <c r="L45" t="s">
        <v>2640</v>
      </c>
      <c r="M45" t="s">
        <v>2528</v>
      </c>
      <c r="N45" t="s">
        <v>2641</v>
      </c>
      <c r="O45" t="s">
        <v>1753</v>
      </c>
    </row>
    <row r="46" spans="1:15">
      <c r="A46" t="s">
        <v>2642</v>
      </c>
      <c r="B46" t="s">
        <v>1152</v>
      </c>
      <c r="C46" t="s">
        <v>2486</v>
      </c>
      <c r="D46" t="s">
        <v>1743</v>
      </c>
      <c r="E46" t="s">
        <v>2487</v>
      </c>
      <c r="F46" t="s">
        <v>2627</v>
      </c>
      <c r="G46" t="s">
        <v>483</v>
      </c>
      <c r="H46" t="s">
        <v>1273</v>
      </c>
      <c r="I46" t="s">
        <v>1274</v>
      </c>
      <c r="J46">
        <v>2025</v>
      </c>
      <c r="K46">
        <v>0</v>
      </c>
      <c r="L46" t="s">
        <v>2643</v>
      </c>
      <c r="M46" t="s">
        <v>2528</v>
      </c>
      <c r="N46" t="s">
        <v>2644</v>
      </c>
      <c r="O46" t="s">
        <v>1753</v>
      </c>
    </row>
    <row r="47" spans="1:15">
      <c r="A47" t="s">
        <v>2645</v>
      </c>
      <c r="B47" t="s">
        <v>1153</v>
      </c>
      <c r="C47" t="s">
        <v>2486</v>
      </c>
      <c r="D47" t="s">
        <v>1743</v>
      </c>
      <c r="E47" t="s">
        <v>2487</v>
      </c>
      <c r="F47" t="s">
        <v>2627</v>
      </c>
      <c r="G47" t="s">
        <v>489</v>
      </c>
      <c r="H47" t="s">
        <v>1273</v>
      </c>
      <c r="I47" t="s">
        <v>1274</v>
      </c>
      <c r="J47">
        <v>2025</v>
      </c>
      <c r="K47">
        <v>0</v>
      </c>
      <c r="L47" t="s">
        <v>2646</v>
      </c>
      <c r="M47" t="s">
        <v>2528</v>
      </c>
      <c r="O47" t="s">
        <v>1753</v>
      </c>
    </row>
    <row r="48" spans="1:15">
      <c r="A48" t="s">
        <v>2647</v>
      </c>
      <c r="B48" t="s">
        <v>1154</v>
      </c>
      <c r="C48" t="s">
        <v>2486</v>
      </c>
      <c r="D48" t="s">
        <v>1743</v>
      </c>
      <c r="E48" t="s">
        <v>2487</v>
      </c>
      <c r="F48" t="s">
        <v>2627</v>
      </c>
      <c r="G48" t="s">
        <v>495</v>
      </c>
      <c r="H48" t="s">
        <v>1273</v>
      </c>
      <c r="I48" t="s">
        <v>1274</v>
      </c>
      <c r="J48">
        <v>2025</v>
      </c>
      <c r="K48">
        <v>0</v>
      </c>
      <c r="L48" t="s">
        <v>2648</v>
      </c>
      <c r="M48" t="s">
        <v>2528</v>
      </c>
      <c r="O48" t="s">
        <v>1753</v>
      </c>
    </row>
    <row r="49" spans="1:19">
      <c r="A49" t="s">
        <v>2649</v>
      </c>
      <c r="B49" t="s">
        <v>1155</v>
      </c>
      <c r="C49" t="s">
        <v>2486</v>
      </c>
      <c r="D49" t="s">
        <v>1743</v>
      </c>
      <c r="E49" t="s">
        <v>2487</v>
      </c>
      <c r="F49" t="s">
        <v>2627</v>
      </c>
      <c r="G49" t="s">
        <v>501</v>
      </c>
      <c r="H49" t="s">
        <v>1273</v>
      </c>
      <c r="I49" t="s">
        <v>1274</v>
      </c>
      <c r="J49">
        <v>2025</v>
      </c>
      <c r="K49">
        <v>0</v>
      </c>
      <c r="L49" t="s">
        <v>2650</v>
      </c>
      <c r="M49" t="s">
        <v>2528</v>
      </c>
      <c r="N49" t="s">
        <v>2651</v>
      </c>
      <c r="O49" t="s">
        <v>1779</v>
      </c>
      <c r="P49" t="s">
        <v>2652</v>
      </c>
      <c r="Q49" t="s">
        <v>2653</v>
      </c>
      <c r="R49" t="s">
        <v>2654</v>
      </c>
      <c r="S49" t="s">
        <v>2655</v>
      </c>
    </row>
    <row r="50" spans="1:19">
      <c r="A50" t="s">
        <v>2656</v>
      </c>
      <c r="B50" t="s">
        <v>1156</v>
      </c>
      <c r="C50" t="s">
        <v>2486</v>
      </c>
      <c r="D50" t="s">
        <v>1743</v>
      </c>
      <c r="E50" t="s">
        <v>2487</v>
      </c>
      <c r="F50" t="s">
        <v>2627</v>
      </c>
      <c r="G50" t="s">
        <v>507</v>
      </c>
      <c r="H50" t="s">
        <v>1273</v>
      </c>
      <c r="I50" t="s">
        <v>1274</v>
      </c>
      <c r="J50">
        <v>2025</v>
      </c>
      <c r="K50">
        <v>33</v>
      </c>
      <c r="L50" t="s">
        <v>2657</v>
      </c>
      <c r="M50" t="s">
        <v>2528</v>
      </c>
      <c r="N50" t="s">
        <v>2658</v>
      </c>
      <c r="O50" t="s">
        <v>1753</v>
      </c>
    </row>
    <row r="51" spans="1:19">
      <c r="A51" t="s">
        <v>2659</v>
      </c>
      <c r="B51" t="s">
        <v>1157</v>
      </c>
      <c r="C51" t="s">
        <v>2486</v>
      </c>
      <c r="D51" t="s">
        <v>1743</v>
      </c>
      <c r="E51" t="s">
        <v>2487</v>
      </c>
      <c r="F51" t="s">
        <v>2627</v>
      </c>
      <c r="G51" t="s">
        <v>513</v>
      </c>
      <c r="H51" t="s">
        <v>1273</v>
      </c>
      <c r="I51" t="s">
        <v>1274</v>
      </c>
      <c r="J51">
        <v>2025</v>
      </c>
      <c r="K51">
        <v>0</v>
      </c>
      <c r="L51" t="s">
        <v>2660</v>
      </c>
      <c r="M51" t="s">
        <v>2528</v>
      </c>
      <c r="N51" t="s">
        <v>2661</v>
      </c>
      <c r="O51" t="s">
        <v>1753</v>
      </c>
    </row>
    <row r="52" spans="1:19">
      <c r="A52" t="s">
        <v>2662</v>
      </c>
      <c r="B52" t="s">
        <v>1158</v>
      </c>
      <c r="C52" t="s">
        <v>2486</v>
      </c>
      <c r="D52" t="s">
        <v>1743</v>
      </c>
      <c r="E52" t="s">
        <v>2487</v>
      </c>
      <c r="F52" t="s">
        <v>2627</v>
      </c>
      <c r="G52" t="s">
        <v>518</v>
      </c>
      <c r="H52" t="s">
        <v>1273</v>
      </c>
      <c r="I52" t="s">
        <v>1274</v>
      </c>
      <c r="J52">
        <v>2025</v>
      </c>
      <c r="K52">
        <v>67</v>
      </c>
      <c r="L52" t="s">
        <v>2663</v>
      </c>
      <c r="M52" t="s">
        <v>2528</v>
      </c>
      <c r="N52" t="s">
        <v>2664</v>
      </c>
      <c r="O52" t="s">
        <v>1753</v>
      </c>
    </row>
    <row r="53" spans="1:19">
      <c r="A53" t="s">
        <v>2665</v>
      </c>
      <c r="B53" t="s">
        <v>1159</v>
      </c>
      <c r="C53" t="s">
        <v>2486</v>
      </c>
      <c r="D53" t="s">
        <v>1743</v>
      </c>
      <c r="E53" t="s">
        <v>2487</v>
      </c>
      <c r="F53" t="s">
        <v>2627</v>
      </c>
      <c r="G53" t="s">
        <v>524</v>
      </c>
      <c r="H53" t="s">
        <v>1273</v>
      </c>
      <c r="I53" t="s">
        <v>1274</v>
      </c>
      <c r="J53">
        <v>2025</v>
      </c>
      <c r="K53">
        <v>33</v>
      </c>
      <c r="L53" t="s">
        <v>2666</v>
      </c>
      <c r="M53" t="s">
        <v>2528</v>
      </c>
      <c r="N53" t="s">
        <v>2667</v>
      </c>
      <c r="O53" t="s">
        <v>1753</v>
      </c>
    </row>
    <row r="54" spans="1:19">
      <c r="A54" t="s">
        <v>2668</v>
      </c>
      <c r="B54" t="s">
        <v>1160</v>
      </c>
      <c r="C54" t="s">
        <v>2486</v>
      </c>
      <c r="D54" t="s">
        <v>1743</v>
      </c>
      <c r="E54" t="s">
        <v>2487</v>
      </c>
      <c r="F54" t="s">
        <v>2627</v>
      </c>
      <c r="G54" t="s">
        <v>530</v>
      </c>
      <c r="H54" t="s">
        <v>1273</v>
      </c>
      <c r="I54" t="s">
        <v>1274</v>
      </c>
      <c r="J54">
        <v>2025</v>
      </c>
      <c r="K54">
        <v>33</v>
      </c>
      <c r="L54" t="s">
        <v>2669</v>
      </c>
      <c r="M54" t="s">
        <v>2528</v>
      </c>
      <c r="O54" t="s">
        <v>1779</v>
      </c>
      <c r="P54" t="s">
        <v>2669</v>
      </c>
      <c r="Q54" t="s">
        <v>2670</v>
      </c>
      <c r="R54" t="s">
        <v>2671</v>
      </c>
      <c r="S54" t="s">
        <v>2672</v>
      </c>
    </row>
    <row r="55" spans="1:19">
      <c r="A55" t="s">
        <v>2673</v>
      </c>
      <c r="B55" t="s">
        <v>1161</v>
      </c>
      <c r="C55" t="s">
        <v>2486</v>
      </c>
      <c r="D55" t="s">
        <v>1743</v>
      </c>
      <c r="E55" t="s">
        <v>2487</v>
      </c>
      <c r="F55" t="s">
        <v>2580</v>
      </c>
      <c r="G55" t="s">
        <v>536</v>
      </c>
      <c r="H55" t="s">
        <v>1273</v>
      </c>
      <c r="I55" t="s">
        <v>1274</v>
      </c>
      <c r="J55">
        <v>2025</v>
      </c>
      <c r="K55">
        <v>67</v>
      </c>
      <c r="L55" t="s">
        <v>2674</v>
      </c>
      <c r="M55" t="s">
        <v>2528</v>
      </c>
      <c r="N55" t="s">
        <v>2675</v>
      </c>
      <c r="O55" t="s">
        <v>1779</v>
      </c>
      <c r="P55" t="s">
        <v>2674</v>
      </c>
      <c r="Q55" t="s">
        <v>2676</v>
      </c>
      <c r="R55" t="s">
        <v>2677</v>
      </c>
      <c r="S55" t="s">
        <v>2678</v>
      </c>
    </row>
    <row r="56" spans="1:19">
      <c r="A56" t="s">
        <v>2679</v>
      </c>
      <c r="B56" t="s">
        <v>1162</v>
      </c>
      <c r="C56" t="s">
        <v>2486</v>
      </c>
      <c r="D56" t="s">
        <v>1743</v>
      </c>
      <c r="E56" t="s">
        <v>2487</v>
      </c>
      <c r="F56" t="s">
        <v>2580</v>
      </c>
      <c r="G56" t="s">
        <v>542</v>
      </c>
      <c r="H56" t="s">
        <v>1273</v>
      </c>
      <c r="I56" t="s">
        <v>1274</v>
      </c>
      <c r="J56">
        <v>2025</v>
      </c>
      <c r="K56">
        <v>67</v>
      </c>
      <c r="L56" t="s">
        <v>2680</v>
      </c>
      <c r="M56" t="s">
        <v>2528</v>
      </c>
      <c r="N56" t="s">
        <v>2681</v>
      </c>
      <c r="O56" t="s">
        <v>1779</v>
      </c>
      <c r="P56" t="s">
        <v>2680</v>
      </c>
      <c r="Q56" t="s">
        <v>2682</v>
      </c>
      <c r="R56" t="s">
        <v>2683</v>
      </c>
      <c r="S56" t="s">
        <v>2684</v>
      </c>
    </row>
    <row r="57" spans="1:19">
      <c r="A57" t="s">
        <v>2685</v>
      </c>
      <c r="B57" t="s">
        <v>1163</v>
      </c>
      <c r="C57" t="s">
        <v>2486</v>
      </c>
      <c r="D57" t="s">
        <v>1743</v>
      </c>
      <c r="E57" t="s">
        <v>2487</v>
      </c>
      <c r="F57" t="s">
        <v>2580</v>
      </c>
      <c r="G57" t="s">
        <v>548</v>
      </c>
      <c r="H57" t="s">
        <v>1273</v>
      </c>
      <c r="I57" t="s">
        <v>1274</v>
      </c>
      <c r="J57">
        <v>2025</v>
      </c>
      <c r="K57">
        <v>33</v>
      </c>
      <c r="L57" t="s">
        <v>2686</v>
      </c>
      <c r="O57" t="s">
        <v>1779</v>
      </c>
      <c r="P57" t="s">
        <v>2686</v>
      </c>
      <c r="Q57" t="s">
        <v>2687</v>
      </c>
      <c r="R57" t="s">
        <v>2683</v>
      </c>
      <c r="S57" t="s">
        <v>2688</v>
      </c>
    </row>
    <row r="58" spans="1:19">
      <c r="A58" t="s">
        <v>2689</v>
      </c>
      <c r="B58" t="s">
        <v>1164</v>
      </c>
      <c r="C58" t="s">
        <v>2486</v>
      </c>
      <c r="D58" t="s">
        <v>1743</v>
      </c>
      <c r="E58" t="s">
        <v>2487</v>
      </c>
      <c r="F58" t="s">
        <v>2580</v>
      </c>
      <c r="G58" t="s">
        <v>554</v>
      </c>
      <c r="H58" t="s">
        <v>1273</v>
      </c>
      <c r="I58" t="s">
        <v>1274</v>
      </c>
      <c r="J58">
        <v>2025</v>
      </c>
      <c r="K58">
        <v>33</v>
      </c>
      <c r="L58" t="s">
        <v>2690</v>
      </c>
      <c r="M58" t="s">
        <v>2528</v>
      </c>
      <c r="N58" t="s">
        <v>2691</v>
      </c>
      <c r="O58" t="s">
        <v>1753</v>
      </c>
    </row>
    <row r="59" spans="1:19">
      <c r="A59" t="s">
        <v>2692</v>
      </c>
      <c r="B59" t="s">
        <v>1165</v>
      </c>
      <c r="C59" t="s">
        <v>2486</v>
      </c>
      <c r="D59" t="s">
        <v>1743</v>
      </c>
      <c r="E59" t="s">
        <v>2487</v>
      </c>
      <c r="F59" t="s">
        <v>2580</v>
      </c>
      <c r="G59" t="s">
        <v>560</v>
      </c>
      <c r="H59" t="s">
        <v>1273</v>
      </c>
      <c r="I59" t="s">
        <v>1274</v>
      </c>
      <c r="J59">
        <v>2025</v>
      </c>
      <c r="K59">
        <v>67</v>
      </c>
      <c r="L59" t="s">
        <v>2693</v>
      </c>
      <c r="M59" t="s">
        <v>2528</v>
      </c>
      <c r="N59" t="s">
        <v>2694</v>
      </c>
      <c r="O59" t="s">
        <v>1753</v>
      </c>
    </row>
    <row r="60" spans="1:19">
      <c r="A60" t="s">
        <v>2695</v>
      </c>
      <c r="B60" t="s">
        <v>1166</v>
      </c>
      <c r="C60" t="s">
        <v>2486</v>
      </c>
      <c r="D60" t="s">
        <v>1743</v>
      </c>
      <c r="E60" t="s">
        <v>2487</v>
      </c>
      <c r="F60" t="s">
        <v>2580</v>
      </c>
      <c r="G60" t="s">
        <v>566</v>
      </c>
      <c r="H60" t="s">
        <v>1273</v>
      </c>
      <c r="I60" t="s">
        <v>1274</v>
      </c>
      <c r="J60">
        <v>2025</v>
      </c>
      <c r="K60">
        <v>33</v>
      </c>
      <c r="L60" t="s">
        <v>2696</v>
      </c>
      <c r="M60" t="s">
        <v>2528</v>
      </c>
      <c r="N60" t="s">
        <v>2697</v>
      </c>
      <c r="O60" t="s">
        <v>1753</v>
      </c>
    </row>
    <row r="61" spans="1:19">
      <c r="A61" t="s">
        <v>2698</v>
      </c>
      <c r="B61" t="s">
        <v>1167</v>
      </c>
      <c r="C61" t="s">
        <v>2486</v>
      </c>
      <c r="D61" t="s">
        <v>1743</v>
      </c>
      <c r="E61" t="s">
        <v>2487</v>
      </c>
      <c r="F61" t="s">
        <v>2699</v>
      </c>
      <c r="G61" t="s">
        <v>572</v>
      </c>
      <c r="H61" t="s">
        <v>1273</v>
      </c>
      <c r="I61" t="s">
        <v>1274</v>
      </c>
      <c r="J61">
        <v>2025</v>
      </c>
      <c r="K61">
        <v>100</v>
      </c>
      <c r="L61" t="s">
        <v>2700</v>
      </c>
      <c r="M61" t="s">
        <v>2701</v>
      </c>
      <c r="N61" t="s">
        <v>2702</v>
      </c>
      <c r="O61" t="s">
        <v>1753</v>
      </c>
    </row>
    <row r="62" spans="1:19">
      <c r="A62" t="s">
        <v>2703</v>
      </c>
      <c r="B62" t="s">
        <v>1168</v>
      </c>
      <c r="C62" t="s">
        <v>2486</v>
      </c>
      <c r="D62" t="s">
        <v>1742</v>
      </c>
      <c r="E62" t="s">
        <v>2487</v>
      </c>
      <c r="F62" t="s">
        <v>2573</v>
      </c>
      <c r="G62" t="s">
        <v>578</v>
      </c>
      <c r="H62" t="s">
        <v>1273</v>
      </c>
      <c r="I62" t="s">
        <v>1274</v>
      </c>
      <c r="J62">
        <v>2025</v>
      </c>
      <c r="K62">
        <v>100</v>
      </c>
      <c r="L62" t="s">
        <v>2704</v>
      </c>
      <c r="M62" t="s">
        <v>2705</v>
      </c>
      <c r="N62" t="s">
        <v>2706</v>
      </c>
      <c r="O62" t="s">
        <v>1753</v>
      </c>
    </row>
    <row r="63" spans="1:19">
      <c r="A63" t="s">
        <v>2707</v>
      </c>
      <c r="B63" t="s">
        <v>1169</v>
      </c>
      <c r="C63" t="s">
        <v>2486</v>
      </c>
      <c r="D63" t="s">
        <v>1742</v>
      </c>
      <c r="E63" t="s">
        <v>2487</v>
      </c>
      <c r="F63" t="s">
        <v>2526</v>
      </c>
      <c r="G63" t="s">
        <v>580</v>
      </c>
      <c r="H63" t="s">
        <v>1273</v>
      </c>
      <c r="I63" t="s">
        <v>1274</v>
      </c>
      <c r="J63">
        <v>2025</v>
      </c>
      <c r="K63">
        <v>67</v>
      </c>
      <c r="L63" t="s">
        <v>2708</v>
      </c>
      <c r="M63" t="s">
        <v>2705</v>
      </c>
      <c r="N63" t="s">
        <v>2709</v>
      </c>
      <c r="O63" t="s">
        <v>1753</v>
      </c>
    </row>
    <row r="64" spans="1:19">
      <c r="A64" t="s">
        <v>2710</v>
      </c>
      <c r="B64" t="s">
        <v>1170</v>
      </c>
      <c r="C64" t="s">
        <v>2486</v>
      </c>
      <c r="D64" t="s">
        <v>1742</v>
      </c>
      <c r="E64" t="s">
        <v>2487</v>
      </c>
      <c r="F64" t="s">
        <v>2552</v>
      </c>
      <c r="G64" t="s">
        <v>585</v>
      </c>
      <c r="H64" t="s">
        <v>1273</v>
      </c>
      <c r="I64" t="s">
        <v>1274</v>
      </c>
      <c r="J64">
        <v>2025</v>
      </c>
      <c r="K64">
        <v>100</v>
      </c>
      <c r="L64" t="s">
        <v>2711</v>
      </c>
      <c r="M64" t="s">
        <v>2705</v>
      </c>
      <c r="N64" t="s">
        <v>2712</v>
      </c>
      <c r="O64" t="s">
        <v>1753</v>
      </c>
    </row>
    <row r="65" spans="1:19">
      <c r="A65" t="s">
        <v>2713</v>
      </c>
      <c r="B65" t="s">
        <v>1171</v>
      </c>
      <c r="C65" t="s">
        <v>2486</v>
      </c>
      <c r="D65" t="s">
        <v>1742</v>
      </c>
      <c r="E65" t="s">
        <v>2487</v>
      </c>
      <c r="F65" t="s">
        <v>2565</v>
      </c>
      <c r="G65" t="s">
        <v>590</v>
      </c>
      <c r="H65" t="s">
        <v>1273</v>
      </c>
      <c r="I65" t="s">
        <v>1274</v>
      </c>
      <c r="J65">
        <v>2025</v>
      </c>
      <c r="K65">
        <v>100</v>
      </c>
      <c r="L65" t="s">
        <v>2566</v>
      </c>
      <c r="M65" t="s">
        <v>2705</v>
      </c>
      <c r="N65" t="s">
        <v>2714</v>
      </c>
      <c r="O65" t="s">
        <v>1753</v>
      </c>
    </row>
    <row r="66" spans="1:19">
      <c r="A66" t="s">
        <v>2715</v>
      </c>
      <c r="B66" t="s">
        <v>1172</v>
      </c>
      <c r="C66" t="s">
        <v>2486</v>
      </c>
      <c r="D66" t="s">
        <v>1742</v>
      </c>
      <c r="E66" t="s">
        <v>2487</v>
      </c>
      <c r="F66" t="s">
        <v>2526</v>
      </c>
      <c r="G66" t="s">
        <v>592</v>
      </c>
      <c r="H66" t="s">
        <v>1273</v>
      </c>
      <c r="I66" t="s">
        <v>1274</v>
      </c>
      <c r="J66">
        <v>2025</v>
      </c>
      <c r="K66">
        <v>100</v>
      </c>
      <c r="L66" t="s">
        <v>2716</v>
      </c>
      <c r="M66" t="s">
        <v>2705</v>
      </c>
      <c r="N66" t="s">
        <v>2717</v>
      </c>
      <c r="O66" t="s">
        <v>1753</v>
      </c>
    </row>
    <row r="67" spans="1:19">
      <c r="A67" t="s">
        <v>2718</v>
      </c>
      <c r="B67" t="s">
        <v>1173</v>
      </c>
      <c r="C67" t="s">
        <v>2486</v>
      </c>
      <c r="D67" t="s">
        <v>1744</v>
      </c>
      <c r="E67" t="s">
        <v>2499</v>
      </c>
      <c r="F67" t="s">
        <v>2526</v>
      </c>
      <c r="G67" t="s">
        <v>596</v>
      </c>
      <c r="H67" t="s">
        <v>1273</v>
      </c>
      <c r="I67" t="s">
        <v>1274</v>
      </c>
      <c r="J67">
        <v>2025</v>
      </c>
      <c r="K67">
        <v>100</v>
      </c>
      <c r="L67" t="s">
        <v>2719</v>
      </c>
      <c r="M67" t="s">
        <v>2502</v>
      </c>
      <c r="N67" t="s">
        <v>2720</v>
      </c>
      <c r="O67" t="s">
        <v>1753</v>
      </c>
    </row>
    <row r="68" spans="1:19">
      <c r="A68" t="s">
        <v>2721</v>
      </c>
      <c r="B68" t="s">
        <v>1174</v>
      </c>
      <c r="C68" t="s">
        <v>2486</v>
      </c>
      <c r="D68" t="s">
        <v>1744</v>
      </c>
      <c r="E68" t="s">
        <v>2499</v>
      </c>
      <c r="F68" t="s">
        <v>2526</v>
      </c>
      <c r="G68" t="s">
        <v>602</v>
      </c>
      <c r="H68" t="s">
        <v>1273</v>
      </c>
      <c r="I68" t="s">
        <v>1274</v>
      </c>
      <c r="J68">
        <v>2025</v>
      </c>
      <c r="K68">
        <v>100</v>
      </c>
      <c r="L68" t="s">
        <v>2722</v>
      </c>
      <c r="M68" t="s">
        <v>2502</v>
      </c>
      <c r="N68" t="s">
        <v>2723</v>
      </c>
      <c r="O68" t="s">
        <v>1753</v>
      </c>
    </row>
    <row r="69" spans="1:19">
      <c r="A69" t="s">
        <v>2724</v>
      </c>
      <c r="B69" t="s">
        <v>1175</v>
      </c>
      <c r="C69" t="s">
        <v>2486</v>
      </c>
      <c r="D69" t="s">
        <v>1744</v>
      </c>
      <c r="E69" t="s">
        <v>2499</v>
      </c>
      <c r="F69" t="s">
        <v>2552</v>
      </c>
      <c r="G69" t="s">
        <v>608</v>
      </c>
      <c r="H69" t="s">
        <v>1273</v>
      </c>
      <c r="I69" t="s">
        <v>1274</v>
      </c>
      <c r="J69">
        <v>2025</v>
      </c>
      <c r="K69">
        <v>100</v>
      </c>
      <c r="L69" t="s">
        <v>2725</v>
      </c>
      <c r="M69" t="s">
        <v>2502</v>
      </c>
      <c r="N69" t="s">
        <v>2726</v>
      </c>
      <c r="O69" t="s">
        <v>1753</v>
      </c>
    </row>
    <row r="70" spans="1:19">
      <c r="A70" t="s">
        <v>2727</v>
      </c>
      <c r="B70" t="s">
        <v>1176</v>
      </c>
      <c r="C70" t="s">
        <v>2486</v>
      </c>
      <c r="D70" t="s">
        <v>1744</v>
      </c>
      <c r="E70" t="s">
        <v>2499</v>
      </c>
      <c r="F70" t="s">
        <v>2552</v>
      </c>
      <c r="G70" t="s">
        <v>612</v>
      </c>
      <c r="H70" t="s">
        <v>1273</v>
      </c>
      <c r="I70" t="s">
        <v>1274</v>
      </c>
      <c r="J70">
        <v>2025</v>
      </c>
      <c r="K70">
        <v>100</v>
      </c>
      <c r="L70" t="s">
        <v>2728</v>
      </c>
      <c r="M70" t="s">
        <v>2502</v>
      </c>
      <c r="N70" t="s">
        <v>2729</v>
      </c>
      <c r="O70" t="s">
        <v>1753</v>
      </c>
    </row>
    <row r="71" spans="1:19">
      <c r="A71" t="s">
        <v>2730</v>
      </c>
      <c r="B71" t="s">
        <v>1177</v>
      </c>
      <c r="C71" t="s">
        <v>2486</v>
      </c>
      <c r="D71" t="s">
        <v>1744</v>
      </c>
      <c r="E71" t="s">
        <v>2499</v>
      </c>
      <c r="F71" t="s">
        <v>2565</v>
      </c>
      <c r="G71" t="s">
        <v>618</v>
      </c>
      <c r="H71" t="s">
        <v>1273</v>
      </c>
      <c r="I71" t="s">
        <v>1274</v>
      </c>
      <c r="J71">
        <v>2025</v>
      </c>
      <c r="K71">
        <v>100</v>
      </c>
      <c r="L71" t="s">
        <v>2566</v>
      </c>
      <c r="M71" t="s">
        <v>2502</v>
      </c>
      <c r="N71" t="s">
        <v>2731</v>
      </c>
      <c r="O71" t="s">
        <v>1753</v>
      </c>
    </row>
    <row r="72" spans="1:19">
      <c r="A72" t="s">
        <v>2732</v>
      </c>
      <c r="B72" t="s">
        <v>1178</v>
      </c>
      <c r="C72" t="s">
        <v>2486</v>
      </c>
      <c r="D72" t="s">
        <v>1748</v>
      </c>
      <c r="E72" t="s">
        <v>2733</v>
      </c>
      <c r="F72" t="s">
        <v>2734</v>
      </c>
      <c r="G72" t="s">
        <v>621</v>
      </c>
      <c r="H72" t="s">
        <v>1273</v>
      </c>
      <c r="I72" t="s">
        <v>1274</v>
      </c>
      <c r="J72">
        <v>2025</v>
      </c>
      <c r="K72">
        <v>67</v>
      </c>
      <c r="L72" t="s">
        <v>2735</v>
      </c>
      <c r="M72" t="s">
        <v>1752</v>
      </c>
      <c r="N72" t="s">
        <v>2736</v>
      </c>
      <c r="O72" t="s">
        <v>1753</v>
      </c>
    </row>
    <row r="73" spans="1:19">
      <c r="A73" t="s">
        <v>2737</v>
      </c>
      <c r="B73" t="s">
        <v>1179</v>
      </c>
      <c r="C73" t="s">
        <v>2486</v>
      </c>
      <c r="D73" t="s">
        <v>1748</v>
      </c>
      <c r="E73" t="s">
        <v>2733</v>
      </c>
      <c r="F73" t="s">
        <v>2734</v>
      </c>
      <c r="G73" t="s">
        <v>627</v>
      </c>
      <c r="H73" t="s">
        <v>1273</v>
      </c>
      <c r="I73" t="s">
        <v>1274</v>
      </c>
      <c r="J73">
        <v>2025</v>
      </c>
      <c r="K73">
        <v>33</v>
      </c>
      <c r="L73" t="s">
        <v>2738</v>
      </c>
      <c r="M73" t="s">
        <v>1752</v>
      </c>
      <c r="N73" t="s">
        <v>2739</v>
      </c>
      <c r="O73" t="s">
        <v>1753</v>
      </c>
    </row>
    <row r="74" spans="1:19">
      <c r="A74" t="s">
        <v>2740</v>
      </c>
      <c r="B74" t="s">
        <v>1180</v>
      </c>
      <c r="C74" t="s">
        <v>2486</v>
      </c>
      <c r="D74" t="s">
        <v>1748</v>
      </c>
      <c r="E74" t="s">
        <v>2733</v>
      </c>
      <c r="F74" t="s">
        <v>2734</v>
      </c>
      <c r="G74" t="s">
        <v>633</v>
      </c>
      <c r="H74" t="s">
        <v>1273</v>
      </c>
      <c r="I74" t="s">
        <v>1274</v>
      </c>
      <c r="J74">
        <v>2025</v>
      </c>
      <c r="K74">
        <v>0</v>
      </c>
      <c r="L74" t="s">
        <v>2741</v>
      </c>
      <c r="N74" t="s">
        <v>2742</v>
      </c>
      <c r="O74" t="s">
        <v>1753</v>
      </c>
    </row>
    <row r="75" spans="1:19">
      <c r="A75" t="s">
        <v>2743</v>
      </c>
      <c r="B75" t="s">
        <v>1181</v>
      </c>
      <c r="C75" t="s">
        <v>2486</v>
      </c>
      <c r="D75" t="s">
        <v>1748</v>
      </c>
      <c r="E75" t="s">
        <v>2733</v>
      </c>
      <c r="F75" t="s">
        <v>2734</v>
      </c>
      <c r="G75" t="s">
        <v>639</v>
      </c>
      <c r="H75" t="s">
        <v>1273</v>
      </c>
      <c r="I75" t="s">
        <v>1274</v>
      </c>
      <c r="J75">
        <v>2025</v>
      </c>
      <c r="K75">
        <v>33</v>
      </c>
      <c r="L75" t="s">
        <v>2744</v>
      </c>
      <c r="M75" t="s">
        <v>1752</v>
      </c>
      <c r="N75" t="s">
        <v>2745</v>
      </c>
      <c r="O75" t="s">
        <v>1753</v>
      </c>
    </row>
    <row r="76" spans="1:19">
      <c r="A76" t="s">
        <v>2746</v>
      </c>
      <c r="B76" t="s">
        <v>1182</v>
      </c>
      <c r="C76" t="s">
        <v>2486</v>
      </c>
      <c r="D76" t="s">
        <v>1745</v>
      </c>
      <c r="E76" t="s">
        <v>2504</v>
      </c>
      <c r="F76" t="s">
        <v>2526</v>
      </c>
      <c r="G76" t="s">
        <v>645</v>
      </c>
      <c r="H76" t="s">
        <v>1273</v>
      </c>
      <c r="I76" t="s">
        <v>1274</v>
      </c>
      <c r="J76">
        <v>2025</v>
      </c>
      <c r="K76">
        <v>100</v>
      </c>
      <c r="L76" t="s">
        <v>2747</v>
      </c>
      <c r="M76" t="s">
        <v>2748</v>
      </c>
      <c r="N76" t="s">
        <v>2749</v>
      </c>
      <c r="O76" t="s">
        <v>1753</v>
      </c>
    </row>
    <row r="77" spans="1:19">
      <c r="A77" t="s">
        <v>2750</v>
      </c>
      <c r="B77" t="s">
        <v>1183</v>
      </c>
      <c r="C77" t="s">
        <v>2486</v>
      </c>
      <c r="D77" t="s">
        <v>1745</v>
      </c>
      <c r="E77" t="s">
        <v>2504</v>
      </c>
      <c r="F77" t="s">
        <v>2526</v>
      </c>
      <c r="G77" t="s">
        <v>651</v>
      </c>
      <c r="H77" t="s">
        <v>1273</v>
      </c>
      <c r="I77" t="s">
        <v>1274</v>
      </c>
      <c r="J77">
        <v>2025</v>
      </c>
      <c r="K77">
        <v>0</v>
      </c>
      <c r="L77" t="s">
        <v>2751</v>
      </c>
      <c r="N77" t="s">
        <v>2752</v>
      </c>
      <c r="O77" t="s">
        <v>1753</v>
      </c>
      <c r="Q77" t="s">
        <v>2753</v>
      </c>
      <c r="S77" t="s">
        <v>2754</v>
      </c>
    </row>
    <row r="78" spans="1:19">
      <c r="A78" t="s">
        <v>2755</v>
      </c>
      <c r="B78" t="s">
        <v>1184</v>
      </c>
      <c r="C78" t="s">
        <v>2486</v>
      </c>
      <c r="D78" t="s">
        <v>1745</v>
      </c>
      <c r="E78" t="s">
        <v>2504</v>
      </c>
      <c r="F78" t="s">
        <v>2526</v>
      </c>
      <c r="G78" t="s">
        <v>657</v>
      </c>
      <c r="H78" t="s">
        <v>1273</v>
      </c>
      <c r="I78" t="s">
        <v>1274</v>
      </c>
      <c r="J78">
        <v>2025</v>
      </c>
      <c r="K78">
        <v>100</v>
      </c>
      <c r="L78" t="s">
        <v>2756</v>
      </c>
      <c r="M78" t="s">
        <v>2757</v>
      </c>
      <c r="N78" t="s">
        <v>2758</v>
      </c>
      <c r="O78" t="s">
        <v>1753</v>
      </c>
    </row>
    <row r="79" spans="1:19">
      <c r="A79" t="s">
        <v>2759</v>
      </c>
      <c r="B79" t="s">
        <v>1185</v>
      </c>
      <c r="C79" t="s">
        <v>2486</v>
      </c>
      <c r="D79" t="s">
        <v>1745</v>
      </c>
      <c r="E79" t="s">
        <v>2504</v>
      </c>
      <c r="F79" t="s">
        <v>2552</v>
      </c>
      <c r="G79" t="s">
        <v>661</v>
      </c>
      <c r="H79" t="s">
        <v>1273</v>
      </c>
      <c r="I79" t="s">
        <v>1274</v>
      </c>
      <c r="J79">
        <v>2025</v>
      </c>
      <c r="K79">
        <v>100</v>
      </c>
      <c r="L79" t="s">
        <v>2760</v>
      </c>
      <c r="M79" t="s">
        <v>2757</v>
      </c>
      <c r="N79" t="s">
        <v>2761</v>
      </c>
      <c r="O79" t="s">
        <v>1753</v>
      </c>
    </row>
    <row r="80" spans="1:19">
      <c r="A80" t="s">
        <v>2762</v>
      </c>
      <c r="B80" t="s">
        <v>1186</v>
      </c>
      <c r="C80" t="s">
        <v>2486</v>
      </c>
      <c r="D80" t="s">
        <v>1745</v>
      </c>
      <c r="E80" t="s">
        <v>2504</v>
      </c>
      <c r="F80" t="s">
        <v>2552</v>
      </c>
      <c r="G80" t="s">
        <v>665</v>
      </c>
      <c r="H80" t="s">
        <v>1273</v>
      </c>
      <c r="I80" t="s">
        <v>1274</v>
      </c>
      <c r="J80">
        <v>2025</v>
      </c>
      <c r="K80">
        <v>100</v>
      </c>
      <c r="L80" t="s">
        <v>2763</v>
      </c>
      <c r="M80" t="s">
        <v>2757</v>
      </c>
      <c r="N80" t="s">
        <v>2764</v>
      </c>
      <c r="O80" t="s">
        <v>1753</v>
      </c>
    </row>
    <row r="81" spans="1:19">
      <c r="A81" t="s">
        <v>2765</v>
      </c>
      <c r="B81" t="s">
        <v>1187</v>
      </c>
      <c r="C81" t="s">
        <v>2486</v>
      </c>
      <c r="D81" t="s">
        <v>1745</v>
      </c>
      <c r="E81" t="s">
        <v>2504</v>
      </c>
      <c r="F81" t="s">
        <v>2552</v>
      </c>
      <c r="G81" t="s">
        <v>671</v>
      </c>
      <c r="H81" t="s">
        <v>1273</v>
      </c>
      <c r="I81" t="s">
        <v>1274</v>
      </c>
      <c r="J81">
        <v>2025</v>
      </c>
      <c r="K81">
        <v>100</v>
      </c>
      <c r="L81" t="s">
        <v>2766</v>
      </c>
      <c r="M81" t="s">
        <v>2757</v>
      </c>
      <c r="N81" t="s">
        <v>2767</v>
      </c>
      <c r="O81" t="s">
        <v>1753</v>
      </c>
    </row>
    <row r="82" spans="1:19">
      <c r="A82" t="s">
        <v>2768</v>
      </c>
      <c r="B82" t="s">
        <v>1188</v>
      </c>
      <c r="C82" t="s">
        <v>2486</v>
      </c>
      <c r="D82" t="s">
        <v>1745</v>
      </c>
      <c r="E82" t="s">
        <v>2504</v>
      </c>
      <c r="F82" t="s">
        <v>2565</v>
      </c>
      <c r="G82" t="s">
        <v>675</v>
      </c>
      <c r="H82" t="s">
        <v>1273</v>
      </c>
      <c r="I82" t="s">
        <v>1274</v>
      </c>
      <c r="J82">
        <v>2025</v>
      </c>
      <c r="K82">
        <v>100</v>
      </c>
      <c r="L82" t="s">
        <v>2566</v>
      </c>
      <c r="M82" t="s">
        <v>2769</v>
      </c>
      <c r="N82" t="s">
        <v>2770</v>
      </c>
      <c r="O82" t="s">
        <v>1753</v>
      </c>
    </row>
    <row r="83" spans="1:19">
      <c r="A83" t="s">
        <v>2771</v>
      </c>
      <c r="B83" t="s">
        <v>1189</v>
      </c>
      <c r="C83" t="s">
        <v>2486</v>
      </c>
      <c r="D83" t="s">
        <v>1745</v>
      </c>
      <c r="E83" t="s">
        <v>2504</v>
      </c>
      <c r="F83" t="s">
        <v>2565</v>
      </c>
      <c r="G83" t="s">
        <v>677</v>
      </c>
      <c r="H83" t="s">
        <v>1273</v>
      </c>
      <c r="I83" t="s">
        <v>1274</v>
      </c>
      <c r="J83">
        <v>2025</v>
      </c>
      <c r="K83">
        <v>67</v>
      </c>
      <c r="L83" t="s">
        <v>2772</v>
      </c>
      <c r="M83" t="s">
        <v>2773</v>
      </c>
      <c r="N83" t="s">
        <v>2774</v>
      </c>
      <c r="O83" t="s">
        <v>1753</v>
      </c>
      <c r="S83" t="s">
        <v>2775</v>
      </c>
    </row>
    <row r="84" spans="1:19">
      <c r="A84" t="s">
        <v>2776</v>
      </c>
      <c r="B84" t="s">
        <v>1190</v>
      </c>
      <c r="C84" t="s">
        <v>2486</v>
      </c>
      <c r="D84" t="s">
        <v>1746</v>
      </c>
      <c r="E84" t="s">
        <v>2504</v>
      </c>
      <c r="F84" t="s">
        <v>2573</v>
      </c>
      <c r="G84" t="s">
        <v>682</v>
      </c>
      <c r="H84" t="s">
        <v>1273</v>
      </c>
      <c r="I84" t="s">
        <v>1274</v>
      </c>
      <c r="J84">
        <v>2025</v>
      </c>
      <c r="K84">
        <v>0</v>
      </c>
      <c r="L84" t="s">
        <v>2777</v>
      </c>
      <c r="M84" t="s">
        <v>2778</v>
      </c>
      <c r="O84" t="s">
        <v>1753</v>
      </c>
    </row>
    <row r="85" spans="1:19">
      <c r="A85" t="s">
        <v>2779</v>
      </c>
      <c r="B85" t="s">
        <v>1191</v>
      </c>
      <c r="C85" t="s">
        <v>2486</v>
      </c>
      <c r="D85" t="s">
        <v>1746</v>
      </c>
      <c r="E85" t="s">
        <v>2504</v>
      </c>
      <c r="F85" t="s">
        <v>2526</v>
      </c>
      <c r="G85" t="s">
        <v>688</v>
      </c>
      <c r="H85" t="s">
        <v>1273</v>
      </c>
      <c r="I85" t="s">
        <v>1274</v>
      </c>
      <c r="J85">
        <v>2025</v>
      </c>
      <c r="K85">
        <v>33</v>
      </c>
      <c r="L85" t="s">
        <v>2780</v>
      </c>
      <c r="M85" t="s">
        <v>2778</v>
      </c>
      <c r="N85" t="s">
        <v>2781</v>
      </c>
      <c r="O85" t="s">
        <v>1753</v>
      </c>
      <c r="S85" t="s">
        <v>2782</v>
      </c>
    </row>
    <row r="86" spans="1:19">
      <c r="A86" t="s">
        <v>2783</v>
      </c>
      <c r="B86" t="s">
        <v>1192</v>
      </c>
      <c r="C86" t="s">
        <v>2486</v>
      </c>
      <c r="D86" t="s">
        <v>1746</v>
      </c>
      <c r="E86" t="s">
        <v>2504</v>
      </c>
      <c r="F86" t="s">
        <v>2526</v>
      </c>
      <c r="G86" t="s">
        <v>694</v>
      </c>
      <c r="H86" t="s">
        <v>1273</v>
      </c>
      <c r="I86" t="s">
        <v>1274</v>
      </c>
      <c r="J86">
        <v>2025</v>
      </c>
      <c r="K86">
        <v>33</v>
      </c>
      <c r="L86" t="s">
        <v>2784</v>
      </c>
      <c r="M86" t="s">
        <v>2778</v>
      </c>
      <c r="O86" t="s">
        <v>1779</v>
      </c>
      <c r="P86" t="s">
        <v>2785</v>
      </c>
      <c r="R86" t="s">
        <v>2683</v>
      </c>
      <c r="S86" t="s">
        <v>2786</v>
      </c>
    </row>
    <row r="87" spans="1:19">
      <c r="A87" t="s">
        <v>2787</v>
      </c>
      <c r="B87" t="s">
        <v>1193</v>
      </c>
      <c r="C87" t="s">
        <v>2486</v>
      </c>
      <c r="D87" t="s">
        <v>1746</v>
      </c>
      <c r="E87" t="s">
        <v>2504</v>
      </c>
      <c r="F87" t="s">
        <v>2526</v>
      </c>
      <c r="G87" t="s">
        <v>700</v>
      </c>
      <c r="H87" t="s">
        <v>1273</v>
      </c>
      <c r="I87" t="s">
        <v>1274</v>
      </c>
      <c r="J87">
        <v>2025</v>
      </c>
      <c r="K87">
        <v>67</v>
      </c>
      <c r="L87" t="s">
        <v>2788</v>
      </c>
      <c r="M87" t="s">
        <v>2778</v>
      </c>
      <c r="O87" t="s">
        <v>1779</v>
      </c>
      <c r="P87" t="s">
        <v>2788</v>
      </c>
      <c r="Q87" t="s">
        <v>2789</v>
      </c>
      <c r="R87" t="s">
        <v>2683</v>
      </c>
      <c r="S87" t="s">
        <v>2790</v>
      </c>
    </row>
    <row r="88" spans="1:19">
      <c r="A88" t="s">
        <v>2791</v>
      </c>
      <c r="B88" t="s">
        <v>1194</v>
      </c>
      <c r="C88" t="s">
        <v>2486</v>
      </c>
      <c r="D88" t="s">
        <v>1746</v>
      </c>
      <c r="E88" t="s">
        <v>2504</v>
      </c>
      <c r="F88" t="s">
        <v>2552</v>
      </c>
      <c r="G88" t="s">
        <v>706</v>
      </c>
      <c r="H88" t="s">
        <v>1273</v>
      </c>
      <c r="I88" t="s">
        <v>1274</v>
      </c>
      <c r="J88">
        <v>2025</v>
      </c>
      <c r="K88">
        <v>67</v>
      </c>
      <c r="L88" t="s">
        <v>2792</v>
      </c>
      <c r="M88" t="s">
        <v>2778</v>
      </c>
      <c r="N88" t="s">
        <v>2793</v>
      </c>
      <c r="O88" t="s">
        <v>1753</v>
      </c>
    </row>
    <row r="89" spans="1:19">
      <c r="A89" t="s">
        <v>2794</v>
      </c>
      <c r="B89" t="s">
        <v>1195</v>
      </c>
      <c r="C89" t="s">
        <v>2486</v>
      </c>
      <c r="D89" t="s">
        <v>1746</v>
      </c>
      <c r="E89" t="s">
        <v>2504</v>
      </c>
      <c r="F89" t="s">
        <v>2552</v>
      </c>
      <c r="G89" t="s">
        <v>712</v>
      </c>
      <c r="H89" t="s">
        <v>1273</v>
      </c>
      <c r="I89" t="s">
        <v>1274</v>
      </c>
      <c r="J89">
        <v>2025</v>
      </c>
      <c r="K89">
        <v>100</v>
      </c>
      <c r="L89" t="s">
        <v>2795</v>
      </c>
      <c r="M89" t="s">
        <v>2778</v>
      </c>
      <c r="O89" t="s">
        <v>1779</v>
      </c>
      <c r="P89" t="s">
        <v>2795</v>
      </c>
      <c r="Q89" t="s">
        <v>2796</v>
      </c>
      <c r="R89" t="s">
        <v>2797</v>
      </c>
      <c r="S89" t="s">
        <v>2798</v>
      </c>
    </row>
    <row r="90" spans="1:19">
      <c r="A90" t="s">
        <v>2799</v>
      </c>
      <c r="B90" t="s">
        <v>1196</v>
      </c>
      <c r="C90" t="s">
        <v>2486</v>
      </c>
      <c r="D90" t="s">
        <v>1746</v>
      </c>
      <c r="E90" t="s">
        <v>2504</v>
      </c>
      <c r="F90" t="s">
        <v>2552</v>
      </c>
      <c r="G90" t="s">
        <v>716</v>
      </c>
      <c r="H90" t="s">
        <v>1273</v>
      </c>
      <c r="I90" t="s">
        <v>1274</v>
      </c>
      <c r="J90">
        <v>2025</v>
      </c>
      <c r="K90">
        <v>67</v>
      </c>
      <c r="L90" t="s">
        <v>2800</v>
      </c>
      <c r="M90" t="s">
        <v>2778</v>
      </c>
      <c r="O90" t="s">
        <v>1779</v>
      </c>
      <c r="P90" t="s">
        <v>2800</v>
      </c>
      <c r="Q90" t="s">
        <v>2801</v>
      </c>
      <c r="R90" t="s">
        <v>2802</v>
      </c>
      <c r="S90" t="s">
        <v>2803</v>
      </c>
    </row>
    <row r="91" spans="1:19">
      <c r="A91" t="s">
        <v>2804</v>
      </c>
      <c r="B91" t="s">
        <v>1197</v>
      </c>
      <c r="C91" t="s">
        <v>2486</v>
      </c>
      <c r="D91" t="s">
        <v>1746</v>
      </c>
      <c r="E91" t="s">
        <v>2504</v>
      </c>
      <c r="F91" t="s">
        <v>2565</v>
      </c>
      <c r="G91" t="s">
        <v>722</v>
      </c>
      <c r="H91" t="s">
        <v>1273</v>
      </c>
      <c r="I91" t="s">
        <v>1274</v>
      </c>
      <c r="J91">
        <v>2025</v>
      </c>
      <c r="K91">
        <v>0</v>
      </c>
      <c r="L91" t="s">
        <v>2805</v>
      </c>
      <c r="M91" t="s">
        <v>2778</v>
      </c>
      <c r="O91" t="s">
        <v>1753</v>
      </c>
    </row>
    <row r="92" spans="1:19">
      <c r="A92" t="s">
        <v>2806</v>
      </c>
      <c r="B92" t="s">
        <v>1198</v>
      </c>
      <c r="C92" t="s">
        <v>2486</v>
      </c>
      <c r="D92" t="s">
        <v>1747</v>
      </c>
      <c r="E92" t="s">
        <v>2504</v>
      </c>
      <c r="F92" t="s">
        <v>2526</v>
      </c>
      <c r="G92" t="s">
        <v>728</v>
      </c>
      <c r="H92" t="s">
        <v>1273</v>
      </c>
      <c r="I92" t="s">
        <v>1274</v>
      </c>
      <c r="J92">
        <v>2025</v>
      </c>
      <c r="K92">
        <v>100</v>
      </c>
      <c r="L92" t="s">
        <v>2807</v>
      </c>
      <c r="M92" t="s">
        <v>2808</v>
      </c>
      <c r="N92" t="s">
        <v>2809</v>
      </c>
      <c r="O92" t="s">
        <v>1753</v>
      </c>
    </row>
    <row r="93" spans="1:19">
      <c r="A93" t="s">
        <v>2810</v>
      </c>
      <c r="B93" t="s">
        <v>1199</v>
      </c>
      <c r="C93" t="s">
        <v>2486</v>
      </c>
      <c r="D93" t="s">
        <v>1747</v>
      </c>
      <c r="E93" t="s">
        <v>2504</v>
      </c>
      <c r="F93" t="s">
        <v>2526</v>
      </c>
      <c r="G93" t="s">
        <v>734</v>
      </c>
      <c r="H93" t="s">
        <v>1273</v>
      </c>
      <c r="I93" t="s">
        <v>1274</v>
      </c>
      <c r="J93">
        <v>2025</v>
      </c>
      <c r="K93">
        <v>100</v>
      </c>
      <c r="L93" t="s">
        <v>2811</v>
      </c>
      <c r="M93" t="s">
        <v>2518</v>
      </c>
      <c r="N93" t="s">
        <v>2812</v>
      </c>
      <c r="O93" t="s">
        <v>1753</v>
      </c>
    </row>
    <row r="94" spans="1:19">
      <c r="A94" t="s">
        <v>2813</v>
      </c>
      <c r="B94" t="s">
        <v>1200</v>
      </c>
      <c r="C94" t="s">
        <v>2486</v>
      </c>
      <c r="D94" t="s">
        <v>1747</v>
      </c>
      <c r="E94" t="s">
        <v>2504</v>
      </c>
      <c r="F94" t="s">
        <v>2526</v>
      </c>
      <c r="G94" t="s">
        <v>740</v>
      </c>
      <c r="H94" t="s">
        <v>1273</v>
      </c>
      <c r="I94" t="s">
        <v>1274</v>
      </c>
      <c r="J94">
        <v>2025</v>
      </c>
      <c r="K94">
        <v>100</v>
      </c>
      <c r="L94" t="s">
        <v>2814</v>
      </c>
      <c r="M94" t="s">
        <v>2518</v>
      </c>
      <c r="N94" t="s">
        <v>2815</v>
      </c>
      <c r="O94" t="s">
        <v>1753</v>
      </c>
    </row>
    <row r="95" spans="1:19">
      <c r="A95" t="s">
        <v>2816</v>
      </c>
      <c r="B95" t="s">
        <v>1201</v>
      </c>
      <c r="C95" t="s">
        <v>2486</v>
      </c>
      <c r="D95" t="s">
        <v>1747</v>
      </c>
      <c r="E95" t="s">
        <v>2504</v>
      </c>
      <c r="F95" t="s">
        <v>2552</v>
      </c>
      <c r="G95" t="s">
        <v>746</v>
      </c>
      <c r="H95" t="s">
        <v>1273</v>
      </c>
      <c r="I95" t="s">
        <v>1274</v>
      </c>
      <c r="J95">
        <v>2025</v>
      </c>
      <c r="K95">
        <v>100</v>
      </c>
      <c r="L95" t="s">
        <v>2817</v>
      </c>
      <c r="M95" t="s">
        <v>2518</v>
      </c>
      <c r="N95" t="s">
        <v>2818</v>
      </c>
      <c r="O95" t="s">
        <v>1753</v>
      </c>
    </row>
    <row r="96" spans="1:19">
      <c r="A96" t="s">
        <v>2819</v>
      </c>
      <c r="B96" t="s">
        <v>1202</v>
      </c>
      <c r="C96" t="s">
        <v>2486</v>
      </c>
      <c r="D96" t="s">
        <v>1747</v>
      </c>
      <c r="E96" t="s">
        <v>2504</v>
      </c>
      <c r="F96" t="s">
        <v>2552</v>
      </c>
      <c r="G96" t="s">
        <v>752</v>
      </c>
      <c r="H96" t="s">
        <v>1273</v>
      </c>
      <c r="I96" t="s">
        <v>1274</v>
      </c>
      <c r="J96">
        <v>2025</v>
      </c>
      <c r="K96">
        <v>100</v>
      </c>
      <c r="L96" t="s">
        <v>2820</v>
      </c>
      <c r="M96" t="s">
        <v>2518</v>
      </c>
      <c r="N96" t="s">
        <v>2821</v>
      </c>
      <c r="O96" t="s">
        <v>1753</v>
      </c>
    </row>
    <row r="97" spans="1:15">
      <c r="A97" t="s">
        <v>2822</v>
      </c>
      <c r="B97" t="s">
        <v>1203</v>
      </c>
      <c r="C97" t="s">
        <v>2486</v>
      </c>
      <c r="D97" t="s">
        <v>1747</v>
      </c>
      <c r="E97" t="s">
        <v>2504</v>
      </c>
      <c r="F97" t="s">
        <v>2552</v>
      </c>
      <c r="G97" t="s">
        <v>756</v>
      </c>
      <c r="H97" t="s">
        <v>1273</v>
      </c>
      <c r="I97" t="s">
        <v>1274</v>
      </c>
      <c r="J97">
        <v>2025</v>
      </c>
      <c r="K97">
        <v>100</v>
      </c>
      <c r="L97" t="s">
        <v>2823</v>
      </c>
      <c r="M97" t="s">
        <v>2518</v>
      </c>
      <c r="N97" t="s">
        <v>2824</v>
      </c>
      <c r="O97" t="s">
        <v>1753</v>
      </c>
    </row>
    <row r="98" spans="1:15">
      <c r="A98" t="s">
        <v>2825</v>
      </c>
      <c r="B98" t="s">
        <v>1204</v>
      </c>
      <c r="C98" t="s">
        <v>2486</v>
      </c>
      <c r="D98" t="s">
        <v>1747</v>
      </c>
      <c r="E98" t="s">
        <v>2504</v>
      </c>
      <c r="F98" t="s">
        <v>2565</v>
      </c>
      <c r="G98" t="s">
        <v>762</v>
      </c>
      <c r="H98" t="s">
        <v>1273</v>
      </c>
      <c r="I98" t="s">
        <v>1274</v>
      </c>
      <c r="J98">
        <v>2025</v>
      </c>
      <c r="K98">
        <v>0</v>
      </c>
      <c r="L98" t="s">
        <v>2826</v>
      </c>
      <c r="M98" t="s">
        <v>2518</v>
      </c>
      <c r="N98" t="s">
        <v>2827</v>
      </c>
      <c r="O98" t="s">
        <v>1753</v>
      </c>
    </row>
    <row r="99" spans="1:15">
      <c r="A99" t="s">
        <v>2828</v>
      </c>
      <c r="B99" t="s">
        <v>1205</v>
      </c>
      <c r="C99" t="s">
        <v>2486</v>
      </c>
      <c r="D99" t="s">
        <v>1747</v>
      </c>
      <c r="E99" t="s">
        <v>2504</v>
      </c>
      <c r="F99" t="s">
        <v>2573</v>
      </c>
      <c r="G99" t="s">
        <v>768</v>
      </c>
      <c r="H99" t="s">
        <v>1273</v>
      </c>
      <c r="I99" t="s">
        <v>1274</v>
      </c>
      <c r="J99">
        <v>2025</v>
      </c>
      <c r="K99">
        <v>0</v>
      </c>
      <c r="L99" t="s">
        <v>2829</v>
      </c>
      <c r="M99" t="s">
        <v>2518</v>
      </c>
      <c r="N99" t="s">
        <v>2830</v>
      </c>
      <c r="O99" t="s">
        <v>1753</v>
      </c>
    </row>
    <row r="100" spans="1:15">
      <c r="A100" t="s">
        <v>2831</v>
      </c>
      <c r="B100" t="s">
        <v>1206</v>
      </c>
      <c r="C100" t="s">
        <v>2486</v>
      </c>
      <c r="D100" t="s">
        <v>1747</v>
      </c>
      <c r="E100" t="s">
        <v>2504</v>
      </c>
      <c r="F100" t="s">
        <v>2580</v>
      </c>
      <c r="G100" t="s">
        <v>774</v>
      </c>
      <c r="H100" t="s">
        <v>1273</v>
      </c>
      <c r="I100" t="s">
        <v>1274</v>
      </c>
      <c r="J100">
        <v>2025</v>
      </c>
      <c r="K100">
        <v>0</v>
      </c>
      <c r="L100" t="s">
        <v>2832</v>
      </c>
      <c r="M100" t="s">
        <v>2518</v>
      </c>
      <c r="N100" t="s">
        <v>2833</v>
      </c>
      <c r="O100" t="s">
        <v>1753</v>
      </c>
    </row>
    <row r="101" spans="1:15">
      <c r="A101" t="s">
        <v>2834</v>
      </c>
      <c r="B101" t="s">
        <v>1207</v>
      </c>
      <c r="C101" t="s">
        <v>2486</v>
      </c>
      <c r="D101" t="s">
        <v>1747</v>
      </c>
      <c r="E101" t="s">
        <v>2504</v>
      </c>
      <c r="F101" t="s">
        <v>2580</v>
      </c>
      <c r="G101" t="s">
        <v>780</v>
      </c>
      <c r="H101" t="s">
        <v>1273</v>
      </c>
      <c r="I101" t="s">
        <v>1274</v>
      </c>
      <c r="J101">
        <v>2025</v>
      </c>
      <c r="K101">
        <v>0</v>
      </c>
      <c r="L101" t="s">
        <v>2835</v>
      </c>
      <c r="M101" t="s">
        <v>2518</v>
      </c>
      <c r="N101" t="s">
        <v>2836</v>
      </c>
      <c r="O101" t="s">
        <v>1753</v>
      </c>
    </row>
    <row r="102" spans="1:15">
      <c r="A102" t="s">
        <v>2837</v>
      </c>
      <c r="B102" t="s">
        <v>1208</v>
      </c>
      <c r="C102" t="s">
        <v>2486</v>
      </c>
      <c r="D102" t="s">
        <v>1747</v>
      </c>
      <c r="E102" t="s">
        <v>2504</v>
      </c>
      <c r="F102" t="s">
        <v>2580</v>
      </c>
      <c r="G102" t="s">
        <v>786</v>
      </c>
      <c r="H102" t="s">
        <v>1273</v>
      </c>
      <c r="I102" t="s">
        <v>1274</v>
      </c>
      <c r="J102">
        <v>2025</v>
      </c>
      <c r="K102">
        <v>0</v>
      </c>
      <c r="L102" t="s">
        <v>2838</v>
      </c>
      <c r="M102" t="s">
        <v>2518</v>
      </c>
      <c r="N102" t="s">
        <v>2839</v>
      </c>
      <c r="O102" t="s">
        <v>1753</v>
      </c>
    </row>
    <row r="103" spans="1:15">
      <c r="A103" t="s">
        <v>2840</v>
      </c>
      <c r="B103" t="s">
        <v>1209</v>
      </c>
      <c r="C103" t="s">
        <v>2486</v>
      </c>
      <c r="D103" t="s">
        <v>1747</v>
      </c>
      <c r="E103" t="s">
        <v>2504</v>
      </c>
      <c r="F103" t="s">
        <v>2627</v>
      </c>
      <c r="G103" t="s">
        <v>792</v>
      </c>
      <c r="H103" t="s">
        <v>1273</v>
      </c>
      <c r="I103" t="s">
        <v>1274</v>
      </c>
      <c r="J103">
        <v>2025</v>
      </c>
      <c r="K103">
        <v>67</v>
      </c>
      <c r="L103" t="s">
        <v>2841</v>
      </c>
      <c r="M103" t="s">
        <v>2518</v>
      </c>
      <c r="N103" t="s">
        <v>2842</v>
      </c>
      <c r="O103" t="s">
        <v>1753</v>
      </c>
    </row>
    <row r="104" spans="1:15">
      <c r="A104" t="s">
        <v>2843</v>
      </c>
      <c r="B104" t="s">
        <v>1210</v>
      </c>
      <c r="C104" t="s">
        <v>2486</v>
      </c>
      <c r="D104" t="s">
        <v>1747</v>
      </c>
      <c r="E104" t="s">
        <v>2504</v>
      </c>
      <c r="F104" t="s">
        <v>2627</v>
      </c>
      <c r="G104" t="s">
        <v>798</v>
      </c>
      <c r="H104" t="s">
        <v>1273</v>
      </c>
      <c r="I104" t="s">
        <v>1274</v>
      </c>
      <c r="J104">
        <v>2025</v>
      </c>
      <c r="K104">
        <v>0</v>
      </c>
      <c r="L104" t="s">
        <v>2844</v>
      </c>
      <c r="O104" t="s">
        <v>1753</v>
      </c>
    </row>
    <row r="105" spans="1:15">
      <c r="A105" t="s">
        <v>2845</v>
      </c>
      <c r="B105" t="s">
        <v>1211</v>
      </c>
      <c r="C105" t="s">
        <v>2486</v>
      </c>
      <c r="D105" t="s">
        <v>1695</v>
      </c>
      <c r="E105" t="s">
        <v>2521</v>
      </c>
      <c r="F105" t="s">
        <v>2846</v>
      </c>
      <c r="G105" t="s">
        <v>802</v>
      </c>
      <c r="H105" t="s">
        <v>1273</v>
      </c>
      <c r="I105" t="s">
        <v>1274</v>
      </c>
      <c r="J105">
        <v>2025</v>
      </c>
      <c r="K105">
        <v>67</v>
      </c>
      <c r="L105" t="s">
        <v>2847</v>
      </c>
      <c r="M105" t="s">
        <v>2848</v>
      </c>
      <c r="N105" t="s">
        <v>2849</v>
      </c>
      <c r="O105" t="s">
        <v>1753</v>
      </c>
    </row>
    <row r="106" spans="1:15">
      <c r="A106" t="s">
        <v>2850</v>
      </c>
      <c r="B106" t="s">
        <v>1212</v>
      </c>
      <c r="C106" t="s">
        <v>2486</v>
      </c>
      <c r="D106" t="s">
        <v>1695</v>
      </c>
      <c r="E106" t="s">
        <v>2521</v>
      </c>
      <c r="F106" t="s">
        <v>2846</v>
      </c>
      <c r="G106" t="s">
        <v>808</v>
      </c>
      <c r="H106" t="s">
        <v>1273</v>
      </c>
      <c r="I106" t="s">
        <v>1274</v>
      </c>
      <c r="J106">
        <v>2025</v>
      </c>
      <c r="K106">
        <v>33</v>
      </c>
      <c r="L106" t="s">
        <v>2851</v>
      </c>
      <c r="M106" t="s">
        <v>2524</v>
      </c>
      <c r="N106" t="s">
        <v>2852</v>
      </c>
      <c r="O106" t="s">
        <v>1753</v>
      </c>
    </row>
    <row r="107" spans="1:15">
      <c r="A107" t="s">
        <v>2853</v>
      </c>
      <c r="B107" t="s">
        <v>1213</v>
      </c>
      <c r="C107" t="s">
        <v>2486</v>
      </c>
      <c r="D107" t="s">
        <v>1695</v>
      </c>
      <c r="E107" t="s">
        <v>2521</v>
      </c>
      <c r="F107" t="s">
        <v>2846</v>
      </c>
      <c r="G107" t="s">
        <v>814</v>
      </c>
      <c r="H107" t="s">
        <v>1273</v>
      </c>
      <c r="I107" t="s">
        <v>1274</v>
      </c>
      <c r="J107">
        <v>2025</v>
      </c>
      <c r="K107">
        <v>100</v>
      </c>
      <c r="L107" t="s">
        <v>2854</v>
      </c>
      <c r="M107" t="s">
        <v>2524</v>
      </c>
      <c r="N107" t="s">
        <v>815</v>
      </c>
      <c r="O107" t="s">
        <v>1753</v>
      </c>
    </row>
    <row r="108" spans="1:15">
      <c r="A108" t="s">
        <v>2855</v>
      </c>
      <c r="B108" t="s">
        <v>1214</v>
      </c>
      <c r="C108" t="s">
        <v>2486</v>
      </c>
      <c r="D108" t="s">
        <v>1695</v>
      </c>
      <c r="E108" t="s">
        <v>2521</v>
      </c>
      <c r="F108" t="s">
        <v>2846</v>
      </c>
      <c r="G108" t="s">
        <v>820</v>
      </c>
      <c r="H108" t="s">
        <v>1273</v>
      </c>
      <c r="I108" t="s">
        <v>1274</v>
      </c>
      <c r="J108">
        <v>2025</v>
      </c>
      <c r="K108">
        <v>100</v>
      </c>
      <c r="L108" t="s">
        <v>2856</v>
      </c>
      <c r="M108" t="s">
        <v>2524</v>
      </c>
      <c r="N108" t="s">
        <v>2857</v>
      </c>
      <c r="O108" t="s">
        <v>1753</v>
      </c>
    </row>
    <row r="109" spans="1:15">
      <c r="A109" t="s">
        <v>2858</v>
      </c>
      <c r="B109" t="s">
        <v>1215</v>
      </c>
      <c r="C109" t="s">
        <v>2486</v>
      </c>
      <c r="D109" t="s">
        <v>1695</v>
      </c>
      <c r="E109" t="s">
        <v>2521</v>
      </c>
      <c r="F109" t="s">
        <v>2846</v>
      </c>
      <c r="G109" t="s">
        <v>824</v>
      </c>
      <c r="H109" t="s">
        <v>1273</v>
      </c>
      <c r="I109" t="s">
        <v>1274</v>
      </c>
      <c r="J109">
        <v>2025</v>
      </c>
      <c r="K109">
        <v>0</v>
      </c>
      <c r="L109" t="s">
        <v>2859</v>
      </c>
      <c r="M109" t="s">
        <v>2524</v>
      </c>
      <c r="O109" t="s">
        <v>1753</v>
      </c>
    </row>
    <row r="110" spans="1:15">
      <c r="A110" t="s">
        <v>2860</v>
      </c>
      <c r="B110" t="s">
        <v>1216</v>
      </c>
      <c r="C110" t="s">
        <v>2486</v>
      </c>
      <c r="D110" t="s">
        <v>1695</v>
      </c>
      <c r="E110" t="s">
        <v>2521</v>
      </c>
      <c r="F110" t="s">
        <v>2846</v>
      </c>
      <c r="G110" t="s">
        <v>830</v>
      </c>
      <c r="H110" t="s">
        <v>1273</v>
      </c>
      <c r="I110" t="s">
        <v>1274</v>
      </c>
      <c r="J110">
        <v>2025</v>
      </c>
      <c r="K110">
        <v>67</v>
      </c>
      <c r="L110" t="s">
        <v>2861</v>
      </c>
      <c r="M110" t="s">
        <v>2524</v>
      </c>
      <c r="N110" t="s">
        <v>2862</v>
      </c>
      <c r="O110" t="s">
        <v>1753</v>
      </c>
    </row>
    <row r="111" spans="1:15">
      <c r="A111" t="s">
        <v>2863</v>
      </c>
      <c r="B111" t="s">
        <v>1217</v>
      </c>
      <c r="C111" t="s">
        <v>2864</v>
      </c>
      <c r="E111" t="s">
        <v>2521</v>
      </c>
      <c r="F111" t="s">
        <v>2865</v>
      </c>
      <c r="G111" t="s">
        <v>837</v>
      </c>
      <c r="H111" t="s">
        <v>1273</v>
      </c>
      <c r="I111" t="s">
        <v>1274</v>
      </c>
      <c r="J111">
        <v>2025</v>
      </c>
      <c r="K111">
        <v>0</v>
      </c>
      <c r="L111" t="s">
        <v>2866</v>
      </c>
      <c r="N111" t="s">
        <v>2867</v>
      </c>
      <c r="O111" t="s">
        <v>1753</v>
      </c>
    </row>
    <row r="112" spans="1:15">
      <c r="A112" t="s">
        <v>2868</v>
      </c>
      <c r="B112" t="s">
        <v>1218</v>
      </c>
      <c r="C112" t="s">
        <v>2864</v>
      </c>
      <c r="E112" t="s">
        <v>2521</v>
      </c>
      <c r="F112" t="s">
        <v>2865</v>
      </c>
      <c r="G112" t="s">
        <v>843</v>
      </c>
      <c r="H112" t="s">
        <v>1273</v>
      </c>
      <c r="I112" t="s">
        <v>1274</v>
      </c>
      <c r="J112">
        <v>2025</v>
      </c>
      <c r="K112">
        <v>0</v>
      </c>
      <c r="L112" t="s">
        <v>2869</v>
      </c>
      <c r="N112" t="s">
        <v>2867</v>
      </c>
      <c r="O112" t="s">
        <v>1753</v>
      </c>
    </row>
    <row r="113" spans="1:19">
      <c r="A113" t="s">
        <v>2870</v>
      </c>
      <c r="B113" t="s">
        <v>1219</v>
      </c>
      <c r="C113" t="s">
        <v>2864</v>
      </c>
      <c r="E113" t="s">
        <v>2521</v>
      </c>
      <c r="F113" t="s">
        <v>2865</v>
      </c>
      <c r="G113" t="s">
        <v>849</v>
      </c>
      <c r="H113" t="s">
        <v>1273</v>
      </c>
      <c r="I113" t="s">
        <v>1274</v>
      </c>
      <c r="J113">
        <v>2025</v>
      </c>
      <c r="K113">
        <v>0</v>
      </c>
      <c r="L113" t="s">
        <v>2871</v>
      </c>
      <c r="N113" t="s">
        <v>2867</v>
      </c>
      <c r="O113" t="s">
        <v>1753</v>
      </c>
    </row>
    <row r="114" spans="1:19">
      <c r="A114" t="s">
        <v>2872</v>
      </c>
      <c r="B114" t="s">
        <v>1220</v>
      </c>
      <c r="C114" t="s">
        <v>2864</v>
      </c>
      <c r="E114" t="s">
        <v>2521</v>
      </c>
      <c r="F114" t="s">
        <v>2865</v>
      </c>
      <c r="G114" t="s">
        <v>855</v>
      </c>
      <c r="H114" t="s">
        <v>1273</v>
      </c>
      <c r="I114" t="s">
        <v>1274</v>
      </c>
      <c r="J114">
        <v>2025</v>
      </c>
      <c r="K114">
        <v>0</v>
      </c>
      <c r="L114" t="s">
        <v>2873</v>
      </c>
      <c r="N114" t="s">
        <v>2867</v>
      </c>
      <c r="O114" t="s">
        <v>1753</v>
      </c>
    </row>
    <row r="115" spans="1:19">
      <c r="A115" t="s">
        <v>2874</v>
      </c>
      <c r="B115" t="s">
        <v>1221</v>
      </c>
      <c r="C115" t="s">
        <v>2875</v>
      </c>
      <c r="E115" t="s">
        <v>2487</v>
      </c>
      <c r="F115" t="s">
        <v>2876</v>
      </c>
      <c r="G115" t="s">
        <v>862</v>
      </c>
      <c r="H115" t="s">
        <v>1273</v>
      </c>
      <c r="I115" t="s">
        <v>1274</v>
      </c>
      <c r="J115">
        <v>2025</v>
      </c>
      <c r="K115">
        <v>33</v>
      </c>
      <c r="L115" t="s">
        <v>2877</v>
      </c>
      <c r="M115" t="s">
        <v>2878</v>
      </c>
      <c r="N115" t="s">
        <v>2879</v>
      </c>
      <c r="O115" t="s">
        <v>1753</v>
      </c>
      <c r="S115" t="s">
        <v>2880</v>
      </c>
    </row>
    <row r="116" spans="1:19">
      <c r="A116" t="s">
        <v>2881</v>
      </c>
      <c r="B116" t="s">
        <v>1222</v>
      </c>
      <c r="C116" t="s">
        <v>2875</v>
      </c>
      <c r="E116" t="s">
        <v>2499</v>
      </c>
      <c r="F116" t="s">
        <v>2876</v>
      </c>
      <c r="G116" t="s">
        <v>868</v>
      </c>
      <c r="H116" t="s">
        <v>1273</v>
      </c>
      <c r="I116" t="s">
        <v>1274</v>
      </c>
      <c r="J116">
        <v>2025</v>
      </c>
      <c r="K116">
        <v>67</v>
      </c>
      <c r="L116" t="s">
        <v>2882</v>
      </c>
      <c r="M116" t="s">
        <v>2883</v>
      </c>
      <c r="N116" t="s">
        <v>2884</v>
      </c>
      <c r="O116" t="s">
        <v>1753</v>
      </c>
    </row>
    <row r="117" spans="1:19">
      <c r="A117" t="s">
        <v>2885</v>
      </c>
      <c r="B117" t="s">
        <v>1223</v>
      </c>
      <c r="C117" t="s">
        <v>2875</v>
      </c>
      <c r="E117" t="s">
        <v>2499</v>
      </c>
      <c r="F117" t="s">
        <v>2876</v>
      </c>
      <c r="G117" t="s">
        <v>874</v>
      </c>
      <c r="H117" t="s">
        <v>1273</v>
      </c>
      <c r="I117" t="s">
        <v>1274</v>
      </c>
      <c r="J117">
        <v>2025</v>
      </c>
      <c r="K117">
        <v>100</v>
      </c>
      <c r="L117" t="s">
        <v>2886</v>
      </c>
      <c r="M117" t="s">
        <v>2887</v>
      </c>
      <c r="N117" t="s">
        <v>2888</v>
      </c>
      <c r="O117" t="s">
        <v>1753</v>
      </c>
    </row>
    <row r="118" spans="1:19">
      <c r="A118" t="s">
        <v>2889</v>
      </c>
      <c r="B118" t="s">
        <v>1224</v>
      </c>
      <c r="C118" t="s">
        <v>2875</v>
      </c>
      <c r="E118" t="s">
        <v>2499</v>
      </c>
      <c r="F118" t="s">
        <v>2876</v>
      </c>
      <c r="G118" t="s">
        <v>880</v>
      </c>
      <c r="H118" t="s">
        <v>1273</v>
      </c>
      <c r="I118" t="s">
        <v>1274</v>
      </c>
      <c r="J118">
        <v>2025</v>
      </c>
      <c r="K118">
        <v>100</v>
      </c>
      <c r="L118" t="s">
        <v>2890</v>
      </c>
      <c r="M118" t="s">
        <v>2891</v>
      </c>
      <c r="N118" t="s">
        <v>2892</v>
      </c>
      <c r="O118" t="s">
        <v>1753</v>
      </c>
    </row>
    <row r="119" spans="1:19">
      <c r="A119" t="s">
        <v>2893</v>
      </c>
      <c r="B119" t="s">
        <v>1225</v>
      </c>
      <c r="C119" t="s">
        <v>2875</v>
      </c>
      <c r="E119" t="s">
        <v>2499</v>
      </c>
      <c r="F119" t="s">
        <v>2876</v>
      </c>
      <c r="G119" t="s">
        <v>886</v>
      </c>
      <c r="H119" t="s">
        <v>1273</v>
      </c>
      <c r="I119" t="s">
        <v>1274</v>
      </c>
      <c r="J119">
        <v>2025</v>
      </c>
      <c r="K119">
        <v>100</v>
      </c>
      <c r="L119" t="s">
        <v>2894</v>
      </c>
      <c r="M119" t="s">
        <v>2895</v>
      </c>
      <c r="N119" t="s">
        <v>2896</v>
      </c>
      <c r="O119" t="s">
        <v>1753</v>
      </c>
    </row>
    <row r="120" spans="1:19">
      <c r="A120" t="s">
        <v>2897</v>
      </c>
      <c r="B120" t="s">
        <v>1226</v>
      </c>
      <c r="C120" t="s">
        <v>2875</v>
      </c>
      <c r="E120" t="s">
        <v>2499</v>
      </c>
      <c r="F120" t="s">
        <v>2876</v>
      </c>
      <c r="G120" t="s">
        <v>892</v>
      </c>
      <c r="H120" t="s">
        <v>1273</v>
      </c>
      <c r="I120" t="s">
        <v>1274</v>
      </c>
      <c r="J120">
        <v>2025</v>
      </c>
      <c r="K120">
        <v>67</v>
      </c>
      <c r="L120" t="s">
        <v>2898</v>
      </c>
      <c r="M120" t="s">
        <v>2899</v>
      </c>
      <c r="N120" t="s">
        <v>2900</v>
      </c>
      <c r="O120" t="s">
        <v>1753</v>
      </c>
    </row>
    <row r="121" spans="1:19">
      <c r="A121" t="s">
        <v>2901</v>
      </c>
      <c r="B121" t="s">
        <v>1227</v>
      </c>
      <c r="C121" t="s">
        <v>2875</v>
      </c>
      <c r="E121" t="s">
        <v>2499</v>
      </c>
      <c r="F121" t="s">
        <v>2876</v>
      </c>
      <c r="G121" t="s">
        <v>898</v>
      </c>
      <c r="H121" t="s">
        <v>1273</v>
      </c>
      <c r="I121" t="s">
        <v>1274</v>
      </c>
      <c r="J121">
        <v>2025</v>
      </c>
      <c r="K121">
        <v>67</v>
      </c>
      <c r="L121" t="s">
        <v>2902</v>
      </c>
      <c r="M121" t="s">
        <v>2903</v>
      </c>
      <c r="N121" t="s">
        <v>2904</v>
      </c>
      <c r="O121" t="s">
        <v>1753</v>
      </c>
    </row>
    <row r="122" spans="1:19">
      <c r="A122" t="s">
        <v>2905</v>
      </c>
      <c r="B122" t="s">
        <v>1228</v>
      </c>
      <c r="C122" t="s">
        <v>2875</v>
      </c>
      <c r="E122" t="s">
        <v>2504</v>
      </c>
      <c r="F122" t="s">
        <v>2876</v>
      </c>
      <c r="G122" t="s">
        <v>904</v>
      </c>
      <c r="H122" t="s">
        <v>1273</v>
      </c>
      <c r="I122" t="s">
        <v>1274</v>
      </c>
      <c r="J122">
        <v>2025</v>
      </c>
      <c r="K122">
        <v>0</v>
      </c>
      <c r="L122" t="s">
        <v>2906</v>
      </c>
      <c r="N122" t="s">
        <v>2907</v>
      </c>
      <c r="O122" t="s">
        <v>1753</v>
      </c>
    </row>
    <row r="123" spans="1:19">
      <c r="A123" t="s">
        <v>2908</v>
      </c>
      <c r="B123" t="s">
        <v>1229</v>
      </c>
      <c r="C123" t="s">
        <v>2875</v>
      </c>
      <c r="E123" t="s">
        <v>2504</v>
      </c>
      <c r="F123" t="s">
        <v>2876</v>
      </c>
      <c r="G123" t="s">
        <v>910</v>
      </c>
      <c r="H123" t="s">
        <v>1273</v>
      </c>
      <c r="I123" t="s">
        <v>1274</v>
      </c>
      <c r="J123">
        <v>2025</v>
      </c>
      <c r="K123">
        <v>0</v>
      </c>
      <c r="L123" t="s">
        <v>2909</v>
      </c>
      <c r="M123" t="s">
        <v>2910</v>
      </c>
      <c r="N123" t="s">
        <v>2911</v>
      </c>
      <c r="O123" t="s">
        <v>1753</v>
      </c>
    </row>
    <row r="124" spans="1:19">
      <c r="A124" t="s">
        <v>2912</v>
      </c>
      <c r="B124" t="s">
        <v>1230</v>
      </c>
      <c r="C124" t="s">
        <v>2875</v>
      </c>
      <c r="E124" t="s">
        <v>2504</v>
      </c>
      <c r="F124" t="s">
        <v>2876</v>
      </c>
      <c r="G124" t="s">
        <v>2913</v>
      </c>
      <c r="H124" t="s">
        <v>1273</v>
      </c>
      <c r="I124" t="s">
        <v>1274</v>
      </c>
      <c r="J124">
        <v>2025</v>
      </c>
      <c r="K124">
        <v>100</v>
      </c>
      <c r="L124" t="s">
        <v>2914</v>
      </c>
      <c r="M124" t="s">
        <v>2915</v>
      </c>
      <c r="N124" t="s">
        <v>2916</v>
      </c>
      <c r="O124" t="s">
        <v>1753</v>
      </c>
    </row>
    <row r="125" spans="1:19">
      <c r="A125" t="s">
        <v>2917</v>
      </c>
      <c r="B125" t="s">
        <v>1231</v>
      </c>
      <c r="C125" t="s">
        <v>2875</v>
      </c>
      <c r="E125" t="s">
        <v>2504</v>
      </c>
      <c r="F125" t="s">
        <v>2876</v>
      </c>
      <c r="G125" t="s">
        <v>922</v>
      </c>
      <c r="H125" t="s">
        <v>1273</v>
      </c>
      <c r="I125" t="s">
        <v>1274</v>
      </c>
      <c r="J125">
        <v>2025</v>
      </c>
      <c r="K125">
        <v>100</v>
      </c>
      <c r="L125" t="s">
        <v>2918</v>
      </c>
      <c r="M125" t="s">
        <v>2919</v>
      </c>
      <c r="N125" t="s">
        <v>2920</v>
      </c>
      <c r="O125" t="s">
        <v>1753</v>
      </c>
    </row>
    <row r="126" spans="1:19">
      <c r="A126" t="s">
        <v>2921</v>
      </c>
      <c r="B126" t="s">
        <v>1232</v>
      </c>
      <c r="C126" t="s">
        <v>2875</v>
      </c>
      <c r="E126" t="s">
        <v>2521</v>
      </c>
      <c r="F126" t="s">
        <v>2876</v>
      </c>
      <c r="G126" t="s">
        <v>928</v>
      </c>
      <c r="H126" t="s">
        <v>1273</v>
      </c>
      <c r="I126" t="s">
        <v>1274</v>
      </c>
      <c r="J126">
        <v>2025</v>
      </c>
      <c r="K126">
        <v>33</v>
      </c>
      <c r="L126" t="s">
        <v>2922</v>
      </c>
      <c r="M126" t="s">
        <v>2923</v>
      </c>
      <c r="N126" t="s">
        <v>2924</v>
      </c>
      <c r="O126" t="s">
        <v>1753</v>
      </c>
    </row>
    <row r="127" spans="1:19">
      <c r="A127" t="s">
        <v>2925</v>
      </c>
      <c r="B127" t="s">
        <v>1233</v>
      </c>
      <c r="C127" t="s">
        <v>2875</v>
      </c>
      <c r="E127" t="s">
        <v>2521</v>
      </c>
      <c r="F127" t="s">
        <v>2926</v>
      </c>
      <c r="G127" t="s">
        <v>935</v>
      </c>
      <c r="H127" t="s">
        <v>1273</v>
      </c>
      <c r="I127" t="s">
        <v>1274</v>
      </c>
      <c r="J127">
        <v>2025</v>
      </c>
      <c r="K127">
        <v>100</v>
      </c>
      <c r="L127" t="s">
        <v>2927</v>
      </c>
      <c r="M127" t="s">
        <v>2928</v>
      </c>
      <c r="N127" t="s">
        <v>2929</v>
      </c>
      <c r="O127" t="s">
        <v>1753</v>
      </c>
    </row>
    <row r="128" spans="1:19">
      <c r="A128" t="s">
        <v>2930</v>
      </c>
      <c r="B128" t="s">
        <v>1234</v>
      </c>
      <c r="C128" t="s">
        <v>2875</v>
      </c>
      <c r="E128" t="s">
        <v>2521</v>
      </c>
      <c r="F128" t="s">
        <v>2926</v>
      </c>
      <c r="G128" t="s">
        <v>939</v>
      </c>
      <c r="H128" t="s">
        <v>1273</v>
      </c>
      <c r="I128" t="s">
        <v>1274</v>
      </c>
      <c r="J128">
        <v>2025</v>
      </c>
      <c r="K128">
        <v>100</v>
      </c>
      <c r="L128" t="s">
        <v>2931</v>
      </c>
      <c r="M128" t="s">
        <v>2932</v>
      </c>
      <c r="N128" t="s">
        <v>2933</v>
      </c>
      <c r="O128" t="s">
        <v>1753</v>
      </c>
    </row>
    <row r="129" spans="1:19">
      <c r="A129" t="s">
        <v>2934</v>
      </c>
      <c r="B129" t="s">
        <v>1235</v>
      </c>
      <c r="C129" t="s">
        <v>2875</v>
      </c>
      <c r="E129" t="s">
        <v>2521</v>
      </c>
      <c r="F129" t="s">
        <v>2926</v>
      </c>
      <c r="G129" t="s">
        <v>943</v>
      </c>
      <c r="H129" t="s">
        <v>1273</v>
      </c>
      <c r="I129" t="s">
        <v>1274</v>
      </c>
      <c r="J129">
        <v>2025</v>
      </c>
      <c r="K129">
        <v>100</v>
      </c>
      <c r="L129" t="s">
        <v>2935</v>
      </c>
      <c r="M129" t="s">
        <v>2932</v>
      </c>
      <c r="N129" t="s">
        <v>2936</v>
      </c>
      <c r="O129" t="s">
        <v>1753</v>
      </c>
    </row>
    <row r="130" spans="1:19">
      <c r="A130" t="s">
        <v>2937</v>
      </c>
      <c r="B130" t="s">
        <v>1236</v>
      </c>
      <c r="C130" t="s">
        <v>2875</v>
      </c>
      <c r="E130" t="s">
        <v>2521</v>
      </c>
      <c r="F130" t="s">
        <v>2926</v>
      </c>
      <c r="G130" t="s">
        <v>949</v>
      </c>
      <c r="H130" t="s">
        <v>1273</v>
      </c>
      <c r="I130" t="s">
        <v>1274</v>
      </c>
      <c r="J130">
        <v>2025</v>
      </c>
      <c r="K130">
        <v>100</v>
      </c>
      <c r="L130" t="s">
        <v>2938</v>
      </c>
      <c r="M130" t="s">
        <v>2932</v>
      </c>
      <c r="N130" t="s">
        <v>2939</v>
      </c>
      <c r="O130" t="s">
        <v>1753</v>
      </c>
    </row>
    <row r="131" spans="1:19">
      <c r="A131" t="s">
        <v>2940</v>
      </c>
      <c r="B131" t="s">
        <v>1237</v>
      </c>
      <c r="C131" t="s">
        <v>2875</v>
      </c>
      <c r="E131" t="s">
        <v>2521</v>
      </c>
      <c r="F131" t="s">
        <v>2926</v>
      </c>
      <c r="G131" t="s">
        <v>955</v>
      </c>
      <c r="H131" t="s">
        <v>1273</v>
      </c>
      <c r="I131" t="s">
        <v>1274</v>
      </c>
      <c r="J131">
        <v>2025</v>
      </c>
      <c r="K131">
        <v>0</v>
      </c>
      <c r="L131" t="s">
        <v>2941</v>
      </c>
      <c r="N131" t="s">
        <v>2942</v>
      </c>
      <c r="O131" t="s">
        <v>1753</v>
      </c>
    </row>
    <row r="132" spans="1:19">
      <c r="A132" t="s">
        <v>2943</v>
      </c>
      <c r="B132" t="s">
        <v>1238</v>
      </c>
      <c r="C132" t="s">
        <v>2875</v>
      </c>
      <c r="E132" t="s">
        <v>2521</v>
      </c>
      <c r="F132" t="s">
        <v>2926</v>
      </c>
      <c r="G132" t="s">
        <v>961</v>
      </c>
      <c r="H132" t="s">
        <v>1273</v>
      </c>
      <c r="I132" t="s">
        <v>1274</v>
      </c>
      <c r="J132">
        <v>2025</v>
      </c>
      <c r="K132">
        <v>67</v>
      </c>
      <c r="L132" t="s">
        <v>2944</v>
      </c>
      <c r="O132" t="s">
        <v>1753</v>
      </c>
      <c r="S132" t="s">
        <v>2945</v>
      </c>
    </row>
    <row r="133" spans="1:19">
      <c r="A133" t="s">
        <v>2946</v>
      </c>
      <c r="B133" t="s">
        <v>1239</v>
      </c>
      <c r="C133" t="s">
        <v>2947</v>
      </c>
      <c r="E133" t="s">
        <v>2487</v>
      </c>
      <c r="F133" t="s">
        <v>2948</v>
      </c>
      <c r="G133" t="s">
        <v>965</v>
      </c>
      <c r="H133" t="s">
        <v>1273</v>
      </c>
      <c r="I133" t="s">
        <v>1274</v>
      </c>
      <c r="J133">
        <v>2025</v>
      </c>
      <c r="K133">
        <v>33</v>
      </c>
      <c r="L133" t="s">
        <v>2949</v>
      </c>
      <c r="M133" t="s">
        <v>2950</v>
      </c>
      <c r="N133" t="s">
        <v>2951</v>
      </c>
      <c r="O133" t="s">
        <v>1753</v>
      </c>
      <c r="S133" t="s">
        <v>2952</v>
      </c>
    </row>
    <row r="134" spans="1:19">
      <c r="A134" t="s">
        <v>2953</v>
      </c>
      <c r="B134" t="s">
        <v>1240</v>
      </c>
      <c r="C134" t="s">
        <v>2947</v>
      </c>
      <c r="E134" t="s">
        <v>2487</v>
      </c>
      <c r="F134" t="s">
        <v>2948</v>
      </c>
      <c r="G134" t="s">
        <v>971</v>
      </c>
      <c r="H134" t="s">
        <v>1273</v>
      </c>
      <c r="I134" t="s">
        <v>1274</v>
      </c>
      <c r="J134">
        <v>2025</v>
      </c>
      <c r="K134">
        <v>0</v>
      </c>
      <c r="L134" t="s">
        <v>2954</v>
      </c>
      <c r="N134" t="s">
        <v>2955</v>
      </c>
      <c r="O134" t="s">
        <v>1753</v>
      </c>
    </row>
    <row r="135" spans="1:19">
      <c r="A135" t="s">
        <v>2956</v>
      </c>
      <c r="B135" t="s">
        <v>1241</v>
      </c>
      <c r="C135" t="s">
        <v>2947</v>
      </c>
      <c r="E135" t="s">
        <v>2487</v>
      </c>
      <c r="F135" t="s">
        <v>2948</v>
      </c>
      <c r="G135" t="s">
        <v>975</v>
      </c>
      <c r="H135" t="s">
        <v>1273</v>
      </c>
      <c r="I135" t="s">
        <v>1274</v>
      </c>
      <c r="J135">
        <v>2025</v>
      </c>
      <c r="K135">
        <v>33</v>
      </c>
      <c r="L135" t="s">
        <v>2957</v>
      </c>
      <c r="N135" t="s">
        <v>2958</v>
      </c>
      <c r="O135" t="s">
        <v>1753</v>
      </c>
      <c r="S135" t="s">
        <v>2959</v>
      </c>
    </row>
    <row r="136" spans="1:19">
      <c r="A136" t="s">
        <v>2960</v>
      </c>
      <c r="B136" t="s">
        <v>1242</v>
      </c>
      <c r="C136" t="s">
        <v>2947</v>
      </c>
      <c r="E136" t="s">
        <v>2504</v>
      </c>
      <c r="F136" t="s">
        <v>2948</v>
      </c>
      <c r="G136" t="s">
        <v>981</v>
      </c>
      <c r="H136" t="s">
        <v>1273</v>
      </c>
      <c r="I136" t="s">
        <v>1274</v>
      </c>
      <c r="J136">
        <v>2025</v>
      </c>
      <c r="K136">
        <v>0</v>
      </c>
      <c r="L136" t="s">
        <v>2961</v>
      </c>
      <c r="N136" t="s">
        <v>2962</v>
      </c>
      <c r="O136" t="s">
        <v>1753</v>
      </c>
    </row>
    <row r="137" spans="1:19">
      <c r="A137" t="s">
        <v>2963</v>
      </c>
      <c r="B137" t="s">
        <v>1243</v>
      </c>
      <c r="C137" t="s">
        <v>2947</v>
      </c>
      <c r="E137" t="s">
        <v>2504</v>
      </c>
      <c r="F137" t="s">
        <v>2948</v>
      </c>
      <c r="G137" t="s">
        <v>986</v>
      </c>
      <c r="H137" t="s">
        <v>1273</v>
      </c>
      <c r="I137" t="s">
        <v>1274</v>
      </c>
      <c r="J137">
        <v>2025</v>
      </c>
      <c r="K137">
        <v>0</v>
      </c>
      <c r="L137" t="s">
        <v>2954</v>
      </c>
      <c r="N137" t="s">
        <v>2962</v>
      </c>
      <c r="O137" t="s">
        <v>1753</v>
      </c>
    </row>
    <row r="138" spans="1:19">
      <c r="A138" t="s">
        <v>2964</v>
      </c>
      <c r="B138" t="s">
        <v>1244</v>
      </c>
      <c r="C138" t="s">
        <v>2947</v>
      </c>
      <c r="E138" t="s">
        <v>2504</v>
      </c>
      <c r="F138" t="s">
        <v>2948</v>
      </c>
      <c r="G138" t="s">
        <v>989</v>
      </c>
      <c r="H138" t="s">
        <v>1273</v>
      </c>
      <c r="I138" t="s">
        <v>1274</v>
      </c>
      <c r="J138">
        <v>2025</v>
      </c>
      <c r="K138">
        <v>0</v>
      </c>
      <c r="L138" t="s">
        <v>2961</v>
      </c>
      <c r="N138" t="s">
        <v>2962</v>
      </c>
      <c r="O138" t="s">
        <v>1753</v>
      </c>
    </row>
    <row r="139" spans="1:19">
      <c r="A139" t="s">
        <v>2965</v>
      </c>
      <c r="B139" t="s">
        <v>1245</v>
      </c>
      <c r="C139" t="s">
        <v>2947</v>
      </c>
      <c r="E139" t="s">
        <v>2966</v>
      </c>
      <c r="F139" t="s">
        <v>2948</v>
      </c>
      <c r="G139" t="s">
        <v>993</v>
      </c>
      <c r="H139" t="s">
        <v>1273</v>
      </c>
      <c r="I139" t="s">
        <v>1274</v>
      </c>
      <c r="J139">
        <v>2025</v>
      </c>
      <c r="K139">
        <v>0</v>
      </c>
      <c r="L139" t="s">
        <v>2961</v>
      </c>
      <c r="N139" t="s">
        <v>2967</v>
      </c>
      <c r="O139" t="s">
        <v>1753</v>
      </c>
      <c r="S139" t="s">
        <v>2968</v>
      </c>
    </row>
    <row r="140" spans="1:19">
      <c r="A140" t="s">
        <v>2969</v>
      </c>
      <c r="B140" t="s">
        <v>1246</v>
      </c>
      <c r="C140" t="s">
        <v>2947</v>
      </c>
      <c r="E140" t="s">
        <v>2487</v>
      </c>
      <c r="F140" t="s">
        <v>2948</v>
      </c>
      <c r="G140" t="s">
        <v>998</v>
      </c>
      <c r="H140" t="s">
        <v>1273</v>
      </c>
      <c r="I140" t="s">
        <v>1274</v>
      </c>
      <c r="J140">
        <v>2025</v>
      </c>
      <c r="K140">
        <v>0</v>
      </c>
      <c r="L140" t="s">
        <v>2961</v>
      </c>
      <c r="N140" t="s">
        <v>2970</v>
      </c>
      <c r="O140" t="s">
        <v>1753</v>
      </c>
      <c r="S140" t="s">
        <v>2971</v>
      </c>
    </row>
    <row r="141" spans="1:19">
      <c r="A141" t="s">
        <v>2972</v>
      </c>
      <c r="B141" t="s">
        <v>1247</v>
      </c>
      <c r="C141" t="s">
        <v>2947</v>
      </c>
      <c r="E141" t="s">
        <v>2504</v>
      </c>
      <c r="F141" t="s">
        <v>2948</v>
      </c>
      <c r="G141" t="s">
        <v>1003</v>
      </c>
      <c r="H141" t="s">
        <v>1273</v>
      </c>
      <c r="I141" t="s">
        <v>1274</v>
      </c>
      <c r="J141">
        <v>2025</v>
      </c>
      <c r="K141">
        <v>0</v>
      </c>
      <c r="L141" t="s">
        <v>2961</v>
      </c>
      <c r="N141" t="s">
        <v>2962</v>
      </c>
      <c r="O141" t="s">
        <v>1753</v>
      </c>
    </row>
    <row r="142" spans="1:19">
      <c r="A142" t="s">
        <v>2973</v>
      </c>
      <c r="B142" t="s">
        <v>1248</v>
      </c>
      <c r="C142" t="s">
        <v>2947</v>
      </c>
      <c r="E142" t="s">
        <v>2487</v>
      </c>
      <c r="F142" t="s">
        <v>2948</v>
      </c>
      <c r="G142" t="s">
        <v>1007</v>
      </c>
      <c r="H142" t="s">
        <v>1273</v>
      </c>
      <c r="I142" t="s">
        <v>1274</v>
      </c>
      <c r="J142">
        <v>2025</v>
      </c>
      <c r="K142">
        <v>100</v>
      </c>
      <c r="L142" t="s">
        <v>2974</v>
      </c>
      <c r="M142" t="s">
        <v>2975</v>
      </c>
      <c r="N142" t="s">
        <v>2976</v>
      </c>
      <c r="O142" t="s">
        <v>1753</v>
      </c>
      <c r="S142" t="s">
        <v>2977</v>
      </c>
    </row>
    <row r="143" spans="1:19">
      <c r="A143" t="s">
        <v>2978</v>
      </c>
      <c r="B143" t="s">
        <v>1249</v>
      </c>
      <c r="C143" t="s">
        <v>2947</v>
      </c>
      <c r="E143" t="s">
        <v>2966</v>
      </c>
      <c r="F143" t="s">
        <v>2979</v>
      </c>
      <c r="G143" t="s">
        <v>1011</v>
      </c>
      <c r="H143" t="s">
        <v>1273</v>
      </c>
      <c r="I143" t="s">
        <v>1274</v>
      </c>
      <c r="J143">
        <v>2025</v>
      </c>
      <c r="K143">
        <v>33</v>
      </c>
      <c r="L143" t="s">
        <v>2980</v>
      </c>
      <c r="M143" t="s">
        <v>2981</v>
      </c>
      <c r="N143" t="s">
        <v>2982</v>
      </c>
      <c r="O143" t="s">
        <v>1753</v>
      </c>
    </row>
    <row r="144" spans="1:19">
      <c r="A144" t="s">
        <v>2983</v>
      </c>
      <c r="B144" t="s">
        <v>1250</v>
      </c>
      <c r="C144" t="s">
        <v>2947</v>
      </c>
      <c r="E144" t="s">
        <v>2499</v>
      </c>
      <c r="F144" t="s">
        <v>2876</v>
      </c>
      <c r="G144" t="s">
        <v>1017</v>
      </c>
      <c r="H144" t="s">
        <v>1273</v>
      </c>
      <c r="I144" t="s">
        <v>1274</v>
      </c>
      <c r="J144">
        <v>2025</v>
      </c>
      <c r="K144">
        <v>67</v>
      </c>
      <c r="L144" t="s">
        <v>2984</v>
      </c>
      <c r="M144" t="s">
        <v>2985</v>
      </c>
      <c r="N144" t="s">
        <v>2986</v>
      </c>
      <c r="O144" t="s">
        <v>1753</v>
      </c>
      <c r="S144" t="s">
        <v>2987</v>
      </c>
    </row>
    <row r="145" spans="1:15">
      <c r="A145" t="s">
        <v>2988</v>
      </c>
      <c r="B145" t="s">
        <v>1251</v>
      </c>
      <c r="C145" t="s">
        <v>2947</v>
      </c>
      <c r="E145" t="s">
        <v>2499</v>
      </c>
      <c r="F145" t="s">
        <v>2876</v>
      </c>
      <c r="G145" t="s">
        <v>1022</v>
      </c>
      <c r="H145" t="s">
        <v>1273</v>
      </c>
      <c r="I145" t="s">
        <v>1274</v>
      </c>
      <c r="J145">
        <v>2025</v>
      </c>
      <c r="K145">
        <v>33</v>
      </c>
      <c r="L145" t="s">
        <v>2957</v>
      </c>
      <c r="M145" t="s">
        <v>2985</v>
      </c>
      <c r="N145" t="s">
        <v>2989</v>
      </c>
      <c r="O145" t="s">
        <v>1753</v>
      </c>
    </row>
    <row r="146" spans="1:15">
      <c r="A146" t="s">
        <v>2990</v>
      </c>
      <c r="B146" t="s">
        <v>1252</v>
      </c>
      <c r="C146" t="s">
        <v>2947</v>
      </c>
      <c r="E146" t="s">
        <v>2499</v>
      </c>
      <c r="F146" t="s">
        <v>2876</v>
      </c>
      <c r="G146" t="s">
        <v>1027</v>
      </c>
      <c r="H146" t="s">
        <v>1273</v>
      </c>
      <c r="I146" t="s">
        <v>1274</v>
      </c>
      <c r="J146">
        <v>2025</v>
      </c>
      <c r="K146">
        <v>0</v>
      </c>
      <c r="L146" t="s">
        <v>2961</v>
      </c>
      <c r="N146" t="s">
        <v>2991</v>
      </c>
      <c r="O146" t="s">
        <v>1753</v>
      </c>
    </row>
    <row r="147" spans="1:15">
      <c r="A147" t="s">
        <v>2992</v>
      </c>
      <c r="B147" t="s">
        <v>1253</v>
      </c>
      <c r="C147" t="s">
        <v>2947</v>
      </c>
      <c r="E147" t="s">
        <v>2521</v>
      </c>
      <c r="F147" t="s">
        <v>2876</v>
      </c>
      <c r="G147" t="s">
        <v>1032</v>
      </c>
      <c r="H147" t="s">
        <v>1273</v>
      </c>
      <c r="I147" t="s">
        <v>1274</v>
      </c>
      <c r="J147">
        <v>2025</v>
      </c>
      <c r="K147">
        <v>0</v>
      </c>
      <c r="L147" t="s">
        <v>2961</v>
      </c>
      <c r="N147" t="s">
        <v>2993</v>
      </c>
      <c r="O147" t="s">
        <v>1753</v>
      </c>
    </row>
    <row r="148" spans="1:15">
      <c r="A148" t="s">
        <v>2994</v>
      </c>
      <c r="B148" t="s">
        <v>1254</v>
      </c>
      <c r="C148" t="s">
        <v>2947</v>
      </c>
      <c r="E148" t="s">
        <v>2521</v>
      </c>
      <c r="F148" t="s">
        <v>2926</v>
      </c>
      <c r="G148" t="s">
        <v>1038</v>
      </c>
      <c r="H148" t="s">
        <v>1273</v>
      </c>
      <c r="I148" t="s">
        <v>1274</v>
      </c>
      <c r="J148">
        <v>2025</v>
      </c>
      <c r="K148">
        <v>0</v>
      </c>
      <c r="L148" t="s">
        <v>2954</v>
      </c>
      <c r="N148" t="s">
        <v>2995</v>
      </c>
      <c r="O148" t="s">
        <v>1753</v>
      </c>
    </row>
    <row r="149" spans="1:15">
      <c r="A149" t="s">
        <v>2996</v>
      </c>
      <c r="B149" t="s">
        <v>1255</v>
      </c>
      <c r="C149" t="s">
        <v>2947</v>
      </c>
      <c r="E149" t="s">
        <v>2521</v>
      </c>
      <c r="F149" t="s">
        <v>2926</v>
      </c>
      <c r="G149" t="s">
        <v>1041</v>
      </c>
      <c r="H149" t="s">
        <v>1273</v>
      </c>
      <c r="I149" t="s">
        <v>1274</v>
      </c>
      <c r="J149">
        <v>2025</v>
      </c>
      <c r="K149">
        <v>0</v>
      </c>
      <c r="L149" t="s">
        <v>2961</v>
      </c>
      <c r="N149" t="s">
        <v>2995</v>
      </c>
      <c r="O149" t="s">
        <v>1753</v>
      </c>
    </row>
    <row r="150" spans="1:15">
      <c r="A150" t="s">
        <v>2997</v>
      </c>
      <c r="B150" t="s">
        <v>1256</v>
      </c>
      <c r="C150" t="s">
        <v>2947</v>
      </c>
      <c r="E150" t="s">
        <v>2521</v>
      </c>
      <c r="F150" t="s">
        <v>2926</v>
      </c>
      <c r="G150" t="s">
        <v>1046</v>
      </c>
      <c r="H150" t="s">
        <v>1273</v>
      </c>
      <c r="I150" t="s">
        <v>1274</v>
      </c>
      <c r="J150">
        <v>2025</v>
      </c>
      <c r="K150">
        <v>0</v>
      </c>
      <c r="L150" t="s">
        <v>2954</v>
      </c>
      <c r="N150" t="s">
        <v>2995</v>
      </c>
      <c r="O150" t="s">
        <v>1753</v>
      </c>
    </row>
    <row r="151" spans="1:15">
      <c r="A151" t="s">
        <v>2998</v>
      </c>
      <c r="B151" t="s">
        <v>1257</v>
      </c>
      <c r="C151" t="s">
        <v>2486</v>
      </c>
      <c r="D151" t="s">
        <v>1742</v>
      </c>
      <c r="E151" t="s">
        <v>2487</v>
      </c>
      <c r="F151" t="s">
        <v>2488</v>
      </c>
      <c r="G151" t="s">
        <v>2489</v>
      </c>
      <c r="H151" t="s">
        <v>1307</v>
      </c>
      <c r="I151" t="s">
        <v>1308</v>
      </c>
      <c r="J151">
        <v>2025</v>
      </c>
      <c r="K151">
        <v>0</v>
      </c>
      <c r="L151" t="s">
        <v>2999</v>
      </c>
      <c r="M151" t="s">
        <v>3000</v>
      </c>
    </row>
    <row r="152" spans="1:15">
      <c r="A152" t="s">
        <v>3001</v>
      </c>
      <c r="B152" t="s">
        <v>1258</v>
      </c>
      <c r="C152" t="s">
        <v>2486</v>
      </c>
      <c r="D152" t="s">
        <v>1743</v>
      </c>
      <c r="E152" t="s">
        <v>2487</v>
      </c>
      <c r="F152" t="s">
        <v>2488</v>
      </c>
      <c r="G152" t="s">
        <v>2494</v>
      </c>
      <c r="H152" t="s">
        <v>1307</v>
      </c>
      <c r="I152" t="s">
        <v>1308</v>
      </c>
      <c r="J152">
        <v>2025</v>
      </c>
      <c r="K152">
        <v>67</v>
      </c>
      <c r="L152" t="s">
        <v>2495</v>
      </c>
      <c r="M152" t="s">
        <v>3002</v>
      </c>
    </row>
    <row r="153" spans="1:15">
      <c r="A153" t="s">
        <v>3003</v>
      </c>
      <c r="B153" t="s">
        <v>1259</v>
      </c>
      <c r="C153" t="s">
        <v>2486</v>
      </c>
      <c r="D153" t="s">
        <v>1744</v>
      </c>
      <c r="E153" t="s">
        <v>2499</v>
      </c>
      <c r="F153" t="s">
        <v>2488</v>
      </c>
      <c r="G153" t="s">
        <v>2500</v>
      </c>
      <c r="H153" t="s">
        <v>1307</v>
      </c>
      <c r="I153" t="s">
        <v>1308</v>
      </c>
      <c r="J153">
        <v>2025</v>
      </c>
      <c r="K153">
        <v>33</v>
      </c>
      <c r="L153" t="s">
        <v>3004</v>
      </c>
      <c r="M153" t="s">
        <v>3005</v>
      </c>
    </row>
    <row r="154" spans="1:15">
      <c r="A154" t="s">
        <v>3006</v>
      </c>
      <c r="B154" t="s">
        <v>1260</v>
      </c>
      <c r="C154" t="s">
        <v>2486</v>
      </c>
      <c r="D154" t="s">
        <v>1745</v>
      </c>
      <c r="E154" t="s">
        <v>2504</v>
      </c>
      <c r="F154" t="s">
        <v>2488</v>
      </c>
      <c r="G154" t="s">
        <v>2505</v>
      </c>
      <c r="H154" t="s">
        <v>1307</v>
      </c>
      <c r="I154" t="s">
        <v>1308</v>
      </c>
      <c r="J154">
        <v>2025</v>
      </c>
      <c r="K154">
        <v>0</v>
      </c>
      <c r="L154" t="s">
        <v>3007</v>
      </c>
      <c r="M154" t="s">
        <v>3008</v>
      </c>
    </row>
    <row r="155" spans="1:15">
      <c r="A155" t="s">
        <v>3009</v>
      </c>
      <c r="B155" t="s">
        <v>1261</v>
      </c>
      <c r="C155" t="s">
        <v>2486</v>
      </c>
      <c r="D155" t="s">
        <v>1746</v>
      </c>
      <c r="E155" t="s">
        <v>2504</v>
      </c>
      <c r="F155" t="s">
        <v>2488</v>
      </c>
      <c r="G155" t="s">
        <v>2511</v>
      </c>
      <c r="H155" t="s">
        <v>1307</v>
      </c>
      <c r="I155" t="s">
        <v>1308</v>
      </c>
      <c r="J155">
        <v>2025</v>
      </c>
      <c r="K155">
        <v>0</v>
      </c>
      <c r="L155" t="s">
        <v>3010</v>
      </c>
      <c r="M155" t="s">
        <v>3011</v>
      </c>
    </row>
    <row r="156" spans="1:15">
      <c r="A156" t="s">
        <v>3012</v>
      </c>
      <c r="B156" t="s">
        <v>1262</v>
      </c>
      <c r="C156" t="s">
        <v>2486</v>
      </c>
      <c r="D156" t="s">
        <v>1747</v>
      </c>
      <c r="E156" t="s">
        <v>2504</v>
      </c>
      <c r="F156" t="s">
        <v>2488</v>
      </c>
      <c r="G156" t="s">
        <v>2516</v>
      </c>
      <c r="H156" t="s">
        <v>1307</v>
      </c>
      <c r="I156" t="s">
        <v>1308</v>
      </c>
      <c r="J156">
        <v>2025</v>
      </c>
      <c r="K156">
        <v>0</v>
      </c>
      <c r="L156" t="s">
        <v>3013</v>
      </c>
      <c r="M156" t="s">
        <v>3014</v>
      </c>
    </row>
    <row r="157" spans="1:15">
      <c r="A157" t="s">
        <v>3015</v>
      </c>
      <c r="B157" t="s">
        <v>1263</v>
      </c>
      <c r="C157" t="s">
        <v>2486</v>
      </c>
      <c r="D157" t="s">
        <v>1695</v>
      </c>
      <c r="E157" t="s">
        <v>2521</v>
      </c>
      <c r="F157" t="s">
        <v>2488</v>
      </c>
      <c r="G157" t="s">
        <v>2522</v>
      </c>
      <c r="H157" t="s">
        <v>1307</v>
      </c>
      <c r="I157" t="s">
        <v>1308</v>
      </c>
      <c r="J157">
        <v>2025</v>
      </c>
      <c r="K157">
        <v>0</v>
      </c>
      <c r="L157" t="s">
        <v>3016</v>
      </c>
      <c r="M157" t="s">
        <v>3017</v>
      </c>
    </row>
    <row r="158" spans="1:15">
      <c r="A158" t="s">
        <v>3018</v>
      </c>
      <c r="B158" t="s">
        <v>1115</v>
      </c>
      <c r="C158" t="s">
        <v>2486</v>
      </c>
      <c r="D158" t="s">
        <v>1743</v>
      </c>
      <c r="E158" t="s">
        <v>2487</v>
      </c>
      <c r="F158" t="s">
        <v>2526</v>
      </c>
      <c r="G158" t="s">
        <v>289</v>
      </c>
      <c r="H158" t="s">
        <v>1307</v>
      </c>
      <c r="I158" t="s">
        <v>1308</v>
      </c>
      <c r="J158">
        <v>2025</v>
      </c>
      <c r="K158">
        <v>100</v>
      </c>
      <c r="L158" t="s">
        <v>2527</v>
      </c>
      <c r="M158" t="s">
        <v>3019</v>
      </c>
    </row>
    <row r="159" spans="1:15">
      <c r="A159" t="s">
        <v>3020</v>
      </c>
      <c r="B159" t="s">
        <v>1116</v>
      </c>
      <c r="C159" t="s">
        <v>2486</v>
      </c>
      <c r="D159" t="s">
        <v>1743</v>
      </c>
      <c r="E159" t="s">
        <v>2487</v>
      </c>
      <c r="F159" t="s">
        <v>2526</v>
      </c>
      <c r="G159" t="s">
        <v>296</v>
      </c>
      <c r="H159" t="s">
        <v>1307</v>
      </c>
      <c r="I159" t="s">
        <v>1308</v>
      </c>
      <c r="J159">
        <v>2025</v>
      </c>
      <c r="K159">
        <v>0</v>
      </c>
      <c r="L159" t="s">
        <v>3021</v>
      </c>
      <c r="M159" t="s">
        <v>3022</v>
      </c>
    </row>
    <row r="160" spans="1:15">
      <c r="A160" t="s">
        <v>3023</v>
      </c>
      <c r="B160" t="s">
        <v>1117</v>
      </c>
      <c r="C160" t="s">
        <v>2486</v>
      </c>
      <c r="D160" t="s">
        <v>1743</v>
      </c>
      <c r="E160" t="s">
        <v>2487</v>
      </c>
      <c r="F160" t="s">
        <v>2526</v>
      </c>
      <c r="G160" t="s">
        <v>300</v>
      </c>
      <c r="H160" t="s">
        <v>1307</v>
      </c>
      <c r="I160" t="s">
        <v>1308</v>
      </c>
      <c r="J160">
        <v>2025</v>
      </c>
      <c r="K160">
        <v>0</v>
      </c>
      <c r="L160" t="s">
        <v>3024</v>
      </c>
      <c r="M160" t="s">
        <v>3022</v>
      </c>
    </row>
    <row r="161" spans="1:14">
      <c r="A161" t="s">
        <v>3025</v>
      </c>
      <c r="B161" t="s">
        <v>1118</v>
      </c>
      <c r="C161" t="s">
        <v>2486</v>
      </c>
      <c r="D161" t="s">
        <v>1743</v>
      </c>
      <c r="E161" t="s">
        <v>2487</v>
      </c>
      <c r="F161" t="s">
        <v>2526</v>
      </c>
      <c r="G161" t="s">
        <v>304</v>
      </c>
      <c r="H161" t="s">
        <v>1307</v>
      </c>
      <c r="I161" t="s">
        <v>1308</v>
      </c>
      <c r="J161">
        <v>2025</v>
      </c>
      <c r="K161">
        <v>100</v>
      </c>
      <c r="L161" t="s">
        <v>2537</v>
      </c>
      <c r="M161" t="s">
        <v>3026</v>
      </c>
    </row>
    <row r="162" spans="1:14">
      <c r="A162" t="s">
        <v>3027</v>
      </c>
      <c r="B162" t="s">
        <v>1119</v>
      </c>
      <c r="C162" t="s">
        <v>2486</v>
      </c>
      <c r="D162" t="s">
        <v>1743</v>
      </c>
      <c r="E162" t="s">
        <v>2487</v>
      </c>
      <c r="F162" t="s">
        <v>2526</v>
      </c>
      <c r="G162" t="s">
        <v>308</v>
      </c>
      <c r="H162" t="s">
        <v>1307</v>
      </c>
      <c r="I162" t="s">
        <v>1308</v>
      </c>
      <c r="J162">
        <v>2025</v>
      </c>
      <c r="K162">
        <v>0</v>
      </c>
      <c r="L162" t="s">
        <v>3028</v>
      </c>
      <c r="M162" t="s">
        <v>3022</v>
      </c>
    </row>
    <row r="163" spans="1:14">
      <c r="A163" t="s">
        <v>3029</v>
      </c>
      <c r="B163" t="s">
        <v>1120</v>
      </c>
      <c r="C163" t="s">
        <v>2486</v>
      </c>
      <c r="D163" t="s">
        <v>1743</v>
      </c>
      <c r="E163" t="s">
        <v>2487</v>
      </c>
      <c r="F163" t="s">
        <v>2526</v>
      </c>
      <c r="G163" t="s">
        <v>312</v>
      </c>
      <c r="H163" t="s">
        <v>1307</v>
      </c>
      <c r="I163" t="s">
        <v>1308</v>
      </c>
      <c r="J163">
        <v>2025</v>
      </c>
      <c r="K163">
        <v>33</v>
      </c>
      <c r="L163" t="s">
        <v>3030</v>
      </c>
      <c r="M163" t="s">
        <v>3019</v>
      </c>
    </row>
    <row r="164" spans="1:14">
      <c r="A164" t="s">
        <v>3031</v>
      </c>
      <c r="B164" t="s">
        <v>1121</v>
      </c>
      <c r="C164" t="s">
        <v>2486</v>
      </c>
      <c r="D164" t="s">
        <v>1743</v>
      </c>
      <c r="E164" t="s">
        <v>2487</v>
      </c>
      <c r="F164" t="s">
        <v>2526</v>
      </c>
      <c r="G164" t="s">
        <v>318</v>
      </c>
      <c r="H164" t="s">
        <v>1307</v>
      </c>
      <c r="I164" t="s">
        <v>1308</v>
      </c>
      <c r="J164">
        <v>2025</v>
      </c>
      <c r="K164">
        <v>33</v>
      </c>
      <c r="L164" t="s">
        <v>3032</v>
      </c>
      <c r="M164" t="s">
        <v>3033</v>
      </c>
    </row>
    <row r="165" spans="1:14">
      <c r="A165" t="s">
        <v>3034</v>
      </c>
      <c r="B165" t="s">
        <v>1122</v>
      </c>
      <c r="C165" t="s">
        <v>2486</v>
      </c>
      <c r="D165" t="s">
        <v>1743</v>
      </c>
      <c r="E165" t="s">
        <v>2487</v>
      </c>
      <c r="F165" t="s">
        <v>2526</v>
      </c>
      <c r="G165" t="s">
        <v>324</v>
      </c>
      <c r="H165" t="s">
        <v>1307</v>
      </c>
      <c r="I165" t="s">
        <v>1308</v>
      </c>
      <c r="J165">
        <v>2025</v>
      </c>
      <c r="K165">
        <v>0</v>
      </c>
      <c r="L165" t="s">
        <v>3035</v>
      </c>
      <c r="M165" t="s">
        <v>3036</v>
      </c>
    </row>
    <row r="166" spans="1:14">
      <c r="A166" t="s">
        <v>3037</v>
      </c>
      <c r="B166" t="s">
        <v>1123</v>
      </c>
      <c r="C166" t="s">
        <v>2486</v>
      </c>
      <c r="D166" t="s">
        <v>1743</v>
      </c>
      <c r="E166" t="s">
        <v>2487</v>
      </c>
      <c r="F166" t="s">
        <v>2552</v>
      </c>
      <c r="G166" t="s">
        <v>330</v>
      </c>
      <c r="H166" t="s">
        <v>1307</v>
      </c>
      <c r="I166" t="s">
        <v>1308</v>
      </c>
      <c r="J166">
        <v>2025</v>
      </c>
      <c r="K166">
        <v>100</v>
      </c>
      <c r="L166" t="s">
        <v>2553</v>
      </c>
      <c r="M166" t="s">
        <v>3038</v>
      </c>
    </row>
    <row r="167" spans="1:14">
      <c r="A167" t="s">
        <v>3039</v>
      </c>
      <c r="B167" t="s">
        <v>1124</v>
      </c>
      <c r="C167" t="s">
        <v>2486</v>
      </c>
      <c r="D167" t="s">
        <v>1743</v>
      </c>
      <c r="E167" t="s">
        <v>2487</v>
      </c>
      <c r="F167" t="s">
        <v>2552</v>
      </c>
      <c r="G167" t="s">
        <v>336</v>
      </c>
      <c r="H167" t="s">
        <v>1307</v>
      </c>
      <c r="I167" t="s">
        <v>1308</v>
      </c>
      <c r="J167">
        <v>2025</v>
      </c>
      <c r="K167">
        <v>67</v>
      </c>
      <c r="L167" t="s">
        <v>2556</v>
      </c>
      <c r="M167" t="s">
        <v>3038</v>
      </c>
      <c r="N167" t="s">
        <v>3040</v>
      </c>
    </row>
    <row r="168" spans="1:14">
      <c r="A168" t="s">
        <v>3041</v>
      </c>
      <c r="B168" t="s">
        <v>1125</v>
      </c>
      <c r="C168" t="s">
        <v>2486</v>
      </c>
      <c r="D168" t="s">
        <v>1743</v>
      </c>
      <c r="E168" t="s">
        <v>2487</v>
      </c>
      <c r="F168" t="s">
        <v>2552</v>
      </c>
      <c r="G168" t="s">
        <v>342</v>
      </c>
      <c r="H168" t="s">
        <v>1307</v>
      </c>
      <c r="I168" t="s">
        <v>1308</v>
      </c>
      <c r="J168">
        <v>2025</v>
      </c>
      <c r="K168">
        <v>100</v>
      </c>
      <c r="L168" t="s">
        <v>2559</v>
      </c>
      <c r="M168" t="s">
        <v>3042</v>
      </c>
    </row>
    <row r="169" spans="1:14">
      <c r="A169" t="s">
        <v>3043</v>
      </c>
      <c r="B169" t="s">
        <v>1126</v>
      </c>
      <c r="C169" t="s">
        <v>2486</v>
      </c>
      <c r="D169" t="s">
        <v>1743</v>
      </c>
      <c r="E169" t="s">
        <v>2487</v>
      </c>
      <c r="F169" t="s">
        <v>2552</v>
      </c>
      <c r="G169" t="s">
        <v>346</v>
      </c>
      <c r="H169" t="s">
        <v>1307</v>
      </c>
      <c r="I169" t="s">
        <v>1308</v>
      </c>
      <c r="J169">
        <v>2025</v>
      </c>
      <c r="K169">
        <v>67</v>
      </c>
      <c r="L169" t="s">
        <v>2562</v>
      </c>
      <c r="M169" t="s">
        <v>3036</v>
      </c>
      <c r="N169" t="s">
        <v>3044</v>
      </c>
    </row>
    <row r="170" spans="1:14">
      <c r="A170" t="s">
        <v>3045</v>
      </c>
      <c r="B170" t="s">
        <v>1127</v>
      </c>
      <c r="C170" t="s">
        <v>2486</v>
      </c>
      <c r="D170" t="s">
        <v>1743</v>
      </c>
      <c r="E170" t="s">
        <v>2487</v>
      </c>
      <c r="F170" t="s">
        <v>2565</v>
      </c>
      <c r="G170" t="s">
        <v>352</v>
      </c>
      <c r="H170" t="s">
        <v>1307</v>
      </c>
      <c r="I170" t="s">
        <v>1308</v>
      </c>
      <c r="J170">
        <v>2025</v>
      </c>
      <c r="K170">
        <v>67</v>
      </c>
      <c r="L170" t="s">
        <v>3046</v>
      </c>
      <c r="M170" t="s">
        <v>3047</v>
      </c>
      <c r="N170" t="s">
        <v>3048</v>
      </c>
    </row>
    <row r="171" spans="1:14">
      <c r="A171" t="s">
        <v>3049</v>
      </c>
      <c r="B171" t="s">
        <v>1128</v>
      </c>
      <c r="C171" t="s">
        <v>2486</v>
      </c>
      <c r="D171" t="s">
        <v>1743</v>
      </c>
      <c r="E171" t="s">
        <v>2487</v>
      </c>
      <c r="F171" t="s">
        <v>2565</v>
      </c>
      <c r="G171" t="s">
        <v>358</v>
      </c>
      <c r="H171" t="s">
        <v>1307</v>
      </c>
      <c r="I171" t="s">
        <v>1308</v>
      </c>
      <c r="J171">
        <v>2025</v>
      </c>
      <c r="K171">
        <v>0</v>
      </c>
      <c r="L171" t="s">
        <v>3050</v>
      </c>
      <c r="M171" t="s">
        <v>3036</v>
      </c>
    </row>
    <row r="172" spans="1:14">
      <c r="A172" t="s">
        <v>3051</v>
      </c>
      <c r="B172" t="s">
        <v>1129</v>
      </c>
      <c r="C172" t="s">
        <v>2486</v>
      </c>
      <c r="D172" t="s">
        <v>1743</v>
      </c>
      <c r="E172" t="s">
        <v>2487</v>
      </c>
      <c r="F172" t="s">
        <v>2573</v>
      </c>
      <c r="G172" t="s">
        <v>364</v>
      </c>
      <c r="H172" t="s">
        <v>1307</v>
      </c>
      <c r="I172" t="s">
        <v>1308</v>
      </c>
      <c r="J172">
        <v>2025</v>
      </c>
      <c r="K172">
        <v>33</v>
      </c>
      <c r="L172" t="s">
        <v>2622</v>
      </c>
      <c r="M172" t="s">
        <v>3052</v>
      </c>
    </row>
    <row r="173" spans="1:14">
      <c r="A173" t="s">
        <v>3053</v>
      </c>
      <c r="B173" t="s">
        <v>1130</v>
      </c>
      <c r="C173" t="s">
        <v>2486</v>
      </c>
      <c r="D173" t="s">
        <v>1743</v>
      </c>
      <c r="E173" t="s">
        <v>2487</v>
      </c>
      <c r="F173" t="s">
        <v>2573</v>
      </c>
      <c r="G173" t="s">
        <v>369</v>
      </c>
      <c r="H173" t="s">
        <v>1307</v>
      </c>
      <c r="I173" t="s">
        <v>1308</v>
      </c>
      <c r="J173">
        <v>2025</v>
      </c>
      <c r="K173">
        <v>0</v>
      </c>
      <c r="L173" t="s">
        <v>2578</v>
      </c>
      <c r="M173" t="s">
        <v>3054</v>
      </c>
    </row>
    <row r="174" spans="1:14">
      <c r="A174" t="s">
        <v>3055</v>
      </c>
      <c r="B174" t="s">
        <v>1131</v>
      </c>
      <c r="C174" t="s">
        <v>2486</v>
      </c>
      <c r="D174" t="s">
        <v>1743</v>
      </c>
      <c r="E174" t="s">
        <v>2487</v>
      </c>
      <c r="F174" t="s">
        <v>2580</v>
      </c>
      <c r="G174" t="s">
        <v>374</v>
      </c>
      <c r="H174" t="s">
        <v>1307</v>
      </c>
      <c r="I174" t="s">
        <v>1308</v>
      </c>
      <c r="J174">
        <v>2025</v>
      </c>
      <c r="K174">
        <v>100</v>
      </c>
      <c r="L174" t="s">
        <v>3056</v>
      </c>
      <c r="M174" t="s">
        <v>3057</v>
      </c>
    </row>
    <row r="175" spans="1:14">
      <c r="A175" t="s">
        <v>3058</v>
      </c>
      <c r="B175" t="s">
        <v>1132</v>
      </c>
      <c r="C175" t="s">
        <v>2486</v>
      </c>
      <c r="D175" t="s">
        <v>1743</v>
      </c>
      <c r="E175" t="s">
        <v>2487</v>
      </c>
      <c r="F175" t="s">
        <v>2580</v>
      </c>
      <c r="G175" t="s">
        <v>380</v>
      </c>
      <c r="H175" t="s">
        <v>1307</v>
      </c>
      <c r="I175" t="s">
        <v>1308</v>
      </c>
      <c r="J175">
        <v>2025</v>
      </c>
      <c r="K175">
        <v>100</v>
      </c>
      <c r="L175" t="s">
        <v>2584</v>
      </c>
      <c r="M175" t="s">
        <v>3057</v>
      </c>
    </row>
    <row r="176" spans="1:14">
      <c r="A176" t="s">
        <v>3059</v>
      </c>
      <c r="B176" t="s">
        <v>1133</v>
      </c>
      <c r="C176" t="s">
        <v>2486</v>
      </c>
      <c r="D176" t="s">
        <v>1743</v>
      </c>
      <c r="E176" t="s">
        <v>2487</v>
      </c>
      <c r="F176" t="s">
        <v>2526</v>
      </c>
      <c r="G176" t="s">
        <v>386</v>
      </c>
      <c r="H176" t="s">
        <v>1307</v>
      </c>
      <c r="I176" t="s">
        <v>1308</v>
      </c>
      <c r="J176">
        <v>2025</v>
      </c>
      <c r="K176">
        <v>0</v>
      </c>
      <c r="L176" t="s">
        <v>3060</v>
      </c>
      <c r="M176" t="s">
        <v>3061</v>
      </c>
    </row>
    <row r="177" spans="1:14">
      <c r="A177" t="s">
        <v>3062</v>
      </c>
      <c r="B177" t="s">
        <v>1134</v>
      </c>
      <c r="C177" t="s">
        <v>2486</v>
      </c>
      <c r="D177" t="s">
        <v>1743</v>
      </c>
      <c r="E177" t="s">
        <v>2487</v>
      </c>
      <c r="F177" t="s">
        <v>2526</v>
      </c>
      <c r="G177" t="s">
        <v>392</v>
      </c>
      <c r="H177" t="s">
        <v>1307</v>
      </c>
      <c r="I177" t="s">
        <v>1308</v>
      </c>
      <c r="J177">
        <v>2025</v>
      </c>
      <c r="K177">
        <v>0</v>
      </c>
      <c r="L177" t="s">
        <v>2590</v>
      </c>
      <c r="M177" t="s">
        <v>3022</v>
      </c>
    </row>
    <row r="178" spans="1:14">
      <c r="A178" t="s">
        <v>3063</v>
      </c>
      <c r="B178" t="s">
        <v>1135</v>
      </c>
      <c r="C178" t="s">
        <v>2486</v>
      </c>
      <c r="D178" t="s">
        <v>1743</v>
      </c>
      <c r="E178" t="s">
        <v>2487</v>
      </c>
      <c r="F178" t="s">
        <v>2526</v>
      </c>
      <c r="G178" t="s">
        <v>398</v>
      </c>
      <c r="H178" t="s">
        <v>1307</v>
      </c>
      <c r="I178" t="s">
        <v>1308</v>
      </c>
      <c r="J178">
        <v>2025</v>
      </c>
      <c r="K178">
        <v>100</v>
      </c>
      <c r="L178" t="s">
        <v>2592</v>
      </c>
      <c r="M178" t="s">
        <v>3064</v>
      </c>
    </row>
    <row r="179" spans="1:14">
      <c r="A179" t="s">
        <v>3065</v>
      </c>
      <c r="B179" t="s">
        <v>1136</v>
      </c>
      <c r="C179" t="s">
        <v>2486</v>
      </c>
      <c r="D179" t="s">
        <v>1743</v>
      </c>
      <c r="E179" t="s">
        <v>2487</v>
      </c>
      <c r="F179" t="s">
        <v>2526</v>
      </c>
      <c r="G179" t="s">
        <v>402</v>
      </c>
      <c r="H179" t="s">
        <v>1307</v>
      </c>
      <c r="I179" t="s">
        <v>1308</v>
      </c>
      <c r="J179">
        <v>2025</v>
      </c>
      <c r="K179">
        <v>33</v>
      </c>
      <c r="L179" t="s">
        <v>2596</v>
      </c>
      <c r="M179" t="s">
        <v>3066</v>
      </c>
    </row>
    <row r="180" spans="1:14">
      <c r="A180" t="s">
        <v>3067</v>
      </c>
      <c r="B180" t="s">
        <v>1137</v>
      </c>
      <c r="C180" t="s">
        <v>2486</v>
      </c>
      <c r="D180" t="s">
        <v>1743</v>
      </c>
      <c r="E180" t="s">
        <v>2487</v>
      </c>
      <c r="F180" t="s">
        <v>2526</v>
      </c>
      <c r="G180" t="s">
        <v>408</v>
      </c>
      <c r="H180" t="s">
        <v>1307</v>
      </c>
      <c r="I180" t="s">
        <v>1308</v>
      </c>
      <c r="J180">
        <v>2025</v>
      </c>
      <c r="K180">
        <v>0</v>
      </c>
      <c r="L180" t="s">
        <v>2599</v>
      </c>
      <c r="M180" t="s">
        <v>3068</v>
      </c>
    </row>
    <row r="181" spans="1:14">
      <c r="A181" t="s">
        <v>3069</v>
      </c>
      <c r="B181" t="s">
        <v>1138</v>
      </c>
      <c r="C181" t="s">
        <v>2486</v>
      </c>
      <c r="D181" t="s">
        <v>1743</v>
      </c>
      <c r="E181" t="s">
        <v>2487</v>
      </c>
      <c r="F181" t="s">
        <v>2526</v>
      </c>
      <c r="G181" t="s">
        <v>414</v>
      </c>
      <c r="H181" t="s">
        <v>1307</v>
      </c>
      <c r="I181" t="s">
        <v>1308</v>
      </c>
      <c r="J181">
        <v>2025</v>
      </c>
      <c r="K181">
        <v>100</v>
      </c>
      <c r="L181" t="s">
        <v>2601</v>
      </c>
      <c r="M181" t="s">
        <v>3022</v>
      </c>
      <c r="N181" t="s">
        <v>3070</v>
      </c>
    </row>
    <row r="182" spans="1:14">
      <c r="A182" t="s">
        <v>3071</v>
      </c>
      <c r="B182" t="s">
        <v>1139</v>
      </c>
      <c r="C182" t="s">
        <v>2486</v>
      </c>
      <c r="D182" t="s">
        <v>1743</v>
      </c>
      <c r="E182" t="s">
        <v>2487</v>
      </c>
      <c r="F182" t="s">
        <v>2552</v>
      </c>
      <c r="G182" t="s">
        <v>420</v>
      </c>
      <c r="H182" t="s">
        <v>1307</v>
      </c>
      <c r="I182" t="s">
        <v>1308</v>
      </c>
      <c r="J182">
        <v>2025</v>
      </c>
      <c r="K182">
        <v>100</v>
      </c>
      <c r="L182" t="s">
        <v>2604</v>
      </c>
      <c r="M182" t="s">
        <v>3072</v>
      </c>
    </row>
    <row r="183" spans="1:14">
      <c r="A183" t="s">
        <v>3073</v>
      </c>
      <c r="B183" t="s">
        <v>1140</v>
      </c>
      <c r="C183" t="s">
        <v>2486</v>
      </c>
      <c r="D183" t="s">
        <v>1743</v>
      </c>
      <c r="E183" t="s">
        <v>2487</v>
      </c>
      <c r="F183" t="s">
        <v>2552</v>
      </c>
      <c r="G183" t="s">
        <v>424</v>
      </c>
      <c r="H183" t="s">
        <v>1307</v>
      </c>
      <c r="I183" t="s">
        <v>1308</v>
      </c>
      <c r="J183">
        <v>2025</v>
      </c>
      <c r="K183">
        <v>67</v>
      </c>
      <c r="L183" t="s">
        <v>3074</v>
      </c>
      <c r="M183" t="s">
        <v>3075</v>
      </c>
      <c r="N183" t="s">
        <v>3076</v>
      </c>
    </row>
    <row r="184" spans="1:14">
      <c r="A184" t="s">
        <v>3077</v>
      </c>
      <c r="B184" t="s">
        <v>1141</v>
      </c>
      <c r="C184" t="s">
        <v>2486</v>
      </c>
      <c r="D184" t="s">
        <v>1743</v>
      </c>
      <c r="E184" t="s">
        <v>2487</v>
      </c>
      <c r="F184" t="s">
        <v>2552</v>
      </c>
      <c r="G184" t="s">
        <v>430</v>
      </c>
      <c r="H184" t="s">
        <v>1307</v>
      </c>
      <c r="I184" t="s">
        <v>1308</v>
      </c>
      <c r="J184">
        <v>2025</v>
      </c>
      <c r="K184">
        <v>100</v>
      </c>
      <c r="L184" t="s">
        <v>2610</v>
      </c>
      <c r="M184" t="s">
        <v>3078</v>
      </c>
    </row>
    <row r="185" spans="1:14">
      <c r="A185" t="s">
        <v>3079</v>
      </c>
      <c r="B185" t="s">
        <v>1142</v>
      </c>
      <c r="C185" t="s">
        <v>2486</v>
      </c>
      <c r="D185" t="s">
        <v>1743</v>
      </c>
      <c r="E185" t="s">
        <v>2487</v>
      </c>
      <c r="F185" t="s">
        <v>2552</v>
      </c>
      <c r="G185" t="s">
        <v>434</v>
      </c>
      <c r="H185" t="s">
        <v>1307</v>
      </c>
      <c r="I185" t="s">
        <v>1308</v>
      </c>
      <c r="J185">
        <v>2025</v>
      </c>
      <c r="K185">
        <v>100</v>
      </c>
      <c r="L185" t="s">
        <v>2614</v>
      </c>
      <c r="M185" t="s">
        <v>3075</v>
      </c>
    </row>
    <row r="186" spans="1:14">
      <c r="A186" t="s">
        <v>3080</v>
      </c>
      <c r="B186" t="s">
        <v>1143</v>
      </c>
      <c r="C186" t="s">
        <v>2486</v>
      </c>
      <c r="D186" t="s">
        <v>1743</v>
      </c>
      <c r="E186" t="s">
        <v>2487</v>
      </c>
      <c r="F186" t="s">
        <v>2552</v>
      </c>
      <c r="G186" t="s">
        <v>438</v>
      </c>
      <c r="H186" t="s">
        <v>1307</v>
      </c>
      <c r="I186" t="s">
        <v>1308</v>
      </c>
      <c r="J186">
        <v>2025</v>
      </c>
      <c r="K186">
        <v>67</v>
      </c>
      <c r="L186" t="s">
        <v>3081</v>
      </c>
      <c r="M186" t="s">
        <v>3078</v>
      </c>
      <c r="N186" t="s">
        <v>3082</v>
      </c>
    </row>
    <row r="187" spans="1:14">
      <c r="A187" t="s">
        <v>3083</v>
      </c>
      <c r="B187" t="s">
        <v>1144</v>
      </c>
      <c r="C187" t="s">
        <v>2486</v>
      </c>
      <c r="D187" t="s">
        <v>1743</v>
      </c>
      <c r="E187" t="s">
        <v>2487</v>
      </c>
      <c r="F187" t="s">
        <v>2552</v>
      </c>
      <c r="G187" t="s">
        <v>444</v>
      </c>
      <c r="H187" t="s">
        <v>1307</v>
      </c>
      <c r="I187" t="s">
        <v>1308</v>
      </c>
      <c r="J187">
        <v>2025</v>
      </c>
      <c r="K187">
        <v>100</v>
      </c>
      <c r="L187" t="s">
        <v>2601</v>
      </c>
      <c r="M187" t="s">
        <v>3075</v>
      </c>
    </row>
    <row r="188" spans="1:14">
      <c r="A188" t="s">
        <v>3084</v>
      </c>
      <c r="B188" t="s">
        <v>1145</v>
      </c>
      <c r="C188" t="s">
        <v>2486</v>
      </c>
      <c r="D188" t="s">
        <v>1743</v>
      </c>
      <c r="E188" t="s">
        <v>2487</v>
      </c>
      <c r="F188" t="s">
        <v>2565</v>
      </c>
      <c r="G188" t="s">
        <v>447</v>
      </c>
      <c r="H188" t="s">
        <v>1307</v>
      </c>
      <c r="I188" t="s">
        <v>1308</v>
      </c>
      <c r="J188">
        <v>2025</v>
      </c>
      <c r="K188">
        <v>33</v>
      </c>
      <c r="L188" t="s">
        <v>2622</v>
      </c>
      <c r="M188" t="s">
        <v>3085</v>
      </c>
    </row>
    <row r="189" spans="1:14">
      <c r="A189" t="s">
        <v>3086</v>
      </c>
      <c r="B189" t="s">
        <v>1146</v>
      </c>
      <c r="C189" t="s">
        <v>2486</v>
      </c>
      <c r="D189" t="s">
        <v>1743</v>
      </c>
      <c r="E189" t="s">
        <v>2487</v>
      </c>
      <c r="F189" t="s">
        <v>2565</v>
      </c>
      <c r="G189" t="s">
        <v>452</v>
      </c>
      <c r="H189" t="s">
        <v>1307</v>
      </c>
      <c r="I189" t="s">
        <v>1308</v>
      </c>
      <c r="J189">
        <v>2025</v>
      </c>
      <c r="K189">
        <v>0</v>
      </c>
      <c r="L189" t="s">
        <v>3087</v>
      </c>
      <c r="M189" t="s">
        <v>3088</v>
      </c>
    </row>
    <row r="190" spans="1:14">
      <c r="A190" t="s">
        <v>3089</v>
      </c>
      <c r="B190" t="s">
        <v>1147</v>
      </c>
      <c r="C190" t="s">
        <v>2486</v>
      </c>
      <c r="D190" t="s">
        <v>1743</v>
      </c>
      <c r="E190" t="s">
        <v>2487</v>
      </c>
      <c r="F190" t="s">
        <v>2627</v>
      </c>
      <c r="G190" t="s">
        <v>455</v>
      </c>
      <c r="H190" t="s">
        <v>1307</v>
      </c>
      <c r="I190" t="s">
        <v>1308</v>
      </c>
      <c r="J190">
        <v>2025</v>
      </c>
      <c r="K190">
        <v>0</v>
      </c>
      <c r="L190" t="s">
        <v>3090</v>
      </c>
      <c r="M190" t="s">
        <v>3091</v>
      </c>
    </row>
    <row r="191" spans="1:14">
      <c r="A191" t="s">
        <v>3092</v>
      </c>
      <c r="B191" t="s">
        <v>1148</v>
      </c>
      <c r="C191" t="s">
        <v>2486</v>
      </c>
      <c r="D191" t="s">
        <v>1743</v>
      </c>
      <c r="E191" t="s">
        <v>2487</v>
      </c>
      <c r="F191" t="s">
        <v>2627</v>
      </c>
      <c r="G191" t="s">
        <v>461</v>
      </c>
      <c r="H191" t="s">
        <v>1307</v>
      </c>
      <c r="I191" t="s">
        <v>1308</v>
      </c>
      <c r="J191">
        <v>2025</v>
      </c>
      <c r="K191">
        <v>0</v>
      </c>
      <c r="L191" t="s">
        <v>3093</v>
      </c>
      <c r="M191" t="s">
        <v>3094</v>
      </c>
    </row>
    <row r="192" spans="1:14">
      <c r="A192" t="s">
        <v>3095</v>
      </c>
      <c r="B192" t="s">
        <v>1149</v>
      </c>
      <c r="C192" t="s">
        <v>2486</v>
      </c>
      <c r="D192" t="s">
        <v>1743</v>
      </c>
      <c r="E192" t="s">
        <v>2487</v>
      </c>
      <c r="F192" t="s">
        <v>2627</v>
      </c>
      <c r="G192" t="s">
        <v>465</v>
      </c>
      <c r="H192" t="s">
        <v>1307</v>
      </c>
      <c r="I192" t="s">
        <v>1308</v>
      </c>
      <c r="J192">
        <v>2025</v>
      </c>
      <c r="K192">
        <v>33</v>
      </c>
      <c r="L192" t="s">
        <v>3096</v>
      </c>
      <c r="M192" t="s">
        <v>3097</v>
      </c>
    </row>
    <row r="193" spans="1:14">
      <c r="A193" t="s">
        <v>3098</v>
      </c>
      <c r="B193" t="s">
        <v>1150</v>
      </c>
      <c r="C193" t="s">
        <v>2486</v>
      </c>
      <c r="D193" t="s">
        <v>1743</v>
      </c>
      <c r="E193" t="s">
        <v>2487</v>
      </c>
      <c r="F193" t="s">
        <v>2580</v>
      </c>
      <c r="G193" t="s">
        <v>471</v>
      </c>
      <c r="H193" t="s">
        <v>1307</v>
      </c>
      <c r="I193" t="s">
        <v>1308</v>
      </c>
      <c r="J193">
        <v>2025</v>
      </c>
      <c r="K193">
        <v>0</v>
      </c>
      <c r="L193" t="s">
        <v>3099</v>
      </c>
      <c r="M193" t="s">
        <v>3100</v>
      </c>
    </row>
    <row r="194" spans="1:14">
      <c r="A194" t="s">
        <v>3101</v>
      </c>
      <c r="B194" t="s">
        <v>1151</v>
      </c>
      <c r="C194" t="s">
        <v>2486</v>
      </c>
      <c r="D194" t="s">
        <v>1743</v>
      </c>
      <c r="E194" t="s">
        <v>2487</v>
      </c>
      <c r="F194" t="s">
        <v>2627</v>
      </c>
      <c r="G194" t="s">
        <v>477</v>
      </c>
      <c r="H194" t="s">
        <v>1307</v>
      </c>
      <c r="I194" t="s">
        <v>1308</v>
      </c>
      <c r="J194">
        <v>2025</v>
      </c>
      <c r="K194">
        <v>0</v>
      </c>
      <c r="L194" t="s">
        <v>3102</v>
      </c>
      <c r="M194" t="s">
        <v>3103</v>
      </c>
      <c r="N194" t="s">
        <v>3104</v>
      </c>
    </row>
    <row r="195" spans="1:14">
      <c r="A195" t="s">
        <v>3105</v>
      </c>
      <c r="B195" t="s">
        <v>1152</v>
      </c>
      <c r="C195" t="s">
        <v>2486</v>
      </c>
      <c r="D195" t="s">
        <v>1743</v>
      </c>
      <c r="E195" t="s">
        <v>2487</v>
      </c>
      <c r="F195" t="s">
        <v>2627</v>
      </c>
      <c r="G195" t="s">
        <v>483</v>
      </c>
      <c r="H195" t="s">
        <v>1307</v>
      </c>
      <c r="I195" t="s">
        <v>1308</v>
      </c>
      <c r="J195">
        <v>2025</v>
      </c>
      <c r="K195">
        <v>0</v>
      </c>
      <c r="L195" t="s">
        <v>2643</v>
      </c>
      <c r="M195" t="s">
        <v>3022</v>
      </c>
    </row>
    <row r="196" spans="1:14">
      <c r="A196" t="s">
        <v>3106</v>
      </c>
      <c r="B196" t="s">
        <v>1153</v>
      </c>
      <c r="C196" t="s">
        <v>2486</v>
      </c>
      <c r="D196" t="s">
        <v>1743</v>
      </c>
      <c r="E196" t="s">
        <v>2487</v>
      </c>
      <c r="F196" t="s">
        <v>2627</v>
      </c>
      <c r="G196" t="s">
        <v>489</v>
      </c>
      <c r="H196" t="s">
        <v>1307</v>
      </c>
      <c r="I196" t="s">
        <v>1308</v>
      </c>
      <c r="J196">
        <v>2025</v>
      </c>
      <c r="K196">
        <v>0</v>
      </c>
      <c r="L196" t="s">
        <v>2646</v>
      </c>
      <c r="M196" t="s">
        <v>3107</v>
      </c>
    </row>
    <row r="197" spans="1:14">
      <c r="A197" t="s">
        <v>3108</v>
      </c>
      <c r="B197" t="s">
        <v>1154</v>
      </c>
      <c r="C197" t="s">
        <v>2486</v>
      </c>
      <c r="D197" t="s">
        <v>1743</v>
      </c>
      <c r="E197" t="s">
        <v>2487</v>
      </c>
      <c r="F197" t="s">
        <v>2627</v>
      </c>
      <c r="G197" t="s">
        <v>495</v>
      </c>
      <c r="H197" t="s">
        <v>1307</v>
      </c>
      <c r="I197" t="s">
        <v>1308</v>
      </c>
      <c r="J197">
        <v>2025</v>
      </c>
      <c r="K197">
        <v>0</v>
      </c>
      <c r="L197" t="s">
        <v>2648</v>
      </c>
      <c r="M197" t="s">
        <v>3022</v>
      </c>
    </row>
    <row r="198" spans="1:14">
      <c r="A198" t="s">
        <v>3109</v>
      </c>
      <c r="B198" t="s">
        <v>1155</v>
      </c>
      <c r="C198" t="s">
        <v>2486</v>
      </c>
      <c r="D198" t="s">
        <v>1743</v>
      </c>
      <c r="E198" t="s">
        <v>2487</v>
      </c>
      <c r="F198" t="s">
        <v>2627</v>
      </c>
      <c r="G198" t="s">
        <v>501</v>
      </c>
      <c r="H198" t="s">
        <v>1307</v>
      </c>
      <c r="I198" t="s">
        <v>1308</v>
      </c>
      <c r="J198">
        <v>2025</v>
      </c>
      <c r="K198">
        <v>0</v>
      </c>
      <c r="L198" t="s">
        <v>2650</v>
      </c>
      <c r="M198" t="s">
        <v>3022</v>
      </c>
    </row>
    <row r="199" spans="1:14">
      <c r="A199" t="s">
        <v>3110</v>
      </c>
      <c r="B199" t="s">
        <v>1156</v>
      </c>
      <c r="C199" t="s">
        <v>2486</v>
      </c>
      <c r="D199" t="s">
        <v>1743</v>
      </c>
      <c r="E199" t="s">
        <v>2487</v>
      </c>
      <c r="F199" t="s">
        <v>2627</v>
      </c>
      <c r="G199" t="s">
        <v>507</v>
      </c>
      <c r="H199" t="s">
        <v>1307</v>
      </c>
      <c r="I199" t="s">
        <v>1308</v>
      </c>
      <c r="J199">
        <v>2025</v>
      </c>
      <c r="K199">
        <v>0</v>
      </c>
      <c r="L199" t="s">
        <v>3111</v>
      </c>
      <c r="M199" t="s">
        <v>3022</v>
      </c>
    </row>
    <row r="200" spans="1:14">
      <c r="A200" t="s">
        <v>3112</v>
      </c>
      <c r="B200" t="s">
        <v>1157</v>
      </c>
      <c r="C200" t="s">
        <v>2486</v>
      </c>
      <c r="D200" t="s">
        <v>1743</v>
      </c>
      <c r="E200" t="s">
        <v>2487</v>
      </c>
      <c r="F200" t="s">
        <v>2627</v>
      </c>
      <c r="G200" t="s">
        <v>513</v>
      </c>
      <c r="H200" t="s">
        <v>1307</v>
      </c>
      <c r="I200" t="s">
        <v>1308</v>
      </c>
      <c r="J200">
        <v>2025</v>
      </c>
      <c r="K200">
        <v>0</v>
      </c>
      <c r="L200" t="s">
        <v>2660</v>
      </c>
      <c r="M200" t="s">
        <v>3022</v>
      </c>
    </row>
    <row r="201" spans="1:14">
      <c r="A201" t="s">
        <v>3113</v>
      </c>
      <c r="B201" t="s">
        <v>1158</v>
      </c>
      <c r="C201" t="s">
        <v>2486</v>
      </c>
      <c r="D201" t="s">
        <v>1743</v>
      </c>
      <c r="E201" t="s">
        <v>2487</v>
      </c>
      <c r="F201" t="s">
        <v>2627</v>
      </c>
      <c r="G201" t="s">
        <v>518</v>
      </c>
      <c r="H201" t="s">
        <v>1307</v>
      </c>
      <c r="I201" t="s">
        <v>1308</v>
      </c>
      <c r="J201">
        <v>2025</v>
      </c>
      <c r="K201">
        <v>0</v>
      </c>
      <c r="L201" t="s">
        <v>3114</v>
      </c>
      <c r="M201" t="s">
        <v>3115</v>
      </c>
    </row>
    <row r="202" spans="1:14">
      <c r="A202" t="s">
        <v>3116</v>
      </c>
      <c r="B202" t="s">
        <v>1159</v>
      </c>
      <c r="C202" t="s">
        <v>2486</v>
      </c>
      <c r="D202" t="s">
        <v>1743</v>
      </c>
      <c r="E202" t="s">
        <v>2487</v>
      </c>
      <c r="F202" t="s">
        <v>2627</v>
      </c>
      <c r="G202" t="s">
        <v>524</v>
      </c>
      <c r="H202" t="s">
        <v>1307</v>
      </c>
      <c r="I202" t="s">
        <v>1308</v>
      </c>
      <c r="J202">
        <v>2025</v>
      </c>
      <c r="K202">
        <v>33</v>
      </c>
      <c r="L202" t="s">
        <v>2666</v>
      </c>
      <c r="M202" t="s">
        <v>3117</v>
      </c>
    </row>
    <row r="203" spans="1:14">
      <c r="A203" t="s">
        <v>3118</v>
      </c>
      <c r="B203" t="s">
        <v>1160</v>
      </c>
      <c r="C203" t="s">
        <v>2486</v>
      </c>
      <c r="D203" t="s">
        <v>1743</v>
      </c>
      <c r="E203" t="s">
        <v>2487</v>
      </c>
      <c r="F203" t="s">
        <v>2627</v>
      </c>
      <c r="G203" t="s">
        <v>530</v>
      </c>
      <c r="H203" t="s">
        <v>1307</v>
      </c>
      <c r="I203" t="s">
        <v>1308</v>
      </c>
      <c r="J203">
        <v>2025</v>
      </c>
      <c r="K203">
        <v>67</v>
      </c>
      <c r="L203" t="s">
        <v>3119</v>
      </c>
      <c r="M203" t="s">
        <v>3022</v>
      </c>
      <c r="N203" t="s">
        <v>3120</v>
      </c>
    </row>
    <row r="204" spans="1:14">
      <c r="A204" t="s">
        <v>3121</v>
      </c>
      <c r="B204" t="s">
        <v>1161</v>
      </c>
      <c r="C204" t="s">
        <v>2486</v>
      </c>
      <c r="D204" t="s">
        <v>1743</v>
      </c>
      <c r="E204" t="s">
        <v>2487</v>
      </c>
      <c r="F204" t="s">
        <v>2580</v>
      </c>
      <c r="G204" t="s">
        <v>536</v>
      </c>
      <c r="H204" t="s">
        <v>1307</v>
      </c>
      <c r="I204" t="s">
        <v>1308</v>
      </c>
      <c r="J204">
        <v>2025</v>
      </c>
      <c r="K204">
        <v>100</v>
      </c>
      <c r="L204" t="s">
        <v>3122</v>
      </c>
      <c r="M204" t="s">
        <v>3123</v>
      </c>
    </row>
    <row r="205" spans="1:14">
      <c r="A205" t="s">
        <v>3124</v>
      </c>
      <c r="B205" t="s">
        <v>1162</v>
      </c>
      <c r="C205" t="s">
        <v>2486</v>
      </c>
      <c r="D205" t="s">
        <v>1743</v>
      </c>
      <c r="E205" t="s">
        <v>2487</v>
      </c>
      <c r="F205" t="s">
        <v>2580</v>
      </c>
      <c r="G205" t="s">
        <v>542</v>
      </c>
      <c r="H205" t="s">
        <v>1307</v>
      </c>
      <c r="I205" t="s">
        <v>1308</v>
      </c>
      <c r="J205">
        <v>2025</v>
      </c>
      <c r="K205">
        <v>33</v>
      </c>
      <c r="L205" t="s">
        <v>3125</v>
      </c>
      <c r="M205" t="s">
        <v>3126</v>
      </c>
    </row>
    <row r="206" spans="1:14">
      <c r="A206" t="s">
        <v>3127</v>
      </c>
      <c r="B206" t="s">
        <v>1163</v>
      </c>
      <c r="C206" t="s">
        <v>2486</v>
      </c>
      <c r="D206" t="s">
        <v>1743</v>
      </c>
      <c r="E206" t="s">
        <v>2487</v>
      </c>
      <c r="F206" t="s">
        <v>2580</v>
      </c>
      <c r="G206" t="s">
        <v>548</v>
      </c>
      <c r="H206" t="s">
        <v>1307</v>
      </c>
      <c r="I206" t="s">
        <v>1308</v>
      </c>
      <c r="J206">
        <v>2025</v>
      </c>
      <c r="K206">
        <v>0</v>
      </c>
      <c r="L206" t="s">
        <v>3128</v>
      </c>
      <c r="M206" t="s">
        <v>3129</v>
      </c>
    </row>
    <row r="207" spans="1:14">
      <c r="A207" t="s">
        <v>3130</v>
      </c>
      <c r="B207" t="s">
        <v>1164</v>
      </c>
      <c r="C207" t="s">
        <v>2486</v>
      </c>
      <c r="D207" t="s">
        <v>1743</v>
      </c>
      <c r="E207" t="s">
        <v>2487</v>
      </c>
      <c r="F207" t="s">
        <v>2580</v>
      </c>
      <c r="G207" t="s">
        <v>554</v>
      </c>
      <c r="H207" t="s">
        <v>1307</v>
      </c>
      <c r="I207" t="s">
        <v>1308</v>
      </c>
      <c r="J207">
        <v>2025</v>
      </c>
      <c r="K207">
        <v>0</v>
      </c>
      <c r="L207" t="s">
        <v>3131</v>
      </c>
      <c r="M207" t="s">
        <v>3129</v>
      </c>
    </row>
    <row r="208" spans="1:14">
      <c r="A208" t="s">
        <v>3132</v>
      </c>
      <c r="B208" t="s">
        <v>1165</v>
      </c>
      <c r="C208" t="s">
        <v>2486</v>
      </c>
      <c r="D208" t="s">
        <v>1743</v>
      </c>
      <c r="E208" t="s">
        <v>2487</v>
      </c>
      <c r="F208" t="s">
        <v>2580</v>
      </c>
      <c r="G208" t="s">
        <v>560</v>
      </c>
      <c r="H208" t="s">
        <v>1307</v>
      </c>
      <c r="I208" t="s">
        <v>1308</v>
      </c>
      <c r="J208">
        <v>2025</v>
      </c>
      <c r="K208">
        <v>0</v>
      </c>
      <c r="L208" t="s">
        <v>3133</v>
      </c>
      <c r="M208" t="s">
        <v>3129</v>
      </c>
    </row>
    <row r="209" spans="1:14">
      <c r="A209" t="s">
        <v>3134</v>
      </c>
      <c r="B209" t="s">
        <v>1166</v>
      </c>
      <c r="C209" t="s">
        <v>2486</v>
      </c>
      <c r="D209" t="s">
        <v>1743</v>
      </c>
      <c r="E209" t="s">
        <v>2487</v>
      </c>
      <c r="F209" t="s">
        <v>2580</v>
      </c>
      <c r="G209" t="s">
        <v>566</v>
      </c>
      <c r="H209" t="s">
        <v>1307</v>
      </c>
      <c r="I209" t="s">
        <v>1308</v>
      </c>
      <c r="J209">
        <v>2025</v>
      </c>
      <c r="K209">
        <v>0</v>
      </c>
      <c r="L209" t="s">
        <v>3135</v>
      </c>
      <c r="M209" t="s">
        <v>3136</v>
      </c>
    </row>
    <row r="210" spans="1:14">
      <c r="A210" t="s">
        <v>3137</v>
      </c>
      <c r="B210" t="s">
        <v>1167</v>
      </c>
      <c r="C210" t="s">
        <v>2486</v>
      </c>
      <c r="D210" t="s">
        <v>1743</v>
      </c>
      <c r="E210" t="s">
        <v>2487</v>
      </c>
      <c r="F210" t="s">
        <v>2699</v>
      </c>
      <c r="G210" t="s">
        <v>572</v>
      </c>
      <c r="H210" t="s">
        <v>1307</v>
      </c>
      <c r="I210" t="s">
        <v>1308</v>
      </c>
      <c r="J210">
        <v>2025</v>
      </c>
      <c r="K210">
        <v>0</v>
      </c>
      <c r="L210" t="s">
        <v>3138</v>
      </c>
      <c r="M210" t="s">
        <v>3022</v>
      </c>
    </row>
    <row r="211" spans="1:14">
      <c r="A211" t="s">
        <v>3139</v>
      </c>
      <c r="B211" t="s">
        <v>1168</v>
      </c>
      <c r="C211" t="s">
        <v>2486</v>
      </c>
      <c r="D211" t="s">
        <v>1742</v>
      </c>
      <c r="E211" t="s">
        <v>2487</v>
      </c>
      <c r="F211" t="s">
        <v>2573</v>
      </c>
      <c r="G211" t="s">
        <v>578</v>
      </c>
      <c r="H211" t="s">
        <v>1307</v>
      </c>
      <c r="I211" t="s">
        <v>1308</v>
      </c>
      <c r="J211">
        <v>2025</v>
      </c>
      <c r="K211">
        <v>0</v>
      </c>
      <c r="L211" t="s">
        <v>3140</v>
      </c>
      <c r="N211" t="s">
        <v>3141</v>
      </c>
    </row>
    <row r="212" spans="1:14">
      <c r="A212" t="s">
        <v>3142</v>
      </c>
      <c r="B212" t="s">
        <v>1169</v>
      </c>
      <c r="C212" t="s">
        <v>2486</v>
      </c>
      <c r="D212" t="s">
        <v>1742</v>
      </c>
      <c r="E212" t="s">
        <v>2487</v>
      </c>
      <c r="F212" t="s">
        <v>2526</v>
      </c>
      <c r="G212" t="s">
        <v>580</v>
      </c>
      <c r="H212" t="s">
        <v>1307</v>
      </c>
      <c r="I212" t="s">
        <v>1308</v>
      </c>
      <c r="J212">
        <v>2025</v>
      </c>
      <c r="K212">
        <v>0</v>
      </c>
      <c r="L212" t="s">
        <v>3143</v>
      </c>
      <c r="N212" t="s">
        <v>3141</v>
      </c>
    </row>
    <row r="213" spans="1:14">
      <c r="A213" t="s">
        <v>3144</v>
      </c>
      <c r="B213" t="s">
        <v>1170</v>
      </c>
      <c r="C213" t="s">
        <v>2486</v>
      </c>
      <c r="D213" t="s">
        <v>1742</v>
      </c>
      <c r="E213" t="s">
        <v>2487</v>
      </c>
      <c r="F213" t="s">
        <v>2552</v>
      </c>
      <c r="G213" t="s">
        <v>585</v>
      </c>
      <c r="H213" t="s">
        <v>1307</v>
      </c>
      <c r="I213" t="s">
        <v>1308</v>
      </c>
      <c r="J213">
        <v>2025</v>
      </c>
      <c r="K213">
        <v>0</v>
      </c>
      <c r="L213" t="s">
        <v>3145</v>
      </c>
      <c r="N213" t="s">
        <v>3141</v>
      </c>
    </row>
    <row r="214" spans="1:14">
      <c r="A214" t="s">
        <v>3146</v>
      </c>
      <c r="B214" t="s">
        <v>1171</v>
      </c>
      <c r="C214" t="s">
        <v>2486</v>
      </c>
      <c r="D214" t="s">
        <v>1742</v>
      </c>
      <c r="E214" t="s">
        <v>2487</v>
      </c>
      <c r="F214" t="s">
        <v>2565</v>
      </c>
      <c r="G214" t="s">
        <v>590</v>
      </c>
      <c r="H214" t="s">
        <v>1307</v>
      </c>
      <c r="I214" t="s">
        <v>1308</v>
      </c>
      <c r="J214">
        <v>2025</v>
      </c>
      <c r="K214">
        <v>0</v>
      </c>
      <c r="L214" t="s">
        <v>3147</v>
      </c>
      <c r="N214" t="s">
        <v>3141</v>
      </c>
    </row>
    <row r="215" spans="1:14">
      <c r="A215" t="s">
        <v>3148</v>
      </c>
      <c r="B215" t="s">
        <v>1172</v>
      </c>
      <c r="C215" t="s">
        <v>2486</v>
      </c>
      <c r="D215" t="s">
        <v>1742</v>
      </c>
      <c r="E215" t="s">
        <v>2487</v>
      </c>
      <c r="F215" t="s">
        <v>2526</v>
      </c>
      <c r="G215" t="s">
        <v>592</v>
      </c>
      <c r="H215" t="s">
        <v>1307</v>
      </c>
      <c r="I215" t="s">
        <v>1308</v>
      </c>
      <c r="J215">
        <v>2025</v>
      </c>
      <c r="K215">
        <v>0</v>
      </c>
      <c r="L215" t="s">
        <v>3149</v>
      </c>
      <c r="N215" t="s">
        <v>3141</v>
      </c>
    </row>
    <row r="216" spans="1:14">
      <c r="A216" t="s">
        <v>3150</v>
      </c>
      <c r="B216" t="s">
        <v>1173</v>
      </c>
      <c r="C216" t="s">
        <v>2486</v>
      </c>
      <c r="D216" t="s">
        <v>1744</v>
      </c>
      <c r="E216" t="s">
        <v>2499</v>
      </c>
      <c r="F216" t="s">
        <v>2526</v>
      </c>
      <c r="G216" t="s">
        <v>596</v>
      </c>
      <c r="H216" t="s">
        <v>1307</v>
      </c>
      <c r="I216" t="s">
        <v>1308</v>
      </c>
      <c r="J216">
        <v>2025</v>
      </c>
      <c r="K216">
        <v>33</v>
      </c>
      <c r="L216" t="s">
        <v>3151</v>
      </c>
      <c r="M216" t="s">
        <v>3152</v>
      </c>
    </row>
    <row r="217" spans="1:14">
      <c r="A217" t="s">
        <v>3153</v>
      </c>
      <c r="B217" t="s">
        <v>1174</v>
      </c>
      <c r="C217" t="s">
        <v>2486</v>
      </c>
      <c r="D217" t="s">
        <v>1744</v>
      </c>
      <c r="E217" t="s">
        <v>2499</v>
      </c>
      <c r="F217" t="s">
        <v>2526</v>
      </c>
      <c r="G217" t="s">
        <v>602</v>
      </c>
      <c r="H217" t="s">
        <v>1307</v>
      </c>
      <c r="I217" t="s">
        <v>1308</v>
      </c>
      <c r="J217">
        <v>2025</v>
      </c>
      <c r="K217">
        <v>100</v>
      </c>
      <c r="L217" t="s">
        <v>2722</v>
      </c>
      <c r="M217" t="s">
        <v>3154</v>
      </c>
    </row>
    <row r="218" spans="1:14">
      <c r="A218" t="s">
        <v>3155</v>
      </c>
      <c r="B218" t="s">
        <v>1175</v>
      </c>
      <c r="C218" t="s">
        <v>2486</v>
      </c>
      <c r="D218" t="s">
        <v>1744</v>
      </c>
      <c r="E218" t="s">
        <v>2499</v>
      </c>
      <c r="F218" t="s">
        <v>2552</v>
      </c>
      <c r="G218" t="s">
        <v>608</v>
      </c>
      <c r="H218" t="s">
        <v>1307</v>
      </c>
      <c r="I218" t="s">
        <v>1308</v>
      </c>
      <c r="J218">
        <v>2025</v>
      </c>
      <c r="K218">
        <v>100</v>
      </c>
      <c r="L218" t="s">
        <v>2725</v>
      </c>
      <c r="M218" t="s">
        <v>3156</v>
      </c>
    </row>
    <row r="219" spans="1:14">
      <c r="A219" t="s">
        <v>3157</v>
      </c>
      <c r="B219" t="s">
        <v>1176</v>
      </c>
      <c r="C219" t="s">
        <v>2486</v>
      </c>
      <c r="D219" t="s">
        <v>1744</v>
      </c>
      <c r="E219" t="s">
        <v>2499</v>
      </c>
      <c r="F219" t="s">
        <v>2552</v>
      </c>
      <c r="G219" t="s">
        <v>612</v>
      </c>
      <c r="H219" t="s">
        <v>1307</v>
      </c>
      <c r="I219" t="s">
        <v>1308</v>
      </c>
      <c r="J219">
        <v>2025</v>
      </c>
      <c r="K219">
        <v>67</v>
      </c>
      <c r="L219" t="s">
        <v>3158</v>
      </c>
      <c r="M219" t="s">
        <v>3156</v>
      </c>
      <c r="N219" t="s">
        <v>3159</v>
      </c>
    </row>
    <row r="220" spans="1:14">
      <c r="A220" t="s">
        <v>3160</v>
      </c>
      <c r="B220" t="s">
        <v>1177</v>
      </c>
      <c r="C220" t="s">
        <v>2486</v>
      </c>
      <c r="D220" t="s">
        <v>1744</v>
      </c>
      <c r="E220" t="s">
        <v>2499</v>
      </c>
      <c r="F220" t="s">
        <v>2565</v>
      </c>
      <c r="G220" t="s">
        <v>618</v>
      </c>
      <c r="H220" t="s">
        <v>1307</v>
      </c>
      <c r="I220" t="s">
        <v>1308</v>
      </c>
      <c r="J220">
        <v>2025</v>
      </c>
      <c r="K220">
        <v>0</v>
      </c>
      <c r="L220" t="s">
        <v>3147</v>
      </c>
      <c r="M220" t="s">
        <v>3161</v>
      </c>
    </row>
    <row r="221" spans="1:14">
      <c r="A221" t="s">
        <v>3162</v>
      </c>
      <c r="B221" t="s">
        <v>1178</v>
      </c>
      <c r="C221" t="s">
        <v>2486</v>
      </c>
      <c r="D221" t="s">
        <v>1748</v>
      </c>
      <c r="E221" t="s">
        <v>2733</v>
      </c>
      <c r="F221" t="s">
        <v>2734</v>
      </c>
      <c r="G221" t="s">
        <v>621</v>
      </c>
      <c r="H221" t="s">
        <v>1307</v>
      </c>
      <c r="I221" t="s">
        <v>1308</v>
      </c>
      <c r="J221">
        <v>2025</v>
      </c>
      <c r="K221">
        <v>0</v>
      </c>
      <c r="L221" t="s">
        <v>3163</v>
      </c>
      <c r="M221" t="s">
        <v>3164</v>
      </c>
      <c r="N221" t="s">
        <v>3165</v>
      </c>
    </row>
    <row r="222" spans="1:14">
      <c r="A222" t="s">
        <v>3166</v>
      </c>
      <c r="B222" t="s">
        <v>1179</v>
      </c>
      <c r="C222" t="s">
        <v>2486</v>
      </c>
      <c r="D222" t="s">
        <v>1748</v>
      </c>
      <c r="E222" t="s">
        <v>2733</v>
      </c>
      <c r="F222" t="s">
        <v>2734</v>
      </c>
      <c r="G222" t="s">
        <v>627</v>
      </c>
      <c r="H222" t="s">
        <v>1307</v>
      </c>
      <c r="I222" t="s">
        <v>1308</v>
      </c>
      <c r="J222">
        <v>2025</v>
      </c>
      <c r="K222">
        <v>0</v>
      </c>
      <c r="L222" t="s">
        <v>3167</v>
      </c>
      <c r="M222" t="s">
        <v>3164</v>
      </c>
      <c r="N222" t="s">
        <v>3165</v>
      </c>
    </row>
    <row r="223" spans="1:14">
      <c r="A223" t="s">
        <v>3168</v>
      </c>
      <c r="B223" t="s">
        <v>1180</v>
      </c>
      <c r="C223" t="s">
        <v>2486</v>
      </c>
      <c r="D223" t="s">
        <v>1748</v>
      </c>
      <c r="E223" t="s">
        <v>2733</v>
      </c>
      <c r="F223" t="s">
        <v>2734</v>
      </c>
      <c r="G223" t="s">
        <v>633</v>
      </c>
      <c r="H223" t="s">
        <v>1307</v>
      </c>
      <c r="I223" t="s">
        <v>1308</v>
      </c>
      <c r="J223">
        <v>2025</v>
      </c>
      <c r="K223">
        <v>0</v>
      </c>
      <c r="L223" t="s">
        <v>2741</v>
      </c>
      <c r="M223" t="s">
        <v>3169</v>
      </c>
      <c r="N223" t="s">
        <v>3170</v>
      </c>
    </row>
    <row r="224" spans="1:14">
      <c r="A224" t="s">
        <v>3171</v>
      </c>
      <c r="B224" t="s">
        <v>1181</v>
      </c>
      <c r="C224" t="s">
        <v>2486</v>
      </c>
      <c r="D224" t="s">
        <v>1748</v>
      </c>
      <c r="E224" t="s">
        <v>2733</v>
      </c>
      <c r="F224" t="s">
        <v>2734</v>
      </c>
      <c r="G224" t="s">
        <v>639</v>
      </c>
      <c r="H224" t="s">
        <v>1307</v>
      </c>
      <c r="I224" t="s">
        <v>1308</v>
      </c>
      <c r="J224">
        <v>2025</v>
      </c>
      <c r="K224">
        <v>0</v>
      </c>
      <c r="L224" t="s">
        <v>3172</v>
      </c>
      <c r="M224" t="s">
        <v>3164</v>
      </c>
      <c r="N224" t="s">
        <v>3165</v>
      </c>
    </row>
    <row r="225" spans="1:14">
      <c r="A225" t="s">
        <v>3173</v>
      </c>
      <c r="B225" t="s">
        <v>1182</v>
      </c>
      <c r="C225" t="s">
        <v>2486</v>
      </c>
      <c r="D225" t="s">
        <v>1745</v>
      </c>
      <c r="E225" t="s">
        <v>2504</v>
      </c>
      <c r="F225" t="s">
        <v>2526</v>
      </c>
      <c r="G225" t="s">
        <v>645</v>
      </c>
      <c r="H225" t="s">
        <v>1307</v>
      </c>
      <c r="I225" t="s">
        <v>1308</v>
      </c>
      <c r="J225">
        <v>2025</v>
      </c>
      <c r="K225">
        <v>0</v>
      </c>
      <c r="L225" t="s">
        <v>3174</v>
      </c>
      <c r="M225" t="s">
        <v>3175</v>
      </c>
      <c r="N225" t="s">
        <v>3176</v>
      </c>
    </row>
    <row r="226" spans="1:14">
      <c r="A226" t="s">
        <v>3177</v>
      </c>
      <c r="B226" t="s">
        <v>1183</v>
      </c>
      <c r="C226" t="s">
        <v>2486</v>
      </c>
      <c r="D226" t="s">
        <v>1745</v>
      </c>
      <c r="E226" t="s">
        <v>2504</v>
      </c>
      <c r="F226" t="s">
        <v>2526</v>
      </c>
      <c r="G226" t="s">
        <v>651</v>
      </c>
      <c r="H226" t="s">
        <v>1307</v>
      </c>
      <c r="I226" t="s">
        <v>1308</v>
      </c>
      <c r="J226">
        <v>2025</v>
      </c>
      <c r="K226">
        <v>0</v>
      </c>
      <c r="L226" t="s">
        <v>2751</v>
      </c>
      <c r="M226" t="s">
        <v>3178</v>
      </c>
      <c r="N226" t="s">
        <v>3176</v>
      </c>
    </row>
    <row r="227" spans="1:14">
      <c r="A227" t="s">
        <v>3179</v>
      </c>
      <c r="B227" t="s">
        <v>1184</v>
      </c>
      <c r="C227" t="s">
        <v>2486</v>
      </c>
      <c r="D227" t="s">
        <v>1745</v>
      </c>
      <c r="E227" t="s">
        <v>2504</v>
      </c>
      <c r="F227" t="s">
        <v>2526</v>
      </c>
      <c r="G227" t="s">
        <v>657</v>
      </c>
      <c r="H227" t="s">
        <v>1307</v>
      </c>
      <c r="I227" t="s">
        <v>1308</v>
      </c>
      <c r="J227">
        <v>2025</v>
      </c>
      <c r="K227">
        <v>0</v>
      </c>
      <c r="L227" t="s">
        <v>3180</v>
      </c>
      <c r="M227" t="s">
        <v>3178</v>
      </c>
      <c r="N227" t="s">
        <v>3176</v>
      </c>
    </row>
    <row r="228" spans="1:14">
      <c r="A228" t="s">
        <v>3181</v>
      </c>
      <c r="B228" t="s">
        <v>1185</v>
      </c>
      <c r="C228" t="s">
        <v>2486</v>
      </c>
      <c r="D228" t="s">
        <v>1745</v>
      </c>
      <c r="E228" t="s">
        <v>2504</v>
      </c>
      <c r="F228" t="s">
        <v>2552</v>
      </c>
      <c r="G228" t="s">
        <v>661</v>
      </c>
      <c r="H228" t="s">
        <v>1307</v>
      </c>
      <c r="I228" t="s">
        <v>1308</v>
      </c>
      <c r="J228">
        <v>2025</v>
      </c>
      <c r="K228">
        <v>0</v>
      </c>
      <c r="L228" t="s">
        <v>3182</v>
      </c>
      <c r="M228" t="s">
        <v>3178</v>
      </c>
      <c r="N228" t="s">
        <v>3176</v>
      </c>
    </row>
    <row r="229" spans="1:14">
      <c r="A229" t="s">
        <v>3183</v>
      </c>
      <c r="B229" t="s">
        <v>1186</v>
      </c>
      <c r="C229" t="s">
        <v>2486</v>
      </c>
      <c r="D229" t="s">
        <v>1745</v>
      </c>
      <c r="E229" t="s">
        <v>2504</v>
      </c>
      <c r="F229" t="s">
        <v>2552</v>
      </c>
      <c r="G229" t="s">
        <v>665</v>
      </c>
      <c r="H229" t="s">
        <v>1307</v>
      </c>
      <c r="I229" t="s">
        <v>1308</v>
      </c>
      <c r="J229">
        <v>2025</v>
      </c>
      <c r="K229">
        <v>0</v>
      </c>
      <c r="L229" t="s">
        <v>3184</v>
      </c>
      <c r="M229" t="s">
        <v>3178</v>
      </c>
      <c r="N229" t="s">
        <v>3176</v>
      </c>
    </row>
    <row r="230" spans="1:14">
      <c r="A230" t="s">
        <v>3185</v>
      </c>
      <c r="B230" t="s">
        <v>1187</v>
      </c>
      <c r="C230" t="s">
        <v>2486</v>
      </c>
      <c r="D230" t="s">
        <v>1745</v>
      </c>
      <c r="E230" t="s">
        <v>2504</v>
      </c>
      <c r="F230" t="s">
        <v>2552</v>
      </c>
      <c r="G230" t="s">
        <v>671</v>
      </c>
      <c r="H230" t="s">
        <v>1307</v>
      </c>
      <c r="I230" t="s">
        <v>1308</v>
      </c>
      <c r="J230">
        <v>2025</v>
      </c>
      <c r="K230">
        <v>0</v>
      </c>
      <c r="L230" t="s">
        <v>3186</v>
      </c>
      <c r="M230" t="s">
        <v>3178</v>
      </c>
      <c r="N230" t="s">
        <v>3176</v>
      </c>
    </row>
    <row r="231" spans="1:14">
      <c r="A231" t="s">
        <v>3187</v>
      </c>
      <c r="B231" t="s">
        <v>1188</v>
      </c>
      <c r="C231" t="s">
        <v>2486</v>
      </c>
      <c r="D231" t="s">
        <v>1745</v>
      </c>
      <c r="E231" t="s">
        <v>2504</v>
      </c>
      <c r="F231" t="s">
        <v>2565</v>
      </c>
      <c r="G231" t="s">
        <v>675</v>
      </c>
      <c r="H231" t="s">
        <v>1307</v>
      </c>
      <c r="I231" t="s">
        <v>1308</v>
      </c>
      <c r="J231">
        <v>2025</v>
      </c>
      <c r="K231">
        <v>0</v>
      </c>
      <c r="L231" t="s">
        <v>3147</v>
      </c>
      <c r="N231" t="s">
        <v>3176</v>
      </c>
    </row>
    <row r="232" spans="1:14">
      <c r="A232" t="s">
        <v>3188</v>
      </c>
      <c r="B232" t="s">
        <v>1189</v>
      </c>
      <c r="C232" t="s">
        <v>2486</v>
      </c>
      <c r="D232" t="s">
        <v>1745</v>
      </c>
      <c r="E232" t="s">
        <v>2504</v>
      </c>
      <c r="F232" t="s">
        <v>2565</v>
      </c>
      <c r="G232" t="s">
        <v>677</v>
      </c>
      <c r="H232" t="s">
        <v>1307</v>
      </c>
      <c r="I232" t="s">
        <v>1308</v>
      </c>
      <c r="J232">
        <v>2025</v>
      </c>
      <c r="K232">
        <v>0</v>
      </c>
      <c r="L232" t="s">
        <v>3189</v>
      </c>
      <c r="M232" t="s">
        <v>3178</v>
      </c>
      <c r="N232" t="s">
        <v>3176</v>
      </c>
    </row>
    <row r="233" spans="1:14">
      <c r="A233" t="s">
        <v>3190</v>
      </c>
      <c r="B233" t="s">
        <v>1190</v>
      </c>
      <c r="C233" t="s">
        <v>2486</v>
      </c>
      <c r="D233" t="s">
        <v>1746</v>
      </c>
      <c r="E233" t="s">
        <v>2504</v>
      </c>
      <c r="F233" t="s">
        <v>2573</v>
      </c>
      <c r="G233" t="s">
        <v>682</v>
      </c>
      <c r="H233" t="s">
        <v>1307</v>
      </c>
      <c r="I233" t="s">
        <v>1308</v>
      </c>
      <c r="J233">
        <v>2025</v>
      </c>
      <c r="K233">
        <v>0</v>
      </c>
      <c r="L233" t="s">
        <v>2777</v>
      </c>
      <c r="M233" t="s">
        <v>3178</v>
      </c>
      <c r="N233" t="s">
        <v>3191</v>
      </c>
    </row>
    <row r="234" spans="1:14">
      <c r="A234" t="s">
        <v>3192</v>
      </c>
      <c r="B234" t="s">
        <v>1191</v>
      </c>
      <c r="C234" t="s">
        <v>2486</v>
      </c>
      <c r="D234" t="s">
        <v>1746</v>
      </c>
      <c r="E234" t="s">
        <v>2504</v>
      </c>
      <c r="F234" t="s">
        <v>2526</v>
      </c>
      <c r="G234" t="s">
        <v>688</v>
      </c>
      <c r="H234" t="s">
        <v>1307</v>
      </c>
      <c r="I234" t="s">
        <v>1308</v>
      </c>
      <c r="J234">
        <v>2025</v>
      </c>
      <c r="K234">
        <v>0</v>
      </c>
      <c r="L234" t="s">
        <v>3193</v>
      </c>
      <c r="M234" t="s">
        <v>3178</v>
      </c>
      <c r="N234" t="s">
        <v>3191</v>
      </c>
    </row>
    <row r="235" spans="1:14">
      <c r="A235" t="s">
        <v>3194</v>
      </c>
      <c r="B235" t="s">
        <v>1192</v>
      </c>
      <c r="C235" t="s">
        <v>2486</v>
      </c>
      <c r="D235" t="s">
        <v>1746</v>
      </c>
      <c r="E235" t="s">
        <v>2504</v>
      </c>
      <c r="F235" t="s">
        <v>2526</v>
      </c>
      <c r="G235" t="s">
        <v>694</v>
      </c>
      <c r="H235" t="s">
        <v>1307</v>
      </c>
      <c r="I235" t="s">
        <v>1308</v>
      </c>
      <c r="J235">
        <v>2025</v>
      </c>
      <c r="K235">
        <v>0</v>
      </c>
      <c r="L235" t="s">
        <v>3195</v>
      </c>
      <c r="M235" t="s">
        <v>3178</v>
      </c>
      <c r="N235" t="s">
        <v>3191</v>
      </c>
    </row>
    <row r="236" spans="1:14">
      <c r="A236" t="s">
        <v>3196</v>
      </c>
      <c r="B236" t="s">
        <v>1193</v>
      </c>
      <c r="C236" t="s">
        <v>2486</v>
      </c>
      <c r="D236" t="s">
        <v>1746</v>
      </c>
      <c r="E236" t="s">
        <v>2504</v>
      </c>
      <c r="F236" t="s">
        <v>2526</v>
      </c>
      <c r="G236" t="s">
        <v>700</v>
      </c>
      <c r="H236" t="s">
        <v>1307</v>
      </c>
      <c r="I236" t="s">
        <v>1308</v>
      </c>
      <c r="J236">
        <v>2025</v>
      </c>
      <c r="K236">
        <v>0</v>
      </c>
      <c r="L236" t="s">
        <v>3197</v>
      </c>
      <c r="M236" t="s">
        <v>3178</v>
      </c>
      <c r="N236" t="s">
        <v>3191</v>
      </c>
    </row>
    <row r="237" spans="1:14">
      <c r="A237" t="s">
        <v>3198</v>
      </c>
      <c r="B237" t="s">
        <v>1194</v>
      </c>
      <c r="C237" t="s">
        <v>2486</v>
      </c>
      <c r="D237" t="s">
        <v>1746</v>
      </c>
      <c r="E237" t="s">
        <v>2504</v>
      </c>
      <c r="F237" t="s">
        <v>2552</v>
      </c>
      <c r="G237" t="s">
        <v>706</v>
      </c>
      <c r="H237" t="s">
        <v>1307</v>
      </c>
      <c r="I237" t="s">
        <v>1308</v>
      </c>
      <c r="J237">
        <v>2025</v>
      </c>
      <c r="K237">
        <v>0</v>
      </c>
      <c r="L237" t="s">
        <v>3199</v>
      </c>
      <c r="M237" t="s">
        <v>3178</v>
      </c>
      <c r="N237" t="s">
        <v>3191</v>
      </c>
    </row>
    <row r="238" spans="1:14">
      <c r="A238" t="s">
        <v>3200</v>
      </c>
      <c r="B238" t="s">
        <v>1195</v>
      </c>
      <c r="C238" t="s">
        <v>2486</v>
      </c>
      <c r="D238" t="s">
        <v>1746</v>
      </c>
      <c r="E238" t="s">
        <v>2504</v>
      </c>
      <c r="F238" t="s">
        <v>2552</v>
      </c>
      <c r="G238" t="s">
        <v>712</v>
      </c>
      <c r="H238" t="s">
        <v>1307</v>
      </c>
      <c r="I238" t="s">
        <v>1308</v>
      </c>
      <c r="J238">
        <v>2025</v>
      </c>
      <c r="K238">
        <v>0</v>
      </c>
      <c r="L238" t="s">
        <v>3201</v>
      </c>
      <c r="M238" t="s">
        <v>3178</v>
      </c>
      <c r="N238" t="s">
        <v>3191</v>
      </c>
    </row>
    <row r="239" spans="1:14">
      <c r="A239" t="s">
        <v>3202</v>
      </c>
      <c r="B239" t="s">
        <v>1196</v>
      </c>
      <c r="C239" t="s">
        <v>2486</v>
      </c>
      <c r="D239" t="s">
        <v>1746</v>
      </c>
      <c r="E239" t="s">
        <v>2504</v>
      </c>
      <c r="F239" t="s">
        <v>2552</v>
      </c>
      <c r="G239" t="s">
        <v>716</v>
      </c>
      <c r="H239" t="s">
        <v>1307</v>
      </c>
      <c r="I239" t="s">
        <v>1308</v>
      </c>
      <c r="J239">
        <v>2025</v>
      </c>
      <c r="K239">
        <v>0</v>
      </c>
      <c r="L239" t="s">
        <v>3203</v>
      </c>
      <c r="M239" t="s">
        <v>3178</v>
      </c>
      <c r="N239" t="s">
        <v>3191</v>
      </c>
    </row>
    <row r="240" spans="1:14">
      <c r="A240" t="s">
        <v>3204</v>
      </c>
      <c r="B240" t="s">
        <v>1197</v>
      </c>
      <c r="C240" t="s">
        <v>2486</v>
      </c>
      <c r="D240" t="s">
        <v>1746</v>
      </c>
      <c r="E240" t="s">
        <v>2504</v>
      </c>
      <c r="F240" t="s">
        <v>2565</v>
      </c>
      <c r="G240" t="s">
        <v>722</v>
      </c>
      <c r="H240" t="s">
        <v>1307</v>
      </c>
      <c r="I240" t="s">
        <v>1308</v>
      </c>
      <c r="J240">
        <v>2025</v>
      </c>
      <c r="K240">
        <v>0</v>
      </c>
      <c r="L240" t="s">
        <v>2805</v>
      </c>
      <c r="M240" t="s">
        <v>3178</v>
      </c>
      <c r="N240" t="s">
        <v>3191</v>
      </c>
    </row>
    <row r="241" spans="1:14">
      <c r="A241" t="s">
        <v>3205</v>
      </c>
      <c r="B241" t="s">
        <v>1198</v>
      </c>
      <c r="C241" t="s">
        <v>2486</v>
      </c>
      <c r="D241" t="s">
        <v>1747</v>
      </c>
      <c r="E241" t="s">
        <v>2504</v>
      </c>
      <c r="F241" t="s">
        <v>2526</v>
      </c>
      <c r="G241" t="s">
        <v>728</v>
      </c>
      <c r="H241" t="s">
        <v>1307</v>
      </c>
      <c r="I241" t="s">
        <v>1308</v>
      </c>
      <c r="J241">
        <v>2025</v>
      </c>
      <c r="K241">
        <v>0</v>
      </c>
      <c r="L241" t="s">
        <v>3206</v>
      </c>
      <c r="N241" t="s">
        <v>3207</v>
      </c>
    </row>
    <row r="242" spans="1:14">
      <c r="A242" t="s">
        <v>3208</v>
      </c>
      <c r="B242" t="s">
        <v>1199</v>
      </c>
      <c r="C242" t="s">
        <v>2486</v>
      </c>
      <c r="D242" t="s">
        <v>1747</v>
      </c>
      <c r="E242" t="s">
        <v>2504</v>
      </c>
      <c r="F242" t="s">
        <v>2526</v>
      </c>
      <c r="G242" t="s">
        <v>734</v>
      </c>
      <c r="H242" t="s">
        <v>1307</v>
      </c>
      <c r="I242" t="s">
        <v>1308</v>
      </c>
      <c r="J242">
        <v>2025</v>
      </c>
      <c r="K242">
        <v>0</v>
      </c>
      <c r="L242" t="s">
        <v>3209</v>
      </c>
      <c r="N242" t="s">
        <v>3207</v>
      </c>
    </row>
    <row r="243" spans="1:14">
      <c r="A243" t="s">
        <v>3210</v>
      </c>
      <c r="B243" t="s">
        <v>1200</v>
      </c>
      <c r="C243" t="s">
        <v>2486</v>
      </c>
      <c r="D243" t="s">
        <v>1747</v>
      </c>
      <c r="E243" t="s">
        <v>2504</v>
      </c>
      <c r="F243" t="s">
        <v>2526</v>
      </c>
      <c r="G243" t="s">
        <v>740</v>
      </c>
      <c r="H243" t="s">
        <v>1307</v>
      </c>
      <c r="I243" t="s">
        <v>1308</v>
      </c>
      <c r="J243">
        <v>2025</v>
      </c>
      <c r="K243">
        <v>0</v>
      </c>
      <c r="L243" t="s">
        <v>3211</v>
      </c>
      <c r="N243" t="s">
        <v>3207</v>
      </c>
    </row>
    <row r="244" spans="1:14">
      <c r="A244" t="s">
        <v>3212</v>
      </c>
      <c r="B244" t="s">
        <v>1201</v>
      </c>
      <c r="C244" t="s">
        <v>2486</v>
      </c>
      <c r="D244" t="s">
        <v>1747</v>
      </c>
      <c r="E244" t="s">
        <v>2504</v>
      </c>
      <c r="F244" t="s">
        <v>2552</v>
      </c>
      <c r="G244" t="s">
        <v>746</v>
      </c>
      <c r="H244" t="s">
        <v>1307</v>
      </c>
      <c r="I244" t="s">
        <v>1308</v>
      </c>
      <c r="J244">
        <v>2025</v>
      </c>
      <c r="K244">
        <v>0</v>
      </c>
      <c r="L244" t="s">
        <v>3213</v>
      </c>
      <c r="M244" t="s">
        <v>3178</v>
      </c>
      <c r="N244" t="s">
        <v>3207</v>
      </c>
    </row>
    <row r="245" spans="1:14">
      <c r="A245" t="s">
        <v>3214</v>
      </c>
      <c r="B245" t="s">
        <v>1202</v>
      </c>
      <c r="C245" t="s">
        <v>2486</v>
      </c>
      <c r="D245" t="s">
        <v>1747</v>
      </c>
      <c r="E245" t="s">
        <v>2504</v>
      </c>
      <c r="F245" t="s">
        <v>2552</v>
      </c>
      <c r="G245" t="s">
        <v>752</v>
      </c>
      <c r="H245" t="s">
        <v>1307</v>
      </c>
      <c r="I245" t="s">
        <v>1308</v>
      </c>
      <c r="J245">
        <v>2025</v>
      </c>
      <c r="K245">
        <v>0</v>
      </c>
      <c r="L245" t="s">
        <v>3215</v>
      </c>
      <c r="N245" t="s">
        <v>3207</v>
      </c>
    </row>
    <row r="246" spans="1:14">
      <c r="A246" t="s">
        <v>3216</v>
      </c>
      <c r="B246" t="s">
        <v>1203</v>
      </c>
      <c r="C246" t="s">
        <v>2486</v>
      </c>
      <c r="D246" t="s">
        <v>1747</v>
      </c>
      <c r="E246" t="s">
        <v>2504</v>
      </c>
      <c r="F246" t="s">
        <v>2552</v>
      </c>
      <c r="G246" t="s">
        <v>756</v>
      </c>
      <c r="H246" t="s">
        <v>1307</v>
      </c>
      <c r="I246" t="s">
        <v>1308</v>
      </c>
      <c r="J246">
        <v>2025</v>
      </c>
      <c r="K246">
        <v>0</v>
      </c>
      <c r="L246" t="s">
        <v>3217</v>
      </c>
      <c r="M246" t="s">
        <v>3178</v>
      </c>
      <c r="N246" t="s">
        <v>3207</v>
      </c>
    </row>
    <row r="247" spans="1:14">
      <c r="A247" t="s">
        <v>3218</v>
      </c>
      <c r="B247" t="s">
        <v>1204</v>
      </c>
      <c r="C247" t="s">
        <v>2486</v>
      </c>
      <c r="D247" t="s">
        <v>1747</v>
      </c>
      <c r="E247" t="s">
        <v>2504</v>
      </c>
      <c r="F247" t="s">
        <v>2565</v>
      </c>
      <c r="G247" t="s">
        <v>762</v>
      </c>
      <c r="H247" t="s">
        <v>1307</v>
      </c>
      <c r="I247" t="s">
        <v>1308</v>
      </c>
      <c r="J247">
        <v>2025</v>
      </c>
      <c r="K247">
        <v>0</v>
      </c>
      <c r="L247" t="s">
        <v>2826</v>
      </c>
      <c r="N247" t="s">
        <v>3207</v>
      </c>
    </row>
    <row r="248" spans="1:14">
      <c r="A248" t="s">
        <v>3219</v>
      </c>
      <c r="B248" t="s">
        <v>1205</v>
      </c>
      <c r="C248" t="s">
        <v>2486</v>
      </c>
      <c r="D248" t="s">
        <v>1747</v>
      </c>
      <c r="E248" t="s">
        <v>2504</v>
      </c>
      <c r="F248" t="s">
        <v>2573</v>
      </c>
      <c r="G248" t="s">
        <v>768</v>
      </c>
      <c r="H248" t="s">
        <v>1307</v>
      </c>
      <c r="I248" t="s">
        <v>1308</v>
      </c>
      <c r="J248">
        <v>2025</v>
      </c>
      <c r="K248">
        <v>0</v>
      </c>
      <c r="L248" t="s">
        <v>2829</v>
      </c>
      <c r="N248" t="s">
        <v>3207</v>
      </c>
    </row>
    <row r="249" spans="1:14">
      <c r="A249" t="s">
        <v>3220</v>
      </c>
      <c r="B249" t="s">
        <v>1206</v>
      </c>
      <c r="C249" t="s">
        <v>2486</v>
      </c>
      <c r="D249" t="s">
        <v>1747</v>
      </c>
      <c r="E249" t="s">
        <v>2504</v>
      </c>
      <c r="F249" t="s">
        <v>2580</v>
      </c>
      <c r="G249" t="s">
        <v>774</v>
      </c>
      <c r="H249" t="s">
        <v>1307</v>
      </c>
      <c r="I249" t="s">
        <v>1308</v>
      </c>
      <c r="J249">
        <v>2025</v>
      </c>
      <c r="K249">
        <v>0</v>
      </c>
      <c r="L249" t="s">
        <v>2832</v>
      </c>
      <c r="N249" t="s">
        <v>3207</v>
      </c>
    </row>
    <row r="250" spans="1:14">
      <c r="A250" t="s">
        <v>3221</v>
      </c>
      <c r="B250" t="s">
        <v>1207</v>
      </c>
      <c r="C250" t="s">
        <v>2486</v>
      </c>
      <c r="D250" t="s">
        <v>1747</v>
      </c>
      <c r="E250" t="s">
        <v>2504</v>
      </c>
      <c r="F250" t="s">
        <v>2580</v>
      </c>
      <c r="G250" t="s">
        <v>780</v>
      </c>
      <c r="H250" t="s">
        <v>1307</v>
      </c>
      <c r="I250" t="s">
        <v>1308</v>
      </c>
      <c r="J250">
        <v>2025</v>
      </c>
      <c r="K250">
        <v>0</v>
      </c>
      <c r="L250" t="s">
        <v>2835</v>
      </c>
      <c r="N250" t="s">
        <v>3207</v>
      </c>
    </row>
    <row r="251" spans="1:14">
      <c r="A251" t="s">
        <v>3222</v>
      </c>
      <c r="B251" t="s">
        <v>1208</v>
      </c>
      <c r="C251" t="s">
        <v>2486</v>
      </c>
      <c r="D251" t="s">
        <v>1747</v>
      </c>
      <c r="E251" t="s">
        <v>2504</v>
      </c>
      <c r="F251" t="s">
        <v>2580</v>
      </c>
      <c r="G251" t="s">
        <v>786</v>
      </c>
      <c r="H251" t="s">
        <v>1307</v>
      </c>
      <c r="I251" t="s">
        <v>1308</v>
      </c>
      <c r="J251">
        <v>2025</v>
      </c>
      <c r="K251">
        <v>0</v>
      </c>
      <c r="L251" t="s">
        <v>2838</v>
      </c>
      <c r="N251" t="s">
        <v>3207</v>
      </c>
    </row>
    <row r="252" spans="1:14">
      <c r="A252" t="s">
        <v>3223</v>
      </c>
      <c r="B252" t="s">
        <v>1209</v>
      </c>
      <c r="C252" t="s">
        <v>2486</v>
      </c>
      <c r="D252" t="s">
        <v>1747</v>
      </c>
      <c r="E252" t="s">
        <v>2504</v>
      </c>
      <c r="F252" t="s">
        <v>2627</v>
      </c>
      <c r="G252" t="s">
        <v>792</v>
      </c>
      <c r="H252" t="s">
        <v>1307</v>
      </c>
      <c r="I252" t="s">
        <v>1308</v>
      </c>
      <c r="J252">
        <v>2025</v>
      </c>
      <c r="K252">
        <v>0</v>
      </c>
      <c r="L252" t="s">
        <v>3224</v>
      </c>
      <c r="N252" t="s">
        <v>3207</v>
      </c>
    </row>
    <row r="253" spans="1:14">
      <c r="A253" t="s">
        <v>3225</v>
      </c>
      <c r="B253" t="s">
        <v>1210</v>
      </c>
      <c r="C253" t="s">
        <v>2486</v>
      </c>
      <c r="D253" t="s">
        <v>1747</v>
      </c>
      <c r="E253" t="s">
        <v>2504</v>
      </c>
      <c r="F253" t="s">
        <v>2627</v>
      </c>
      <c r="G253" t="s">
        <v>798</v>
      </c>
      <c r="H253" t="s">
        <v>1307</v>
      </c>
      <c r="I253" t="s">
        <v>1308</v>
      </c>
      <c r="J253">
        <v>2025</v>
      </c>
      <c r="K253">
        <v>0</v>
      </c>
      <c r="L253" t="s">
        <v>2844</v>
      </c>
      <c r="N253" t="s">
        <v>3207</v>
      </c>
    </row>
    <row r="254" spans="1:14">
      <c r="A254" t="s">
        <v>3226</v>
      </c>
      <c r="B254" t="s">
        <v>1211</v>
      </c>
      <c r="C254" t="s">
        <v>2486</v>
      </c>
      <c r="D254" t="s">
        <v>1695</v>
      </c>
      <c r="E254" t="s">
        <v>2521</v>
      </c>
      <c r="F254" t="s">
        <v>2846</v>
      </c>
      <c r="G254" t="s">
        <v>802</v>
      </c>
      <c r="H254" t="s">
        <v>1307</v>
      </c>
      <c r="I254" t="s">
        <v>1308</v>
      </c>
      <c r="J254">
        <v>2025</v>
      </c>
      <c r="K254">
        <v>0</v>
      </c>
      <c r="L254" t="s">
        <v>3227</v>
      </c>
      <c r="M254" t="s">
        <v>3228</v>
      </c>
    </row>
    <row r="255" spans="1:14">
      <c r="A255" t="s">
        <v>3229</v>
      </c>
      <c r="B255" t="s">
        <v>1212</v>
      </c>
      <c r="C255" t="s">
        <v>2486</v>
      </c>
      <c r="D255" t="s">
        <v>1695</v>
      </c>
      <c r="E255" t="s">
        <v>2521</v>
      </c>
      <c r="F255" t="s">
        <v>2846</v>
      </c>
      <c r="G255" t="s">
        <v>808</v>
      </c>
      <c r="H255" t="s">
        <v>1307</v>
      </c>
      <c r="I255" t="s">
        <v>1308</v>
      </c>
      <c r="J255">
        <v>2025</v>
      </c>
      <c r="K255">
        <v>0</v>
      </c>
      <c r="L255" t="s">
        <v>3230</v>
      </c>
      <c r="M255" t="s">
        <v>3231</v>
      </c>
      <c r="N255" t="s">
        <v>3232</v>
      </c>
    </row>
    <row r="256" spans="1:14">
      <c r="A256" t="s">
        <v>3233</v>
      </c>
      <c r="B256" t="s">
        <v>1213</v>
      </c>
      <c r="C256" t="s">
        <v>2486</v>
      </c>
      <c r="D256" t="s">
        <v>1695</v>
      </c>
      <c r="E256" t="s">
        <v>2521</v>
      </c>
      <c r="F256" t="s">
        <v>2846</v>
      </c>
      <c r="G256" t="s">
        <v>814</v>
      </c>
      <c r="H256" t="s">
        <v>1307</v>
      </c>
      <c r="I256" t="s">
        <v>1308</v>
      </c>
      <c r="J256">
        <v>2025</v>
      </c>
      <c r="K256">
        <v>0</v>
      </c>
      <c r="L256" t="s">
        <v>3234</v>
      </c>
      <c r="M256" t="s">
        <v>3231</v>
      </c>
    </row>
    <row r="257" spans="1:14">
      <c r="A257" t="s">
        <v>3235</v>
      </c>
      <c r="B257" t="s">
        <v>1214</v>
      </c>
      <c r="C257" t="s">
        <v>2486</v>
      </c>
      <c r="D257" t="s">
        <v>1695</v>
      </c>
      <c r="E257" t="s">
        <v>2521</v>
      </c>
      <c r="F257" t="s">
        <v>2846</v>
      </c>
      <c r="G257" t="s">
        <v>820</v>
      </c>
      <c r="H257" t="s">
        <v>1307</v>
      </c>
      <c r="I257" t="s">
        <v>1308</v>
      </c>
      <c r="J257">
        <v>2025</v>
      </c>
      <c r="K257">
        <v>0</v>
      </c>
      <c r="L257" t="s">
        <v>3236</v>
      </c>
      <c r="N257" t="s">
        <v>3232</v>
      </c>
    </row>
    <row r="258" spans="1:14">
      <c r="A258" t="s">
        <v>3237</v>
      </c>
      <c r="B258" t="s">
        <v>1215</v>
      </c>
      <c r="C258" t="s">
        <v>2486</v>
      </c>
      <c r="D258" t="s">
        <v>1695</v>
      </c>
      <c r="E258" t="s">
        <v>2521</v>
      </c>
      <c r="F258" t="s">
        <v>2846</v>
      </c>
      <c r="G258" t="s">
        <v>824</v>
      </c>
      <c r="H258" t="s">
        <v>1307</v>
      </c>
      <c r="I258" t="s">
        <v>1308</v>
      </c>
      <c r="J258">
        <v>2025</v>
      </c>
      <c r="K258">
        <v>0</v>
      </c>
      <c r="L258" t="s">
        <v>2859</v>
      </c>
    </row>
    <row r="259" spans="1:14">
      <c r="A259" t="s">
        <v>3238</v>
      </c>
      <c r="B259" t="s">
        <v>1216</v>
      </c>
      <c r="C259" t="s">
        <v>2486</v>
      </c>
      <c r="D259" t="s">
        <v>1695</v>
      </c>
      <c r="E259" t="s">
        <v>2521</v>
      </c>
      <c r="F259" t="s">
        <v>2846</v>
      </c>
      <c r="G259" t="s">
        <v>830</v>
      </c>
      <c r="H259" t="s">
        <v>1307</v>
      </c>
      <c r="I259" t="s">
        <v>1308</v>
      </c>
      <c r="J259">
        <v>2025</v>
      </c>
      <c r="K259">
        <v>67</v>
      </c>
      <c r="L259" t="s">
        <v>2861</v>
      </c>
      <c r="M259" t="s">
        <v>3231</v>
      </c>
      <c r="N259" t="s">
        <v>3239</v>
      </c>
    </row>
    <row r="260" spans="1:14">
      <c r="A260" t="s">
        <v>3240</v>
      </c>
      <c r="B260" t="s">
        <v>1217</v>
      </c>
      <c r="C260" t="s">
        <v>2864</v>
      </c>
      <c r="E260" t="s">
        <v>2521</v>
      </c>
      <c r="F260" t="s">
        <v>2865</v>
      </c>
      <c r="G260" t="s">
        <v>837</v>
      </c>
      <c r="H260" t="s">
        <v>1307</v>
      </c>
      <c r="I260" t="s">
        <v>1308</v>
      </c>
      <c r="J260">
        <v>2025</v>
      </c>
      <c r="K260">
        <v>0</v>
      </c>
      <c r="L260" t="s">
        <v>2866</v>
      </c>
      <c r="M260" t="s">
        <v>3241</v>
      </c>
    </row>
    <row r="261" spans="1:14">
      <c r="A261" t="s">
        <v>3242</v>
      </c>
      <c r="B261" t="s">
        <v>1218</v>
      </c>
      <c r="C261" t="s">
        <v>2864</v>
      </c>
      <c r="E261" t="s">
        <v>2521</v>
      </c>
      <c r="F261" t="s">
        <v>2865</v>
      </c>
      <c r="G261" t="s">
        <v>843</v>
      </c>
      <c r="H261" t="s">
        <v>1307</v>
      </c>
      <c r="I261" t="s">
        <v>1308</v>
      </c>
      <c r="J261">
        <v>2025</v>
      </c>
      <c r="K261">
        <v>0</v>
      </c>
      <c r="L261" t="s">
        <v>2869</v>
      </c>
      <c r="M261" t="s">
        <v>3243</v>
      </c>
    </row>
    <row r="262" spans="1:14">
      <c r="A262" t="s">
        <v>3244</v>
      </c>
      <c r="B262" t="s">
        <v>1219</v>
      </c>
      <c r="C262" t="s">
        <v>2864</v>
      </c>
      <c r="E262" t="s">
        <v>2521</v>
      </c>
      <c r="F262" t="s">
        <v>2865</v>
      </c>
      <c r="G262" t="s">
        <v>849</v>
      </c>
      <c r="H262" t="s">
        <v>1307</v>
      </c>
      <c r="I262" t="s">
        <v>1308</v>
      </c>
      <c r="J262">
        <v>2025</v>
      </c>
      <c r="K262">
        <v>0</v>
      </c>
      <c r="L262" t="s">
        <v>2871</v>
      </c>
      <c r="M262" t="s">
        <v>3245</v>
      </c>
    </row>
    <row r="263" spans="1:14">
      <c r="A263" t="s">
        <v>3246</v>
      </c>
      <c r="B263" t="s">
        <v>1220</v>
      </c>
      <c r="C263" t="s">
        <v>2864</v>
      </c>
      <c r="E263" t="s">
        <v>2521</v>
      </c>
      <c r="F263" t="s">
        <v>2865</v>
      </c>
      <c r="G263" t="s">
        <v>855</v>
      </c>
      <c r="H263" t="s">
        <v>1307</v>
      </c>
      <c r="I263" t="s">
        <v>1308</v>
      </c>
      <c r="J263">
        <v>2025</v>
      </c>
      <c r="K263">
        <v>0</v>
      </c>
      <c r="L263" t="s">
        <v>2873</v>
      </c>
      <c r="M263" t="s">
        <v>3243</v>
      </c>
    </row>
    <row r="264" spans="1:14">
      <c r="A264" t="s">
        <v>3247</v>
      </c>
      <c r="B264" t="s">
        <v>1221</v>
      </c>
      <c r="C264" t="s">
        <v>2875</v>
      </c>
      <c r="E264" t="s">
        <v>2487</v>
      </c>
      <c r="F264" t="s">
        <v>2876</v>
      </c>
      <c r="G264" t="s">
        <v>862</v>
      </c>
      <c r="H264" t="s">
        <v>1307</v>
      </c>
      <c r="I264" t="s">
        <v>1308</v>
      </c>
      <c r="J264">
        <v>2025</v>
      </c>
      <c r="K264">
        <v>0</v>
      </c>
      <c r="L264" t="s">
        <v>3248</v>
      </c>
      <c r="M264" t="s">
        <v>3249</v>
      </c>
    </row>
    <row r="265" spans="1:14">
      <c r="A265" t="s">
        <v>3250</v>
      </c>
      <c r="B265" t="s">
        <v>1222</v>
      </c>
      <c r="C265" t="s">
        <v>2875</v>
      </c>
      <c r="E265" t="s">
        <v>2499</v>
      </c>
      <c r="F265" t="s">
        <v>2876</v>
      </c>
      <c r="G265" t="s">
        <v>868</v>
      </c>
      <c r="H265" t="s">
        <v>1307</v>
      </c>
      <c r="I265" t="s">
        <v>1308</v>
      </c>
      <c r="J265">
        <v>2025</v>
      </c>
      <c r="K265">
        <v>67</v>
      </c>
      <c r="L265" t="s">
        <v>2882</v>
      </c>
      <c r="M265" t="s">
        <v>3251</v>
      </c>
    </row>
    <row r="266" spans="1:14">
      <c r="A266" t="s">
        <v>3252</v>
      </c>
      <c r="B266" t="s">
        <v>1223</v>
      </c>
      <c r="C266" t="s">
        <v>2875</v>
      </c>
      <c r="E266" t="s">
        <v>2499</v>
      </c>
      <c r="F266" t="s">
        <v>2876</v>
      </c>
      <c r="G266" t="s">
        <v>874</v>
      </c>
      <c r="H266" t="s">
        <v>1307</v>
      </c>
      <c r="I266" t="s">
        <v>1308</v>
      </c>
      <c r="J266">
        <v>2025</v>
      </c>
      <c r="K266">
        <v>100</v>
      </c>
      <c r="L266" t="s">
        <v>2886</v>
      </c>
      <c r="M266" t="s">
        <v>3253</v>
      </c>
    </row>
    <row r="267" spans="1:14">
      <c r="A267" t="s">
        <v>3254</v>
      </c>
      <c r="B267" t="s">
        <v>1224</v>
      </c>
      <c r="C267" t="s">
        <v>2875</v>
      </c>
      <c r="E267" t="s">
        <v>2499</v>
      </c>
      <c r="F267" t="s">
        <v>2876</v>
      </c>
      <c r="G267" t="s">
        <v>880</v>
      </c>
      <c r="H267" t="s">
        <v>1307</v>
      </c>
      <c r="I267" t="s">
        <v>1308</v>
      </c>
      <c r="J267">
        <v>2025</v>
      </c>
      <c r="K267">
        <v>67</v>
      </c>
      <c r="L267" t="s">
        <v>3255</v>
      </c>
      <c r="M267" t="s">
        <v>3256</v>
      </c>
    </row>
    <row r="268" spans="1:14">
      <c r="A268" t="s">
        <v>3257</v>
      </c>
      <c r="B268" t="s">
        <v>1225</v>
      </c>
      <c r="C268" t="s">
        <v>2875</v>
      </c>
      <c r="E268" t="s">
        <v>2499</v>
      </c>
      <c r="F268" t="s">
        <v>2876</v>
      </c>
      <c r="G268" t="s">
        <v>886</v>
      </c>
      <c r="H268" t="s">
        <v>1307</v>
      </c>
      <c r="I268" t="s">
        <v>1308</v>
      </c>
      <c r="J268">
        <v>2025</v>
      </c>
      <c r="K268">
        <v>100</v>
      </c>
      <c r="L268" t="s">
        <v>2894</v>
      </c>
      <c r="M268" t="s">
        <v>3258</v>
      </c>
    </row>
    <row r="269" spans="1:14">
      <c r="A269" t="s">
        <v>3259</v>
      </c>
      <c r="B269" t="s">
        <v>1226</v>
      </c>
      <c r="C269" t="s">
        <v>2875</v>
      </c>
      <c r="E269" t="s">
        <v>2499</v>
      </c>
      <c r="F269" t="s">
        <v>2876</v>
      </c>
      <c r="G269" t="s">
        <v>892</v>
      </c>
      <c r="H269" t="s">
        <v>1307</v>
      </c>
      <c r="I269" t="s">
        <v>1308</v>
      </c>
      <c r="J269">
        <v>2025</v>
      </c>
      <c r="K269">
        <v>33</v>
      </c>
      <c r="L269" t="s">
        <v>3260</v>
      </c>
      <c r="M269" t="s">
        <v>3261</v>
      </c>
    </row>
    <row r="270" spans="1:14">
      <c r="A270" t="s">
        <v>3262</v>
      </c>
      <c r="B270" t="s">
        <v>1227</v>
      </c>
      <c r="C270" t="s">
        <v>2875</v>
      </c>
      <c r="E270" t="s">
        <v>2499</v>
      </c>
      <c r="F270" t="s">
        <v>2876</v>
      </c>
      <c r="G270" t="s">
        <v>898</v>
      </c>
      <c r="H270" t="s">
        <v>1307</v>
      </c>
      <c r="I270" t="s">
        <v>1308</v>
      </c>
      <c r="J270">
        <v>2025</v>
      </c>
      <c r="K270">
        <v>0</v>
      </c>
      <c r="L270" t="s">
        <v>3263</v>
      </c>
      <c r="M270" t="s">
        <v>3264</v>
      </c>
    </row>
    <row r="271" spans="1:14">
      <c r="A271" t="s">
        <v>3265</v>
      </c>
      <c r="B271" t="s">
        <v>1228</v>
      </c>
      <c r="C271" t="s">
        <v>2875</v>
      </c>
      <c r="E271" t="s">
        <v>2504</v>
      </c>
      <c r="F271" t="s">
        <v>2876</v>
      </c>
      <c r="G271" t="s">
        <v>904</v>
      </c>
      <c r="H271" t="s">
        <v>1307</v>
      </c>
      <c r="I271" t="s">
        <v>1308</v>
      </c>
      <c r="J271">
        <v>2025</v>
      </c>
      <c r="K271">
        <v>0</v>
      </c>
      <c r="L271" t="s">
        <v>2906</v>
      </c>
      <c r="M271" t="s">
        <v>3266</v>
      </c>
    </row>
    <row r="272" spans="1:14">
      <c r="A272" t="s">
        <v>3267</v>
      </c>
      <c r="B272" t="s">
        <v>1229</v>
      </c>
      <c r="C272" t="s">
        <v>2875</v>
      </c>
      <c r="E272" t="s">
        <v>2504</v>
      </c>
      <c r="F272" t="s">
        <v>2876</v>
      </c>
      <c r="G272" t="s">
        <v>910</v>
      </c>
      <c r="H272" t="s">
        <v>1307</v>
      </c>
      <c r="I272" t="s">
        <v>1308</v>
      </c>
      <c r="J272">
        <v>2025</v>
      </c>
      <c r="K272">
        <v>0</v>
      </c>
      <c r="L272" t="s">
        <v>2909</v>
      </c>
      <c r="M272" t="s">
        <v>3268</v>
      </c>
    </row>
    <row r="273" spans="1:14">
      <c r="A273" t="s">
        <v>3269</v>
      </c>
      <c r="B273" t="s">
        <v>1230</v>
      </c>
      <c r="C273" t="s">
        <v>2875</v>
      </c>
      <c r="E273" t="s">
        <v>2504</v>
      </c>
      <c r="F273" t="s">
        <v>2876</v>
      </c>
      <c r="G273" t="s">
        <v>2913</v>
      </c>
      <c r="H273" t="s">
        <v>1307</v>
      </c>
      <c r="I273" t="s">
        <v>1308</v>
      </c>
      <c r="J273">
        <v>2025</v>
      </c>
      <c r="K273">
        <v>0</v>
      </c>
      <c r="L273" t="s">
        <v>3270</v>
      </c>
      <c r="M273" t="s">
        <v>3271</v>
      </c>
    </row>
    <row r="274" spans="1:14">
      <c r="A274" t="s">
        <v>3272</v>
      </c>
      <c r="B274" t="s">
        <v>1231</v>
      </c>
      <c r="C274" t="s">
        <v>2875</v>
      </c>
      <c r="E274" t="s">
        <v>2504</v>
      </c>
      <c r="F274" t="s">
        <v>2876</v>
      </c>
      <c r="G274" t="s">
        <v>922</v>
      </c>
      <c r="H274" t="s">
        <v>1307</v>
      </c>
      <c r="I274" t="s">
        <v>1308</v>
      </c>
      <c r="J274">
        <v>2025</v>
      </c>
      <c r="K274">
        <v>0</v>
      </c>
      <c r="L274" t="s">
        <v>3273</v>
      </c>
      <c r="M274" t="s">
        <v>3274</v>
      </c>
    </row>
    <row r="275" spans="1:14">
      <c r="A275" t="s">
        <v>3275</v>
      </c>
      <c r="B275" t="s">
        <v>1232</v>
      </c>
      <c r="C275" t="s">
        <v>2875</v>
      </c>
      <c r="E275" t="s">
        <v>2521</v>
      </c>
      <c r="F275" t="s">
        <v>2876</v>
      </c>
      <c r="G275" t="s">
        <v>928</v>
      </c>
      <c r="H275" t="s">
        <v>1307</v>
      </c>
      <c r="I275" t="s">
        <v>1308</v>
      </c>
      <c r="J275">
        <v>2025</v>
      </c>
      <c r="K275">
        <v>0</v>
      </c>
      <c r="L275" t="s">
        <v>3276</v>
      </c>
      <c r="M275" t="s">
        <v>3277</v>
      </c>
      <c r="N275" t="s">
        <v>3278</v>
      </c>
    </row>
    <row r="276" spans="1:14">
      <c r="A276" t="s">
        <v>3279</v>
      </c>
      <c r="B276" t="s">
        <v>1233</v>
      </c>
      <c r="C276" t="s">
        <v>2875</v>
      </c>
      <c r="E276" t="s">
        <v>2521</v>
      </c>
      <c r="F276" t="s">
        <v>2926</v>
      </c>
      <c r="G276" t="s">
        <v>935</v>
      </c>
      <c r="H276" t="s">
        <v>1307</v>
      </c>
      <c r="I276" t="s">
        <v>1308</v>
      </c>
      <c r="J276">
        <v>2025</v>
      </c>
      <c r="K276">
        <v>0</v>
      </c>
      <c r="L276" t="s">
        <v>3280</v>
      </c>
      <c r="M276" t="s">
        <v>3281</v>
      </c>
    </row>
    <row r="277" spans="1:14">
      <c r="A277" t="s">
        <v>3282</v>
      </c>
      <c r="B277" t="s">
        <v>1234</v>
      </c>
      <c r="C277" t="s">
        <v>2875</v>
      </c>
      <c r="E277" t="s">
        <v>2521</v>
      </c>
      <c r="F277" t="s">
        <v>2926</v>
      </c>
      <c r="G277" t="s">
        <v>939</v>
      </c>
      <c r="H277" t="s">
        <v>1307</v>
      </c>
      <c r="I277" t="s">
        <v>1308</v>
      </c>
      <c r="J277">
        <v>2025</v>
      </c>
      <c r="K277">
        <v>0</v>
      </c>
      <c r="L277" t="s">
        <v>3283</v>
      </c>
      <c r="M277" t="s">
        <v>3284</v>
      </c>
    </row>
    <row r="278" spans="1:14">
      <c r="A278" t="s">
        <v>3285</v>
      </c>
      <c r="B278" t="s">
        <v>1235</v>
      </c>
      <c r="C278" t="s">
        <v>2875</v>
      </c>
      <c r="E278" t="s">
        <v>2521</v>
      </c>
      <c r="F278" t="s">
        <v>2926</v>
      </c>
      <c r="G278" t="s">
        <v>943</v>
      </c>
      <c r="H278" t="s">
        <v>1307</v>
      </c>
      <c r="I278" t="s">
        <v>1308</v>
      </c>
      <c r="J278">
        <v>2025</v>
      </c>
      <c r="K278">
        <v>67</v>
      </c>
      <c r="L278" t="s">
        <v>3286</v>
      </c>
      <c r="N278" t="s">
        <v>3287</v>
      </c>
    </row>
    <row r="279" spans="1:14">
      <c r="A279" t="s">
        <v>3288</v>
      </c>
      <c r="B279" t="s">
        <v>1236</v>
      </c>
      <c r="C279" t="s">
        <v>2875</v>
      </c>
      <c r="E279" t="s">
        <v>2521</v>
      </c>
      <c r="F279" t="s">
        <v>2926</v>
      </c>
      <c r="G279" t="s">
        <v>949</v>
      </c>
      <c r="H279" t="s">
        <v>1307</v>
      </c>
      <c r="I279" t="s">
        <v>1308</v>
      </c>
      <c r="J279">
        <v>2025</v>
      </c>
      <c r="K279">
        <v>33</v>
      </c>
      <c r="L279" t="s">
        <v>3289</v>
      </c>
      <c r="M279" t="s">
        <v>3290</v>
      </c>
      <c r="N279" t="s">
        <v>3291</v>
      </c>
    </row>
    <row r="280" spans="1:14">
      <c r="A280" t="s">
        <v>3292</v>
      </c>
      <c r="B280" t="s">
        <v>1237</v>
      </c>
      <c r="C280" t="s">
        <v>2875</v>
      </c>
      <c r="E280" t="s">
        <v>2521</v>
      </c>
      <c r="F280" t="s">
        <v>2926</v>
      </c>
      <c r="G280" t="s">
        <v>955</v>
      </c>
      <c r="H280" t="s">
        <v>1307</v>
      </c>
      <c r="I280" t="s">
        <v>1308</v>
      </c>
      <c r="J280">
        <v>2025</v>
      </c>
      <c r="K280">
        <v>0</v>
      </c>
      <c r="L280" t="s">
        <v>2941</v>
      </c>
      <c r="M280" t="s">
        <v>3293</v>
      </c>
    </row>
    <row r="281" spans="1:14">
      <c r="A281" t="s">
        <v>3294</v>
      </c>
      <c r="B281" t="s">
        <v>1238</v>
      </c>
      <c r="C281" t="s">
        <v>2875</v>
      </c>
      <c r="E281" t="s">
        <v>2521</v>
      </c>
      <c r="F281" t="s">
        <v>2926</v>
      </c>
      <c r="G281" t="s">
        <v>961</v>
      </c>
      <c r="H281" t="s">
        <v>1307</v>
      </c>
      <c r="I281" t="s">
        <v>1308</v>
      </c>
      <c r="J281">
        <v>2025</v>
      </c>
      <c r="K281">
        <v>0</v>
      </c>
      <c r="L281" t="s">
        <v>3295</v>
      </c>
      <c r="M281" t="s">
        <v>3296</v>
      </c>
      <c r="N281" t="s">
        <v>3297</v>
      </c>
    </row>
    <row r="282" spans="1:14">
      <c r="A282" t="s">
        <v>3298</v>
      </c>
      <c r="B282" t="s">
        <v>1239</v>
      </c>
      <c r="C282" t="s">
        <v>2947</v>
      </c>
      <c r="E282" t="s">
        <v>2487</v>
      </c>
      <c r="F282" t="s">
        <v>2948</v>
      </c>
      <c r="G282" t="s">
        <v>965</v>
      </c>
      <c r="H282" t="s">
        <v>1307</v>
      </c>
      <c r="I282" t="s">
        <v>1308</v>
      </c>
      <c r="J282">
        <v>2025</v>
      </c>
      <c r="K282">
        <v>0</v>
      </c>
      <c r="L282" t="s">
        <v>2961</v>
      </c>
      <c r="M282" t="s">
        <v>3299</v>
      </c>
      <c r="N282" t="s">
        <v>3300</v>
      </c>
    </row>
    <row r="283" spans="1:14">
      <c r="A283" t="s">
        <v>3301</v>
      </c>
      <c r="B283" t="s">
        <v>1240</v>
      </c>
      <c r="C283" t="s">
        <v>2947</v>
      </c>
      <c r="E283" t="s">
        <v>2487</v>
      </c>
      <c r="F283" t="s">
        <v>2948</v>
      </c>
      <c r="G283" t="s">
        <v>971</v>
      </c>
      <c r="H283" t="s">
        <v>1307</v>
      </c>
      <c r="I283" t="s">
        <v>1308</v>
      </c>
      <c r="J283">
        <v>2025</v>
      </c>
      <c r="K283">
        <v>0</v>
      </c>
      <c r="L283" t="s">
        <v>2954</v>
      </c>
      <c r="M283" t="s">
        <v>3302</v>
      </c>
    </row>
    <row r="284" spans="1:14">
      <c r="A284" t="s">
        <v>3303</v>
      </c>
      <c r="B284" t="s">
        <v>1241</v>
      </c>
      <c r="C284" t="s">
        <v>2947</v>
      </c>
      <c r="E284" t="s">
        <v>2487</v>
      </c>
      <c r="F284" t="s">
        <v>2948</v>
      </c>
      <c r="G284" t="s">
        <v>975</v>
      </c>
      <c r="H284" t="s">
        <v>1307</v>
      </c>
      <c r="I284" t="s">
        <v>1308</v>
      </c>
      <c r="J284">
        <v>2025</v>
      </c>
      <c r="K284">
        <v>0</v>
      </c>
      <c r="L284" t="s">
        <v>2961</v>
      </c>
      <c r="N284" t="s">
        <v>3304</v>
      </c>
    </row>
    <row r="285" spans="1:14">
      <c r="A285" t="s">
        <v>3305</v>
      </c>
      <c r="B285" t="s">
        <v>1242</v>
      </c>
      <c r="C285" t="s">
        <v>2947</v>
      </c>
      <c r="E285" t="s">
        <v>2504</v>
      </c>
      <c r="F285" t="s">
        <v>2948</v>
      </c>
      <c r="G285" t="s">
        <v>981</v>
      </c>
      <c r="H285" t="s">
        <v>1307</v>
      </c>
      <c r="I285" t="s">
        <v>1308</v>
      </c>
      <c r="J285">
        <v>2025</v>
      </c>
      <c r="K285">
        <v>0</v>
      </c>
      <c r="L285" t="s">
        <v>2961</v>
      </c>
      <c r="M285" t="s">
        <v>3306</v>
      </c>
      <c r="N285" t="s">
        <v>3307</v>
      </c>
    </row>
    <row r="286" spans="1:14">
      <c r="A286" t="s">
        <v>3308</v>
      </c>
      <c r="B286" t="s">
        <v>1243</v>
      </c>
      <c r="C286" t="s">
        <v>2947</v>
      </c>
      <c r="E286" t="s">
        <v>2504</v>
      </c>
      <c r="F286" t="s">
        <v>2948</v>
      </c>
      <c r="G286" t="s">
        <v>986</v>
      </c>
      <c r="H286" t="s">
        <v>1307</v>
      </c>
      <c r="I286" t="s">
        <v>1308</v>
      </c>
      <c r="J286">
        <v>2025</v>
      </c>
      <c r="K286">
        <v>0</v>
      </c>
      <c r="L286" t="s">
        <v>2954</v>
      </c>
      <c r="M286" t="s">
        <v>3309</v>
      </c>
      <c r="N286" t="s">
        <v>3310</v>
      </c>
    </row>
    <row r="287" spans="1:14">
      <c r="A287" t="s">
        <v>3311</v>
      </c>
      <c r="B287" t="s">
        <v>1244</v>
      </c>
      <c r="C287" t="s">
        <v>2947</v>
      </c>
      <c r="E287" t="s">
        <v>2504</v>
      </c>
      <c r="F287" t="s">
        <v>2948</v>
      </c>
      <c r="G287" t="s">
        <v>989</v>
      </c>
      <c r="H287" t="s">
        <v>1307</v>
      </c>
      <c r="I287" t="s">
        <v>1308</v>
      </c>
      <c r="J287">
        <v>2025</v>
      </c>
      <c r="K287">
        <v>0</v>
      </c>
      <c r="L287" t="s">
        <v>2961</v>
      </c>
      <c r="M287" t="s">
        <v>3309</v>
      </c>
      <c r="N287" t="s">
        <v>3312</v>
      </c>
    </row>
    <row r="288" spans="1:14">
      <c r="A288" t="s">
        <v>3313</v>
      </c>
      <c r="B288" t="s">
        <v>1245</v>
      </c>
      <c r="C288" t="s">
        <v>2947</v>
      </c>
      <c r="E288" t="s">
        <v>2966</v>
      </c>
      <c r="F288" t="s">
        <v>2948</v>
      </c>
      <c r="G288" t="s">
        <v>993</v>
      </c>
      <c r="H288" t="s">
        <v>1307</v>
      </c>
      <c r="I288" t="s">
        <v>1308</v>
      </c>
      <c r="J288">
        <v>2025</v>
      </c>
      <c r="K288">
        <v>0</v>
      </c>
      <c r="L288" t="s">
        <v>2961</v>
      </c>
      <c r="M288" t="s">
        <v>3314</v>
      </c>
    </row>
    <row r="289" spans="1:19">
      <c r="A289" t="s">
        <v>3315</v>
      </c>
      <c r="B289" t="s">
        <v>1246</v>
      </c>
      <c r="C289" t="s">
        <v>2947</v>
      </c>
      <c r="E289" t="s">
        <v>2487</v>
      </c>
      <c r="F289" t="s">
        <v>2948</v>
      </c>
      <c r="G289" t="s">
        <v>998</v>
      </c>
      <c r="H289" t="s">
        <v>1307</v>
      </c>
      <c r="I289" t="s">
        <v>1308</v>
      </c>
      <c r="J289">
        <v>2025</v>
      </c>
      <c r="K289">
        <v>0</v>
      </c>
      <c r="L289" t="s">
        <v>2961</v>
      </c>
      <c r="M289" t="s">
        <v>3316</v>
      </c>
    </row>
    <row r="290" spans="1:19">
      <c r="A290" t="s">
        <v>3317</v>
      </c>
      <c r="B290" t="s">
        <v>1247</v>
      </c>
      <c r="C290" t="s">
        <v>2947</v>
      </c>
      <c r="E290" t="s">
        <v>2504</v>
      </c>
      <c r="F290" t="s">
        <v>2948</v>
      </c>
      <c r="G290" t="s">
        <v>1003</v>
      </c>
      <c r="H290" t="s">
        <v>1307</v>
      </c>
      <c r="I290" t="s">
        <v>1308</v>
      </c>
      <c r="J290">
        <v>2025</v>
      </c>
      <c r="K290">
        <v>0</v>
      </c>
      <c r="L290" t="s">
        <v>2961</v>
      </c>
      <c r="M290" t="s">
        <v>3318</v>
      </c>
    </row>
    <row r="291" spans="1:19">
      <c r="A291" t="s">
        <v>3319</v>
      </c>
      <c r="B291" t="s">
        <v>1248</v>
      </c>
      <c r="C291" t="s">
        <v>2947</v>
      </c>
      <c r="E291" t="s">
        <v>2487</v>
      </c>
      <c r="F291" t="s">
        <v>2948</v>
      </c>
      <c r="G291" t="s">
        <v>1007</v>
      </c>
      <c r="H291" t="s">
        <v>1307</v>
      </c>
      <c r="I291" t="s">
        <v>1308</v>
      </c>
      <c r="J291">
        <v>2025</v>
      </c>
      <c r="K291">
        <v>0</v>
      </c>
      <c r="L291" t="s">
        <v>2954</v>
      </c>
      <c r="M291" t="s">
        <v>3320</v>
      </c>
    </row>
    <row r="292" spans="1:19">
      <c r="A292" t="s">
        <v>3321</v>
      </c>
      <c r="B292" t="s">
        <v>1249</v>
      </c>
      <c r="C292" t="s">
        <v>2947</v>
      </c>
      <c r="E292" t="s">
        <v>2966</v>
      </c>
      <c r="F292" t="s">
        <v>2979</v>
      </c>
      <c r="G292" t="s">
        <v>1011</v>
      </c>
      <c r="H292" t="s">
        <v>1307</v>
      </c>
      <c r="I292" t="s">
        <v>1308</v>
      </c>
      <c r="J292">
        <v>2025</v>
      </c>
      <c r="K292">
        <v>0</v>
      </c>
      <c r="L292" t="s">
        <v>2961</v>
      </c>
      <c r="M292" t="s">
        <v>3322</v>
      </c>
      <c r="N292" t="s">
        <v>3323</v>
      </c>
    </row>
    <row r="293" spans="1:19">
      <c r="A293" t="s">
        <v>3324</v>
      </c>
      <c r="B293" t="s">
        <v>1250</v>
      </c>
      <c r="C293" t="s">
        <v>2947</v>
      </c>
      <c r="E293" t="s">
        <v>2499</v>
      </c>
      <c r="F293" t="s">
        <v>2876</v>
      </c>
      <c r="G293" t="s">
        <v>1017</v>
      </c>
      <c r="H293" t="s">
        <v>1307</v>
      </c>
      <c r="I293" t="s">
        <v>1308</v>
      </c>
      <c r="J293">
        <v>2025</v>
      </c>
      <c r="K293">
        <v>0</v>
      </c>
      <c r="L293" t="s">
        <v>2961</v>
      </c>
      <c r="M293" t="s">
        <v>3325</v>
      </c>
    </row>
    <row r="294" spans="1:19">
      <c r="A294" t="s">
        <v>3326</v>
      </c>
      <c r="B294" t="s">
        <v>1251</v>
      </c>
      <c r="C294" t="s">
        <v>2947</v>
      </c>
      <c r="E294" t="s">
        <v>2499</v>
      </c>
      <c r="F294" t="s">
        <v>2876</v>
      </c>
      <c r="G294" t="s">
        <v>1022</v>
      </c>
      <c r="H294" t="s">
        <v>1307</v>
      </c>
      <c r="I294" t="s">
        <v>1308</v>
      </c>
      <c r="J294">
        <v>2025</v>
      </c>
      <c r="K294">
        <v>0</v>
      </c>
      <c r="L294" t="s">
        <v>2961</v>
      </c>
      <c r="M294" t="s">
        <v>3327</v>
      </c>
    </row>
    <row r="295" spans="1:19">
      <c r="A295" t="s">
        <v>3328</v>
      </c>
      <c r="B295" t="s">
        <v>1252</v>
      </c>
      <c r="C295" t="s">
        <v>2947</v>
      </c>
      <c r="E295" t="s">
        <v>2499</v>
      </c>
      <c r="F295" t="s">
        <v>2876</v>
      </c>
      <c r="G295" t="s">
        <v>1027</v>
      </c>
      <c r="H295" t="s">
        <v>1307</v>
      </c>
      <c r="I295" t="s">
        <v>1308</v>
      </c>
      <c r="J295">
        <v>2025</v>
      </c>
      <c r="K295">
        <v>0</v>
      </c>
      <c r="L295" t="s">
        <v>2961</v>
      </c>
      <c r="M295" t="s">
        <v>3329</v>
      </c>
    </row>
    <row r="296" spans="1:19">
      <c r="A296" t="s">
        <v>3330</v>
      </c>
      <c r="B296" t="s">
        <v>1253</v>
      </c>
      <c r="C296" t="s">
        <v>2947</v>
      </c>
      <c r="E296" t="s">
        <v>2521</v>
      </c>
      <c r="F296" t="s">
        <v>2876</v>
      </c>
      <c r="G296" t="s">
        <v>1032</v>
      </c>
      <c r="H296" t="s">
        <v>1307</v>
      </c>
      <c r="I296" t="s">
        <v>1308</v>
      </c>
      <c r="J296">
        <v>2025</v>
      </c>
      <c r="K296">
        <v>0</v>
      </c>
      <c r="L296" t="s">
        <v>2961</v>
      </c>
      <c r="M296" t="s">
        <v>3331</v>
      </c>
    </row>
    <row r="297" spans="1:19">
      <c r="A297" t="s">
        <v>3332</v>
      </c>
      <c r="B297" t="s">
        <v>1254</v>
      </c>
      <c r="C297" t="s">
        <v>2947</v>
      </c>
      <c r="E297" t="s">
        <v>2521</v>
      </c>
      <c r="F297" t="s">
        <v>2926</v>
      </c>
      <c r="G297" t="s">
        <v>1038</v>
      </c>
      <c r="H297" t="s">
        <v>1307</v>
      </c>
      <c r="I297" t="s">
        <v>1308</v>
      </c>
      <c r="J297">
        <v>2025</v>
      </c>
      <c r="K297">
        <v>0</v>
      </c>
      <c r="L297" t="s">
        <v>2954</v>
      </c>
      <c r="M297" t="s">
        <v>3333</v>
      </c>
    </row>
    <row r="298" spans="1:19">
      <c r="A298" t="s">
        <v>3334</v>
      </c>
      <c r="B298" t="s">
        <v>1255</v>
      </c>
      <c r="C298" t="s">
        <v>2947</v>
      </c>
      <c r="E298" t="s">
        <v>2521</v>
      </c>
      <c r="F298" t="s">
        <v>2926</v>
      </c>
      <c r="G298" t="s">
        <v>1041</v>
      </c>
      <c r="H298" t="s">
        <v>1307</v>
      </c>
      <c r="I298" t="s">
        <v>1308</v>
      </c>
      <c r="J298">
        <v>2025</v>
      </c>
      <c r="K298">
        <v>0</v>
      </c>
      <c r="L298" t="s">
        <v>2961</v>
      </c>
      <c r="M298" t="s">
        <v>3335</v>
      </c>
    </row>
    <row r="299" spans="1:19">
      <c r="A299" t="s">
        <v>3336</v>
      </c>
      <c r="B299" t="s">
        <v>1256</v>
      </c>
      <c r="C299" t="s">
        <v>2947</v>
      </c>
      <c r="E299" t="s">
        <v>2521</v>
      </c>
      <c r="F299" t="s">
        <v>2926</v>
      </c>
      <c r="G299" t="s">
        <v>1046</v>
      </c>
      <c r="H299" t="s">
        <v>1307</v>
      </c>
      <c r="I299" t="s">
        <v>1308</v>
      </c>
      <c r="J299">
        <v>2025</v>
      </c>
      <c r="K299">
        <v>0</v>
      </c>
      <c r="L299" t="s">
        <v>2954</v>
      </c>
      <c r="M299" t="s">
        <v>3337</v>
      </c>
    </row>
    <row r="300" spans="1:19">
      <c r="A300" t="s">
        <v>3338</v>
      </c>
      <c r="B300" t="s">
        <v>1257</v>
      </c>
      <c r="C300" t="s">
        <v>2486</v>
      </c>
      <c r="D300" t="s">
        <v>1742</v>
      </c>
      <c r="E300" t="s">
        <v>2487</v>
      </c>
      <c r="F300" t="s">
        <v>2488</v>
      </c>
      <c r="G300" t="s">
        <v>2489</v>
      </c>
      <c r="H300" t="s">
        <v>1313</v>
      </c>
      <c r="I300" t="s">
        <v>1314</v>
      </c>
      <c r="J300">
        <v>2025</v>
      </c>
      <c r="K300">
        <v>100</v>
      </c>
      <c r="L300" t="s">
        <v>2490</v>
      </c>
      <c r="M300" t="s">
        <v>3339</v>
      </c>
      <c r="N300" t="s">
        <v>3340</v>
      </c>
      <c r="O300" t="s">
        <v>1753</v>
      </c>
    </row>
    <row r="301" spans="1:19">
      <c r="A301" t="s">
        <v>3341</v>
      </c>
      <c r="B301" t="s">
        <v>1258</v>
      </c>
      <c r="C301" t="s">
        <v>2486</v>
      </c>
      <c r="D301" t="s">
        <v>1743</v>
      </c>
      <c r="E301" t="s">
        <v>2487</v>
      </c>
      <c r="F301" t="s">
        <v>2488</v>
      </c>
      <c r="G301" t="s">
        <v>2494</v>
      </c>
      <c r="H301" t="s">
        <v>1313</v>
      </c>
      <c r="I301" t="s">
        <v>1314</v>
      </c>
      <c r="J301">
        <v>2025</v>
      </c>
      <c r="K301">
        <v>100</v>
      </c>
      <c r="L301" t="s">
        <v>3342</v>
      </c>
      <c r="M301" t="s">
        <v>3343</v>
      </c>
      <c r="N301" t="s">
        <v>3344</v>
      </c>
      <c r="O301" t="s">
        <v>1753</v>
      </c>
    </row>
    <row r="302" spans="1:19">
      <c r="A302" t="s">
        <v>3345</v>
      </c>
      <c r="B302" t="s">
        <v>1259</v>
      </c>
      <c r="C302" t="s">
        <v>2486</v>
      </c>
      <c r="D302" t="s">
        <v>1744</v>
      </c>
      <c r="E302" t="s">
        <v>2499</v>
      </c>
      <c r="F302" t="s">
        <v>2488</v>
      </c>
      <c r="G302" t="s">
        <v>2500</v>
      </c>
      <c r="H302" t="s">
        <v>1313</v>
      </c>
      <c r="I302" t="s">
        <v>1314</v>
      </c>
      <c r="J302">
        <v>2025</v>
      </c>
      <c r="K302">
        <v>33</v>
      </c>
      <c r="L302" t="s">
        <v>3004</v>
      </c>
      <c r="M302" t="s">
        <v>3346</v>
      </c>
      <c r="N302" t="s">
        <v>3347</v>
      </c>
      <c r="O302" t="s">
        <v>1779</v>
      </c>
      <c r="P302" t="s">
        <v>3348</v>
      </c>
      <c r="Q302" t="s">
        <v>3349</v>
      </c>
      <c r="S302" t="s">
        <v>3350</v>
      </c>
    </row>
    <row r="303" spans="1:19">
      <c r="A303" t="s">
        <v>3351</v>
      </c>
      <c r="B303" t="s">
        <v>1260</v>
      </c>
      <c r="C303" t="s">
        <v>2486</v>
      </c>
      <c r="D303" t="s">
        <v>1745</v>
      </c>
      <c r="E303" t="s">
        <v>2504</v>
      </c>
      <c r="F303" t="s">
        <v>2488</v>
      </c>
      <c r="G303" t="s">
        <v>2505</v>
      </c>
      <c r="H303" t="s">
        <v>1313</v>
      </c>
      <c r="I303" t="s">
        <v>1314</v>
      </c>
      <c r="J303">
        <v>2025</v>
      </c>
      <c r="K303">
        <v>33</v>
      </c>
      <c r="L303" t="s">
        <v>3352</v>
      </c>
      <c r="M303" t="s">
        <v>3353</v>
      </c>
      <c r="N303" t="s">
        <v>3354</v>
      </c>
      <c r="O303" t="s">
        <v>1779</v>
      </c>
      <c r="P303" t="s">
        <v>3355</v>
      </c>
      <c r="Q303" t="s">
        <v>3356</v>
      </c>
      <c r="S303" t="s">
        <v>3357</v>
      </c>
    </row>
    <row r="304" spans="1:19">
      <c r="A304" t="s">
        <v>3358</v>
      </c>
      <c r="B304" t="s">
        <v>1261</v>
      </c>
      <c r="C304" t="s">
        <v>2486</v>
      </c>
      <c r="D304" t="s">
        <v>1746</v>
      </c>
      <c r="E304" t="s">
        <v>2504</v>
      </c>
      <c r="F304" t="s">
        <v>2488</v>
      </c>
      <c r="G304" t="s">
        <v>2511</v>
      </c>
      <c r="H304" t="s">
        <v>1313</v>
      </c>
      <c r="I304" t="s">
        <v>1314</v>
      </c>
      <c r="J304">
        <v>2025</v>
      </c>
      <c r="K304">
        <v>0</v>
      </c>
      <c r="L304" t="s">
        <v>3010</v>
      </c>
      <c r="M304" t="s">
        <v>3359</v>
      </c>
      <c r="N304" t="s">
        <v>3360</v>
      </c>
      <c r="O304" t="s">
        <v>1753</v>
      </c>
    </row>
    <row r="305" spans="1:19">
      <c r="A305" t="s">
        <v>3361</v>
      </c>
      <c r="B305" t="s">
        <v>1262</v>
      </c>
      <c r="C305" t="s">
        <v>2486</v>
      </c>
      <c r="D305" t="s">
        <v>1747</v>
      </c>
      <c r="E305" t="s">
        <v>2504</v>
      </c>
      <c r="F305" t="s">
        <v>2488</v>
      </c>
      <c r="G305" t="s">
        <v>2516</v>
      </c>
      <c r="H305" t="s">
        <v>1313</v>
      </c>
      <c r="I305" t="s">
        <v>1314</v>
      </c>
      <c r="J305">
        <v>2025</v>
      </c>
      <c r="K305">
        <v>67</v>
      </c>
      <c r="L305" t="s">
        <v>3362</v>
      </c>
      <c r="M305" t="s">
        <v>3363</v>
      </c>
      <c r="O305" t="s">
        <v>1779</v>
      </c>
      <c r="P305" t="s">
        <v>2517</v>
      </c>
      <c r="Q305" t="s">
        <v>3364</v>
      </c>
      <c r="S305" t="s">
        <v>3365</v>
      </c>
    </row>
    <row r="306" spans="1:19">
      <c r="A306" t="s">
        <v>3366</v>
      </c>
      <c r="B306" t="s">
        <v>1263</v>
      </c>
      <c r="C306" t="s">
        <v>2486</v>
      </c>
      <c r="D306" t="s">
        <v>1695</v>
      </c>
      <c r="E306" t="s">
        <v>2521</v>
      </c>
      <c r="F306" t="s">
        <v>2488</v>
      </c>
      <c r="G306" t="s">
        <v>2522</v>
      </c>
      <c r="H306" t="s">
        <v>1313</v>
      </c>
      <c r="I306" t="s">
        <v>1314</v>
      </c>
      <c r="J306">
        <v>2025</v>
      </c>
      <c r="K306">
        <v>0</v>
      </c>
      <c r="L306" t="s">
        <v>3016</v>
      </c>
      <c r="M306" t="s">
        <v>3367</v>
      </c>
      <c r="N306" t="s">
        <v>3368</v>
      </c>
      <c r="O306" t="s">
        <v>1753</v>
      </c>
    </row>
    <row r="307" spans="1:19">
      <c r="A307" t="s">
        <v>3369</v>
      </c>
      <c r="B307" t="s">
        <v>1115</v>
      </c>
      <c r="C307" t="s">
        <v>2486</v>
      </c>
      <c r="D307" t="s">
        <v>1743</v>
      </c>
      <c r="E307" t="s">
        <v>2487</v>
      </c>
      <c r="F307" t="s">
        <v>2526</v>
      </c>
      <c r="G307" t="s">
        <v>289</v>
      </c>
      <c r="H307" t="s">
        <v>1313</v>
      </c>
      <c r="I307" t="s">
        <v>1314</v>
      </c>
      <c r="J307">
        <v>2025</v>
      </c>
      <c r="K307">
        <v>100</v>
      </c>
      <c r="L307" t="s">
        <v>2527</v>
      </c>
      <c r="M307" t="s">
        <v>3370</v>
      </c>
      <c r="N307" t="s">
        <v>3371</v>
      </c>
      <c r="O307" t="s">
        <v>1753</v>
      </c>
    </row>
    <row r="308" spans="1:19">
      <c r="A308" t="s">
        <v>3372</v>
      </c>
      <c r="B308" t="s">
        <v>1116</v>
      </c>
      <c r="C308" t="s">
        <v>2486</v>
      </c>
      <c r="D308" t="s">
        <v>1743</v>
      </c>
      <c r="E308" t="s">
        <v>2487</v>
      </c>
      <c r="F308" t="s">
        <v>2526</v>
      </c>
      <c r="G308" t="s">
        <v>296</v>
      </c>
      <c r="H308" t="s">
        <v>1313</v>
      </c>
      <c r="I308" t="s">
        <v>1314</v>
      </c>
      <c r="J308">
        <v>2025</v>
      </c>
      <c r="K308">
        <v>100</v>
      </c>
      <c r="L308" t="s">
        <v>2531</v>
      </c>
      <c r="M308" t="s">
        <v>3373</v>
      </c>
      <c r="N308" t="s">
        <v>3374</v>
      </c>
      <c r="O308" t="s">
        <v>1753</v>
      </c>
    </row>
    <row r="309" spans="1:19">
      <c r="A309" t="s">
        <v>3375</v>
      </c>
      <c r="B309" t="s">
        <v>1117</v>
      </c>
      <c r="C309" t="s">
        <v>2486</v>
      </c>
      <c r="D309" t="s">
        <v>1743</v>
      </c>
      <c r="E309" t="s">
        <v>2487</v>
      </c>
      <c r="F309" t="s">
        <v>2526</v>
      </c>
      <c r="G309" t="s">
        <v>300</v>
      </c>
      <c r="H309" t="s">
        <v>1313</v>
      </c>
      <c r="I309" t="s">
        <v>1314</v>
      </c>
      <c r="J309">
        <v>2025</v>
      </c>
      <c r="K309">
        <v>0</v>
      </c>
      <c r="L309" t="s">
        <v>3024</v>
      </c>
      <c r="M309" t="s">
        <v>3376</v>
      </c>
      <c r="N309" t="s">
        <v>3377</v>
      </c>
      <c r="O309" t="s">
        <v>1753</v>
      </c>
    </row>
    <row r="310" spans="1:19">
      <c r="A310" t="s">
        <v>3378</v>
      </c>
      <c r="B310" t="s">
        <v>1118</v>
      </c>
      <c r="C310" t="s">
        <v>2486</v>
      </c>
      <c r="D310" t="s">
        <v>1743</v>
      </c>
      <c r="E310" t="s">
        <v>2487</v>
      </c>
      <c r="F310" t="s">
        <v>2526</v>
      </c>
      <c r="G310" t="s">
        <v>304</v>
      </c>
      <c r="H310" t="s">
        <v>1313</v>
      </c>
      <c r="I310" t="s">
        <v>1314</v>
      </c>
      <c r="J310">
        <v>2025</v>
      </c>
      <c r="K310">
        <v>100</v>
      </c>
      <c r="L310" t="s">
        <v>2537</v>
      </c>
      <c r="M310" t="s">
        <v>3379</v>
      </c>
      <c r="N310" t="s">
        <v>3380</v>
      </c>
      <c r="O310" t="s">
        <v>1753</v>
      </c>
    </row>
    <row r="311" spans="1:19">
      <c r="A311" t="s">
        <v>3381</v>
      </c>
      <c r="B311" t="s">
        <v>1119</v>
      </c>
      <c r="C311" t="s">
        <v>2486</v>
      </c>
      <c r="D311" t="s">
        <v>1743</v>
      </c>
      <c r="E311" t="s">
        <v>2487</v>
      </c>
      <c r="F311" t="s">
        <v>2526</v>
      </c>
      <c r="G311" t="s">
        <v>308</v>
      </c>
      <c r="H311" t="s">
        <v>1313</v>
      </c>
      <c r="I311" t="s">
        <v>1314</v>
      </c>
      <c r="J311">
        <v>2025</v>
      </c>
      <c r="K311">
        <v>100</v>
      </c>
      <c r="L311" t="s">
        <v>2540</v>
      </c>
      <c r="M311" t="s">
        <v>3382</v>
      </c>
      <c r="N311" t="s">
        <v>3383</v>
      </c>
      <c r="O311" t="s">
        <v>1753</v>
      </c>
    </row>
    <row r="312" spans="1:19">
      <c r="A312" t="s">
        <v>3384</v>
      </c>
      <c r="B312" t="s">
        <v>1120</v>
      </c>
      <c r="C312" t="s">
        <v>2486</v>
      </c>
      <c r="D312" t="s">
        <v>1743</v>
      </c>
      <c r="E312" t="s">
        <v>2487</v>
      </c>
      <c r="F312" t="s">
        <v>2526</v>
      </c>
      <c r="G312" t="s">
        <v>312</v>
      </c>
      <c r="H312" t="s">
        <v>1313</v>
      </c>
      <c r="I312" t="s">
        <v>1314</v>
      </c>
      <c r="J312">
        <v>2025</v>
      </c>
      <c r="K312">
        <v>100</v>
      </c>
      <c r="L312" t="s">
        <v>2543</v>
      </c>
      <c r="M312" t="s">
        <v>3385</v>
      </c>
      <c r="N312" t="s">
        <v>3386</v>
      </c>
      <c r="O312" t="s">
        <v>1753</v>
      </c>
    </row>
    <row r="313" spans="1:19">
      <c r="A313" t="s">
        <v>3387</v>
      </c>
      <c r="B313" t="s">
        <v>1121</v>
      </c>
      <c r="C313" t="s">
        <v>2486</v>
      </c>
      <c r="D313" t="s">
        <v>1743</v>
      </c>
      <c r="E313" t="s">
        <v>2487</v>
      </c>
      <c r="F313" t="s">
        <v>2526</v>
      </c>
      <c r="G313" t="s">
        <v>318</v>
      </c>
      <c r="H313" t="s">
        <v>1313</v>
      </c>
      <c r="I313" t="s">
        <v>1314</v>
      </c>
      <c r="J313">
        <v>2025</v>
      </c>
      <c r="K313">
        <v>0</v>
      </c>
      <c r="L313" t="s">
        <v>3388</v>
      </c>
      <c r="M313" t="s">
        <v>3389</v>
      </c>
      <c r="N313" t="s">
        <v>3390</v>
      </c>
      <c r="O313" t="s">
        <v>1753</v>
      </c>
    </row>
    <row r="314" spans="1:19">
      <c r="A314" t="s">
        <v>3391</v>
      </c>
      <c r="B314" t="s">
        <v>1122</v>
      </c>
      <c r="C314" t="s">
        <v>2486</v>
      </c>
      <c r="D314" t="s">
        <v>1743</v>
      </c>
      <c r="E314" t="s">
        <v>2487</v>
      </c>
      <c r="F314" t="s">
        <v>2526</v>
      </c>
      <c r="G314" t="s">
        <v>324</v>
      </c>
      <c r="H314" t="s">
        <v>1313</v>
      </c>
      <c r="I314" t="s">
        <v>1314</v>
      </c>
      <c r="J314">
        <v>2025</v>
      </c>
      <c r="K314">
        <v>0</v>
      </c>
      <c r="L314" t="s">
        <v>3035</v>
      </c>
      <c r="M314" t="s">
        <v>3392</v>
      </c>
      <c r="N314" t="s">
        <v>3393</v>
      </c>
      <c r="O314" t="s">
        <v>1753</v>
      </c>
    </row>
    <row r="315" spans="1:19">
      <c r="A315" t="s">
        <v>3394</v>
      </c>
      <c r="B315" t="s">
        <v>1123</v>
      </c>
      <c r="C315" t="s">
        <v>2486</v>
      </c>
      <c r="D315" t="s">
        <v>1743</v>
      </c>
      <c r="E315" t="s">
        <v>2487</v>
      </c>
      <c r="F315" t="s">
        <v>2552</v>
      </c>
      <c r="G315" t="s">
        <v>330</v>
      </c>
      <c r="H315" t="s">
        <v>1313</v>
      </c>
      <c r="I315" t="s">
        <v>1314</v>
      </c>
      <c r="J315">
        <v>2025</v>
      </c>
      <c r="K315">
        <v>100</v>
      </c>
      <c r="L315" t="s">
        <v>2553</v>
      </c>
      <c r="M315" t="s">
        <v>3395</v>
      </c>
      <c r="N315" t="s">
        <v>3396</v>
      </c>
      <c r="O315" t="s">
        <v>1753</v>
      </c>
    </row>
    <row r="316" spans="1:19">
      <c r="A316" t="s">
        <v>3397</v>
      </c>
      <c r="B316" t="s">
        <v>1124</v>
      </c>
      <c r="C316" t="s">
        <v>2486</v>
      </c>
      <c r="D316" t="s">
        <v>1743</v>
      </c>
      <c r="E316" t="s">
        <v>2487</v>
      </c>
      <c r="F316" t="s">
        <v>2552</v>
      </c>
      <c r="G316" t="s">
        <v>336</v>
      </c>
      <c r="H316" t="s">
        <v>1313</v>
      </c>
      <c r="I316" t="s">
        <v>1314</v>
      </c>
      <c r="J316">
        <v>2025</v>
      </c>
      <c r="K316">
        <v>100</v>
      </c>
      <c r="L316" t="s">
        <v>3398</v>
      </c>
      <c r="M316" t="s">
        <v>3399</v>
      </c>
      <c r="N316" t="s">
        <v>3400</v>
      </c>
      <c r="O316" t="s">
        <v>1753</v>
      </c>
    </row>
    <row r="317" spans="1:19">
      <c r="A317" t="s">
        <v>3401</v>
      </c>
      <c r="B317" t="s">
        <v>1125</v>
      </c>
      <c r="C317" t="s">
        <v>2486</v>
      </c>
      <c r="D317" t="s">
        <v>1743</v>
      </c>
      <c r="E317" t="s">
        <v>2487</v>
      </c>
      <c r="F317" t="s">
        <v>2552</v>
      </c>
      <c r="G317" t="s">
        <v>342</v>
      </c>
      <c r="H317" t="s">
        <v>1313</v>
      </c>
      <c r="I317" t="s">
        <v>1314</v>
      </c>
      <c r="J317">
        <v>2025</v>
      </c>
      <c r="K317">
        <v>0</v>
      </c>
      <c r="L317" t="s">
        <v>3402</v>
      </c>
      <c r="M317" t="s">
        <v>3403</v>
      </c>
      <c r="N317" t="s">
        <v>3404</v>
      </c>
      <c r="O317" t="s">
        <v>1753</v>
      </c>
    </row>
    <row r="318" spans="1:19">
      <c r="A318" t="s">
        <v>3405</v>
      </c>
      <c r="B318" t="s">
        <v>1126</v>
      </c>
      <c r="C318" t="s">
        <v>2486</v>
      </c>
      <c r="D318" t="s">
        <v>1743</v>
      </c>
      <c r="E318" t="s">
        <v>2487</v>
      </c>
      <c r="F318" t="s">
        <v>2552</v>
      </c>
      <c r="G318" t="s">
        <v>346</v>
      </c>
      <c r="H318" t="s">
        <v>1313</v>
      </c>
      <c r="I318" t="s">
        <v>1314</v>
      </c>
      <c r="J318">
        <v>2025</v>
      </c>
      <c r="K318">
        <v>0</v>
      </c>
      <c r="L318" t="s">
        <v>3406</v>
      </c>
      <c r="M318" t="s">
        <v>3407</v>
      </c>
      <c r="N318" t="s">
        <v>3408</v>
      </c>
      <c r="O318" t="s">
        <v>1753</v>
      </c>
    </row>
    <row r="319" spans="1:19">
      <c r="A319" t="s">
        <v>3409</v>
      </c>
      <c r="B319" t="s">
        <v>1127</v>
      </c>
      <c r="C319" t="s">
        <v>2486</v>
      </c>
      <c r="D319" t="s">
        <v>1743</v>
      </c>
      <c r="E319" t="s">
        <v>2487</v>
      </c>
      <c r="F319" t="s">
        <v>2565</v>
      </c>
      <c r="G319" t="s">
        <v>352</v>
      </c>
      <c r="H319" t="s">
        <v>1313</v>
      </c>
      <c r="I319" t="s">
        <v>1314</v>
      </c>
      <c r="J319">
        <v>2025</v>
      </c>
      <c r="K319">
        <v>100</v>
      </c>
      <c r="L319" t="s">
        <v>2566</v>
      </c>
      <c r="M319" t="s">
        <v>3410</v>
      </c>
      <c r="N319" t="s">
        <v>3411</v>
      </c>
      <c r="O319" t="s">
        <v>1753</v>
      </c>
    </row>
    <row r="320" spans="1:19">
      <c r="A320" t="s">
        <v>3412</v>
      </c>
      <c r="B320" t="s">
        <v>1128</v>
      </c>
      <c r="C320" t="s">
        <v>2486</v>
      </c>
      <c r="D320" t="s">
        <v>1743</v>
      </c>
      <c r="E320" t="s">
        <v>2487</v>
      </c>
      <c r="F320" t="s">
        <v>2565</v>
      </c>
      <c r="G320" t="s">
        <v>358</v>
      </c>
      <c r="H320" t="s">
        <v>1313</v>
      </c>
      <c r="I320" t="s">
        <v>1314</v>
      </c>
      <c r="J320">
        <v>2025</v>
      </c>
      <c r="K320">
        <v>67</v>
      </c>
      <c r="L320" t="s">
        <v>3413</v>
      </c>
      <c r="M320" t="s">
        <v>3414</v>
      </c>
      <c r="N320" t="s">
        <v>3415</v>
      </c>
      <c r="O320" t="s">
        <v>1753</v>
      </c>
    </row>
    <row r="321" spans="1:19">
      <c r="A321" t="s">
        <v>3416</v>
      </c>
      <c r="B321" t="s">
        <v>1129</v>
      </c>
      <c r="C321" t="s">
        <v>2486</v>
      </c>
      <c r="D321" t="s">
        <v>1743</v>
      </c>
      <c r="E321" t="s">
        <v>2487</v>
      </c>
      <c r="F321" t="s">
        <v>2573</v>
      </c>
      <c r="G321" t="s">
        <v>364</v>
      </c>
      <c r="H321" t="s">
        <v>1313</v>
      </c>
      <c r="I321" t="s">
        <v>1314</v>
      </c>
      <c r="J321">
        <v>2025</v>
      </c>
      <c r="K321">
        <v>33</v>
      </c>
      <c r="L321" t="s">
        <v>2622</v>
      </c>
      <c r="M321" t="s">
        <v>3417</v>
      </c>
      <c r="N321" t="s">
        <v>3418</v>
      </c>
      <c r="O321" t="s">
        <v>1753</v>
      </c>
    </row>
    <row r="322" spans="1:19">
      <c r="A322" t="s">
        <v>3419</v>
      </c>
      <c r="B322" t="s">
        <v>1130</v>
      </c>
      <c r="C322" t="s">
        <v>2486</v>
      </c>
      <c r="D322" t="s">
        <v>1743</v>
      </c>
      <c r="E322" t="s">
        <v>2487</v>
      </c>
      <c r="F322" t="s">
        <v>2573</v>
      </c>
      <c r="G322" t="s">
        <v>369</v>
      </c>
      <c r="H322" t="s">
        <v>1313</v>
      </c>
      <c r="I322" t="s">
        <v>1314</v>
      </c>
      <c r="J322">
        <v>2025</v>
      </c>
      <c r="K322">
        <v>33</v>
      </c>
      <c r="L322" t="s">
        <v>2622</v>
      </c>
      <c r="M322" t="s">
        <v>3420</v>
      </c>
      <c r="N322" t="s">
        <v>3421</v>
      </c>
      <c r="O322" t="s">
        <v>1753</v>
      </c>
    </row>
    <row r="323" spans="1:19">
      <c r="A323" t="s">
        <v>3422</v>
      </c>
      <c r="B323" t="s">
        <v>1131</v>
      </c>
      <c r="C323" t="s">
        <v>2486</v>
      </c>
      <c r="D323" t="s">
        <v>1743</v>
      </c>
      <c r="E323" t="s">
        <v>2487</v>
      </c>
      <c r="F323" t="s">
        <v>2580</v>
      </c>
      <c r="G323" t="s">
        <v>374</v>
      </c>
      <c r="H323" t="s">
        <v>1313</v>
      </c>
      <c r="I323" t="s">
        <v>1314</v>
      </c>
      <c r="J323">
        <v>2025</v>
      </c>
      <c r="K323">
        <v>100</v>
      </c>
      <c r="L323" t="s">
        <v>3056</v>
      </c>
      <c r="M323" t="s">
        <v>3423</v>
      </c>
      <c r="N323" t="s">
        <v>3424</v>
      </c>
      <c r="O323" t="s">
        <v>1753</v>
      </c>
    </row>
    <row r="324" spans="1:19">
      <c r="A324" t="s">
        <v>3425</v>
      </c>
      <c r="B324" t="s">
        <v>1132</v>
      </c>
      <c r="C324" t="s">
        <v>2486</v>
      </c>
      <c r="D324" t="s">
        <v>1743</v>
      </c>
      <c r="E324" t="s">
        <v>2487</v>
      </c>
      <c r="F324" t="s">
        <v>2580</v>
      </c>
      <c r="G324" t="s">
        <v>380</v>
      </c>
      <c r="H324" t="s">
        <v>1313</v>
      </c>
      <c r="I324" t="s">
        <v>1314</v>
      </c>
      <c r="J324">
        <v>2025</v>
      </c>
      <c r="K324">
        <v>100</v>
      </c>
      <c r="L324" t="s">
        <v>2584</v>
      </c>
      <c r="M324" t="s">
        <v>3426</v>
      </c>
      <c r="N324" t="s">
        <v>3427</v>
      </c>
      <c r="O324" t="s">
        <v>1753</v>
      </c>
    </row>
    <row r="325" spans="1:19">
      <c r="A325" t="s">
        <v>3428</v>
      </c>
      <c r="B325" t="s">
        <v>1133</v>
      </c>
      <c r="C325" t="s">
        <v>2486</v>
      </c>
      <c r="D325" t="s">
        <v>1743</v>
      </c>
      <c r="E325" t="s">
        <v>2487</v>
      </c>
      <c r="F325" t="s">
        <v>2526</v>
      </c>
      <c r="G325" t="s">
        <v>386</v>
      </c>
      <c r="H325" t="s">
        <v>1313</v>
      </c>
      <c r="I325" t="s">
        <v>1314</v>
      </c>
      <c r="J325">
        <v>2025</v>
      </c>
      <c r="K325">
        <v>100</v>
      </c>
      <c r="L325" t="s">
        <v>3429</v>
      </c>
      <c r="M325" t="s">
        <v>3430</v>
      </c>
      <c r="N325" t="s">
        <v>3431</v>
      </c>
      <c r="O325" t="s">
        <v>1753</v>
      </c>
    </row>
    <row r="326" spans="1:19">
      <c r="A326" t="s">
        <v>3432</v>
      </c>
      <c r="B326" t="s">
        <v>1134</v>
      </c>
      <c r="C326" t="s">
        <v>2486</v>
      </c>
      <c r="D326" t="s">
        <v>1743</v>
      </c>
      <c r="E326" t="s">
        <v>2487</v>
      </c>
      <c r="F326" t="s">
        <v>2526</v>
      </c>
      <c r="G326" t="s">
        <v>392</v>
      </c>
      <c r="H326" t="s">
        <v>1313</v>
      </c>
      <c r="I326" t="s">
        <v>1314</v>
      </c>
      <c r="J326">
        <v>2025</v>
      </c>
      <c r="K326">
        <v>0</v>
      </c>
      <c r="L326" t="s">
        <v>2590</v>
      </c>
      <c r="M326" t="s">
        <v>3433</v>
      </c>
      <c r="N326" t="s">
        <v>3434</v>
      </c>
      <c r="O326" t="s">
        <v>1779</v>
      </c>
      <c r="P326" t="s">
        <v>3435</v>
      </c>
      <c r="Q326" t="s">
        <v>3436</v>
      </c>
      <c r="S326" t="s">
        <v>3437</v>
      </c>
    </row>
    <row r="327" spans="1:19">
      <c r="A327" t="s">
        <v>3438</v>
      </c>
      <c r="B327" t="s">
        <v>1135</v>
      </c>
      <c r="C327" t="s">
        <v>2486</v>
      </c>
      <c r="D327" t="s">
        <v>1743</v>
      </c>
      <c r="E327" t="s">
        <v>2487</v>
      </c>
      <c r="F327" t="s">
        <v>2526</v>
      </c>
      <c r="G327" t="s">
        <v>398</v>
      </c>
      <c r="H327" t="s">
        <v>1313</v>
      </c>
      <c r="I327" t="s">
        <v>1314</v>
      </c>
      <c r="J327">
        <v>2025</v>
      </c>
      <c r="K327">
        <v>100</v>
      </c>
      <c r="L327" t="s">
        <v>2592</v>
      </c>
      <c r="M327" t="s">
        <v>3439</v>
      </c>
      <c r="N327" t="s">
        <v>3440</v>
      </c>
      <c r="O327" t="s">
        <v>1753</v>
      </c>
    </row>
    <row r="328" spans="1:19">
      <c r="A328" t="s">
        <v>3441</v>
      </c>
      <c r="B328" t="s">
        <v>1136</v>
      </c>
      <c r="C328" t="s">
        <v>2486</v>
      </c>
      <c r="D328" t="s">
        <v>1743</v>
      </c>
      <c r="E328" t="s">
        <v>2487</v>
      </c>
      <c r="F328" t="s">
        <v>2526</v>
      </c>
      <c r="G328" t="s">
        <v>402</v>
      </c>
      <c r="H328" t="s">
        <v>1313</v>
      </c>
      <c r="I328" t="s">
        <v>1314</v>
      </c>
      <c r="J328">
        <v>2025</v>
      </c>
      <c r="K328">
        <v>0</v>
      </c>
      <c r="L328" t="s">
        <v>3442</v>
      </c>
      <c r="M328" t="s">
        <v>3443</v>
      </c>
      <c r="N328" t="s">
        <v>3444</v>
      </c>
      <c r="O328" t="s">
        <v>1779</v>
      </c>
      <c r="P328" t="s">
        <v>3436</v>
      </c>
      <c r="S328" t="s">
        <v>3437</v>
      </c>
    </row>
    <row r="329" spans="1:19">
      <c r="A329" t="s">
        <v>3445</v>
      </c>
      <c r="B329" t="s">
        <v>1137</v>
      </c>
      <c r="C329" t="s">
        <v>2486</v>
      </c>
      <c r="D329" t="s">
        <v>1743</v>
      </c>
      <c r="E329" t="s">
        <v>2487</v>
      </c>
      <c r="F329" t="s">
        <v>2526</v>
      </c>
      <c r="G329" t="s">
        <v>408</v>
      </c>
      <c r="H329" t="s">
        <v>1313</v>
      </c>
      <c r="I329" t="s">
        <v>1314</v>
      </c>
      <c r="J329">
        <v>2025</v>
      </c>
      <c r="K329">
        <v>0</v>
      </c>
      <c r="L329" t="s">
        <v>2599</v>
      </c>
      <c r="M329" t="s">
        <v>3446</v>
      </c>
      <c r="N329" t="s">
        <v>3447</v>
      </c>
      <c r="O329" t="s">
        <v>1779</v>
      </c>
      <c r="P329" t="s">
        <v>3448</v>
      </c>
      <c r="Q329" t="s">
        <v>3436</v>
      </c>
      <c r="S329" t="s">
        <v>3437</v>
      </c>
    </row>
    <row r="330" spans="1:19">
      <c r="A330" t="s">
        <v>3449</v>
      </c>
      <c r="B330" t="s">
        <v>1138</v>
      </c>
      <c r="C330" t="s">
        <v>2486</v>
      </c>
      <c r="D330" t="s">
        <v>1743</v>
      </c>
      <c r="E330" t="s">
        <v>2487</v>
      </c>
      <c r="F330" t="s">
        <v>2526</v>
      </c>
      <c r="G330" t="s">
        <v>414</v>
      </c>
      <c r="H330" t="s">
        <v>1313</v>
      </c>
      <c r="I330" t="s">
        <v>1314</v>
      </c>
      <c r="J330">
        <v>2025</v>
      </c>
      <c r="K330">
        <v>0</v>
      </c>
      <c r="L330" t="s">
        <v>3450</v>
      </c>
      <c r="M330" t="s">
        <v>3451</v>
      </c>
      <c r="N330" t="s">
        <v>3452</v>
      </c>
      <c r="O330" t="s">
        <v>1779</v>
      </c>
      <c r="P330" t="s">
        <v>3453</v>
      </c>
      <c r="Q330" t="s">
        <v>3436</v>
      </c>
      <c r="S330" t="s">
        <v>3437</v>
      </c>
    </row>
    <row r="331" spans="1:19">
      <c r="A331" t="s">
        <v>3454</v>
      </c>
      <c r="B331" t="s">
        <v>1139</v>
      </c>
      <c r="C331" t="s">
        <v>2486</v>
      </c>
      <c r="D331" t="s">
        <v>1743</v>
      </c>
      <c r="E331" t="s">
        <v>2487</v>
      </c>
      <c r="F331" t="s">
        <v>2552</v>
      </c>
      <c r="G331" t="s">
        <v>420</v>
      </c>
      <c r="H331" t="s">
        <v>1313</v>
      </c>
      <c r="I331" t="s">
        <v>1314</v>
      </c>
      <c r="J331">
        <v>2025</v>
      </c>
      <c r="K331">
        <v>100</v>
      </c>
      <c r="L331" t="s">
        <v>2604</v>
      </c>
      <c r="M331" t="s">
        <v>3455</v>
      </c>
      <c r="N331" t="s">
        <v>3456</v>
      </c>
      <c r="O331" t="s">
        <v>1753</v>
      </c>
    </row>
    <row r="332" spans="1:19">
      <c r="A332" t="s">
        <v>3457</v>
      </c>
      <c r="B332" t="s">
        <v>1140</v>
      </c>
      <c r="C332" t="s">
        <v>2486</v>
      </c>
      <c r="D332" t="s">
        <v>1743</v>
      </c>
      <c r="E332" t="s">
        <v>2487</v>
      </c>
      <c r="F332" t="s">
        <v>2552</v>
      </c>
      <c r="G332" t="s">
        <v>424</v>
      </c>
      <c r="H332" t="s">
        <v>1313</v>
      </c>
      <c r="I332" t="s">
        <v>1314</v>
      </c>
      <c r="J332">
        <v>2025</v>
      </c>
      <c r="K332">
        <v>100</v>
      </c>
      <c r="L332" t="s">
        <v>2607</v>
      </c>
      <c r="M332" t="s">
        <v>3458</v>
      </c>
      <c r="N332" t="s">
        <v>3459</v>
      </c>
      <c r="O332" t="s">
        <v>1753</v>
      </c>
    </row>
    <row r="333" spans="1:19">
      <c r="A333" t="s">
        <v>3460</v>
      </c>
      <c r="B333" t="s">
        <v>1141</v>
      </c>
      <c r="C333" t="s">
        <v>2486</v>
      </c>
      <c r="D333" t="s">
        <v>1743</v>
      </c>
      <c r="E333" t="s">
        <v>2487</v>
      </c>
      <c r="F333" t="s">
        <v>2552</v>
      </c>
      <c r="G333" t="s">
        <v>430</v>
      </c>
      <c r="H333" t="s">
        <v>1313</v>
      </c>
      <c r="I333" t="s">
        <v>1314</v>
      </c>
      <c r="J333">
        <v>2025</v>
      </c>
      <c r="K333">
        <v>100</v>
      </c>
      <c r="L333" t="s">
        <v>2610</v>
      </c>
      <c r="M333" t="s">
        <v>3461</v>
      </c>
      <c r="N333" t="s">
        <v>3462</v>
      </c>
      <c r="O333" t="s">
        <v>1753</v>
      </c>
    </row>
    <row r="334" spans="1:19">
      <c r="A334" t="s">
        <v>3463</v>
      </c>
      <c r="B334" t="s">
        <v>1142</v>
      </c>
      <c r="C334" t="s">
        <v>2486</v>
      </c>
      <c r="D334" t="s">
        <v>1743</v>
      </c>
      <c r="E334" t="s">
        <v>2487</v>
      </c>
      <c r="F334" t="s">
        <v>2552</v>
      </c>
      <c r="G334" t="s">
        <v>434</v>
      </c>
      <c r="H334" t="s">
        <v>1313</v>
      </c>
      <c r="I334" t="s">
        <v>1314</v>
      </c>
      <c r="J334">
        <v>2025</v>
      </c>
      <c r="K334">
        <v>0</v>
      </c>
      <c r="L334" t="s">
        <v>3464</v>
      </c>
      <c r="M334" t="s">
        <v>3465</v>
      </c>
      <c r="N334" t="s">
        <v>3466</v>
      </c>
      <c r="O334" t="s">
        <v>1779</v>
      </c>
      <c r="Q334" t="s">
        <v>3436</v>
      </c>
      <c r="S334" t="s">
        <v>3437</v>
      </c>
    </row>
    <row r="335" spans="1:19">
      <c r="A335" t="s">
        <v>3467</v>
      </c>
      <c r="B335" t="s">
        <v>1143</v>
      </c>
      <c r="C335" t="s">
        <v>2486</v>
      </c>
      <c r="D335" t="s">
        <v>1743</v>
      </c>
      <c r="E335" t="s">
        <v>2487</v>
      </c>
      <c r="F335" t="s">
        <v>2552</v>
      </c>
      <c r="G335" t="s">
        <v>438</v>
      </c>
      <c r="H335" t="s">
        <v>1313</v>
      </c>
      <c r="I335" t="s">
        <v>1314</v>
      </c>
      <c r="J335">
        <v>2025</v>
      </c>
      <c r="K335">
        <v>0</v>
      </c>
      <c r="L335" t="s">
        <v>3468</v>
      </c>
      <c r="M335" t="s">
        <v>3465</v>
      </c>
      <c r="N335" t="s">
        <v>3469</v>
      </c>
      <c r="O335" t="s">
        <v>1779</v>
      </c>
      <c r="P335" t="s">
        <v>2617</v>
      </c>
      <c r="Q335" t="s">
        <v>3436</v>
      </c>
      <c r="S335" t="s">
        <v>3437</v>
      </c>
    </row>
    <row r="336" spans="1:19">
      <c r="A336" t="s">
        <v>3470</v>
      </c>
      <c r="B336" t="s">
        <v>1144</v>
      </c>
      <c r="C336" t="s">
        <v>2486</v>
      </c>
      <c r="D336" t="s">
        <v>1743</v>
      </c>
      <c r="E336" t="s">
        <v>2487</v>
      </c>
      <c r="F336" t="s">
        <v>2552</v>
      </c>
      <c r="G336" t="s">
        <v>444</v>
      </c>
      <c r="H336" t="s">
        <v>1313</v>
      </c>
      <c r="I336" t="s">
        <v>1314</v>
      </c>
      <c r="J336">
        <v>2025</v>
      </c>
      <c r="K336">
        <v>0</v>
      </c>
      <c r="L336" t="s">
        <v>3471</v>
      </c>
      <c r="M336" t="s">
        <v>3465</v>
      </c>
      <c r="N336" t="s">
        <v>3472</v>
      </c>
      <c r="O336" t="s">
        <v>1779</v>
      </c>
      <c r="P336" t="s">
        <v>3453</v>
      </c>
      <c r="Q336" t="s">
        <v>3436</v>
      </c>
      <c r="S336" t="s">
        <v>3437</v>
      </c>
    </row>
    <row r="337" spans="1:19">
      <c r="A337" t="s">
        <v>3473</v>
      </c>
      <c r="B337" t="s">
        <v>1145</v>
      </c>
      <c r="C337" t="s">
        <v>2486</v>
      </c>
      <c r="D337" t="s">
        <v>1743</v>
      </c>
      <c r="E337" t="s">
        <v>2487</v>
      </c>
      <c r="F337" t="s">
        <v>2565</v>
      </c>
      <c r="G337" t="s">
        <v>447</v>
      </c>
      <c r="H337" t="s">
        <v>1313</v>
      </c>
      <c r="I337" t="s">
        <v>1314</v>
      </c>
      <c r="J337">
        <v>2025</v>
      </c>
      <c r="K337">
        <v>33</v>
      </c>
      <c r="L337" t="s">
        <v>2622</v>
      </c>
      <c r="M337" t="s">
        <v>3474</v>
      </c>
      <c r="N337" t="s">
        <v>3475</v>
      </c>
      <c r="O337" t="s">
        <v>1753</v>
      </c>
    </row>
    <row r="338" spans="1:19">
      <c r="A338" t="s">
        <v>3476</v>
      </c>
      <c r="B338" t="s">
        <v>1146</v>
      </c>
      <c r="C338" t="s">
        <v>2486</v>
      </c>
      <c r="D338" t="s">
        <v>1743</v>
      </c>
      <c r="E338" t="s">
        <v>2487</v>
      </c>
      <c r="F338" t="s">
        <v>2565</v>
      </c>
      <c r="G338" t="s">
        <v>452</v>
      </c>
      <c r="H338" t="s">
        <v>1313</v>
      </c>
      <c r="I338" t="s">
        <v>1314</v>
      </c>
      <c r="J338">
        <v>2025</v>
      </c>
      <c r="K338">
        <v>0</v>
      </c>
      <c r="L338" t="s">
        <v>3087</v>
      </c>
      <c r="M338" t="s">
        <v>3477</v>
      </c>
      <c r="N338" t="s">
        <v>3478</v>
      </c>
      <c r="O338" t="s">
        <v>1753</v>
      </c>
    </row>
    <row r="339" spans="1:19">
      <c r="A339" t="s">
        <v>3479</v>
      </c>
      <c r="B339" t="s">
        <v>1147</v>
      </c>
      <c r="C339" t="s">
        <v>2486</v>
      </c>
      <c r="D339" t="s">
        <v>1743</v>
      </c>
      <c r="E339" t="s">
        <v>2487</v>
      </c>
      <c r="F339" t="s">
        <v>2627</v>
      </c>
      <c r="G339" t="s">
        <v>455</v>
      </c>
      <c r="H339" t="s">
        <v>1313</v>
      </c>
      <c r="I339" t="s">
        <v>1314</v>
      </c>
      <c r="J339">
        <v>2025</v>
      </c>
      <c r="K339">
        <v>100</v>
      </c>
      <c r="L339" t="s">
        <v>3480</v>
      </c>
      <c r="M339" t="s">
        <v>3481</v>
      </c>
      <c r="N339" t="s">
        <v>3482</v>
      </c>
      <c r="O339" t="s">
        <v>1753</v>
      </c>
    </row>
    <row r="340" spans="1:19">
      <c r="A340" t="s">
        <v>3483</v>
      </c>
      <c r="B340" t="s">
        <v>1148</v>
      </c>
      <c r="C340" t="s">
        <v>2486</v>
      </c>
      <c r="D340" t="s">
        <v>1743</v>
      </c>
      <c r="E340" t="s">
        <v>2487</v>
      </c>
      <c r="F340" t="s">
        <v>2627</v>
      </c>
      <c r="G340" t="s">
        <v>461</v>
      </c>
      <c r="H340" t="s">
        <v>1313</v>
      </c>
      <c r="I340" t="s">
        <v>1314</v>
      </c>
      <c r="J340">
        <v>2025</v>
      </c>
      <c r="K340">
        <v>100</v>
      </c>
      <c r="L340" t="s">
        <v>2631</v>
      </c>
      <c r="M340" t="s">
        <v>3484</v>
      </c>
      <c r="N340" t="s">
        <v>3485</v>
      </c>
      <c r="O340" t="s">
        <v>1753</v>
      </c>
    </row>
    <row r="341" spans="1:19">
      <c r="A341" t="s">
        <v>3486</v>
      </c>
      <c r="B341" t="s">
        <v>1149</v>
      </c>
      <c r="C341" t="s">
        <v>2486</v>
      </c>
      <c r="D341" t="s">
        <v>1743</v>
      </c>
      <c r="E341" t="s">
        <v>2487</v>
      </c>
      <c r="F341" t="s">
        <v>2627</v>
      </c>
      <c r="G341" t="s">
        <v>465</v>
      </c>
      <c r="H341" t="s">
        <v>1313</v>
      </c>
      <c r="I341" t="s">
        <v>1314</v>
      </c>
      <c r="J341">
        <v>2025</v>
      </c>
      <c r="K341">
        <v>100</v>
      </c>
      <c r="L341" t="s">
        <v>2634</v>
      </c>
      <c r="M341" t="s">
        <v>3487</v>
      </c>
      <c r="N341" t="s">
        <v>3488</v>
      </c>
      <c r="O341" t="s">
        <v>1753</v>
      </c>
    </row>
    <row r="342" spans="1:19">
      <c r="A342" t="s">
        <v>3489</v>
      </c>
      <c r="B342" t="s">
        <v>1150</v>
      </c>
      <c r="C342" t="s">
        <v>2486</v>
      </c>
      <c r="D342" t="s">
        <v>1743</v>
      </c>
      <c r="E342" t="s">
        <v>2487</v>
      </c>
      <c r="F342" t="s">
        <v>2580</v>
      </c>
      <c r="G342" t="s">
        <v>471</v>
      </c>
      <c r="H342" t="s">
        <v>1313</v>
      </c>
      <c r="I342" t="s">
        <v>1314</v>
      </c>
      <c r="J342">
        <v>2025</v>
      </c>
      <c r="K342">
        <v>0</v>
      </c>
      <c r="L342" t="s">
        <v>3099</v>
      </c>
      <c r="M342" t="s">
        <v>3490</v>
      </c>
      <c r="N342" t="s">
        <v>3491</v>
      </c>
      <c r="O342" t="s">
        <v>1779</v>
      </c>
      <c r="P342" t="s">
        <v>3492</v>
      </c>
      <c r="S342" t="s">
        <v>3493</v>
      </c>
    </row>
    <row r="343" spans="1:19">
      <c r="A343" t="s">
        <v>3494</v>
      </c>
      <c r="B343" t="s">
        <v>1151</v>
      </c>
      <c r="C343" t="s">
        <v>2486</v>
      </c>
      <c r="D343" t="s">
        <v>1743</v>
      </c>
      <c r="E343" t="s">
        <v>2487</v>
      </c>
      <c r="F343" t="s">
        <v>2627</v>
      </c>
      <c r="G343" t="s">
        <v>477</v>
      </c>
      <c r="H343" t="s">
        <v>1313</v>
      </c>
      <c r="I343" t="s">
        <v>1314</v>
      </c>
      <c r="J343">
        <v>2025</v>
      </c>
      <c r="K343">
        <v>100</v>
      </c>
      <c r="L343" t="s">
        <v>3495</v>
      </c>
      <c r="M343" t="s">
        <v>3496</v>
      </c>
      <c r="N343" t="s">
        <v>3497</v>
      </c>
      <c r="O343" t="s">
        <v>1753</v>
      </c>
    </row>
    <row r="344" spans="1:19">
      <c r="A344" t="s">
        <v>3498</v>
      </c>
      <c r="B344" t="s">
        <v>1152</v>
      </c>
      <c r="C344" t="s">
        <v>2486</v>
      </c>
      <c r="D344" t="s">
        <v>1743</v>
      </c>
      <c r="E344" t="s">
        <v>2487</v>
      </c>
      <c r="F344" t="s">
        <v>2627</v>
      </c>
      <c r="G344" t="s">
        <v>483</v>
      </c>
      <c r="H344" t="s">
        <v>1313</v>
      </c>
      <c r="I344" t="s">
        <v>1314</v>
      </c>
      <c r="J344">
        <v>2025</v>
      </c>
      <c r="K344">
        <v>33</v>
      </c>
      <c r="L344" t="s">
        <v>3499</v>
      </c>
      <c r="M344" t="s">
        <v>3500</v>
      </c>
      <c r="N344" t="s">
        <v>3501</v>
      </c>
      <c r="O344" t="s">
        <v>1753</v>
      </c>
    </row>
    <row r="345" spans="1:19">
      <c r="A345" t="s">
        <v>3502</v>
      </c>
      <c r="B345" t="s">
        <v>1153</v>
      </c>
      <c r="C345" t="s">
        <v>2486</v>
      </c>
      <c r="D345" t="s">
        <v>1743</v>
      </c>
      <c r="E345" t="s">
        <v>2487</v>
      </c>
      <c r="F345" t="s">
        <v>2627</v>
      </c>
      <c r="G345" t="s">
        <v>489</v>
      </c>
      <c r="H345" t="s">
        <v>1313</v>
      </c>
      <c r="I345" t="s">
        <v>1314</v>
      </c>
      <c r="J345">
        <v>2025</v>
      </c>
      <c r="K345">
        <v>0</v>
      </c>
      <c r="L345" t="s">
        <v>2646</v>
      </c>
      <c r="M345" t="s">
        <v>3503</v>
      </c>
      <c r="N345" t="s">
        <v>3504</v>
      </c>
      <c r="O345" t="s">
        <v>1753</v>
      </c>
    </row>
    <row r="346" spans="1:19">
      <c r="A346" t="s">
        <v>3505</v>
      </c>
      <c r="B346" t="s">
        <v>1154</v>
      </c>
      <c r="C346" t="s">
        <v>2486</v>
      </c>
      <c r="D346" t="s">
        <v>1743</v>
      </c>
      <c r="E346" t="s">
        <v>2487</v>
      </c>
      <c r="F346" t="s">
        <v>2627</v>
      </c>
      <c r="G346" t="s">
        <v>495</v>
      </c>
      <c r="H346" t="s">
        <v>1313</v>
      </c>
      <c r="I346" t="s">
        <v>1314</v>
      </c>
      <c r="J346">
        <v>2025</v>
      </c>
      <c r="K346">
        <v>0</v>
      </c>
      <c r="L346" t="s">
        <v>2648</v>
      </c>
      <c r="M346" t="s">
        <v>3506</v>
      </c>
      <c r="N346" t="s">
        <v>3507</v>
      </c>
      <c r="O346" t="s">
        <v>1753</v>
      </c>
    </row>
    <row r="347" spans="1:19">
      <c r="A347" t="s">
        <v>3508</v>
      </c>
      <c r="B347" t="s">
        <v>1155</v>
      </c>
      <c r="C347" t="s">
        <v>2486</v>
      </c>
      <c r="D347" t="s">
        <v>1743</v>
      </c>
      <c r="E347" t="s">
        <v>2487</v>
      </c>
      <c r="F347" t="s">
        <v>2627</v>
      </c>
      <c r="G347" t="s">
        <v>501</v>
      </c>
      <c r="H347" t="s">
        <v>1313</v>
      </c>
      <c r="I347" t="s">
        <v>1314</v>
      </c>
      <c r="J347">
        <v>2025</v>
      </c>
      <c r="K347">
        <v>0</v>
      </c>
      <c r="L347" t="s">
        <v>2650</v>
      </c>
      <c r="M347" t="s">
        <v>3509</v>
      </c>
      <c r="N347" t="s">
        <v>3510</v>
      </c>
      <c r="O347" t="s">
        <v>1753</v>
      </c>
    </row>
    <row r="348" spans="1:19">
      <c r="A348" t="s">
        <v>3511</v>
      </c>
      <c r="B348" t="s">
        <v>1156</v>
      </c>
      <c r="C348" t="s">
        <v>2486</v>
      </c>
      <c r="D348" t="s">
        <v>1743</v>
      </c>
      <c r="E348" t="s">
        <v>2487</v>
      </c>
      <c r="F348" t="s">
        <v>2627</v>
      </c>
      <c r="G348" t="s">
        <v>507</v>
      </c>
      <c r="H348" t="s">
        <v>1313</v>
      </c>
      <c r="I348" t="s">
        <v>1314</v>
      </c>
      <c r="J348">
        <v>2025</v>
      </c>
      <c r="K348">
        <v>67</v>
      </c>
      <c r="L348" t="s">
        <v>3512</v>
      </c>
      <c r="M348" t="s">
        <v>3513</v>
      </c>
      <c r="N348" t="s">
        <v>3514</v>
      </c>
      <c r="O348" t="s">
        <v>1753</v>
      </c>
    </row>
    <row r="349" spans="1:19">
      <c r="A349" t="s">
        <v>3515</v>
      </c>
      <c r="B349" t="s">
        <v>1157</v>
      </c>
      <c r="C349" t="s">
        <v>2486</v>
      </c>
      <c r="D349" t="s">
        <v>1743</v>
      </c>
      <c r="E349" t="s">
        <v>2487</v>
      </c>
      <c r="F349" t="s">
        <v>2627</v>
      </c>
      <c r="G349" t="s">
        <v>513</v>
      </c>
      <c r="H349" t="s">
        <v>1313</v>
      </c>
      <c r="I349" t="s">
        <v>1314</v>
      </c>
      <c r="J349">
        <v>2025</v>
      </c>
      <c r="K349">
        <v>0</v>
      </c>
      <c r="L349" t="s">
        <v>2660</v>
      </c>
      <c r="M349" t="s">
        <v>3516</v>
      </c>
      <c r="N349" t="s">
        <v>3517</v>
      </c>
      <c r="O349" t="s">
        <v>1753</v>
      </c>
    </row>
    <row r="350" spans="1:19">
      <c r="A350" t="s">
        <v>3518</v>
      </c>
      <c r="B350" t="s">
        <v>1158</v>
      </c>
      <c r="C350" t="s">
        <v>2486</v>
      </c>
      <c r="D350" t="s">
        <v>1743</v>
      </c>
      <c r="E350" t="s">
        <v>2487</v>
      </c>
      <c r="F350" t="s">
        <v>2627</v>
      </c>
      <c r="G350" t="s">
        <v>518</v>
      </c>
      <c r="H350" t="s">
        <v>1313</v>
      </c>
      <c r="I350" t="s">
        <v>1314</v>
      </c>
      <c r="J350">
        <v>2025</v>
      </c>
      <c r="K350">
        <v>100</v>
      </c>
      <c r="L350" t="s">
        <v>3519</v>
      </c>
      <c r="M350" t="s">
        <v>3520</v>
      </c>
      <c r="N350" t="s">
        <v>3521</v>
      </c>
      <c r="O350" t="s">
        <v>1753</v>
      </c>
    </row>
    <row r="351" spans="1:19">
      <c r="A351" t="s">
        <v>3522</v>
      </c>
      <c r="B351" t="s">
        <v>1159</v>
      </c>
      <c r="C351" t="s">
        <v>2486</v>
      </c>
      <c r="D351" t="s">
        <v>1743</v>
      </c>
      <c r="E351" t="s">
        <v>2487</v>
      </c>
      <c r="F351" t="s">
        <v>2627</v>
      </c>
      <c r="G351" t="s">
        <v>524</v>
      </c>
      <c r="H351" t="s">
        <v>1313</v>
      </c>
      <c r="I351" t="s">
        <v>1314</v>
      </c>
      <c r="J351">
        <v>2025</v>
      </c>
      <c r="K351">
        <v>100</v>
      </c>
      <c r="L351" t="s">
        <v>3523</v>
      </c>
      <c r="M351" t="s">
        <v>3524</v>
      </c>
      <c r="N351" t="s">
        <v>3525</v>
      </c>
      <c r="O351" t="s">
        <v>1753</v>
      </c>
    </row>
    <row r="352" spans="1:19">
      <c r="A352" t="s">
        <v>3526</v>
      </c>
      <c r="B352" t="s">
        <v>1160</v>
      </c>
      <c r="C352" t="s">
        <v>2486</v>
      </c>
      <c r="D352" t="s">
        <v>1743</v>
      </c>
      <c r="E352" t="s">
        <v>2487</v>
      </c>
      <c r="F352" t="s">
        <v>2627</v>
      </c>
      <c r="G352" t="s">
        <v>530</v>
      </c>
      <c r="H352" t="s">
        <v>1313</v>
      </c>
      <c r="I352" t="s">
        <v>1314</v>
      </c>
      <c r="J352">
        <v>2025</v>
      </c>
      <c r="K352">
        <v>33</v>
      </c>
      <c r="L352" t="s">
        <v>2669</v>
      </c>
      <c r="M352" t="s">
        <v>3527</v>
      </c>
      <c r="N352" t="s">
        <v>3528</v>
      </c>
      <c r="O352" t="s">
        <v>1753</v>
      </c>
    </row>
    <row r="353" spans="1:19">
      <c r="A353" t="s">
        <v>3529</v>
      </c>
      <c r="B353" t="s">
        <v>1161</v>
      </c>
      <c r="C353" t="s">
        <v>2486</v>
      </c>
      <c r="D353" t="s">
        <v>1743</v>
      </c>
      <c r="E353" t="s">
        <v>2487</v>
      </c>
      <c r="F353" t="s">
        <v>2580</v>
      </c>
      <c r="G353" t="s">
        <v>536</v>
      </c>
      <c r="H353" t="s">
        <v>1313</v>
      </c>
      <c r="I353" t="s">
        <v>1314</v>
      </c>
      <c r="J353">
        <v>2025</v>
      </c>
      <c r="K353">
        <v>33</v>
      </c>
      <c r="L353" t="s">
        <v>3530</v>
      </c>
      <c r="M353" t="s">
        <v>3531</v>
      </c>
      <c r="N353" t="s">
        <v>3532</v>
      </c>
      <c r="O353" t="s">
        <v>1779</v>
      </c>
      <c r="P353" t="s">
        <v>3122</v>
      </c>
      <c r="Q353" t="s">
        <v>3533</v>
      </c>
      <c r="S353" t="s">
        <v>3534</v>
      </c>
    </row>
    <row r="354" spans="1:19">
      <c r="A354" t="s">
        <v>3535</v>
      </c>
      <c r="B354" t="s">
        <v>1162</v>
      </c>
      <c r="C354" t="s">
        <v>2486</v>
      </c>
      <c r="D354" t="s">
        <v>1743</v>
      </c>
      <c r="E354" t="s">
        <v>2487</v>
      </c>
      <c r="F354" t="s">
        <v>2580</v>
      </c>
      <c r="G354" t="s">
        <v>542</v>
      </c>
      <c r="H354" t="s">
        <v>1313</v>
      </c>
      <c r="I354" t="s">
        <v>1314</v>
      </c>
      <c r="J354">
        <v>2025</v>
      </c>
      <c r="K354">
        <v>0</v>
      </c>
      <c r="L354" t="s">
        <v>3536</v>
      </c>
      <c r="M354" t="s">
        <v>3537</v>
      </c>
      <c r="N354" t="s">
        <v>3538</v>
      </c>
      <c r="O354" t="s">
        <v>1753</v>
      </c>
    </row>
    <row r="355" spans="1:19">
      <c r="A355" t="s">
        <v>3539</v>
      </c>
      <c r="B355" t="s">
        <v>1163</v>
      </c>
      <c r="C355" t="s">
        <v>2486</v>
      </c>
      <c r="D355" t="s">
        <v>1743</v>
      </c>
      <c r="E355" t="s">
        <v>2487</v>
      </c>
      <c r="F355" t="s">
        <v>2580</v>
      </c>
      <c r="G355" t="s">
        <v>548</v>
      </c>
      <c r="H355" t="s">
        <v>1313</v>
      </c>
      <c r="I355" t="s">
        <v>1314</v>
      </c>
      <c r="J355">
        <v>2025</v>
      </c>
      <c r="K355">
        <v>33</v>
      </c>
      <c r="L355" t="s">
        <v>2686</v>
      </c>
      <c r="M355" t="s">
        <v>3540</v>
      </c>
      <c r="N355" t="s">
        <v>3541</v>
      </c>
      <c r="O355" t="s">
        <v>1779</v>
      </c>
      <c r="Q355" t="s">
        <v>3542</v>
      </c>
      <c r="S355" t="s">
        <v>3543</v>
      </c>
    </row>
    <row r="356" spans="1:19">
      <c r="A356" t="s">
        <v>3544</v>
      </c>
      <c r="B356" t="s">
        <v>1164</v>
      </c>
      <c r="C356" t="s">
        <v>2486</v>
      </c>
      <c r="D356" t="s">
        <v>1743</v>
      </c>
      <c r="E356" t="s">
        <v>2487</v>
      </c>
      <c r="F356" t="s">
        <v>2580</v>
      </c>
      <c r="G356" t="s">
        <v>554</v>
      </c>
      <c r="H356" t="s">
        <v>1313</v>
      </c>
      <c r="I356" t="s">
        <v>1314</v>
      </c>
      <c r="J356">
        <v>2025</v>
      </c>
      <c r="K356">
        <v>67</v>
      </c>
      <c r="L356" t="s">
        <v>3545</v>
      </c>
      <c r="M356" t="s">
        <v>3546</v>
      </c>
      <c r="N356" t="s">
        <v>3547</v>
      </c>
      <c r="O356" t="s">
        <v>1753</v>
      </c>
    </row>
    <row r="357" spans="1:19">
      <c r="A357" t="s">
        <v>3548</v>
      </c>
      <c r="B357" t="s">
        <v>1165</v>
      </c>
      <c r="C357" t="s">
        <v>2486</v>
      </c>
      <c r="D357" t="s">
        <v>1743</v>
      </c>
      <c r="E357" t="s">
        <v>2487</v>
      </c>
      <c r="F357" t="s">
        <v>2580</v>
      </c>
      <c r="G357" t="s">
        <v>560</v>
      </c>
      <c r="H357" t="s">
        <v>1313</v>
      </c>
      <c r="I357" t="s">
        <v>1314</v>
      </c>
      <c r="J357">
        <v>2025</v>
      </c>
      <c r="K357">
        <v>67</v>
      </c>
      <c r="L357" t="s">
        <v>2693</v>
      </c>
      <c r="M357" t="s">
        <v>3549</v>
      </c>
      <c r="N357" t="s">
        <v>3550</v>
      </c>
      <c r="O357" t="s">
        <v>1753</v>
      </c>
      <c r="Q357" t="s">
        <v>3551</v>
      </c>
      <c r="S357" t="s">
        <v>3552</v>
      </c>
    </row>
    <row r="358" spans="1:19">
      <c r="A358" t="s">
        <v>3553</v>
      </c>
      <c r="B358" t="s">
        <v>1166</v>
      </c>
      <c r="C358" t="s">
        <v>2486</v>
      </c>
      <c r="D358" t="s">
        <v>1743</v>
      </c>
      <c r="E358" t="s">
        <v>2487</v>
      </c>
      <c r="F358" t="s">
        <v>2580</v>
      </c>
      <c r="G358" t="s">
        <v>566</v>
      </c>
      <c r="H358" t="s">
        <v>1313</v>
      </c>
      <c r="I358" t="s">
        <v>1314</v>
      </c>
      <c r="J358">
        <v>2025</v>
      </c>
      <c r="K358">
        <v>100</v>
      </c>
      <c r="L358" t="s">
        <v>3554</v>
      </c>
      <c r="M358" t="s">
        <v>3555</v>
      </c>
      <c r="N358" t="s">
        <v>3556</v>
      </c>
      <c r="O358" t="s">
        <v>1753</v>
      </c>
    </row>
    <row r="359" spans="1:19">
      <c r="A359" t="s">
        <v>3557</v>
      </c>
      <c r="B359" t="s">
        <v>1167</v>
      </c>
      <c r="C359" t="s">
        <v>2486</v>
      </c>
      <c r="D359" t="s">
        <v>1743</v>
      </c>
      <c r="E359" t="s">
        <v>2487</v>
      </c>
      <c r="F359" t="s">
        <v>2699</v>
      </c>
      <c r="G359" t="s">
        <v>572</v>
      </c>
      <c r="H359" t="s">
        <v>1313</v>
      </c>
      <c r="I359" t="s">
        <v>1314</v>
      </c>
      <c r="J359">
        <v>2025</v>
      </c>
      <c r="K359">
        <v>100</v>
      </c>
      <c r="L359" t="s">
        <v>2700</v>
      </c>
      <c r="M359" t="s">
        <v>3558</v>
      </c>
      <c r="N359" t="s">
        <v>3559</v>
      </c>
      <c r="O359" t="s">
        <v>1753</v>
      </c>
    </row>
    <row r="360" spans="1:19">
      <c r="A360" t="s">
        <v>3560</v>
      </c>
      <c r="B360" t="s">
        <v>1168</v>
      </c>
      <c r="C360" t="s">
        <v>2486</v>
      </c>
      <c r="D360" t="s">
        <v>1742</v>
      </c>
      <c r="E360" t="s">
        <v>2487</v>
      </c>
      <c r="F360" t="s">
        <v>2573</v>
      </c>
      <c r="G360" t="s">
        <v>578</v>
      </c>
      <c r="H360" t="s">
        <v>1313</v>
      </c>
      <c r="I360" t="s">
        <v>1314</v>
      </c>
      <c r="J360">
        <v>2025</v>
      </c>
      <c r="K360">
        <v>0</v>
      </c>
      <c r="L360" t="s">
        <v>3140</v>
      </c>
      <c r="M360" t="s">
        <v>3561</v>
      </c>
      <c r="N360" t="s">
        <v>3562</v>
      </c>
      <c r="O360" t="s">
        <v>1753</v>
      </c>
    </row>
    <row r="361" spans="1:19">
      <c r="A361" t="s">
        <v>3563</v>
      </c>
      <c r="B361" t="s">
        <v>1169</v>
      </c>
      <c r="C361" t="s">
        <v>2486</v>
      </c>
      <c r="D361" t="s">
        <v>1742</v>
      </c>
      <c r="E361" t="s">
        <v>2487</v>
      </c>
      <c r="F361" t="s">
        <v>2526</v>
      </c>
      <c r="G361" t="s">
        <v>580</v>
      </c>
      <c r="H361" t="s">
        <v>1313</v>
      </c>
      <c r="I361" t="s">
        <v>1314</v>
      </c>
      <c r="J361">
        <v>2025</v>
      </c>
      <c r="K361">
        <v>33</v>
      </c>
      <c r="L361" t="s">
        <v>2622</v>
      </c>
      <c r="M361" t="s">
        <v>3564</v>
      </c>
      <c r="N361" t="s">
        <v>3565</v>
      </c>
      <c r="O361" t="s">
        <v>1753</v>
      </c>
    </row>
    <row r="362" spans="1:19">
      <c r="A362" t="s">
        <v>3566</v>
      </c>
      <c r="B362" t="s">
        <v>1170</v>
      </c>
      <c r="C362" t="s">
        <v>2486</v>
      </c>
      <c r="D362" t="s">
        <v>1742</v>
      </c>
      <c r="E362" t="s">
        <v>2487</v>
      </c>
      <c r="F362" t="s">
        <v>2552</v>
      </c>
      <c r="G362" t="s">
        <v>585</v>
      </c>
      <c r="H362" t="s">
        <v>1313</v>
      </c>
      <c r="I362" t="s">
        <v>1314</v>
      </c>
      <c r="J362">
        <v>2025</v>
      </c>
      <c r="K362">
        <v>33</v>
      </c>
      <c r="L362" t="s">
        <v>2622</v>
      </c>
      <c r="M362" t="s">
        <v>3567</v>
      </c>
      <c r="N362" t="s">
        <v>3568</v>
      </c>
      <c r="O362" t="s">
        <v>1753</v>
      </c>
    </row>
    <row r="363" spans="1:19">
      <c r="A363" t="s">
        <v>3569</v>
      </c>
      <c r="B363" t="s">
        <v>1171</v>
      </c>
      <c r="C363" t="s">
        <v>2486</v>
      </c>
      <c r="D363" t="s">
        <v>1742</v>
      </c>
      <c r="E363" t="s">
        <v>2487</v>
      </c>
      <c r="F363" t="s">
        <v>2565</v>
      </c>
      <c r="G363" t="s">
        <v>590</v>
      </c>
      <c r="H363" t="s">
        <v>1313</v>
      </c>
      <c r="I363" t="s">
        <v>1314</v>
      </c>
      <c r="J363">
        <v>2025</v>
      </c>
      <c r="K363">
        <v>0</v>
      </c>
      <c r="L363" t="s">
        <v>3147</v>
      </c>
      <c r="M363" t="s">
        <v>3570</v>
      </c>
      <c r="N363" t="s">
        <v>3571</v>
      </c>
      <c r="O363" t="s">
        <v>1753</v>
      </c>
    </row>
    <row r="364" spans="1:19">
      <c r="A364" t="s">
        <v>3572</v>
      </c>
      <c r="B364" t="s">
        <v>1172</v>
      </c>
      <c r="C364" t="s">
        <v>2486</v>
      </c>
      <c r="D364" t="s">
        <v>1742</v>
      </c>
      <c r="E364" t="s">
        <v>2487</v>
      </c>
      <c r="F364" t="s">
        <v>2526</v>
      </c>
      <c r="G364" t="s">
        <v>592</v>
      </c>
      <c r="H364" t="s">
        <v>1313</v>
      </c>
      <c r="I364" t="s">
        <v>1314</v>
      </c>
      <c r="J364">
        <v>2025</v>
      </c>
      <c r="K364">
        <v>0</v>
      </c>
      <c r="L364" t="s">
        <v>3149</v>
      </c>
      <c r="M364" t="s">
        <v>3573</v>
      </c>
      <c r="N364" t="s">
        <v>3574</v>
      </c>
      <c r="O364" t="s">
        <v>1753</v>
      </c>
    </row>
    <row r="365" spans="1:19">
      <c r="A365" t="s">
        <v>3575</v>
      </c>
      <c r="B365" t="s">
        <v>1173</v>
      </c>
      <c r="C365" t="s">
        <v>2486</v>
      </c>
      <c r="D365" t="s">
        <v>1744</v>
      </c>
      <c r="E365" t="s">
        <v>2499</v>
      </c>
      <c r="F365" t="s">
        <v>2526</v>
      </c>
      <c r="G365" t="s">
        <v>596</v>
      </c>
      <c r="H365" t="s">
        <v>1313</v>
      </c>
      <c r="I365" t="s">
        <v>1314</v>
      </c>
      <c r="J365">
        <v>2025</v>
      </c>
      <c r="K365">
        <v>0</v>
      </c>
      <c r="L365" t="s">
        <v>3576</v>
      </c>
      <c r="M365" t="s">
        <v>3577</v>
      </c>
      <c r="N365" t="s">
        <v>3578</v>
      </c>
      <c r="O365" t="s">
        <v>1753</v>
      </c>
    </row>
    <row r="366" spans="1:19">
      <c r="A366" t="s">
        <v>3579</v>
      </c>
      <c r="B366" t="s">
        <v>1174</v>
      </c>
      <c r="C366" t="s">
        <v>2486</v>
      </c>
      <c r="D366" t="s">
        <v>1744</v>
      </c>
      <c r="E366" t="s">
        <v>2499</v>
      </c>
      <c r="F366" t="s">
        <v>2526</v>
      </c>
      <c r="G366" t="s">
        <v>602</v>
      </c>
      <c r="H366" t="s">
        <v>1313</v>
      </c>
      <c r="I366" t="s">
        <v>1314</v>
      </c>
      <c r="J366">
        <v>2025</v>
      </c>
      <c r="K366">
        <v>100</v>
      </c>
      <c r="L366" t="s">
        <v>2722</v>
      </c>
      <c r="M366" t="s">
        <v>3577</v>
      </c>
      <c r="N366" t="s">
        <v>3580</v>
      </c>
      <c r="O366" t="s">
        <v>1753</v>
      </c>
    </row>
    <row r="367" spans="1:19">
      <c r="A367" t="s">
        <v>3581</v>
      </c>
      <c r="B367" t="s">
        <v>1175</v>
      </c>
      <c r="C367" t="s">
        <v>2486</v>
      </c>
      <c r="D367" t="s">
        <v>1744</v>
      </c>
      <c r="E367" t="s">
        <v>2499</v>
      </c>
      <c r="F367" t="s">
        <v>2552</v>
      </c>
      <c r="G367" t="s">
        <v>608</v>
      </c>
      <c r="H367" t="s">
        <v>1313</v>
      </c>
      <c r="I367" t="s">
        <v>1314</v>
      </c>
      <c r="J367">
        <v>2025</v>
      </c>
      <c r="K367">
        <v>0</v>
      </c>
      <c r="L367" t="s">
        <v>3582</v>
      </c>
      <c r="M367" t="s">
        <v>3577</v>
      </c>
      <c r="N367" t="s">
        <v>3583</v>
      </c>
      <c r="O367" t="s">
        <v>1753</v>
      </c>
    </row>
    <row r="368" spans="1:19">
      <c r="A368" t="s">
        <v>3584</v>
      </c>
      <c r="B368" t="s">
        <v>1176</v>
      </c>
      <c r="C368" t="s">
        <v>2486</v>
      </c>
      <c r="D368" t="s">
        <v>1744</v>
      </c>
      <c r="E368" t="s">
        <v>2499</v>
      </c>
      <c r="F368" t="s">
        <v>2552</v>
      </c>
      <c r="G368" t="s">
        <v>612</v>
      </c>
      <c r="H368" t="s">
        <v>1313</v>
      </c>
      <c r="I368" t="s">
        <v>1314</v>
      </c>
      <c r="J368">
        <v>2025</v>
      </c>
      <c r="K368">
        <v>0</v>
      </c>
      <c r="L368" t="s">
        <v>3585</v>
      </c>
      <c r="M368" t="s">
        <v>3577</v>
      </c>
      <c r="N368" t="s">
        <v>3586</v>
      </c>
      <c r="O368" t="s">
        <v>1753</v>
      </c>
    </row>
    <row r="369" spans="1:19">
      <c r="A369" t="s">
        <v>3587</v>
      </c>
      <c r="B369" t="s">
        <v>1177</v>
      </c>
      <c r="C369" t="s">
        <v>2486</v>
      </c>
      <c r="D369" t="s">
        <v>1744</v>
      </c>
      <c r="E369" t="s">
        <v>2499</v>
      </c>
      <c r="F369" t="s">
        <v>2565</v>
      </c>
      <c r="G369" t="s">
        <v>618</v>
      </c>
      <c r="H369" t="s">
        <v>1313</v>
      </c>
      <c r="I369" t="s">
        <v>1314</v>
      </c>
      <c r="J369">
        <v>2025</v>
      </c>
      <c r="K369">
        <v>67</v>
      </c>
      <c r="L369" t="s">
        <v>3046</v>
      </c>
      <c r="M369" t="s">
        <v>3577</v>
      </c>
      <c r="N369" t="s">
        <v>3588</v>
      </c>
      <c r="O369" t="s">
        <v>1753</v>
      </c>
    </row>
    <row r="370" spans="1:19">
      <c r="A370" t="s">
        <v>3589</v>
      </c>
      <c r="B370" t="s">
        <v>1178</v>
      </c>
      <c r="C370" t="s">
        <v>2486</v>
      </c>
      <c r="D370" t="s">
        <v>1748</v>
      </c>
      <c r="E370" t="s">
        <v>2733</v>
      </c>
      <c r="F370" t="s">
        <v>2734</v>
      </c>
      <c r="G370" t="s">
        <v>621</v>
      </c>
      <c r="H370" t="s">
        <v>1313</v>
      </c>
      <c r="I370" t="s">
        <v>1314</v>
      </c>
      <c r="J370">
        <v>2025</v>
      </c>
      <c r="K370">
        <v>100</v>
      </c>
      <c r="L370" t="s">
        <v>3590</v>
      </c>
      <c r="M370" t="s">
        <v>3591</v>
      </c>
      <c r="N370" t="s">
        <v>3592</v>
      </c>
      <c r="O370" t="s">
        <v>1753</v>
      </c>
    </row>
    <row r="371" spans="1:19">
      <c r="A371" t="s">
        <v>3593</v>
      </c>
      <c r="B371" t="s">
        <v>1179</v>
      </c>
      <c r="C371" t="s">
        <v>2486</v>
      </c>
      <c r="D371" t="s">
        <v>1748</v>
      </c>
      <c r="E371" t="s">
        <v>2733</v>
      </c>
      <c r="F371" t="s">
        <v>2734</v>
      </c>
      <c r="G371" t="s">
        <v>627</v>
      </c>
      <c r="H371" t="s">
        <v>1313</v>
      </c>
      <c r="I371" t="s">
        <v>1314</v>
      </c>
      <c r="J371">
        <v>2025</v>
      </c>
      <c r="K371">
        <v>33</v>
      </c>
      <c r="L371" t="s">
        <v>2738</v>
      </c>
      <c r="M371" t="s">
        <v>3594</v>
      </c>
      <c r="N371" t="s">
        <v>3595</v>
      </c>
      <c r="O371" t="s">
        <v>1753</v>
      </c>
      <c r="Q371" t="s">
        <v>3596</v>
      </c>
    </row>
    <row r="372" spans="1:19">
      <c r="A372" t="s">
        <v>3597</v>
      </c>
      <c r="B372" t="s">
        <v>1180</v>
      </c>
      <c r="C372" t="s">
        <v>2486</v>
      </c>
      <c r="D372" t="s">
        <v>1748</v>
      </c>
      <c r="E372" t="s">
        <v>2733</v>
      </c>
      <c r="F372" t="s">
        <v>2734</v>
      </c>
      <c r="G372" t="s">
        <v>633</v>
      </c>
      <c r="H372" t="s">
        <v>1313</v>
      </c>
      <c r="I372" t="s">
        <v>1314</v>
      </c>
      <c r="J372">
        <v>2025</v>
      </c>
      <c r="K372">
        <v>0</v>
      </c>
      <c r="L372" t="s">
        <v>2741</v>
      </c>
      <c r="M372" t="s">
        <v>3598</v>
      </c>
      <c r="N372" t="s">
        <v>3599</v>
      </c>
      <c r="O372" t="s">
        <v>1753</v>
      </c>
    </row>
    <row r="373" spans="1:19">
      <c r="A373" t="s">
        <v>3600</v>
      </c>
      <c r="B373" t="s">
        <v>1181</v>
      </c>
      <c r="C373" t="s">
        <v>2486</v>
      </c>
      <c r="D373" t="s">
        <v>1748</v>
      </c>
      <c r="E373" t="s">
        <v>2733</v>
      </c>
      <c r="F373" t="s">
        <v>2734</v>
      </c>
      <c r="G373" t="s">
        <v>639</v>
      </c>
      <c r="H373" t="s">
        <v>1313</v>
      </c>
      <c r="I373" t="s">
        <v>1314</v>
      </c>
      <c r="J373">
        <v>2025</v>
      </c>
      <c r="K373">
        <v>67</v>
      </c>
      <c r="L373" t="s">
        <v>3601</v>
      </c>
      <c r="M373" t="s">
        <v>3602</v>
      </c>
      <c r="N373" t="s">
        <v>3603</v>
      </c>
      <c r="O373" t="s">
        <v>1753</v>
      </c>
    </row>
    <row r="374" spans="1:19">
      <c r="A374" t="s">
        <v>3604</v>
      </c>
      <c r="B374" t="s">
        <v>1182</v>
      </c>
      <c r="C374" t="s">
        <v>2486</v>
      </c>
      <c r="D374" t="s">
        <v>1745</v>
      </c>
      <c r="E374" t="s">
        <v>2504</v>
      </c>
      <c r="F374" t="s">
        <v>2526</v>
      </c>
      <c r="G374" t="s">
        <v>645</v>
      </c>
      <c r="H374" t="s">
        <v>1313</v>
      </c>
      <c r="I374" t="s">
        <v>1314</v>
      </c>
      <c r="J374">
        <v>2025</v>
      </c>
      <c r="K374">
        <v>33</v>
      </c>
      <c r="L374" t="s">
        <v>3605</v>
      </c>
      <c r="M374" t="s">
        <v>3606</v>
      </c>
      <c r="N374" t="s">
        <v>3607</v>
      </c>
      <c r="O374" t="s">
        <v>1779</v>
      </c>
      <c r="P374" t="s">
        <v>3608</v>
      </c>
      <c r="S374" t="s">
        <v>3609</v>
      </c>
    </row>
    <row r="375" spans="1:19">
      <c r="A375" t="s">
        <v>3610</v>
      </c>
      <c r="B375" t="s">
        <v>1183</v>
      </c>
      <c r="C375" t="s">
        <v>2486</v>
      </c>
      <c r="D375" t="s">
        <v>1745</v>
      </c>
      <c r="E375" t="s">
        <v>2504</v>
      </c>
      <c r="F375" t="s">
        <v>2526</v>
      </c>
      <c r="G375" t="s">
        <v>651</v>
      </c>
      <c r="H375" t="s">
        <v>1313</v>
      </c>
      <c r="I375" t="s">
        <v>1314</v>
      </c>
      <c r="J375">
        <v>2025</v>
      </c>
      <c r="K375">
        <v>100</v>
      </c>
      <c r="L375" t="s">
        <v>3611</v>
      </c>
      <c r="M375" t="s">
        <v>3612</v>
      </c>
      <c r="N375" t="s">
        <v>3613</v>
      </c>
      <c r="O375" t="s">
        <v>1753</v>
      </c>
    </row>
    <row r="376" spans="1:19">
      <c r="A376" t="s">
        <v>3614</v>
      </c>
      <c r="B376" t="s">
        <v>1184</v>
      </c>
      <c r="C376" t="s">
        <v>2486</v>
      </c>
      <c r="D376" t="s">
        <v>1745</v>
      </c>
      <c r="E376" t="s">
        <v>2504</v>
      </c>
      <c r="F376" t="s">
        <v>2526</v>
      </c>
      <c r="G376" t="s">
        <v>657</v>
      </c>
      <c r="H376" t="s">
        <v>1313</v>
      </c>
      <c r="I376" t="s">
        <v>1314</v>
      </c>
      <c r="J376">
        <v>2025</v>
      </c>
      <c r="K376">
        <v>100</v>
      </c>
      <c r="L376" t="s">
        <v>2756</v>
      </c>
      <c r="M376" t="s">
        <v>3615</v>
      </c>
      <c r="N376" t="s">
        <v>3616</v>
      </c>
      <c r="O376" t="s">
        <v>1753</v>
      </c>
    </row>
    <row r="377" spans="1:19">
      <c r="A377" t="s">
        <v>3617</v>
      </c>
      <c r="B377" t="s">
        <v>1185</v>
      </c>
      <c r="C377" t="s">
        <v>2486</v>
      </c>
      <c r="D377" t="s">
        <v>1745</v>
      </c>
      <c r="E377" t="s">
        <v>2504</v>
      </c>
      <c r="F377" t="s">
        <v>2552</v>
      </c>
      <c r="G377" t="s">
        <v>661</v>
      </c>
      <c r="H377" t="s">
        <v>1313</v>
      </c>
      <c r="I377" t="s">
        <v>1314</v>
      </c>
      <c r="J377">
        <v>2025</v>
      </c>
      <c r="K377">
        <v>100</v>
      </c>
      <c r="L377" t="s">
        <v>2760</v>
      </c>
      <c r="M377" t="s">
        <v>3618</v>
      </c>
      <c r="N377" t="s">
        <v>3619</v>
      </c>
      <c r="O377" t="s">
        <v>1753</v>
      </c>
    </row>
    <row r="378" spans="1:19">
      <c r="A378" t="s">
        <v>3620</v>
      </c>
      <c r="B378" t="s">
        <v>1186</v>
      </c>
      <c r="C378" t="s">
        <v>2486</v>
      </c>
      <c r="D378" t="s">
        <v>1745</v>
      </c>
      <c r="E378" t="s">
        <v>2504</v>
      </c>
      <c r="F378" t="s">
        <v>2552</v>
      </c>
      <c r="G378" t="s">
        <v>665</v>
      </c>
      <c r="H378" t="s">
        <v>1313</v>
      </c>
      <c r="I378" t="s">
        <v>1314</v>
      </c>
      <c r="J378">
        <v>2025</v>
      </c>
      <c r="K378">
        <v>100</v>
      </c>
      <c r="L378" t="s">
        <v>2763</v>
      </c>
      <c r="M378" t="s">
        <v>3621</v>
      </c>
      <c r="N378" t="s">
        <v>3622</v>
      </c>
      <c r="O378" t="s">
        <v>1753</v>
      </c>
    </row>
    <row r="379" spans="1:19">
      <c r="A379" t="s">
        <v>3623</v>
      </c>
      <c r="B379" t="s">
        <v>1187</v>
      </c>
      <c r="C379" t="s">
        <v>2486</v>
      </c>
      <c r="D379" t="s">
        <v>1745</v>
      </c>
      <c r="E379" t="s">
        <v>2504</v>
      </c>
      <c r="F379" t="s">
        <v>2552</v>
      </c>
      <c r="G379" t="s">
        <v>671</v>
      </c>
      <c r="H379" t="s">
        <v>1313</v>
      </c>
      <c r="I379" t="s">
        <v>1314</v>
      </c>
      <c r="J379">
        <v>2025</v>
      </c>
      <c r="K379">
        <v>100</v>
      </c>
      <c r="L379" t="s">
        <v>2766</v>
      </c>
      <c r="M379" t="s">
        <v>3615</v>
      </c>
      <c r="N379" t="s">
        <v>3624</v>
      </c>
      <c r="O379" t="s">
        <v>1753</v>
      </c>
    </row>
    <row r="380" spans="1:19">
      <c r="A380" t="s">
        <v>3625</v>
      </c>
      <c r="B380" t="s">
        <v>1188</v>
      </c>
      <c r="C380" t="s">
        <v>2486</v>
      </c>
      <c r="D380" t="s">
        <v>1745</v>
      </c>
      <c r="E380" t="s">
        <v>2504</v>
      </c>
      <c r="F380" t="s">
        <v>2565</v>
      </c>
      <c r="G380" t="s">
        <v>675</v>
      </c>
      <c r="H380" t="s">
        <v>1313</v>
      </c>
      <c r="I380" t="s">
        <v>1314</v>
      </c>
      <c r="J380">
        <v>2025</v>
      </c>
      <c r="K380">
        <v>33</v>
      </c>
      <c r="L380" t="s">
        <v>3626</v>
      </c>
      <c r="M380" t="s">
        <v>3627</v>
      </c>
      <c r="N380" t="s">
        <v>3628</v>
      </c>
      <c r="O380" t="s">
        <v>1753</v>
      </c>
    </row>
    <row r="381" spans="1:19">
      <c r="A381" t="s">
        <v>3629</v>
      </c>
      <c r="B381" t="s">
        <v>1189</v>
      </c>
      <c r="C381" t="s">
        <v>2486</v>
      </c>
      <c r="D381" t="s">
        <v>1745</v>
      </c>
      <c r="E381" t="s">
        <v>2504</v>
      </c>
      <c r="F381" t="s">
        <v>2565</v>
      </c>
      <c r="G381" t="s">
        <v>677</v>
      </c>
      <c r="H381" t="s">
        <v>1313</v>
      </c>
      <c r="I381" t="s">
        <v>1314</v>
      </c>
      <c r="J381">
        <v>2025</v>
      </c>
      <c r="K381">
        <v>33</v>
      </c>
      <c r="L381" t="s">
        <v>2622</v>
      </c>
      <c r="M381" t="s">
        <v>3630</v>
      </c>
      <c r="N381" t="s">
        <v>3631</v>
      </c>
      <c r="O381" t="s">
        <v>1753</v>
      </c>
    </row>
    <row r="382" spans="1:19">
      <c r="A382" t="s">
        <v>3632</v>
      </c>
      <c r="B382" t="s">
        <v>1190</v>
      </c>
      <c r="C382" t="s">
        <v>2486</v>
      </c>
      <c r="D382" t="s">
        <v>1746</v>
      </c>
      <c r="E382" t="s">
        <v>2504</v>
      </c>
      <c r="F382" t="s">
        <v>2573</v>
      </c>
      <c r="G382" t="s">
        <v>682</v>
      </c>
      <c r="H382" t="s">
        <v>1313</v>
      </c>
      <c r="I382" t="s">
        <v>1314</v>
      </c>
      <c r="J382">
        <v>2025</v>
      </c>
      <c r="K382">
        <v>0</v>
      </c>
      <c r="L382" t="s">
        <v>2777</v>
      </c>
      <c r="M382" t="s">
        <v>3633</v>
      </c>
      <c r="N382" t="s">
        <v>3634</v>
      </c>
      <c r="O382" t="s">
        <v>1753</v>
      </c>
      <c r="Q382" t="s">
        <v>3635</v>
      </c>
      <c r="S382" t="s">
        <v>3636</v>
      </c>
    </row>
    <row r="383" spans="1:19">
      <c r="A383" t="s">
        <v>3637</v>
      </c>
      <c r="B383" t="s">
        <v>1191</v>
      </c>
      <c r="C383" t="s">
        <v>2486</v>
      </c>
      <c r="D383" t="s">
        <v>1746</v>
      </c>
      <c r="E383" t="s">
        <v>2504</v>
      </c>
      <c r="F383" t="s">
        <v>2526</v>
      </c>
      <c r="G383" t="s">
        <v>688</v>
      </c>
      <c r="H383" t="s">
        <v>1313</v>
      </c>
      <c r="I383" t="s">
        <v>1314</v>
      </c>
      <c r="J383">
        <v>2025</v>
      </c>
      <c r="K383">
        <v>0</v>
      </c>
      <c r="L383" t="s">
        <v>3193</v>
      </c>
      <c r="M383" t="s">
        <v>3633</v>
      </c>
      <c r="N383" t="s">
        <v>3634</v>
      </c>
      <c r="O383" t="s">
        <v>1753</v>
      </c>
    </row>
    <row r="384" spans="1:19">
      <c r="A384" t="s">
        <v>3638</v>
      </c>
      <c r="B384" t="s">
        <v>1192</v>
      </c>
      <c r="C384" t="s">
        <v>2486</v>
      </c>
      <c r="D384" t="s">
        <v>1746</v>
      </c>
      <c r="E384" t="s">
        <v>2504</v>
      </c>
      <c r="F384" t="s">
        <v>2526</v>
      </c>
      <c r="G384" t="s">
        <v>694</v>
      </c>
      <c r="H384" t="s">
        <v>1313</v>
      </c>
      <c r="I384" t="s">
        <v>1314</v>
      </c>
      <c r="J384">
        <v>2025</v>
      </c>
      <c r="K384">
        <v>0</v>
      </c>
      <c r="L384" t="s">
        <v>3195</v>
      </c>
      <c r="M384" t="s">
        <v>3633</v>
      </c>
      <c r="N384" t="s">
        <v>3634</v>
      </c>
      <c r="O384" t="s">
        <v>1753</v>
      </c>
    </row>
    <row r="385" spans="1:19">
      <c r="A385" t="s">
        <v>3639</v>
      </c>
      <c r="B385" t="s">
        <v>1193</v>
      </c>
      <c r="C385" t="s">
        <v>2486</v>
      </c>
      <c r="D385" t="s">
        <v>1746</v>
      </c>
      <c r="E385" t="s">
        <v>2504</v>
      </c>
      <c r="F385" t="s">
        <v>2526</v>
      </c>
      <c r="G385" t="s">
        <v>700</v>
      </c>
      <c r="H385" t="s">
        <v>1313</v>
      </c>
      <c r="I385" t="s">
        <v>1314</v>
      </c>
      <c r="J385">
        <v>2025</v>
      </c>
      <c r="K385">
        <v>0</v>
      </c>
      <c r="L385" t="s">
        <v>3197</v>
      </c>
      <c r="M385" t="s">
        <v>3633</v>
      </c>
      <c r="N385" t="s">
        <v>3634</v>
      </c>
      <c r="O385" t="s">
        <v>1753</v>
      </c>
    </row>
    <row r="386" spans="1:19">
      <c r="A386" t="s">
        <v>3640</v>
      </c>
      <c r="B386" t="s">
        <v>1194</v>
      </c>
      <c r="C386" t="s">
        <v>2486</v>
      </c>
      <c r="D386" t="s">
        <v>1746</v>
      </c>
      <c r="E386" t="s">
        <v>2504</v>
      </c>
      <c r="F386" t="s">
        <v>2552</v>
      </c>
      <c r="G386" t="s">
        <v>706</v>
      </c>
      <c r="H386" t="s">
        <v>1313</v>
      </c>
      <c r="I386" t="s">
        <v>1314</v>
      </c>
      <c r="J386">
        <v>2025</v>
      </c>
      <c r="K386">
        <v>0</v>
      </c>
      <c r="L386" t="s">
        <v>3199</v>
      </c>
      <c r="M386" t="s">
        <v>3633</v>
      </c>
      <c r="N386" t="s">
        <v>3634</v>
      </c>
      <c r="O386" t="s">
        <v>1753</v>
      </c>
    </row>
    <row r="387" spans="1:19">
      <c r="A387" t="s">
        <v>3641</v>
      </c>
      <c r="B387" t="s">
        <v>1195</v>
      </c>
      <c r="C387" t="s">
        <v>2486</v>
      </c>
      <c r="D387" t="s">
        <v>1746</v>
      </c>
      <c r="E387" t="s">
        <v>2504</v>
      </c>
      <c r="F387" t="s">
        <v>2552</v>
      </c>
      <c r="G387" t="s">
        <v>712</v>
      </c>
      <c r="H387" t="s">
        <v>1313</v>
      </c>
      <c r="I387" t="s">
        <v>1314</v>
      </c>
      <c r="J387">
        <v>2025</v>
      </c>
      <c r="K387">
        <v>0</v>
      </c>
      <c r="L387" t="s">
        <v>3201</v>
      </c>
      <c r="M387" t="s">
        <v>3633</v>
      </c>
      <c r="N387" t="s">
        <v>3634</v>
      </c>
      <c r="O387" t="s">
        <v>1753</v>
      </c>
      <c r="Q387" t="s">
        <v>3642</v>
      </c>
      <c r="S387" t="s">
        <v>3643</v>
      </c>
    </row>
    <row r="388" spans="1:19">
      <c r="A388" t="s">
        <v>3644</v>
      </c>
      <c r="B388" t="s">
        <v>1196</v>
      </c>
      <c r="C388" t="s">
        <v>2486</v>
      </c>
      <c r="D388" t="s">
        <v>1746</v>
      </c>
      <c r="E388" t="s">
        <v>2504</v>
      </c>
      <c r="F388" t="s">
        <v>2552</v>
      </c>
      <c r="G388" t="s">
        <v>716</v>
      </c>
      <c r="H388" t="s">
        <v>1313</v>
      </c>
      <c r="I388" t="s">
        <v>1314</v>
      </c>
      <c r="J388">
        <v>2025</v>
      </c>
      <c r="K388">
        <v>0</v>
      </c>
      <c r="L388" t="s">
        <v>3203</v>
      </c>
      <c r="M388" t="s">
        <v>3633</v>
      </c>
      <c r="N388" t="s">
        <v>3634</v>
      </c>
      <c r="O388" t="s">
        <v>1753</v>
      </c>
    </row>
    <row r="389" spans="1:19">
      <c r="A389" t="s">
        <v>3645</v>
      </c>
      <c r="B389" t="s">
        <v>1197</v>
      </c>
      <c r="C389" t="s">
        <v>2486</v>
      </c>
      <c r="D389" t="s">
        <v>1746</v>
      </c>
      <c r="E389" t="s">
        <v>2504</v>
      </c>
      <c r="F389" t="s">
        <v>2565</v>
      </c>
      <c r="G389" t="s">
        <v>722</v>
      </c>
      <c r="H389" t="s">
        <v>1313</v>
      </c>
      <c r="I389" t="s">
        <v>1314</v>
      </c>
      <c r="J389">
        <v>2025</v>
      </c>
      <c r="K389">
        <v>0</v>
      </c>
      <c r="L389" t="s">
        <v>2805</v>
      </c>
      <c r="M389" t="s">
        <v>3633</v>
      </c>
      <c r="N389" t="s">
        <v>3634</v>
      </c>
      <c r="O389" t="s">
        <v>1753</v>
      </c>
    </row>
    <row r="390" spans="1:19">
      <c r="A390" t="s">
        <v>3646</v>
      </c>
      <c r="B390" t="s">
        <v>1198</v>
      </c>
      <c r="C390" t="s">
        <v>2486</v>
      </c>
      <c r="D390" t="s">
        <v>1747</v>
      </c>
      <c r="E390" t="s">
        <v>2504</v>
      </c>
      <c r="F390" t="s">
        <v>2526</v>
      </c>
      <c r="G390" t="s">
        <v>728</v>
      </c>
      <c r="H390" t="s">
        <v>1313</v>
      </c>
      <c r="I390" t="s">
        <v>1314</v>
      </c>
      <c r="J390">
        <v>2025</v>
      </c>
      <c r="K390">
        <v>67</v>
      </c>
      <c r="L390" t="s">
        <v>3647</v>
      </c>
      <c r="M390" t="s">
        <v>3648</v>
      </c>
      <c r="N390" t="s">
        <v>3649</v>
      </c>
      <c r="O390" t="s">
        <v>1753</v>
      </c>
      <c r="S390" t="s">
        <v>3650</v>
      </c>
    </row>
    <row r="391" spans="1:19">
      <c r="A391" t="s">
        <v>3651</v>
      </c>
      <c r="B391" t="s">
        <v>1199</v>
      </c>
      <c r="C391" t="s">
        <v>2486</v>
      </c>
      <c r="D391" t="s">
        <v>1747</v>
      </c>
      <c r="E391" t="s">
        <v>2504</v>
      </c>
      <c r="F391" t="s">
        <v>2526</v>
      </c>
      <c r="G391" t="s">
        <v>734</v>
      </c>
      <c r="H391" t="s">
        <v>1313</v>
      </c>
      <c r="I391" t="s">
        <v>1314</v>
      </c>
      <c r="J391">
        <v>2025</v>
      </c>
      <c r="K391">
        <v>100</v>
      </c>
      <c r="L391" t="s">
        <v>2811</v>
      </c>
      <c r="M391" t="s">
        <v>3652</v>
      </c>
      <c r="N391" t="s">
        <v>3653</v>
      </c>
      <c r="O391" t="s">
        <v>1753</v>
      </c>
    </row>
    <row r="392" spans="1:19">
      <c r="A392" t="s">
        <v>3654</v>
      </c>
      <c r="B392" t="s">
        <v>1200</v>
      </c>
      <c r="C392" t="s">
        <v>2486</v>
      </c>
      <c r="D392" t="s">
        <v>1747</v>
      </c>
      <c r="E392" t="s">
        <v>2504</v>
      </c>
      <c r="F392" t="s">
        <v>2526</v>
      </c>
      <c r="G392" t="s">
        <v>740</v>
      </c>
      <c r="H392" t="s">
        <v>1313</v>
      </c>
      <c r="I392" t="s">
        <v>1314</v>
      </c>
      <c r="J392">
        <v>2025</v>
      </c>
      <c r="K392">
        <v>100</v>
      </c>
      <c r="L392" t="s">
        <v>2814</v>
      </c>
      <c r="M392" t="s">
        <v>3655</v>
      </c>
      <c r="N392" t="s">
        <v>3656</v>
      </c>
      <c r="O392" t="s">
        <v>1753</v>
      </c>
    </row>
    <row r="393" spans="1:19">
      <c r="A393" t="s">
        <v>3657</v>
      </c>
      <c r="B393" t="s">
        <v>1201</v>
      </c>
      <c r="C393" t="s">
        <v>2486</v>
      </c>
      <c r="D393" t="s">
        <v>1747</v>
      </c>
      <c r="E393" t="s">
        <v>2504</v>
      </c>
      <c r="F393" t="s">
        <v>2552</v>
      </c>
      <c r="G393" t="s">
        <v>746</v>
      </c>
      <c r="H393" t="s">
        <v>1313</v>
      </c>
      <c r="I393" t="s">
        <v>1314</v>
      </c>
      <c r="J393">
        <v>2025</v>
      </c>
      <c r="K393">
        <v>67</v>
      </c>
      <c r="L393" t="s">
        <v>3658</v>
      </c>
      <c r="M393" t="s">
        <v>3659</v>
      </c>
      <c r="N393" t="s">
        <v>3660</v>
      </c>
      <c r="O393" t="s">
        <v>1753</v>
      </c>
    </row>
    <row r="394" spans="1:19">
      <c r="A394" t="s">
        <v>3661</v>
      </c>
      <c r="B394" t="s">
        <v>1202</v>
      </c>
      <c r="C394" t="s">
        <v>2486</v>
      </c>
      <c r="D394" t="s">
        <v>1747</v>
      </c>
      <c r="E394" t="s">
        <v>2504</v>
      </c>
      <c r="F394" t="s">
        <v>2552</v>
      </c>
      <c r="G394" t="s">
        <v>752</v>
      </c>
      <c r="H394" t="s">
        <v>1313</v>
      </c>
      <c r="I394" t="s">
        <v>1314</v>
      </c>
      <c r="J394">
        <v>2025</v>
      </c>
      <c r="K394">
        <v>100</v>
      </c>
      <c r="L394" t="s">
        <v>2820</v>
      </c>
      <c r="M394" t="s">
        <v>3662</v>
      </c>
      <c r="N394" t="s">
        <v>3663</v>
      </c>
      <c r="O394" t="s">
        <v>1753</v>
      </c>
    </row>
    <row r="395" spans="1:19">
      <c r="A395" t="s">
        <v>3664</v>
      </c>
      <c r="B395" t="s">
        <v>1203</v>
      </c>
      <c r="C395" t="s">
        <v>2486</v>
      </c>
      <c r="D395" t="s">
        <v>1747</v>
      </c>
      <c r="E395" t="s">
        <v>2504</v>
      </c>
      <c r="F395" t="s">
        <v>2552</v>
      </c>
      <c r="G395" t="s">
        <v>756</v>
      </c>
      <c r="H395" t="s">
        <v>1313</v>
      </c>
      <c r="I395" t="s">
        <v>1314</v>
      </c>
      <c r="J395">
        <v>2025</v>
      </c>
      <c r="K395">
        <v>100</v>
      </c>
      <c r="L395" t="s">
        <v>2823</v>
      </c>
      <c r="M395" t="s">
        <v>3662</v>
      </c>
      <c r="N395" t="s">
        <v>3665</v>
      </c>
      <c r="O395" t="s">
        <v>1753</v>
      </c>
    </row>
    <row r="396" spans="1:19">
      <c r="A396" t="s">
        <v>3666</v>
      </c>
      <c r="B396" t="s">
        <v>1204</v>
      </c>
      <c r="C396" t="s">
        <v>2486</v>
      </c>
      <c r="D396" t="s">
        <v>1747</v>
      </c>
      <c r="E396" t="s">
        <v>2504</v>
      </c>
      <c r="F396" t="s">
        <v>2565</v>
      </c>
      <c r="G396" t="s">
        <v>762</v>
      </c>
      <c r="H396" t="s">
        <v>1313</v>
      </c>
      <c r="I396" t="s">
        <v>1314</v>
      </c>
      <c r="J396">
        <v>2025</v>
      </c>
      <c r="K396">
        <v>33</v>
      </c>
      <c r="L396" t="s">
        <v>3667</v>
      </c>
      <c r="M396" t="s">
        <v>3668</v>
      </c>
      <c r="N396" t="s">
        <v>3669</v>
      </c>
      <c r="O396" t="s">
        <v>1753</v>
      </c>
    </row>
    <row r="397" spans="1:19">
      <c r="A397" t="s">
        <v>3670</v>
      </c>
      <c r="B397" t="s">
        <v>1205</v>
      </c>
      <c r="C397" t="s">
        <v>2486</v>
      </c>
      <c r="D397" t="s">
        <v>1747</v>
      </c>
      <c r="E397" t="s">
        <v>2504</v>
      </c>
      <c r="F397" t="s">
        <v>2573</v>
      </c>
      <c r="G397" t="s">
        <v>768</v>
      </c>
      <c r="H397" t="s">
        <v>1313</v>
      </c>
      <c r="I397" t="s">
        <v>1314</v>
      </c>
      <c r="J397">
        <v>2025</v>
      </c>
      <c r="K397">
        <v>0</v>
      </c>
      <c r="L397" t="s">
        <v>2829</v>
      </c>
      <c r="M397" t="s">
        <v>3671</v>
      </c>
      <c r="N397" t="s">
        <v>3672</v>
      </c>
      <c r="O397" t="s">
        <v>1753</v>
      </c>
      <c r="Q397" t="s">
        <v>3673</v>
      </c>
      <c r="S397" t="s">
        <v>3674</v>
      </c>
    </row>
    <row r="398" spans="1:19">
      <c r="A398" t="s">
        <v>3675</v>
      </c>
      <c r="B398" t="s">
        <v>1206</v>
      </c>
      <c r="C398" t="s">
        <v>2486</v>
      </c>
      <c r="D398" t="s">
        <v>1747</v>
      </c>
      <c r="E398" t="s">
        <v>2504</v>
      </c>
      <c r="F398" t="s">
        <v>2580</v>
      </c>
      <c r="G398" t="s">
        <v>774</v>
      </c>
      <c r="H398" t="s">
        <v>1313</v>
      </c>
      <c r="I398" t="s">
        <v>1314</v>
      </c>
      <c r="J398">
        <v>2025</v>
      </c>
      <c r="K398">
        <v>33</v>
      </c>
      <c r="L398" t="s">
        <v>3676</v>
      </c>
      <c r="M398" t="s">
        <v>3677</v>
      </c>
      <c r="N398" t="s">
        <v>3678</v>
      </c>
      <c r="O398" t="s">
        <v>1753</v>
      </c>
    </row>
    <row r="399" spans="1:19">
      <c r="A399" t="s">
        <v>3679</v>
      </c>
      <c r="B399" t="s">
        <v>1207</v>
      </c>
      <c r="C399" t="s">
        <v>2486</v>
      </c>
      <c r="D399" t="s">
        <v>1747</v>
      </c>
      <c r="E399" t="s">
        <v>2504</v>
      </c>
      <c r="F399" t="s">
        <v>2580</v>
      </c>
      <c r="G399" t="s">
        <v>780</v>
      </c>
      <c r="H399" t="s">
        <v>1313</v>
      </c>
      <c r="I399" t="s">
        <v>1314</v>
      </c>
      <c r="J399">
        <v>2025</v>
      </c>
      <c r="K399">
        <v>33</v>
      </c>
      <c r="L399" t="s">
        <v>3680</v>
      </c>
      <c r="M399" t="s">
        <v>3681</v>
      </c>
      <c r="N399" t="s">
        <v>3682</v>
      </c>
      <c r="O399" t="s">
        <v>1753</v>
      </c>
    </row>
    <row r="400" spans="1:19">
      <c r="A400" t="s">
        <v>3683</v>
      </c>
      <c r="B400" t="s">
        <v>1208</v>
      </c>
      <c r="C400" t="s">
        <v>2486</v>
      </c>
      <c r="D400" t="s">
        <v>1747</v>
      </c>
      <c r="E400" t="s">
        <v>2504</v>
      </c>
      <c r="F400" t="s">
        <v>2580</v>
      </c>
      <c r="G400" t="s">
        <v>786</v>
      </c>
      <c r="H400" t="s">
        <v>1313</v>
      </c>
      <c r="I400" t="s">
        <v>1314</v>
      </c>
      <c r="J400">
        <v>2025</v>
      </c>
      <c r="K400">
        <v>33</v>
      </c>
      <c r="L400" t="s">
        <v>3684</v>
      </c>
      <c r="M400" t="s">
        <v>3685</v>
      </c>
      <c r="N400" t="s">
        <v>3686</v>
      </c>
      <c r="O400" t="s">
        <v>1779</v>
      </c>
      <c r="P400" t="s">
        <v>3687</v>
      </c>
      <c r="Q400" t="s">
        <v>3688</v>
      </c>
      <c r="S400" t="s">
        <v>3689</v>
      </c>
    </row>
    <row r="401" spans="1:19">
      <c r="A401" t="s">
        <v>3690</v>
      </c>
      <c r="B401" t="s">
        <v>1209</v>
      </c>
      <c r="C401" t="s">
        <v>2486</v>
      </c>
      <c r="D401" t="s">
        <v>1747</v>
      </c>
      <c r="E401" t="s">
        <v>2504</v>
      </c>
      <c r="F401" t="s">
        <v>2627</v>
      </c>
      <c r="G401" t="s">
        <v>792</v>
      </c>
      <c r="H401" t="s">
        <v>1313</v>
      </c>
      <c r="I401" t="s">
        <v>1314</v>
      </c>
      <c r="J401">
        <v>2025</v>
      </c>
      <c r="K401">
        <v>0</v>
      </c>
      <c r="L401" t="s">
        <v>3224</v>
      </c>
      <c r="M401" t="s">
        <v>3691</v>
      </c>
      <c r="N401" t="s">
        <v>3692</v>
      </c>
      <c r="O401" t="s">
        <v>1753</v>
      </c>
    </row>
    <row r="402" spans="1:19">
      <c r="A402" t="s">
        <v>3693</v>
      </c>
      <c r="B402" t="s">
        <v>1210</v>
      </c>
      <c r="C402" t="s">
        <v>2486</v>
      </c>
      <c r="D402" t="s">
        <v>1747</v>
      </c>
      <c r="E402" t="s">
        <v>2504</v>
      </c>
      <c r="F402" t="s">
        <v>2627</v>
      </c>
      <c r="G402" t="s">
        <v>798</v>
      </c>
      <c r="H402" t="s">
        <v>1313</v>
      </c>
      <c r="I402" t="s">
        <v>1314</v>
      </c>
      <c r="J402">
        <v>2025</v>
      </c>
      <c r="K402">
        <v>100</v>
      </c>
      <c r="L402" t="s">
        <v>3694</v>
      </c>
      <c r="M402" t="s">
        <v>3695</v>
      </c>
      <c r="N402" t="s">
        <v>3696</v>
      </c>
      <c r="O402" t="s">
        <v>1753</v>
      </c>
    </row>
    <row r="403" spans="1:19">
      <c r="A403" t="s">
        <v>3697</v>
      </c>
      <c r="B403" t="s">
        <v>1211</v>
      </c>
      <c r="C403" t="s">
        <v>2486</v>
      </c>
      <c r="D403" t="s">
        <v>1695</v>
      </c>
      <c r="E403" t="s">
        <v>2521</v>
      </c>
      <c r="F403" t="s">
        <v>2846</v>
      </c>
      <c r="G403" t="s">
        <v>802</v>
      </c>
      <c r="H403" t="s">
        <v>1313</v>
      </c>
      <c r="I403" t="s">
        <v>1314</v>
      </c>
      <c r="J403">
        <v>2025</v>
      </c>
      <c r="K403">
        <v>100</v>
      </c>
      <c r="L403" t="s">
        <v>3698</v>
      </c>
      <c r="M403" t="s">
        <v>3699</v>
      </c>
      <c r="N403" t="s">
        <v>3700</v>
      </c>
      <c r="O403" t="s">
        <v>1753</v>
      </c>
    </row>
    <row r="404" spans="1:19">
      <c r="A404" t="s">
        <v>3701</v>
      </c>
      <c r="B404" t="s">
        <v>1212</v>
      </c>
      <c r="C404" t="s">
        <v>2486</v>
      </c>
      <c r="D404" t="s">
        <v>1695</v>
      </c>
      <c r="E404" t="s">
        <v>2521</v>
      </c>
      <c r="F404" t="s">
        <v>2846</v>
      </c>
      <c r="G404" t="s">
        <v>808</v>
      </c>
      <c r="H404" t="s">
        <v>1313</v>
      </c>
      <c r="I404" t="s">
        <v>1314</v>
      </c>
      <c r="J404">
        <v>2025</v>
      </c>
      <c r="K404">
        <v>0</v>
      </c>
      <c r="L404" t="s">
        <v>3230</v>
      </c>
      <c r="M404" t="s">
        <v>3702</v>
      </c>
      <c r="N404" t="s">
        <v>3703</v>
      </c>
      <c r="O404" t="s">
        <v>1753</v>
      </c>
    </row>
    <row r="405" spans="1:19">
      <c r="A405" t="s">
        <v>3704</v>
      </c>
      <c r="B405" t="s">
        <v>1213</v>
      </c>
      <c r="C405" t="s">
        <v>2486</v>
      </c>
      <c r="D405" t="s">
        <v>1695</v>
      </c>
      <c r="E405" t="s">
        <v>2521</v>
      </c>
      <c r="F405" t="s">
        <v>2846</v>
      </c>
      <c r="G405" t="s">
        <v>814</v>
      </c>
      <c r="H405" t="s">
        <v>1313</v>
      </c>
      <c r="I405" t="s">
        <v>1314</v>
      </c>
      <c r="J405">
        <v>2025</v>
      </c>
      <c r="K405">
        <v>0</v>
      </c>
      <c r="L405" t="s">
        <v>3234</v>
      </c>
      <c r="M405" t="s">
        <v>3705</v>
      </c>
      <c r="N405" t="s">
        <v>3703</v>
      </c>
      <c r="O405" t="s">
        <v>1753</v>
      </c>
    </row>
    <row r="406" spans="1:19">
      <c r="A406" t="s">
        <v>3706</v>
      </c>
      <c r="B406" t="s">
        <v>1214</v>
      </c>
      <c r="C406" t="s">
        <v>2486</v>
      </c>
      <c r="D406" t="s">
        <v>1695</v>
      </c>
      <c r="E406" t="s">
        <v>2521</v>
      </c>
      <c r="F406" t="s">
        <v>2846</v>
      </c>
      <c r="G406" t="s">
        <v>820</v>
      </c>
      <c r="H406" t="s">
        <v>1313</v>
      </c>
      <c r="I406" t="s">
        <v>1314</v>
      </c>
      <c r="J406">
        <v>2025</v>
      </c>
      <c r="K406">
        <v>0</v>
      </c>
      <c r="L406" t="s">
        <v>3236</v>
      </c>
      <c r="M406" t="s">
        <v>3705</v>
      </c>
      <c r="N406" t="s">
        <v>3707</v>
      </c>
      <c r="O406" t="s">
        <v>1753</v>
      </c>
    </row>
    <row r="407" spans="1:19">
      <c r="A407" t="s">
        <v>3708</v>
      </c>
      <c r="B407" t="s">
        <v>1215</v>
      </c>
      <c r="C407" t="s">
        <v>2486</v>
      </c>
      <c r="D407" t="s">
        <v>1695</v>
      </c>
      <c r="E407" t="s">
        <v>2521</v>
      </c>
      <c r="F407" t="s">
        <v>2846</v>
      </c>
      <c r="G407" t="s">
        <v>824</v>
      </c>
      <c r="H407" t="s">
        <v>1313</v>
      </c>
      <c r="I407" t="s">
        <v>1314</v>
      </c>
      <c r="J407">
        <v>2025</v>
      </c>
      <c r="K407">
        <v>0</v>
      </c>
      <c r="L407" t="s">
        <v>2859</v>
      </c>
      <c r="N407" t="s">
        <v>3709</v>
      </c>
      <c r="O407" t="s">
        <v>1753</v>
      </c>
    </row>
    <row r="408" spans="1:19">
      <c r="A408" t="s">
        <v>3710</v>
      </c>
      <c r="B408" t="s">
        <v>1216</v>
      </c>
      <c r="C408" t="s">
        <v>2486</v>
      </c>
      <c r="D408" t="s">
        <v>1695</v>
      </c>
      <c r="E408" t="s">
        <v>2521</v>
      </c>
      <c r="F408" t="s">
        <v>2846</v>
      </c>
      <c r="G408" t="s">
        <v>830</v>
      </c>
      <c r="H408" t="s">
        <v>1313</v>
      </c>
      <c r="I408" t="s">
        <v>1314</v>
      </c>
      <c r="J408">
        <v>2025</v>
      </c>
      <c r="K408">
        <v>0</v>
      </c>
      <c r="L408" t="s">
        <v>3711</v>
      </c>
      <c r="N408" t="s">
        <v>3712</v>
      </c>
      <c r="O408" t="s">
        <v>1753</v>
      </c>
    </row>
    <row r="409" spans="1:19">
      <c r="A409" t="s">
        <v>3713</v>
      </c>
      <c r="B409" t="s">
        <v>1217</v>
      </c>
      <c r="C409" t="s">
        <v>2864</v>
      </c>
      <c r="E409" t="s">
        <v>2521</v>
      </c>
      <c r="F409" t="s">
        <v>2865</v>
      </c>
      <c r="G409" t="s">
        <v>837</v>
      </c>
      <c r="H409" t="s">
        <v>1313</v>
      </c>
      <c r="I409" t="s">
        <v>1314</v>
      </c>
      <c r="J409">
        <v>2025</v>
      </c>
      <c r="K409">
        <v>67</v>
      </c>
      <c r="L409" t="s">
        <v>3714</v>
      </c>
      <c r="M409" t="s">
        <v>3715</v>
      </c>
      <c r="N409" t="s">
        <v>3716</v>
      </c>
      <c r="O409" t="s">
        <v>1753</v>
      </c>
    </row>
    <row r="410" spans="1:19">
      <c r="A410" t="s">
        <v>3717</v>
      </c>
      <c r="B410" t="s">
        <v>1218</v>
      </c>
      <c r="C410" t="s">
        <v>2864</v>
      </c>
      <c r="E410" t="s">
        <v>2521</v>
      </c>
      <c r="F410" t="s">
        <v>2865</v>
      </c>
      <c r="G410" t="s">
        <v>843</v>
      </c>
      <c r="H410" t="s">
        <v>1313</v>
      </c>
      <c r="I410" t="s">
        <v>1314</v>
      </c>
      <c r="J410">
        <v>2025</v>
      </c>
      <c r="K410">
        <v>33</v>
      </c>
      <c r="L410" t="s">
        <v>3718</v>
      </c>
      <c r="M410" t="s">
        <v>3719</v>
      </c>
      <c r="N410" t="s">
        <v>3720</v>
      </c>
      <c r="O410" t="s">
        <v>1779</v>
      </c>
      <c r="P410" t="s">
        <v>3718</v>
      </c>
      <c r="Q410" t="s">
        <v>3721</v>
      </c>
      <c r="S410" t="s">
        <v>3722</v>
      </c>
    </row>
    <row r="411" spans="1:19">
      <c r="A411" t="s">
        <v>3723</v>
      </c>
      <c r="B411" t="s">
        <v>1219</v>
      </c>
      <c r="C411" t="s">
        <v>2864</v>
      </c>
      <c r="E411" t="s">
        <v>2521</v>
      </c>
      <c r="F411" t="s">
        <v>2865</v>
      </c>
      <c r="G411" t="s">
        <v>849</v>
      </c>
      <c r="H411" t="s">
        <v>1313</v>
      </c>
      <c r="I411" t="s">
        <v>1314</v>
      </c>
      <c r="J411">
        <v>2025</v>
      </c>
      <c r="K411">
        <v>67</v>
      </c>
      <c r="L411" t="s">
        <v>3724</v>
      </c>
      <c r="M411" t="s">
        <v>3725</v>
      </c>
      <c r="N411" t="s">
        <v>3726</v>
      </c>
      <c r="O411" t="s">
        <v>1753</v>
      </c>
    </row>
    <row r="412" spans="1:19">
      <c r="A412" t="s">
        <v>3727</v>
      </c>
      <c r="B412" t="s">
        <v>1220</v>
      </c>
      <c r="C412" t="s">
        <v>2864</v>
      </c>
      <c r="E412" t="s">
        <v>2521</v>
      </c>
      <c r="F412" t="s">
        <v>2865</v>
      </c>
      <c r="G412" t="s">
        <v>855</v>
      </c>
      <c r="H412" t="s">
        <v>1313</v>
      </c>
      <c r="I412" t="s">
        <v>1314</v>
      </c>
      <c r="J412">
        <v>2025</v>
      </c>
      <c r="K412">
        <v>33</v>
      </c>
      <c r="L412" t="s">
        <v>3728</v>
      </c>
      <c r="M412" t="s">
        <v>3729</v>
      </c>
      <c r="N412" t="s">
        <v>3730</v>
      </c>
      <c r="O412" t="s">
        <v>2013</v>
      </c>
    </row>
    <row r="413" spans="1:19">
      <c r="A413" t="s">
        <v>3731</v>
      </c>
      <c r="B413" t="s">
        <v>1221</v>
      </c>
      <c r="C413" t="s">
        <v>2875</v>
      </c>
      <c r="E413" t="s">
        <v>2487</v>
      </c>
      <c r="F413" t="s">
        <v>2876</v>
      </c>
      <c r="G413" t="s">
        <v>862</v>
      </c>
      <c r="H413" t="s">
        <v>1313</v>
      </c>
      <c r="I413" t="s">
        <v>1314</v>
      </c>
      <c r="J413">
        <v>2025</v>
      </c>
      <c r="K413">
        <v>0</v>
      </c>
      <c r="L413" t="s">
        <v>3248</v>
      </c>
      <c r="M413" t="s">
        <v>3732</v>
      </c>
      <c r="N413" t="s">
        <v>3733</v>
      </c>
      <c r="O413" t="s">
        <v>1753</v>
      </c>
    </row>
    <row r="414" spans="1:19">
      <c r="A414" t="s">
        <v>3734</v>
      </c>
      <c r="B414" t="s">
        <v>1222</v>
      </c>
      <c r="C414" t="s">
        <v>2875</v>
      </c>
      <c r="E414" t="s">
        <v>2499</v>
      </c>
      <c r="F414" t="s">
        <v>2876</v>
      </c>
      <c r="G414" t="s">
        <v>868</v>
      </c>
      <c r="H414" t="s">
        <v>1313</v>
      </c>
      <c r="I414" t="s">
        <v>1314</v>
      </c>
      <c r="J414">
        <v>2025</v>
      </c>
      <c r="K414">
        <v>100</v>
      </c>
      <c r="L414" t="s">
        <v>3735</v>
      </c>
      <c r="M414" t="s">
        <v>3736</v>
      </c>
      <c r="N414" t="s">
        <v>3737</v>
      </c>
      <c r="O414" t="s">
        <v>1753</v>
      </c>
    </row>
    <row r="415" spans="1:19">
      <c r="A415" t="s">
        <v>3738</v>
      </c>
      <c r="B415" t="s">
        <v>1223</v>
      </c>
      <c r="C415" t="s">
        <v>2875</v>
      </c>
      <c r="E415" t="s">
        <v>2499</v>
      </c>
      <c r="F415" t="s">
        <v>2876</v>
      </c>
      <c r="G415" t="s">
        <v>874</v>
      </c>
      <c r="H415" t="s">
        <v>1313</v>
      </c>
      <c r="I415" t="s">
        <v>1314</v>
      </c>
      <c r="J415">
        <v>2025</v>
      </c>
      <c r="K415">
        <v>0</v>
      </c>
      <c r="L415" t="s">
        <v>3739</v>
      </c>
      <c r="M415" t="s">
        <v>3740</v>
      </c>
      <c r="N415" t="s">
        <v>3741</v>
      </c>
      <c r="O415" t="s">
        <v>1753</v>
      </c>
    </row>
    <row r="416" spans="1:19">
      <c r="A416" t="s">
        <v>3742</v>
      </c>
      <c r="B416" t="s">
        <v>1224</v>
      </c>
      <c r="C416" t="s">
        <v>2875</v>
      </c>
      <c r="E416" t="s">
        <v>2499</v>
      </c>
      <c r="F416" t="s">
        <v>2876</v>
      </c>
      <c r="G416" t="s">
        <v>880</v>
      </c>
      <c r="H416" t="s">
        <v>1313</v>
      </c>
      <c r="I416" t="s">
        <v>1314</v>
      </c>
      <c r="J416">
        <v>2025</v>
      </c>
      <c r="K416">
        <v>100</v>
      </c>
      <c r="L416" t="s">
        <v>2890</v>
      </c>
      <c r="M416" t="s">
        <v>3743</v>
      </c>
      <c r="N416" t="s">
        <v>3744</v>
      </c>
      <c r="O416" t="s">
        <v>1753</v>
      </c>
    </row>
    <row r="417" spans="1:19">
      <c r="A417" t="s">
        <v>3745</v>
      </c>
      <c r="B417" t="s">
        <v>1225</v>
      </c>
      <c r="C417" t="s">
        <v>2875</v>
      </c>
      <c r="E417" t="s">
        <v>2499</v>
      </c>
      <c r="F417" t="s">
        <v>2876</v>
      </c>
      <c r="G417" t="s">
        <v>886</v>
      </c>
      <c r="H417" t="s">
        <v>1313</v>
      </c>
      <c r="I417" t="s">
        <v>1314</v>
      </c>
      <c r="J417">
        <v>2025</v>
      </c>
      <c r="K417">
        <v>33</v>
      </c>
      <c r="L417" t="s">
        <v>3746</v>
      </c>
      <c r="M417" t="s">
        <v>3747</v>
      </c>
      <c r="N417" t="s">
        <v>3748</v>
      </c>
      <c r="O417" t="s">
        <v>1753</v>
      </c>
    </row>
    <row r="418" spans="1:19">
      <c r="A418" t="s">
        <v>3749</v>
      </c>
      <c r="B418" t="s">
        <v>1226</v>
      </c>
      <c r="C418" t="s">
        <v>2875</v>
      </c>
      <c r="E418" t="s">
        <v>2499</v>
      </c>
      <c r="F418" t="s">
        <v>2876</v>
      </c>
      <c r="G418" t="s">
        <v>892</v>
      </c>
      <c r="H418" t="s">
        <v>1313</v>
      </c>
      <c r="I418" t="s">
        <v>1314</v>
      </c>
      <c r="J418">
        <v>2025</v>
      </c>
      <c r="K418">
        <v>33</v>
      </c>
      <c r="L418" t="s">
        <v>3260</v>
      </c>
      <c r="M418" t="s">
        <v>3750</v>
      </c>
      <c r="N418" t="s">
        <v>3751</v>
      </c>
      <c r="O418" t="s">
        <v>1753</v>
      </c>
    </row>
    <row r="419" spans="1:19">
      <c r="A419" t="s">
        <v>3752</v>
      </c>
      <c r="B419" t="s">
        <v>1227</v>
      </c>
      <c r="C419" t="s">
        <v>2875</v>
      </c>
      <c r="E419" t="s">
        <v>2499</v>
      </c>
      <c r="F419" t="s">
        <v>2876</v>
      </c>
      <c r="G419" t="s">
        <v>898</v>
      </c>
      <c r="H419" t="s">
        <v>1313</v>
      </c>
      <c r="I419" t="s">
        <v>1314</v>
      </c>
      <c r="J419">
        <v>2025</v>
      </c>
      <c r="K419">
        <v>33</v>
      </c>
      <c r="L419" t="s">
        <v>3753</v>
      </c>
      <c r="M419" t="s">
        <v>3754</v>
      </c>
      <c r="N419" t="s">
        <v>3755</v>
      </c>
      <c r="O419" t="s">
        <v>2013</v>
      </c>
    </row>
    <row r="420" spans="1:19">
      <c r="A420" t="s">
        <v>3756</v>
      </c>
      <c r="B420" t="s">
        <v>1228</v>
      </c>
      <c r="C420" t="s">
        <v>2875</v>
      </c>
      <c r="E420" t="s">
        <v>2504</v>
      </c>
      <c r="F420" t="s">
        <v>2876</v>
      </c>
      <c r="G420" t="s">
        <v>904</v>
      </c>
      <c r="H420" t="s">
        <v>1313</v>
      </c>
      <c r="I420" t="s">
        <v>1314</v>
      </c>
      <c r="J420">
        <v>2025</v>
      </c>
      <c r="K420">
        <v>0</v>
      </c>
      <c r="L420" t="s">
        <v>2906</v>
      </c>
      <c r="M420" t="s">
        <v>3757</v>
      </c>
      <c r="N420" t="s">
        <v>3758</v>
      </c>
      <c r="O420" t="s">
        <v>2013</v>
      </c>
    </row>
    <row r="421" spans="1:19">
      <c r="A421" t="s">
        <v>3759</v>
      </c>
      <c r="B421" t="s">
        <v>1229</v>
      </c>
      <c r="C421" t="s">
        <v>2875</v>
      </c>
      <c r="E421" t="s">
        <v>2504</v>
      </c>
      <c r="F421" t="s">
        <v>2876</v>
      </c>
      <c r="G421" t="s">
        <v>910</v>
      </c>
      <c r="H421" t="s">
        <v>1313</v>
      </c>
      <c r="I421" t="s">
        <v>1314</v>
      </c>
      <c r="J421">
        <v>2025</v>
      </c>
      <c r="K421">
        <v>0</v>
      </c>
      <c r="L421" t="s">
        <v>2909</v>
      </c>
      <c r="M421" t="s">
        <v>3760</v>
      </c>
      <c r="N421" t="s">
        <v>3761</v>
      </c>
      <c r="O421" t="s">
        <v>1753</v>
      </c>
    </row>
    <row r="422" spans="1:19">
      <c r="A422" t="s">
        <v>3762</v>
      </c>
      <c r="B422" t="s">
        <v>1230</v>
      </c>
      <c r="C422" t="s">
        <v>2875</v>
      </c>
      <c r="E422" t="s">
        <v>2504</v>
      </c>
      <c r="F422" t="s">
        <v>2876</v>
      </c>
      <c r="G422" t="s">
        <v>2913</v>
      </c>
      <c r="H422" t="s">
        <v>1313</v>
      </c>
      <c r="I422" t="s">
        <v>1314</v>
      </c>
      <c r="J422">
        <v>2025</v>
      </c>
      <c r="K422">
        <v>33</v>
      </c>
      <c r="L422" t="s">
        <v>3763</v>
      </c>
      <c r="M422" t="s">
        <v>3764</v>
      </c>
      <c r="N422" t="s">
        <v>3765</v>
      </c>
      <c r="O422" t="s">
        <v>1779</v>
      </c>
      <c r="P422" t="s">
        <v>2914</v>
      </c>
      <c r="Q422" t="s">
        <v>3766</v>
      </c>
      <c r="S422" t="s">
        <v>3767</v>
      </c>
    </row>
    <row r="423" spans="1:19">
      <c r="A423" t="s">
        <v>3768</v>
      </c>
      <c r="B423" t="s">
        <v>1231</v>
      </c>
      <c r="C423" t="s">
        <v>2875</v>
      </c>
      <c r="E423" t="s">
        <v>2504</v>
      </c>
      <c r="F423" t="s">
        <v>2876</v>
      </c>
      <c r="G423" t="s">
        <v>922</v>
      </c>
      <c r="H423" t="s">
        <v>1313</v>
      </c>
      <c r="I423" t="s">
        <v>1314</v>
      </c>
      <c r="J423">
        <v>2025</v>
      </c>
      <c r="K423">
        <v>0</v>
      </c>
      <c r="L423" t="s">
        <v>3273</v>
      </c>
      <c r="M423" t="s">
        <v>3769</v>
      </c>
      <c r="N423" t="s">
        <v>3770</v>
      </c>
      <c r="O423" t="s">
        <v>1779</v>
      </c>
      <c r="P423" t="s">
        <v>2918</v>
      </c>
      <c r="Q423" t="s">
        <v>3771</v>
      </c>
      <c r="S423" t="s">
        <v>3772</v>
      </c>
    </row>
    <row r="424" spans="1:19">
      <c r="A424" t="s">
        <v>3773</v>
      </c>
      <c r="B424" t="s">
        <v>1232</v>
      </c>
      <c r="C424" t="s">
        <v>2875</v>
      </c>
      <c r="E424" t="s">
        <v>2521</v>
      </c>
      <c r="F424" t="s">
        <v>2876</v>
      </c>
      <c r="G424" t="s">
        <v>928</v>
      </c>
      <c r="H424" t="s">
        <v>1313</v>
      </c>
      <c r="I424" t="s">
        <v>1314</v>
      </c>
      <c r="J424">
        <v>2025</v>
      </c>
      <c r="K424">
        <v>0</v>
      </c>
      <c r="L424" t="s">
        <v>3276</v>
      </c>
      <c r="M424" t="s">
        <v>3774</v>
      </c>
      <c r="N424" t="s">
        <v>3775</v>
      </c>
      <c r="O424" t="s">
        <v>2013</v>
      </c>
    </row>
    <row r="425" spans="1:19">
      <c r="A425" t="s">
        <v>3776</v>
      </c>
      <c r="B425" t="s">
        <v>1233</v>
      </c>
      <c r="C425" t="s">
        <v>2875</v>
      </c>
      <c r="E425" t="s">
        <v>2521</v>
      </c>
      <c r="F425" t="s">
        <v>2926</v>
      </c>
      <c r="G425" t="s">
        <v>935</v>
      </c>
      <c r="H425" t="s">
        <v>1313</v>
      </c>
      <c r="I425" t="s">
        <v>1314</v>
      </c>
      <c r="J425">
        <v>2025</v>
      </c>
      <c r="K425">
        <v>100</v>
      </c>
      <c r="L425" t="s">
        <v>2927</v>
      </c>
      <c r="M425" t="s">
        <v>3777</v>
      </c>
      <c r="N425" t="s">
        <v>3778</v>
      </c>
      <c r="O425" t="s">
        <v>1753</v>
      </c>
    </row>
    <row r="426" spans="1:19">
      <c r="A426" t="s">
        <v>3779</v>
      </c>
      <c r="B426" t="s">
        <v>1234</v>
      </c>
      <c r="C426" t="s">
        <v>2875</v>
      </c>
      <c r="E426" t="s">
        <v>2521</v>
      </c>
      <c r="F426" t="s">
        <v>2926</v>
      </c>
      <c r="G426" t="s">
        <v>939</v>
      </c>
      <c r="H426" t="s">
        <v>1313</v>
      </c>
      <c r="I426" t="s">
        <v>1314</v>
      </c>
      <c r="J426">
        <v>2025</v>
      </c>
      <c r="K426">
        <v>100</v>
      </c>
      <c r="L426" t="s">
        <v>2931</v>
      </c>
      <c r="M426" t="s">
        <v>3780</v>
      </c>
      <c r="N426" t="s">
        <v>3781</v>
      </c>
      <c r="O426" t="s">
        <v>1753</v>
      </c>
    </row>
    <row r="427" spans="1:19">
      <c r="A427" t="s">
        <v>3782</v>
      </c>
      <c r="B427" t="s">
        <v>1235</v>
      </c>
      <c r="C427" t="s">
        <v>2875</v>
      </c>
      <c r="E427" t="s">
        <v>2521</v>
      </c>
      <c r="F427" t="s">
        <v>2926</v>
      </c>
      <c r="G427" t="s">
        <v>943</v>
      </c>
      <c r="H427" t="s">
        <v>1313</v>
      </c>
      <c r="I427" t="s">
        <v>1314</v>
      </c>
      <c r="J427">
        <v>2025</v>
      </c>
      <c r="K427">
        <v>100</v>
      </c>
      <c r="L427" t="s">
        <v>2935</v>
      </c>
      <c r="M427" t="s">
        <v>3780</v>
      </c>
      <c r="N427" t="s">
        <v>3783</v>
      </c>
      <c r="O427" t="s">
        <v>1753</v>
      </c>
    </row>
    <row r="428" spans="1:19">
      <c r="A428" t="s">
        <v>3784</v>
      </c>
      <c r="B428" t="s">
        <v>1236</v>
      </c>
      <c r="C428" t="s">
        <v>2875</v>
      </c>
      <c r="E428" t="s">
        <v>2521</v>
      </c>
      <c r="F428" t="s">
        <v>2926</v>
      </c>
      <c r="G428" t="s">
        <v>949</v>
      </c>
      <c r="H428" t="s">
        <v>1313</v>
      </c>
      <c r="I428" t="s">
        <v>1314</v>
      </c>
      <c r="J428">
        <v>2025</v>
      </c>
      <c r="K428">
        <v>100</v>
      </c>
      <c r="L428" t="s">
        <v>2938</v>
      </c>
      <c r="M428" t="s">
        <v>3785</v>
      </c>
      <c r="N428" t="s">
        <v>3786</v>
      </c>
      <c r="O428" t="s">
        <v>1753</v>
      </c>
    </row>
    <row r="429" spans="1:19">
      <c r="A429" t="s">
        <v>3787</v>
      </c>
      <c r="B429" t="s">
        <v>1237</v>
      </c>
      <c r="C429" t="s">
        <v>2875</v>
      </c>
      <c r="E429" t="s">
        <v>2521</v>
      </c>
      <c r="F429" t="s">
        <v>2926</v>
      </c>
      <c r="G429" t="s">
        <v>955</v>
      </c>
      <c r="H429" t="s">
        <v>1313</v>
      </c>
      <c r="I429" t="s">
        <v>1314</v>
      </c>
      <c r="J429">
        <v>2025</v>
      </c>
      <c r="K429">
        <v>33</v>
      </c>
      <c r="L429" t="s">
        <v>3788</v>
      </c>
      <c r="M429" t="s">
        <v>3789</v>
      </c>
      <c r="N429" t="s">
        <v>3790</v>
      </c>
      <c r="O429" t="s">
        <v>2013</v>
      </c>
    </row>
    <row r="430" spans="1:19">
      <c r="A430" t="s">
        <v>3791</v>
      </c>
      <c r="B430" t="s">
        <v>1238</v>
      </c>
      <c r="C430" t="s">
        <v>2875</v>
      </c>
      <c r="E430" t="s">
        <v>2521</v>
      </c>
      <c r="F430" t="s">
        <v>2926</v>
      </c>
      <c r="G430" t="s">
        <v>961</v>
      </c>
      <c r="H430" t="s">
        <v>1313</v>
      </c>
      <c r="I430" t="s">
        <v>1314</v>
      </c>
      <c r="J430">
        <v>2025</v>
      </c>
      <c r="K430">
        <v>33</v>
      </c>
      <c r="L430" t="s">
        <v>3728</v>
      </c>
      <c r="M430" t="s">
        <v>3792</v>
      </c>
      <c r="N430" t="s">
        <v>3793</v>
      </c>
      <c r="O430" t="s">
        <v>2013</v>
      </c>
    </row>
    <row r="431" spans="1:19">
      <c r="A431" t="s">
        <v>3794</v>
      </c>
      <c r="B431" t="s">
        <v>1239</v>
      </c>
      <c r="C431" t="s">
        <v>2947</v>
      </c>
      <c r="E431" t="s">
        <v>2487</v>
      </c>
      <c r="F431" t="s">
        <v>2948</v>
      </c>
      <c r="G431" t="s">
        <v>965</v>
      </c>
      <c r="H431" t="s">
        <v>1313</v>
      </c>
      <c r="I431" t="s">
        <v>1314</v>
      </c>
      <c r="J431">
        <v>2025</v>
      </c>
      <c r="K431">
        <v>0</v>
      </c>
      <c r="L431" t="s">
        <v>2961</v>
      </c>
      <c r="M431" t="s">
        <v>3795</v>
      </c>
      <c r="N431" t="s">
        <v>3796</v>
      </c>
      <c r="O431" t="s">
        <v>1753</v>
      </c>
    </row>
    <row r="432" spans="1:19">
      <c r="A432" t="s">
        <v>3797</v>
      </c>
      <c r="B432" t="s">
        <v>1240</v>
      </c>
      <c r="C432" t="s">
        <v>2947</v>
      </c>
      <c r="E432" t="s">
        <v>2487</v>
      </c>
      <c r="F432" t="s">
        <v>2948</v>
      </c>
      <c r="G432" t="s">
        <v>971</v>
      </c>
      <c r="H432" t="s">
        <v>1313</v>
      </c>
      <c r="I432" t="s">
        <v>1314</v>
      </c>
      <c r="J432">
        <v>2025</v>
      </c>
      <c r="K432">
        <v>0</v>
      </c>
      <c r="L432" t="s">
        <v>2954</v>
      </c>
      <c r="M432" t="s">
        <v>3798</v>
      </c>
      <c r="N432" t="s">
        <v>3799</v>
      </c>
      <c r="O432" t="s">
        <v>1753</v>
      </c>
    </row>
    <row r="433" spans="1:15">
      <c r="A433" t="s">
        <v>3800</v>
      </c>
      <c r="B433" t="s">
        <v>1241</v>
      </c>
      <c r="C433" t="s">
        <v>2947</v>
      </c>
      <c r="E433" t="s">
        <v>2487</v>
      </c>
      <c r="F433" t="s">
        <v>2948</v>
      </c>
      <c r="G433" t="s">
        <v>975</v>
      </c>
      <c r="H433" t="s">
        <v>1313</v>
      </c>
      <c r="I433" t="s">
        <v>1314</v>
      </c>
      <c r="J433">
        <v>2025</v>
      </c>
      <c r="K433">
        <v>0</v>
      </c>
      <c r="L433" t="s">
        <v>2961</v>
      </c>
      <c r="M433" t="s">
        <v>3801</v>
      </c>
      <c r="N433" t="s">
        <v>3802</v>
      </c>
      <c r="O433" t="s">
        <v>1753</v>
      </c>
    </row>
    <row r="434" spans="1:15">
      <c r="A434" t="s">
        <v>3803</v>
      </c>
      <c r="B434" t="s">
        <v>1242</v>
      </c>
      <c r="C434" t="s">
        <v>2947</v>
      </c>
      <c r="E434" t="s">
        <v>2504</v>
      </c>
      <c r="F434" t="s">
        <v>2948</v>
      </c>
      <c r="G434" t="s">
        <v>981</v>
      </c>
      <c r="H434" t="s">
        <v>1313</v>
      </c>
      <c r="I434" t="s">
        <v>1314</v>
      </c>
      <c r="J434">
        <v>2025</v>
      </c>
      <c r="K434">
        <v>0</v>
      </c>
      <c r="L434" t="s">
        <v>2961</v>
      </c>
      <c r="M434" t="s">
        <v>3804</v>
      </c>
      <c r="N434" t="s">
        <v>3805</v>
      </c>
      <c r="O434" t="s">
        <v>1753</v>
      </c>
    </row>
    <row r="435" spans="1:15">
      <c r="A435" t="s">
        <v>3806</v>
      </c>
      <c r="B435" t="s">
        <v>1243</v>
      </c>
      <c r="C435" t="s">
        <v>2947</v>
      </c>
      <c r="E435" t="s">
        <v>2504</v>
      </c>
      <c r="F435" t="s">
        <v>2948</v>
      </c>
      <c r="G435" t="s">
        <v>986</v>
      </c>
      <c r="H435" t="s">
        <v>1313</v>
      </c>
      <c r="I435" t="s">
        <v>1314</v>
      </c>
      <c r="J435">
        <v>2025</v>
      </c>
      <c r="K435">
        <v>0</v>
      </c>
      <c r="L435" t="s">
        <v>2954</v>
      </c>
      <c r="M435" t="s">
        <v>3807</v>
      </c>
      <c r="N435" t="s">
        <v>3808</v>
      </c>
      <c r="O435" t="s">
        <v>2013</v>
      </c>
    </row>
    <row r="436" spans="1:15">
      <c r="A436" t="s">
        <v>3809</v>
      </c>
      <c r="B436" t="s">
        <v>1244</v>
      </c>
      <c r="C436" t="s">
        <v>2947</v>
      </c>
      <c r="E436" t="s">
        <v>2504</v>
      </c>
      <c r="F436" t="s">
        <v>2948</v>
      </c>
      <c r="G436" t="s">
        <v>989</v>
      </c>
      <c r="H436" t="s">
        <v>1313</v>
      </c>
      <c r="I436" t="s">
        <v>1314</v>
      </c>
      <c r="J436">
        <v>2025</v>
      </c>
      <c r="K436">
        <v>0</v>
      </c>
      <c r="L436" t="s">
        <v>2961</v>
      </c>
      <c r="M436" t="s">
        <v>3810</v>
      </c>
      <c r="N436" t="s">
        <v>3811</v>
      </c>
      <c r="O436" t="s">
        <v>1753</v>
      </c>
    </row>
    <row r="437" spans="1:15">
      <c r="A437" t="s">
        <v>3812</v>
      </c>
      <c r="B437" t="s">
        <v>1245</v>
      </c>
      <c r="C437" t="s">
        <v>2947</v>
      </c>
      <c r="E437" t="s">
        <v>2966</v>
      </c>
      <c r="F437" t="s">
        <v>2948</v>
      </c>
      <c r="G437" t="s">
        <v>993</v>
      </c>
      <c r="H437" t="s">
        <v>1313</v>
      </c>
      <c r="I437" t="s">
        <v>1314</v>
      </c>
      <c r="J437">
        <v>2025</v>
      </c>
      <c r="K437">
        <v>0</v>
      </c>
      <c r="L437" t="s">
        <v>2961</v>
      </c>
      <c r="M437" t="s">
        <v>3813</v>
      </c>
      <c r="N437" t="s">
        <v>3814</v>
      </c>
      <c r="O437" t="s">
        <v>1753</v>
      </c>
    </row>
    <row r="438" spans="1:15">
      <c r="A438" t="s">
        <v>3815</v>
      </c>
      <c r="B438" t="s">
        <v>1246</v>
      </c>
      <c r="C438" t="s">
        <v>2947</v>
      </c>
      <c r="E438" t="s">
        <v>2487</v>
      </c>
      <c r="F438" t="s">
        <v>2948</v>
      </c>
      <c r="G438" t="s">
        <v>998</v>
      </c>
      <c r="H438" t="s">
        <v>1313</v>
      </c>
      <c r="I438" t="s">
        <v>1314</v>
      </c>
      <c r="J438">
        <v>2025</v>
      </c>
      <c r="K438">
        <v>0</v>
      </c>
      <c r="L438" t="s">
        <v>2961</v>
      </c>
      <c r="M438" t="s">
        <v>3813</v>
      </c>
      <c r="N438" t="s">
        <v>3816</v>
      </c>
      <c r="O438" t="s">
        <v>1753</v>
      </c>
    </row>
    <row r="439" spans="1:15">
      <c r="A439" t="s">
        <v>3817</v>
      </c>
      <c r="B439" t="s">
        <v>1247</v>
      </c>
      <c r="C439" t="s">
        <v>2947</v>
      </c>
      <c r="E439" t="s">
        <v>2504</v>
      </c>
      <c r="F439" t="s">
        <v>2948</v>
      </c>
      <c r="G439" t="s">
        <v>1003</v>
      </c>
      <c r="H439" t="s">
        <v>1313</v>
      </c>
      <c r="I439" t="s">
        <v>1314</v>
      </c>
      <c r="J439">
        <v>2025</v>
      </c>
      <c r="K439">
        <v>0</v>
      </c>
      <c r="L439" t="s">
        <v>2961</v>
      </c>
      <c r="M439" t="s">
        <v>3813</v>
      </c>
      <c r="N439" t="s">
        <v>3818</v>
      </c>
      <c r="O439" t="s">
        <v>2013</v>
      </c>
    </row>
    <row r="440" spans="1:15">
      <c r="A440" t="s">
        <v>3819</v>
      </c>
      <c r="B440" t="s">
        <v>1248</v>
      </c>
      <c r="C440" t="s">
        <v>2947</v>
      </c>
      <c r="E440" t="s">
        <v>2487</v>
      </c>
      <c r="F440" t="s">
        <v>2948</v>
      </c>
      <c r="G440" t="s">
        <v>1007</v>
      </c>
      <c r="H440" t="s">
        <v>1313</v>
      </c>
      <c r="I440" t="s">
        <v>1314</v>
      </c>
      <c r="J440">
        <v>2025</v>
      </c>
      <c r="K440">
        <v>0</v>
      </c>
      <c r="L440" t="s">
        <v>2954</v>
      </c>
      <c r="M440" t="s">
        <v>3820</v>
      </c>
      <c r="N440" t="s">
        <v>3821</v>
      </c>
      <c r="O440" t="s">
        <v>1753</v>
      </c>
    </row>
    <row r="441" spans="1:15">
      <c r="A441" t="s">
        <v>3822</v>
      </c>
      <c r="B441" t="s">
        <v>1249</v>
      </c>
      <c r="C441" t="s">
        <v>2947</v>
      </c>
      <c r="E441" t="s">
        <v>2966</v>
      </c>
      <c r="F441" t="s">
        <v>2979</v>
      </c>
      <c r="G441" t="s">
        <v>1011</v>
      </c>
      <c r="H441" t="s">
        <v>1313</v>
      </c>
      <c r="I441" t="s">
        <v>1314</v>
      </c>
      <c r="J441">
        <v>2025</v>
      </c>
      <c r="K441">
        <v>0</v>
      </c>
      <c r="L441" t="s">
        <v>2961</v>
      </c>
      <c r="M441" t="s">
        <v>3823</v>
      </c>
      <c r="N441" t="s">
        <v>3824</v>
      </c>
      <c r="O441" t="s">
        <v>1753</v>
      </c>
    </row>
    <row r="442" spans="1:15">
      <c r="A442" t="s">
        <v>3825</v>
      </c>
      <c r="B442" t="s">
        <v>1250</v>
      </c>
      <c r="C442" t="s">
        <v>2947</v>
      </c>
      <c r="E442" t="s">
        <v>2499</v>
      </c>
      <c r="F442" t="s">
        <v>2876</v>
      </c>
      <c r="G442" t="s">
        <v>1017</v>
      </c>
      <c r="H442" t="s">
        <v>1313</v>
      </c>
      <c r="I442" t="s">
        <v>1314</v>
      </c>
      <c r="J442">
        <v>2025</v>
      </c>
      <c r="K442">
        <v>33</v>
      </c>
      <c r="L442" t="s">
        <v>3826</v>
      </c>
      <c r="M442" t="s">
        <v>3827</v>
      </c>
      <c r="N442" t="s">
        <v>3828</v>
      </c>
      <c r="O442" t="s">
        <v>1753</v>
      </c>
    </row>
    <row r="443" spans="1:15">
      <c r="A443" t="s">
        <v>3829</v>
      </c>
      <c r="B443" t="s">
        <v>1251</v>
      </c>
      <c r="C443" t="s">
        <v>2947</v>
      </c>
      <c r="E443" t="s">
        <v>2499</v>
      </c>
      <c r="F443" t="s">
        <v>2876</v>
      </c>
      <c r="G443" t="s">
        <v>1022</v>
      </c>
      <c r="H443" t="s">
        <v>1313</v>
      </c>
      <c r="I443" t="s">
        <v>1314</v>
      </c>
      <c r="J443">
        <v>2025</v>
      </c>
      <c r="K443">
        <v>67</v>
      </c>
      <c r="L443" t="s">
        <v>3830</v>
      </c>
      <c r="M443" t="s">
        <v>3831</v>
      </c>
      <c r="N443" t="s">
        <v>3832</v>
      </c>
      <c r="O443" t="s">
        <v>1753</v>
      </c>
    </row>
    <row r="444" spans="1:15">
      <c r="A444" t="s">
        <v>3833</v>
      </c>
      <c r="B444" t="s">
        <v>1252</v>
      </c>
      <c r="C444" t="s">
        <v>2947</v>
      </c>
      <c r="E444" t="s">
        <v>2499</v>
      </c>
      <c r="F444" t="s">
        <v>2876</v>
      </c>
      <c r="G444" t="s">
        <v>1027</v>
      </c>
      <c r="H444" t="s">
        <v>1313</v>
      </c>
      <c r="I444" t="s">
        <v>1314</v>
      </c>
      <c r="J444">
        <v>2025</v>
      </c>
      <c r="K444">
        <v>33</v>
      </c>
      <c r="L444" t="s">
        <v>3834</v>
      </c>
      <c r="M444" t="s">
        <v>3835</v>
      </c>
      <c r="N444" t="s">
        <v>3836</v>
      </c>
      <c r="O444" t="s">
        <v>1753</v>
      </c>
    </row>
    <row r="445" spans="1:15">
      <c r="A445" t="s">
        <v>3837</v>
      </c>
      <c r="B445" t="s">
        <v>1253</v>
      </c>
      <c r="C445" t="s">
        <v>2947</v>
      </c>
      <c r="E445" t="s">
        <v>2521</v>
      </c>
      <c r="F445" t="s">
        <v>2876</v>
      </c>
      <c r="G445" t="s">
        <v>1032</v>
      </c>
      <c r="H445" t="s">
        <v>1313</v>
      </c>
      <c r="I445" t="s">
        <v>1314</v>
      </c>
      <c r="J445">
        <v>2025</v>
      </c>
      <c r="K445">
        <v>0</v>
      </c>
      <c r="L445" t="s">
        <v>2961</v>
      </c>
      <c r="M445" t="s">
        <v>3838</v>
      </c>
      <c r="N445" t="s">
        <v>3839</v>
      </c>
      <c r="O445" t="s">
        <v>2013</v>
      </c>
    </row>
    <row r="446" spans="1:15">
      <c r="A446" t="s">
        <v>3840</v>
      </c>
      <c r="B446" t="s">
        <v>1254</v>
      </c>
      <c r="C446" t="s">
        <v>2947</v>
      </c>
      <c r="E446" t="s">
        <v>2521</v>
      </c>
      <c r="F446" t="s">
        <v>2926</v>
      </c>
      <c r="G446" t="s">
        <v>1038</v>
      </c>
      <c r="H446" t="s">
        <v>1313</v>
      </c>
      <c r="I446" t="s">
        <v>1314</v>
      </c>
      <c r="J446">
        <v>2025</v>
      </c>
      <c r="K446">
        <v>100</v>
      </c>
      <c r="L446" t="s">
        <v>3841</v>
      </c>
      <c r="M446" t="s">
        <v>3842</v>
      </c>
      <c r="N446" t="s">
        <v>3843</v>
      </c>
      <c r="O446" t="s">
        <v>2013</v>
      </c>
    </row>
    <row r="447" spans="1:15">
      <c r="A447" t="s">
        <v>3844</v>
      </c>
      <c r="B447" t="s">
        <v>1255</v>
      </c>
      <c r="C447" t="s">
        <v>2947</v>
      </c>
      <c r="E447" t="s">
        <v>2521</v>
      </c>
      <c r="F447" t="s">
        <v>2926</v>
      </c>
      <c r="G447" t="s">
        <v>1041</v>
      </c>
      <c r="H447" t="s">
        <v>1313</v>
      </c>
      <c r="I447" t="s">
        <v>1314</v>
      </c>
      <c r="J447">
        <v>2025</v>
      </c>
      <c r="K447">
        <v>100</v>
      </c>
      <c r="L447" t="s">
        <v>3845</v>
      </c>
      <c r="M447" t="s">
        <v>3846</v>
      </c>
      <c r="N447" t="s">
        <v>3847</v>
      </c>
      <c r="O447" t="s">
        <v>1753</v>
      </c>
    </row>
    <row r="448" spans="1:15">
      <c r="A448" t="s">
        <v>3848</v>
      </c>
      <c r="B448" t="s">
        <v>1256</v>
      </c>
      <c r="C448" t="s">
        <v>2947</v>
      </c>
      <c r="E448" t="s">
        <v>2521</v>
      </c>
      <c r="F448" t="s">
        <v>2926</v>
      </c>
      <c r="G448" t="s">
        <v>1046</v>
      </c>
      <c r="H448" t="s">
        <v>1313</v>
      </c>
      <c r="I448" t="s">
        <v>1314</v>
      </c>
      <c r="J448">
        <v>2025</v>
      </c>
      <c r="K448">
        <v>0</v>
      </c>
      <c r="L448" t="s">
        <v>2954</v>
      </c>
      <c r="M448" t="s">
        <v>3849</v>
      </c>
      <c r="N448" t="s">
        <v>3850</v>
      </c>
      <c r="O448" t="s">
        <v>1753</v>
      </c>
    </row>
    <row r="449" spans="1:19">
      <c r="A449" t="s">
        <v>3851</v>
      </c>
      <c r="B449" t="s">
        <v>1257</v>
      </c>
      <c r="C449" t="s">
        <v>2486</v>
      </c>
      <c r="D449" t="s">
        <v>1742</v>
      </c>
      <c r="E449" t="s">
        <v>2487</v>
      </c>
      <c r="F449" t="s">
        <v>2488</v>
      </c>
      <c r="G449" t="s">
        <v>2489</v>
      </c>
      <c r="H449" t="s">
        <v>1317</v>
      </c>
      <c r="I449" t="s">
        <v>1318</v>
      </c>
      <c r="J449">
        <v>2025</v>
      </c>
      <c r="K449">
        <v>0</v>
      </c>
      <c r="L449" t="s">
        <v>2999</v>
      </c>
      <c r="N449" t="s">
        <v>3852</v>
      </c>
      <c r="O449" t="s">
        <v>1753</v>
      </c>
      <c r="Q449" t="s">
        <v>3853</v>
      </c>
    </row>
    <row r="450" spans="1:19">
      <c r="A450" t="s">
        <v>3854</v>
      </c>
      <c r="B450" t="s">
        <v>1258</v>
      </c>
      <c r="C450" t="s">
        <v>2486</v>
      </c>
      <c r="D450" t="s">
        <v>1743</v>
      </c>
      <c r="E450" t="s">
        <v>2487</v>
      </c>
      <c r="F450" t="s">
        <v>2488</v>
      </c>
      <c r="G450" t="s">
        <v>2494</v>
      </c>
      <c r="H450" t="s">
        <v>1317</v>
      </c>
      <c r="I450" t="s">
        <v>1318</v>
      </c>
      <c r="J450">
        <v>2025</v>
      </c>
      <c r="K450">
        <v>0</v>
      </c>
      <c r="L450" t="s">
        <v>3855</v>
      </c>
      <c r="M450" t="s">
        <v>3856</v>
      </c>
      <c r="N450" t="s">
        <v>3857</v>
      </c>
      <c r="O450" t="s">
        <v>1753</v>
      </c>
      <c r="Q450" t="s">
        <v>3858</v>
      </c>
      <c r="S450" t="s">
        <v>3859</v>
      </c>
    </row>
    <row r="451" spans="1:19">
      <c r="A451" t="s">
        <v>3860</v>
      </c>
      <c r="B451" t="s">
        <v>1259</v>
      </c>
      <c r="C451" t="s">
        <v>2486</v>
      </c>
      <c r="D451" t="s">
        <v>1744</v>
      </c>
      <c r="E451" t="s">
        <v>2499</v>
      </c>
      <c r="F451" t="s">
        <v>2488</v>
      </c>
      <c r="G451" t="s">
        <v>2500</v>
      </c>
      <c r="H451" t="s">
        <v>1317</v>
      </c>
      <c r="I451" t="s">
        <v>1318</v>
      </c>
      <c r="J451">
        <v>2025</v>
      </c>
      <c r="K451">
        <v>67</v>
      </c>
      <c r="L451" t="s">
        <v>2501</v>
      </c>
      <c r="M451" t="s">
        <v>3861</v>
      </c>
      <c r="N451" t="s">
        <v>3862</v>
      </c>
      <c r="O451" t="s">
        <v>1753</v>
      </c>
      <c r="Q451" t="s">
        <v>3863</v>
      </c>
    </row>
    <row r="452" spans="1:19">
      <c r="A452" t="s">
        <v>3864</v>
      </c>
      <c r="B452" t="s">
        <v>1260</v>
      </c>
      <c r="C452" t="s">
        <v>2486</v>
      </c>
      <c r="D452" t="s">
        <v>1745</v>
      </c>
      <c r="E452" t="s">
        <v>2504</v>
      </c>
      <c r="F452" t="s">
        <v>2488</v>
      </c>
      <c r="G452" t="s">
        <v>2505</v>
      </c>
      <c r="H452" t="s">
        <v>1317</v>
      </c>
      <c r="I452" t="s">
        <v>1318</v>
      </c>
      <c r="J452">
        <v>2025</v>
      </c>
      <c r="K452">
        <v>0</v>
      </c>
      <c r="L452" t="s">
        <v>3007</v>
      </c>
      <c r="M452" t="s">
        <v>3865</v>
      </c>
      <c r="N452" t="s">
        <v>3866</v>
      </c>
      <c r="O452" t="s">
        <v>1753</v>
      </c>
      <c r="Q452" t="s">
        <v>3867</v>
      </c>
      <c r="S452" t="s">
        <v>3868</v>
      </c>
    </row>
    <row r="453" spans="1:19">
      <c r="A453" t="s">
        <v>3869</v>
      </c>
      <c r="B453" t="s">
        <v>1261</v>
      </c>
      <c r="C453" t="s">
        <v>2486</v>
      </c>
      <c r="D453" t="s">
        <v>1746</v>
      </c>
      <c r="E453" t="s">
        <v>2504</v>
      </c>
      <c r="F453" t="s">
        <v>2488</v>
      </c>
      <c r="G453" t="s">
        <v>2511</v>
      </c>
      <c r="H453" t="s">
        <v>1317</v>
      </c>
      <c r="I453" t="s">
        <v>1318</v>
      </c>
      <c r="J453">
        <v>2025</v>
      </c>
      <c r="K453">
        <v>0</v>
      </c>
      <c r="L453" t="s">
        <v>3010</v>
      </c>
      <c r="M453" t="s">
        <v>3870</v>
      </c>
      <c r="N453" t="s">
        <v>3871</v>
      </c>
      <c r="O453" t="s">
        <v>1753</v>
      </c>
      <c r="Q453" t="s">
        <v>3872</v>
      </c>
    </row>
    <row r="454" spans="1:19">
      <c r="A454" t="s">
        <v>3873</v>
      </c>
      <c r="B454" t="s">
        <v>1262</v>
      </c>
      <c r="C454" t="s">
        <v>2486</v>
      </c>
      <c r="D454" t="s">
        <v>1747</v>
      </c>
      <c r="E454" t="s">
        <v>2504</v>
      </c>
      <c r="F454" t="s">
        <v>2488</v>
      </c>
      <c r="G454" t="s">
        <v>2516</v>
      </c>
      <c r="H454" t="s">
        <v>1317</v>
      </c>
      <c r="I454" t="s">
        <v>1318</v>
      </c>
      <c r="J454">
        <v>2025</v>
      </c>
      <c r="K454">
        <v>33</v>
      </c>
      <c r="L454" t="s">
        <v>3874</v>
      </c>
      <c r="M454" t="s">
        <v>3875</v>
      </c>
      <c r="N454" t="s">
        <v>3876</v>
      </c>
      <c r="O454" t="s">
        <v>1753</v>
      </c>
    </row>
    <row r="455" spans="1:19">
      <c r="A455" t="s">
        <v>3877</v>
      </c>
      <c r="B455" t="s">
        <v>1263</v>
      </c>
      <c r="C455" t="s">
        <v>2486</v>
      </c>
      <c r="D455" t="s">
        <v>1695</v>
      </c>
      <c r="E455" t="s">
        <v>2521</v>
      </c>
      <c r="F455" t="s">
        <v>2488</v>
      </c>
      <c r="G455" t="s">
        <v>2522</v>
      </c>
      <c r="H455" t="s">
        <v>1317</v>
      </c>
      <c r="I455" t="s">
        <v>1318</v>
      </c>
      <c r="J455">
        <v>2025</v>
      </c>
      <c r="K455">
        <v>0</v>
      </c>
      <c r="L455" t="s">
        <v>3016</v>
      </c>
      <c r="N455" t="s">
        <v>3878</v>
      </c>
      <c r="O455" t="s">
        <v>1753</v>
      </c>
    </row>
    <row r="456" spans="1:19">
      <c r="A456" t="s">
        <v>3879</v>
      </c>
      <c r="B456" t="s">
        <v>1115</v>
      </c>
      <c r="C456" t="s">
        <v>2486</v>
      </c>
      <c r="D456" t="s">
        <v>1743</v>
      </c>
      <c r="E456" t="s">
        <v>2487</v>
      </c>
      <c r="F456" t="s">
        <v>2526</v>
      </c>
      <c r="G456" t="s">
        <v>289</v>
      </c>
      <c r="H456" t="s">
        <v>1317</v>
      </c>
      <c r="I456" t="s">
        <v>1318</v>
      </c>
      <c r="J456">
        <v>2025</v>
      </c>
      <c r="K456">
        <v>0</v>
      </c>
      <c r="L456" t="s">
        <v>3880</v>
      </c>
      <c r="N456" t="s">
        <v>3881</v>
      </c>
      <c r="O456" t="s">
        <v>1779</v>
      </c>
      <c r="P456" t="s">
        <v>2527</v>
      </c>
      <c r="Q456" t="s">
        <v>3882</v>
      </c>
      <c r="S456" t="s">
        <v>3883</v>
      </c>
    </row>
    <row r="457" spans="1:19">
      <c r="A457" t="s">
        <v>3884</v>
      </c>
      <c r="B457" t="s">
        <v>1116</v>
      </c>
      <c r="C457" t="s">
        <v>2486</v>
      </c>
      <c r="D457" t="s">
        <v>1743</v>
      </c>
      <c r="E457" t="s">
        <v>2487</v>
      </c>
      <c r="F457" t="s">
        <v>2526</v>
      </c>
      <c r="G457" t="s">
        <v>296</v>
      </c>
      <c r="H457" t="s">
        <v>1317</v>
      </c>
      <c r="I457" t="s">
        <v>1318</v>
      </c>
      <c r="J457">
        <v>2025</v>
      </c>
      <c r="K457">
        <v>0</v>
      </c>
      <c r="L457" t="s">
        <v>3021</v>
      </c>
      <c r="N457" t="s">
        <v>3881</v>
      </c>
      <c r="O457" t="s">
        <v>1779</v>
      </c>
      <c r="P457" t="s">
        <v>2531</v>
      </c>
      <c r="Q457" t="s">
        <v>3882</v>
      </c>
      <c r="S457" t="s">
        <v>3885</v>
      </c>
    </row>
    <row r="458" spans="1:19">
      <c r="A458" t="s">
        <v>3886</v>
      </c>
      <c r="B458" t="s">
        <v>1117</v>
      </c>
      <c r="C458" t="s">
        <v>2486</v>
      </c>
      <c r="D458" t="s">
        <v>1743</v>
      </c>
      <c r="E458" t="s">
        <v>2487</v>
      </c>
      <c r="F458" t="s">
        <v>2526</v>
      </c>
      <c r="G458" t="s">
        <v>300</v>
      </c>
      <c r="H458" t="s">
        <v>1317</v>
      </c>
      <c r="I458" t="s">
        <v>1318</v>
      </c>
      <c r="J458">
        <v>2025</v>
      </c>
      <c r="K458">
        <v>0</v>
      </c>
      <c r="L458" t="s">
        <v>3024</v>
      </c>
      <c r="N458" t="s">
        <v>3881</v>
      </c>
      <c r="O458" t="s">
        <v>1779</v>
      </c>
      <c r="P458" t="s">
        <v>2534</v>
      </c>
      <c r="Q458" t="s">
        <v>3882</v>
      </c>
      <c r="S458" t="s">
        <v>3885</v>
      </c>
    </row>
    <row r="459" spans="1:19">
      <c r="A459" t="s">
        <v>3887</v>
      </c>
      <c r="B459" t="s">
        <v>1118</v>
      </c>
      <c r="C459" t="s">
        <v>2486</v>
      </c>
      <c r="D459" t="s">
        <v>1743</v>
      </c>
      <c r="E459" t="s">
        <v>2487</v>
      </c>
      <c r="F459" t="s">
        <v>2526</v>
      </c>
      <c r="G459" t="s">
        <v>304</v>
      </c>
      <c r="H459" t="s">
        <v>1317</v>
      </c>
      <c r="I459" t="s">
        <v>1318</v>
      </c>
      <c r="J459">
        <v>2025</v>
      </c>
      <c r="K459">
        <v>0</v>
      </c>
      <c r="L459" t="s">
        <v>3888</v>
      </c>
      <c r="N459" t="s">
        <v>3881</v>
      </c>
      <c r="O459" t="s">
        <v>1779</v>
      </c>
      <c r="P459" t="s">
        <v>2537</v>
      </c>
      <c r="Q459" t="s">
        <v>3882</v>
      </c>
      <c r="S459" t="s">
        <v>3885</v>
      </c>
    </row>
    <row r="460" spans="1:19">
      <c r="A460" t="s">
        <v>3889</v>
      </c>
      <c r="B460" t="s">
        <v>1119</v>
      </c>
      <c r="C460" t="s">
        <v>2486</v>
      </c>
      <c r="D460" t="s">
        <v>1743</v>
      </c>
      <c r="E460" t="s">
        <v>2487</v>
      </c>
      <c r="F460" t="s">
        <v>2526</v>
      </c>
      <c r="G460" t="s">
        <v>308</v>
      </c>
      <c r="H460" t="s">
        <v>1317</v>
      </c>
      <c r="I460" t="s">
        <v>1318</v>
      </c>
      <c r="J460">
        <v>2025</v>
      </c>
      <c r="K460">
        <v>0</v>
      </c>
      <c r="L460" t="s">
        <v>3028</v>
      </c>
      <c r="N460" t="s">
        <v>3881</v>
      </c>
      <c r="O460" t="s">
        <v>1779</v>
      </c>
      <c r="P460" t="s">
        <v>2540</v>
      </c>
      <c r="Q460" t="s">
        <v>3890</v>
      </c>
      <c r="S460" t="s">
        <v>3885</v>
      </c>
    </row>
    <row r="461" spans="1:19">
      <c r="A461" t="s">
        <v>3891</v>
      </c>
      <c r="B461" t="s">
        <v>1120</v>
      </c>
      <c r="C461" t="s">
        <v>2486</v>
      </c>
      <c r="D461" t="s">
        <v>1743</v>
      </c>
      <c r="E461" t="s">
        <v>2487</v>
      </c>
      <c r="F461" t="s">
        <v>2526</v>
      </c>
      <c r="G461" t="s">
        <v>312</v>
      </c>
      <c r="H461" t="s">
        <v>1317</v>
      </c>
      <c r="I461" t="s">
        <v>1318</v>
      </c>
      <c r="J461">
        <v>2025</v>
      </c>
      <c r="K461">
        <v>0</v>
      </c>
      <c r="L461" t="s">
        <v>3892</v>
      </c>
      <c r="N461" t="s">
        <v>3881</v>
      </c>
      <c r="O461" t="s">
        <v>1779</v>
      </c>
      <c r="P461" t="s">
        <v>3893</v>
      </c>
      <c r="Q461" t="s">
        <v>3894</v>
      </c>
      <c r="S461" t="s">
        <v>3885</v>
      </c>
    </row>
    <row r="462" spans="1:19">
      <c r="A462" t="s">
        <v>3895</v>
      </c>
      <c r="B462" t="s">
        <v>1121</v>
      </c>
      <c r="C462" t="s">
        <v>2486</v>
      </c>
      <c r="D462" t="s">
        <v>1743</v>
      </c>
      <c r="E462" t="s">
        <v>2487</v>
      </c>
      <c r="F462" t="s">
        <v>2526</v>
      </c>
      <c r="G462" t="s">
        <v>318</v>
      </c>
      <c r="H462" t="s">
        <v>1317</v>
      </c>
      <c r="I462" t="s">
        <v>1318</v>
      </c>
      <c r="J462">
        <v>2025</v>
      </c>
      <c r="K462">
        <v>0</v>
      </c>
      <c r="L462" t="s">
        <v>3388</v>
      </c>
      <c r="N462" t="s">
        <v>3881</v>
      </c>
      <c r="O462" t="s">
        <v>1753</v>
      </c>
    </row>
    <row r="463" spans="1:19">
      <c r="A463" t="s">
        <v>3896</v>
      </c>
      <c r="B463" t="s">
        <v>1122</v>
      </c>
      <c r="C463" t="s">
        <v>2486</v>
      </c>
      <c r="D463" t="s">
        <v>1743</v>
      </c>
      <c r="E463" t="s">
        <v>2487</v>
      </c>
      <c r="F463" t="s">
        <v>2526</v>
      </c>
      <c r="G463" t="s">
        <v>324</v>
      </c>
      <c r="H463" t="s">
        <v>1317</v>
      </c>
      <c r="I463" t="s">
        <v>1318</v>
      </c>
      <c r="J463">
        <v>2025</v>
      </c>
      <c r="K463">
        <v>0</v>
      </c>
      <c r="L463" t="s">
        <v>3035</v>
      </c>
      <c r="N463" t="s">
        <v>3881</v>
      </c>
      <c r="O463" t="s">
        <v>1779</v>
      </c>
      <c r="P463" t="s">
        <v>3897</v>
      </c>
      <c r="Q463" t="s">
        <v>3898</v>
      </c>
      <c r="S463" t="s">
        <v>3885</v>
      </c>
    </row>
    <row r="464" spans="1:19">
      <c r="A464" t="s">
        <v>3899</v>
      </c>
      <c r="B464" t="s">
        <v>1123</v>
      </c>
      <c r="C464" t="s">
        <v>2486</v>
      </c>
      <c r="D464" t="s">
        <v>1743</v>
      </c>
      <c r="E464" t="s">
        <v>2487</v>
      </c>
      <c r="F464" t="s">
        <v>2552</v>
      </c>
      <c r="G464" t="s">
        <v>330</v>
      </c>
      <c r="H464" t="s">
        <v>1317</v>
      </c>
      <c r="I464" t="s">
        <v>1318</v>
      </c>
      <c r="J464">
        <v>2025</v>
      </c>
      <c r="K464">
        <v>0</v>
      </c>
      <c r="L464" t="s">
        <v>3900</v>
      </c>
      <c r="N464" t="s">
        <v>3881</v>
      </c>
      <c r="O464" t="s">
        <v>1779</v>
      </c>
      <c r="P464" t="s">
        <v>2553</v>
      </c>
      <c r="Q464" t="s">
        <v>3901</v>
      </c>
      <c r="S464" t="s">
        <v>3885</v>
      </c>
    </row>
    <row r="465" spans="1:19">
      <c r="A465" t="s">
        <v>3902</v>
      </c>
      <c r="B465" t="s">
        <v>1124</v>
      </c>
      <c r="C465" t="s">
        <v>2486</v>
      </c>
      <c r="D465" t="s">
        <v>1743</v>
      </c>
      <c r="E465" t="s">
        <v>2487</v>
      </c>
      <c r="F465" t="s">
        <v>2552</v>
      </c>
      <c r="G465" t="s">
        <v>336</v>
      </c>
      <c r="H465" t="s">
        <v>1317</v>
      </c>
      <c r="I465" t="s">
        <v>1318</v>
      </c>
      <c r="J465">
        <v>2025</v>
      </c>
      <c r="K465">
        <v>0</v>
      </c>
      <c r="L465" t="s">
        <v>3903</v>
      </c>
      <c r="N465" t="s">
        <v>3881</v>
      </c>
      <c r="O465" t="s">
        <v>1779</v>
      </c>
      <c r="P465" t="s">
        <v>3398</v>
      </c>
      <c r="Q465" t="s">
        <v>3901</v>
      </c>
      <c r="S465" t="s">
        <v>3885</v>
      </c>
    </row>
    <row r="466" spans="1:19">
      <c r="A466" t="s">
        <v>3904</v>
      </c>
      <c r="B466" t="s">
        <v>1125</v>
      </c>
      <c r="C466" t="s">
        <v>2486</v>
      </c>
      <c r="D466" t="s">
        <v>1743</v>
      </c>
      <c r="E466" t="s">
        <v>2487</v>
      </c>
      <c r="F466" t="s">
        <v>2552</v>
      </c>
      <c r="G466" t="s">
        <v>342</v>
      </c>
      <c r="H466" t="s">
        <v>1317</v>
      </c>
      <c r="I466" t="s">
        <v>1318</v>
      </c>
      <c r="J466">
        <v>2025</v>
      </c>
      <c r="K466">
        <v>0</v>
      </c>
      <c r="L466" t="s">
        <v>3402</v>
      </c>
      <c r="N466" t="s">
        <v>3881</v>
      </c>
      <c r="O466" t="s">
        <v>1779</v>
      </c>
      <c r="P466" t="s">
        <v>2559</v>
      </c>
      <c r="Q466" t="s">
        <v>3905</v>
      </c>
      <c r="S466" t="s">
        <v>3885</v>
      </c>
    </row>
    <row r="467" spans="1:19">
      <c r="A467" t="s">
        <v>3906</v>
      </c>
      <c r="B467" t="s">
        <v>1126</v>
      </c>
      <c r="C467" t="s">
        <v>2486</v>
      </c>
      <c r="D467" t="s">
        <v>1743</v>
      </c>
      <c r="E467" t="s">
        <v>2487</v>
      </c>
      <c r="F467" t="s">
        <v>2552</v>
      </c>
      <c r="G467" t="s">
        <v>346</v>
      </c>
      <c r="H467" t="s">
        <v>1317</v>
      </c>
      <c r="I467" t="s">
        <v>1318</v>
      </c>
      <c r="J467">
        <v>2025</v>
      </c>
      <c r="K467">
        <v>0</v>
      </c>
      <c r="L467" t="s">
        <v>3406</v>
      </c>
      <c r="N467" t="s">
        <v>3881</v>
      </c>
      <c r="O467" t="s">
        <v>1779</v>
      </c>
      <c r="P467" t="s">
        <v>2562</v>
      </c>
      <c r="Q467" t="s">
        <v>3907</v>
      </c>
      <c r="S467" t="s">
        <v>3885</v>
      </c>
    </row>
    <row r="468" spans="1:19">
      <c r="A468" t="s">
        <v>3908</v>
      </c>
      <c r="B468" t="s">
        <v>1127</v>
      </c>
      <c r="C468" t="s">
        <v>2486</v>
      </c>
      <c r="D468" t="s">
        <v>1743</v>
      </c>
      <c r="E468" t="s">
        <v>2487</v>
      </c>
      <c r="F468" t="s">
        <v>2565</v>
      </c>
      <c r="G468" t="s">
        <v>352</v>
      </c>
      <c r="H468" t="s">
        <v>1317</v>
      </c>
      <c r="I468" t="s">
        <v>1318</v>
      </c>
      <c r="J468">
        <v>2025</v>
      </c>
      <c r="K468">
        <v>0</v>
      </c>
      <c r="L468" t="s">
        <v>3147</v>
      </c>
      <c r="N468" t="s">
        <v>3881</v>
      </c>
      <c r="O468" t="s">
        <v>1779</v>
      </c>
      <c r="P468" t="s">
        <v>3909</v>
      </c>
      <c r="Q468" t="s">
        <v>3909</v>
      </c>
      <c r="S468" t="s">
        <v>3885</v>
      </c>
    </row>
    <row r="469" spans="1:19">
      <c r="A469" t="s">
        <v>3910</v>
      </c>
      <c r="B469" t="s">
        <v>1128</v>
      </c>
      <c r="C469" t="s">
        <v>2486</v>
      </c>
      <c r="D469" t="s">
        <v>1743</v>
      </c>
      <c r="E469" t="s">
        <v>2487</v>
      </c>
      <c r="F469" t="s">
        <v>2565</v>
      </c>
      <c r="G469" t="s">
        <v>358</v>
      </c>
      <c r="H469" t="s">
        <v>1317</v>
      </c>
      <c r="I469" t="s">
        <v>1318</v>
      </c>
      <c r="J469">
        <v>2025</v>
      </c>
      <c r="K469">
        <v>0</v>
      </c>
      <c r="L469" t="s">
        <v>3050</v>
      </c>
      <c r="N469" t="s">
        <v>3881</v>
      </c>
      <c r="O469" t="s">
        <v>1779</v>
      </c>
      <c r="P469" t="s">
        <v>3909</v>
      </c>
      <c r="Q469" t="s">
        <v>3909</v>
      </c>
      <c r="S469" t="s">
        <v>3885</v>
      </c>
    </row>
    <row r="470" spans="1:19">
      <c r="A470" t="s">
        <v>3911</v>
      </c>
      <c r="B470" t="s">
        <v>1129</v>
      </c>
      <c r="C470" t="s">
        <v>2486</v>
      </c>
      <c r="D470" t="s">
        <v>1743</v>
      </c>
      <c r="E470" t="s">
        <v>2487</v>
      </c>
      <c r="F470" t="s">
        <v>2573</v>
      </c>
      <c r="G470" t="s">
        <v>364</v>
      </c>
      <c r="H470" t="s">
        <v>1317</v>
      </c>
      <c r="I470" t="s">
        <v>1318</v>
      </c>
      <c r="J470">
        <v>2025</v>
      </c>
      <c r="K470">
        <v>0</v>
      </c>
      <c r="L470" t="s">
        <v>3140</v>
      </c>
      <c r="N470" t="s">
        <v>3881</v>
      </c>
      <c r="O470" t="s">
        <v>1753</v>
      </c>
      <c r="Q470" t="s">
        <v>3912</v>
      </c>
      <c r="S470" t="s">
        <v>3885</v>
      </c>
    </row>
    <row r="471" spans="1:19">
      <c r="A471" t="s">
        <v>3913</v>
      </c>
      <c r="B471" t="s">
        <v>1130</v>
      </c>
      <c r="C471" t="s">
        <v>2486</v>
      </c>
      <c r="D471" t="s">
        <v>1743</v>
      </c>
      <c r="E471" t="s">
        <v>2487</v>
      </c>
      <c r="F471" t="s">
        <v>2573</v>
      </c>
      <c r="G471" t="s">
        <v>369</v>
      </c>
      <c r="H471" t="s">
        <v>1317</v>
      </c>
      <c r="I471" t="s">
        <v>1318</v>
      </c>
      <c r="J471">
        <v>2025</v>
      </c>
      <c r="K471">
        <v>0</v>
      </c>
      <c r="L471" t="s">
        <v>2578</v>
      </c>
      <c r="N471" t="s">
        <v>3881</v>
      </c>
      <c r="O471" t="s">
        <v>1753</v>
      </c>
      <c r="Q471" t="s">
        <v>3912</v>
      </c>
      <c r="S471" t="s">
        <v>3885</v>
      </c>
    </row>
    <row r="472" spans="1:19">
      <c r="A472" t="s">
        <v>3914</v>
      </c>
      <c r="B472" t="s">
        <v>1131</v>
      </c>
      <c r="C472" t="s">
        <v>2486</v>
      </c>
      <c r="D472" t="s">
        <v>1743</v>
      </c>
      <c r="E472" t="s">
        <v>2487</v>
      </c>
      <c r="F472" t="s">
        <v>2580</v>
      </c>
      <c r="G472" t="s">
        <v>374</v>
      </c>
      <c r="H472" t="s">
        <v>1317</v>
      </c>
      <c r="I472" t="s">
        <v>1318</v>
      </c>
      <c r="J472">
        <v>2025</v>
      </c>
      <c r="K472">
        <v>0</v>
      </c>
      <c r="L472" t="s">
        <v>2581</v>
      </c>
      <c r="N472" t="s">
        <v>3881</v>
      </c>
      <c r="O472" t="s">
        <v>1779</v>
      </c>
      <c r="P472" t="s">
        <v>3915</v>
      </c>
      <c r="Q472" t="s">
        <v>3916</v>
      </c>
      <c r="S472" t="s">
        <v>3885</v>
      </c>
    </row>
    <row r="473" spans="1:19">
      <c r="A473" t="s">
        <v>3917</v>
      </c>
      <c r="B473" t="s">
        <v>1132</v>
      </c>
      <c r="C473" t="s">
        <v>2486</v>
      </c>
      <c r="D473" t="s">
        <v>1743</v>
      </c>
      <c r="E473" t="s">
        <v>2487</v>
      </c>
      <c r="F473" t="s">
        <v>2580</v>
      </c>
      <c r="G473" t="s">
        <v>380</v>
      </c>
      <c r="H473" t="s">
        <v>1317</v>
      </c>
      <c r="I473" t="s">
        <v>1318</v>
      </c>
      <c r="J473">
        <v>2025</v>
      </c>
      <c r="K473">
        <v>0</v>
      </c>
      <c r="L473" t="s">
        <v>3918</v>
      </c>
      <c r="N473" t="s">
        <v>3881</v>
      </c>
      <c r="O473" t="s">
        <v>1779</v>
      </c>
      <c r="P473" t="s">
        <v>3919</v>
      </c>
      <c r="Q473" t="s">
        <v>3920</v>
      </c>
      <c r="S473" t="s">
        <v>3885</v>
      </c>
    </row>
    <row r="474" spans="1:19">
      <c r="A474" t="s">
        <v>3921</v>
      </c>
      <c r="B474" t="s">
        <v>1133</v>
      </c>
      <c r="C474" t="s">
        <v>2486</v>
      </c>
      <c r="D474" t="s">
        <v>1743</v>
      </c>
      <c r="E474" t="s">
        <v>2487</v>
      </c>
      <c r="F474" t="s">
        <v>2526</v>
      </c>
      <c r="G474" t="s">
        <v>386</v>
      </c>
      <c r="H474" t="s">
        <v>1317</v>
      </c>
      <c r="I474" t="s">
        <v>1318</v>
      </c>
      <c r="J474">
        <v>2025</v>
      </c>
      <c r="K474">
        <v>0</v>
      </c>
      <c r="L474" t="s">
        <v>3060</v>
      </c>
      <c r="N474" t="s">
        <v>3881</v>
      </c>
      <c r="O474" t="s">
        <v>1779</v>
      </c>
      <c r="P474" t="s">
        <v>2587</v>
      </c>
      <c r="Q474" t="s">
        <v>3922</v>
      </c>
      <c r="S474" t="s">
        <v>3885</v>
      </c>
    </row>
    <row r="475" spans="1:19">
      <c r="A475" t="s">
        <v>3923</v>
      </c>
      <c r="B475" t="s">
        <v>1134</v>
      </c>
      <c r="C475" t="s">
        <v>2486</v>
      </c>
      <c r="D475" t="s">
        <v>1743</v>
      </c>
      <c r="E475" t="s">
        <v>2487</v>
      </c>
      <c r="F475" t="s">
        <v>2526</v>
      </c>
      <c r="G475" t="s">
        <v>392</v>
      </c>
      <c r="H475" t="s">
        <v>1317</v>
      </c>
      <c r="I475" t="s">
        <v>1318</v>
      </c>
      <c r="J475">
        <v>2025</v>
      </c>
      <c r="K475">
        <v>0</v>
      </c>
      <c r="L475" t="s">
        <v>2590</v>
      </c>
      <c r="N475" t="s">
        <v>3881</v>
      </c>
      <c r="O475" t="s">
        <v>1779</v>
      </c>
      <c r="P475" t="s">
        <v>3924</v>
      </c>
      <c r="Q475" t="s">
        <v>3925</v>
      </c>
      <c r="S475" t="s">
        <v>3885</v>
      </c>
    </row>
    <row r="476" spans="1:19">
      <c r="A476" t="s">
        <v>3926</v>
      </c>
      <c r="B476" t="s">
        <v>1135</v>
      </c>
      <c r="C476" t="s">
        <v>2486</v>
      </c>
      <c r="D476" t="s">
        <v>1743</v>
      </c>
      <c r="E476" t="s">
        <v>2487</v>
      </c>
      <c r="F476" t="s">
        <v>2526</v>
      </c>
      <c r="G476" t="s">
        <v>398</v>
      </c>
      <c r="H476" t="s">
        <v>1317</v>
      </c>
      <c r="I476" t="s">
        <v>1318</v>
      </c>
      <c r="J476">
        <v>2025</v>
      </c>
      <c r="K476">
        <v>0</v>
      </c>
      <c r="L476" t="s">
        <v>3927</v>
      </c>
      <c r="N476" t="s">
        <v>3881</v>
      </c>
      <c r="O476" t="s">
        <v>1779</v>
      </c>
      <c r="P476" t="s">
        <v>2592</v>
      </c>
      <c r="Q476" t="s">
        <v>3928</v>
      </c>
      <c r="S476" t="s">
        <v>3885</v>
      </c>
    </row>
    <row r="477" spans="1:19">
      <c r="A477" t="s">
        <v>3929</v>
      </c>
      <c r="B477" t="s">
        <v>1136</v>
      </c>
      <c r="C477" t="s">
        <v>2486</v>
      </c>
      <c r="D477" t="s">
        <v>1743</v>
      </c>
      <c r="E477" t="s">
        <v>2487</v>
      </c>
      <c r="F477" t="s">
        <v>2526</v>
      </c>
      <c r="G477" t="s">
        <v>402</v>
      </c>
      <c r="H477" t="s">
        <v>1317</v>
      </c>
      <c r="I477" t="s">
        <v>1318</v>
      </c>
      <c r="J477">
        <v>2025</v>
      </c>
      <c r="K477">
        <v>0</v>
      </c>
      <c r="L477" t="s">
        <v>3442</v>
      </c>
      <c r="N477" t="s">
        <v>3881</v>
      </c>
      <c r="O477" t="s">
        <v>1779</v>
      </c>
      <c r="P477" t="s">
        <v>3930</v>
      </c>
      <c r="Q477" t="s">
        <v>3930</v>
      </c>
      <c r="S477" t="s">
        <v>3885</v>
      </c>
    </row>
    <row r="478" spans="1:19">
      <c r="A478" t="s">
        <v>3931</v>
      </c>
      <c r="B478" t="s">
        <v>1137</v>
      </c>
      <c r="C478" t="s">
        <v>2486</v>
      </c>
      <c r="D478" t="s">
        <v>1743</v>
      </c>
      <c r="E478" t="s">
        <v>2487</v>
      </c>
      <c r="F478" t="s">
        <v>2526</v>
      </c>
      <c r="G478" t="s">
        <v>408</v>
      </c>
      <c r="H478" t="s">
        <v>1317</v>
      </c>
      <c r="I478" t="s">
        <v>1318</v>
      </c>
      <c r="J478">
        <v>2025</v>
      </c>
      <c r="K478">
        <v>0</v>
      </c>
      <c r="L478" t="s">
        <v>2599</v>
      </c>
      <c r="N478" t="s">
        <v>3881</v>
      </c>
      <c r="O478" t="s">
        <v>1779</v>
      </c>
      <c r="P478" t="s">
        <v>3932</v>
      </c>
      <c r="Q478" t="s">
        <v>3933</v>
      </c>
      <c r="S478" t="s">
        <v>3885</v>
      </c>
    </row>
    <row r="479" spans="1:19">
      <c r="A479" t="s">
        <v>3934</v>
      </c>
      <c r="B479" t="s">
        <v>1138</v>
      </c>
      <c r="C479" t="s">
        <v>2486</v>
      </c>
      <c r="D479" t="s">
        <v>1743</v>
      </c>
      <c r="E479" t="s">
        <v>2487</v>
      </c>
      <c r="F479" t="s">
        <v>2526</v>
      </c>
      <c r="G479" t="s">
        <v>414</v>
      </c>
      <c r="H479" t="s">
        <v>1317</v>
      </c>
      <c r="I479" t="s">
        <v>1318</v>
      </c>
      <c r="J479">
        <v>2025</v>
      </c>
      <c r="K479">
        <v>0</v>
      </c>
      <c r="L479" t="s">
        <v>3450</v>
      </c>
      <c r="N479" t="s">
        <v>3881</v>
      </c>
      <c r="O479" t="s">
        <v>1779</v>
      </c>
      <c r="P479" t="s">
        <v>2601</v>
      </c>
      <c r="Q479" t="s">
        <v>3935</v>
      </c>
      <c r="S479" t="s">
        <v>3885</v>
      </c>
    </row>
    <row r="480" spans="1:19">
      <c r="A480" t="s">
        <v>3936</v>
      </c>
      <c r="B480" t="s">
        <v>1139</v>
      </c>
      <c r="C480" t="s">
        <v>2486</v>
      </c>
      <c r="D480" t="s">
        <v>1743</v>
      </c>
      <c r="E480" t="s">
        <v>2487</v>
      </c>
      <c r="F480" t="s">
        <v>2552</v>
      </c>
      <c r="G480" t="s">
        <v>420</v>
      </c>
      <c r="H480" t="s">
        <v>1317</v>
      </c>
      <c r="I480" t="s">
        <v>1318</v>
      </c>
      <c r="J480">
        <v>2025</v>
      </c>
      <c r="K480">
        <v>0</v>
      </c>
      <c r="L480" t="s">
        <v>3937</v>
      </c>
      <c r="N480" t="s">
        <v>3881</v>
      </c>
      <c r="O480" t="s">
        <v>1779</v>
      </c>
      <c r="P480" t="s">
        <v>2604</v>
      </c>
      <c r="Q480" t="s">
        <v>3938</v>
      </c>
      <c r="S480" t="s">
        <v>3885</v>
      </c>
    </row>
    <row r="481" spans="1:19">
      <c r="A481" t="s">
        <v>3939</v>
      </c>
      <c r="B481" t="s">
        <v>1140</v>
      </c>
      <c r="C481" t="s">
        <v>2486</v>
      </c>
      <c r="D481" t="s">
        <v>1743</v>
      </c>
      <c r="E481" t="s">
        <v>2487</v>
      </c>
      <c r="F481" t="s">
        <v>2552</v>
      </c>
      <c r="G481" t="s">
        <v>424</v>
      </c>
      <c r="H481" t="s">
        <v>1317</v>
      </c>
      <c r="I481" t="s">
        <v>1318</v>
      </c>
      <c r="J481">
        <v>2025</v>
      </c>
      <c r="K481">
        <v>0</v>
      </c>
      <c r="L481" t="s">
        <v>3940</v>
      </c>
      <c r="N481" t="s">
        <v>3881</v>
      </c>
      <c r="O481" t="s">
        <v>1779</v>
      </c>
      <c r="P481" t="s">
        <v>3941</v>
      </c>
      <c r="Q481" t="s">
        <v>3942</v>
      </c>
      <c r="S481" t="s">
        <v>3885</v>
      </c>
    </row>
    <row r="482" spans="1:19">
      <c r="A482" t="s">
        <v>3943</v>
      </c>
      <c r="B482" t="s">
        <v>1141</v>
      </c>
      <c r="C482" t="s">
        <v>2486</v>
      </c>
      <c r="D482" t="s">
        <v>1743</v>
      </c>
      <c r="E482" t="s">
        <v>2487</v>
      </c>
      <c r="F482" t="s">
        <v>2552</v>
      </c>
      <c r="G482" t="s">
        <v>430</v>
      </c>
      <c r="H482" t="s">
        <v>1317</v>
      </c>
      <c r="I482" t="s">
        <v>1318</v>
      </c>
      <c r="J482">
        <v>2025</v>
      </c>
      <c r="K482">
        <v>0</v>
      </c>
      <c r="L482" t="s">
        <v>3944</v>
      </c>
      <c r="N482" t="s">
        <v>3881</v>
      </c>
      <c r="O482" t="s">
        <v>1753</v>
      </c>
      <c r="Q482" t="s">
        <v>3945</v>
      </c>
      <c r="S482" t="s">
        <v>3885</v>
      </c>
    </row>
    <row r="483" spans="1:19">
      <c r="A483" t="s">
        <v>3946</v>
      </c>
      <c r="B483" t="s">
        <v>1142</v>
      </c>
      <c r="C483" t="s">
        <v>2486</v>
      </c>
      <c r="D483" t="s">
        <v>1743</v>
      </c>
      <c r="E483" t="s">
        <v>2487</v>
      </c>
      <c r="F483" t="s">
        <v>2552</v>
      </c>
      <c r="G483" t="s">
        <v>434</v>
      </c>
      <c r="H483" t="s">
        <v>1317</v>
      </c>
      <c r="I483" t="s">
        <v>1318</v>
      </c>
      <c r="J483">
        <v>2025</v>
      </c>
      <c r="K483">
        <v>0</v>
      </c>
      <c r="L483" t="s">
        <v>3464</v>
      </c>
      <c r="N483" t="s">
        <v>3881</v>
      </c>
      <c r="O483" t="s">
        <v>1779</v>
      </c>
      <c r="P483" t="s">
        <v>2614</v>
      </c>
      <c r="Q483" t="s">
        <v>3947</v>
      </c>
      <c r="S483" t="s">
        <v>3885</v>
      </c>
    </row>
    <row r="484" spans="1:19">
      <c r="A484" t="s">
        <v>3948</v>
      </c>
      <c r="B484" t="s">
        <v>1143</v>
      </c>
      <c r="C484" t="s">
        <v>2486</v>
      </c>
      <c r="D484" t="s">
        <v>1743</v>
      </c>
      <c r="E484" t="s">
        <v>2487</v>
      </c>
      <c r="F484" t="s">
        <v>2552</v>
      </c>
      <c r="G484" t="s">
        <v>438</v>
      </c>
      <c r="H484" t="s">
        <v>1317</v>
      </c>
      <c r="I484" t="s">
        <v>1318</v>
      </c>
      <c r="J484">
        <v>2025</v>
      </c>
      <c r="K484">
        <v>0</v>
      </c>
      <c r="L484" t="s">
        <v>3468</v>
      </c>
      <c r="N484" t="s">
        <v>3881</v>
      </c>
      <c r="O484" t="s">
        <v>1779</v>
      </c>
      <c r="P484" t="s">
        <v>3949</v>
      </c>
      <c r="Q484" t="s">
        <v>3938</v>
      </c>
      <c r="S484" t="s">
        <v>3885</v>
      </c>
    </row>
    <row r="485" spans="1:19">
      <c r="A485" t="s">
        <v>3950</v>
      </c>
      <c r="B485" t="s">
        <v>1144</v>
      </c>
      <c r="C485" t="s">
        <v>2486</v>
      </c>
      <c r="D485" t="s">
        <v>1743</v>
      </c>
      <c r="E485" t="s">
        <v>2487</v>
      </c>
      <c r="F485" t="s">
        <v>2552</v>
      </c>
      <c r="G485" t="s">
        <v>444</v>
      </c>
      <c r="H485" t="s">
        <v>1317</v>
      </c>
      <c r="I485" t="s">
        <v>1318</v>
      </c>
      <c r="J485">
        <v>2025</v>
      </c>
      <c r="K485">
        <v>0</v>
      </c>
      <c r="L485" t="s">
        <v>3471</v>
      </c>
      <c r="N485" t="s">
        <v>3881</v>
      </c>
      <c r="O485" t="s">
        <v>1779</v>
      </c>
      <c r="P485" t="s">
        <v>2601</v>
      </c>
      <c r="Q485" t="s">
        <v>3951</v>
      </c>
      <c r="S485" t="s">
        <v>3885</v>
      </c>
    </row>
    <row r="486" spans="1:19">
      <c r="A486" t="s">
        <v>3952</v>
      </c>
      <c r="B486" t="s">
        <v>1145</v>
      </c>
      <c r="C486" t="s">
        <v>2486</v>
      </c>
      <c r="D486" t="s">
        <v>1743</v>
      </c>
      <c r="E486" t="s">
        <v>2487</v>
      </c>
      <c r="F486" t="s">
        <v>2565</v>
      </c>
      <c r="G486" t="s">
        <v>447</v>
      </c>
      <c r="H486" t="s">
        <v>1317</v>
      </c>
      <c r="I486" t="s">
        <v>1318</v>
      </c>
      <c r="J486">
        <v>2025</v>
      </c>
      <c r="K486">
        <v>0</v>
      </c>
      <c r="L486" t="s">
        <v>3953</v>
      </c>
      <c r="N486" t="s">
        <v>3881</v>
      </c>
      <c r="O486" t="s">
        <v>1779</v>
      </c>
      <c r="P486" t="s">
        <v>3954</v>
      </c>
      <c r="Q486" t="s">
        <v>3955</v>
      </c>
      <c r="S486" t="s">
        <v>3885</v>
      </c>
    </row>
    <row r="487" spans="1:19">
      <c r="A487" t="s">
        <v>3956</v>
      </c>
      <c r="B487" t="s">
        <v>1146</v>
      </c>
      <c r="C487" t="s">
        <v>2486</v>
      </c>
      <c r="D487" t="s">
        <v>1743</v>
      </c>
      <c r="E487" t="s">
        <v>2487</v>
      </c>
      <c r="F487" t="s">
        <v>2565</v>
      </c>
      <c r="G487" t="s">
        <v>452</v>
      </c>
      <c r="H487" t="s">
        <v>1317</v>
      </c>
      <c r="I487" t="s">
        <v>1318</v>
      </c>
      <c r="J487">
        <v>2025</v>
      </c>
      <c r="K487">
        <v>0</v>
      </c>
      <c r="L487" t="s">
        <v>3087</v>
      </c>
      <c r="N487" t="s">
        <v>3881</v>
      </c>
      <c r="O487" t="s">
        <v>1779</v>
      </c>
      <c r="P487" t="s">
        <v>2601</v>
      </c>
      <c r="Q487" t="s">
        <v>3957</v>
      </c>
      <c r="S487" t="s">
        <v>3885</v>
      </c>
    </row>
    <row r="488" spans="1:19">
      <c r="A488" t="s">
        <v>3958</v>
      </c>
      <c r="B488" t="s">
        <v>1147</v>
      </c>
      <c r="C488" t="s">
        <v>2486</v>
      </c>
      <c r="D488" t="s">
        <v>1743</v>
      </c>
      <c r="E488" t="s">
        <v>2487</v>
      </c>
      <c r="F488" t="s">
        <v>2627</v>
      </c>
      <c r="G488" t="s">
        <v>455</v>
      </c>
      <c r="H488" t="s">
        <v>1317</v>
      </c>
      <c r="I488" t="s">
        <v>1318</v>
      </c>
      <c r="J488">
        <v>2025</v>
      </c>
      <c r="L488" t="s">
        <v>3959</v>
      </c>
      <c r="N488" t="s">
        <v>3881</v>
      </c>
      <c r="O488" t="s">
        <v>1779</v>
      </c>
      <c r="P488" t="s">
        <v>3959</v>
      </c>
      <c r="Q488" t="s">
        <v>3957</v>
      </c>
      <c r="S488" t="s">
        <v>3960</v>
      </c>
    </row>
    <row r="489" spans="1:19">
      <c r="A489" t="s">
        <v>3961</v>
      </c>
      <c r="B489" t="s">
        <v>1148</v>
      </c>
      <c r="C489" t="s">
        <v>2486</v>
      </c>
      <c r="D489" t="s">
        <v>1743</v>
      </c>
      <c r="E489" t="s">
        <v>2487</v>
      </c>
      <c r="F489" t="s">
        <v>2627</v>
      </c>
      <c r="G489" t="s">
        <v>461</v>
      </c>
      <c r="H489" t="s">
        <v>1317</v>
      </c>
      <c r="I489" t="s">
        <v>1318</v>
      </c>
      <c r="J489">
        <v>2025</v>
      </c>
      <c r="K489">
        <v>0</v>
      </c>
      <c r="L489" t="s">
        <v>3093</v>
      </c>
      <c r="N489" t="s">
        <v>3881</v>
      </c>
      <c r="O489" t="s">
        <v>1779</v>
      </c>
      <c r="P489" t="s">
        <v>2631</v>
      </c>
      <c r="Q489" t="s">
        <v>3962</v>
      </c>
      <c r="S489" t="s">
        <v>3963</v>
      </c>
    </row>
    <row r="490" spans="1:19">
      <c r="A490" t="s">
        <v>3964</v>
      </c>
      <c r="B490" t="s">
        <v>1149</v>
      </c>
      <c r="C490" t="s">
        <v>2486</v>
      </c>
      <c r="D490" t="s">
        <v>1743</v>
      </c>
      <c r="E490" t="s">
        <v>2487</v>
      </c>
      <c r="F490" t="s">
        <v>2627</v>
      </c>
      <c r="G490" t="s">
        <v>465</v>
      </c>
      <c r="H490" t="s">
        <v>1317</v>
      </c>
      <c r="I490" t="s">
        <v>1318</v>
      </c>
      <c r="J490">
        <v>2025</v>
      </c>
      <c r="K490">
        <v>0</v>
      </c>
      <c r="L490" t="s">
        <v>3965</v>
      </c>
      <c r="N490" t="s">
        <v>3881</v>
      </c>
      <c r="O490" t="s">
        <v>1779</v>
      </c>
      <c r="P490" t="s">
        <v>3096</v>
      </c>
      <c r="Q490" t="s">
        <v>3966</v>
      </c>
      <c r="S490" t="s">
        <v>3885</v>
      </c>
    </row>
    <row r="491" spans="1:19">
      <c r="A491" t="s">
        <v>3967</v>
      </c>
      <c r="B491" t="s">
        <v>1150</v>
      </c>
      <c r="C491" t="s">
        <v>2486</v>
      </c>
      <c r="D491" t="s">
        <v>1743</v>
      </c>
      <c r="E491" t="s">
        <v>2487</v>
      </c>
      <c r="F491" t="s">
        <v>2580</v>
      </c>
      <c r="G491" t="s">
        <v>471</v>
      </c>
      <c r="H491" t="s">
        <v>1317</v>
      </c>
      <c r="I491" t="s">
        <v>1318</v>
      </c>
      <c r="J491">
        <v>2025</v>
      </c>
      <c r="K491">
        <v>0</v>
      </c>
      <c r="L491" t="s">
        <v>3099</v>
      </c>
      <c r="N491" t="s">
        <v>3881</v>
      </c>
      <c r="O491" t="s">
        <v>1779</v>
      </c>
      <c r="P491" t="s">
        <v>3968</v>
      </c>
      <c r="Q491" t="s">
        <v>3968</v>
      </c>
      <c r="S491" t="s">
        <v>3885</v>
      </c>
    </row>
    <row r="492" spans="1:19">
      <c r="A492" t="s">
        <v>3969</v>
      </c>
      <c r="B492" t="s">
        <v>1151</v>
      </c>
      <c r="C492" t="s">
        <v>2486</v>
      </c>
      <c r="D492" t="s">
        <v>1743</v>
      </c>
      <c r="E492" t="s">
        <v>2487</v>
      </c>
      <c r="F492" t="s">
        <v>2627</v>
      </c>
      <c r="G492" t="s">
        <v>477</v>
      </c>
      <c r="H492" t="s">
        <v>1317</v>
      </c>
      <c r="I492" t="s">
        <v>1318</v>
      </c>
      <c r="J492">
        <v>2025</v>
      </c>
      <c r="K492">
        <v>0</v>
      </c>
      <c r="L492" t="s">
        <v>3102</v>
      </c>
      <c r="N492" t="s">
        <v>3881</v>
      </c>
      <c r="O492" t="s">
        <v>1779</v>
      </c>
      <c r="P492" t="s">
        <v>3495</v>
      </c>
      <c r="Q492" t="s">
        <v>3970</v>
      </c>
      <c r="S492" t="s">
        <v>3885</v>
      </c>
    </row>
    <row r="493" spans="1:19">
      <c r="A493" t="s">
        <v>3971</v>
      </c>
      <c r="B493" t="s">
        <v>1152</v>
      </c>
      <c r="C493" t="s">
        <v>2486</v>
      </c>
      <c r="D493" t="s">
        <v>1743</v>
      </c>
      <c r="E493" t="s">
        <v>2487</v>
      </c>
      <c r="F493" t="s">
        <v>2627</v>
      </c>
      <c r="G493" t="s">
        <v>483</v>
      </c>
      <c r="H493" t="s">
        <v>1317</v>
      </c>
      <c r="I493" t="s">
        <v>1318</v>
      </c>
      <c r="J493">
        <v>2025</v>
      </c>
      <c r="K493">
        <v>0</v>
      </c>
      <c r="L493" t="s">
        <v>2643</v>
      </c>
      <c r="N493" t="s">
        <v>3881</v>
      </c>
      <c r="O493" t="s">
        <v>1779</v>
      </c>
      <c r="P493" t="s">
        <v>3959</v>
      </c>
      <c r="Q493" t="s">
        <v>3972</v>
      </c>
      <c r="S493" t="s">
        <v>3885</v>
      </c>
    </row>
    <row r="494" spans="1:19">
      <c r="A494" t="s">
        <v>3973</v>
      </c>
      <c r="B494" t="s">
        <v>1153</v>
      </c>
      <c r="C494" t="s">
        <v>2486</v>
      </c>
      <c r="D494" t="s">
        <v>1743</v>
      </c>
      <c r="E494" t="s">
        <v>2487</v>
      </c>
      <c r="F494" t="s">
        <v>2627</v>
      </c>
      <c r="G494" t="s">
        <v>489</v>
      </c>
      <c r="H494" t="s">
        <v>1317</v>
      </c>
      <c r="I494" t="s">
        <v>1318</v>
      </c>
      <c r="J494">
        <v>2025</v>
      </c>
      <c r="K494">
        <v>0</v>
      </c>
      <c r="L494" t="s">
        <v>2646</v>
      </c>
      <c r="N494" t="s">
        <v>3881</v>
      </c>
      <c r="O494" t="s">
        <v>1779</v>
      </c>
      <c r="P494" t="s">
        <v>3974</v>
      </c>
      <c r="Q494" t="s">
        <v>3975</v>
      </c>
      <c r="S494" t="s">
        <v>3885</v>
      </c>
    </row>
    <row r="495" spans="1:19">
      <c r="A495" t="s">
        <v>3976</v>
      </c>
      <c r="B495" t="s">
        <v>1154</v>
      </c>
      <c r="C495" t="s">
        <v>2486</v>
      </c>
      <c r="D495" t="s">
        <v>1743</v>
      </c>
      <c r="E495" t="s">
        <v>2487</v>
      </c>
      <c r="F495" t="s">
        <v>2627</v>
      </c>
      <c r="G495" t="s">
        <v>495</v>
      </c>
      <c r="H495" t="s">
        <v>1317</v>
      </c>
      <c r="I495" t="s">
        <v>1318</v>
      </c>
      <c r="J495">
        <v>2025</v>
      </c>
      <c r="K495">
        <v>0</v>
      </c>
      <c r="L495" t="s">
        <v>2648</v>
      </c>
      <c r="N495" t="s">
        <v>3881</v>
      </c>
      <c r="O495" t="s">
        <v>1779</v>
      </c>
      <c r="P495" t="s">
        <v>3977</v>
      </c>
      <c r="Q495" t="s">
        <v>3978</v>
      </c>
      <c r="S495" t="s">
        <v>3885</v>
      </c>
    </row>
    <row r="496" spans="1:19">
      <c r="A496" t="s">
        <v>3979</v>
      </c>
      <c r="B496" t="s">
        <v>1155</v>
      </c>
      <c r="C496" t="s">
        <v>2486</v>
      </c>
      <c r="D496" t="s">
        <v>1743</v>
      </c>
      <c r="E496" t="s">
        <v>2487</v>
      </c>
      <c r="F496" t="s">
        <v>2627</v>
      </c>
      <c r="G496" t="s">
        <v>501</v>
      </c>
      <c r="H496" t="s">
        <v>1317</v>
      </c>
      <c r="I496" t="s">
        <v>1318</v>
      </c>
      <c r="J496">
        <v>2025</v>
      </c>
      <c r="K496">
        <v>0</v>
      </c>
      <c r="L496" t="s">
        <v>2650</v>
      </c>
      <c r="N496" t="s">
        <v>3881</v>
      </c>
      <c r="O496" t="s">
        <v>2013</v>
      </c>
    </row>
    <row r="497" spans="1:19">
      <c r="A497" t="s">
        <v>3980</v>
      </c>
      <c r="B497" t="s">
        <v>1156</v>
      </c>
      <c r="C497" t="s">
        <v>2486</v>
      </c>
      <c r="D497" t="s">
        <v>1743</v>
      </c>
      <c r="E497" t="s">
        <v>2487</v>
      </c>
      <c r="F497" t="s">
        <v>2627</v>
      </c>
      <c r="G497" t="s">
        <v>507</v>
      </c>
      <c r="H497" t="s">
        <v>1317</v>
      </c>
      <c r="I497" t="s">
        <v>1318</v>
      </c>
      <c r="J497">
        <v>2025</v>
      </c>
      <c r="K497">
        <v>0</v>
      </c>
      <c r="L497" t="s">
        <v>3111</v>
      </c>
      <c r="N497" t="s">
        <v>3881</v>
      </c>
      <c r="O497" t="s">
        <v>2013</v>
      </c>
    </row>
    <row r="498" spans="1:19">
      <c r="A498" t="s">
        <v>3981</v>
      </c>
      <c r="B498" t="s">
        <v>1157</v>
      </c>
      <c r="C498" t="s">
        <v>2486</v>
      </c>
      <c r="D498" t="s">
        <v>1743</v>
      </c>
      <c r="E498" t="s">
        <v>2487</v>
      </c>
      <c r="F498" t="s">
        <v>2627</v>
      </c>
      <c r="G498" t="s">
        <v>513</v>
      </c>
      <c r="H498" t="s">
        <v>1317</v>
      </c>
      <c r="I498" t="s">
        <v>1318</v>
      </c>
      <c r="J498">
        <v>2025</v>
      </c>
      <c r="K498">
        <v>0</v>
      </c>
      <c r="L498" t="s">
        <v>2660</v>
      </c>
      <c r="N498" t="s">
        <v>3881</v>
      </c>
      <c r="O498" t="s">
        <v>2013</v>
      </c>
    </row>
    <row r="499" spans="1:19">
      <c r="A499" t="s">
        <v>3982</v>
      </c>
      <c r="B499" t="s">
        <v>1158</v>
      </c>
      <c r="C499" t="s">
        <v>2486</v>
      </c>
      <c r="D499" t="s">
        <v>1743</v>
      </c>
      <c r="E499" t="s">
        <v>2487</v>
      </c>
      <c r="F499" t="s">
        <v>2627</v>
      </c>
      <c r="G499" t="s">
        <v>518</v>
      </c>
      <c r="H499" t="s">
        <v>1317</v>
      </c>
      <c r="I499" t="s">
        <v>1318</v>
      </c>
      <c r="J499">
        <v>2025</v>
      </c>
      <c r="K499">
        <v>0</v>
      </c>
      <c r="L499" t="s">
        <v>3114</v>
      </c>
      <c r="N499" t="s">
        <v>3881</v>
      </c>
      <c r="O499" t="s">
        <v>1779</v>
      </c>
      <c r="P499" t="s">
        <v>2663</v>
      </c>
      <c r="Q499" t="s">
        <v>3983</v>
      </c>
      <c r="S499" t="s">
        <v>3885</v>
      </c>
    </row>
    <row r="500" spans="1:19">
      <c r="A500" t="s">
        <v>3984</v>
      </c>
      <c r="B500" t="s">
        <v>1159</v>
      </c>
      <c r="C500" t="s">
        <v>2486</v>
      </c>
      <c r="D500" t="s">
        <v>1743</v>
      </c>
      <c r="E500" t="s">
        <v>2487</v>
      </c>
      <c r="F500" t="s">
        <v>2627</v>
      </c>
      <c r="G500" t="s">
        <v>524</v>
      </c>
      <c r="H500" t="s">
        <v>1317</v>
      </c>
      <c r="I500" t="s">
        <v>1318</v>
      </c>
      <c r="J500">
        <v>2025</v>
      </c>
      <c r="K500">
        <v>0</v>
      </c>
      <c r="L500" t="s">
        <v>3985</v>
      </c>
      <c r="N500" t="s">
        <v>3881</v>
      </c>
      <c r="O500" t="s">
        <v>1753</v>
      </c>
      <c r="Q500" t="s">
        <v>3986</v>
      </c>
      <c r="S500" t="s">
        <v>3885</v>
      </c>
    </row>
    <row r="501" spans="1:19">
      <c r="A501" t="s">
        <v>3987</v>
      </c>
      <c r="B501" t="s">
        <v>1160</v>
      </c>
      <c r="C501" t="s">
        <v>2486</v>
      </c>
      <c r="D501" t="s">
        <v>1743</v>
      </c>
      <c r="E501" t="s">
        <v>2487</v>
      </c>
      <c r="F501" t="s">
        <v>2627</v>
      </c>
      <c r="G501" t="s">
        <v>530</v>
      </c>
      <c r="H501" t="s">
        <v>1317</v>
      </c>
      <c r="I501" t="s">
        <v>1318</v>
      </c>
      <c r="J501">
        <v>2025</v>
      </c>
      <c r="K501">
        <v>0</v>
      </c>
      <c r="L501" t="s">
        <v>3988</v>
      </c>
      <c r="N501" t="s">
        <v>3881</v>
      </c>
      <c r="O501" t="s">
        <v>1779</v>
      </c>
      <c r="P501" t="s">
        <v>2669</v>
      </c>
      <c r="Q501" t="s">
        <v>3989</v>
      </c>
      <c r="S501" t="s">
        <v>3885</v>
      </c>
    </row>
    <row r="502" spans="1:19">
      <c r="A502" t="s">
        <v>3990</v>
      </c>
      <c r="B502" t="s">
        <v>1161</v>
      </c>
      <c r="C502" t="s">
        <v>2486</v>
      </c>
      <c r="D502" t="s">
        <v>1743</v>
      </c>
      <c r="E502" t="s">
        <v>2487</v>
      </c>
      <c r="F502" t="s">
        <v>2580</v>
      </c>
      <c r="G502" t="s">
        <v>536</v>
      </c>
      <c r="H502" t="s">
        <v>1317</v>
      </c>
      <c r="I502" t="s">
        <v>1318</v>
      </c>
      <c r="J502">
        <v>2025</v>
      </c>
      <c r="K502">
        <v>0</v>
      </c>
      <c r="L502" t="s">
        <v>3991</v>
      </c>
      <c r="N502" t="s">
        <v>3881</v>
      </c>
      <c r="O502" t="s">
        <v>1779</v>
      </c>
      <c r="P502" t="s">
        <v>3122</v>
      </c>
      <c r="Q502" t="s">
        <v>3992</v>
      </c>
      <c r="S502" t="s">
        <v>3885</v>
      </c>
    </row>
    <row r="503" spans="1:19">
      <c r="A503" t="s">
        <v>3993</v>
      </c>
      <c r="B503" t="s">
        <v>1162</v>
      </c>
      <c r="C503" t="s">
        <v>2486</v>
      </c>
      <c r="D503" t="s">
        <v>1743</v>
      </c>
      <c r="E503" t="s">
        <v>2487</v>
      </c>
      <c r="F503" t="s">
        <v>2580</v>
      </c>
      <c r="G503" t="s">
        <v>542</v>
      </c>
      <c r="H503" t="s">
        <v>1317</v>
      </c>
      <c r="I503" t="s">
        <v>1318</v>
      </c>
      <c r="J503">
        <v>2025</v>
      </c>
      <c r="K503">
        <v>0</v>
      </c>
      <c r="L503" t="s">
        <v>3536</v>
      </c>
      <c r="N503" t="s">
        <v>3881</v>
      </c>
      <c r="O503" t="s">
        <v>1779</v>
      </c>
      <c r="P503" t="s">
        <v>3994</v>
      </c>
      <c r="Q503" t="s">
        <v>3995</v>
      </c>
      <c r="S503" t="s">
        <v>3885</v>
      </c>
    </row>
    <row r="504" spans="1:19">
      <c r="A504" t="s">
        <v>3996</v>
      </c>
      <c r="B504" t="s">
        <v>1163</v>
      </c>
      <c r="C504" t="s">
        <v>2486</v>
      </c>
      <c r="D504" t="s">
        <v>1743</v>
      </c>
      <c r="E504" t="s">
        <v>2487</v>
      </c>
      <c r="F504" t="s">
        <v>2580</v>
      </c>
      <c r="G504" t="s">
        <v>548</v>
      </c>
      <c r="H504" t="s">
        <v>1317</v>
      </c>
      <c r="I504" t="s">
        <v>1318</v>
      </c>
      <c r="J504">
        <v>2025</v>
      </c>
      <c r="K504">
        <v>0</v>
      </c>
      <c r="L504" t="s">
        <v>3128</v>
      </c>
      <c r="N504" t="s">
        <v>3881</v>
      </c>
      <c r="O504" t="s">
        <v>1779</v>
      </c>
      <c r="P504" t="s">
        <v>3997</v>
      </c>
      <c r="Q504" t="s">
        <v>3998</v>
      </c>
      <c r="S504" t="s">
        <v>3885</v>
      </c>
    </row>
    <row r="505" spans="1:19">
      <c r="A505" t="s">
        <v>3999</v>
      </c>
      <c r="B505" t="s">
        <v>1164</v>
      </c>
      <c r="C505" t="s">
        <v>2486</v>
      </c>
      <c r="D505" t="s">
        <v>1743</v>
      </c>
      <c r="E505" t="s">
        <v>2487</v>
      </c>
      <c r="F505" t="s">
        <v>2580</v>
      </c>
      <c r="G505" t="s">
        <v>554</v>
      </c>
      <c r="H505" t="s">
        <v>1317</v>
      </c>
      <c r="I505" t="s">
        <v>1318</v>
      </c>
      <c r="J505">
        <v>2025</v>
      </c>
      <c r="K505">
        <v>0</v>
      </c>
      <c r="L505" t="s">
        <v>3131</v>
      </c>
      <c r="N505" t="s">
        <v>3881</v>
      </c>
      <c r="O505" t="s">
        <v>1779</v>
      </c>
      <c r="P505" t="s">
        <v>4000</v>
      </c>
      <c r="Q505" t="s">
        <v>4001</v>
      </c>
      <c r="S505" t="s">
        <v>3885</v>
      </c>
    </row>
    <row r="506" spans="1:19">
      <c r="A506" t="s">
        <v>4002</v>
      </c>
      <c r="B506" t="s">
        <v>1165</v>
      </c>
      <c r="C506" t="s">
        <v>2486</v>
      </c>
      <c r="D506" t="s">
        <v>1743</v>
      </c>
      <c r="E506" t="s">
        <v>2487</v>
      </c>
      <c r="F506" t="s">
        <v>2580</v>
      </c>
      <c r="G506" t="s">
        <v>560</v>
      </c>
      <c r="H506" t="s">
        <v>1317</v>
      </c>
      <c r="I506" t="s">
        <v>1318</v>
      </c>
      <c r="J506">
        <v>2025</v>
      </c>
      <c r="K506">
        <v>0</v>
      </c>
      <c r="L506" t="s">
        <v>3133</v>
      </c>
      <c r="N506" t="s">
        <v>3881</v>
      </c>
      <c r="O506" t="s">
        <v>1779</v>
      </c>
      <c r="P506" t="s">
        <v>4003</v>
      </c>
      <c r="Q506" t="s">
        <v>4004</v>
      </c>
      <c r="S506" t="s">
        <v>3885</v>
      </c>
    </row>
    <row r="507" spans="1:19">
      <c r="A507" t="s">
        <v>4005</v>
      </c>
      <c r="B507" t="s">
        <v>1166</v>
      </c>
      <c r="C507" t="s">
        <v>2486</v>
      </c>
      <c r="D507" t="s">
        <v>1743</v>
      </c>
      <c r="E507" t="s">
        <v>2487</v>
      </c>
      <c r="F507" t="s">
        <v>2580</v>
      </c>
      <c r="G507" t="s">
        <v>566</v>
      </c>
      <c r="H507" t="s">
        <v>1317</v>
      </c>
      <c r="I507" t="s">
        <v>1318</v>
      </c>
      <c r="J507">
        <v>2025</v>
      </c>
      <c r="K507">
        <v>0</v>
      </c>
      <c r="L507" t="s">
        <v>3135</v>
      </c>
      <c r="N507" t="s">
        <v>3881</v>
      </c>
      <c r="O507" t="s">
        <v>1779</v>
      </c>
      <c r="P507" t="s">
        <v>3554</v>
      </c>
      <c r="Q507" t="s">
        <v>4006</v>
      </c>
      <c r="S507" t="s">
        <v>3885</v>
      </c>
    </row>
    <row r="508" spans="1:19">
      <c r="A508" t="s">
        <v>4007</v>
      </c>
      <c r="B508" t="s">
        <v>1167</v>
      </c>
      <c r="C508" t="s">
        <v>2486</v>
      </c>
      <c r="D508" t="s">
        <v>1743</v>
      </c>
      <c r="E508" t="s">
        <v>2487</v>
      </c>
      <c r="F508" t="s">
        <v>2699</v>
      </c>
      <c r="G508" t="s">
        <v>572</v>
      </c>
      <c r="H508" t="s">
        <v>1317</v>
      </c>
      <c r="I508" t="s">
        <v>1318</v>
      </c>
      <c r="J508">
        <v>2025</v>
      </c>
      <c r="K508">
        <v>0</v>
      </c>
      <c r="L508" t="s">
        <v>3138</v>
      </c>
      <c r="M508" t="s">
        <v>4008</v>
      </c>
      <c r="N508" t="s">
        <v>4009</v>
      </c>
      <c r="O508" t="s">
        <v>1753</v>
      </c>
      <c r="Q508" t="s">
        <v>4010</v>
      </c>
    </row>
    <row r="509" spans="1:19">
      <c r="A509" t="s">
        <v>4011</v>
      </c>
      <c r="B509" t="s">
        <v>1168</v>
      </c>
      <c r="C509" t="s">
        <v>2486</v>
      </c>
      <c r="D509" t="s">
        <v>1742</v>
      </c>
      <c r="E509" t="s">
        <v>2487</v>
      </c>
      <c r="F509" t="s">
        <v>2573</v>
      </c>
      <c r="G509" t="s">
        <v>578</v>
      </c>
      <c r="H509" t="s">
        <v>1317</v>
      </c>
      <c r="I509" t="s">
        <v>1318</v>
      </c>
      <c r="J509">
        <v>2025</v>
      </c>
      <c r="K509">
        <v>0</v>
      </c>
      <c r="L509" t="s">
        <v>3140</v>
      </c>
      <c r="N509" t="s">
        <v>4012</v>
      </c>
      <c r="O509" t="s">
        <v>1779</v>
      </c>
      <c r="P509" t="s">
        <v>2622</v>
      </c>
      <c r="Q509" t="s">
        <v>4013</v>
      </c>
      <c r="S509" t="s">
        <v>4014</v>
      </c>
    </row>
    <row r="510" spans="1:19">
      <c r="A510" t="s">
        <v>4015</v>
      </c>
      <c r="B510" t="s">
        <v>1169</v>
      </c>
      <c r="C510" t="s">
        <v>2486</v>
      </c>
      <c r="D510" t="s">
        <v>1742</v>
      </c>
      <c r="E510" t="s">
        <v>2487</v>
      </c>
      <c r="F510" t="s">
        <v>2526</v>
      </c>
      <c r="G510" t="s">
        <v>580</v>
      </c>
      <c r="H510" t="s">
        <v>1317</v>
      </c>
      <c r="I510" t="s">
        <v>1318</v>
      </c>
      <c r="J510">
        <v>2025</v>
      </c>
      <c r="K510">
        <v>0</v>
      </c>
      <c r="L510" t="s">
        <v>3143</v>
      </c>
      <c r="N510" t="s">
        <v>4012</v>
      </c>
      <c r="O510" t="s">
        <v>1779</v>
      </c>
      <c r="P510" t="s">
        <v>2622</v>
      </c>
      <c r="Q510" t="s">
        <v>4016</v>
      </c>
      <c r="S510" t="s">
        <v>4017</v>
      </c>
    </row>
    <row r="511" spans="1:19">
      <c r="A511" t="s">
        <v>4018</v>
      </c>
      <c r="B511" t="s">
        <v>1170</v>
      </c>
      <c r="C511" t="s">
        <v>2486</v>
      </c>
      <c r="D511" t="s">
        <v>1742</v>
      </c>
      <c r="E511" t="s">
        <v>2487</v>
      </c>
      <c r="F511" t="s">
        <v>2552</v>
      </c>
      <c r="G511" t="s">
        <v>585</v>
      </c>
      <c r="H511" t="s">
        <v>1317</v>
      </c>
      <c r="I511" t="s">
        <v>1318</v>
      </c>
      <c r="J511">
        <v>2025</v>
      </c>
      <c r="K511">
        <v>0</v>
      </c>
      <c r="L511" t="s">
        <v>3145</v>
      </c>
      <c r="N511" t="s">
        <v>4012</v>
      </c>
      <c r="O511" t="s">
        <v>1779</v>
      </c>
      <c r="P511" t="s">
        <v>2622</v>
      </c>
      <c r="Q511" t="s">
        <v>4019</v>
      </c>
      <c r="S511" t="s">
        <v>4017</v>
      </c>
    </row>
    <row r="512" spans="1:19">
      <c r="A512" t="s">
        <v>4020</v>
      </c>
      <c r="B512" t="s">
        <v>1171</v>
      </c>
      <c r="C512" t="s">
        <v>2486</v>
      </c>
      <c r="D512" t="s">
        <v>1742</v>
      </c>
      <c r="E512" t="s">
        <v>2487</v>
      </c>
      <c r="F512" t="s">
        <v>2565</v>
      </c>
      <c r="G512" t="s">
        <v>590</v>
      </c>
      <c r="H512" t="s">
        <v>1317</v>
      </c>
      <c r="I512" t="s">
        <v>1318</v>
      </c>
      <c r="J512">
        <v>2025</v>
      </c>
      <c r="K512">
        <v>0</v>
      </c>
      <c r="L512" t="s">
        <v>3147</v>
      </c>
      <c r="N512" t="s">
        <v>4012</v>
      </c>
      <c r="O512" t="s">
        <v>1753</v>
      </c>
      <c r="Q512" t="s">
        <v>4021</v>
      </c>
      <c r="S512" t="s">
        <v>4017</v>
      </c>
    </row>
    <row r="513" spans="1:19">
      <c r="A513" t="s">
        <v>4022</v>
      </c>
      <c r="B513" t="s">
        <v>1172</v>
      </c>
      <c r="C513" t="s">
        <v>2486</v>
      </c>
      <c r="D513" t="s">
        <v>1742</v>
      </c>
      <c r="E513" t="s">
        <v>2487</v>
      </c>
      <c r="F513" t="s">
        <v>2526</v>
      </c>
      <c r="G513" t="s">
        <v>592</v>
      </c>
      <c r="H513" t="s">
        <v>1317</v>
      </c>
      <c r="I513" t="s">
        <v>1318</v>
      </c>
      <c r="J513">
        <v>2025</v>
      </c>
      <c r="K513">
        <v>0</v>
      </c>
      <c r="L513" t="s">
        <v>3149</v>
      </c>
      <c r="N513" t="s">
        <v>4012</v>
      </c>
      <c r="O513" t="s">
        <v>1753</v>
      </c>
      <c r="Q513" t="s">
        <v>4023</v>
      </c>
      <c r="S513" t="s">
        <v>4017</v>
      </c>
    </row>
    <row r="514" spans="1:19">
      <c r="A514" t="s">
        <v>4024</v>
      </c>
      <c r="B514" t="s">
        <v>1173</v>
      </c>
      <c r="C514" t="s">
        <v>2486</v>
      </c>
      <c r="D514" t="s">
        <v>1744</v>
      </c>
      <c r="E514" t="s">
        <v>2499</v>
      </c>
      <c r="F514" t="s">
        <v>2526</v>
      </c>
      <c r="G514" t="s">
        <v>596</v>
      </c>
      <c r="H514" t="s">
        <v>1317</v>
      </c>
      <c r="I514" t="s">
        <v>1318</v>
      </c>
      <c r="J514">
        <v>2025</v>
      </c>
      <c r="K514">
        <v>67</v>
      </c>
      <c r="L514" t="s">
        <v>4025</v>
      </c>
      <c r="M514" t="s">
        <v>4026</v>
      </c>
      <c r="N514" t="s">
        <v>4027</v>
      </c>
      <c r="O514" t="s">
        <v>1753</v>
      </c>
      <c r="Q514" t="s">
        <v>4028</v>
      </c>
    </row>
    <row r="515" spans="1:19">
      <c r="A515" t="s">
        <v>4029</v>
      </c>
      <c r="B515" t="s">
        <v>1174</v>
      </c>
      <c r="C515" t="s">
        <v>2486</v>
      </c>
      <c r="D515" t="s">
        <v>1744</v>
      </c>
      <c r="E515" t="s">
        <v>2499</v>
      </c>
      <c r="F515" t="s">
        <v>2526</v>
      </c>
      <c r="G515" t="s">
        <v>602</v>
      </c>
      <c r="H515" t="s">
        <v>1317</v>
      </c>
      <c r="I515" t="s">
        <v>1318</v>
      </c>
      <c r="J515">
        <v>2025</v>
      </c>
      <c r="K515">
        <v>100</v>
      </c>
      <c r="L515" t="s">
        <v>2722</v>
      </c>
      <c r="M515" t="s">
        <v>4030</v>
      </c>
      <c r="N515" t="s">
        <v>4031</v>
      </c>
      <c r="O515" t="s">
        <v>1753</v>
      </c>
    </row>
    <row r="516" spans="1:19">
      <c r="A516" t="s">
        <v>4032</v>
      </c>
      <c r="B516" t="s">
        <v>1175</v>
      </c>
      <c r="C516" t="s">
        <v>2486</v>
      </c>
      <c r="D516" t="s">
        <v>1744</v>
      </c>
      <c r="E516" t="s">
        <v>2499</v>
      </c>
      <c r="F516" t="s">
        <v>2552</v>
      </c>
      <c r="G516" t="s">
        <v>608</v>
      </c>
      <c r="H516" t="s">
        <v>1317</v>
      </c>
      <c r="I516" t="s">
        <v>1318</v>
      </c>
      <c r="J516">
        <v>2025</v>
      </c>
      <c r="K516">
        <v>100</v>
      </c>
      <c r="L516" t="s">
        <v>2725</v>
      </c>
      <c r="M516" t="s">
        <v>4033</v>
      </c>
      <c r="N516" t="s">
        <v>4034</v>
      </c>
      <c r="O516" t="s">
        <v>1753</v>
      </c>
    </row>
    <row r="517" spans="1:19">
      <c r="A517" t="s">
        <v>4035</v>
      </c>
      <c r="B517" t="s">
        <v>1176</v>
      </c>
      <c r="C517" t="s">
        <v>2486</v>
      </c>
      <c r="D517" t="s">
        <v>1744</v>
      </c>
      <c r="E517" t="s">
        <v>2499</v>
      </c>
      <c r="F517" t="s">
        <v>2552</v>
      </c>
      <c r="G517" t="s">
        <v>612</v>
      </c>
      <c r="H517" t="s">
        <v>1317</v>
      </c>
      <c r="I517" t="s">
        <v>1318</v>
      </c>
      <c r="J517">
        <v>2025</v>
      </c>
      <c r="K517">
        <v>100</v>
      </c>
      <c r="L517" t="s">
        <v>2728</v>
      </c>
      <c r="M517" t="s">
        <v>4036</v>
      </c>
      <c r="N517" t="s">
        <v>4037</v>
      </c>
      <c r="O517" t="s">
        <v>1753</v>
      </c>
    </row>
    <row r="518" spans="1:19">
      <c r="A518" t="s">
        <v>4038</v>
      </c>
      <c r="B518" t="s">
        <v>1177</v>
      </c>
      <c r="C518" t="s">
        <v>2486</v>
      </c>
      <c r="D518" t="s">
        <v>1744</v>
      </c>
      <c r="E518" t="s">
        <v>2499</v>
      </c>
      <c r="F518" t="s">
        <v>2565</v>
      </c>
      <c r="G518" t="s">
        <v>618</v>
      </c>
      <c r="H518" t="s">
        <v>1317</v>
      </c>
      <c r="I518" t="s">
        <v>1318</v>
      </c>
      <c r="J518">
        <v>2025</v>
      </c>
      <c r="K518">
        <v>67</v>
      </c>
      <c r="L518" t="s">
        <v>3046</v>
      </c>
      <c r="M518" t="s">
        <v>4039</v>
      </c>
      <c r="N518" t="s">
        <v>4040</v>
      </c>
      <c r="O518" t="s">
        <v>1753</v>
      </c>
    </row>
    <row r="519" spans="1:19">
      <c r="A519" t="s">
        <v>4041</v>
      </c>
      <c r="B519" t="s">
        <v>1178</v>
      </c>
      <c r="C519" t="s">
        <v>2486</v>
      </c>
      <c r="D519" t="s">
        <v>1748</v>
      </c>
      <c r="E519" t="s">
        <v>2733</v>
      </c>
      <c r="F519" t="s">
        <v>2734</v>
      </c>
      <c r="G519" t="s">
        <v>621</v>
      </c>
      <c r="H519" t="s">
        <v>1317</v>
      </c>
      <c r="I519" t="s">
        <v>1318</v>
      </c>
      <c r="J519">
        <v>2025</v>
      </c>
      <c r="K519">
        <v>100</v>
      </c>
      <c r="L519" t="s">
        <v>3590</v>
      </c>
      <c r="M519" t="s">
        <v>4042</v>
      </c>
      <c r="N519" t="s">
        <v>4043</v>
      </c>
      <c r="O519" t="s">
        <v>1753</v>
      </c>
    </row>
    <row r="520" spans="1:19">
      <c r="A520" t="s">
        <v>4044</v>
      </c>
      <c r="B520" t="s">
        <v>1179</v>
      </c>
      <c r="C520" t="s">
        <v>2486</v>
      </c>
      <c r="D520" t="s">
        <v>1748</v>
      </c>
      <c r="E520" t="s">
        <v>2733</v>
      </c>
      <c r="F520" t="s">
        <v>2734</v>
      </c>
      <c r="G520" t="s">
        <v>627</v>
      </c>
      <c r="H520" t="s">
        <v>1317</v>
      </c>
      <c r="I520" t="s">
        <v>1318</v>
      </c>
      <c r="J520">
        <v>2025</v>
      </c>
      <c r="K520">
        <v>33</v>
      </c>
      <c r="L520" t="s">
        <v>2738</v>
      </c>
      <c r="M520" t="s">
        <v>1820</v>
      </c>
      <c r="N520" t="s">
        <v>4045</v>
      </c>
      <c r="O520" t="s">
        <v>1779</v>
      </c>
      <c r="P520" t="s">
        <v>4046</v>
      </c>
      <c r="Q520" t="s">
        <v>4047</v>
      </c>
      <c r="R520" t="s">
        <v>4048</v>
      </c>
      <c r="S520" t="s">
        <v>4049</v>
      </c>
    </row>
    <row r="521" spans="1:19">
      <c r="A521" t="s">
        <v>4050</v>
      </c>
      <c r="B521" t="s">
        <v>1180</v>
      </c>
      <c r="C521" t="s">
        <v>2486</v>
      </c>
      <c r="D521" t="s">
        <v>1748</v>
      </c>
      <c r="E521" t="s">
        <v>2733</v>
      </c>
      <c r="F521" t="s">
        <v>2734</v>
      </c>
      <c r="G521" t="s">
        <v>633</v>
      </c>
      <c r="H521" t="s">
        <v>1317</v>
      </c>
      <c r="I521" t="s">
        <v>1318</v>
      </c>
      <c r="J521">
        <v>2025</v>
      </c>
      <c r="K521">
        <v>0</v>
      </c>
      <c r="L521" t="s">
        <v>2741</v>
      </c>
      <c r="M521" t="s">
        <v>1820</v>
      </c>
      <c r="N521" t="s">
        <v>4051</v>
      </c>
      <c r="O521" t="s">
        <v>1779</v>
      </c>
      <c r="P521" t="s">
        <v>4052</v>
      </c>
      <c r="Q521" t="s">
        <v>4053</v>
      </c>
      <c r="S521" t="s">
        <v>4054</v>
      </c>
    </row>
    <row r="522" spans="1:19">
      <c r="A522" t="s">
        <v>4055</v>
      </c>
      <c r="B522" t="s">
        <v>1181</v>
      </c>
      <c r="C522" t="s">
        <v>2486</v>
      </c>
      <c r="D522" t="s">
        <v>1748</v>
      </c>
      <c r="E522" t="s">
        <v>2733</v>
      </c>
      <c r="F522" t="s">
        <v>2734</v>
      </c>
      <c r="G522" t="s">
        <v>639</v>
      </c>
      <c r="H522" t="s">
        <v>1317</v>
      </c>
      <c r="I522" t="s">
        <v>1318</v>
      </c>
      <c r="J522">
        <v>2025</v>
      </c>
      <c r="K522">
        <v>33</v>
      </c>
      <c r="L522" t="s">
        <v>2744</v>
      </c>
      <c r="M522" t="s">
        <v>1820</v>
      </c>
      <c r="N522" t="s">
        <v>4056</v>
      </c>
      <c r="O522" t="s">
        <v>1753</v>
      </c>
    </row>
    <row r="523" spans="1:19">
      <c r="A523" t="s">
        <v>4057</v>
      </c>
      <c r="B523" t="s">
        <v>1182</v>
      </c>
      <c r="C523" t="s">
        <v>2486</v>
      </c>
      <c r="D523" t="s">
        <v>1745</v>
      </c>
      <c r="E523" t="s">
        <v>2504</v>
      </c>
      <c r="F523" t="s">
        <v>2526</v>
      </c>
      <c r="G523" t="s">
        <v>645</v>
      </c>
      <c r="H523" t="s">
        <v>1317</v>
      </c>
      <c r="I523" t="s">
        <v>1318</v>
      </c>
      <c r="J523">
        <v>2025</v>
      </c>
      <c r="K523">
        <v>0</v>
      </c>
      <c r="L523" t="s">
        <v>3174</v>
      </c>
      <c r="M523" t="s">
        <v>4058</v>
      </c>
      <c r="N523" t="s">
        <v>4059</v>
      </c>
      <c r="O523" t="s">
        <v>1779</v>
      </c>
      <c r="P523" t="s">
        <v>4060</v>
      </c>
      <c r="Q523" t="s">
        <v>4060</v>
      </c>
      <c r="S523" t="s">
        <v>4061</v>
      </c>
    </row>
    <row r="524" spans="1:19">
      <c r="A524" t="s">
        <v>4062</v>
      </c>
      <c r="B524" t="s">
        <v>1183</v>
      </c>
      <c r="C524" t="s">
        <v>2486</v>
      </c>
      <c r="D524" t="s">
        <v>1745</v>
      </c>
      <c r="E524" t="s">
        <v>2504</v>
      </c>
      <c r="F524" t="s">
        <v>2526</v>
      </c>
      <c r="G524" t="s">
        <v>651</v>
      </c>
      <c r="H524" t="s">
        <v>1317</v>
      </c>
      <c r="I524" t="s">
        <v>1318</v>
      </c>
      <c r="J524">
        <v>2025</v>
      </c>
      <c r="K524">
        <v>0</v>
      </c>
      <c r="L524" t="s">
        <v>2751</v>
      </c>
      <c r="N524" t="s">
        <v>4063</v>
      </c>
      <c r="O524" t="s">
        <v>1779</v>
      </c>
      <c r="P524" t="s">
        <v>3959</v>
      </c>
      <c r="Q524" t="s">
        <v>4064</v>
      </c>
      <c r="S524" t="s">
        <v>4065</v>
      </c>
    </row>
    <row r="525" spans="1:19">
      <c r="A525" t="s">
        <v>4066</v>
      </c>
      <c r="B525" t="s">
        <v>1184</v>
      </c>
      <c r="C525" t="s">
        <v>2486</v>
      </c>
      <c r="D525" t="s">
        <v>1745</v>
      </c>
      <c r="E525" t="s">
        <v>2504</v>
      </c>
      <c r="F525" t="s">
        <v>2526</v>
      </c>
      <c r="G525" t="s">
        <v>657</v>
      </c>
      <c r="H525" t="s">
        <v>1317</v>
      </c>
      <c r="I525" t="s">
        <v>1318</v>
      </c>
      <c r="J525">
        <v>2025</v>
      </c>
      <c r="K525">
        <v>0</v>
      </c>
      <c r="L525" t="s">
        <v>3180</v>
      </c>
      <c r="M525" t="s">
        <v>4067</v>
      </c>
      <c r="N525" t="s">
        <v>4068</v>
      </c>
      <c r="O525" t="s">
        <v>1779</v>
      </c>
      <c r="P525" t="s">
        <v>4069</v>
      </c>
      <c r="Q525" t="s">
        <v>4070</v>
      </c>
      <c r="S525" t="s">
        <v>4065</v>
      </c>
    </row>
    <row r="526" spans="1:19">
      <c r="A526" t="s">
        <v>4071</v>
      </c>
      <c r="B526" t="s">
        <v>1185</v>
      </c>
      <c r="C526" t="s">
        <v>2486</v>
      </c>
      <c r="D526" t="s">
        <v>1745</v>
      </c>
      <c r="E526" t="s">
        <v>2504</v>
      </c>
      <c r="F526" t="s">
        <v>2552</v>
      </c>
      <c r="G526" t="s">
        <v>661</v>
      </c>
      <c r="H526" t="s">
        <v>1317</v>
      </c>
      <c r="I526" t="s">
        <v>1318</v>
      </c>
      <c r="J526">
        <v>2025</v>
      </c>
      <c r="K526">
        <v>0</v>
      </c>
      <c r="L526" t="s">
        <v>3182</v>
      </c>
      <c r="N526" t="s">
        <v>4063</v>
      </c>
      <c r="O526" t="s">
        <v>1779</v>
      </c>
      <c r="P526" t="s">
        <v>2760</v>
      </c>
      <c r="Q526" t="s">
        <v>4072</v>
      </c>
      <c r="S526" t="s">
        <v>4065</v>
      </c>
    </row>
    <row r="527" spans="1:19">
      <c r="A527" t="s">
        <v>4073</v>
      </c>
      <c r="B527" t="s">
        <v>1186</v>
      </c>
      <c r="C527" t="s">
        <v>2486</v>
      </c>
      <c r="D527" t="s">
        <v>1745</v>
      </c>
      <c r="E527" t="s">
        <v>2504</v>
      </c>
      <c r="F527" t="s">
        <v>2552</v>
      </c>
      <c r="G527" t="s">
        <v>665</v>
      </c>
      <c r="H527" t="s">
        <v>1317</v>
      </c>
      <c r="I527" t="s">
        <v>1318</v>
      </c>
      <c r="J527">
        <v>2025</v>
      </c>
      <c r="K527">
        <v>0</v>
      </c>
      <c r="L527" t="s">
        <v>3184</v>
      </c>
      <c r="N527" t="s">
        <v>4063</v>
      </c>
      <c r="O527" t="s">
        <v>1779</v>
      </c>
      <c r="P527" t="s">
        <v>4074</v>
      </c>
      <c r="Q527" t="s">
        <v>4075</v>
      </c>
      <c r="S527" t="s">
        <v>4065</v>
      </c>
    </row>
    <row r="528" spans="1:19">
      <c r="A528" t="s">
        <v>4076</v>
      </c>
      <c r="B528" t="s">
        <v>1187</v>
      </c>
      <c r="C528" t="s">
        <v>2486</v>
      </c>
      <c r="D528" t="s">
        <v>1745</v>
      </c>
      <c r="E528" t="s">
        <v>2504</v>
      </c>
      <c r="F528" t="s">
        <v>2552</v>
      </c>
      <c r="G528" t="s">
        <v>671</v>
      </c>
      <c r="H528" t="s">
        <v>1317</v>
      </c>
      <c r="I528" t="s">
        <v>1318</v>
      </c>
      <c r="J528">
        <v>2025</v>
      </c>
      <c r="K528">
        <v>0</v>
      </c>
      <c r="L528" t="s">
        <v>3186</v>
      </c>
      <c r="N528" t="s">
        <v>4063</v>
      </c>
      <c r="O528" t="s">
        <v>1779</v>
      </c>
      <c r="P528" t="s">
        <v>4077</v>
      </c>
      <c r="Q528" t="s">
        <v>4078</v>
      </c>
      <c r="S528" t="s">
        <v>4065</v>
      </c>
    </row>
    <row r="529" spans="1:19">
      <c r="A529" t="s">
        <v>4079</v>
      </c>
      <c r="B529" t="s">
        <v>1188</v>
      </c>
      <c r="C529" t="s">
        <v>2486</v>
      </c>
      <c r="D529" t="s">
        <v>1745</v>
      </c>
      <c r="E529" t="s">
        <v>2504</v>
      </c>
      <c r="F529" t="s">
        <v>2565</v>
      </c>
      <c r="G529" t="s">
        <v>675</v>
      </c>
      <c r="H529" t="s">
        <v>1317</v>
      </c>
      <c r="I529" t="s">
        <v>1318</v>
      </c>
      <c r="J529">
        <v>2025</v>
      </c>
      <c r="K529">
        <v>0</v>
      </c>
      <c r="L529" t="s">
        <v>3147</v>
      </c>
      <c r="N529" t="s">
        <v>4063</v>
      </c>
      <c r="O529" t="s">
        <v>1779</v>
      </c>
      <c r="P529" t="s">
        <v>3959</v>
      </c>
      <c r="Q529" t="s">
        <v>4080</v>
      </c>
      <c r="S529" t="s">
        <v>4065</v>
      </c>
    </row>
    <row r="530" spans="1:19">
      <c r="A530" t="s">
        <v>4081</v>
      </c>
      <c r="B530" t="s">
        <v>1189</v>
      </c>
      <c r="C530" t="s">
        <v>2486</v>
      </c>
      <c r="D530" t="s">
        <v>1745</v>
      </c>
      <c r="E530" t="s">
        <v>2504</v>
      </c>
      <c r="F530" t="s">
        <v>2565</v>
      </c>
      <c r="G530" t="s">
        <v>677</v>
      </c>
      <c r="H530" t="s">
        <v>1317</v>
      </c>
      <c r="I530" t="s">
        <v>1318</v>
      </c>
      <c r="J530">
        <v>2025</v>
      </c>
      <c r="K530">
        <v>0</v>
      </c>
      <c r="L530" t="s">
        <v>3189</v>
      </c>
      <c r="N530" t="s">
        <v>4063</v>
      </c>
      <c r="O530" t="s">
        <v>1779</v>
      </c>
      <c r="P530" t="s">
        <v>2622</v>
      </c>
      <c r="Q530" t="s">
        <v>4082</v>
      </c>
      <c r="S530" t="s">
        <v>4083</v>
      </c>
    </row>
    <row r="531" spans="1:19">
      <c r="A531" t="s">
        <v>4084</v>
      </c>
      <c r="B531" t="s">
        <v>1190</v>
      </c>
      <c r="C531" t="s">
        <v>2486</v>
      </c>
      <c r="D531" t="s">
        <v>1746</v>
      </c>
      <c r="E531" t="s">
        <v>2504</v>
      </c>
      <c r="F531" t="s">
        <v>2573</v>
      </c>
      <c r="G531" t="s">
        <v>682</v>
      </c>
      <c r="H531" t="s">
        <v>1317</v>
      </c>
      <c r="I531" t="s">
        <v>1318</v>
      </c>
      <c r="J531">
        <v>2025</v>
      </c>
      <c r="K531">
        <v>0</v>
      </c>
      <c r="L531" t="s">
        <v>2777</v>
      </c>
      <c r="N531" t="s">
        <v>4085</v>
      </c>
      <c r="O531" t="s">
        <v>1779</v>
      </c>
      <c r="P531" t="s">
        <v>3959</v>
      </c>
      <c r="Q531" t="s">
        <v>4086</v>
      </c>
      <c r="S531" t="s">
        <v>4087</v>
      </c>
    </row>
    <row r="532" spans="1:19">
      <c r="A532" t="s">
        <v>4088</v>
      </c>
      <c r="B532" t="s">
        <v>1191</v>
      </c>
      <c r="C532" t="s">
        <v>2486</v>
      </c>
      <c r="D532" t="s">
        <v>1746</v>
      </c>
      <c r="E532" t="s">
        <v>2504</v>
      </c>
      <c r="F532" t="s">
        <v>2526</v>
      </c>
      <c r="G532" t="s">
        <v>688</v>
      </c>
      <c r="H532" t="s">
        <v>1317</v>
      </c>
      <c r="I532" t="s">
        <v>1318</v>
      </c>
      <c r="J532">
        <v>2025</v>
      </c>
      <c r="K532">
        <v>0</v>
      </c>
      <c r="L532" t="s">
        <v>3193</v>
      </c>
      <c r="N532" t="s">
        <v>4089</v>
      </c>
      <c r="O532" t="s">
        <v>1779</v>
      </c>
      <c r="P532" t="s">
        <v>3959</v>
      </c>
      <c r="Q532" t="s">
        <v>4090</v>
      </c>
      <c r="S532" t="s">
        <v>4091</v>
      </c>
    </row>
    <row r="533" spans="1:19">
      <c r="A533" t="s">
        <v>4092</v>
      </c>
      <c r="B533" t="s">
        <v>1192</v>
      </c>
      <c r="C533" t="s">
        <v>2486</v>
      </c>
      <c r="D533" t="s">
        <v>1746</v>
      </c>
      <c r="E533" t="s">
        <v>2504</v>
      </c>
      <c r="F533" t="s">
        <v>2526</v>
      </c>
      <c r="G533" t="s">
        <v>694</v>
      </c>
      <c r="H533" t="s">
        <v>1317</v>
      </c>
      <c r="I533" t="s">
        <v>1318</v>
      </c>
      <c r="J533">
        <v>2025</v>
      </c>
      <c r="K533">
        <v>0</v>
      </c>
      <c r="L533" t="s">
        <v>3195</v>
      </c>
      <c r="N533" t="s">
        <v>4089</v>
      </c>
      <c r="O533" t="s">
        <v>1753</v>
      </c>
    </row>
    <row r="534" spans="1:19">
      <c r="A534" t="s">
        <v>4093</v>
      </c>
      <c r="B534" t="s">
        <v>1193</v>
      </c>
      <c r="C534" t="s">
        <v>2486</v>
      </c>
      <c r="D534" t="s">
        <v>1746</v>
      </c>
      <c r="E534" t="s">
        <v>2504</v>
      </c>
      <c r="F534" t="s">
        <v>2526</v>
      </c>
      <c r="G534" t="s">
        <v>700</v>
      </c>
      <c r="H534" t="s">
        <v>1317</v>
      </c>
      <c r="I534" t="s">
        <v>1318</v>
      </c>
      <c r="J534">
        <v>2025</v>
      </c>
      <c r="K534">
        <v>0</v>
      </c>
      <c r="L534" t="s">
        <v>3197</v>
      </c>
      <c r="N534" t="s">
        <v>4089</v>
      </c>
      <c r="O534" t="s">
        <v>1753</v>
      </c>
      <c r="S534" t="s">
        <v>4091</v>
      </c>
    </row>
    <row r="535" spans="1:19">
      <c r="A535" t="s">
        <v>4094</v>
      </c>
      <c r="B535" t="s">
        <v>1194</v>
      </c>
      <c r="C535" t="s">
        <v>2486</v>
      </c>
      <c r="D535" t="s">
        <v>1746</v>
      </c>
      <c r="E535" t="s">
        <v>2504</v>
      </c>
      <c r="F535" t="s">
        <v>2552</v>
      </c>
      <c r="G535" t="s">
        <v>706</v>
      </c>
      <c r="H535" t="s">
        <v>1317</v>
      </c>
      <c r="I535" t="s">
        <v>1318</v>
      </c>
      <c r="J535">
        <v>2025</v>
      </c>
      <c r="K535">
        <v>0</v>
      </c>
      <c r="L535" t="s">
        <v>3199</v>
      </c>
      <c r="N535" t="s">
        <v>4089</v>
      </c>
      <c r="O535" t="s">
        <v>1779</v>
      </c>
      <c r="P535" t="s">
        <v>3959</v>
      </c>
      <c r="Q535" t="s">
        <v>4095</v>
      </c>
      <c r="S535" t="s">
        <v>4091</v>
      </c>
    </row>
    <row r="536" spans="1:19">
      <c r="A536" t="s">
        <v>4096</v>
      </c>
      <c r="B536" t="s">
        <v>1195</v>
      </c>
      <c r="C536" t="s">
        <v>2486</v>
      </c>
      <c r="D536" t="s">
        <v>1746</v>
      </c>
      <c r="E536" t="s">
        <v>2504</v>
      </c>
      <c r="F536" t="s">
        <v>2552</v>
      </c>
      <c r="G536" t="s">
        <v>712</v>
      </c>
      <c r="H536" t="s">
        <v>1317</v>
      </c>
      <c r="I536" t="s">
        <v>1318</v>
      </c>
      <c r="J536">
        <v>2025</v>
      </c>
      <c r="K536">
        <v>0</v>
      </c>
      <c r="L536" t="s">
        <v>3201</v>
      </c>
      <c r="N536" t="s">
        <v>4089</v>
      </c>
      <c r="O536" t="s">
        <v>1779</v>
      </c>
      <c r="P536" t="s">
        <v>4077</v>
      </c>
      <c r="Q536" t="s">
        <v>4097</v>
      </c>
      <c r="S536" t="s">
        <v>4091</v>
      </c>
    </row>
    <row r="537" spans="1:19">
      <c r="A537" t="s">
        <v>4098</v>
      </c>
      <c r="B537" t="s">
        <v>1196</v>
      </c>
      <c r="C537" t="s">
        <v>2486</v>
      </c>
      <c r="D537" t="s">
        <v>1746</v>
      </c>
      <c r="E537" t="s">
        <v>2504</v>
      </c>
      <c r="F537" t="s">
        <v>2552</v>
      </c>
      <c r="G537" t="s">
        <v>716</v>
      </c>
      <c r="H537" t="s">
        <v>1317</v>
      </c>
      <c r="I537" t="s">
        <v>1318</v>
      </c>
      <c r="J537">
        <v>2025</v>
      </c>
      <c r="K537">
        <v>0</v>
      </c>
      <c r="L537" t="s">
        <v>3203</v>
      </c>
      <c r="N537" t="s">
        <v>4089</v>
      </c>
      <c r="O537" t="s">
        <v>1779</v>
      </c>
      <c r="P537" t="s">
        <v>3959</v>
      </c>
      <c r="Q537" t="s">
        <v>4099</v>
      </c>
      <c r="S537" t="s">
        <v>4091</v>
      </c>
    </row>
    <row r="538" spans="1:19">
      <c r="A538" t="s">
        <v>4100</v>
      </c>
      <c r="B538" t="s">
        <v>1197</v>
      </c>
      <c r="C538" t="s">
        <v>2486</v>
      </c>
      <c r="D538" t="s">
        <v>1746</v>
      </c>
      <c r="E538" t="s">
        <v>2504</v>
      </c>
      <c r="F538" t="s">
        <v>2565</v>
      </c>
      <c r="G538" t="s">
        <v>722</v>
      </c>
      <c r="H538" t="s">
        <v>1317</v>
      </c>
      <c r="I538" t="s">
        <v>1318</v>
      </c>
      <c r="J538">
        <v>2025</v>
      </c>
      <c r="K538">
        <v>0</v>
      </c>
      <c r="L538" t="s">
        <v>2805</v>
      </c>
      <c r="N538" t="s">
        <v>4089</v>
      </c>
      <c r="O538" t="s">
        <v>1779</v>
      </c>
      <c r="P538" t="s">
        <v>3959</v>
      </c>
      <c r="Q538" t="s">
        <v>4101</v>
      </c>
      <c r="S538" t="s">
        <v>4091</v>
      </c>
    </row>
    <row r="539" spans="1:19">
      <c r="A539" t="s">
        <v>4102</v>
      </c>
      <c r="B539" t="s">
        <v>1198</v>
      </c>
      <c r="C539" t="s">
        <v>2486</v>
      </c>
      <c r="D539" t="s">
        <v>1747</v>
      </c>
      <c r="E539" t="s">
        <v>2504</v>
      </c>
      <c r="F539" t="s">
        <v>2526</v>
      </c>
      <c r="G539" t="s">
        <v>728</v>
      </c>
      <c r="H539" t="s">
        <v>1317</v>
      </c>
      <c r="I539" t="s">
        <v>1318</v>
      </c>
      <c r="J539">
        <v>2025</v>
      </c>
      <c r="K539">
        <v>0</v>
      </c>
      <c r="L539" t="s">
        <v>3206</v>
      </c>
      <c r="M539" t="s">
        <v>3875</v>
      </c>
      <c r="N539" t="s">
        <v>4103</v>
      </c>
      <c r="O539" t="s">
        <v>1779</v>
      </c>
      <c r="P539" t="s">
        <v>3959</v>
      </c>
      <c r="Q539" t="s">
        <v>4104</v>
      </c>
      <c r="S539" t="s">
        <v>4105</v>
      </c>
    </row>
    <row r="540" spans="1:19">
      <c r="A540" t="s">
        <v>4106</v>
      </c>
      <c r="B540" t="s">
        <v>1199</v>
      </c>
      <c r="C540" t="s">
        <v>2486</v>
      </c>
      <c r="D540" t="s">
        <v>1747</v>
      </c>
      <c r="E540" t="s">
        <v>2504</v>
      </c>
      <c r="F540" t="s">
        <v>2526</v>
      </c>
      <c r="G540" t="s">
        <v>734</v>
      </c>
      <c r="H540" t="s">
        <v>1317</v>
      </c>
      <c r="I540" t="s">
        <v>1318</v>
      </c>
      <c r="J540">
        <v>2025</v>
      </c>
      <c r="K540">
        <v>67</v>
      </c>
      <c r="L540" t="s">
        <v>4107</v>
      </c>
      <c r="M540" t="s">
        <v>3875</v>
      </c>
      <c r="N540" t="s">
        <v>4108</v>
      </c>
      <c r="O540" t="s">
        <v>1753</v>
      </c>
    </row>
    <row r="541" spans="1:19">
      <c r="A541" t="s">
        <v>4109</v>
      </c>
      <c r="B541" t="s">
        <v>1200</v>
      </c>
      <c r="C541" t="s">
        <v>2486</v>
      </c>
      <c r="D541" t="s">
        <v>1747</v>
      </c>
      <c r="E541" t="s">
        <v>2504</v>
      </c>
      <c r="F541" t="s">
        <v>2526</v>
      </c>
      <c r="G541" t="s">
        <v>740</v>
      </c>
      <c r="H541" t="s">
        <v>1317</v>
      </c>
      <c r="I541" t="s">
        <v>1318</v>
      </c>
      <c r="J541">
        <v>2025</v>
      </c>
      <c r="K541">
        <v>33</v>
      </c>
      <c r="L541" t="s">
        <v>4110</v>
      </c>
      <c r="M541" t="s">
        <v>3875</v>
      </c>
      <c r="N541" t="s">
        <v>4111</v>
      </c>
      <c r="O541" t="s">
        <v>1753</v>
      </c>
    </row>
    <row r="542" spans="1:19">
      <c r="A542" t="s">
        <v>4112</v>
      </c>
      <c r="B542" t="s">
        <v>1201</v>
      </c>
      <c r="C542" t="s">
        <v>2486</v>
      </c>
      <c r="D542" t="s">
        <v>1747</v>
      </c>
      <c r="E542" t="s">
        <v>2504</v>
      </c>
      <c r="F542" t="s">
        <v>2552</v>
      </c>
      <c r="G542" t="s">
        <v>746</v>
      </c>
      <c r="H542" t="s">
        <v>1317</v>
      </c>
      <c r="I542" t="s">
        <v>1318</v>
      </c>
      <c r="J542">
        <v>2025</v>
      </c>
      <c r="K542">
        <v>0</v>
      </c>
      <c r="L542" t="s">
        <v>3213</v>
      </c>
      <c r="M542" t="s">
        <v>3875</v>
      </c>
      <c r="N542" t="s">
        <v>4113</v>
      </c>
      <c r="O542" t="s">
        <v>1753</v>
      </c>
    </row>
    <row r="543" spans="1:19">
      <c r="A543" t="s">
        <v>4114</v>
      </c>
      <c r="B543" t="s">
        <v>1202</v>
      </c>
      <c r="C543" t="s">
        <v>2486</v>
      </c>
      <c r="D543" t="s">
        <v>1747</v>
      </c>
      <c r="E543" t="s">
        <v>2504</v>
      </c>
      <c r="F543" t="s">
        <v>2552</v>
      </c>
      <c r="G543" t="s">
        <v>752</v>
      </c>
      <c r="H543" t="s">
        <v>1317</v>
      </c>
      <c r="I543" t="s">
        <v>1318</v>
      </c>
      <c r="J543">
        <v>2025</v>
      </c>
      <c r="K543">
        <v>100</v>
      </c>
      <c r="L543" t="s">
        <v>2820</v>
      </c>
      <c r="M543" t="s">
        <v>3875</v>
      </c>
      <c r="N543" t="s">
        <v>4115</v>
      </c>
      <c r="O543" t="s">
        <v>1753</v>
      </c>
    </row>
    <row r="544" spans="1:19">
      <c r="A544" t="s">
        <v>4116</v>
      </c>
      <c r="B544" t="s">
        <v>1203</v>
      </c>
      <c r="C544" t="s">
        <v>2486</v>
      </c>
      <c r="D544" t="s">
        <v>1747</v>
      </c>
      <c r="E544" t="s">
        <v>2504</v>
      </c>
      <c r="F544" t="s">
        <v>2552</v>
      </c>
      <c r="G544" t="s">
        <v>756</v>
      </c>
      <c r="H544" t="s">
        <v>1317</v>
      </c>
      <c r="I544" t="s">
        <v>1318</v>
      </c>
      <c r="J544">
        <v>2025</v>
      </c>
      <c r="K544">
        <v>67</v>
      </c>
      <c r="L544" t="s">
        <v>4117</v>
      </c>
      <c r="M544" t="s">
        <v>3875</v>
      </c>
      <c r="N544" t="s">
        <v>4118</v>
      </c>
      <c r="O544" t="s">
        <v>1779</v>
      </c>
      <c r="P544" t="s">
        <v>4119</v>
      </c>
      <c r="Q544" t="s">
        <v>4120</v>
      </c>
      <c r="R544" t="s">
        <v>4121</v>
      </c>
      <c r="S544" t="s">
        <v>4122</v>
      </c>
    </row>
    <row r="545" spans="1:19">
      <c r="A545" t="s">
        <v>4123</v>
      </c>
      <c r="B545" t="s">
        <v>1204</v>
      </c>
      <c r="C545" t="s">
        <v>2486</v>
      </c>
      <c r="D545" t="s">
        <v>1747</v>
      </c>
      <c r="E545" t="s">
        <v>2504</v>
      </c>
      <c r="F545" t="s">
        <v>2565</v>
      </c>
      <c r="G545" t="s">
        <v>762</v>
      </c>
      <c r="H545" t="s">
        <v>1317</v>
      </c>
      <c r="I545" t="s">
        <v>1318</v>
      </c>
      <c r="J545">
        <v>2025</v>
      </c>
      <c r="K545">
        <v>0</v>
      </c>
      <c r="L545" t="s">
        <v>2826</v>
      </c>
      <c r="M545" t="s">
        <v>3875</v>
      </c>
      <c r="N545" t="s">
        <v>4124</v>
      </c>
      <c r="O545" t="s">
        <v>1753</v>
      </c>
    </row>
    <row r="546" spans="1:19">
      <c r="A546" t="s">
        <v>4125</v>
      </c>
      <c r="B546" t="s">
        <v>1205</v>
      </c>
      <c r="C546" t="s">
        <v>2486</v>
      </c>
      <c r="D546" t="s">
        <v>1747</v>
      </c>
      <c r="E546" t="s">
        <v>2504</v>
      </c>
      <c r="F546" t="s">
        <v>2573</v>
      </c>
      <c r="G546" t="s">
        <v>768</v>
      </c>
      <c r="H546" t="s">
        <v>1317</v>
      </c>
      <c r="I546" t="s">
        <v>1318</v>
      </c>
      <c r="J546">
        <v>2025</v>
      </c>
      <c r="K546">
        <v>0</v>
      </c>
      <c r="L546" t="s">
        <v>2829</v>
      </c>
      <c r="M546" t="s">
        <v>3875</v>
      </c>
      <c r="N546" t="s">
        <v>4126</v>
      </c>
      <c r="O546" t="s">
        <v>1753</v>
      </c>
    </row>
    <row r="547" spans="1:19">
      <c r="A547" t="s">
        <v>4127</v>
      </c>
      <c r="B547" t="s">
        <v>1206</v>
      </c>
      <c r="C547" t="s">
        <v>2486</v>
      </c>
      <c r="D547" t="s">
        <v>1747</v>
      </c>
      <c r="E547" t="s">
        <v>2504</v>
      </c>
      <c r="F547" t="s">
        <v>2580</v>
      </c>
      <c r="G547" t="s">
        <v>774</v>
      </c>
      <c r="H547" t="s">
        <v>1317</v>
      </c>
      <c r="I547" t="s">
        <v>1318</v>
      </c>
      <c r="J547">
        <v>2025</v>
      </c>
      <c r="K547">
        <v>0</v>
      </c>
      <c r="L547" t="s">
        <v>2832</v>
      </c>
      <c r="M547" t="s">
        <v>3875</v>
      </c>
      <c r="N547" t="s">
        <v>4128</v>
      </c>
      <c r="O547" t="s">
        <v>1753</v>
      </c>
    </row>
    <row r="548" spans="1:19">
      <c r="A548" t="s">
        <v>4129</v>
      </c>
      <c r="B548" t="s">
        <v>1207</v>
      </c>
      <c r="C548" t="s">
        <v>2486</v>
      </c>
      <c r="D548" t="s">
        <v>1747</v>
      </c>
      <c r="E548" t="s">
        <v>2504</v>
      </c>
      <c r="F548" t="s">
        <v>2580</v>
      </c>
      <c r="G548" t="s">
        <v>780</v>
      </c>
      <c r="H548" t="s">
        <v>1317</v>
      </c>
      <c r="I548" t="s">
        <v>1318</v>
      </c>
      <c r="J548">
        <v>2025</v>
      </c>
      <c r="K548">
        <v>0</v>
      </c>
      <c r="L548" t="s">
        <v>2835</v>
      </c>
      <c r="M548" t="s">
        <v>3875</v>
      </c>
      <c r="N548" t="s">
        <v>4128</v>
      </c>
      <c r="O548" t="s">
        <v>1753</v>
      </c>
    </row>
    <row r="549" spans="1:19">
      <c r="A549" t="s">
        <v>4130</v>
      </c>
      <c r="B549" t="s">
        <v>1208</v>
      </c>
      <c r="C549" t="s">
        <v>2486</v>
      </c>
      <c r="D549" t="s">
        <v>1747</v>
      </c>
      <c r="E549" t="s">
        <v>2504</v>
      </c>
      <c r="F549" t="s">
        <v>2580</v>
      </c>
      <c r="G549" t="s">
        <v>786</v>
      </c>
      <c r="H549" t="s">
        <v>1317</v>
      </c>
      <c r="I549" t="s">
        <v>1318</v>
      </c>
      <c r="J549">
        <v>2025</v>
      </c>
      <c r="K549">
        <v>0</v>
      </c>
      <c r="L549" t="s">
        <v>2838</v>
      </c>
      <c r="M549" t="s">
        <v>3875</v>
      </c>
      <c r="N549" t="s">
        <v>4131</v>
      </c>
      <c r="O549" t="s">
        <v>1753</v>
      </c>
    </row>
    <row r="550" spans="1:19">
      <c r="A550" t="s">
        <v>4132</v>
      </c>
      <c r="B550" t="s">
        <v>1209</v>
      </c>
      <c r="C550" t="s">
        <v>2486</v>
      </c>
      <c r="D550" t="s">
        <v>1747</v>
      </c>
      <c r="E550" t="s">
        <v>2504</v>
      </c>
      <c r="F550" t="s">
        <v>2627</v>
      </c>
      <c r="G550" t="s">
        <v>792</v>
      </c>
      <c r="H550" t="s">
        <v>1317</v>
      </c>
      <c r="I550" t="s">
        <v>1318</v>
      </c>
      <c r="J550">
        <v>2025</v>
      </c>
      <c r="L550" t="s">
        <v>3959</v>
      </c>
      <c r="M550" t="s">
        <v>3875</v>
      </c>
      <c r="N550" t="s">
        <v>4133</v>
      </c>
      <c r="O550" t="s">
        <v>1779</v>
      </c>
      <c r="P550" t="s">
        <v>3959</v>
      </c>
      <c r="Q550" t="s">
        <v>4134</v>
      </c>
      <c r="R550" t="s">
        <v>4135</v>
      </c>
      <c r="S550" t="s">
        <v>3960</v>
      </c>
    </row>
    <row r="551" spans="1:19">
      <c r="A551" t="s">
        <v>4136</v>
      </c>
      <c r="B551" t="s">
        <v>1210</v>
      </c>
      <c r="C551" t="s">
        <v>2486</v>
      </c>
      <c r="D551" t="s">
        <v>1747</v>
      </c>
      <c r="E551" t="s">
        <v>2504</v>
      </c>
      <c r="F551" t="s">
        <v>2627</v>
      </c>
      <c r="G551" t="s">
        <v>798</v>
      </c>
      <c r="H551" t="s">
        <v>1317</v>
      </c>
      <c r="I551" t="s">
        <v>1318</v>
      </c>
      <c r="J551">
        <v>2025</v>
      </c>
      <c r="K551">
        <v>100</v>
      </c>
      <c r="L551" t="s">
        <v>3694</v>
      </c>
      <c r="M551" t="s">
        <v>4137</v>
      </c>
      <c r="N551" t="s">
        <v>4138</v>
      </c>
      <c r="O551" t="s">
        <v>1753</v>
      </c>
    </row>
    <row r="552" spans="1:19">
      <c r="A552" t="s">
        <v>4139</v>
      </c>
      <c r="B552" t="s">
        <v>1211</v>
      </c>
      <c r="C552" t="s">
        <v>2486</v>
      </c>
      <c r="D552" t="s">
        <v>1695</v>
      </c>
      <c r="E552" t="s">
        <v>2521</v>
      </c>
      <c r="F552" t="s">
        <v>2846</v>
      </c>
      <c r="G552" t="s">
        <v>802</v>
      </c>
      <c r="H552" t="s">
        <v>1317</v>
      </c>
      <c r="I552" t="s">
        <v>1318</v>
      </c>
      <c r="J552">
        <v>2025</v>
      </c>
      <c r="K552">
        <v>100</v>
      </c>
      <c r="L552" t="s">
        <v>3698</v>
      </c>
      <c r="M552" t="s">
        <v>4140</v>
      </c>
      <c r="N552" t="s">
        <v>4141</v>
      </c>
      <c r="O552" t="s">
        <v>1753</v>
      </c>
    </row>
    <row r="553" spans="1:19">
      <c r="A553" t="s">
        <v>4142</v>
      </c>
      <c r="B553" t="s">
        <v>1212</v>
      </c>
      <c r="C553" t="s">
        <v>2486</v>
      </c>
      <c r="D553" t="s">
        <v>1695</v>
      </c>
      <c r="E553" t="s">
        <v>2521</v>
      </c>
      <c r="F553" t="s">
        <v>2846</v>
      </c>
      <c r="G553" t="s">
        <v>808</v>
      </c>
      <c r="H553" t="s">
        <v>1317</v>
      </c>
      <c r="I553" t="s">
        <v>1318</v>
      </c>
      <c r="J553">
        <v>2025</v>
      </c>
      <c r="K553">
        <v>0</v>
      </c>
      <c r="L553" t="s">
        <v>3230</v>
      </c>
      <c r="N553" t="s">
        <v>4143</v>
      </c>
      <c r="O553" t="s">
        <v>1779</v>
      </c>
      <c r="P553" t="s">
        <v>3959</v>
      </c>
      <c r="Q553" t="s">
        <v>4144</v>
      </c>
      <c r="R553" t="s">
        <v>4145</v>
      </c>
      <c r="S553" t="s">
        <v>4146</v>
      </c>
    </row>
    <row r="554" spans="1:19">
      <c r="A554" t="s">
        <v>4147</v>
      </c>
      <c r="B554" t="s">
        <v>1213</v>
      </c>
      <c r="C554" t="s">
        <v>2486</v>
      </c>
      <c r="D554" t="s">
        <v>1695</v>
      </c>
      <c r="E554" t="s">
        <v>2521</v>
      </c>
      <c r="F554" t="s">
        <v>2846</v>
      </c>
      <c r="G554" t="s">
        <v>814</v>
      </c>
      <c r="H554" t="s">
        <v>1317</v>
      </c>
      <c r="I554" t="s">
        <v>1318</v>
      </c>
      <c r="J554">
        <v>2025</v>
      </c>
      <c r="L554" t="s">
        <v>3959</v>
      </c>
      <c r="N554" t="s">
        <v>4148</v>
      </c>
      <c r="O554" t="s">
        <v>1779</v>
      </c>
      <c r="P554" t="s">
        <v>3959</v>
      </c>
      <c r="Q554" t="s">
        <v>4149</v>
      </c>
      <c r="R554" t="s">
        <v>4150</v>
      </c>
      <c r="S554" t="s">
        <v>3960</v>
      </c>
    </row>
    <row r="555" spans="1:19">
      <c r="A555" t="s">
        <v>4151</v>
      </c>
      <c r="B555" t="s">
        <v>1214</v>
      </c>
      <c r="C555" t="s">
        <v>2486</v>
      </c>
      <c r="D555" t="s">
        <v>1695</v>
      </c>
      <c r="E555" t="s">
        <v>2521</v>
      </c>
      <c r="F555" t="s">
        <v>2846</v>
      </c>
      <c r="G555" t="s">
        <v>820</v>
      </c>
      <c r="H555" t="s">
        <v>1317</v>
      </c>
      <c r="I555" t="s">
        <v>1318</v>
      </c>
      <c r="J555">
        <v>2025</v>
      </c>
      <c r="K555">
        <v>0</v>
      </c>
      <c r="L555" t="s">
        <v>3236</v>
      </c>
      <c r="N555" t="s">
        <v>4152</v>
      </c>
      <c r="O555" t="s">
        <v>1779</v>
      </c>
      <c r="P555" t="s">
        <v>4077</v>
      </c>
      <c r="Q555" t="s">
        <v>4149</v>
      </c>
      <c r="S555" t="s">
        <v>4153</v>
      </c>
    </row>
    <row r="556" spans="1:19">
      <c r="A556" t="s">
        <v>4154</v>
      </c>
      <c r="B556" t="s">
        <v>1215</v>
      </c>
      <c r="C556" t="s">
        <v>2486</v>
      </c>
      <c r="D556" t="s">
        <v>1695</v>
      </c>
      <c r="E556" t="s">
        <v>2521</v>
      </c>
      <c r="F556" t="s">
        <v>2846</v>
      </c>
      <c r="G556" t="s">
        <v>824</v>
      </c>
      <c r="H556" t="s">
        <v>1317</v>
      </c>
      <c r="I556" t="s">
        <v>1318</v>
      </c>
      <c r="J556">
        <v>2025</v>
      </c>
      <c r="K556">
        <v>0</v>
      </c>
      <c r="L556" t="s">
        <v>2859</v>
      </c>
      <c r="N556" t="s">
        <v>4155</v>
      </c>
      <c r="O556" t="s">
        <v>1779</v>
      </c>
      <c r="P556" t="s">
        <v>3959</v>
      </c>
      <c r="Q556" t="s">
        <v>4156</v>
      </c>
      <c r="S556" t="s">
        <v>4157</v>
      </c>
    </row>
    <row r="557" spans="1:19">
      <c r="A557" t="s">
        <v>4158</v>
      </c>
      <c r="B557" t="s">
        <v>1216</v>
      </c>
      <c r="C557" t="s">
        <v>2486</v>
      </c>
      <c r="D557" t="s">
        <v>1695</v>
      </c>
      <c r="E557" t="s">
        <v>2521</v>
      </c>
      <c r="F557" t="s">
        <v>2846</v>
      </c>
      <c r="G557" t="s">
        <v>830</v>
      </c>
      <c r="H557" t="s">
        <v>1317</v>
      </c>
      <c r="I557" t="s">
        <v>1318</v>
      </c>
      <c r="J557">
        <v>2025</v>
      </c>
      <c r="K557">
        <v>0</v>
      </c>
      <c r="L557" t="s">
        <v>3711</v>
      </c>
      <c r="N557" t="s">
        <v>4159</v>
      </c>
      <c r="O557" t="s">
        <v>1753</v>
      </c>
    </row>
    <row r="558" spans="1:19">
      <c r="A558" t="s">
        <v>4160</v>
      </c>
      <c r="B558" t="s">
        <v>1217</v>
      </c>
      <c r="C558" t="s">
        <v>2864</v>
      </c>
      <c r="E558" t="s">
        <v>2521</v>
      </c>
      <c r="F558" t="s">
        <v>2865</v>
      </c>
      <c r="G558" t="s">
        <v>837</v>
      </c>
      <c r="H558" t="s">
        <v>1317</v>
      </c>
      <c r="I558" t="s">
        <v>1318</v>
      </c>
      <c r="J558">
        <v>2025</v>
      </c>
      <c r="K558">
        <v>0</v>
      </c>
      <c r="L558" t="s">
        <v>2866</v>
      </c>
      <c r="N558" t="s">
        <v>4161</v>
      </c>
      <c r="O558" t="s">
        <v>1753</v>
      </c>
      <c r="Q558" t="s">
        <v>4162</v>
      </c>
    </row>
    <row r="559" spans="1:19">
      <c r="A559" t="s">
        <v>4163</v>
      </c>
      <c r="B559" t="s">
        <v>1218</v>
      </c>
      <c r="C559" t="s">
        <v>2864</v>
      </c>
      <c r="E559" t="s">
        <v>2521</v>
      </c>
      <c r="F559" t="s">
        <v>2865</v>
      </c>
      <c r="G559" t="s">
        <v>843</v>
      </c>
      <c r="H559" t="s">
        <v>1317</v>
      </c>
      <c r="I559" t="s">
        <v>1318</v>
      </c>
      <c r="J559">
        <v>2025</v>
      </c>
      <c r="K559">
        <v>0</v>
      </c>
      <c r="L559" t="s">
        <v>2869</v>
      </c>
      <c r="N559" t="s">
        <v>4164</v>
      </c>
      <c r="O559" t="s">
        <v>1753</v>
      </c>
    </row>
    <row r="560" spans="1:19">
      <c r="A560" t="s">
        <v>4165</v>
      </c>
      <c r="B560" t="s">
        <v>1219</v>
      </c>
      <c r="C560" t="s">
        <v>2864</v>
      </c>
      <c r="E560" t="s">
        <v>2521</v>
      </c>
      <c r="F560" t="s">
        <v>2865</v>
      </c>
      <c r="G560" t="s">
        <v>849</v>
      </c>
      <c r="H560" t="s">
        <v>1317</v>
      </c>
      <c r="I560" t="s">
        <v>1318</v>
      </c>
      <c r="J560">
        <v>2025</v>
      </c>
      <c r="K560">
        <v>0</v>
      </c>
      <c r="L560" t="s">
        <v>2871</v>
      </c>
      <c r="N560" t="s">
        <v>4164</v>
      </c>
      <c r="O560" t="s">
        <v>1753</v>
      </c>
    </row>
    <row r="561" spans="1:19">
      <c r="A561" t="s">
        <v>4166</v>
      </c>
      <c r="B561" t="s">
        <v>1220</v>
      </c>
      <c r="C561" t="s">
        <v>2864</v>
      </c>
      <c r="E561" t="s">
        <v>2521</v>
      </c>
      <c r="F561" t="s">
        <v>2865</v>
      </c>
      <c r="G561" t="s">
        <v>855</v>
      </c>
      <c r="H561" t="s">
        <v>1317</v>
      </c>
      <c r="I561" t="s">
        <v>1318</v>
      </c>
      <c r="J561">
        <v>2025</v>
      </c>
      <c r="K561">
        <v>0</v>
      </c>
      <c r="L561" t="s">
        <v>2873</v>
      </c>
      <c r="N561" t="s">
        <v>4167</v>
      </c>
      <c r="O561" t="s">
        <v>1753</v>
      </c>
    </row>
    <row r="562" spans="1:19">
      <c r="A562" t="s">
        <v>4168</v>
      </c>
      <c r="B562" t="s">
        <v>1221</v>
      </c>
      <c r="C562" t="s">
        <v>2875</v>
      </c>
      <c r="E562" t="s">
        <v>2487</v>
      </c>
      <c r="F562" t="s">
        <v>2876</v>
      </c>
      <c r="G562" t="s">
        <v>862</v>
      </c>
      <c r="H562" t="s">
        <v>1317</v>
      </c>
      <c r="I562" t="s">
        <v>1318</v>
      </c>
      <c r="J562">
        <v>2025</v>
      </c>
      <c r="K562">
        <v>0</v>
      </c>
      <c r="L562" t="s">
        <v>3248</v>
      </c>
      <c r="M562" t="s">
        <v>4169</v>
      </c>
      <c r="N562" t="s">
        <v>4170</v>
      </c>
      <c r="O562" t="s">
        <v>1779</v>
      </c>
      <c r="P562" t="s">
        <v>3959</v>
      </c>
      <c r="Q562" t="s">
        <v>4171</v>
      </c>
      <c r="R562" t="s">
        <v>4172</v>
      </c>
      <c r="S562" t="s">
        <v>4173</v>
      </c>
    </row>
    <row r="563" spans="1:19">
      <c r="A563" t="s">
        <v>4174</v>
      </c>
      <c r="B563" t="s">
        <v>1222</v>
      </c>
      <c r="C563" t="s">
        <v>2875</v>
      </c>
      <c r="E563" t="s">
        <v>2499</v>
      </c>
      <c r="F563" t="s">
        <v>2876</v>
      </c>
      <c r="G563" t="s">
        <v>868</v>
      </c>
      <c r="H563" t="s">
        <v>1317</v>
      </c>
      <c r="I563" t="s">
        <v>1318</v>
      </c>
      <c r="J563">
        <v>2025</v>
      </c>
      <c r="K563">
        <v>67</v>
      </c>
      <c r="L563" t="s">
        <v>2882</v>
      </c>
      <c r="M563" t="s">
        <v>4175</v>
      </c>
      <c r="N563" t="s">
        <v>4176</v>
      </c>
      <c r="O563" t="s">
        <v>1753</v>
      </c>
    </row>
    <row r="564" spans="1:19">
      <c r="A564" t="s">
        <v>4177</v>
      </c>
      <c r="B564" t="s">
        <v>1223</v>
      </c>
      <c r="C564" t="s">
        <v>2875</v>
      </c>
      <c r="E564" t="s">
        <v>2499</v>
      </c>
      <c r="F564" t="s">
        <v>2876</v>
      </c>
      <c r="G564" t="s">
        <v>874</v>
      </c>
      <c r="H564" t="s">
        <v>1317</v>
      </c>
      <c r="I564" t="s">
        <v>1318</v>
      </c>
      <c r="J564">
        <v>2025</v>
      </c>
      <c r="K564">
        <v>0</v>
      </c>
      <c r="L564" t="s">
        <v>3739</v>
      </c>
      <c r="M564" t="s">
        <v>4178</v>
      </c>
      <c r="N564" t="s">
        <v>4179</v>
      </c>
      <c r="O564" t="s">
        <v>1779</v>
      </c>
      <c r="P564" t="s">
        <v>3959</v>
      </c>
      <c r="Q564" t="s">
        <v>4180</v>
      </c>
      <c r="S564" t="s">
        <v>4181</v>
      </c>
    </row>
    <row r="565" spans="1:19">
      <c r="A565" t="s">
        <v>4182</v>
      </c>
      <c r="B565" t="s">
        <v>1224</v>
      </c>
      <c r="C565" t="s">
        <v>2875</v>
      </c>
      <c r="E565" t="s">
        <v>2499</v>
      </c>
      <c r="F565" t="s">
        <v>2876</v>
      </c>
      <c r="G565" t="s">
        <v>880</v>
      </c>
      <c r="H565" t="s">
        <v>1317</v>
      </c>
      <c r="I565" t="s">
        <v>1318</v>
      </c>
      <c r="J565">
        <v>2025</v>
      </c>
      <c r="K565">
        <v>100</v>
      </c>
      <c r="L565" t="s">
        <v>2890</v>
      </c>
      <c r="M565" t="s">
        <v>4183</v>
      </c>
      <c r="N565" t="s">
        <v>4184</v>
      </c>
      <c r="O565" t="s">
        <v>1753</v>
      </c>
    </row>
    <row r="566" spans="1:19">
      <c r="A566" t="s">
        <v>4185</v>
      </c>
      <c r="B566" t="s">
        <v>1225</v>
      </c>
      <c r="C566" t="s">
        <v>2875</v>
      </c>
      <c r="E566" t="s">
        <v>2499</v>
      </c>
      <c r="F566" t="s">
        <v>2876</v>
      </c>
      <c r="G566" t="s">
        <v>886</v>
      </c>
      <c r="H566" t="s">
        <v>1317</v>
      </c>
      <c r="I566" t="s">
        <v>1318</v>
      </c>
      <c r="J566">
        <v>2025</v>
      </c>
      <c r="K566">
        <v>33</v>
      </c>
      <c r="L566" t="s">
        <v>3746</v>
      </c>
      <c r="M566" t="s">
        <v>4186</v>
      </c>
      <c r="N566" t="s">
        <v>4187</v>
      </c>
      <c r="O566" t="s">
        <v>1779</v>
      </c>
      <c r="P566" t="s">
        <v>3959</v>
      </c>
      <c r="Q566" t="s">
        <v>4188</v>
      </c>
      <c r="S566" t="s">
        <v>4189</v>
      </c>
    </row>
    <row r="567" spans="1:19">
      <c r="A567" t="s">
        <v>4190</v>
      </c>
      <c r="B567" t="s">
        <v>1226</v>
      </c>
      <c r="C567" t="s">
        <v>2875</v>
      </c>
      <c r="E567" t="s">
        <v>2499</v>
      </c>
      <c r="F567" t="s">
        <v>2876</v>
      </c>
      <c r="G567" t="s">
        <v>892</v>
      </c>
      <c r="H567" t="s">
        <v>1317</v>
      </c>
      <c r="I567" t="s">
        <v>1318</v>
      </c>
      <c r="J567">
        <v>2025</v>
      </c>
      <c r="K567">
        <v>67</v>
      </c>
      <c r="L567" t="s">
        <v>2898</v>
      </c>
      <c r="M567" t="s">
        <v>4191</v>
      </c>
      <c r="N567" t="s">
        <v>4192</v>
      </c>
      <c r="O567" t="s">
        <v>1753</v>
      </c>
    </row>
    <row r="568" spans="1:19">
      <c r="A568" t="s">
        <v>4193</v>
      </c>
      <c r="B568" t="s">
        <v>1227</v>
      </c>
      <c r="C568" t="s">
        <v>2875</v>
      </c>
      <c r="E568" t="s">
        <v>2499</v>
      </c>
      <c r="F568" t="s">
        <v>2876</v>
      </c>
      <c r="G568" t="s">
        <v>898</v>
      </c>
      <c r="H568" t="s">
        <v>1317</v>
      </c>
      <c r="I568" t="s">
        <v>1318</v>
      </c>
      <c r="J568">
        <v>2025</v>
      </c>
      <c r="K568">
        <v>0</v>
      </c>
      <c r="L568" t="s">
        <v>3263</v>
      </c>
      <c r="M568" t="s">
        <v>4191</v>
      </c>
      <c r="N568" t="s">
        <v>4194</v>
      </c>
      <c r="O568" t="s">
        <v>1753</v>
      </c>
      <c r="Q568" t="s">
        <v>4195</v>
      </c>
    </row>
    <row r="569" spans="1:19">
      <c r="A569" t="s">
        <v>4196</v>
      </c>
      <c r="B569" t="s">
        <v>1228</v>
      </c>
      <c r="C569" t="s">
        <v>2875</v>
      </c>
      <c r="E569" t="s">
        <v>2504</v>
      </c>
      <c r="F569" t="s">
        <v>2876</v>
      </c>
      <c r="G569" t="s">
        <v>904</v>
      </c>
      <c r="H569" t="s">
        <v>1317</v>
      </c>
      <c r="I569" t="s">
        <v>1318</v>
      </c>
      <c r="J569">
        <v>2025</v>
      </c>
      <c r="K569">
        <v>33</v>
      </c>
      <c r="L569" t="s">
        <v>4197</v>
      </c>
      <c r="M569" t="s">
        <v>4198</v>
      </c>
      <c r="N569" t="s">
        <v>4199</v>
      </c>
      <c r="O569" t="s">
        <v>1779</v>
      </c>
      <c r="P569" t="s">
        <v>3959</v>
      </c>
      <c r="Q569" t="s">
        <v>4200</v>
      </c>
      <c r="S569" t="s">
        <v>4201</v>
      </c>
    </row>
    <row r="570" spans="1:19">
      <c r="A570" t="s">
        <v>4202</v>
      </c>
      <c r="B570" t="s">
        <v>1229</v>
      </c>
      <c r="C570" t="s">
        <v>2875</v>
      </c>
      <c r="E570" t="s">
        <v>2504</v>
      </c>
      <c r="F570" t="s">
        <v>2876</v>
      </c>
      <c r="G570" t="s">
        <v>910</v>
      </c>
      <c r="H570" t="s">
        <v>1317</v>
      </c>
      <c r="I570" t="s">
        <v>1318</v>
      </c>
      <c r="J570">
        <v>2025</v>
      </c>
      <c r="K570">
        <v>0</v>
      </c>
      <c r="L570" t="s">
        <v>2909</v>
      </c>
      <c r="M570" t="s">
        <v>4203</v>
      </c>
      <c r="N570" t="s">
        <v>4204</v>
      </c>
      <c r="O570" t="s">
        <v>1753</v>
      </c>
    </row>
    <row r="571" spans="1:19">
      <c r="A571" t="s">
        <v>4205</v>
      </c>
      <c r="B571" t="s">
        <v>1230</v>
      </c>
      <c r="C571" t="s">
        <v>2875</v>
      </c>
      <c r="E571" t="s">
        <v>2504</v>
      </c>
      <c r="F571" t="s">
        <v>2876</v>
      </c>
      <c r="G571" t="s">
        <v>2913</v>
      </c>
      <c r="H571" t="s">
        <v>1317</v>
      </c>
      <c r="I571" t="s">
        <v>1318</v>
      </c>
      <c r="J571">
        <v>2025</v>
      </c>
      <c r="K571">
        <v>100</v>
      </c>
      <c r="L571" t="s">
        <v>2914</v>
      </c>
      <c r="M571" t="s">
        <v>4206</v>
      </c>
      <c r="N571" t="s">
        <v>4207</v>
      </c>
      <c r="O571" t="s">
        <v>1753</v>
      </c>
      <c r="Q571" t="s">
        <v>4208</v>
      </c>
    </row>
    <row r="572" spans="1:19">
      <c r="A572" t="s">
        <v>4209</v>
      </c>
      <c r="B572" t="s">
        <v>1231</v>
      </c>
      <c r="C572" t="s">
        <v>2875</v>
      </c>
      <c r="E572" t="s">
        <v>2504</v>
      </c>
      <c r="F572" t="s">
        <v>2876</v>
      </c>
      <c r="G572" t="s">
        <v>922</v>
      </c>
      <c r="H572" t="s">
        <v>1317</v>
      </c>
      <c r="I572" t="s">
        <v>1318</v>
      </c>
      <c r="J572">
        <v>2025</v>
      </c>
      <c r="K572">
        <v>0</v>
      </c>
      <c r="L572" t="s">
        <v>3273</v>
      </c>
      <c r="M572" t="s">
        <v>4210</v>
      </c>
      <c r="N572" t="s">
        <v>4211</v>
      </c>
      <c r="O572" t="s">
        <v>1753</v>
      </c>
    </row>
    <row r="573" spans="1:19">
      <c r="A573" t="s">
        <v>4212</v>
      </c>
      <c r="B573" t="s">
        <v>1232</v>
      </c>
      <c r="C573" t="s">
        <v>2875</v>
      </c>
      <c r="E573" t="s">
        <v>2521</v>
      </c>
      <c r="F573" t="s">
        <v>2876</v>
      </c>
      <c r="G573" t="s">
        <v>928</v>
      </c>
      <c r="H573" t="s">
        <v>1317</v>
      </c>
      <c r="I573" t="s">
        <v>1318</v>
      </c>
      <c r="J573">
        <v>2025</v>
      </c>
      <c r="K573">
        <v>0</v>
      </c>
      <c r="L573" t="s">
        <v>3276</v>
      </c>
      <c r="N573" t="s">
        <v>4213</v>
      </c>
      <c r="O573" t="s">
        <v>1753</v>
      </c>
    </row>
    <row r="574" spans="1:19">
      <c r="A574" t="s">
        <v>4214</v>
      </c>
      <c r="B574" t="s">
        <v>1233</v>
      </c>
      <c r="C574" t="s">
        <v>2875</v>
      </c>
      <c r="E574" t="s">
        <v>2521</v>
      </c>
      <c r="F574" t="s">
        <v>2926</v>
      </c>
      <c r="G574" t="s">
        <v>935</v>
      </c>
      <c r="H574" t="s">
        <v>1317</v>
      </c>
      <c r="I574" t="s">
        <v>1318</v>
      </c>
      <c r="J574">
        <v>2025</v>
      </c>
      <c r="K574">
        <v>0</v>
      </c>
      <c r="L574" t="s">
        <v>3280</v>
      </c>
      <c r="M574" t="s">
        <v>4215</v>
      </c>
      <c r="N574" t="s">
        <v>4216</v>
      </c>
      <c r="O574" t="s">
        <v>1753</v>
      </c>
    </row>
    <row r="575" spans="1:19">
      <c r="A575" t="s">
        <v>4217</v>
      </c>
      <c r="B575" t="s">
        <v>1234</v>
      </c>
      <c r="C575" t="s">
        <v>2875</v>
      </c>
      <c r="E575" t="s">
        <v>2521</v>
      </c>
      <c r="F575" t="s">
        <v>2926</v>
      </c>
      <c r="G575" t="s">
        <v>939</v>
      </c>
      <c r="H575" t="s">
        <v>1317</v>
      </c>
      <c r="I575" t="s">
        <v>1318</v>
      </c>
      <c r="J575">
        <v>2025</v>
      </c>
      <c r="K575">
        <v>100</v>
      </c>
      <c r="L575" t="s">
        <v>2931</v>
      </c>
      <c r="M575" t="s">
        <v>4218</v>
      </c>
      <c r="N575" t="s">
        <v>4219</v>
      </c>
      <c r="O575" t="s">
        <v>1753</v>
      </c>
    </row>
    <row r="576" spans="1:19">
      <c r="A576" t="s">
        <v>4220</v>
      </c>
      <c r="B576" t="s">
        <v>1235</v>
      </c>
      <c r="C576" t="s">
        <v>2875</v>
      </c>
      <c r="E576" t="s">
        <v>2521</v>
      </c>
      <c r="F576" t="s">
        <v>2926</v>
      </c>
      <c r="G576" t="s">
        <v>943</v>
      </c>
      <c r="H576" t="s">
        <v>1317</v>
      </c>
      <c r="I576" t="s">
        <v>1318</v>
      </c>
      <c r="J576">
        <v>2025</v>
      </c>
      <c r="K576">
        <v>67</v>
      </c>
      <c r="L576" t="s">
        <v>3286</v>
      </c>
      <c r="M576" t="s">
        <v>4221</v>
      </c>
      <c r="N576" t="s">
        <v>4222</v>
      </c>
      <c r="O576" t="s">
        <v>1753</v>
      </c>
    </row>
    <row r="577" spans="1:19">
      <c r="A577" t="s">
        <v>4223</v>
      </c>
      <c r="B577" t="s">
        <v>1236</v>
      </c>
      <c r="C577" t="s">
        <v>2875</v>
      </c>
      <c r="E577" t="s">
        <v>2521</v>
      </c>
      <c r="F577" t="s">
        <v>2926</v>
      </c>
      <c r="G577" t="s">
        <v>949</v>
      </c>
      <c r="H577" t="s">
        <v>1317</v>
      </c>
      <c r="I577" t="s">
        <v>1318</v>
      </c>
      <c r="J577">
        <v>2025</v>
      </c>
      <c r="K577">
        <v>100</v>
      </c>
      <c r="L577" t="s">
        <v>2938</v>
      </c>
      <c r="M577" t="s">
        <v>4224</v>
      </c>
      <c r="N577" t="s">
        <v>4225</v>
      </c>
      <c r="O577" t="s">
        <v>1753</v>
      </c>
    </row>
    <row r="578" spans="1:19">
      <c r="A578" t="s">
        <v>4226</v>
      </c>
      <c r="B578" t="s">
        <v>1237</v>
      </c>
      <c r="C578" t="s">
        <v>2875</v>
      </c>
      <c r="E578" t="s">
        <v>2521</v>
      </c>
      <c r="F578" t="s">
        <v>2926</v>
      </c>
      <c r="G578" t="s">
        <v>955</v>
      </c>
      <c r="H578" t="s">
        <v>1317</v>
      </c>
      <c r="I578" t="s">
        <v>1318</v>
      </c>
      <c r="J578">
        <v>2025</v>
      </c>
      <c r="K578">
        <v>33</v>
      </c>
      <c r="L578" t="s">
        <v>3788</v>
      </c>
      <c r="M578" t="s">
        <v>4227</v>
      </c>
      <c r="N578" t="s">
        <v>4228</v>
      </c>
      <c r="O578" t="s">
        <v>1753</v>
      </c>
    </row>
    <row r="579" spans="1:19">
      <c r="A579" t="s">
        <v>4229</v>
      </c>
      <c r="B579" t="s">
        <v>1238</v>
      </c>
      <c r="C579" t="s">
        <v>2875</v>
      </c>
      <c r="E579" t="s">
        <v>2521</v>
      </c>
      <c r="F579" t="s">
        <v>2926</v>
      </c>
      <c r="G579" t="s">
        <v>961</v>
      </c>
      <c r="H579" t="s">
        <v>1317</v>
      </c>
      <c r="I579" t="s">
        <v>1318</v>
      </c>
      <c r="J579">
        <v>2025</v>
      </c>
      <c r="K579">
        <v>0</v>
      </c>
      <c r="L579" t="s">
        <v>3295</v>
      </c>
      <c r="M579" t="s">
        <v>4230</v>
      </c>
      <c r="N579" t="s">
        <v>4231</v>
      </c>
      <c r="O579" t="s">
        <v>1753</v>
      </c>
      <c r="Q579" t="s">
        <v>4232</v>
      </c>
    </row>
    <row r="580" spans="1:19">
      <c r="A580" t="s">
        <v>4233</v>
      </c>
      <c r="B580" t="s">
        <v>1239</v>
      </c>
      <c r="C580" t="s">
        <v>2947</v>
      </c>
      <c r="E580" t="s">
        <v>2487</v>
      </c>
      <c r="F580" t="s">
        <v>2948</v>
      </c>
      <c r="G580" t="s">
        <v>965</v>
      </c>
      <c r="H580" t="s">
        <v>1317</v>
      </c>
      <c r="I580" t="s">
        <v>1318</v>
      </c>
      <c r="J580">
        <v>2025</v>
      </c>
      <c r="K580">
        <v>0</v>
      </c>
      <c r="L580" t="s">
        <v>2961</v>
      </c>
      <c r="M580" t="s">
        <v>4234</v>
      </c>
      <c r="N580" t="s">
        <v>4235</v>
      </c>
      <c r="O580" t="s">
        <v>1779</v>
      </c>
      <c r="P580" t="s">
        <v>3959</v>
      </c>
      <c r="Q580" t="s">
        <v>4236</v>
      </c>
      <c r="S580" t="s">
        <v>4237</v>
      </c>
    </row>
    <row r="581" spans="1:19">
      <c r="A581" t="s">
        <v>4238</v>
      </c>
      <c r="B581" t="s">
        <v>1240</v>
      </c>
      <c r="C581" t="s">
        <v>2947</v>
      </c>
      <c r="E581" t="s">
        <v>2487</v>
      </c>
      <c r="F581" t="s">
        <v>2948</v>
      </c>
      <c r="G581" t="s">
        <v>971</v>
      </c>
      <c r="H581" t="s">
        <v>1317</v>
      </c>
      <c r="I581" t="s">
        <v>1318</v>
      </c>
      <c r="J581">
        <v>2025</v>
      </c>
      <c r="K581">
        <v>0</v>
      </c>
      <c r="L581" t="s">
        <v>2954</v>
      </c>
      <c r="N581" t="s">
        <v>4239</v>
      </c>
      <c r="O581" t="s">
        <v>1779</v>
      </c>
      <c r="P581" t="s">
        <v>4077</v>
      </c>
      <c r="Q581" t="s">
        <v>4240</v>
      </c>
      <c r="S581" t="s">
        <v>4241</v>
      </c>
    </row>
    <row r="582" spans="1:19">
      <c r="A582" t="s">
        <v>4242</v>
      </c>
      <c r="B582" t="s">
        <v>1241</v>
      </c>
      <c r="C582" t="s">
        <v>2947</v>
      </c>
      <c r="E582" t="s">
        <v>2487</v>
      </c>
      <c r="F582" t="s">
        <v>2948</v>
      </c>
      <c r="G582" t="s">
        <v>975</v>
      </c>
      <c r="H582" t="s">
        <v>1317</v>
      </c>
      <c r="I582" t="s">
        <v>1318</v>
      </c>
      <c r="J582">
        <v>2025</v>
      </c>
      <c r="K582">
        <v>0</v>
      </c>
      <c r="L582" t="s">
        <v>2961</v>
      </c>
      <c r="N582" t="s">
        <v>4239</v>
      </c>
      <c r="O582" t="s">
        <v>1779</v>
      </c>
      <c r="P582" t="s">
        <v>4243</v>
      </c>
      <c r="Q582" t="s">
        <v>4243</v>
      </c>
      <c r="S582" t="s">
        <v>4244</v>
      </c>
    </row>
    <row r="583" spans="1:19">
      <c r="A583" t="s">
        <v>4245</v>
      </c>
      <c r="B583" t="s">
        <v>1242</v>
      </c>
      <c r="C583" t="s">
        <v>2947</v>
      </c>
      <c r="E583" t="s">
        <v>2504</v>
      </c>
      <c r="F583" t="s">
        <v>2948</v>
      </c>
      <c r="G583" t="s">
        <v>981</v>
      </c>
      <c r="H583" t="s">
        <v>1317</v>
      </c>
      <c r="I583" t="s">
        <v>1318</v>
      </c>
      <c r="J583">
        <v>2025</v>
      </c>
      <c r="K583">
        <v>33</v>
      </c>
      <c r="L583" t="s">
        <v>4246</v>
      </c>
      <c r="M583" t="s">
        <v>4247</v>
      </c>
      <c r="N583" t="s">
        <v>4248</v>
      </c>
      <c r="O583" t="s">
        <v>1779</v>
      </c>
      <c r="P583" t="s">
        <v>3959</v>
      </c>
      <c r="Q583" t="s">
        <v>4249</v>
      </c>
      <c r="S583" t="s">
        <v>4250</v>
      </c>
    </row>
    <row r="584" spans="1:19">
      <c r="A584" t="s">
        <v>4251</v>
      </c>
      <c r="B584" t="s">
        <v>1243</v>
      </c>
      <c r="C584" t="s">
        <v>2947</v>
      </c>
      <c r="E584" t="s">
        <v>2504</v>
      </c>
      <c r="F584" t="s">
        <v>2948</v>
      </c>
      <c r="G584" t="s">
        <v>986</v>
      </c>
      <c r="H584" t="s">
        <v>1317</v>
      </c>
      <c r="I584" t="s">
        <v>1318</v>
      </c>
      <c r="J584">
        <v>2025</v>
      </c>
      <c r="K584">
        <v>0</v>
      </c>
      <c r="L584" t="s">
        <v>2954</v>
      </c>
      <c r="M584" t="s">
        <v>4252</v>
      </c>
      <c r="N584" t="s">
        <v>4253</v>
      </c>
      <c r="O584" t="s">
        <v>1753</v>
      </c>
    </row>
    <row r="585" spans="1:19">
      <c r="A585" t="s">
        <v>4254</v>
      </c>
      <c r="B585" t="s">
        <v>1244</v>
      </c>
      <c r="C585" t="s">
        <v>2947</v>
      </c>
      <c r="E585" t="s">
        <v>2504</v>
      </c>
      <c r="F585" t="s">
        <v>2948</v>
      </c>
      <c r="G585" t="s">
        <v>989</v>
      </c>
      <c r="H585" t="s">
        <v>1317</v>
      </c>
      <c r="I585" t="s">
        <v>1318</v>
      </c>
      <c r="J585">
        <v>2025</v>
      </c>
      <c r="K585">
        <v>67</v>
      </c>
      <c r="L585" t="s">
        <v>3830</v>
      </c>
      <c r="M585" t="s">
        <v>4255</v>
      </c>
      <c r="N585" t="s">
        <v>4256</v>
      </c>
      <c r="O585" t="s">
        <v>1779</v>
      </c>
      <c r="P585" t="s">
        <v>4257</v>
      </c>
      <c r="Q585" t="s">
        <v>4257</v>
      </c>
      <c r="R585" t="s">
        <v>4258</v>
      </c>
      <c r="S585" t="s">
        <v>4259</v>
      </c>
    </row>
    <row r="586" spans="1:19">
      <c r="A586" t="s">
        <v>4260</v>
      </c>
      <c r="B586" t="s">
        <v>1245</v>
      </c>
      <c r="C586" t="s">
        <v>2947</v>
      </c>
      <c r="E586" t="s">
        <v>2966</v>
      </c>
      <c r="F586" t="s">
        <v>2948</v>
      </c>
      <c r="G586" t="s">
        <v>993</v>
      </c>
      <c r="H586" t="s">
        <v>1317</v>
      </c>
      <c r="I586" t="s">
        <v>1318</v>
      </c>
      <c r="J586">
        <v>2025</v>
      </c>
      <c r="K586">
        <v>0</v>
      </c>
      <c r="L586" t="s">
        <v>2961</v>
      </c>
      <c r="M586" t="s">
        <v>4261</v>
      </c>
      <c r="N586" t="s">
        <v>4262</v>
      </c>
      <c r="O586" t="s">
        <v>1779</v>
      </c>
      <c r="P586" t="s">
        <v>3959</v>
      </c>
      <c r="Q586" t="s">
        <v>4263</v>
      </c>
      <c r="S586" t="s">
        <v>4264</v>
      </c>
    </row>
    <row r="587" spans="1:19">
      <c r="A587" t="s">
        <v>4265</v>
      </c>
      <c r="B587" t="s">
        <v>1246</v>
      </c>
      <c r="C587" t="s">
        <v>2947</v>
      </c>
      <c r="E587" t="s">
        <v>2487</v>
      </c>
      <c r="F587" t="s">
        <v>2948</v>
      </c>
      <c r="G587" t="s">
        <v>998</v>
      </c>
      <c r="H587" t="s">
        <v>1317</v>
      </c>
      <c r="I587" t="s">
        <v>1318</v>
      </c>
      <c r="J587">
        <v>2025</v>
      </c>
      <c r="K587">
        <v>0</v>
      </c>
      <c r="L587" t="s">
        <v>2961</v>
      </c>
      <c r="N587" t="s">
        <v>4266</v>
      </c>
      <c r="O587" t="s">
        <v>1779</v>
      </c>
      <c r="P587" t="s">
        <v>3959</v>
      </c>
      <c r="Q587" t="s">
        <v>4267</v>
      </c>
      <c r="S587" t="s">
        <v>4268</v>
      </c>
    </row>
    <row r="588" spans="1:19">
      <c r="A588" t="s">
        <v>4269</v>
      </c>
      <c r="B588" t="s">
        <v>1247</v>
      </c>
      <c r="C588" t="s">
        <v>2947</v>
      </c>
      <c r="E588" t="s">
        <v>2504</v>
      </c>
      <c r="F588" t="s">
        <v>2948</v>
      </c>
      <c r="G588" t="s">
        <v>1003</v>
      </c>
      <c r="H588" t="s">
        <v>1317</v>
      </c>
      <c r="I588" t="s">
        <v>1318</v>
      </c>
      <c r="J588">
        <v>2025</v>
      </c>
      <c r="K588">
        <v>0</v>
      </c>
      <c r="L588" t="s">
        <v>2961</v>
      </c>
      <c r="M588" t="s">
        <v>4270</v>
      </c>
      <c r="N588" t="s">
        <v>4271</v>
      </c>
      <c r="O588" t="s">
        <v>1779</v>
      </c>
      <c r="P588" t="s">
        <v>3959</v>
      </c>
      <c r="Q588" t="s">
        <v>4272</v>
      </c>
      <c r="R588" t="s">
        <v>4273</v>
      </c>
      <c r="S588" t="s">
        <v>4274</v>
      </c>
    </row>
    <row r="589" spans="1:19">
      <c r="A589" t="s">
        <v>4275</v>
      </c>
      <c r="B589" t="s">
        <v>1248</v>
      </c>
      <c r="C589" t="s">
        <v>2947</v>
      </c>
      <c r="E589" t="s">
        <v>2487</v>
      </c>
      <c r="F589" t="s">
        <v>2948</v>
      </c>
      <c r="G589" t="s">
        <v>1007</v>
      </c>
      <c r="H589" t="s">
        <v>1317</v>
      </c>
      <c r="I589" t="s">
        <v>1318</v>
      </c>
      <c r="J589">
        <v>2025</v>
      </c>
      <c r="K589">
        <v>0</v>
      </c>
      <c r="L589" t="s">
        <v>2954</v>
      </c>
      <c r="N589" t="s">
        <v>4276</v>
      </c>
      <c r="O589" t="s">
        <v>1779</v>
      </c>
      <c r="P589" t="s">
        <v>4077</v>
      </c>
      <c r="Q589" t="s">
        <v>4277</v>
      </c>
      <c r="S589" t="s">
        <v>4278</v>
      </c>
    </row>
    <row r="590" spans="1:19">
      <c r="A590" t="s">
        <v>4279</v>
      </c>
      <c r="B590" t="s">
        <v>1249</v>
      </c>
      <c r="C590" t="s">
        <v>2947</v>
      </c>
      <c r="E590" t="s">
        <v>2966</v>
      </c>
      <c r="F590" t="s">
        <v>2979</v>
      </c>
      <c r="G590" t="s">
        <v>1011</v>
      </c>
      <c r="H590" t="s">
        <v>1317</v>
      </c>
      <c r="I590" t="s">
        <v>1318</v>
      </c>
      <c r="J590">
        <v>2025</v>
      </c>
      <c r="K590">
        <v>0</v>
      </c>
      <c r="L590" t="s">
        <v>2961</v>
      </c>
      <c r="M590" t="s">
        <v>4252</v>
      </c>
      <c r="N590" t="s">
        <v>4280</v>
      </c>
      <c r="O590" t="s">
        <v>1753</v>
      </c>
    </row>
    <row r="591" spans="1:19">
      <c r="A591" t="s">
        <v>4281</v>
      </c>
      <c r="B591" t="s">
        <v>1250</v>
      </c>
      <c r="C591" t="s">
        <v>2947</v>
      </c>
      <c r="E591" t="s">
        <v>2499</v>
      </c>
      <c r="F591" t="s">
        <v>2876</v>
      </c>
      <c r="G591" t="s">
        <v>1017</v>
      </c>
      <c r="H591" t="s">
        <v>1317</v>
      </c>
      <c r="I591" t="s">
        <v>1318</v>
      </c>
      <c r="J591">
        <v>2025</v>
      </c>
      <c r="K591">
        <v>0</v>
      </c>
      <c r="L591" t="s">
        <v>2961</v>
      </c>
      <c r="M591" t="s">
        <v>4282</v>
      </c>
      <c r="N591" t="s">
        <v>4283</v>
      </c>
      <c r="O591" t="s">
        <v>1753</v>
      </c>
    </row>
    <row r="592" spans="1:19">
      <c r="A592" t="s">
        <v>4284</v>
      </c>
      <c r="B592" t="s">
        <v>1251</v>
      </c>
      <c r="C592" t="s">
        <v>2947</v>
      </c>
      <c r="E592" t="s">
        <v>2499</v>
      </c>
      <c r="F592" t="s">
        <v>2876</v>
      </c>
      <c r="G592" t="s">
        <v>1022</v>
      </c>
      <c r="H592" t="s">
        <v>1317</v>
      </c>
      <c r="I592" t="s">
        <v>1318</v>
      </c>
      <c r="J592">
        <v>2025</v>
      </c>
      <c r="K592">
        <v>0</v>
      </c>
      <c r="L592" t="s">
        <v>2961</v>
      </c>
      <c r="N592" t="s">
        <v>4285</v>
      </c>
      <c r="O592" t="s">
        <v>1753</v>
      </c>
    </row>
    <row r="593" spans="1:17">
      <c r="A593" t="s">
        <v>4286</v>
      </c>
      <c r="B593" t="s">
        <v>1252</v>
      </c>
      <c r="C593" t="s">
        <v>2947</v>
      </c>
      <c r="E593" t="s">
        <v>2499</v>
      </c>
      <c r="F593" t="s">
        <v>2876</v>
      </c>
      <c r="G593" t="s">
        <v>1027</v>
      </c>
      <c r="H593" t="s">
        <v>1317</v>
      </c>
      <c r="I593" t="s">
        <v>1318</v>
      </c>
      <c r="J593">
        <v>2025</v>
      </c>
      <c r="K593">
        <v>0</v>
      </c>
      <c r="L593" t="s">
        <v>2961</v>
      </c>
      <c r="N593" t="s">
        <v>4285</v>
      </c>
      <c r="O593" t="s">
        <v>1753</v>
      </c>
    </row>
    <row r="594" spans="1:17">
      <c r="A594" t="s">
        <v>4287</v>
      </c>
      <c r="B594" t="s">
        <v>1253</v>
      </c>
      <c r="C594" t="s">
        <v>2947</v>
      </c>
      <c r="E594" t="s">
        <v>2521</v>
      </c>
      <c r="F594" t="s">
        <v>2876</v>
      </c>
      <c r="G594" t="s">
        <v>1032</v>
      </c>
      <c r="H594" t="s">
        <v>1317</v>
      </c>
      <c r="I594" t="s">
        <v>1318</v>
      </c>
      <c r="J594">
        <v>2025</v>
      </c>
      <c r="K594">
        <v>0</v>
      </c>
      <c r="L594" t="s">
        <v>2961</v>
      </c>
      <c r="N594" t="s">
        <v>4288</v>
      </c>
      <c r="O594" t="s">
        <v>1753</v>
      </c>
      <c r="Q594" t="s">
        <v>4289</v>
      </c>
    </row>
    <row r="595" spans="1:17">
      <c r="A595" t="s">
        <v>4290</v>
      </c>
      <c r="B595" t="s">
        <v>1254</v>
      </c>
      <c r="C595" t="s">
        <v>2947</v>
      </c>
      <c r="E595" t="s">
        <v>2521</v>
      </c>
      <c r="F595" t="s">
        <v>2926</v>
      </c>
      <c r="G595" t="s">
        <v>1038</v>
      </c>
      <c r="H595" t="s">
        <v>1317</v>
      </c>
      <c r="I595" t="s">
        <v>1318</v>
      </c>
      <c r="J595">
        <v>2025</v>
      </c>
      <c r="K595">
        <v>100</v>
      </c>
      <c r="L595" t="s">
        <v>3841</v>
      </c>
      <c r="M595" t="s">
        <v>4291</v>
      </c>
      <c r="N595" t="s">
        <v>4292</v>
      </c>
      <c r="O595" t="s">
        <v>1753</v>
      </c>
      <c r="Q595" t="s">
        <v>4293</v>
      </c>
    </row>
    <row r="596" spans="1:17">
      <c r="A596" t="s">
        <v>4294</v>
      </c>
      <c r="B596" t="s">
        <v>1255</v>
      </c>
      <c r="C596" t="s">
        <v>2947</v>
      </c>
      <c r="E596" t="s">
        <v>2521</v>
      </c>
      <c r="F596" t="s">
        <v>2926</v>
      </c>
      <c r="G596" t="s">
        <v>1041</v>
      </c>
      <c r="H596" t="s">
        <v>1317</v>
      </c>
      <c r="I596" t="s">
        <v>1318</v>
      </c>
      <c r="J596">
        <v>2025</v>
      </c>
      <c r="K596">
        <v>33</v>
      </c>
      <c r="L596" t="s">
        <v>4295</v>
      </c>
      <c r="M596" t="s">
        <v>4296</v>
      </c>
      <c r="N596" t="s">
        <v>4297</v>
      </c>
      <c r="O596" t="s">
        <v>1753</v>
      </c>
      <c r="Q596" t="s">
        <v>4298</v>
      </c>
    </row>
    <row r="597" spans="1:17">
      <c r="A597" t="s">
        <v>4299</v>
      </c>
      <c r="B597" t="s">
        <v>1256</v>
      </c>
      <c r="C597" t="s">
        <v>2947</v>
      </c>
      <c r="E597" t="s">
        <v>2521</v>
      </c>
      <c r="F597" t="s">
        <v>2926</v>
      </c>
      <c r="G597" t="s">
        <v>1046</v>
      </c>
      <c r="H597" t="s">
        <v>1317</v>
      </c>
      <c r="I597" t="s">
        <v>1318</v>
      </c>
      <c r="J597">
        <v>2025</v>
      </c>
      <c r="K597">
        <v>0</v>
      </c>
      <c r="L597" t="s">
        <v>2954</v>
      </c>
      <c r="M597" t="s">
        <v>4300</v>
      </c>
      <c r="N597" t="s">
        <v>4301</v>
      </c>
      <c r="O597" t="s">
        <v>1753</v>
      </c>
      <c r="Q597" t="s">
        <v>4302</v>
      </c>
    </row>
    <row r="598" spans="1:17">
      <c r="A598" t="s">
        <v>4303</v>
      </c>
      <c r="B598" t="s">
        <v>1257</v>
      </c>
      <c r="C598" t="s">
        <v>2486</v>
      </c>
      <c r="D598" t="s">
        <v>1742</v>
      </c>
      <c r="E598" t="s">
        <v>2487</v>
      </c>
      <c r="F598" t="s">
        <v>2488</v>
      </c>
      <c r="G598" t="s">
        <v>2489</v>
      </c>
      <c r="H598" t="s">
        <v>1319</v>
      </c>
      <c r="I598" t="s">
        <v>1320</v>
      </c>
      <c r="J598">
        <v>2025</v>
      </c>
      <c r="K598">
        <v>0</v>
      </c>
      <c r="L598" t="s">
        <v>2999</v>
      </c>
      <c r="M598" t="s">
        <v>4304</v>
      </c>
      <c r="N598" t="s">
        <v>4305</v>
      </c>
      <c r="O598" t="s">
        <v>1753</v>
      </c>
      <c r="Q598" t="s">
        <v>4306</v>
      </c>
    </row>
    <row r="599" spans="1:17">
      <c r="A599" t="s">
        <v>4307</v>
      </c>
      <c r="B599" t="s">
        <v>1258</v>
      </c>
      <c r="C599" t="s">
        <v>2486</v>
      </c>
      <c r="D599" t="s">
        <v>1743</v>
      </c>
      <c r="E599" t="s">
        <v>2487</v>
      </c>
      <c r="F599" t="s">
        <v>2488</v>
      </c>
      <c r="G599" t="s">
        <v>2494</v>
      </c>
      <c r="H599" t="s">
        <v>1319</v>
      </c>
      <c r="I599" t="s">
        <v>1320</v>
      </c>
      <c r="J599">
        <v>2025</v>
      </c>
      <c r="K599">
        <v>33</v>
      </c>
      <c r="L599" t="s">
        <v>4308</v>
      </c>
      <c r="M599" t="s">
        <v>4309</v>
      </c>
      <c r="N599" t="s">
        <v>4310</v>
      </c>
      <c r="O599" t="s">
        <v>1753</v>
      </c>
      <c r="Q599" t="s">
        <v>1855</v>
      </c>
    </row>
    <row r="600" spans="1:17">
      <c r="A600" t="s">
        <v>4311</v>
      </c>
      <c r="B600" t="s">
        <v>1259</v>
      </c>
      <c r="C600" t="s">
        <v>2486</v>
      </c>
      <c r="D600" t="s">
        <v>1744</v>
      </c>
      <c r="E600" t="s">
        <v>2499</v>
      </c>
      <c r="F600" t="s">
        <v>2488</v>
      </c>
      <c r="G600" t="s">
        <v>2500</v>
      </c>
      <c r="H600" t="s">
        <v>1319</v>
      </c>
      <c r="I600" t="s">
        <v>1320</v>
      </c>
      <c r="J600">
        <v>2025</v>
      </c>
      <c r="K600">
        <v>100</v>
      </c>
      <c r="L600" t="s">
        <v>3348</v>
      </c>
      <c r="M600" t="s">
        <v>4312</v>
      </c>
      <c r="N600" t="s">
        <v>4313</v>
      </c>
      <c r="O600" t="s">
        <v>1753</v>
      </c>
      <c r="Q600" t="s">
        <v>1855</v>
      </c>
    </row>
    <row r="601" spans="1:17">
      <c r="A601" t="s">
        <v>4314</v>
      </c>
      <c r="B601" t="s">
        <v>1260</v>
      </c>
      <c r="C601" t="s">
        <v>2486</v>
      </c>
      <c r="D601" t="s">
        <v>1745</v>
      </c>
      <c r="E601" t="s">
        <v>2504</v>
      </c>
      <c r="F601" t="s">
        <v>2488</v>
      </c>
      <c r="G601" t="s">
        <v>2505</v>
      </c>
      <c r="H601" t="s">
        <v>1319</v>
      </c>
      <c r="I601" t="s">
        <v>1320</v>
      </c>
      <c r="J601">
        <v>2025</v>
      </c>
      <c r="K601">
        <v>0</v>
      </c>
      <c r="L601" t="s">
        <v>3007</v>
      </c>
      <c r="M601" t="s">
        <v>4315</v>
      </c>
      <c r="N601" t="s">
        <v>4316</v>
      </c>
      <c r="O601" t="s">
        <v>1753</v>
      </c>
      <c r="Q601" t="s">
        <v>4317</v>
      </c>
    </row>
    <row r="602" spans="1:17">
      <c r="A602" t="s">
        <v>4318</v>
      </c>
      <c r="B602" t="s">
        <v>1261</v>
      </c>
      <c r="C602" t="s">
        <v>2486</v>
      </c>
      <c r="D602" t="s">
        <v>1746</v>
      </c>
      <c r="E602" t="s">
        <v>2504</v>
      </c>
      <c r="F602" t="s">
        <v>2488</v>
      </c>
      <c r="G602" t="s">
        <v>2511</v>
      </c>
      <c r="H602" t="s">
        <v>1319</v>
      </c>
      <c r="I602" t="s">
        <v>1320</v>
      </c>
      <c r="J602">
        <v>2025</v>
      </c>
      <c r="K602">
        <v>0</v>
      </c>
      <c r="L602" t="s">
        <v>3010</v>
      </c>
      <c r="M602" t="s">
        <v>4319</v>
      </c>
      <c r="N602" t="s">
        <v>1844</v>
      </c>
      <c r="O602" t="s">
        <v>1753</v>
      </c>
      <c r="Q602" t="s">
        <v>1855</v>
      </c>
    </row>
    <row r="603" spans="1:17">
      <c r="A603" t="s">
        <v>4320</v>
      </c>
      <c r="B603" t="s">
        <v>1262</v>
      </c>
      <c r="C603" t="s">
        <v>2486</v>
      </c>
      <c r="D603" t="s">
        <v>1747</v>
      </c>
      <c r="E603" t="s">
        <v>2504</v>
      </c>
      <c r="F603" t="s">
        <v>2488</v>
      </c>
      <c r="G603" t="s">
        <v>2516</v>
      </c>
      <c r="H603" t="s">
        <v>1319</v>
      </c>
      <c r="I603" t="s">
        <v>1320</v>
      </c>
      <c r="J603">
        <v>2025</v>
      </c>
      <c r="K603">
        <v>100</v>
      </c>
      <c r="L603" t="s">
        <v>2517</v>
      </c>
      <c r="M603" t="s">
        <v>4321</v>
      </c>
      <c r="N603" t="s">
        <v>4322</v>
      </c>
      <c r="O603" t="s">
        <v>1753</v>
      </c>
      <c r="Q603" t="s">
        <v>1855</v>
      </c>
    </row>
    <row r="604" spans="1:17">
      <c r="A604" t="s">
        <v>4323</v>
      </c>
      <c r="B604" t="s">
        <v>1263</v>
      </c>
      <c r="C604" t="s">
        <v>2486</v>
      </c>
      <c r="D604" t="s">
        <v>1695</v>
      </c>
      <c r="E604" t="s">
        <v>2521</v>
      </c>
      <c r="F604" t="s">
        <v>2488</v>
      </c>
      <c r="G604" t="s">
        <v>2522</v>
      </c>
      <c r="H604" t="s">
        <v>1319</v>
      </c>
      <c r="I604" t="s">
        <v>1320</v>
      </c>
      <c r="J604">
        <v>2025</v>
      </c>
      <c r="K604">
        <v>67</v>
      </c>
      <c r="L604" t="s">
        <v>2523</v>
      </c>
      <c r="M604" t="s">
        <v>4324</v>
      </c>
      <c r="N604" t="s">
        <v>4325</v>
      </c>
      <c r="O604" t="s">
        <v>1753</v>
      </c>
      <c r="Q604" t="s">
        <v>1855</v>
      </c>
    </row>
    <row r="605" spans="1:17">
      <c r="A605" t="s">
        <v>4326</v>
      </c>
      <c r="B605" t="s">
        <v>1115</v>
      </c>
      <c r="C605" t="s">
        <v>2486</v>
      </c>
      <c r="D605" t="s">
        <v>1743</v>
      </c>
      <c r="E605" t="s">
        <v>2487</v>
      </c>
      <c r="F605" t="s">
        <v>2526</v>
      </c>
      <c r="G605" t="s">
        <v>289</v>
      </c>
      <c r="H605" t="s">
        <v>1319</v>
      </c>
      <c r="I605" t="s">
        <v>1320</v>
      </c>
      <c r="J605">
        <v>2025</v>
      </c>
      <c r="K605">
        <v>100</v>
      </c>
      <c r="L605" t="s">
        <v>2527</v>
      </c>
      <c r="M605" t="s">
        <v>4327</v>
      </c>
      <c r="N605" t="s">
        <v>4328</v>
      </c>
      <c r="O605" t="s">
        <v>1753</v>
      </c>
      <c r="Q605" t="s">
        <v>1855</v>
      </c>
    </row>
    <row r="606" spans="1:17">
      <c r="A606" t="s">
        <v>4329</v>
      </c>
      <c r="B606" t="s">
        <v>1116</v>
      </c>
      <c r="C606" t="s">
        <v>2486</v>
      </c>
      <c r="D606" t="s">
        <v>1743</v>
      </c>
      <c r="E606" t="s">
        <v>2487</v>
      </c>
      <c r="F606" t="s">
        <v>2526</v>
      </c>
      <c r="G606" t="s">
        <v>296</v>
      </c>
      <c r="H606" t="s">
        <v>1319</v>
      </c>
      <c r="I606" t="s">
        <v>1320</v>
      </c>
      <c r="J606">
        <v>2025</v>
      </c>
      <c r="K606">
        <v>0</v>
      </c>
      <c r="L606" t="s">
        <v>3021</v>
      </c>
      <c r="M606" t="s">
        <v>4330</v>
      </c>
      <c r="N606" t="s">
        <v>4331</v>
      </c>
      <c r="O606" t="s">
        <v>1753</v>
      </c>
      <c r="Q606" t="s">
        <v>4332</v>
      </c>
    </row>
    <row r="607" spans="1:17">
      <c r="A607" t="s">
        <v>4333</v>
      </c>
      <c r="B607" t="s">
        <v>1117</v>
      </c>
      <c r="C607" t="s">
        <v>2486</v>
      </c>
      <c r="D607" t="s">
        <v>1743</v>
      </c>
      <c r="E607" t="s">
        <v>2487</v>
      </c>
      <c r="F607" t="s">
        <v>2526</v>
      </c>
      <c r="G607" t="s">
        <v>300</v>
      </c>
      <c r="H607" t="s">
        <v>1319</v>
      </c>
      <c r="I607" t="s">
        <v>1320</v>
      </c>
      <c r="J607">
        <v>2025</v>
      </c>
      <c r="K607">
        <v>0</v>
      </c>
      <c r="L607" t="s">
        <v>3024</v>
      </c>
      <c r="M607" t="s">
        <v>4330</v>
      </c>
      <c r="N607" t="s">
        <v>4334</v>
      </c>
      <c r="O607" t="s">
        <v>1753</v>
      </c>
      <c r="Q607" t="s">
        <v>1855</v>
      </c>
    </row>
    <row r="608" spans="1:17">
      <c r="A608" t="s">
        <v>4335</v>
      </c>
      <c r="B608" t="s">
        <v>1118</v>
      </c>
      <c r="C608" t="s">
        <v>2486</v>
      </c>
      <c r="D608" t="s">
        <v>1743</v>
      </c>
      <c r="E608" t="s">
        <v>2487</v>
      </c>
      <c r="F608" t="s">
        <v>2526</v>
      </c>
      <c r="G608" t="s">
        <v>304</v>
      </c>
      <c r="H608" t="s">
        <v>1319</v>
      </c>
      <c r="I608" t="s">
        <v>1320</v>
      </c>
      <c r="J608">
        <v>2025</v>
      </c>
      <c r="K608">
        <v>100</v>
      </c>
      <c r="L608" t="s">
        <v>2537</v>
      </c>
      <c r="M608" t="s">
        <v>4336</v>
      </c>
      <c r="N608" t="s">
        <v>4337</v>
      </c>
      <c r="O608" t="s">
        <v>1753</v>
      </c>
      <c r="Q608" t="s">
        <v>1855</v>
      </c>
    </row>
    <row r="609" spans="1:17">
      <c r="A609" t="s">
        <v>4338</v>
      </c>
      <c r="B609" t="s">
        <v>1119</v>
      </c>
      <c r="C609" t="s">
        <v>2486</v>
      </c>
      <c r="D609" t="s">
        <v>1743</v>
      </c>
      <c r="E609" t="s">
        <v>2487</v>
      </c>
      <c r="F609" t="s">
        <v>2526</v>
      </c>
      <c r="G609" t="s">
        <v>308</v>
      </c>
      <c r="H609" t="s">
        <v>1319</v>
      </c>
      <c r="I609" t="s">
        <v>1320</v>
      </c>
      <c r="J609">
        <v>2025</v>
      </c>
      <c r="K609">
        <v>100</v>
      </c>
      <c r="L609" t="s">
        <v>2540</v>
      </c>
      <c r="M609" t="s">
        <v>4339</v>
      </c>
      <c r="N609" t="s">
        <v>4340</v>
      </c>
      <c r="O609" t="s">
        <v>1753</v>
      </c>
      <c r="Q609" t="s">
        <v>1855</v>
      </c>
    </row>
    <row r="610" spans="1:17">
      <c r="A610" t="s">
        <v>4341</v>
      </c>
      <c r="B610" t="s">
        <v>1120</v>
      </c>
      <c r="C610" t="s">
        <v>2486</v>
      </c>
      <c r="D610" t="s">
        <v>1743</v>
      </c>
      <c r="E610" t="s">
        <v>2487</v>
      </c>
      <c r="F610" t="s">
        <v>2526</v>
      </c>
      <c r="G610" t="s">
        <v>312</v>
      </c>
      <c r="H610" t="s">
        <v>1319</v>
      </c>
      <c r="I610" t="s">
        <v>1320</v>
      </c>
      <c r="J610">
        <v>2025</v>
      </c>
      <c r="K610">
        <v>100</v>
      </c>
      <c r="L610" t="s">
        <v>2543</v>
      </c>
      <c r="M610" t="s">
        <v>4342</v>
      </c>
      <c r="N610" t="s">
        <v>4343</v>
      </c>
      <c r="O610" t="s">
        <v>1753</v>
      </c>
      <c r="Q610" t="s">
        <v>4332</v>
      </c>
    </row>
    <row r="611" spans="1:17">
      <c r="A611" t="s">
        <v>4344</v>
      </c>
      <c r="B611" t="s">
        <v>1121</v>
      </c>
      <c r="C611" t="s">
        <v>2486</v>
      </c>
      <c r="D611" t="s">
        <v>1743</v>
      </c>
      <c r="E611" t="s">
        <v>2487</v>
      </c>
      <c r="F611" t="s">
        <v>2526</v>
      </c>
      <c r="G611" t="s">
        <v>318</v>
      </c>
      <c r="H611" t="s">
        <v>1319</v>
      </c>
      <c r="I611" t="s">
        <v>1320</v>
      </c>
      <c r="J611">
        <v>2025</v>
      </c>
      <c r="K611">
        <v>0</v>
      </c>
      <c r="L611" t="s">
        <v>3388</v>
      </c>
      <c r="M611" t="s">
        <v>4330</v>
      </c>
      <c r="N611" t="s">
        <v>4345</v>
      </c>
      <c r="O611" t="s">
        <v>1753</v>
      </c>
      <c r="Q611" t="s">
        <v>1855</v>
      </c>
    </row>
    <row r="612" spans="1:17">
      <c r="A612" t="s">
        <v>4346</v>
      </c>
      <c r="B612" t="s">
        <v>1122</v>
      </c>
      <c r="C612" t="s">
        <v>2486</v>
      </c>
      <c r="D612" t="s">
        <v>1743</v>
      </c>
      <c r="E612" t="s">
        <v>2487</v>
      </c>
      <c r="F612" t="s">
        <v>2526</v>
      </c>
      <c r="G612" t="s">
        <v>324</v>
      </c>
      <c r="H612" t="s">
        <v>1319</v>
      </c>
      <c r="I612" t="s">
        <v>1320</v>
      </c>
      <c r="J612">
        <v>2025</v>
      </c>
      <c r="K612">
        <v>0</v>
      </c>
      <c r="L612" t="s">
        <v>3035</v>
      </c>
      <c r="M612" t="s">
        <v>4347</v>
      </c>
      <c r="N612" t="s">
        <v>4348</v>
      </c>
      <c r="O612" t="s">
        <v>1753</v>
      </c>
      <c r="Q612" t="s">
        <v>1855</v>
      </c>
    </row>
    <row r="613" spans="1:17">
      <c r="A613" t="s">
        <v>4349</v>
      </c>
      <c r="B613" t="s">
        <v>1123</v>
      </c>
      <c r="C613" t="s">
        <v>2486</v>
      </c>
      <c r="D613" t="s">
        <v>1743</v>
      </c>
      <c r="E613" t="s">
        <v>2487</v>
      </c>
      <c r="F613" t="s">
        <v>2552</v>
      </c>
      <c r="G613" t="s">
        <v>330</v>
      </c>
      <c r="H613" t="s">
        <v>1319</v>
      </c>
      <c r="I613" t="s">
        <v>1320</v>
      </c>
      <c r="J613">
        <v>2025</v>
      </c>
      <c r="K613">
        <v>0</v>
      </c>
      <c r="L613" t="s">
        <v>3900</v>
      </c>
      <c r="M613" t="s">
        <v>4350</v>
      </c>
      <c r="N613" t="s">
        <v>4351</v>
      </c>
      <c r="O613" t="s">
        <v>1753</v>
      </c>
      <c r="Q613" t="s">
        <v>1855</v>
      </c>
    </row>
    <row r="614" spans="1:17">
      <c r="A614" t="s">
        <v>4352</v>
      </c>
      <c r="B614" t="s">
        <v>1124</v>
      </c>
      <c r="C614" t="s">
        <v>2486</v>
      </c>
      <c r="D614" t="s">
        <v>1743</v>
      </c>
      <c r="E614" t="s">
        <v>2487</v>
      </c>
      <c r="F614" t="s">
        <v>2552</v>
      </c>
      <c r="G614" t="s">
        <v>336</v>
      </c>
      <c r="H614" t="s">
        <v>1319</v>
      </c>
      <c r="I614" t="s">
        <v>1320</v>
      </c>
      <c r="J614">
        <v>2025</v>
      </c>
      <c r="K614">
        <v>67</v>
      </c>
      <c r="L614" t="s">
        <v>2556</v>
      </c>
      <c r="M614" t="s">
        <v>4353</v>
      </c>
      <c r="N614" t="s">
        <v>4354</v>
      </c>
      <c r="O614" t="s">
        <v>1753</v>
      </c>
      <c r="Q614" t="s">
        <v>4332</v>
      </c>
    </row>
    <row r="615" spans="1:17">
      <c r="A615" t="s">
        <v>4355</v>
      </c>
      <c r="B615" t="s">
        <v>1125</v>
      </c>
      <c r="C615" t="s">
        <v>2486</v>
      </c>
      <c r="D615" t="s">
        <v>1743</v>
      </c>
      <c r="E615" t="s">
        <v>2487</v>
      </c>
      <c r="F615" t="s">
        <v>2552</v>
      </c>
      <c r="G615" t="s">
        <v>342</v>
      </c>
      <c r="H615" t="s">
        <v>1319</v>
      </c>
      <c r="I615" t="s">
        <v>1320</v>
      </c>
      <c r="J615">
        <v>2025</v>
      </c>
      <c r="K615">
        <v>0</v>
      </c>
      <c r="L615" t="s">
        <v>3402</v>
      </c>
      <c r="M615" t="s">
        <v>4330</v>
      </c>
      <c r="N615" t="s">
        <v>4356</v>
      </c>
      <c r="O615" t="s">
        <v>1753</v>
      </c>
      <c r="Q615" t="s">
        <v>1855</v>
      </c>
    </row>
    <row r="616" spans="1:17">
      <c r="A616" t="s">
        <v>4357</v>
      </c>
      <c r="B616" t="s">
        <v>1126</v>
      </c>
      <c r="C616" t="s">
        <v>2486</v>
      </c>
      <c r="D616" t="s">
        <v>1743</v>
      </c>
      <c r="E616" t="s">
        <v>2487</v>
      </c>
      <c r="F616" t="s">
        <v>2552</v>
      </c>
      <c r="G616" t="s">
        <v>346</v>
      </c>
      <c r="H616" t="s">
        <v>1319</v>
      </c>
      <c r="I616" t="s">
        <v>1320</v>
      </c>
      <c r="J616">
        <v>2025</v>
      </c>
      <c r="K616">
        <v>0</v>
      </c>
      <c r="L616" t="s">
        <v>3406</v>
      </c>
      <c r="M616" t="s">
        <v>4330</v>
      </c>
      <c r="N616" t="s">
        <v>4358</v>
      </c>
      <c r="O616" t="s">
        <v>1753</v>
      </c>
      <c r="Q616" t="s">
        <v>1855</v>
      </c>
    </row>
    <row r="617" spans="1:17">
      <c r="A617" t="s">
        <v>4359</v>
      </c>
      <c r="B617" t="s">
        <v>1127</v>
      </c>
      <c r="C617" t="s">
        <v>2486</v>
      </c>
      <c r="D617" t="s">
        <v>1743</v>
      </c>
      <c r="E617" t="s">
        <v>2487</v>
      </c>
      <c r="F617" t="s">
        <v>2565</v>
      </c>
      <c r="G617" t="s">
        <v>352</v>
      </c>
      <c r="H617" t="s">
        <v>1319</v>
      </c>
      <c r="I617" t="s">
        <v>1320</v>
      </c>
      <c r="J617">
        <v>2025</v>
      </c>
      <c r="K617">
        <v>33</v>
      </c>
      <c r="L617" t="s">
        <v>3626</v>
      </c>
      <c r="M617" t="s">
        <v>4360</v>
      </c>
      <c r="N617" t="s">
        <v>4361</v>
      </c>
      <c r="O617" t="s">
        <v>1753</v>
      </c>
      <c r="Q617" t="s">
        <v>4332</v>
      </c>
    </row>
    <row r="618" spans="1:17">
      <c r="A618" t="s">
        <v>4362</v>
      </c>
      <c r="B618" t="s">
        <v>1128</v>
      </c>
      <c r="C618" t="s">
        <v>2486</v>
      </c>
      <c r="D618" t="s">
        <v>1743</v>
      </c>
      <c r="E618" t="s">
        <v>2487</v>
      </c>
      <c r="F618" t="s">
        <v>2565</v>
      </c>
      <c r="G618" t="s">
        <v>358</v>
      </c>
      <c r="H618" t="s">
        <v>1319</v>
      </c>
      <c r="I618" t="s">
        <v>1320</v>
      </c>
      <c r="J618">
        <v>2025</v>
      </c>
      <c r="K618">
        <v>0</v>
      </c>
      <c r="L618" t="s">
        <v>3050</v>
      </c>
      <c r="M618" t="s">
        <v>4330</v>
      </c>
      <c r="N618" t="s">
        <v>4363</v>
      </c>
      <c r="O618" t="s">
        <v>1753</v>
      </c>
      <c r="Q618" t="s">
        <v>1855</v>
      </c>
    </row>
    <row r="619" spans="1:17">
      <c r="A619" t="s">
        <v>4364</v>
      </c>
      <c r="B619" t="s">
        <v>1129</v>
      </c>
      <c r="C619" t="s">
        <v>2486</v>
      </c>
      <c r="D619" t="s">
        <v>1743</v>
      </c>
      <c r="E619" t="s">
        <v>2487</v>
      </c>
      <c r="F619" t="s">
        <v>2573</v>
      </c>
      <c r="G619" t="s">
        <v>364</v>
      </c>
      <c r="H619" t="s">
        <v>1319</v>
      </c>
      <c r="I619" t="s">
        <v>1320</v>
      </c>
      <c r="J619">
        <v>2025</v>
      </c>
      <c r="K619">
        <v>67</v>
      </c>
      <c r="L619" t="s">
        <v>2574</v>
      </c>
      <c r="M619" t="s">
        <v>4365</v>
      </c>
      <c r="N619" t="s">
        <v>4366</v>
      </c>
      <c r="O619" t="s">
        <v>1753</v>
      </c>
      <c r="Q619" t="s">
        <v>1855</v>
      </c>
    </row>
    <row r="620" spans="1:17">
      <c r="A620" t="s">
        <v>4367</v>
      </c>
      <c r="B620" t="s">
        <v>1130</v>
      </c>
      <c r="C620" t="s">
        <v>2486</v>
      </c>
      <c r="D620" t="s">
        <v>1743</v>
      </c>
      <c r="E620" t="s">
        <v>2487</v>
      </c>
      <c r="F620" t="s">
        <v>2573</v>
      </c>
      <c r="G620" t="s">
        <v>369</v>
      </c>
      <c r="H620" t="s">
        <v>1319</v>
      </c>
      <c r="I620" t="s">
        <v>1320</v>
      </c>
      <c r="J620">
        <v>2025</v>
      </c>
      <c r="K620">
        <v>0</v>
      </c>
      <c r="L620" t="s">
        <v>2578</v>
      </c>
      <c r="M620" t="s">
        <v>4368</v>
      </c>
      <c r="N620" t="s">
        <v>4369</v>
      </c>
      <c r="O620" t="s">
        <v>1753</v>
      </c>
      <c r="Q620" t="s">
        <v>1855</v>
      </c>
    </row>
    <row r="621" spans="1:17">
      <c r="A621" t="s">
        <v>4370</v>
      </c>
      <c r="B621" t="s">
        <v>1131</v>
      </c>
      <c r="C621" t="s">
        <v>2486</v>
      </c>
      <c r="D621" t="s">
        <v>1743</v>
      </c>
      <c r="E621" t="s">
        <v>2487</v>
      </c>
      <c r="F621" t="s">
        <v>2580</v>
      </c>
      <c r="G621" t="s">
        <v>374</v>
      </c>
      <c r="H621" t="s">
        <v>1319</v>
      </c>
      <c r="I621" t="s">
        <v>1320</v>
      </c>
      <c r="J621">
        <v>2025</v>
      </c>
      <c r="K621">
        <v>33</v>
      </c>
      <c r="L621" t="s">
        <v>3915</v>
      </c>
      <c r="M621" t="s">
        <v>4371</v>
      </c>
      <c r="N621" t="s">
        <v>4372</v>
      </c>
      <c r="O621" t="s">
        <v>1753</v>
      </c>
      <c r="Q621" t="s">
        <v>1855</v>
      </c>
    </row>
    <row r="622" spans="1:17">
      <c r="A622" t="s">
        <v>4373</v>
      </c>
      <c r="B622" t="s">
        <v>1132</v>
      </c>
      <c r="C622" t="s">
        <v>2486</v>
      </c>
      <c r="D622" t="s">
        <v>1743</v>
      </c>
      <c r="E622" t="s">
        <v>2487</v>
      </c>
      <c r="F622" t="s">
        <v>2580</v>
      </c>
      <c r="G622" t="s">
        <v>380</v>
      </c>
      <c r="H622" t="s">
        <v>1319</v>
      </c>
      <c r="I622" t="s">
        <v>1320</v>
      </c>
      <c r="J622">
        <v>2025</v>
      </c>
      <c r="K622">
        <v>33</v>
      </c>
      <c r="L622" t="s">
        <v>3919</v>
      </c>
      <c r="M622" t="s">
        <v>4374</v>
      </c>
      <c r="N622" t="s">
        <v>4375</v>
      </c>
      <c r="O622" t="s">
        <v>1753</v>
      </c>
      <c r="Q622" t="s">
        <v>1855</v>
      </c>
    </row>
    <row r="623" spans="1:17">
      <c r="A623" t="s">
        <v>4376</v>
      </c>
      <c r="B623" t="s">
        <v>1133</v>
      </c>
      <c r="C623" t="s">
        <v>2486</v>
      </c>
      <c r="D623" t="s">
        <v>1743</v>
      </c>
      <c r="E623" t="s">
        <v>2487</v>
      </c>
      <c r="F623" t="s">
        <v>2526</v>
      </c>
      <c r="G623" t="s">
        <v>386</v>
      </c>
      <c r="H623" t="s">
        <v>1319</v>
      </c>
      <c r="I623" t="s">
        <v>1320</v>
      </c>
      <c r="J623">
        <v>2025</v>
      </c>
      <c r="K623">
        <v>67</v>
      </c>
      <c r="L623" t="s">
        <v>4377</v>
      </c>
      <c r="M623" t="s">
        <v>4378</v>
      </c>
      <c r="N623" t="s">
        <v>4379</v>
      </c>
      <c r="O623" t="s">
        <v>1753</v>
      </c>
      <c r="Q623" t="s">
        <v>1855</v>
      </c>
    </row>
    <row r="624" spans="1:17">
      <c r="A624" t="s">
        <v>4380</v>
      </c>
      <c r="B624" t="s">
        <v>1134</v>
      </c>
      <c r="C624" t="s">
        <v>2486</v>
      </c>
      <c r="D624" t="s">
        <v>1743</v>
      </c>
      <c r="E624" t="s">
        <v>2487</v>
      </c>
      <c r="F624" t="s">
        <v>2526</v>
      </c>
      <c r="G624" t="s">
        <v>392</v>
      </c>
      <c r="H624" t="s">
        <v>1319</v>
      </c>
      <c r="I624" t="s">
        <v>1320</v>
      </c>
      <c r="J624">
        <v>2025</v>
      </c>
      <c r="K624">
        <v>100</v>
      </c>
      <c r="L624" t="s">
        <v>3435</v>
      </c>
      <c r="M624" t="s">
        <v>4381</v>
      </c>
      <c r="N624" t="s">
        <v>4382</v>
      </c>
      <c r="O624" t="s">
        <v>1753</v>
      </c>
      <c r="Q624" t="s">
        <v>1855</v>
      </c>
    </row>
    <row r="625" spans="1:17">
      <c r="A625" t="s">
        <v>4383</v>
      </c>
      <c r="B625" t="s">
        <v>1135</v>
      </c>
      <c r="C625" t="s">
        <v>2486</v>
      </c>
      <c r="D625" t="s">
        <v>1743</v>
      </c>
      <c r="E625" t="s">
        <v>2487</v>
      </c>
      <c r="F625" t="s">
        <v>2526</v>
      </c>
      <c r="G625" t="s">
        <v>398</v>
      </c>
      <c r="H625" t="s">
        <v>1319</v>
      </c>
      <c r="I625" t="s">
        <v>1320</v>
      </c>
      <c r="J625">
        <v>2025</v>
      </c>
      <c r="K625">
        <v>0</v>
      </c>
      <c r="L625" t="s">
        <v>3927</v>
      </c>
      <c r="M625" t="s">
        <v>4330</v>
      </c>
      <c r="N625" t="s">
        <v>4384</v>
      </c>
      <c r="O625" t="s">
        <v>1753</v>
      </c>
      <c r="Q625" t="s">
        <v>1844</v>
      </c>
    </row>
    <row r="626" spans="1:17">
      <c r="A626" t="s">
        <v>4385</v>
      </c>
      <c r="B626" t="s">
        <v>1136</v>
      </c>
      <c r="C626" t="s">
        <v>2486</v>
      </c>
      <c r="D626" t="s">
        <v>1743</v>
      </c>
      <c r="E626" t="s">
        <v>2487</v>
      </c>
      <c r="F626" t="s">
        <v>2526</v>
      </c>
      <c r="G626" t="s">
        <v>402</v>
      </c>
      <c r="H626" t="s">
        <v>1319</v>
      </c>
      <c r="I626" t="s">
        <v>1320</v>
      </c>
      <c r="J626">
        <v>2025</v>
      </c>
      <c r="K626">
        <v>0</v>
      </c>
      <c r="L626" t="s">
        <v>3442</v>
      </c>
      <c r="M626" t="s">
        <v>4378</v>
      </c>
      <c r="N626" t="s">
        <v>4386</v>
      </c>
      <c r="O626" t="s">
        <v>1753</v>
      </c>
      <c r="Q626" t="s">
        <v>1855</v>
      </c>
    </row>
    <row r="627" spans="1:17">
      <c r="A627" t="s">
        <v>4387</v>
      </c>
      <c r="B627" t="s">
        <v>1137</v>
      </c>
      <c r="C627" t="s">
        <v>2486</v>
      </c>
      <c r="D627" t="s">
        <v>1743</v>
      </c>
      <c r="E627" t="s">
        <v>2487</v>
      </c>
      <c r="F627" t="s">
        <v>2526</v>
      </c>
      <c r="G627" t="s">
        <v>408</v>
      </c>
      <c r="H627" t="s">
        <v>1319</v>
      </c>
      <c r="I627" t="s">
        <v>1320</v>
      </c>
      <c r="J627">
        <v>2025</v>
      </c>
      <c r="K627">
        <v>0</v>
      </c>
      <c r="L627" t="s">
        <v>2599</v>
      </c>
      <c r="M627" t="s">
        <v>4381</v>
      </c>
      <c r="N627" t="s">
        <v>4388</v>
      </c>
      <c r="O627" t="s">
        <v>1753</v>
      </c>
      <c r="Q627" t="s">
        <v>1855</v>
      </c>
    </row>
    <row r="628" spans="1:17">
      <c r="A628" t="s">
        <v>4389</v>
      </c>
      <c r="B628" t="s">
        <v>1138</v>
      </c>
      <c r="C628" t="s">
        <v>2486</v>
      </c>
      <c r="D628" t="s">
        <v>1743</v>
      </c>
      <c r="E628" t="s">
        <v>2487</v>
      </c>
      <c r="F628" t="s">
        <v>2526</v>
      </c>
      <c r="G628" t="s">
        <v>414</v>
      </c>
      <c r="H628" t="s">
        <v>1319</v>
      </c>
      <c r="I628" t="s">
        <v>1320</v>
      </c>
      <c r="J628">
        <v>2025</v>
      </c>
      <c r="K628">
        <v>0</v>
      </c>
      <c r="L628" t="s">
        <v>3450</v>
      </c>
      <c r="M628" t="s">
        <v>4330</v>
      </c>
      <c r="N628" t="s">
        <v>4390</v>
      </c>
      <c r="O628" t="s">
        <v>1753</v>
      </c>
      <c r="Q628" t="s">
        <v>1855</v>
      </c>
    </row>
    <row r="629" spans="1:17">
      <c r="A629" t="s">
        <v>4391</v>
      </c>
      <c r="B629" t="s">
        <v>1139</v>
      </c>
      <c r="C629" t="s">
        <v>2486</v>
      </c>
      <c r="D629" t="s">
        <v>1743</v>
      </c>
      <c r="E629" t="s">
        <v>2487</v>
      </c>
      <c r="F629" t="s">
        <v>2552</v>
      </c>
      <c r="G629" t="s">
        <v>420</v>
      </c>
      <c r="H629" t="s">
        <v>1319</v>
      </c>
      <c r="I629" t="s">
        <v>1320</v>
      </c>
      <c r="J629">
        <v>2025</v>
      </c>
      <c r="K629">
        <v>100</v>
      </c>
      <c r="L629" t="s">
        <v>2604</v>
      </c>
      <c r="M629" t="s">
        <v>4392</v>
      </c>
      <c r="N629" t="s">
        <v>4393</v>
      </c>
      <c r="O629" t="s">
        <v>1753</v>
      </c>
      <c r="Q629" t="s">
        <v>1855</v>
      </c>
    </row>
    <row r="630" spans="1:17">
      <c r="A630" t="s">
        <v>4394</v>
      </c>
      <c r="B630" t="s">
        <v>1140</v>
      </c>
      <c r="C630" t="s">
        <v>2486</v>
      </c>
      <c r="D630" t="s">
        <v>1743</v>
      </c>
      <c r="E630" t="s">
        <v>2487</v>
      </c>
      <c r="F630" t="s">
        <v>2552</v>
      </c>
      <c r="G630" t="s">
        <v>424</v>
      </c>
      <c r="H630" t="s">
        <v>1319</v>
      </c>
      <c r="I630" t="s">
        <v>1320</v>
      </c>
      <c r="J630">
        <v>2025</v>
      </c>
      <c r="K630">
        <v>33</v>
      </c>
      <c r="L630" t="s">
        <v>3941</v>
      </c>
      <c r="M630" t="s">
        <v>4392</v>
      </c>
      <c r="N630" t="s">
        <v>4395</v>
      </c>
      <c r="O630" t="s">
        <v>1753</v>
      </c>
      <c r="Q630" t="s">
        <v>1855</v>
      </c>
    </row>
    <row r="631" spans="1:17">
      <c r="A631" t="s">
        <v>4396</v>
      </c>
      <c r="B631" t="s">
        <v>1141</v>
      </c>
      <c r="C631" t="s">
        <v>2486</v>
      </c>
      <c r="D631" t="s">
        <v>1743</v>
      </c>
      <c r="E631" t="s">
        <v>2487</v>
      </c>
      <c r="F631" t="s">
        <v>2552</v>
      </c>
      <c r="G631" t="s">
        <v>430</v>
      </c>
      <c r="H631" t="s">
        <v>1319</v>
      </c>
      <c r="I631" t="s">
        <v>1320</v>
      </c>
      <c r="J631">
        <v>2025</v>
      </c>
      <c r="K631">
        <v>0</v>
      </c>
      <c r="L631" t="s">
        <v>3944</v>
      </c>
      <c r="M631" t="s">
        <v>4330</v>
      </c>
      <c r="N631" t="s">
        <v>4397</v>
      </c>
      <c r="O631" t="s">
        <v>1753</v>
      </c>
      <c r="Q631" t="s">
        <v>1855</v>
      </c>
    </row>
    <row r="632" spans="1:17">
      <c r="A632" t="s">
        <v>4398</v>
      </c>
      <c r="B632" t="s">
        <v>1142</v>
      </c>
      <c r="C632" t="s">
        <v>2486</v>
      </c>
      <c r="D632" t="s">
        <v>1743</v>
      </c>
      <c r="E632" t="s">
        <v>2487</v>
      </c>
      <c r="F632" t="s">
        <v>2552</v>
      </c>
      <c r="G632" t="s">
        <v>434</v>
      </c>
      <c r="H632" t="s">
        <v>1319</v>
      </c>
      <c r="I632" t="s">
        <v>1320</v>
      </c>
      <c r="J632">
        <v>2025</v>
      </c>
      <c r="K632">
        <v>0</v>
      </c>
      <c r="L632" t="s">
        <v>3464</v>
      </c>
      <c r="M632" t="s">
        <v>4330</v>
      </c>
      <c r="N632" t="s">
        <v>4399</v>
      </c>
      <c r="O632" t="s">
        <v>1753</v>
      </c>
      <c r="Q632" t="s">
        <v>1855</v>
      </c>
    </row>
    <row r="633" spans="1:17">
      <c r="A633" t="s">
        <v>4400</v>
      </c>
      <c r="B633" t="s">
        <v>1143</v>
      </c>
      <c r="C633" t="s">
        <v>2486</v>
      </c>
      <c r="D633" t="s">
        <v>1743</v>
      </c>
      <c r="E633" t="s">
        <v>2487</v>
      </c>
      <c r="F633" t="s">
        <v>2552</v>
      </c>
      <c r="G633" t="s">
        <v>438</v>
      </c>
      <c r="H633" t="s">
        <v>1319</v>
      </c>
      <c r="I633" t="s">
        <v>1320</v>
      </c>
      <c r="J633">
        <v>2025</v>
      </c>
      <c r="K633">
        <v>0</v>
      </c>
      <c r="L633" t="s">
        <v>3468</v>
      </c>
      <c r="M633" t="s">
        <v>4330</v>
      </c>
      <c r="N633" t="s">
        <v>4401</v>
      </c>
      <c r="O633" t="s">
        <v>1753</v>
      </c>
      <c r="Q633" t="s">
        <v>1855</v>
      </c>
    </row>
    <row r="634" spans="1:17">
      <c r="A634" t="s">
        <v>4402</v>
      </c>
      <c r="B634" t="s">
        <v>1144</v>
      </c>
      <c r="C634" t="s">
        <v>2486</v>
      </c>
      <c r="D634" t="s">
        <v>1743</v>
      </c>
      <c r="E634" t="s">
        <v>2487</v>
      </c>
      <c r="F634" t="s">
        <v>2552</v>
      </c>
      <c r="G634" t="s">
        <v>444</v>
      </c>
      <c r="H634" t="s">
        <v>1319</v>
      </c>
      <c r="I634" t="s">
        <v>1320</v>
      </c>
      <c r="J634">
        <v>2025</v>
      </c>
      <c r="K634">
        <v>0</v>
      </c>
      <c r="L634" t="s">
        <v>3471</v>
      </c>
      <c r="M634" t="s">
        <v>4330</v>
      </c>
      <c r="N634" t="s">
        <v>4403</v>
      </c>
      <c r="O634" t="s">
        <v>1753</v>
      </c>
      <c r="Q634" t="s">
        <v>1855</v>
      </c>
    </row>
    <row r="635" spans="1:17">
      <c r="A635" t="s">
        <v>4404</v>
      </c>
      <c r="B635" t="s">
        <v>1145</v>
      </c>
      <c r="C635" t="s">
        <v>2486</v>
      </c>
      <c r="D635" t="s">
        <v>1743</v>
      </c>
      <c r="E635" t="s">
        <v>2487</v>
      </c>
      <c r="F635" t="s">
        <v>2565</v>
      </c>
      <c r="G635" t="s">
        <v>447</v>
      </c>
      <c r="H635" t="s">
        <v>1319</v>
      </c>
      <c r="I635" t="s">
        <v>1320</v>
      </c>
      <c r="J635">
        <v>2025</v>
      </c>
      <c r="K635">
        <v>0</v>
      </c>
      <c r="L635" t="s">
        <v>3953</v>
      </c>
      <c r="M635" t="s">
        <v>4330</v>
      </c>
      <c r="N635" t="s">
        <v>4405</v>
      </c>
      <c r="O635" t="s">
        <v>1753</v>
      </c>
      <c r="Q635" t="s">
        <v>1855</v>
      </c>
    </row>
    <row r="636" spans="1:17">
      <c r="A636" t="s">
        <v>4406</v>
      </c>
      <c r="B636" t="s">
        <v>1146</v>
      </c>
      <c r="C636" t="s">
        <v>2486</v>
      </c>
      <c r="D636" t="s">
        <v>1743</v>
      </c>
      <c r="E636" t="s">
        <v>2487</v>
      </c>
      <c r="F636" t="s">
        <v>2565</v>
      </c>
      <c r="G636" t="s">
        <v>452</v>
      </c>
      <c r="H636" t="s">
        <v>1319</v>
      </c>
      <c r="I636" t="s">
        <v>1320</v>
      </c>
      <c r="J636">
        <v>2025</v>
      </c>
      <c r="K636">
        <v>0</v>
      </c>
      <c r="L636" t="s">
        <v>3087</v>
      </c>
      <c r="M636" t="s">
        <v>4330</v>
      </c>
      <c r="N636" t="s">
        <v>4407</v>
      </c>
      <c r="O636" t="s">
        <v>1753</v>
      </c>
      <c r="Q636" t="s">
        <v>1855</v>
      </c>
    </row>
    <row r="637" spans="1:17">
      <c r="A637" t="s">
        <v>4408</v>
      </c>
      <c r="B637" t="s">
        <v>1147</v>
      </c>
      <c r="C637" t="s">
        <v>2486</v>
      </c>
      <c r="D637" t="s">
        <v>1743</v>
      </c>
      <c r="E637" t="s">
        <v>2487</v>
      </c>
      <c r="F637" t="s">
        <v>2627</v>
      </c>
      <c r="G637" t="s">
        <v>455</v>
      </c>
      <c r="H637" t="s">
        <v>1319</v>
      </c>
      <c r="I637" t="s">
        <v>1320</v>
      </c>
      <c r="J637">
        <v>2025</v>
      </c>
      <c r="L637" t="s">
        <v>3959</v>
      </c>
      <c r="M637" t="s">
        <v>4330</v>
      </c>
      <c r="N637" t="s">
        <v>4409</v>
      </c>
      <c r="O637" t="s">
        <v>1753</v>
      </c>
      <c r="Q637" t="s">
        <v>1859</v>
      </c>
    </row>
    <row r="638" spans="1:17">
      <c r="A638" t="s">
        <v>4410</v>
      </c>
      <c r="B638" t="s">
        <v>1148</v>
      </c>
      <c r="C638" t="s">
        <v>2486</v>
      </c>
      <c r="D638" t="s">
        <v>1743</v>
      </c>
      <c r="E638" t="s">
        <v>2487</v>
      </c>
      <c r="F638" t="s">
        <v>2627</v>
      </c>
      <c r="G638" t="s">
        <v>461</v>
      </c>
      <c r="H638" t="s">
        <v>1319</v>
      </c>
      <c r="I638" t="s">
        <v>1320</v>
      </c>
      <c r="J638">
        <v>2025</v>
      </c>
      <c r="L638" t="s">
        <v>4077</v>
      </c>
      <c r="M638" t="s">
        <v>4330</v>
      </c>
      <c r="N638" t="s">
        <v>4411</v>
      </c>
      <c r="O638" t="s">
        <v>1753</v>
      </c>
      <c r="Q638" t="s">
        <v>1859</v>
      </c>
    </row>
    <row r="639" spans="1:17">
      <c r="A639" t="s">
        <v>4412</v>
      </c>
      <c r="B639" t="s">
        <v>1149</v>
      </c>
      <c r="C639" t="s">
        <v>2486</v>
      </c>
      <c r="D639" t="s">
        <v>1743</v>
      </c>
      <c r="E639" t="s">
        <v>2487</v>
      </c>
      <c r="F639" t="s">
        <v>2627</v>
      </c>
      <c r="G639" t="s">
        <v>465</v>
      </c>
      <c r="H639" t="s">
        <v>1319</v>
      </c>
      <c r="I639" t="s">
        <v>1320</v>
      </c>
      <c r="J639">
        <v>2025</v>
      </c>
      <c r="K639">
        <v>100</v>
      </c>
      <c r="L639" t="s">
        <v>2634</v>
      </c>
      <c r="M639" t="s">
        <v>4413</v>
      </c>
      <c r="N639" t="s">
        <v>4414</v>
      </c>
      <c r="O639" t="s">
        <v>1753</v>
      </c>
      <c r="Q639" t="s">
        <v>1855</v>
      </c>
    </row>
    <row r="640" spans="1:17">
      <c r="A640" t="s">
        <v>4415</v>
      </c>
      <c r="B640" t="s">
        <v>1150</v>
      </c>
      <c r="C640" t="s">
        <v>2486</v>
      </c>
      <c r="D640" t="s">
        <v>1743</v>
      </c>
      <c r="E640" t="s">
        <v>2487</v>
      </c>
      <c r="F640" t="s">
        <v>2580</v>
      </c>
      <c r="G640" t="s">
        <v>471</v>
      </c>
      <c r="H640" t="s">
        <v>1319</v>
      </c>
      <c r="I640" t="s">
        <v>1320</v>
      </c>
      <c r="J640">
        <v>2025</v>
      </c>
      <c r="K640">
        <v>0</v>
      </c>
      <c r="L640" t="s">
        <v>3099</v>
      </c>
      <c r="M640" t="s">
        <v>4330</v>
      </c>
      <c r="N640" t="s">
        <v>4416</v>
      </c>
      <c r="O640" t="s">
        <v>1753</v>
      </c>
      <c r="Q640" t="s">
        <v>4332</v>
      </c>
    </row>
    <row r="641" spans="1:17">
      <c r="A641" t="s">
        <v>4417</v>
      </c>
      <c r="B641" t="s">
        <v>1151</v>
      </c>
      <c r="C641" t="s">
        <v>2486</v>
      </c>
      <c r="D641" t="s">
        <v>1743</v>
      </c>
      <c r="E641" t="s">
        <v>2487</v>
      </c>
      <c r="F641" t="s">
        <v>2627</v>
      </c>
      <c r="G641" t="s">
        <v>477</v>
      </c>
      <c r="H641" t="s">
        <v>1319</v>
      </c>
      <c r="I641" t="s">
        <v>1320</v>
      </c>
      <c r="J641">
        <v>2025</v>
      </c>
      <c r="L641" t="s">
        <v>3959</v>
      </c>
      <c r="M641" t="s">
        <v>4330</v>
      </c>
      <c r="N641" t="s">
        <v>4418</v>
      </c>
      <c r="O641" t="s">
        <v>1753</v>
      </c>
      <c r="Q641" t="s">
        <v>1855</v>
      </c>
    </row>
    <row r="642" spans="1:17">
      <c r="A642" t="s">
        <v>4419</v>
      </c>
      <c r="B642" t="s">
        <v>1152</v>
      </c>
      <c r="C642" t="s">
        <v>2486</v>
      </c>
      <c r="D642" t="s">
        <v>1743</v>
      </c>
      <c r="E642" t="s">
        <v>2487</v>
      </c>
      <c r="F642" t="s">
        <v>2627</v>
      </c>
      <c r="G642" t="s">
        <v>483</v>
      </c>
      <c r="H642" t="s">
        <v>1319</v>
      </c>
      <c r="I642" t="s">
        <v>1320</v>
      </c>
      <c r="J642">
        <v>2025</v>
      </c>
      <c r="K642">
        <v>0</v>
      </c>
      <c r="L642" t="s">
        <v>2643</v>
      </c>
      <c r="M642" t="s">
        <v>4330</v>
      </c>
      <c r="N642" t="s">
        <v>4420</v>
      </c>
      <c r="O642" t="s">
        <v>1753</v>
      </c>
      <c r="Q642" t="s">
        <v>1855</v>
      </c>
    </row>
    <row r="643" spans="1:17">
      <c r="A643" t="s">
        <v>4421</v>
      </c>
      <c r="B643" t="s">
        <v>1153</v>
      </c>
      <c r="C643" t="s">
        <v>2486</v>
      </c>
      <c r="D643" t="s">
        <v>1743</v>
      </c>
      <c r="E643" t="s">
        <v>2487</v>
      </c>
      <c r="F643" t="s">
        <v>2627</v>
      </c>
      <c r="G643" t="s">
        <v>489</v>
      </c>
      <c r="H643" t="s">
        <v>1319</v>
      </c>
      <c r="I643" t="s">
        <v>1320</v>
      </c>
      <c r="J643">
        <v>2025</v>
      </c>
      <c r="K643">
        <v>0</v>
      </c>
      <c r="L643" t="s">
        <v>2646</v>
      </c>
      <c r="M643" t="s">
        <v>4330</v>
      </c>
      <c r="N643" t="s">
        <v>4422</v>
      </c>
      <c r="O643" t="s">
        <v>1753</v>
      </c>
      <c r="Q643" t="s">
        <v>1855</v>
      </c>
    </row>
    <row r="644" spans="1:17">
      <c r="A644" t="s">
        <v>4423</v>
      </c>
      <c r="B644" t="s">
        <v>1154</v>
      </c>
      <c r="C644" t="s">
        <v>2486</v>
      </c>
      <c r="D644" t="s">
        <v>1743</v>
      </c>
      <c r="E644" t="s">
        <v>2487</v>
      </c>
      <c r="F644" t="s">
        <v>2627</v>
      </c>
      <c r="G644" t="s">
        <v>495</v>
      </c>
      <c r="H644" t="s">
        <v>1319</v>
      </c>
      <c r="I644" t="s">
        <v>1320</v>
      </c>
      <c r="J644">
        <v>2025</v>
      </c>
      <c r="K644">
        <v>0</v>
      </c>
      <c r="L644" t="s">
        <v>2648</v>
      </c>
      <c r="M644" t="s">
        <v>4330</v>
      </c>
      <c r="N644" t="s">
        <v>4424</v>
      </c>
      <c r="O644" t="s">
        <v>1753</v>
      </c>
      <c r="Q644" t="s">
        <v>1855</v>
      </c>
    </row>
    <row r="645" spans="1:17">
      <c r="A645" t="s">
        <v>4425</v>
      </c>
      <c r="B645" t="s">
        <v>1155</v>
      </c>
      <c r="C645" t="s">
        <v>2486</v>
      </c>
      <c r="D645" t="s">
        <v>1743</v>
      </c>
      <c r="E645" t="s">
        <v>2487</v>
      </c>
      <c r="F645" t="s">
        <v>2627</v>
      </c>
      <c r="G645" t="s">
        <v>501</v>
      </c>
      <c r="H645" t="s">
        <v>1319</v>
      </c>
      <c r="I645" t="s">
        <v>1320</v>
      </c>
      <c r="J645">
        <v>2025</v>
      </c>
      <c r="L645" t="s">
        <v>3959</v>
      </c>
      <c r="M645" t="s">
        <v>4330</v>
      </c>
      <c r="N645" t="s">
        <v>4426</v>
      </c>
      <c r="O645" t="s">
        <v>1753</v>
      </c>
      <c r="Q645" t="s">
        <v>1859</v>
      </c>
    </row>
    <row r="646" spans="1:17">
      <c r="A646" t="s">
        <v>4427</v>
      </c>
      <c r="B646" t="s">
        <v>1156</v>
      </c>
      <c r="C646" t="s">
        <v>2486</v>
      </c>
      <c r="D646" t="s">
        <v>1743</v>
      </c>
      <c r="E646" t="s">
        <v>2487</v>
      </c>
      <c r="F646" t="s">
        <v>2627</v>
      </c>
      <c r="G646" t="s">
        <v>507</v>
      </c>
      <c r="H646" t="s">
        <v>1319</v>
      </c>
      <c r="I646" t="s">
        <v>1320</v>
      </c>
      <c r="J646">
        <v>2025</v>
      </c>
      <c r="K646">
        <v>0</v>
      </c>
      <c r="L646" t="s">
        <v>3111</v>
      </c>
      <c r="M646" t="s">
        <v>4330</v>
      </c>
      <c r="N646" t="s">
        <v>4428</v>
      </c>
      <c r="O646" t="s">
        <v>1753</v>
      </c>
      <c r="Q646" t="s">
        <v>1855</v>
      </c>
    </row>
    <row r="647" spans="1:17">
      <c r="A647" t="s">
        <v>4429</v>
      </c>
      <c r="B647" t="s">
        <v>1157</v>
      </c>
      <c r="C647" t="s">
        <v>2486</v>
      </c>
      <c r="D647" t="s">
        <v>1743</v>
      </c>
      <c r="E647" t="s">
        <v>2487</v>
      </c>
      <c r="F647" t="s">
        <v>2627</v>
      </c>
      <c r="G647" t="s">
        <v>513</v>
      </c>
      <c r="H647" t="s">
        <v>1319</v>
      </c>
      <c r="I647" t="s">
        <v>1320</v>
      </c>
      <c r="J647">
        <v>2025</v>
      </c>
      <c r="K647">
        <v>0</v>
      </c>
      <c r="L647" t="s">
        <v>2660</v>
      </c>
      <c r="M647" t="s">
        <v>4330</v>
      </c>
      <c r="N647" t="s">
        <v>4430</v>
      </c>
      <c r="O647" t="s">
        <v>1753</v>
      </c>
      <c r="Q647" t="s">
        <v>1855</v>
      </c>
    </row>
    <row r="648" spans="1:17">
      <c r="A648" t="s">
        <v>4431</v>
      </c>
      <c r="B648" t="s">
        <v>1158</v>
      </c>
      <c r="C648" t="s">
        <v>2486</v>
      </c>
      <c r="D648" t="s">
        <v>1743</v>
      </c>
      <c r="E648" t="s">
        <v>2487</v>
      </c>
      <c r="F648" t="s">
        <v>2627</v>
      </c>
      <c r="G648" t="s">
        <v>518</v>
      </c>
      <c r="H648" t="s">
        <v>1319</v>
      </c>
      <c r="I648" t="s">
        <v>1320</v>
      </c>
      <c r="J648">
        <v>2025</v>
      </c>
      <c r="K648">
        <v>0</v>
      </c>
      <c r="L648" t="s">
        <v>3114</v>
      </c>
      <c r="M648" t="s">
        <v>4330</v>
      </c>
      <c r="N648" t="s">
        <v>4432</v>
      </c>
      <c r="O648" t="s">
        <v>1753</v>
      </c>
      <c r="Q648" t="s">
        <v>1855</v>
      </c>
    </row>
    <row r="649" spans="1:17">
      <c r="A649" t="s">
        <v>4433</v>
      </c>
      <c r="B649" t="s">
        <v>1159</v>
      </c>
      <c r="C649" t="s">
        <v>2486</v>
      </c>
      <c r="D649" t="s">
        <v>1743</v>
      </c>
      <c r="E649" t="s">
        <v>2487</v>
      </c>
      <c r="F649" t="s">
        <v>2627</v>
      </c>
      <c r="G649" t="s">
        <v>524</v>
      </c>
      <c r="H649" t="s">
        <v>1319</v>
      </c>
      <c r="I649" t="s">
        <v>1320</v>
      </c>
      <c r="J649">
        <v>2025</v>
      </c>
      <c r="K649">
        <v>0</v>
      </c>
      <c r="L649" t="s">
        <v>3985</v>
      </c>
      <c r="M649" t="s">
        <v>4330</v>
      </c>
      <c r="N649" t="s">
        <v>4434</v>
      </c>
      <c r="O649" t="s">
        <v>1753</v>
      </c>
      <c r="Q649" t="s">
        <v>1855</v>
      </c>
    </row>
    <row r="650" spans="1:17">
      <c r="A650" t="s">
        <v>4435</v>
      </c>
      <c r="B650" t="s">
        <v>1160</v>
      </c>
      <c r="C650" t="s">
        <v>2486</v>
      </c>
      <c r="D650" t="s">
        <v>1743</v>
      </c>
      <c r="E650" t="s">
        <v>2487</v>
      </c>
      <c r="F650" t="s">
        <v>2627</v>
      </c>
      <c r="G650" t="s">
        <v>530</v>
      </c>
      <c r="H650" t="s">
        <v>1319</v>
      </c>
      <c r="I650" t="s">
        <v>1320</v>
      </c>
      <c r="J650">
        <v>2025</v>
      </c>
      <c r="K650">
        <v>100</v>
      </c>
      <c r="L650" t="s">
        <v>4436</v>
      </c>
      <c r="M650" t="s">
        <v>4437</v>
      </c>
      <c r="N650" t="s">
        <v>4438</v>
      </c>
      <c r="O650" t="s">
        <v>1753</v>
      </c>
      <c r="Q650" t="s">
        <v>1855</v>
      </c>
    </row>
    <row r="651" spans="1:17">
      <c r="A651" t="s">
        <v>4439</v>
      </c>
      <c r="B651" t="s">
        <v>1161</v>
      </c>
      <c r="C651" t="s">
        <v>2486</v>
      </c>
      <c r="D651" t="s">
        <v>1743</v>
      </c>
      <c r="E651" t="s">
        <v>2487</v>
      </c>
      <c r="F651" t="s">
        <v>2580</v>
      </c>
      <c r="G651" t="s">
        <v>536</v>
      </c>
      <c r="H651" t="s">
        <v>1319</v>
      </c>
      <c r="I651" t="s">
        <v>1320</v>
      </c>
      <c r="J651">
        <v>2025</v>
      </c>
      <c r="K651">
        <v>33</v>
      </c>
      <c r="L651" t="s">
        <v>3530</v>
      </c>
      <c r="M651" t="s">
        <v>4440</v>
      </c>
      <c r="N651" t="s">
        <v>4441</v>
      </c>
      <c r="O651" t="s">
        <v>1753</v>
      </c>
      <c r="Q651" t="s">
        <v>1855</v>
      </c>
    </row>
    <row r="652" spans="1:17">
      <c r="A652" t="s">
        <v>4442</v>
      </c>
      <c r="B652" t="s">
        <v>1162</v>
      </c>
      <c r="C652" t="s">
        <v>2486</v>
      </c>
      <c r="D652" t="s">
        <v>1743</v>
      </c>
      <c r="E652" t="s">
        <v>2487</v>
      </c>
      <c r="F652" t="s">
        <v>2580</v>
      </c>
      <c r="G652" t="s">
        <v>542</v>
      </c>
      <c r="H652" t="s">
        <v>1319</v>
      </c>
      <c r="I652" t="s">
        <v>1320</v>
      </c>
      <c r="J652">
        <v>2025</v>
      </c>
      <c r="K652">
        <v>0</v>
      </c>
      <c r="L652" t="s">
        <v>3536</v>
      </c>
      <c r="M652" t="s">
        <v>4330</v>
      </c>
      <c r="N652" t="s">
        <v>4443</v>
      </c>
      <c r="O652" t="s">
        <v>1753</v>
      </c>
      <c r="Q652" t="s">
        <v>1855</v>
      </c>
    </row>
    <row r="653" spans="1:17">
      <c r="A653" t="s">
        <v>4444</v>
      </c>
      <c r="B653" t="s">
        <v>1163</v>
      </c>
      <c r="C653" t="s">
        <v>2486</v>
      </c>
      <c r="D653" t="s">
        <v>1743</v>
      </c>
      <c r="E653" t="s">
        <v>2487</v>
      </c>
      <c r="F653" t="s">
        <v>2580</v>
      </c>
      <c r="G653" t="s">
        <v>548</v>
      </c>
      <c r="H653" t="s">
        <v>1319</v>
      </c>
      <c r="I653" t="s">
        <v>1320</v>
      </c>
      <c r="J653">
        <v>2025</v>
      </c>
      <c r="K653">
        <v>33</v>
      </c>
      <c r="L653" t="s">
        <v>2686</v>
      </c>
      <c r="M653" t="s">
        <v>4347</v>
      </c>
      <c r="N653" t="s">
        <v>4445</v>
      </c>
      <c r="O653" t="s">
        <v>1753</v>
      </c>
      <c r="Q653" t="s">
        <v>1855</v>
      </c>
    </row>
    <row r="654" spans="1:17">
      <c r="A654" t="s">
        <v>4446</v>
      </c>
      <c r="B654" t="s">
        <v>1164</v>
      </c>
      <c r="C654" t="s">
        <v>2486</v>
      </c>
      <c r="D654" t="s">
        <v>1743</v>
      </c>
      <c r="E654" t="s">
        <v>2487</v>
      </c>
      <c r="F654" t="s">
        <v>2580</v>
      </c>
      <c r="G654" t="s">
        <v>554</v>
      </c>
      <c r="H654" t="s">
        <v>1319</v>
      </c>
      <c r="I654" t="s">
        <v>1320</v>
      </c>
      <c r="J654">
        <v>2025</v>
      </c>
      <c r="K654">
        <v>67</v>
      </c>
      <c r="L654" t="s">
        <v>3545</v>
      </c>
      <c r="M654" t="s">
        <v>4347</v>
      </c>
      <c r="N654" t="s">
        <v>4447</v>
      </c>
      <c r="O654" t="s">
        <v>1753</v>
      </c>
      <c r="Q654" t="s">
        <v>1855</v>
      </c>
    </row>
    <row r="655" spans="1:17">
      <c r="A655" t="s">
        <v>4448</v>
      </c>
      <c r="B655" t="s">
        <v>1165</v>
      </c>
      <c r="C655" t="s">
        <v>2486</v>
      </c>
      <c r="D655" t="s">
        <v>1743</v>
      </c>
      <c r="E655" t="s">
        <v>2487</v>
      </c>
      <c r="F655" t="s">
        <v>2580</v>
      </c>
      <c r="G655" t="s">
        <v>560</v>
      </c>
      <c r="H655" t="s">
        <v>1319</v>
      </c>
      <c r="I655" t="s">
        <v>1320</v>
      </c>
      <c r="J655">
        <v>2025</v>
      </c>
      <c r="K655">
        <v>0</v>
      </c>
      <c r="L655" t="s">
        <v>3133</v>
      </c>
      <c r="M655" t="s">
        <v>4347</v>
      </c>
      <c r="N655" t="s">
        <v>4449</v>
      </c>
      <c r="O655" t="s">
        <v>1753</v>
      </c>
      <c r="Q655" t="s">
        <v>1855</v>
      </c>
    </row>
    <row r="656" spans="1:17">
      <c r="A656" t="s">
        <v>4450</v>
      </c>
      <c r="B656" t="s">
        <v>1166</v>
      </c>
      <c r="C656" t="s">
        <v>2486</v>
      </c>
      <c r="D656" t="s">
        <v>1743</v>
      </c>
      <c r="E656" t="s">
        <v>2487</v>
      </c>
      <c r="F656" t="s">
        <v>2580</v>
      </c>
      <c r="G656" t="s">
        <v>566</v>
      </c>
      <c r="H656" t="s">
        <v>1319</v>
      </c>
      <c r="I656" t="s">
        <v>1320</v>
      </c>
      <c r="J656">
        <v>2025</v>
      </c>
      <c r="K656">
        <v>0</v>
      </c>
      <c r="L656" t="s">
        <v>3135</v>
      </c>
      <c r="M656" t="s">
        <v>4330</v>
      </c>
      <c r="N656" t="s">
        <v>1844</v>
      </c>
      <c r="O656" t="s">
        <v>1753</v>
      </c>
      <c r="Q656" t="s">
        <v>1855</v>
      </c>
    </row>
    <row r="657" spans="1:17">
      <c r="A657" t="s">
        <v>4451</v>
      </c>
      <c r="B657" t="s">
        <v>1167</v>
      </c>
      <c r="C657" t="s">
        <v>2486</v>
      </c>
      <c r="D657" t="s">
        <v>1743</v>
      </c>
      <c r="E657" t="s">
        <v>2487</v>
      </c>
      <c r="F657" t="s">
        <v>2699</v>
      </c>
      <c r="G657" t="s">
        <v>572</v>
      </c>
      <c r="H657" t="s">
        <v>1319</v>
      </c>
      <c r="I657" t="s">
        <v>1320</v>
      </c>
      <c r="J657">
        <v>2025</v>
      </c>
      <c r="K657">
        <v>100</v>
      </c>
      <c r="L657" t="s">
        <v>2700</v>
      </c>
      <c r="M657" t="s">
        <v>4452</v>
      </c>
      <c r="N657" t="s">
        <v>4453</v>
      </c>
      <c r="O657" t="s">
        <v>1753</v>
      </c>
      <c r="Q657" t="s">
        <v>4332</v>
      </c>
    </row>
    <row r="658" spans="1:17">
      <c r="A658" t="s">
        <v>4454</v>
      </c>
      <c r="B658" t="s">
        <v>1168</v>
      </c>
      <c r="C658" t="s">
        <v>2486</v>
      </c>
      <c r="D658" t="s">
        <v>1742</v>
      </c>
      <c r="E658" t="s">
        <v>2487</v>
      </c>
      <c r="F658" t="s">
        <v>2573</v>
      </c>
      <c r="G658" t="s">
        <v>578</v>
      </c>
      <c r="H658" t="s">
        <v>1319</v>
      </c>
      <c r="I658" t="s">
        <v>1320</v>
      </c>
      <c r="J658">
        <v>2025</v>
      </c>
      <c r="K658">
        <v>0</v>
      </c>
      <c r="L658" t="s">
        <v>3140</v>
      </c>
      <c r="M658" t="s">
        <v>4455</v>
      </c>
      <c r="N658" t="s">
        <v>4456</v>
      </c>
      <c r="O658" t="s">
        <v>1753</v>
      </c>
      <c r="Q658" t="s">
        <v>1844</v>
      </c>
    </row>
    <row r="659" spans="1:17">
      <c r="A659" t="s">
        <v>4457</v>
      </c>
      <c r="B659" t="s">
        <v>1169</v>
      </c>
      <c r="C659" t="s">
        <v>2486</v>
      </c>
      <c r="D659" t="s">
        <v>1742</v>
      </c>
      <c r="E659" t="s">
        <v>2487</v>
      </c>
      <c r="F659" t="s">
        <v>2526</v>
      </c>
      <c r="G659" t="s">
        <v>580</v>
      </c>
      <c r="H659" t="s">
        <v>1319</v>
      </c>
      <c r="I659" t="s">
        <v>1320</v>
      </c>
      <c r="J659">
        <v>2025</v>
      </c>
      <c r="K659">
        <v>0</v>
      </c>
      <c r="L659" t="s">
        <v>3143</v>
      </c>
      <c r="M659" t="s">
        <v>4458</v>
      </c>
      <c r="N659" t="s">
        <v>4459</v>
      </c>
      <c r="O659" t="s">
        <v>1753</v>
      </c>
      <c r="Q659" t="s">
        <v>1844</v>
      </c>
    </row>
    <row r="660" spans="1:17">
      <c r="A660" t="s">
        <v>4460</v>
      </c>
      <c r="B660" t="s">
        <v>1170</v>
      </c>
      <c r="C660" t="s">
        <v>2486</v>
      </c>
      <c r="D660" t="s">
        <v>1742</v>
      </c>
      <c r="E660" t="s">
        <v>2487</v>
      </c>
      <c r="F660" t="s">
        <v>2552</v>
      </c>
      <c r="G660" t="s">
        <v>585</v>
      </c>
      <c r="H660" t="s">
        <v>1319</v>
      </c>
      <c r="I660" t="s">
        <v>1320</v>
      </c>
      <c r="J660">
        <v>2025</v>
      </c>
      <c r="K660">
        <v>0</v>
      </c>
      <c r="L660" t="s">
        <v>3145</v>
      </c>
      <c r="M660" t="s">
        <v>4461</v>
      </c>
      <c r="N660" t="s">
        <v>4462</v>
      </c>
      <c r="O660" t="s">
        <v>1753</v>
      </c>
      <c r="Q660" t="s">
        <v>1844</v>
      </c>
    </row>
    <row r="661" spans="1:17">
      <c r="A661" t="s">
        <v>4463</v>
      </c>
      <c r="B661" t="s">
        <v>1171</v>
      </c>
      <c r="C661" t="s">
        <v>2486</v>
      </c>
      <c r="D661" t="s">
        <v>1742</v>
      </c>
      <c r="E661" t="s">
        <v>2487</v>
      </c>
      <c r="F661" t="s">
        <v>2565</v>
      </c>
      <c r="G661" t="s">
        <v>590</v>
      </c>
      <c r="H661" t="s">
        <v>1319</v>
      </c>
      <c r="I661" t="s">
        <v>1320</v>
      </c>
      <c r="J661">
        <v>2025</v>
      </c>
      <c r="K661">
        <v>0</v>
      </c>
      <c r="L661" t="s">
        <v>3147</v>
      </c>
      <c r="M661" t="s">
        <v>4464</v>
      </c>
      <c r="N661" t="s">
        <v>4465</v>
      </c>
      <c r="O661" t="s">
        <v>1753</v>
      </c>
      <c r="Q661" t="s">
        <v>1855</v>
      </c>
    </row>
    <row r="662" spans="1:17">
      <c r="A662" t="s">
        <v>4466</v>
      </c>
      <c r="B662" t="s">
        <v>1172</v>
      </c>
      <c r="C662" t="s">
        <v>2486</v>
      </c>
      <c r="D662" t="s">
        <v>1742</v>
      </c>
      <c r="E662" t="s">
        <v>2487</v>
      </c>
      <c r="F662" t="s">
        <v>2526</v>
      </c>
      <c r="G662" t="s">
        <v>592</v>
      </c>
      <c r="H662" t="s">
        <v>1319</v>
      </c>
      <c r="I662" t="s">
        <v>1320</v>
      </c>
      <c r="J662">
        <v>2025</v>
      </c>
      <c r="K662">
        <v>0</v>
      </c>
      <c r="L662" t="s">
        <v>3149</v>
      </c>
      <c r="M662" t="s">
        <v>4467</v>
      </c>
      <c r="N662" t="s">
        <v>4468</v>
      </c>
      <c r="O662" t="s">
        <v>1753</v>
      </c>
      <c r="Q662" t="s">
        <v>1844</v>
      </c>
    </row>
    <row r="663" spans="1:17">
      <c r="A663" t="s">
        <v>4469</v>
      </c>
      <c r="B663" t="s">
        <v>1173</v>
      </c>
      <c r="C663" t="s">
        <v>2486</v>
      </c>
      <c r="D663" t="s">
        <v>1744</v>
      </c>
      <c r="E663" t="s">
        <v>2499</v>
      </c>
      <c r="F663" t="s">
        <v>2526</v>
      </c>
      <c r="G663" t="s">
        <v>596</v>
      </c>
      <c r="H663" t="s">
        <v>1319</v>
      </c>
      <c r="I663" t="s">
        <v>1320</v>
      </c>
      <c r="J663">
        <v>2025</v>
      </c>
      <c r="K663">
        <v>67</v>
      </c>
      <c r="L663" t="s">
        <v>4025</v>
      </c>
      <c r="M663" t="s">
        <v>4470</v>
      </c>
      <c r="N663" t="s">
        <v>4471</v>
      </c>
      <c r="O663" t="s">
        <v>1753</v>
      </c>
      <c r="Q663" t="s">
        <v>1855</v>
      </c>
    </row>
    <row r="664" spans="1:17">
      <c r="A664" t="s">
        <v>4472</v>
      </c>
      <c r="B664" t="s">
        <v>1174</v>
      </c>
      <c r="C664" t="s">
        <v>2486</v>
      </c>
      <c r="D664" t="s">
        <v>1744</v>
      </c>
      <c r="E664" t="s">
        <v>2499</v>
      </c>
      <c r="F664" t="s">
        <v>2526</v>
      </c>
      <c r="G664" t="s">
        <v>602</v>
      </c>
      <c r="H664" t="s">
        <v>1319</v>
      </c>
      <c r="I664" t="s">
        <v>1320</v>
      </c>
      <c r="J664">
        <v>2025</v>
      </c>
      <c r="K664">
        <v>0</v>
      </c>
      <c r="L664" t="s">
        <v>4473</v>
      </c>
      <c r="M664" t="s">
        <v>4474</v>
      </c>
      <c r="N664" t="s">
        <v>4475</v>
      </c>
      <c r="O664" t="s">
        <v>1753</v>
      </c>
      <c r="Q664" t="s">
        <v>1855</v>
      </c>
    </row>
    <row r="665" spans="1:17">
      <c r="A665" t="s">
        <v>4476</v>
      </c>
      <c r="B665" t="s">
        <v>1175</v>
      </c>
      <c r="C665" t="s">
        <v>2486</v>
      </c>
      <c r="D665" t="s">
        <v>1744</v>
      </c>
      <c r="E665" t="s">
        <v>2499</v>
      </c>
      <c r="F665" t="s">
        <v>2552</v>
      </c>
      <c r="G665" t="s">
        <v>608</v>
      </c>
      <c r="H665" t="s">
        <v>1319</v>
      </c>
      <c r="I665" t="s">
        <v>1320</v>
      </c>
      <c r="J665">
        <v>2025</v>
      </c>
      <c r="K665">
        <v>100</v>
      </c>
      <c r="L665" t="s">
        <v>2725</v>
      </c>
      <c r="M665" t="s">
        <v>4477</v>
      </c>
      <c r="N665" t="s">
        <v>4478</v>
      </c>
      <c r="O665" t="s">
        <v>1753</v>
      </c>
      <c r="Q665" t="s">
        <v>1855</v>
      </c>
    </row>
    <row r="666" spans="1:17">
      <c r="A666" t="s">
        <v>4479</v>
      </c>
      <c r="B666" t="s">
        <v>1176</v>
      </c>
      <c r="C666" t="s">
        <v>2486</v>
      </c>
      <c r="D666" t="s">
        <v>1744</v>
      </c>
      <c r="E666" t="s">
        <v>2499</v>
      </c>
      <c r="F666" t="s">
        <v>2552</v>
      </c>
      <c r="G666" t="s">
        <v>612</v>
      </c>
      <c r="H666" t="s">
        <v>1319</v>
      </c>
      <c r="I666" t="s">
        <v>1320</v>
      </c>
      <c r="J666">
        <v>2025</v>
      </c>
      <c r="K666">
        <v>33</v>
      </c>
      <c r="L666" t="s">
        <v>4480</v>
      </c>
      <c r="M666" t="s">
        <v>4477</v>
      </c>
      <c r="N666" t="s">
        <v>4481</v>
      </c>
      <c r="O666" t="s">
        <v>1753</v>
      </c>
      <c r="Q666" t="s">
        <v>1855</v>
      </c>
    </row>
    <row r="667" spans="1:17">
      <c r="A667" t="s">
        <v>4482</v>
      </c>
      <c r="B667" t="s">
        <v>1177</v>
      </c>
      <c r="C667" t="s">
        <v>2486</v>
      </c>
      <c r="D667" t="s">
        <v>1744</v>
      </c>
      <c r="E667" t="s">
        <v>2499</v>
      </c>
      <c r="F667" t="s">
        <v>2565</v>
      </c>
      <c r="G667" t="s">
        <v>618</v>
      </c>
      <c r="H667" t="s">
        <v>1319</v>
      </c>
      <c r="I667" t="s">
        <v>1320</v>
      </c>
      <c r="J667">
        <v>2025</v>
      </c>
      <c r="K667">
        <v>0</v>
      </c>
      <c r="L667" t="s">
        <v>3147</v>
      </c>
      <c r="M667" t="s">
        <v>4483</v>
      </c>
      <c r="N667" t="s">
        <v>4484</v>
      </c>
      <c r="O667" t="s">
        <v>1753</v>
      </c>
      <c r="Q667" t="s">
        <v>1855</v>
      </c>
    </row>
    <row r="668" spans="1:17">
      <c r="A668" t="s">
        <v>4485</v>
      </c>
      <c r="B668" t="s">
        <v>1178</v>
      </c>
      <c r="C668" t="s">
        <v>2486</v>
      </c>
      <c r="D668" t="s">
        <v>1748</v>
      </c>
      <c r="E668" t="s">
        <v>2733</v>
      </c>
      <c r="F668" t="s">
        <v>2734</v>
      </c>
      <c r="G668" t="s">
        <v>621</v>
      </c>
      <c r="H668" t="s">
        <v>1319</v>
      </c>
      <c r="I668" t="s">
        <v>1320</v>
      </c>
      <c r="J668">
        <v>2025</v>
      </c>
      <c r="K668">
        <v>67</v>
      </c>
      <c r="L668" t="s">
        <v>2735</v>
      </c>
      <c r="M668" t="s">
        <v>4486</v>
      </c>
      <c r="N668" t="s">
        <v>4487</v>
      </c>
      <c r="O668" t="s">
        <v>1753</v>
      </c>
      <c r="Q668" t="s">
        <v>1855</v>
      </c>
    </row>
    <row r="669" spans="1:17">
      <c r="A669" t="s">
        <v>4488</v>
      </c>
      <c r="B669" t="s">
        <v>1179</v>
      </c>
      <c r="C669" t="s">
        <v>2486</v>
      </c>
      <c r="D669" t="s">
        <v>1748</v>
      </c>
      <c r="E669" t="s">
        <v>2733</v>
      </c>
      <c r="F669" t="s">
        <v>2734</v>
      </c>
      <c r="G669" t="s">
        <v>627</v>
      </c>
      <c r="H669" t="s">
        <v>1319</v>
      </c>
      <c r="I669" t="s">
        <v>1320</v>
      </c>
      <c r="J669">
        <v>2025</v>
      </c>
      <c r="K669">
        <v>33</v>
      </c>
      <c r="L669" t="s">
        <v>2738</v>
      </c>
      <c r="M669" t="s">
        <v>4489</v>
      </c>
      <c r="N669" t="s">
        <v>4490</v>
      </c>
      <c r="O669" t="s">
        <v>1753</v>
      </c>
      <c r="Q669" t="s">
        <v>1855</v>
      </c>
    </row>
    <row r="670" spans="1:17">
      <c r="A670" t="s">
        <v>4491</v>
      </c>
      <c r="B670" t="s">
        <v>1180</v>
      </c>
      <c r="C670" t="s">
        <v>2486</v>
      </c>
      <c r="D670" t="s">
        <v>1748</v>
      </c>
      <c r="E670" t="s">
        <v>2733</v>
      </c>
      <c r="F670" t="s">
        <v>2734</v>
      </c>
      <c r="G670" t="s">
        <v>633</v>
      </c>
      <c r="H670" t="s">
        <v>1319</v>
      </c>
      <c r="I670" t="s">
        <v>1320</v>
      </c>
      <c r="J670">
        <v>2025</v>
      </c>
      <c r="K670">
        <v>67</v>
      </c>
      <c r="L670" t="s">
        <v>4492</v>
      </c>
      <c r="M670" t="s">
        <v>4493</v>
      </c>
      <c r="N670" t="s">
        <v>4494</v>
      </c>
      <c r="O670" t="s">
        <v>1753</v>
      </c>
      <c r="Q670" t="s">
        <v>1855</v>
      </c>
    </row>
    <row r="671" spans="1:17">
      <c r="A671" t="s">
        <v>4495</v>
      </c>
      <c r="B671" t="s">
        <v>1181</v>
      </c>
      <c r="C671" t="s">
        <v>2486</v>
      </c>
      <c r="D671" t="s">
        <v>1748</v>
      </c>
      <c r="E671" t="s">
        <v>2733</v>
      </c>
      <c r="F671" t="s">
        <v>2734</v>
      </c>
      <c r="G671" t="s">
        <v>639</v>
      </c>
      <c r="H671" t="s">
        <v>1319</v>
      </c>
      <c r="I671" t="s">
        <v>1320</v>
      </c>
      <c r="J671">
        <v>2025</v>
      </c>
      <c r="K671">
        <v>33</v>
      </c>
      <c r="L671" t="s">
        <v>2744</v>
      </c>
      <c r="M671" t="s">
        <v>4489</v>
      </c>
      <c r="N671" t="s">
        <v>4496</v>
      </c>
      <c r="O671" t="s">
        <v>1753</v>
      </c>
      <c r="Q671" t="s">
        <v>1855</v>
      </c>
    </row>
    <row r="672" spans="1:17">
      <c r="A672" t="s">
        <v>4497</v>
      </c>
      <c r="B672" t="s">
        <v>1182</v>
      </c>
      <c r="C672" t="s">
        <v>2486</v>
      </c>
      <c r="D672" t="s">
        <v>1745</v>
      </c>
      <c r="E672" t="s">
        <v>2504</v>
      </c>
      <c r="F672" t="s">
        <v>2526</v>
      </c>
      <c r="G672" t="s">
        <v>645</v>
      </c>
      <c r="H672" t="s">
        <v>1319</v>
      </c>
      <c r="I672" t="s">
        <v>1320</v>
      </c>
      <c r="J672">
        <v>2025</v>
      </c>
      <c r="K672">
        <v>0</v>
      </c>
      <c r="L672" t="s">
        <v>3174</v>
      </c>
      <c r="M672" t="s">
        <v>4498</v>
      </c>
      <c r="N672" t="s">
        <v>4499</v>
      </c>
      <c r="O672" t="s">
        <v>1753</v>
      </c>
      <c r="Q672" t="s">
        <v>1844</v>
      </c>
    </row>
    <row r="673" spans="1:17">
      <c r="A673" t="s">
        <v>4500</v>
      </c>
      <c r="B673" t="s">
        <v>1183</v>
      </c>
      <c r="C673" t="s">
        <v>2486</v>
      </c>
      <c r="D673" t="s">
        <v>1745</v>
      </c>
      <c r="E673" t="s">
        <v>2504</v>
      </c>
      <c r="F673" t="s">
        <v>2526</v>
      </c>
      <c r="G673" t="s">
        <v>651</v>
      </c>
      <c r="H673" t="s">
        <v>1319</v>
      </c>
      <c r="I673" t="s">
        <v>1320</v>
      </c>
      <c r="J673">
        <v>2025</v>
      </c>
      <c r="K673">
        <v>0</v>
      </c>
      <c r="L673" t="s">
        <v>2751</v>
      </c>
      <c r="M673" t="s">
        <v>4501</v>
      </c>
      <c r="N673" t="s">
        <v>4502</v>
      </c>
      <c r="O673" t="s">
        <v>1753</v>
      </c>
      <c r="Q673" t="s">
        <v>1855</v>
      </c>
    </row>
    <row r="674" spans="1:17">
      <c r="A674" t="s">
        <v>4503</v>
      </c>
      <c r="B674" t="s">
        <v>1184</v>
      </c>
      <c r="C674" t="s">
        <v>2486</v>
      </c>
      <c r="D674" t="s">
        <v>1745</v>
      </c>
      <c r="E674" t="s">
        <v>2504</v>
      </c>
      <c r="F674" t="s">
        <v>2526</v>
      </c>
      <c r="G674" t="s">
        <v>657</v>
      </c>
      <c r="H674" t="s">
        <v>1319</v>
      </c>
      <c r="I674" t="s">
        <v>1320</v>
      </c>
      <c r="J674">
        <v>2025</v>
      </c>
      <c r="K674">
        <v>0</v>
      </c>
      <c r="L674" t="s">
        <v>3180</v>
      </c>
      <c r="M674" t="s">
        <v>4504</v>
      </c>
      <c r="N674" t="s">
        <v>4505</v>
      </c>
      <c r="O674" t="s">
        <v>1753</v>
      </c>
      <c r="Q674" t="s">
        <v>1844</v>
      </c>
    </row>
    <row r="675" spans="1:17">
      <c r="A675" t="s">
        <v>4506</v>
      </c>
      <c r="B675" t="s">
        <v>1185</v>
      </c>
      <c r="C675" t="s">
        <v>2486</v>
      </c>
      <c r="D675" t="s">
        <v>1745</v>
      </c>
      <c r="E675" t="s">
        <v>2504</v>
      </c>
      <c r="F675" t="s">
        <v>2552</v>
      </c>
      <c r="G675" t="s">
        <v>661</v>
      </c>
      <c r="H675" t="s">
        <v>1319</v>
      </c>
      <c r="I675" t="s">
        <v>1320</v>
      </c>
      <c r="J675">
        <v>2025</v>
      </c>
      <c r="K675">
        <v>0</v>
      </c>
      <c r="L675" t="s">
        <v>3182</v>
      </c>
      <c r="M675" t="s">
        <v>4507</v>
      </c>
      <c r="N675" t="s">
        <v>4508</v>
      </c>
      <c r="O675" t="s">
        <v>1753</v>
      </c>
      <c r="Q675" t="s">
        <v>1844</v>
      </c>
    </row>
    <row r="676" spans="1:17">
      <c r="A676" t="s">
        <v>4509</v>
      </c>
      <c r="B676" t="s">
        <v>1186</v>
      </c>
      <c r="C676" t="s">
        <v>2486</v>
      </c>
      <c r="D676" t="s">
        <v>1745</v>
      </c>
      <c r="E676" t="s">
        <v>2504</v>
      </c>
      <c r="F676" t="s">
        <v>2552</v>
      </c>
      <c r="G676" t="s">
        <v>665</v>
      </c>
      <c r="H676" t="s">
        <v>1319</v>
      </c>
      <c r="I676" t="s">
        <v>1320</v>
      </c>
      <c r="J676">
        <v>2025</v>
      </c>
      <c r="K676">
        <v>0</v>
      </c>
      <c r="L676" t="s">
        <v>3184</v>
      </c>
      <c r="M676" t="s">
        <v>4510</v>
      </c>
      <c r="N676" t="s">
        <v>4511</v>
      </c>
      <c r="O676" t="s">
        <v>1753</v>
      </c>
      <c r="Q676" t="s">
        <v>1844</v>
      </c>
    </row>
    <row r="677" spans="1:17">
      <c r="A677" t="s">
        <v>4512</v>
      </c>
      <c r="B677" t="s">
        <v>1187</v>
      </c>
      <c r="C677" t="s">
        <v>2486</v>
      </c>
      <c r="D677" t="s">
        <v>1745</v>
      </c>
      <c r="E677" t="s">
        <v>2504</v>
      </c>
      <c r="F677" t="s">
        <v>2552</v>
      </c>
      <c r="G677" t="s">
        <v>671</v>
      </c>
      <c r="H677" t="s">
        <v>1319</v>
      </c>
      <c r="I677" t="s">
        <v>1320</v>
      </c>
      <c r="J677">
        <v>2025</v>
      </c>
      <c r="K677">
        <v>0</v>
      </c>
      <c r="L677" t="s">
        <v>3186</v>
      </c>
      <c r="M677" t="s">
        <v>4513</v>
      </c>
      <c r="N677" t="s">
        <v>4514</v>
      </c>
      <c r="O677" t="s">
        <v>1753</v>
      </c>
      <c r="Q677" t="s">
        <v>1844</v>
      </c>
    </row>
    <row r="678" spans="1:17">
      <c r="A678" t="s">
        <v>4515</v>
      </c>
      <c r="B678" t="s">
        <v>1188</v>
      </c>
      <c r="C678" t="s">
        <v>2486</v>
      </c>
      <c r="D678" t="s">
        <v>1745</v>
      </c>
      <c r="E678" t="s">
        <v>2504</v>
      </c>
      <c r="F678" t="s">
        <v>2565</v>
      </c>
      <c r="G678" t="s">
        <v>675</v>
      </c>
      <c r="H678" t="s">
        <v>1319</v>
      </c>
      <c r="I678" t="s">
        <v>1320</v>
      </c>
      <c r="J678">
        <v>2025</v>
      </c>
      <c r="K678">
        <v>0</v>
      </c>
      <c r="L678" t="s">
        <v>3147</v>
      </c>
      <c r="M678" t="s">
        <v>4516</v>
      </c>
      <c r="N678" t="s">
        <v>4517</v>
      </c>
      <c r="O678" t="s">
        <v>1753</v>
      </c>
      <c r="Q678" t="s">
        <v>1844</v>
      </c>
    </row>
    <row r="679" spans="1:17">
      <c r="A679" t="s">
        <v>4518</v>
      </c>
      <c r="B679" t="s">
        <v>1189</v>
      </c>
      <c r="C679" t="s">
        <v>2486</v>
      </c>
      <c r="D679" t="s">
        <v>1745</v>
      </c>
      <c r="E679" t="s">
        <v>2504</v>
      </c>
      <c r="F679" t="s">
        <v>2565</v>
      </c>
      <c r="G679" t="s">
        <v>677</v>
      </c>
      <c r="H679" t="s">
        <v>1319</v>
      </c>
      <c r="I679" t="s">
        <v>1320</v>
      </c>
      <c r="J679">
        <v>2025</v>
      </c>
      <c r="K679">
        <v>0</v>
      </c>
      <c r="L679" t="s">
        <v>3189</v>
      </c>
      <c r="M679" t="s">
        <v>4516</v>
      </c>
      <c r="N679" t="s">
        <v>4517</v>
      </c>
      <c r="O679" t="s">
        <v>1753</v>
      </c>
      <c r="Q679" t="s">
        <v>1844</v>
      </c>
    </row>
    <row r="680" spans="1:17">
      <c r="A680" t="s">
        <v>4519</v>
      </c>
      <c r="B680" t="s">
        <v>1190</v>
      </c>
      <c r="C680" t="s">
        <v>2486</v>
      </c>
      <c r="D680" t="s">
        <v>1746</v>
      </c>
      <c r="E680" t="s">
        <v>2504</v>
      </c>
      <c r="F680" t="s">
        <v>2573</v>
      </c>
      <c r="G680" t="s">
        <v>682</v>
      </c>
      <c r="H680" t="s">
        <v>1319</v>
      </c>
      <c r="I680" t="s">
        <v>1320</v>
      </c>
      <c r="J680">
        <v>2025</v>
      </c>
      <c r="K680">
        <v>0</v>
      </c>
      <c r="L680" t="s">
        <v>2777</v>
      </c>
      <c r="M680" t="s">
        <v>4520</v>
      </c>
      <c r="N680" t="s">
        <v>4521</v>
      </c>
      <c r="O680" t="s">
        <v>1753</v>
      </c>
      <c r="Q680" t="s">
        <v>1855</v>
      </c>
    </row>
    <row r="681" spans="1:17">
      <c r="A681" t="s">
        <v>4522</v>
      </c>
      <c r="B681" t="s">
        <v>1191</v>
      </c>
      <c r="C681" t="s">
        <v>2486</v>
      </c>
      <c r="D681" t="s">
        <v>1746</v>
      </c>
      <c r="E681" t="s">
        <v>2504</v>
      </c>
      <c r="F681" t="s">
        <v>2526</v>
      </c>
      <c r="G681" t="s">
        <v>688</v>
      </c>
      <c r="H681" t="s">
        <v>1319</v>
      </c>
      <c r="I681" t="s">
        <v>1320</v>
      </c>
      <c r="J681">
        <v>2025</v>
      </c>
      <c r="K681">
        <v>0</v>
      </c>
      <c r="L681" t="s">
        <v>3193</v>
      </c>
      <c r="M681" t="s">
        <v>4520</v>
      </c>
      <c r="N681" t="s">
        <v>4521</v>
      </c>
      <c r="O681" t="s">
        <v>1753</v>
      </c>
      <c r="Q681" t="s">
        <v>1855</v>
      </c>
    </row>
    <row r="682" spans="1:17">
      <c r="A682" t="s">
        <v>4523</v>
      </c>
      <c r="B682" t="s">
        <v>1192</v>
      </c>
      <c r="C682" t="s">
        <v>2486</v>
      </c>
      <c r="D682" t="s">
        <v>1746</v>
      </c>
      <c r="E682" t="s">
        <v>2504</v>
      </c>
      <c r="F682" t="s">
        <v>2526</v>
      </c>
      <c r="G682" t="s">
        <v>694</v>
      </c>
      <c r="H682" t="s">
        <v>1319</v>
      </c>
      <c r="I682" t="s">
        <v>1320</v>
      </c>
      <c r="J682">
        <v>2025</v>
      </c>
      <c r="K682">
        <v>0</v>
      </c>
      <c r="L682" t="s">
        <v>3195</v>
      </c>
      <c r="M682" t="s">
        <v>4520</v>
      </c>
      <c r="N682" t="s">
        <v>4521</v>
      </c>
      <c r="O682" t="s">
        <v>1753</v>
      </c>
      <c r="Q682" t="s">
        <v>1855</v>
      </c>
    </row>
    <row r="683" spans="1:17">
      <c r="A683" t="s">
        <v>4524</v>
      </c>
      <c r="B683" t="s">
        <v>1193</v>
      </c>
      <c r="C683" t="s">
        <v>2486</v>
      </c>
      <c r="D683" t="s">
        <v>1746</v>
      </c>
      <c r="E683" t="s">
        <v>2504</v>
      </c>
      <c r="F683" t="s">
        <v>2526</v>
      </c>
      <c r="G683" t="s">
        <v>700</v>
      </c>
      <c r="H683" t="s">
        <v>1319</v>
      </c>
      <c r="I683" t="s">
        <v>1320</v>
      </c>
      <c r="J683">
        <v>2025</v>
      </c>
      <c r="K683">
        <v>0</v>
      </c>
      <c r="L683" t="s">
        <v>3197</v>
      </c>
      <c r="M683" t="s">
        <v>4520</v>
      </c>
      <c r="N683" t="s">
        <v>4521</v>
      </c>
      <c r="O683" t="s">
        <v>1753</v>
      </c>
      <c r="Q683" t="s">
        <v>1855</v>
      </c>
    </row>
    <row r="684" spans="1:17">
      <c r="A684" t="s">
        <v>4525</v>
      </c>
      <c r="B684" t="s">
        <v>1194</v>
      </c>
      <c r="C684" t="s">
        <v>2486</v>
      </c>
      <c r="D684" t="s">
        <v>1746</v>
      </c>
      <c r="E684" t="s">
        <v>2504</v>
      </c>
      <c r="F684" t="s">
        <v>2552</v>
      </c>
      <c r="G684" t="s">
        <v>706</v>
      </c>
      <c r="H684" t="s">
        <v>1319</v>
      </c>
      <c r="I684" t="s">
        <v>1320</v>
      </c>
      <c r="J684">
        <v>2025</v>
      </c>
      <c r="K684">
        <v>0</v>
      </c>
      <c r="L684" t="s">
        <v>3199</v>
      </c>
      <c r="M684" t="s">
        <v>4520</v>
      </c>
      <c r="N684" t="s">
        <v>4521</v>
      </c>
      <c r="O684" t="s">
        <v>1753</v>
      </c>
      <c r="Q684" t="s">
        <v>1855</v>
      </c>
    </row>
    <row r="685" spans="1:17">
      <c r="A685" t="s">
        <v>4526</v>
      </c>
      <c r="B685" t="s">
        <v>1195</v>
      </c>
      <c r="C685" t="s">
        <v>2486</v>
      </c>
      <c r="D685" t="s">
        <v>1746</v>
      </c>
      <c r="E685" t="s">
        <v>2504</v>
      </c>
      <c r="F685" t="s">
        <v>2552</v>
      </c>
      <c r="G685" t="s">
        <v>712</v>
      </c>
      <c r="H685" t="s">
        <v>1319</v>
      </c>
      <c r="I685" t="s">
        <v>1320</v>
      </c>
      <c r="J685">
        <v>2025</v>
      </c>
      <c r="K685">
        <v>0</v>
      </c>
      <c r="L685" t="s">
        <v>3201</v>
      </c>
      <c r="M685" t="s">
        <v>4520</v>
      </c>
      <c r="N685" t="s">
        <v>4521</v>
      </c>
      <c r="O685" t="s">
        <v>1753</v>
      </c>
      <c r="Q685" t="s">
        <v>1855</v>
      </c>
    </row>
    <row r="686" spans="1:17">
      <c r="A686" t="s">
        <v>4527</v>
      </c>
      <c r="B686" t="s">
        <v>1196</v>
      </c>
      <c r="C686" t="s">
        <v>2486</v>
      </c>
      <c r="D686" t="s">
        <v>1746</v>
      </c>
      <c r="E686" t="s">
        <v>2504</v>
      </c>
      <c r="F686" t="s">
        <v>2552</v>
      </c>
      <c r="G686" t="s">
        <v>716</v>
      </c>
      <c r="H686" t="s">
        <v>1319</v>
      </c>
      <c r="I686" t="s">
        <v>1320</v>
      </c>
      <c r="J686">
        <v>2025</v>
      </c>
      <c r="K686">
        <v>0</v>
      </c>
      <c r="L686" t="s">
        <v>3203</v>
      </c>
      <c r="M686" t="s">
        <v>4520</v>
      </c>
      <c r="N686" t="s">
        <v>4521</v>
      </c>
      <c r="O686" t="s">
        <v>1753</v>
      </c>
      <c r="Q686" t="s">
        <v>1855</v>
      </c>
    </row>
    <row r="687" spans="1:17">
      <c r="A687" t="s">
        <v>4528</v>
      </c>
      <c r="B687" t="s">
        <v>1197</v>
      </c>
      <c r="C687" t="s">
        <v>2486</v>
      </c>
      <c r="D687" t="s">
        <v>1746</v>
      </c>
      <c r="E687" t="s">
        <v>2504</v>
      </c>
      <c r="F687" t="s">
        <v>2565</v>
      </c>
      <c r="G687" t="s">
        <v>722</v>
      </c>
      <c r="H687" t="s">
        <v>1319</v>
      </c>
      <c r="I687" t="s">
        <v>1320</v>
      </c>
      <c r="J687">
        <v>2025</v>
      </c>
      <c r="K687">
        <v>0</v>
      </c>
      <c r="L687" t="s">
        <v>2805</v>
      </c>
      <c r="M687" t="s">
        <v>4520</v>
      </c>
      <c r="N687" t="s">
        <v>4521</v>
      </c>
      <c r="O687" t="s">
        <v>1753</v>
      </c>
      <c r="Q687" t="s">
        <v>1855</v>
      </c>
    </row>
    <row r="688" spans="1:17">
      <c r="A688" t="s">
        <v>4529</v>
      </c>
      <c r="B688" t="s">
        <v>1198</v>
      </c>
      <c r="C688" t="s">
        <v>2486</v>
      </c>
      <c r="D688" t="s">
        <v>1747</v>
      </c>
      <c r="E688" t="s">
        <v>2504</v>
      </c>
      <c r="F688" t="s">
        <v>2526</v>
      </c>
      <c r="G688" t="s">
        <v>728</v>
      </c>
      <c r="H688" t="s">
        <v>1319</v>
      </c>
      <c r="I688" t="s">
        <v>1320</v>
      </c>
      <c r="J688">
        <v>2025</v>
      </c>
      <c r="K688">
        <v>100</v>
      </c>
      <c r="L688" t="s">
        <v>2807</v>
      </c>
      <c r="M688" t="s">
        <v>4530</v>
      </c>
      <c r="N688" t="s">
        <v>4531</v>
      </c>
      <c r="O688" t="s">
        <v>1753</v>
      </c>
      <c r="Q688" t="s">
        <v>4332</v>
      </c>
    </row>
    <row r="689" spans="1:17">
      <c r="A689" t="s">
        <v>4532</v>
      </c>
      <c r="B689" t="s">
        <v>1199</v>
      </c>
      <c r="C689" t="s">
        <v>2486</v>
      </c>
      <c r="D689" t="s">
        <v>1747</v>
      </c>
      <c r="E689" t="s">
        <v>2504</v>
      </c>
      <c r="F689" t="s">
        <v>2526</v>
      </c>
      <c r="G689" t="s">
        <v>734</v>
      </c>
      <c r="H689" t="s">
        <v>1319</v>
      </c>
      <c r="I689" t="s">
        <v>1320</v>
      </c>
      <c r="J689">
        <v>2025</v>
      </c>
      <c r="K689">
        <v>100</v>
      </c>
      <c r="L689" t="s">
        <v>2811</v>
      </c>
      <c r="M689" t="s">
        <v>4533</v>
      </c>
      <c r="N689" t="s">
        <v>4534</v>
      </c>
      <c r="O689" t="s">
        <v>1753</v>
      </c>
      <c r="Q689" t="s">
        <v>1855</v>
      </c>
    </row>
    <row r="690" spans="1:17">
      <c r="A690" t="s">
        <v>4535</v>
      </c>
      <c r="B690" t="s">
        <v>1200</v>
      </c>
      <c r="C690" t="s">
        <v>2486</v>
      </c>
      <c r="D690" t="s">
        <v>1747</v>
      </c>
      <c r="E690" t="s">
        <v>2504</v>
      </c>
      <c r="F690" t="s">
        <v>2526</v>
      </c>
      <c r="G690" t="s">
        <v>740</v>
      </c>
      <c r="H690" t="s">
        <v>1319</v>
      </c>
      <c r="I690" t="s">
        <v>1320</v>
      </c>
      <c r="J690">
        <v>2025</v>
      </c>
      <c r="K690">
        <v>33</v>
      </c>
      <c r="L690" t="s">
        <v>4110</v>
      </c>
      <c r="M690" t="s">
        <v>4536</v>
      </c>
      <c r="N690" t="s">
        <v>4537</v>
      </c>
      <c r="O690" t="s">
        <v>1753</v>
      </c>
      <c r="Q690" t="s">
        <v>1855</v>
      </c>
    </row>
    <row r="691" spans="1:17">
      <c r="A691" t="s">
        <v>4538</v>
      </c>
      <c r="B691" t="s">
        <v>1201</v>
      </c>
      <c r="C691" t="s">
        <v>2486</v>
      </c>
      <c r="D691" t="s">
        <v>1747</v>
      </c>
      <c r="E691" t="s">
        <v>2504</v>
      </c>
      <c r="F691" t="s">
        <v>2552</v>
      </c>
      <c r="G691" t="s">
        <v>746</v>
      </c>
      <c r="H691" t="s">
        <v>1319</v>
      </c>
      <c r="I691" t="s">
        <v>1320</v>
      </c>
      <c r="J691">
        <v>2025</v>
      </c>
      <c r="K691">
        <v>100</v>
      </c>
      <c r="L691" t="s">
        <v>2817</v>
      </c>
      <c r="M691" t="s">
        <v>4539</v>
      </c>
      <c r="N691" t="s">
        <v>4540</v>
      </c>
      <c r="O691" t="s">
        <v>1753</v>
      </c>
      <c r="Q691" t="s">
        <v>1855</v>
      </c>
    </row>
    <row r="692" spans="1:17">
      <c r="A692" t="s">
        <v>4541</v>
      </c>
      <c r="B692" t="s">
        <v>1202</v>
      </c>
      <c r="C692" t="s">
        <v>2486</v>
      </c>
      <c r="D692" t="s">
        <v>1747</v>
      </c>
      <c r="E692" t="s">
        <v>2504</v>
      </c>
      <c r="F692" t="s">
        <v>2552</v>
      </c>
      <c r="G692" t="s">
        <v>752</v>
      </c>
      <c r="H692" t="s">
        <v>1319</v>
      </c>
      <c r="I692" t="s">
        <v>1320</v>
      </c>
      <c r="J692">
        <v>2025</v>
      </c>
      <c r="K692">
        <v>100</v>
      </c>
      <c r="L692" t="s">
        <v>2820</v>
      </c>
      <c r="M692" t="s">
        <v>4542</v>
      </c>
      <c r="N692" t="s">
        <v>4543</v>
      </c>
      <c r="O692" t="s">
        <v>1753</v>
      </c>
      <c r="Q692" t="s">
        <v>1855</v>
      </c>
    </row>
    <row r="693" spans="1:17">
      <c r="A693" t="s">
        <v>4544</v>
      </c>
      <c r="B693" t="s">
        <v>1203</v>
      </c>
      <c r="C693" t="s">
        <v>2486</v>
      </c>
      <c r="D693" t="s">
        <v>1747</v>
      </c>
      <c r="E693" t="s">
        <v>2504</v>
      </c>
      <c r="F693" t="s">
        <v>2552</v>
      </c>
      <c r="G693" t="s">
        <v>756</v>
      </c>
      <c r="H693" t="s">
        <v>1319</v>
      </c>
      <c r="I693" t="s">
        <v>1320</v>
      </c>
      <c r="J693">
        <v>2025</v>
      </c>
      <c r="K693">
        <v>33</v>
      </c>
      <c r="L693" t="s">
        <v>4119</v>
      </c>
      <c r="M693" t="s">
        <v>4539</v>
      </c>
      <c r="N693" t="s">
        <v>4545</v>
      </c>
      <c r="O693" t="s">
        <v>1753</v>
      </c>
      <c r="Q693" t="s">
        <v>1855</v>
      </c>
    </row>
    <row r="694" spans="1:17">
      <c r="A694" t="s">
        <v>4546</v>
      </c>
      <c r="B694" t="s">
        <v>1204</v>
      </c>
      <c r="C694" t="s">
        <v>2486</v>
      </c>
      <c r="D694" t="s">
        <v>1747</v>
      </c>
      <c r="E694" t="s">
        <v>2504</v>
      </c>
      <c r="F694" t="s">
        <v>2565</v>
      </c>
      <c r="G694" t="s">
        <v>762</v>
      </c>
      <c r="H694" t="s">
        <v>1319</v>
      </c>
      <c r="I694" t="s">
        <v>1320</v>
      </c>
      <c r="J694">
        <v>2025</v>
      </c>
      <c r="K694">
        <v>33</v>
      </c>
      <c r="L694" t="s">
        <v>3667</v>
      </c>
      <c r="M694" t="s">
        <v>4547</v>
      </c>
      <c r="N694" t="s">
        <v>4548</v>
      </c>
      <c r="O694" t="s">
        <v>1753</v>
      </c>
      <c r="Q694" t="s">
        <v>1855</v>
      </c>
    </row>
    <row r="695" spans="1:17">
      <c r="A695" t="s">
        <v>4549</v>
      </c>
      <c r="B695" t="s">
        <v>1205</v>
      </c>
      <c r="C695" t="s">
        <v>2486</v>
      </c>
      <c r="D695" t="s">
        <v>1747</v>
      </c>
      <c r="E695" t="s">
        <v>2504</v>
      </c>
      <c r="F695" t="s">
        <v>2573</v>
      </c>
      <c r="G695" t="s">
        <v>768</v>
      </c>
      <c r="H695" t="s">
        <v>1319</v>
      </c>
      <c r="I695" t="s">
        <v>1320</v>
      </c>
      <c r="J695">
        <v>2025</v>
      </c>
      <c r="K695">
        <v>0</v>
      </c>
      <c r="L695" t="s">
        <v>2829</v>
      </c>
      <c r="M695" t="s">
        <v>4550</v>
      </c>
      <c r="N695" t="s">
        <v>4551</v>
      </c>
      <c r="O695" t="s">
        <v>1753</v>
      </c>
      <c r="Q695" t="s">
        <v>1844</v>
      </c>
    </row>
    <row r="696" spans="1:17">
      <c r="A696" t="s">
        <v>4552</v>
      </c>
      <c r="B696" t="s">
        <v>1206</v>
      </c>
      <c r="C696" t="s">
        <v>2486</v>
      </c>
      <c r="D696" t="s">
        <v>1747</v>
      </c>
      <c r="E696" t="s">
        <v>2504</v>
      </c>
      <c r="F696" t="s">
        <v>2580</v>
      </c>
      <c r="G696" t="s">
        <v>774</v>
      </c>
      <c r="H696" t="s">
        <v>1319</v>
      </c>
      <c r="I696" t="s">
        <v>1320</v>
      </c>
      <c r="J696">
        <v>2025</v>
      </c>
      <c r="K696">
        <v>0</v>
      </c>
      <c r="L696" t="s">
        <v>2832</v>
      </c>
      <c r="M696" t="s">
        <v>4553</v>
      </c>
      <c r="N696" t="s">
        <v>4554</v>
      </c>
      <c r="O696" t="s">
        <v>1753</v>
      </c>
      <c r="Q696" t="s">
        <v>1855</v>
      </c>
    </row>
    <row r="697" spans="1:17">
      <c r="A697" t="s">
        <v>4555</v>
      </c>
      <c r="B697" t="s">
        <v>1207</v>
      </c>
      <c r="C697" t="s">
        <v>2486</v>
      </c>
      <c r="D697" t="s">
        <v>1747</v>
      </c>
      <c r="E697" t="s">
        <v>2504</v>
      </c>
      <c r="F697" t="s">
        <v>2580</v>
      </c>
      <c r="G697" t="s">
        <v>780</v>
      </c>
      <c r="H697" t="s">
        <v>1319</v>
      </c>
      <c r="I697" t="s">
        <v>1320</v>
      </c>
      <c r="J697">
        <v>2025</v>
      </c>
      <c r="K697">
        <v>0</v>
      </c>
      <c r="L697" t="s">
        <v>2835</v>
      </c>
      <c r="M697" t="s">
        <v>4553</v>
      </c>
      <c r="N697" t="s">
        <v>4556</v>
      </c>
      <c r="O697" t="s">
        <v>1753</v>
      </c>
      <c r="Q697" t="s">
        <v>1855</v>
      </c>
    </row>
    <row r="698" spans="1:17">
      <c r="A698" t="s">
        <v>4557</v>
      </c>
      <c r="B698" t="s">
        <v>1208</v>
      </c>
      <c r="C698" t="s">
        <v>2486</v>
      </c>
      <c r="D698" t="s">
        <v>1747</v>
      </c>
      <c r="E698" t="s">
        <v>2504</v>
      </c>
      <c r="F698" t="s">
        <v>2580</v>
      </c>
      <c r="G698" t="s">
        <v>786</v>
      </c>
      <c r="H698" t="s">
        <v>1319</v>
      </c>
      <c r="I698" t="s">
        <v>1320</v>
      </c>
      <c r="J698">
        <v>2025</v>
      </c>
      <c r="K698">
        <v>0</v>
      </c>
      <c r="L698" t="s">
        <v>2838</v>
      </c>
      <c r="M698" t="s">
        <v>4553</v>
      </c>
      <c r="N698" t="s">
        <v>4558</v>
      </c>
      <c r="O698" t="s">
        <v>1753</v>
      </c>
      <c r="Q698" t="s">
        <v>1855</v>
      </c>
    </row>
    <row r="699" spans="1:17">
      <c r="A699" t="s">
        <v>4559</v>
      </c>
      <c r="B699" t="s">
        <v>1209</v>
      </c>
      <c r="C699" t="s">
        <v>2486</v>
      </c>
      <c r="D699" t="s">
        <v>1747</v>
      </c>
      <c r="E699" t="s">
        <v>2504</v>
      </c>
      <c r="F699" t="s">
        <v>2627</v>
      </c>
      <c r="G699" t="s">
        <v>792</v>
      </c>
      <c r="H699" t="s">
        <v>1319</v>
      </c>
      <c r="I699" t="s">
        <v>1320</v>
      </c>
      <c r="J699">
        <v>2025</v>
      </c>
      <c r="L699" t="s">
        <v>3959</v>
      </c>
      <c r="M699" t="s">
        <v>4553</v>
      </c>
      <c r="N699" t="s">
        <v>4560</v>
      </c>
      <c r="O699" t="s">
        <v>1753</v>
      </c>
      <c r="Q699" t="s">
        <v>1855</v>
      </c>
    </row>
    <row r="700" spans="1:17">
      <c r="A700" t="s">
        <v>4561</v>
      </c>
      <c r="B700" t="s">
        <v>1210</v>
      </c>
      <c r="C700" t="s">
        <v>2486</v>
      </c>
      <c r="D700" t="s">
        <v>1747</v>
      </c>
      <c r="E700" t="s">
        <v>2504</v>
      </c>
      <c r="F700" t="s">
        <v>2627</v>
      </c>
      <c r="G700" t="s">
        <v>798</v>
      </c>
      <c r="H700" t="s">
        <v>1319</v>
      </c>
      <c r="I700" t="s">
        <v>1320</v>
      </c>
      <c r="J700">
        <v>2025</v>
      </c>
      <c r="K700">
        <v>100</v>
      </c>
      <c r="L700" t="s">
        <v>3694</v>
      </c>
      <c r="M700" t="s">
        <v>4562</v>
      </c>
      <c r="N700" t="s">
        <v>4563</v>
      </c>
      <c r="O700" t="s">
        <v>1753</v>
      </c>
      <c r="Q700" t="s">
        <v>1855</v>
      </c>
    </row>
    <row r="701" spans="1:17">
      <c r="A701" t="s">
        <v>4564</v>
      </c>
      <c r="B701" t="s">
        <v>1211</v>
      </c>
      <c r="C701" t="s">
        <v>2486</v>
      </c>
      <c r="D701" t="s">
        <v>1695</v>
      </c>
      <c r="E701" t="s">
        <v>2521</v>
      </c>
      <c r="F701" t="s">
        <v>2846</v>
      </c>
      <c r="G701" t="s">
        <v>802</v>
      </c>
      <c r="H701" t="s">
        <v>1319</v>
      </c>
      <c r="I701" t="s">
        <v>1320</v>
      </c>
      <c r="J701">
        <v>2025</v>
      </c>
      <c r="K701">
        <v>100</v>
      </c>
      <c r="L701" t="s">
        <v>3698</v>
      </c>
      <c r="M701" t="s">
        <v>4565</v>
      </c>
      <c r="N701" t="s">
        <v>4566</v>
      </c>
      <c r="O701" t="s">
        <v>1753</v>
      </c>
      <c r="Q701" t="s">
        <v>1855</v>
      </c>
    </row>
    <row r="702" spans="1:17">
      <c r="A702" t="s">
        <v>4567</v>
      </c>
      <c r="B702" t="s">
        <v>1212</v>
      </c>
      <c r="C702" t="s">
        <v>2486</v>
      </c>
      <c r="D702" t="s">
        <v>1695</v>
      </c>
      <c r="E702" t="s">
        <v>2521</v>
      </c>
      <c r="F702" t="s">
        <v>2846</v>
      </c>
      <c r="G702" t="s">
        <v>808</v>
      </c>
      <c r="H702" t="s">
        <v>1319</v>
      </c>
      <c r="I702" t="s">
        <v>1320</v>
      </c>
      <c r="J702">
        <v>2025</v>
      </c>
      <c r="K702">
        <v>100</v>
      </c>
      <c r="L702" t="s">
        <v>4568</v>
      </c>
      <c r="M702" t="s">
        <v>4569</v>
      </c>
      <c r="N702" t="s">
        <v>4570</v>
      </c>
      <c r="O702" t="s">
        <v>1753</v>
      </c>
      <c r="Q702" t="s">
        <v>1855</v>
      </c>
    </row>
    <row r="703" spans="1:17">
      <c r="A703" t="s">
        <v>4571</v>
      </c>
      <c r="B703" t="s">
        <v>1213</v>
      </c>
      <c r="C703" t="s">
        <v>2486</v>
      </c>
      <c r="D703" t="s">
        <v>1695</v>
      </c>
      <c r="E703" t="s">
        <v>2521</v>
      </c>
      <c r="F703" t="s">
        <v>2846</v>
      </c>
      <c r="G703" t="s">
        <v>814</v>
      </c>
      <c r="H703" t="s">
        <v>1319</v>
      </c>
      <c r="I703" t="s">
        <v>1320</v>
      </c>
      <c r="J703">
        <v>2025</v>
      </c>
      <c r="L703" t="s">
        <v>3959</v>
      </c>
      <c r="M703" t="s">
        <v>4572</v>
      </c>
      <c r="N703" t="s">
        <v>4573</v>
      </c>
      <c r="O703" t="s">
        <v>1753</v>
      </c>
      <c r="Q703" t="s">
        <v>1855</v>
      </c>
    </row>
    <row r="704" spans="1:17">
      <c r="A704" t="s">
        <v>4574</v>
      </c>
      <c r="B704" t="s">
        <v>1214</v>
      </c>
      <c r="C704" t="s">
        <v>2486</v>
      </c>
      <c r="D704" t="s">
        <v>1695</v>
      </c>
      <c r="E704" t="s">
        <v>2521</v>
      </c>
      <c r="F704" t="s">
        <v>2846</v>
      </c>
      <c r="G704" t="s">
        <v>820</v>
      </c>
      <c r="H704" t="s">
        <v>1319</v>
      </c>
      <c r="I704" t="s">
        <v>1320</v>
      </c>
      <c r="J704">
        <v>2025</v>
      </c>
      <c r="K704">
        <v>100</v>
      </c>
      <c r="L704" t="s">
        <v>2856</v>
      </c>
      <c r="M704" t="s">
        <v>4575</v>
      </c>
      <c r="N704" t="s">
        <v>4576</v>
      </c>
      <c r="O704" t="s">
        <v>1753</v>
      </c>
      <c r="Q704" t="s">
        <v>1855</v>
      </c>
    </row>
    <row r="705" spans="1:17">
      <c r="A705" t="s">
        <v>4577</v>
      </c>
      <c r="B705" t="s">
        <v>1215</v>
      </c>
      <c r="C705" t="s">
        <v>2486</v>
      </c>
      <c r="D705" t="s">
        <v>1695</v>
      </c>
      <c r="E705" t="s">
        <v>2521</v>
      </c>
      <c r="F705" t="s">
        <v>2846</v>
      </c>
      <c r="G705" t="s">
        <v>824</v>
      </c>
      <c r="H705" t="s">
        <v>1319</v>
      </c>
      <c r="I705" t="s">
        <v>1320</v>
      </c>
      <c r="J705">
        <v>2025</v>
      </c>
      <c r="K705">
        <v>0</v>
      </c>
      <c r="L705" t="s">
        <v>2859</v>
      </c>
      <c r="M705" t="s">
        <v>4578</v>
      </c>
      <c r="N705" t="s">
        <v>4579</v>
      </c>
      <c r="O705" t="s">
        <v>1753</v>
      </c>
      <c r="Q705" t="s">
        <v>1855</v>
      </c>
    </row>
    <row r="706" spans="1:17">
      <c r="A706" t="s">
        <v>4580</v>
      </c>
      <c r="B706" t="s">
        <v>1216</v>
      </c>
      <c r="C706" t="s">
        <v>2486</v>
      </c>
      <c r="D706" t="s">
        <v>1695</v>
      </c>
      <c r="E706" t="s">
        <v>2521</v>
      </c>
      <c r="F706" t="s">
        <v>2846</v>
      </c>
      <c r="G706" t="s">
        <v>830</v>
      </c>
      <c r="H706" t="s">
        <v>1319</v>
      </c>
      <c r="I706" t="s">
        <v>1320</v>
      </c>
      <c r="J706">
        <v>2025</v>
      </c>
      <c r="K706">
        <v>100</v>
      </c>
      <c r="L706" t="s">
        <v>4581</v>
      </c>
      <c r="M706" t="s">
        <v>4582</v>
      </c>
      <c r="N706" t="s">
        <v>4583</v>
      </c>
      <c r="O706" t="s">
        <v>1753</v>
      </c>
      <c r="Q706" t="s">
        <v>1855</v>
      </c>
    </row>
    <row r="707" spans="1:17">
      <c r="A707" t="s">
        <v>4584</v>
      </c>
      <c r="B707" t="s">
        <v>1217</v>
      </c>
      <c r="C707" t="s">
        <v>2864</v>
      </c>
      <c r="E707" t="s">
        <v>2521</v>
      </c>
      <c r="F707" t="s">
        <v>2865</v>
      </c>
      <c r="G707" t="s">
        <v>837</v>
      </c>
      <c r="H707" t="s">
        <v>1319</v>
      </c>
      <c r="I707" t="s">
        <v>1320</v>
      </c>
      <c r="J707">
        <v>2025</v>
      </c>
      <c r="K707">
        <v>0</v>
      </c>
      <c r="L707" t="s">
        <v>2866</v>
      </c>
      <c r="M707" t="s">
        <v>4585</v>
      </c>
      <c r="N707" t="s">
        <v>1844</v>
      </c>
      <c r="O707" t="s">
        <v>1753</v>
      </c>
      <c r="Q707" t="s">
        <v>1844</v>
      </c>
    </row>
    <row r="708" spans="1:17">
      <c r="A708" t="s">
        <v>4586</v>
      </c>
      <c r="B708" t="s">
        <v>1218</v>
      </c>
      <c r="C708" t="s">
        <v>2864</v>
      </c>
      <c r="E708" t="s">
        <v>2521</v>
      </c>
      <c r="F708" t="s">
        <v>2865</v>
      </c>
      <c r="G708" t="s">
        <v>843</v>
      </c>
      <c r="H708" t="s">
        <v>1319</v>
      </c>
      <c r="I708" t="s">
        <v>1320</v>
      </c>
      <c r="J708">
        <v>2025</v>
      </c>
      <c r="K708">
        <v>0</v>
      </c>
      <c r="L708" t="s">
        <v>2869</v>
      </c>
      <c r="M708" t="s">
        <v>4585</v>
      </c>
      <c r="N708" t="s">
        <v>1844</v>
      </c>
      <c r="O708" t="s">
        <v>1753</v>
      </c>
      <c r="Q708" t="s">
        <v>1855</v>
      </c>
    </row>
    <row r="709" spans="1:17">
      <c r="A709" t="s">
        <v>4587</v>
      </c>
      <c r="B709" t="s">
        <v>1219</v>
      </c>
      <c r="C709" t="s">
        <v>2864</v>
      </c>
      <c r="E709" t="s">
        <v>2521</v>
      </c>
      <c r="F709" t="s">
        <v>2865</v>
      </c>
      <c r="G709" t="s">
        <v>849</v>
      </c>
      <c r="H709" t="s">
        <v>1319</v>
      </c>
      <c r="I709" t="s">
        <v>1320</v>
      </c>
      <c r="J709">
        <v>2025</v>
      </c>
      <c r="K709">
        <v>0</v>
      </c>
      <c r="L709" t="s">
        <v>2871</v>
      </c>
      <c r="M709" t="s">
        <v>4585</v>
      </c>
      <c r="N709" t="s">
        <v>1844</v>
      </c>
      <c r="O709" t="s">
        <v>1753</v>
      </c>
      <c r="Q709" t="s">
        <v>1855</v>
      </c>
    </row>
    <row r="710" spans="1:17">
      <c r="A710" t="s">
        <v>4588</v>
      </c>
      <c r="B710" t="s">
        <v>1220</v>
      </c>
      <c r="C710" t="s">
        <v>2864</v>
      </c>
      <c r="E710" t="s">
        <v>2521</v>
      </c>
      <c r="F710" t="s">
        <v>2865</v>
      </c>
      <c r="G710" t="s">
        <v>855</v>
      </c>
      <c r="H710" t="s">
        <v>1319</v>
      </c>
      <c r="I710" t="s">
        <v>1320</v>
      </c>
      <c r="J710">
        <v>2025</v>
      </c>
      <c r="K710">
        <v>0</v>
      </c>
      <c r="L710" t="s">
        <v>2873</v>
      </c>
      <c r="M710" t="s">
        <v>4585</v>
      </c>
      <c r="N710" t="s">
        <v>1844</v>
      </c>
      <c r="O710" t="s">
        <v>1753</v>
      </c>
      <c r="Q710" t="s">
        <v>1855</v>
      </c>
    </row>
    <row r="711" spans="1:17">
      <c r="A711" t="s">
        <v>4589</v>
      </c>
      <c r="B711" t="s">
        <v>1221</v>
      </c>
      <c r="C711" t="s">
        <v>2875</v>
      </c>
      <c r="E711" t="s">
        <v>2487</v>
      </c>
      <c r="F711" t="s">
        <v>2876</v>
      </c>
      <c r="G711" t="s">
        <v>862</v>
      </c>
      <c r="H711" t="s">
        <v>1319</v>
      </c>
      <c r="I711" t="s">
        <v>1320</v>
      </c>
      <c r="J711">
        <v>2025</v>
      </c>
      <c r="K711">
        <v>33</v>
      </c>
      <c r="L711" t="s">
        <v>2877</v>
      </c>
      <c r="M711" t="s">
        <v>4590</v>
      </c>
      <c r="N711" t="s">
        <v>4591</v>
      </c>
      <c r="O711" t="s">
        <v>1753</v>
      </c>
      <c r="Q711" t="s">
        <v>1855</v>
      </c>
    </row>
    <row r="712" spans="1:17">
      <c r="A712" t="s">
        <v>4592</v>
      </c>
      <c r="B712" t="s">
        <v>1222</v>
      </c>
      <c r="C712" t="s">
        <v>2875</v>
      </c>
      <c r="E712" t="s">
        <v>2499</v>
      </c>
      <c r="F712" t="s">
        <v>2876</v>
      </c>
      <c r="G712" t="s">
        <v>868</v>
      </c>
      <c r="H712" t="s">
        <v>1319</v>
      </c>
      <c r="I712" t="s">
        <v>1320</v>
      </c>
      <c r="J712">
        <v>2025</v>
      </c>
      <c r="K712">
        <v>0</v>
      </c>
      <c r="L712" t="s">
        <v>4593</v>
      </c>
      <c r="M712" t="s">
        <v>4594</v>
      </c>
      <c r="N712" t="s">
        <v>4595</v>
      </c>
      <c r="O712" t="s">
        <v>1753</v>
      </c>
      <c r="Q712" t="s">
        <v>1855</v>
      </c>
    </row>
    <row r="713" spans="1:17">
      <c r="A713" t="s">
        <v>4596</v>
      </c>
      <c r="B713" t="s">
        <v>1223</v>
      </c>
      <c r="C713" t="s">
        <v>2875</v>
      </c>
      <c r="E713" t="s">
        <v>2499</v>
      </c>
      <c r="F713" t="s">
        <v>2876</v>
      </c>
      <c r="G713" t="s">
        <v>874</v>
      </c>
      <c r="H713" t="s">
        <v>1319</v>
      </c>
      <c r="I713" t="s">
        <v>1320</v>
      </c>
      <c r="J713">
        <v>2025</v>
      </c>
      <c r="K713">
        <v>0</v>
      </c>
      <c r="L713" t="s">
        <v>3739</v>
      </c>
      <c r="M713" t="s">
        <v>4597</v>
      </c>
      <c r="N713" t="s">
        <v>4598</v>
      </c>
      <c r="O713" t="s">
        <v>1753</v>
      </c>
      <c r="Q713" t="s">
        <v>1855</v>
      </c>
    </row>
    <row r="714" spans="1:17">
      <c r="A714" t="s">
        <v>4599</v>
      </c>
      <c r="B714" t="s">
        <v>1224</v>
      </c>
      <c r="C714" t="s">
        <v>2875</v>
      </c>
      <c r="E714" t="s">
        <v>2499</v>
      </c>
      <c r="F714" t="s">
        <v>2876</v>
      </c>
      <c r="G714" t="s">
        <v>880</v>
      </c>
      <c r="H714" t="s">
        <v>1319</v>
      </c>
      <c r="I714" t="s">
        <v>1320</v>
      </c>
      <c r="J714">
        <v>2025</v>
      </c>
      <c r="K714">
        <v>100</v>
      </c>
      <c r="L714" t="s">
        <v>2890</v>
      </c>
      <c r="M714" t="s">
        <v>4600</v>
      </c>
      <c r="N714" t="s">
        <v>4601</v>
      </c>
      <c r="O714" t="s">
        <v>1753</v>
      </c>
      <c r="Q714" t="s">
        <v>1855</v>
      </c>
    </row>
    <row r="715" spans="1:17">
      <c r="A715" t="s">
        <v>4602</v>
      </c>
      <c r="B715" t="s">
        <v>1225</v>
      </c>
      <c r="C715" t="s">
        <v>2875</v>
      </c>
      <c r="E715" t="s">
        <v>2499</v>
      </c>
      <c r="F715" t="s">
        <v>2876</v>
      </c>
      <c r="G715" t="s">
        <v>886</v>
      </c>
      <c r="H715" t="s">
        <v>1319</v>
      </c>
      <c r="I715" t="s">
        <v>1320</v>
      </c>
      <c r="J715">
        <v>2025</v>
      </c>
      <c r="K715">
        <v>33</v>
      </c>
      <c r="L715" t="s">
        <v>3746</v>
      </c>
      <c r="M715" t="s">
        <v>4603</v>
      </c>
      <c r="N715" t="s">
        <v>4604</v>
      </c>
      <c r="O715" t="s">
        <v>1753</v>
      </c>
      <c r="Q715" t="s">
        <v>1855</v>
      </c>
    </row>
    <row r="716" spans="1:17">
      <c r="A716" t="s">
        <v>4605</v>
      </c>
      <c r="B716" t="s">
        <v>1226</v>
      </c>
      <c r="C716" t="s">
        <v>2875</v>
      </c>
      <c r="E716" t="s">
        <v>2499</v>
      </c>
      <c r="F716" t="s">
        <v>2876</v>
      </c>
      <c r="G716" t="s">
        <v>892</v>
      </c>
      <c r="H716" t="s">
        <v>1319</v>
      </c>
      <c r="I716" t="s">
        <v>1320</v>
      </c>
      <c r="J716">
        <v>2025</v>
      </c>
      <c r="K716">
        <v>0</v>
      </c>
      <c r="L716" t="s">
        <v>4606</v>
      </c>
      <c r="M716" t="s">
        <v>4607</v>
      </c>
      <c r="N716" t="s">
        <v>4608</v>
      </c>
      <c r="O716" t="s">
        <v>1753</v>
      </c>
      <c r="Q716" t="s">
        <v>1855</v>
      </c>
    </row>
    <row r="717" spans="1:17">
      <c r="A717" t="s">
        <v>4609</v>
      </c>
      <c r="B717" t="s">
        <v>1227</v>
      </c>
      <c r="C717" t="s">
        <v>2875</v>
      </c>
      <c r="E717" t="s">
        <v>2499</v>
      </c>
      <c r="F717" t="s">
        <v>2876</v>
      </c>
      <c r="G717" t="s">
        <v>898</v>
      </c>
      <c r="H717" t="s">
        <v>1319</v>
      </c>
      <c r="I717" t="s">
        <v>1320</v>
      </c>
      <c r="J717">
        <v>2025</v>
      </c>
      <c r="K717">
        <v>0</v>
      </c>
      <c r="L717" t="s">
        <v>3263</v>
      </c>
      <c r="M717" t="s">
        <v>4610</v>
      </c>
      <c r="N717" t="s">
        <v>4611</v>
      </c>
      <c r="O717" t="s">
        <v>1753</v>
      </c>
      <c r="Q717" t="s">
        <v>1855</v>
      </c>
    </row>
    <row r="718" spans="1:17">
      <c r="A718" t="s">
        <v>4612</v>
      </c>
      <c r="B718" t="s">
        <v>1228</v>
      </c>
      <c r="C718" t="s">
        <v>2875</v>
      </c>
      <c r="E718" t="s">
        <v>2504</v>
      </c>
      <c r="F718" t="s">
        <v>2876</v>
      </c>
      <c r="G718" t="s">
        <v>904</v>
      </c>
      <c r="H718" t="s">
        <v>1319</v>
      </c>
      <c r="I718" t="s">
        <v>1320</v>
      </c>
      <c r="J718">
        <v>2025</v>
      </c>
      <c r="K718">
        <v>0</v>
      </c>
      <c r="L718" t="s">
        <v>2906</v>
      </c>
      <c r="M718" t="s">
        <v>4613</v>
      </c>
      <c r="N718" t="s">
        <v>4614</v>
      </c>
      <c r="O718" t="s">
        <v>1753</v>
      </c>
      <c r="Q718" t="s">
        <v>1855</v>
      </c>
    </row>
    <row r="719" spans="1:17">
      <c r="A719" t="s">
        <v>4615</v>
      </c>
      <c r="B719" t="s">
        <v>1229</v>
      </c>
      <c r="C719" t="s">
        <v>2875</v>
      </c>
      <c r="E719" t="s">
        <v>2504</v>
      </c>
      <c r="F719" t="s">
        <v>2876</v>
      </c>
      <c r="G719" t="s">
        <v>910</v>
      </c>
      <c r="H719" t="s">
        <v>1319</v>
      </c>
      <c r="I719" t="s">
        <v>1320</v>
      </c>
      <c r="J719">
        <v>2025</v>
      </c>
      <c r="K719">
        <v>0</v>
      </c>
      <c r="L719" t="s">
        <v>2909</v>
      </c>
      <c r="M719" t="s">
        <v>4616</v>
      </c>
      <c r="N719" t="s">
        <v>4617</v>
      </c>
      <c r="O719" t="s">
        <v>1753</v>
      </c>
      <c r="Q719" t="s">
        <v>1855</v>
      </c>
    </row>
    <row r="720" spans="1:17">
      <c r="A720" t="s">
        <v>4618</v>
      </c>
      <c r="B720" t="s">
        <v>1230</v>
      </c>
      <c r="C720" t="s">
        <v>2875</v>
      </c>
      <c r="E720" t="s">
        <v>2504</v>
      </c>
      <c r="F720" t="s">
        <v>2876</v>
      </c>
      <c r="G720" t="s">
        <v>2913</v>
      </c>
      <c r="H720" t="s">
        <v>1319</v>
      </c>
      <c r="I720" t="s">
        <v>1320</v>
      </c>
      <c r="J720">
        <v>2025</v>
      </c>
      <c r="K720">
        <v>0</v>
      </c>
      <c r="L720" t="s">
        <v>3270</v>
      </c>
      <c r="M720" t="s">
        <v>4619</v>
      </c>
      <c r="N720" t="s">
        <v>4620</v>
      </c>
      <c r="O720" t="s">
        <v>1753</v>
      </c>
      <c r="Q720" t="s">
        <v>1855</v>
      </c>
    </row>
    <row r="721" spans="1:17">
      <c r="A721" t="s">
        <v>4621</v>
      </c>
      <c r="B721" t="s">
        <v>1231</v>
      </c>
      <c r="C721" t="s">
        <v>2875</v>
      </c>
      <c r="E721" t="s">
        <v>2504</v>
      </c>
      <c r="F721" t="s">
        <v>2876</v>
      </c>
      <c r="G721" t="s">
        <v>922</v>
      </c>
      <c r="H721" t="s">
        <v>1319</v>
      </c>
      <c r="I721" t="s">
        <v>1320</v>
      </c>
      <c r="J721">
        <v>2025</v>
      </c>
      <c r="K721">
        <v>100</v>
      </c>
      <c r="L721" t="s">
        <v>2918</v>
      </c>
      <c r="M721" t="s">
        <v>4622</v>
      </c>
      <c r="N721" t="s">
        <v>4623</v>
      </c>
      <c r="O721" t="s">
        <v>1753</v>
      </c>
      <c r="Q721" t="s">
        <v>1855</v>
      </c>
    </row>
    <row r="722" spans="1:17">
      <c r="A722" t="s">
        <v>4624</v>
      </c>
      <c r="B722" t="s">
        <v>1232</v>
      </c>
      <c r="C722" t="s">
        <v>2875</v>
      </c>
      <c r="E722" t="s">
        <v>2521</v>
      </c>
      <c r="F722" t="s">
        <v>2876</v>
      </c>
      <c r="G722" t="s">
        <v>928</v>
      </c>
      <c r="H722" t="s">
        <v>1319</v>
      </c>
      <c r="I722" t="s">
        <v>1320</v>
      </c>
      <c r="J722">
        <v>2025</v>
      </c>
      <c r="K722">
        <v>33</v>
      </c>
      <c r="L722" t="s">
        <v>2922</v>
      </c>
      <c r="M722" t="s">
        <v>4625</v>
      </c>
      <c r="N722" t="s">
        <v>4626</v>
      </c>
      <c r="O722" t="s">
        <v>1753</v>
      </c>
      <c r="Q722" t="s">
        <v>1855</v>
      </c>
    </row>
    <row r="723" spans="1:17">
      <c r="A723" t="s">
        <v>4627</v>
      </c>
      <c r="B723" t="s">
        <v>1233</v>
      </c>
      <c r="C723" t="s">
        <v>2875</v>
      </c>
      <c r="E723" t="s">
        <v>2521</v>
      </c>
      <c r="F723" t="s">
        <v>2926</v>
      </c>
      <c r="G723" t="s">
        <v>935</v>
      </c>
      <c r="H723" t="s">
        <v>1319</v>
      </c>
      <c r="I723" t="s">
        <v>1320</v>
      </c>
      <c r="J723">
        <v>2025</v>
      </c>
      <c r="K723">
        <v>100</v>
      </c>
      <c r="L723" t="s">
        <v>2927</v>
      </c>
      <c r="M723" t="s">
        <v>4628</v>
      </c>
      <c r="N723" t="s">
        <v>4629</v>
      </c>
      <c r="O723" t="s">
        <v>1753</v>
      </c>
      <c r="Q723" t="s">
        <v>1855</v>
      </c>
    </row>
    <row r="724" spans="1:17">
      <c r="A724" t="s">
        <v>4630</v>
      </c>
      <c r="B724" t="s">
        <v>1234</v>
      </c>
      <c r="C724" t="s">
        <v>2875</v>
      </c>
      <c r="E724" t="s">
        <v>2521</v>
      </c>
      <c r="F724" t="s">
        <v>2926</v>
      </c>
      <c r="G724" t="s">
        <v>939</v>
      </c>
      <c r="H724" t="s">
        <v>1319</v>
      </c>
      <c r="I724" t="s">
        <v>1320</v>
      </c>
      <c r="J724">
        <v>2025</v>
      </c>
      <c r="K724">
        <v>100</v>
      </c>
      <c r="L724" t="s">
        <v>2931</v>
      </c>
      <c r="M724" t="s">
        <v>4631</v>
      </c>
      <c r="N724" t="s">
        <v>4632</v>
      </c>
      <c r="O724" t="s">
        <v>1753</v>
      </c>
      <c r="Q724" t="s">
        <v>1855</v>
      </c>
    </row>
    <row r="725" spans="1:17">
      <c r="A725" t="s">
        <v>4633</v>
      </c>
      <c r="B725" t="s">
        <v>1235</v>
      </c>
      <c r="C725" t="s">
        <v>2875</v>
      </c>
      <c r="E725" t="s">
        <v>2521</v>
      </c>
      <c r="F725" t="s">
        <v>2926</v>
      </c>
      <c r="G725" t="s">
        <v>943</v>
      </c>
      <c r="H725" t="s">
        <v>1319</v>
      </c>
      <c r="I725" t="s">
        <v>1320</v>
      </c>
      <c r="J725">
        <v>2025</v>
      </c>
      <c r="K725">
        <v>100</v>
      </c>
      <c r="L725" t="s">
        <v>2935</v>
      </c>
      <c r="M725" t="s">
        <v>4634</v>
      </c>
      <c r="N725" t="s">
        <v>4635</v>
      </c>
      <c r="O725" t="s">
        <v>1753</v>
      </c>
      <c r="Q725" t="s">
        <v>1855</v>
      </c>
    </row>
    <row r="726" spans="1:17">
      <c r="A726" t="s">
        <v>4636</v>
      </c>
      <c r="B726" t="s">
        <v>1236</v>
      </c>
      <c r="C726" t="s">
        <v>2875</v>
      </c>
      <c r="E726" t="s">
        <v>2521</v>
      </c>
      <c r="F726" t="s">
        <v>2926</v>
      </c>
      <c r="G726" t="s">
        <v>949</v>
      </c>
      <c r="H726" t="s">
        <v>1319</v>
      </c>
      <c r="I726" t="s">
        <v>1320</v>
      </c>
      <c r="J726">
        <v>2025</v>
      </c>
      <c r="K726">
        <v>100</v>
      </c>
      <c r="L726" t="s">
        <v>2938</v>
      </c>
      <c r="M726" t="s">
        <v>4637</v>
      </c>
      <c r="N726" t="s">
        <v>4638</v>
      </c>
      <c r="O726" t="s">
        <v>1753</v>
      </c>
      <c r="Q726" t="s">
        <v>1855</v>
      </c>
    </row>
    <row r="727" spans="1:17">
      <c r="A727" t="s">
        <v>4639</v>
      </c>
      <c r="B727" t="s">
        <v>1237</v>
      </c>
      <c r="C727" t="s">
        <v>2875</v>
      </c>
      <c r="E727" t="s">
        <v>2521</v>
      </c>
      <c r="F727" t="s">
        <v>2926</v>
      </c>
      <c r="G727" t="s">
        <v>955</v>
      </c>
      <c r="H727" t="s">
        <v>1319</v>
      </c>
      <c r="I727" t="s">
        <v>1320</v>
      </c>
      <c r="J727">
        <v>2025</v>
      </c>
      <c r="K727">
        <v>67</v>
      </c>
      <c r="L727" t="s">
        <v>4640</v>
      </c>
      <c r="M727" t="s">
        <v>4641</v>
      </c>
      <c r="N727" t="s">
        <v>4642</v>
      </c>
      <c r="O727" t="s">
        <v>1753</v>
      </c>
      <c r="Q727" t="s">
        <v>1855</v>
      </c>
    </row>
    <row r="728" spans="1:17">
      <c r="A728" t="s">
        <v>4643</v>
      </c>
      <c r="B728" t="s">
        <v>1238</v>
      </c>
      <c r="C728" t="s">
        <v>2875</v>
      </c>
      <c r="E728" t="s">
        <v>2521</v>
      </c>
      <c r="F728" t="s">
        <v>2926</v>
      </c>
      <c r="G728" t="s">
        <v>961</v>
      </c>
      <c r="H728" t="s">
        <v>1319</v>
      </c>
      <c r="I728" t="s">
        <v>1320</v>
      </c>
      <c r="J728">
        <v>2025</v>
      </c>
      <c r="K728">
        <v>100</v>
      </c>
      <c r="L728" t="s">
        <v>4644</v>
      </c>
      <c r="M728" t="s">
        <v>4645</v>
      </c>
      <c r="N728" t="s">
        <v>4646</v>
      </c>
      <c r="O728" t="s">
        <v>1753</v>
      </c>
      <c r="Q728" t="s">
        <v>1855</v>
      </c>
    </row>
    <row r="729" spans="1:17">
      <c r="A729" t="s">
        <v>4647</v>
      </c>
      <c r="B729" t="s">
        <v>1239</v>
      </c>
      <c r="C729" t="s">
        <v>2947</v>
      </c>
      <c r="E729" t="s">
        <v>2487</v>
      </c>
      <c r="F729" t="s">
        <v>2948</v>
      </c>
      <c r="G729" t="s">
        <v>965</v>
      </c>
      <c r="H729" t="s">
        <v>1319</v>
      </c>
      <c r="I729" t="s">
        <v>1320</v>
      </c>
      <c r="J729">
        <v>2025</v>
      </c>
      <c r="K729">
        <v>0</v>
      </c>
      <c r="L729" t="s">
        <v>2961</v>
      </c>
      <c r="M729" t="s">
        <v>4648</v>
      </c>
      <c r="N729" t="s">
        <v>4649</v>
      </c>
      <c r="O729" t="s">
        <v>1753</v>
      </c>
      <c r="Q729" t="s">
        <v>1855</v>
      </c>
    </row>
    <row r="730" spans="1:17">
      <c r="A730" t="s">
        <v>4650</v>
      </c>
      <c r="B730" t="s">
        <v>1240</v>
      </c>
      <c r="C730" t="s">
        <v>2947</v>
      </c>
      <c r="E730" t="s">
        <v>2487</v>
      </c>
      <c r="F730" t="s">
        <v>2948</v>
      </c>
      <c r="G730" t="s">
        <v>971</v>
      </c>
      <c r="H730" t="s">
        <v>1319</v>
      </c>
      <c r="I730" t="s">
        <v>1320</v>
      </c>
      <c r="J730">
        <v>2025</v>
      </c>
      <c r="K730">
        <v>0</v>
      </c>
      <c r="L730" t="s">
        <v>2954</v>
      </c>
      <c r="M730" t="s">
        <v>4648</v>
      </c>
      <c r="N730" t="s">
        <v>4649</v>
      </c>
      <c r="O730" t="s">
        <v>1753</v>
      </c>
      <c r="Q730" t="s">
        <v>1855</v>
      </c>
    </row>
    <row r="731" spans="1:17">
      <c r="A731" t="s">
        <v>4651</v>
      </c>
      <c r="B731" t="s">
        <v>1241</v>
      </c>
      <c r="C731" t="s">
        <v>2947</v>
      </c>
      <c r="E731" t="s">
        <v>2487</v>
      </c>
      <c r="F731" t="s">
        <v>2948</v>
      </c>
      <c r="G731" t="s">
        <v>975</v>
      </c>
      <c r="H731" t="s">
        <v>1319</v>
      </c>
      <c r="I731" t="s">
        <v>1320</v>
      </c>
      <c r="J731">
        <v>2025</v>
      </c>
      <c r="K731">
        <v>0</v>
      </c>
      <c r="L731" t="s">
        <v>2961</v>
      </c>
      <c r="M731" t="s">
        <v>4648</v>
      </c>
      <c r="N731" t="s">
        <v>4649</v>
      </c>
      <c r="O731" t="s">
        <v>1753</v>
      </c>
      <c r="Q731" t="s">
        <v>1855</v>
      </c>
    </row>
    <row r="732" spans="1:17">
      <c r="A732" t="s">
        <v>4652</v>
      </c>
      <c r="B732" t="s">
        <v>1242</v>
      </c>
      <c r="C732" t="s">
        <v>2947</v>
      </c>
      <c r="E732" t="s">
        <v>2504</v>
      </c>
      <c r="F732" t="s">
        <v>2948</v>
      </c>
      <c r="G732" t="s">
        <v>981</v>
      </c>
      <c r="H732" t="s">
        <v>1319</v>
      </c>
      <c r="I732" t="s">
        <v>1320</v>
      </c>
      <c r="J732">
        <v>2025</v>
      </c>
      <c r="K732">
        <v>0</v>
      </c>
      <c r="L732" t="s">
        <v>2961</v>
      </c>
      <c r="M732" t="s">
        <v>4648</v>
      </c>
      <c r="N732" t="s">
        <v>4653</v>
      </c>
      <c r="O732" t="s">
        <v>1753</v>
      </c>
      <c r="Q732" t="s">
        <v>1855</v>
      </c>
    </row>
    <row r="733" spans="1:17">
      <c r="A733" t="s">
        <v>4654</v>
      </c>
      <c r="B733" t="s">
        <v>1243</v>
      </c>
      <c r="C733" t="s">
        <v>2947</v>
      </c>
      <c r="E733" t="s">
        <v>2504</v>
      </c>
      <c r="F733" t="s">
        <v>2948</v>
      </c>
      <c r="G733" t="s">
        <v>986</v>
      </c>
      <c r="H733" t="s">
        <v>1319</v>
      </c>
      <c r="I733" t="s">
        <v>1320</v>
      </c>
      <c r="J733">
        <v>2025</v>
      </c>
      <c r="K733">
        <v>0</v>
      </c>
      <c r="L733" t="s">
        <v>2954</v>
      </c>
      <c r="M733" t="s">
        <v>4648</v>
      </c>
      <c r="N733" t="s">
        <v>4655</v>
      </c>
      <c r="O733" t="s">
        <v>1753</v>
      </c>
      <c r="Q733" t="s">
        <v>1855</v>
      </c>
    </row>
    <row r="734" spans="1:17">
      <c r="A734" t="s">
        <v>4656</v>
      </c>
      <c r="B734" t="s">
        <v>1244</v>
      </c>
      <c r="C734" t="s">
        <v>2947</v>
      </c>
      <c r="E734" t="s">
        <v>2504</v>
      </c>
      <c r="F734" t="s">
        <v>2948</v>
      </c>
      <c r="G734" t="s">
        <v>989</v>
      </c>
      <c r="H734" t="s">
        <v>1319</v>
      </c>
      <c r="I734" t="s">
        <v>1320</v>
      </c>
      <c r="J734">
        <v>2025</v>
      </c>
      <c r="K734">
        <v>0</v>
      </c>
      <c r="L734" t="s">
        <v>2961</v>
      </c>
      <c r="M734" t="s">
        <v>4648</v>
      </c>
      <c r="N734" t="s">
        <v>4657</v>
      </c>
      <c r="O734" t="s">
        <v>1753</v>
      </c>
      <c r="Q734" t="s">
        <v>1855</v>
      </c>
    </row>
    <row r="735" spans="1:17">
      <c r="A735" t="s">
        <v>4658</v>
      </c>
      <c r="B735" t="s">
        <v>1245</v>
      </c>
      <c r="C735" t="s">
        <v>2947</v>
      </c>
      <c r="E735" t="s">
        <v>2966</v>
      </c>
      <c r="F735" t="s">
        <v>2948</v>
      </c>
      <c r="G735" t="s">
        <v>993</v>
      </c>
      <c r="H735" t="s">
        <v>1319</v>
      </c>
      <c r="I735" t="s">
        <v>1320</v>
      </c>
      <c r="J735">
        <v>2025</v>
      </c>
      <c r="K735">
        <v>0</v>
      </c>
      <c r="L735" t="s">
        <v>2961</v>
      </c>
      <c r="M735" t="s">
        <v>4659</v>
      </c>
      <c r="N735" t="s">
        <v>4660</v>
      </c>
      <c r="O735" t="s">
        <v>1753</v>
      </c>
      <c r="Q735" t="s">
        <v>1855</v>
      </c>
    </row>
    <row r="736" spans="1:17">
      <c r="A736" t="s">
        <v>4661</v>
      </c>
      <c r="B736" t="s">
        <v>1246</v>
      </c>
      <c r="C736" t="s">
        <v>2947</v>
      </c>
      <c r="E736" t="s">
        <v>2487</v>
      </c>
      <c r="F736" t="s">
        <v>2948</v>
      </c>
      <c r="G736" t="s">
        <v>998</v>
      </c>
      <c r="H736" t="s">
        <v>1319</v>
      </c>
      <c r="I736" t="s">
        <v>1320</v>
      </c>
      <c r="J736">
        <v>2025</v>
      </c>
      <c r="K736">
        <v>0</v>
      </c>
      <c r="L736" t="s">
        <v>2961</v>
      </c>
      <c r="M736" t="s">
        <v>4648</v>
      </c>
      <c r="N736" t="s">
        <v>4649</v>
      </c>
      <c r="O736" t="s">
        <v>1753</v>
      </c>
      <c r="Q736" t="s">
        <v>1855</v>
      </c>
    </row>
    <row r="737" spans="1:19">
      <c r="A737" t="s">
        <v>4662</v>
      </c>
      <c r="B737" t="s">
        <v>1247</v>
      </c>
      <c r="C737" t="s">
        <v>2947</v>
      </c>
      <c r="E737" t="s">
        <v>2504</v>
      </c>
      <c r="F737" t="s">
        <v>2948</v>
      </c>
      <c r="G737" t="s">
        <v>1003</v>
      </c>
      <c r="H737" t="s">
        <v>1319</v>
      </c>
      <c r="I737" t="s">
        <v>1320</v>
      </c>
      <c r="J737">
        <v>2025</v>
      </c>
      <c r="K737">
        <v>0</v>
      </c>
      <c r="L737" t="s">
        <v>2961</v>
      </c>
      <c r="M737" t="s">
        <v>4648</v>
      </c>
      <c r="N737" t="s">
        <v>4655</v>
      </c>
      <c r="O737" t="s">
        <v>1753</v>
      </c>
      <c r="Q737" t="s">
        <v>1855</v>
      </c>
    </row>
    <row r="738" spans="1:19">
      <c r="A738" t="s">
        <v>4663</v>
      </c>
      <c r="B738" t="s">
        <v>1248</v>
      </c>
      <c r="C738" t="s">
        <v>2947</v>
      </c>
      <c r="E738" t="s">
        <v>2487</v>
      </c>
      <c r="F738" t="s">
        <v>2948</v>
      </c>
      <c r="G738" t="s">
        <v>1007</v>
      </c>
      <c r="H738" t="s">
        <v>1319</v>
      </c>
      <c r="I738" t="s">
        <v>1320</v>
      </c>
      <c r="J738">
        <v>2025</v>
      </c>
      <c r="K738">
        <v>0</v>
      </c>
      <c r="L738" t="s">
        <v>2954</v>
      </c>
      <c r="M738" t="s">
        <v>4648</v>
      </c>
      <c r="N738" t="s">
        <v>4664</v>
      </c>
      <c r="O738" t="s">
        <v>1753</v>
      </c>
      <c r="Q738" t="s">
        <v>1855</v>
      </c>
    </row>
    <row r="739" spans="1:19">
      <c r="A739" t="s">
        <v>4665</v>
      </c>
      <c r="B739" t="s">
        <v>1249</v>
      </c>
      <c r="C739" t="s">
        <v>2947</v>
      </c>
      <c r="E739" t="s">
        <v>2966</v>
      </c>
      <c r="F739" t="s">
        <v>2979</v>
      </c>
      <c r="G739" t="s">
        <v>1011</v>
      </c>
      <c r="H739" t="s">
        <v>1319</v>
      </c>
      <c r="I739" t="s">
        <v>1320</v>
      </c>
      <c r="J739">
        <v>2025</v>
      </c>
      <c r="K739">
        <v>0</v>
      </c>
      <c r="L739" t="s">
        <v>2961</v>
      </c>
      <c r="M739" t="s">
        <v>4648</v>
      </c>
      <c r="N739" t="s">
        <v>4666</v>
      </c>
      <c r="O739" t="s">
        <v>1753</v>
      </c>
      <c r="Q739" t="s">
        <v>1855</v>
      </c>
    </row>
    <row r="740" spans="1:19">
      <c r="A740" t="s">
        <v>4667</v>
      </c>
      <c r="B740" t="s">
        <v>1250</v>
      </c>
      <c r="C740" t="s">
        <v>2947</v>
      </c>
      <c r="E740" t="s">
        <v>2499</v>
      </c>
      <c r="F740" t="s">
        <v>2876</v>
      </c>
      <c r="G740" t="s">
        <v>1017</v>
      </c>
      <c r="H740" t="s">
        <v>1319</v>
      </c>
      <c r="I740" t="s">
        <v>1320</v>
      </c>
      <c r="J740">
        <v>2025</v>
      </c>
      <c r="K740">
        <v>33</v>
      </c>
      <c r="L740" t="s">
        <v>3826</v>
      </c>
      <c r="M740" t="s">
        <v>4668</v>
      </c>
      <c r="N740" t="s">
        <v>4669</v>
      </c>
      <c r="O740" t="s">
        <v>1753</v>
      </c>
      <c r="Q740" t="s">
        <v>1855</v>
      </c>
    </row>
    <row r="741" spans="1:19">
      <c r="A741" t="s">
        <v>4670</v>
      </c>
      <c r="B741" t="s">
        <v>1251</v>
      </c>
      <c r="C741" t="s">
        <v>2947</v>
      </c>
      <c r="E741" t="s">
        <v>2499</v>
      </c>
      <c r="F741" t="s">
        <v>2876</v>
      </c>
      <c r="G741" t="s">
        <v>1022</v>
      </c>
      <c r="H741" t="s">
        <v>1319</v>
      </c>
      <c r="I741" t="s">
        <v>1320</v>
      </c>
      <c r="J741">
        <v>2025</v>
      </c>
      <c r="K741">
        <v>0</v>
      </c>
      <c r="L741" t="s">
        <v>2961</v>
      </c>
      <c r="M741" t="s">
        <v>4671</v>
      </c>
      <c r="N741" t="s">
        <v>4672</v>
      </c>
      <c r="O741" t="s">
        <v>1753</v>
      </c>
      <c r="Q741" t="s">
        <v>1855</v>
      </c>
    </row>
    <row r="742" spans="1:19">
      <c r="A742" t="s">
        <v>4673</v>
      </c>
      <c r="B742" t="s">
        <v>1252</v>
      </c>
      <c r="C742" t="s">
        <v>2947</v>
      </c>
      <c r="E742" t="s">
        <v>2499</v>
      </c>
      <c r="F742" t="s">
        <v>2876</v>
      </c>
      <c r="G742" t="s">
        <v>1027</v>
      </c>
      <c r="H742" t="s">
        <v>1319</v>
      </c>
      <c r="I742" t="s">
        <v>1320</v>
      </c>
      <c r="J742">
        <v>2025</v>
      </c>
      <c r="K742">
        <v>0</v>
      </c>
      <c r="L742" t="s">
        <v>2961</v>
      </c>
      <c r="M742" t="s">
        <v>4674</v>
      </c>
      <c r="N742" t="s">
        <v>4675</v>
      </c>
      <c r="O742" t="s">
        <v>1753</v>
      </c>
      <c r="Q742" t="s">
        <v>1855</v>
      </c>
    </row>
    <row r="743" spans="1:19">
      <c r="A743" t="s">
        <v>4676</v>
      </c>
      <c r="B743" t="s">
        <v>1253</v>
      </c>
      <c r="C743" t="s">
        <v>2947</v>
      </c>
      <c r="E743" t="s">
        <v>2521</v>
      </c>
      <c r="F743" t="s">
        <v>2876</v>
      </c>
      <c r="G743" t="s">
        <v>1032</v>
      </c>
      <c r="H743" t="s">
        <v>1319</v>
      </c>
      <c r="I743" t="s">
        <v>1320</v>
      </c>
      <c r="J743">
        <v>2025</v>
      </c>
      <c r="K743">
        <v>0</v>
      </c>
      <c r="L743" t="s">
        <v>2961</v>
      </c>
      <c r="M743" t="s">
        <v>4677</v>
      </c>
      <c r="N743" t="s">
        <v>4678</v>
      </c>
      <c r="O743" t="s">
        <v>1753</v>
      </c>
      <c r="Q743" t="s">
        <v>1855</v>
      </c>
    </row>
    <row r="744" spans="1:19">
      <c r="A744" t="s">
        <v>4679</v>
      </c>
      <c r="B744" t="s">
        <v>1254</v>
      </c>
      <c r="C744" t="s">
        <v>2947</v>
      </c>
      <c r="E744" t="s">
        <v>2521</v>
      </c>
      <c r="F744" t="s">
        <v>2926</v>
      </c>
      <c r="G744" t="s">
        <v>1038</v>
      </c>
      <c r="H744" t="s">
        <v>1319</v>
      </c>
      <c r="I744" t="s">
        <v>1320</v>
      </c>
      <c r="J744">
        <v>2025</v>
      </c>
      <c r="K744">
        <v>100</v>
      </c>
      <c r="L744" t="s">
        <v>3841</v>
      </c>
      <c r="M744" t="s">
        <v>4680</v>
      </c>
      <c r="N744" t="s">
        <v>4681</v>
      </c>
      <c r="O744" t="s">
        <v>1753</v>
      </c>
      <c r="Q744" t="s">
        <v>1855</v>
      </c>
    </row>
    <row r="745" spans="1:19">
      <c r="A745" t="s">
        <v>4682</v>
      </c>
      <c r="B745" t="s">
        <v>1255</v>
      </c>
      <c r="C745" t="s">
        <v>2947</v>
      </c>
      <c r="E745" t="s">
        <v>2521</v>
      </c>
      <c r="F745" t="s">
        <v>2926</v>
      </c>
      <c r="G745" t="s">
        <v>1041</v>
      </c>
      <c r="H745" t="s">
        <v>1319</v>
      </c>
      <c r="I745" t="s">
        <v>1320</v>
      </c>
      <c r="J745">
        <v>2025</v>
      </c>
      <c r="K745">
        <v>0</v>
      </c>
      <c r="L745" t="s">
        <v>2961</v>
      </c>
      <c r="M745" t="s">
        <v>4683</v>
      </c>
      <c r="N745" t="s">
        <v>4684</v>
      </c>
      <c r="O745" t="s">
        <v>1753</v>
      </c>
      <c r="Q745" t="s">
        <v>1855</v>
      </c>
    </row>
    <row r="746" spans="1:19">
      <c r="A746" t="s">
        <v>4685</v>
      </c>
      <c r="B746" t="s">
        <v>1256</v>
      </c>
      <c r="C746" t="s">
        <v>2947</v>
      </c>
      <c r="E746" t="s">
        <v>2521</v>
      </c>
      <c r="F746" t="s">
        <v>2926</v>
      </c>
      <c r="G746" t="s">
        <v>1046</v>
      </c>
      <c r="H746" t="s">
        <v>1319</v>
      </c>
      <c r="I746" t="s">
        <v>1320</v>
      </c>
      <c r="J746">
        <v>2025</v>
      </c>
      <c r="K746">
        <v>0</v>
      </c>
      <c r="L746" t="s">
        <v>2954</v>
      </c>
      <c r="M746" t="s">
        <v>4686</v>
      </c>
      <c r="N746" t="s">
        <v>4687</v>
      </c>
      <c r="O746" t="s">
        <v>1753</v>
      </c>
      <c r="Q746" t="s">
        <v>1855</v>
      </c>
    </row>
    <row r="747" spans="1:19">
      <c r="A747" t="s">
        <v>4688</v>
      </c>
      <c r="B747" t="s">
        <v>1257</v>
      </c>
      <c r="C747" t="s">
        <v>2486</v>
      </c>
      <c r="D747" t="s">
        <v>1742</v>
      </c>
      <c r="E747" t="s">
        <v>2487</v>
      </c>
      <c r="F747" t="s">
        <v>2488</v>
      </c>
      <c r="G747" t="s">
        <v>2489</v>
      </c>
      <c r="H747" t="s">
        <v>1321</v>
      </c>
      <c r="I747" t="s">
        <v>1322</v>
      </c>
      <c r="J747">
        <v>2025</v>
      </c>
      <c r="K747">
        <v>100</v>
      </c>
      <c r="L747" t="s">
        <v>2490</v>
      </c>
      <c r="M747" t="s">
        <v>4689</v>
      </c>
      <c r="N747" t="s">
        <v>4690</v>
      </c>
      <c r="O747" t="s">
        <v>1753</v>
      </c>
    </row>
    <row r="748" spans="1:19">
      <c r="A748" t="s">
        <v>4691</v>
      </c>
      <c r="B748" t="s">
        <v>1258</v>
      </c>
      <c r="C748" t="s">
        <v>2486</v>
      </c>
      <c r="D748" t="s">
        <v>1743</v>
      </c>
      <c r="E748" t="s">
        <v>2487</v>
      </c>
      <c r="F748" t="s">
        <v>2488</v>
      </c>
      <c r="G748" t="s">
        <v>2494</v>
      </c>
      <c r="H748" t="s">
        <v>1321</v>
      </c>
      <c r="I748" t="s">
        <v>1322</v>
      </c>
      <c r="J748">
        <v>2025</v>
      </c>
      <c r="K748">
        <v>100</v>
      </c>
      <c r="L748" t="s">
        <v>3342</v>
      </c>
      <c r="M748" t="s">
        <v>4692</v>
      </c>
      <c r="O748" t="s">
        <v>1753</v>
      </c>
      <c r="Q748" t="s">
        <v>4693</v>
      </c>
      <c r="S748" t="s">
        <v>4694</v>
      </c>
    </row>
    <row r="749" spans="1:19">
      <c r="A749" t="s">
        <v>4695</v>
      </c>
      <c r="B749" t="s">
        <v>1259</v>
      </c>
      <c r="C749" t="s">
        <v>2486</v>
      </c>
      <c r="D749" t="s">
        <v>1744</v>
      </c>
      <c r="E749" t="s">
        <v>2499</v>
      </c>
      <c r="F749" t="s">
        <v>2488</v>
      </c>
      <c r="G749" t="s">
        <v>2500</v>
      </c>
      <c r="H749" t="s">
        <v>1321</v>
      </c>
      <c r="I749" t="s">
        <v>1322</v>
      </c>
      <c r="J749">
        <v>2025</v>
      </c>
      <c r="K749">
        <v>100</v>
      </c>
      <c r="L749" t="s">
        <v>3348</v>
      </c>
      <c r="M749" t="s">
        <v>4696</v>
      </c>
      <c r="N749" t="s">
        <v>4697</v>
      </c>
      <c r="O749" t="s">
        <v>1753</v>
      </c>
    </row>
    <row r="750" spans="1:19">
      <c r="A750" t="s">
        <v>4698</v>
      </c>
      <c r="B750" t="s">
        <v>1260</v>
      </c>
      <c r="C750" t="s">
        <v>2486</v>
      </c>
      <c r="D750" t="s">
        <v>1745</v>
      </c>
      <c r="E750" t="s">
        <v>2504</v>
      </c>
      <c r="F750" t="s">
        <v>2488</v>
      </c>
      <c r="G750" t="s">
        <v>2505</v>
      </c>
      <c r="H750" t="s">
        <v>1321</v>
      </c>
      <c r="I750" t="s">
        <v>1322</v>
      </c>
      <c r="J750">
        <v>2025</v>
      </c>
      <c r="K750">
        <v>100</v>
      </c>
      <c r="L750" t="s">
        <v>3355</v>
      </c>
      <c r="M750" t="s">
        <v>4699</v>
      </c>
      <c r="N750" t="s">
        <v>4700</v>
      </c>
      <c r="O750" t="s">
        <v>1753</v>
      </c>
    </row>
    <row r="751" spans="1:19">
      <c r="A751" t="s">
        <v>4701</v>
      </c>
      <c r="B751" t="s">
        <v>1261</v>
      </c>
      <c r="C751" t="s">
        <v>2486</v>
      </c>
      <c r="D751" t="s">
        <v>1746</v>
      </c>
      <c r="E751" t="s">
        <v>2504</v>
      </c>
      <c r="F751" t="s">
        <v>2488</v>
      </c>
      <c r="G751" t="s">
        <v>2511</v>
      </c>
      <c r="H751" t="s">
        <v>1321</v>
      </c>
      <c r="I751" t="s">
        <v>1322</v>
      </c>
      <c r="J751">
        <v>2025</v>
      </c>
      <c r="K751">
        <v>100</v>
      </c>
      <c r="L751" t="s">
        <v>2512</v>
      </c>
      <c r="M751" t="s">
        <v>4702</v>
      </c>
      <c r="N751" t="s">
        <v>4703</v>
      </c>
      <c r="O751" t="s">
        <v>1753</v>
      </c>
      <c r="Q751" t="s">
        <v>4704</v>
      </c>
      <c r="S751" t="s">
        <v>4705</v>
      </c>
    </row>
    <row r="752" spans="1:19">
      <c r="A752" t="s">
        <v>4706</v>
      </c>
      <c r="B752" t="s">
        <v>1262</v>
      </c>
      <c r="C752" t="s">
        <v>2486</v>
      </c>
      <c r="D752" t="s">
        <v>1747</v>
      </c>
      <c r="E752" t="s">
        <v>2504</v>
      </c>
      <c r="F752" t="s">
        <v>2488</v>
      </c>
      <c r="G752" t="s">
        <v>2516</v>
      </c>
      <c r="H752" t="s">
        <v>1321</v>
      </c>
      <c r="I752" t="s">
        <v>1322</v>
      </c>
      <c r="J752">
        <v>2025</v>
      </c>
      <c r="K752">
        <v>100</v>
      </c>
      <c r="L752" t="s">
        <v>2517</v>
      </c>
      <c r="M752" t="s">
        <v>4707</v>
      </c>
      <c r="N752" t="s">
        <v>4708</v>
      </c>
      <c r="O752" t="s">
        <v>1753</v>
      </c>
    </row>
    <row r="753" spans="1:19">
      <c r="A753" t="s">
        <v>4709</v>
      </c>
      <c r="B753" t="s">
        <v>1263</v>
      </c>
      <c r="C753" t="s">
        <v>2486</v>
      </c>
      <c r="D753" t="s">
        <v>1695</v>
      </c>
      <c r="E753" t="s">
        <v>2521</v>
      </c>
      <c r="F753" t="s">
        <v>2488</v>
      </c>
      <c r="G753" t="s">
        <v>2522</v>
      </c>
      <c r="H753" t="s">
        <v>1321</v>
      </c>
      <c r="I753" t="s">
        <v>1322</v>
      </c>
      <c r="J753">
        <v>2025</v>
      </c>
      <c r="K753">
        <v>100</v>
      </c>
      <c r="L753" t="s">
        <v>2517</v>
      </c>
      <c r="M753" t="s">
        <v>4710</v>
      </c>
      <c r="N753" t="s">
        <v>4711</v>
      </c>
      <c r="O753" t="s">
        <v>1753</v>
      </c>
      <c r="Q753" t="s">
        <v>4712</v>
      </c>
      <c r="S753" t="s">
        <v>4713</v>
      </c>
    </row>
    <row r="754" spans="1:19">
      <c r="A754" t="s">
        <v>4714</v>
      </c>
      <c r="B754" t="s">
        <v>1115</v>
      </c>
      <c r="C754" t="s">
        <v>2486</v>
      </c>
      <c r="D754" t="s">
        <v>1743</v>
      </c>
      <c r="E754" t="s">
        <v>2487</v>
      </c>
      <c r="F754" t="s">
        <v>2526</v>
      </c>
      <c r="G754" t="s">
        <v>289</v>
      </c>
      <c r="H754" t="s">
        <v>1321</v>
      </c>
      <c r="I754" t="s">
        <v>1322</v>
      </c>
      <c r="J754">
        <v>2025</v>
      </c>
      <c r="K754">
        <v>100</v>
      </c>
      <c r="L754" t="s">
        <v>2527</v>
      </c>
      <c r="M754" t="s">
        <v>4715</v>
      </c>
      <c r="N754" t="s">
        <v>4716</v>
      </c>
      <c r="O754" t="s">
        <v>1753</v>
      </c>
    </row>
    <row r="755" spans="1:19">
      <c r="A755" t="s">
        <v>4717</v>
      </c>
      <c r="B755" t="s">
        <v>1116</v>
      </c>
      <c r="C755" t="s">
        <v>2486</v>
      </c>
      <c r="D755" t="s">
        <v>1743</v>
      </c>
      <c r="E755" t="s">
        <v>2487</v>
      </c>
      <c r="F755" t="s">
        <v>2526</v>
      </c>
      <c r="G755" t="s">
        <v>296</v>
      </c>
      <c r="H755" t="s">
        <v>1321</v>
      </c>
      <c r="I755" t="s">
        <v>1322</v>
      </c>
      <c r="J755">
        <v>2025</v>
      </c>
      <c r="K755">
        <v>100</v>
      </c>
      <c r="L755" t="s">
        <v>2531</v>
      </c>
      <c r="M755" t="s">
        <v>4718</v>
      </c>
      <c r="N755" t="s">
        <v>4719</v>
      </c>
      <c r="O755" t="s">
        <v>1753</v>
      </c>
      <c r="Q755" t="s">
        <v>4720</v>
      </c>
      <c r="S755" t="s">
        <v>4721</v>
      </c>
    </row>
    <row r="756" spans="1:19">
      <c r="A756" t="s">
        <v>4722</v>
      </c>
      <c r="B756" t="s">
        <v>1117</v>
      </c>
      <c r="C756" t="s">
        <v>2486</v>
      </c>
      <c r="D756" t="s">
        <v>1743</v>
      </c>
      <c r="E756" t="s">
        <v>2487</v>
      </c>
      <c r="F756" t="s">
        <v>2526</v>
      </c>
      <c r="G756" t="s">
        <v>300</v>
      </c>
      <c r="H756" t="s">
        <v>1321</v>
      </c>
      <c r="I756" t="s">
        <v>1322</v>
      </c>
      <c r="J756">
        <v>2025</v>
      </c>
      <c r="K756">
        <v>100</v>
      </c>
      <c r="L756" t="s">
        <v>2534</v>
      </c>
      <c r="M756" t="s">
        <v>4715</v>
      </c>
      <c r="N756" t="s">
        <v>4723</v>
      </c>
      <c r="Q756" t="s">
        <v>4724</v>
      </c>
      <c r="S756" t="s">
        <v>4725</v>
      </c>
    </row>
    <row r="757" spans="1:19">
      <c r="A757" t="s">
        <v>4726</v>
      </c>
      <c r="B757" t="s">
        <v>1118</v>
      </c>
      <c r="C757" t="s">
        <v>2486</v>
      </c>
      <c r="D757" t="s">
        <v>1743</v>
      </c>
      <c r="E757" t="s">
        <v>2487</v>
      </c>
      <c r="F757" t="s">
        <v>2526</v>
      </c>
      <c r="G757" t="s">
        <v>304</v>
      </c>
      <c r="H757" t="s">
        <v>1321</v>
      </c>
      <c r="I757" t="s">
        <v>1322</v>
      </c>
      <c r="J757">
        <v>2025</v>
      </c>
      <c r="K757">
        <v>100</v>
      </c>
      <c r="L757" t="s">
        <v>2537</v>
      </c>
      <c r="M757" t="s">
        <v>4715</v>
      </c>
      <c r="N757" t="s">
        <v>4727</v>
      </c>
      <c r="O757" t="s">
        <v>1753</v>
      </c>
    </row>
    <row r="758" spans="1:19">
      <c r="A758" t="s">
        <v>4728</v>
      </c>
      <c r="B758" t="s">
        <v>1119</v>
      </c>
      <c r="C758" t="s">
        <v>2486</v>
      </c>
      <c r="D758" t="s">
        <v>1743</v>
      </c>
      <c r="E758" t="s">
        <v>2487</v>
      </c>
      <c r="F758" t="s">
        <v>2526</v>
      </c>
      <c r="G758" t="s">
        <v>308</v>
      </c>
      <c r="H758" t="s">
        <v>1321</v>
      </c>
      <c r="I758" t="s">
        <v>1322</v>
      </c>
      <c r="J758">
        <v>2025</v>
      </c>
      <c r="K758">
        <v>100</v>
      </c>
      <c r="L758" t="s">
        <v>2540</v>
      </c>
      <c r="M758" t="s">
        <v>4715</v>
      </c>
      <c r="N758" t="s">
        <v>4729</v>
      </c>
      <c r="O758" t="s">
        <v>1753</v>
      </c>
    </row>
    <row r="759" spans="1:19">
      <c r="A759" t="s">
        <v>4730</v>
      </c>
      <c r="B759" t="s">
        <v>1120</v>
      </c>
      <c r="C759" t="s">
        <v>2486</v>
      </c>
      <c r="D759" t="s">
        <v>1743</v>
      </c>
      <c r="E759" t="s">
        <v>2487</v>
      </c>
      <c r="F759" t="s">
        <v>2526</v>
      </c>
      <c r="G759" t="s">
        <v>312</v>
      </c>
      <c r="H759" t="s">
        <v>1321</v>
      </c>
      <c r="I759" t="s">
        <v>1322</v>
      </c>
      <c r="J759">
        <v>2025</v>
      </c>
      <c r="K759">
        <v>100</v>
      </c>
      <c r="L759" t="s">
        <v>2543</v>
      </c>
      <c r="M759" t="s">
        <v>4715</v>
      </c>
      <c r="N759" t="s">
        <v>4731</v>
      </c>
      <c r="O759" t="s">
        <v>1753</v>
      </c>
    </row>
    <row r="760" spans="1:19">
      <c r="A760" t="s">
        <v>4732</v>
      </c>
      <c r="B760" t="s">
        <v>1121</v>
      </c>
      <c r="C760" t="s">
        <v>2486</v>
      </c>
      <c r="D760" t="s">
        <v>1743</v>
      </c>
      <c r="E760" t="s">
        <v>2487</v>
      </c>
      <c r="F760" t="s">
        <v>2526</v>
      </c>
      <c r="G760" t="s">
        <v>318</v>
      </c>
      <c r="H760" t="s">
        <v>1321</v>
      </c>
      <c r="I760" t="s">
        <v>1322</v>
      </c>
      <c r="J760">
        <v>2025</v>
      </c>
      <c r="K760">
        <v>0</v>
      </c>
      <c r="L760" t="s">
        <v>3388</v>
      </c>
      <c r="M760" t="s">
        <v>4715</v>
      </c>
      <c r="N760" t="s">
        <v>4733</v>
      </c>
      <c r="O760" t="s">
        <v>1779</v>
      </c>
      <c r="P760" t="s">
        <v>4734</v>
      </c>
      <c r="Q760" t="s">
        <v>4735</v>
      </c>
      <c r="S760" t="s">
        <v>4736</v>
      </c>
    </row>
    <row r="761" spans="1:19">
      <c r="A761" t="s">
        <v>4737</v>
      </c>
      <c r="B761" t="s">
        <v>1122</v>
      </c>
      <c r="C761" t="s">
        <v>2486</v>
      </c>
      <c r="D761" t="s">
        <v>1743</v>
      </c>
      <c r="E761" t="s">
        <v>2487</v>
      </c>
      <c r="F761" t="s">
        <v>2526</v>
      </c>
      <c r="G761" t="s">
        <v>324</v>
      </c>
      <c r="H761" t="s">
        <v>1321</v>
      </c>
      <c r="I761" t="s">
        <v>1322</v>
      </c>
      <c r="J761">
        <v>2025</v>
      </c>
      <c r="K761">
        <v>33</v>
      </c>
      <c r="L761" t="s">
        <v>3897</v>
      </c>
      <c r="M761" t="s">
        <v>4738</v>
      </c>
      <c r="N761" t="s">
        <v>4739</v>
      </c>
      <c r="O761" t="s">
        <v>1753</v>
      </c>
      <c r="Q761" t="s">
        <v>4740</v>
      </c>
      <c r="S761" t="s">
        <v>4741</v>
      </c>
    </row>
    <row r="762" spans="1:19">
      <c r="A762" t="s">
        <v>4742</v>
      </c>
      <c r="B762" t="s">
        <v>1123</v>
      </c>
      <c r="C762" t="s">
        <v>2486</v>
      </c>
      <c r="D762" t="s">
        <v>1743</v>
      </c>
      <c r="E762" t="s">
        <v>2487</v>
      </c>
      <c r="F762" t="s">
        <v>2552</v>
      </c>
      <c r="G762" t="s">
        <v>330</v>
      </c>
      <c r="H762" t="s">
        <v>1321</v>
      </c>
      <c r="I762" t="s">
        <v>1322</v>
      </c>
      <c r="J762">
        <v>2025</v>
      </c>
      <c r="K762">
        <v>100</v>
      </c>
      <c r="L762" t="s">
        <v>2553</v>
      </c>
      <c r="M762" t="s">
        <v>4743</v>
      </c>
      <c r="N762" t="s">
        <v>4744</v>
      </c>
      <c r="O762" t="s">
        <v>1753</v>
      </c>
    </row>
    <row r="763" spans="1:19">
      <c r="A763" t="s">
        <v>4745</v>
      </c>
      <c r="B763" t="s">
        <v>1124</v>
      </c>
      <c r="C763" t="s">
        <v>2486</v>
      </c>
      <c r="D763" t="s">
        <v>1743</v>
      </c>
      <c r="E763" t="s">
        <v>2487</v>
      </c>
      <c r="F763" t="s">
        <v>2552</v>
      </c>
      <c r="G763" t="s">
        <v>336</v>
      </c>
      <c r="H763" t="s">
        <v>1321</v>
      </c>
      <c r="I763" t="s">
        <v>1322</v>
      </c>
      <c r="J763">
        <v>2025</v>
      </c>
      <c r="K763">
        <v>100</v>
      </c>
      <c r="L763" t="s">
        <v>3398</v>
      </c>
      <c r="M763" t="s">
        <v>4718</v>
      </c>
      <c r="N763" t="s">
        <v>4746</v>
      </c>
      <c r="O763" t="s">
        <v>1753</v>
      </c>
    </row>
    <row r="764" spans="1:19">
      <c r="A764" t="s">
        <v>4747</v>
      </c>
      <c r="B764" t="s">
        <v>1125</v>
      </c>
      <c r="C764" t="s">
        <v>2486</v>
      </c>
      <c r="D764" t="s">
        <v>1743</v>
      </c>
      <c r="E764" t="s">
        <v>2487</v>
      </c>
      <c r="F764" t="s">
        <v>2552</v>
      </c>
      <c r="G764" t="s">
        <v>342</v>
      </c>
      <c r="H764" t="s">
        <v>1321</v>
      </c>
      <c r="I764" t="s">
        <v>1322</v>
      </c>
      <c r="J764">
        <v>2025</v>
      </c>
      <c r="K764">
        <v>100</v>
      </c>
      <c r="L764" t="s">
        <v>2559</v>
      </c>
      <c r="M764" t="s">
        <v>4748</v>
      </c>
      <c r="N764" t="s">
        <v>4749</v>
      </c>
      <c r="O764" t="s">
        <v>1753</v>
      </c>
      <c r="S764" t="s">
        <v>4750</v>
      </c>
    </row>
    <row r="765" spans="1:19">
      <c r="A765" t="s">
        <v>4751</v>
      </c>
      <c r="B765" t="s">
        <v>1126</v>
      </c>
      <c r="C765" t="s">
        <v>2486</v>
      </c>
      <c r="D765" t="s">
        <v>1743</v>
      </c>
      <c r="E765" t="s">
        <v>2487</v>
      </c>
      <c r="F765" t="s">
        <v>2552</v>
      </c>
      <c r="G765" t="s">
        <v>346</v>
      </c>
      <c r="H765" t="s">
        <v>1321</v>
      </c>
      <c r="I765" t="s">
        <v>1322</v>
      </c>
      <c r="J765">
        <v>2025</v>
      </c>
      <c r="K765">
        <v>67</v>
      </c>
      <c r="L765" t="s">
        <v>2562</v>
      </c>
      <c r="M765" t="s">
        <v>4748</v>
      </c>
      <c r="N765" t="s">
        <v>4752</v>
      </c>
      <c r="O765" t="s">
        <v>1753</v>
      </c>
      <c r="S765" t="s">
        <v>4750</v>
      </c>
    </row>
    <row r="766" spans="1:19">
      <c r="A766" t="s">
        <v>4753</v>
      </c>
      <c r="B766" t="s">
        <v>1127</v>
      </c>
      <c r="C766" t="s">
        <v>2486</v>
      </c>
      <c r="D766" t="s">
        <v>1743</v>
      </c>
      <c r="E766" t="s">
        <v>2487</v>
      </c>
      <c r="F766" t="s">
        <v>2565</v>
      </c>
      <c r="G766" t="s">
        <v>352</v>
      </c>
      <c r="H766" t="s">
        <v>1321</v>
      </c>
      <c r="I766" t="s">
        <v>1322</v>
      </c>
      <c r="J766">
        <v>2025</v>
      </c>
      <c r="K766">
        <v>100</v>
      </c>
      <c r="L766" t="s">
        <v>2566</v>
      </c>
      <c r="M766" t="s">
        <v>4754</v>
      </c>
      <c r="N766" t="s">
        <v>4755</v>
      </c>
      <c r="O766" t="s">
        <v>1753</v>
      </c>
    </row>
    <row r="767" spans="1:19">
      <c r="A767" t="s">
        <v>4756</v>
      </c>
      <c r="B767" t="s">
        <v>1128</v>
      </c>
      <c r="C767" t="s">
        <v>2486</v>
      </c>
      <c r="D767" t="s">
        <v>1743</v>
      </c>
      <c r="E767" t="s">
        <v>2487</v>
      </c>
      <c r="F767" t="s">
        <v>2565</v>
      </c>
      <c r="G767" t="s">
        <v>358</v>
      </c>
      <c r="H767" t="s">
        <v>1321</v>
      </c>
      <c r="I767" t="s">
        <v>1322</v>
      </c>
      <c r="J767">
        <v>2025</v>
      </c>
      <c r="K767">
        <v>100</v>
      </c>
      <c r="L767" t="s">
        <v>4757</v>
      </c>
      <c r="M767" t="s">
        <v>4758</v>
      </c>
      <c r="N767" t="s">
        <v>4759</v>
      </c>
      <c r="O767" t="s">
        <v>1753</v>
      </c>
      <c r="S767" t="s">
        <v>4760</v>
      </c>
    </row>
    <row r="768" spans="1:19">
      <c r="A768" t="s">
        <v>4761</v>
      </c>
      <c r="B768" t="s">
        <v>1129</v>
      </c>
      <c r="C768" t="s">
        <v>2486</v>
      </c>
      <c r="D768" t="s">
        <v>1743</v>
      </c>
      <c r="E768" t="s">
        <v>2487</v>
      </c>
      <c r="F768" t="s">
        <v>2573</v>
      </c>
      <c r="G768" t="s">
        <v>364</v>
      </c>
      <c r="H768" t="s">
        <v>1321</v>
      </c>
      <c r="I768" t="s">
        <v>1322</v>
      </c>
      <c r="J768">
        <v>2025</v>
      </c>
      <c r="K768">
        <v>100</v>
      </c>
      <c r="L768" t="s">
        <v>2704</v>
      </c>
      <c r="M768" t="s">
        <v>4762</v>
      </c>
      <c r="N768" t="s">
        <v>4763</v>
      </c>
      <c r="O768" t="s">
        <v>1779</v>
      </c>
      <c r="P768" t="s">
        <v>4764</v>
      </c>
      <c r="Q768" t="s">
        <v>4765</v>
      </c>
      <c r="S768" t="s">
        <v>4766</v>
      </c>
    </row>
    <row r="769" spans="1:19">
      <c r="A769" t="s">
        <v>4767</v>
      </c>
      <c r="B769" t="s">
        <v>1130</v>
      </c>
      <c r="C769" t="s">
        <v>2486</v>
      </c>
      <c r="D769" t="s">
        <v>1743</v>
      </c>
      <c r="E769" t="s">
        <v>2487</v>
      </c>
      <c r="F769" t="s">
        <v>2573</v>
      </c>
      <c r="G769" t="s">
        <v>369</v>
      </c>
      <c r="H769" t="s">
        <v>1321</v>
      </c>
      <c r="I769" t="s">
        <v>1322</v>
      </c>
      <c r="J769">
        <v>2025</v>
      </c>
      <c r="K769">
        <v>100</v>
      </c>
      <c r="L769" t="s">
        <v>4768</v>
      </c>
      <c r="M769" t="s">
        <v>4769</v>
      </c>
      <c r="N769" t="s">
        <v>4770</v>
      </c>
      <c r="O769" t="s">
        <v>1753</v>
      </c>
      <c r="Q769" t="s">
        <v>4771</v>
      </c>
      <c r="S769" t="s">
        <v>4772</v>
      </c>
    </row>
    <row r="770" spans="1:19">
      <c r="A770" t="s">
        <v>4773</v>
      </c>
      <c r="B770" t="s">
        <v>1131</v>
      </c>
      <c r="C770" t="s">
        <v>2486</v>
      </c>
      <c r="D770" t="s">
        <v>1743</v>
      </c>
      <c r="E770" t="s">
        <v>2487</v>
      </c>
      <c r="F770" t="s">
        <v>2580</v>
      </c>
      <c r="G770" t="s">
        <v>374</v>
      </c>
      <c r="H770" t="s">
        <v>1321</v>
      </c>
      <c r="I770" t="s">
        <v>1322</v>
      </c>
      <c r="J770">
        <v>2025</v>
      </c>
      <c r="K770">
        <v>33</v>
      </c>
      <c r="L770" t="s">
        <v>3915</v>
      </c>
      <c r="M770" t="s">
        <v>4774</v>
      </c>
      <c r="N770" t="s">
        <v>4775</v>
      </c>
      <c r="O770" t="s">
        <v>1753</v>
      </c>
    </row>
    <row r="771" spans="1:19">
      <c r="A771" t="s">
        <v>4776</v>
      </c>
      <c r="B771" t="s">
        <v>1132</v>
      </c>
      <c r="C771" t="s">
        <v>2486</v>
      </c>
      <c r="D771" t="s">
        <v>1743</v>
      </c>
      <c r="E771" t="s">
        <v>2487</v>
      </c>
      <c r="F771" t="s">
        <v>2580</v>
      </c>
      <c r="G771" t="s">
        <v>380</v>
      </c>
      <c r="H771" t="s">
        <v>1321</v>
      </c>
      <c r="I771" t="s">
        <v>1322</v>
      </c>
      <c r="J771">
        <v>2025</v>
      </c>
      <c r="K771">
        <v>100</v>
      </c>
      <c r="L771" t="s">
        <v>2584</v>
      </c>
      <c r="M771" t="s">
        <v>4777</v>
      </c>
      <c r="N771" t="s">
        <v>4778</v>
      </c>
      <c r="O771" t="s">
        <v>1779</v>
      </c>
      <c r="P771" t="s">
        <v>2584</v>
      </c>
      <c r="Q771" t="s">
        <v>4779</v>
      </c>
      <c r="S771" t="s">
        <v>4780</v>
      </c>
    </row>
    <row r="772" spans="1:19">
      <c r="A772" t="s">
        <v>4781</v>
      </c>
      <c r="B772" t="s">
        <v>1133</v>
      </c>
      <c r="C772" t="s">
        <v>2486</v>
      </c>
      <c r="D772" t="s">
        <v>1743</v>
      </c>
      <c r="E772" t="s">
        <v>2487</v>
      </c>
      <c r="F772" t="s">
        <v>2526</v>
      </c>
      <c r="G772" t="s">
        <v>386</v>
      </c>
      <c r="H772" t="s">
        <v>1321</v>
      </c>
      <c r="I772" t="s">
        <v>1322</v>
      </c>
      <c r="J772">
        <v>2025</v>
      </c>
      <c r="K772">
        <v>100</v>
      </c>
      <c r="L772" t="s">
        <v>3429</v>
      </c>
      <c r="M772" t="s">
        <v>4782</v>
      </c>
      <c r="N772" t="s">
        <v>4783</v>
      </c>
      <c r="O772" t="s">
        <v>1753</v>
      </c>
    </row>
    <row r="773" spans="1:19">
      <c r="A773" t="s">
        <v>4784</v>
      </c>
      <c r="B773" t="s">
        <v>1134</v>
      </c>
      <c r="C773" t="s">
        <v>2486</v>
      </c>
      <c r="D773" t="s">
        <v>1743</v>
      </c>
      <c r="E773" t="s">
        <v>2487</v>
      </c>
      <c r="F773" t="s">
        <v>2526</v>
      </c>
      <c r="G773" t="s">
        <v>392</v>
      </c>
      <c r="H773" t="s">
        <v>1321</v>
      </c>
      <c r="I773" t="s">
        <v>1322</v>
      </c>
      <c r="J773">
        <v>2025</v>
      </c>
      <c r="K773">
        <v>100</v>
      </c>
      <c r="L773" t="s">
        <v>3435</v>
      </c>
      <c r="M773" t="s">
        <v>4782</v>
      </c>
      <c r="N773" t="s">
        <v>4785</v>
      </c>
      <c r="O773" t="s">
        <v>1753</v>
      </c>
    </row>
    <row r="774" spans="1:19">
      <c r="A774" t="s">
        <v>4786</v>
      </c>
      <c r="B774" t="s">
        <v>1135</v>
      </c>
      <c r="C774" t="s">
        <v>2486</v>
      </c>
      <c r="D774" t="s">
        <v>1743</v>
      </c>
      <c r="E774" t="s">
        <v>2487</v>
      </c>
      <c r="F774" t="s">
        <v>2526</v>
      </c>
      <c r="G774" t="s">
        <v>398</v>
      </c>
      <c r="H774" t="s">
        <v>1321</v>
      </c>
      <c r="I774" t="s">
        <v>1322</v>
      </c>
      <c r="J774">
        <v>2025</v>
      </c>
      <c r="K774">
        <v>100</v>
      </c>
      <c r="L774" t="s">
        <v>2592</v>
      </c>
      <c r="M774" t="s">
        <v>4787</v>
      </c>
      <c r="N774" t="s">
        <v>4788</v>
      </c>
      <c r="O774" t="s">
        <v>1753</v>
      </c>
    </row>
    <row r="775" spans="1:19">
      <c r="A775" t="s">
        <v>4789</v>
      </c>
      <c r="B775" t="s">
        <v>1136</v>
      </c>
      <c r="C775" t="s">
        <v>2486</v>
      </c>
      <c r="D775" t="s">
        <v>1743</v>
      </c>
      <c r="E775" t="s">
        <v>2487</v>
      </c>
      <c r="F775" t="s">
        <v>2526</v>
      </c>
      <c r="G775" t="s">
        <v>402</v>
      </c>
      <c r="H775" t="s">
        <v>1321</v>
      </c>
      <c r="I775" t="s">
        <v>1322</v>
      </c>
      <c r="J775">
        <v>2025</v>
      </c>
      <c r="K775">
        <v>100</v>
      </c>
      <c r="L775" t="s">
        <v>4790</v>
      </c>
      <c r="M775" t="s">
        <v>4791</v>
      </c>
      <c r="N775" t="s">
        <v>4792</v>
      </c>
      <c r="O775" t="s">
        <v>1753</v>
      </c>
      <c r="Q775" t="s">
        <v>4793</v>
      </c>
      <c r="S775" t="s">
        <v>4694</v>
      </c>
    </row>
    <row r="776" spans="1:19">
      <c r="A776" t="s">
        <v>4794</v>
      </c>
      <c r="B776" t="s">
        <v>1137</v>
      </c>
      <c r="C776" t="s">
        <v>2486</v>
      </c>
      <c r="D776" t="s">
        <v>1743</v>
      </c>
      <c r="E776" t="s">
        <v>2487</v>
      </c>
      <c r="F776" t="s">
        <v>2526</v>
      </c>
      <c r="G776" t="s">
        <v>408</v>
      </c>
      <c r="H776" t="s">
        <v>1321</v>
      </c>
      <c r="I776" t="s">
        <v>1322</v>
      </c>
      <c r="J776">
        <v>2025</v>
      </c>
      <c r="K776">
        <v>100</v>
      </c>
      <c r="L776" t="s">
        <v>3448</v>
      </c>
      <c r="M776" t="s">
        <v>4791</v>
      </c>
      <c r="N776" t="s">
        <v>4795</v>
      </c>
      <c r="O776" t="s">
        <v>1753</v>
      </c>
      <c r="Q776" t="s">
        <v>4793</v>
      </c>
      <c r="S776" t="s">
        <v>4694</v>
      </c>
    </row>
    <row r="777" spans="1:19">
      <c r="A777" t="s">
        <v>4796</v>
      </c>
      <c r="B777" t="s">
        <v>1138</v>
      </c>
      <c r="C777" t="s">
        <v>2486</v>
      </c>
      <c r="D777" t="s">
        <v>1743</v>
      </c>
      <c r="E777" t="s">
        <v>2487</v>
      </c>
      <c r="F777" t="s">
        <v>2526</v>
      </c>
      <c r="G777" t="s">
        <v>414</v>
      </c>
      <c r="H777" t="s">
        <v>1321</v>
      </c>
      <c r="I777" t="s">
        <v>1322</v>
      </c>
      <c r="J777">
        <v>2025</v>
      </c>
      <c r="K777">
        <v>100</v>
      </c>
      <c r="L777" t="s">
        <v>2601</v>
      </c>
      <c r="M777" t="s">
        <v>4797</v>
      </c>
      <c r="N777" t="s">
        <v>4798</v>
      </c>
      <c r="O777" t="s">
        <v>1753</v>
      </c>
      <c r="Q777" t="s">
        <v>4793</v>
      </c>
      <c r="S777" t="s">
        <v>4694</v>
      </c>
    </row>
    <row r="778" spans="1:19">
      <c r="A778" t="s">
        <v>4799</v>
      </c>
      <c r="B778" t="s">
        <v>1139</v>
      </c>
      <c r="C778" t="s">
        <v>2486</v>
      </c>
      <c r="D778" t="s">
        <v>1743</v>
      </c>
      <c r="E778" t="s">
        <v>2487</v>
      </c>
      <c r="F778" t="s">
        <v>2552</v>
      </c>
      <c r="G778" t="s">
        <v>420</v>
      </c>
      <c r="H778" t="s">
        <v>1321</v>
      </c>
      <c r="I778" t="s">
        <v>1322</v>
      </c>
      <c r="J778">
        <v>2025</v>
      </c>
      <c r="K778">
        <v>100</v>
      </c>
      <c r="L778" t="s">
        <v>2604</v>
      </c>
      <c r="M778" t="s">
        <v>4800</v>
      </c>
      <c r="N778" t="s">
        <v>4801</v>
      </c>
      <c r="O778" t="s">
        <v>1753</v>
      </c>
    </row>
    <row r="779" spans="1:19">
      <c r="A779" t="s">
        <v>4802</v>
      </c>
      <c r="B779" t="s">
        <v>1140</v>
      </c>
      <c r="C779" t="s">
        <v>2486</v>
      </c>
      <c r="D779" t="s">
        <v>1743</v>
      </c>
      <c r="E779" t="s">
        <v>2487</v>
      </c>
      <c r="F779" t="s">
        <v>2552</v>
      </c>
      <c r="G779" t="s">
        <v>424</v>
      </c>
      <c r="H779" t="s">
        <v>1321</v>
      </c>
      <c r="I779" t="s">
        <v>1322</v>
      </c>
      <c r="J779">
        <v>2025</v>
      </c>
      <c r="K779">
        <v>67</v>
      </c>
      <c r="L779" t="s">
        <v>3074</v>
      </c>
      <c r="M779" t="s">
        <v>4800</v>
      </c>
      <c r="N779" t="s">
        <v>4803</v>
      </c>
      <c r="O779" t="s">
        <v>1753</v>
      </c>
      <c r="S779" t="s">
        <v>4804</v>
      </c>
    </row>
    <row r="780" spans="1:19">
      <c r="A780" t="s">
        <v>4805</v>
      </c>
      <c r="B780" t="s">
        <v>1141</v>
      </c>
      <c r="C780" t="s">
        <v>2486</v>
      </c>
      <c r="D780" t="s">
        <v>1743</v>
      </c>
      <c r="E780" t="s">
        <v>2487</v>
      </c>
      <c r="F780" t="s">
        <v>2552</v>
      </c>
      <c r="G780" t="s">
        <v>430</v>
      </c>
      <c r="H780" t="s">
        <v>1321</v>
      </c>
      <c r="I780" t="s">
        <v>1322</v>
      </c>
      <c r="J780">
        <v>2025</v>
      </c>
      <c r="K780">
        <v>100</v>
      </c>
      <c r="L780" t="s">
        <v>2610</v>
      </c>
      <c r="M780" t="s">
        <v>4800</v>
      </c>
      <c r="N780" t="s">
        <v>4806</v>
      </c>
      <c r="O780" t="s">
        <v>1753</v>
      </c>
    </row>
    <row r="781" spans="1:19">
      <c r="A781" t="s">
        <v>4807</v>
      </c>
      <c r="B781" t="s">
        <v>1142</v>
      </c>
      <c r="C781" t="s">
        <v>2486</v>
      </c>
      <c r="D781" t="s">
        <v>1743</v>
      </c>
      <c r="E781" t="s">
        <v>2487</v>
      </c>
      <c r="F781" t="s">
        <v>2552</v>
      </c>
      <c r="G781" t="s">
        <v>434</v>
      </c>
      <c r="H781" t="s">
        <v>1321</v>
      </c>
      <c r="I781" t="s">
        <v>1322</v>
      </c>
      <c r="J781">
        <v>2025</v>
      </c>
      <c r="K781">
        <v>100</v>
      </c>
      <c r="L781" t="s">
        <v>2614</v>
      </c>
      <c r="M781" t="s">
        <v>4800</v>
      </c>
      <c r="N781" t="s">
        <v>4801</v>
      </c>
      <c r="O781" t="s">
        <v>1753</v>
      </c>
    </row>
    <row r="782" spans="1:19">
      <c r="A782" t="s">
        <v>4808</v>
      </c>
      <c r="B782" t="s">
        <v>1143</v>
      </c>
      <c r="C782" t="s">
        <v>2486</v>
      </c>
      <c r="D782" t="s">
        <v>1743</v>
      </c>
      <c r="E782" t="s">
        <v>2487</v>
      </c>
      <c r="F782" t="s">
        <v>2552</v>
      </c>
      <c r="G782" t="s">
        <v>438</v>
      </c>
      <c r="H782" t="s">
        <v>1321</v>
      </c>
      <c r="I782" t="s">
        <v>1322</v>
      </c>
      <c r="J782">
        <v>2025</v>
      </c>
      <c r="K782">
        <v>100</v>
      </c>
      <c r="L782" t="s">
        <v>2617</v>
      </c>
      <c r="M782" t="s">
        <v>4809</v>
      </c>
      <c r="N782" t="s">
        <v>4810</v>
      </c>
      <c r="O782" t="s">
        <v>1753</v>
      </c>
      <c r="S782" t="s">
        <v>4811</v>
      </c>
    </row>
    <row r="783" spans="1:19">
      <c r="A783" t="s">
        <v>4812</v>
      </c>
      <c r="B783" t="s">
        <v>1144</v>
      </c>
      <c r="C783" t="s">
        <v>2486</v>
      </c>
      <c r="D783" t="s">
        <v>1743</v>
      </c>
      <c r="E783" t="s">
        <v>2487</v>
      </c>
      <c r="F783" t="s">
        <v>2552</v>
      </c>
      <c r="G783" t="s">
        <v>444</v>
      </c>
      <c r="H783" t="s">
        <v>1321</v>
      </c>
      <c r="I783" t="s">
        <v>1322</v>
      </c>
      <c r="J783">
        <v>2025</v>
      </c>
      <c r="K783">
        <v>100</v>
      </c>
      <c r="L783" t="s">
        <v>2601</v>
      </c>
      <c r="M783" t="s">
        <v>4800</v>
      </c>
      <c r="N783" t="s">
        <v>4813</v>
      </c>
      <c r="O783" t="s">
        <v>1753</v>
      </c>
    </row>
    <row r="784" spans="1:19">
      <c r="A784" t="s">
        <v>4814</v>
      </c>
      <c r="B784" t="s">
        <v>1145</v>
      </c>
      <c r="C784" t="s">
        <v>2486</v>
      </c>
      <c r="D784" t="s">
        <v>1743</v>
      </c>
      <c r="E784" t="s">
        <v>2487</v>
      </c>
      <c r="F784" t="s">
        <v>2565</v>
      </c>
      <c r="G784" t="s">
        <v>447</v>
      </c>
      <c r="H784" t="s">
        <v>1321</v>
      </c>
      <c r="I784" t="s">
        <v>1322</v>
      </c>
      <c r="J784">
        <v>2025</v>
      </c>
      <c r="K784">
        <v>100</v>
      </c>
      <c r="L784" t="s">
        <v>4815</v>
      </c>
      <c r="M784" t="s">
        <v>4816</v>
      </c>
      <c r="N784" t="s">
        <v>4817</v>
      </c>
      <c r="O784" t="s">
        <v>1753</v>
      </c>
      <c r="S784" t="s">
        <v>4818</v>
      </c>
    </row>
    <row r="785" spans="1:19">
      <c r="A785" t="s">
        <v>4819</v>
      </c>
      <c r="B785" t="s">
        <v>1146</v>
      </c>
      <c r="C785" t="s">
        <v>2486</v>
      </c>
      <c r="D785" t="s">
        <v>1743</v>
      </c>
      <c r="E785" t="s">
        <v>2487</v>
      </c>
      <c r="F785" t="s">
        <v>2565</v>
      </c>
      <c r="G785" t="s">
        <v>452</v>
      </c>
      <c r="H785" t="s">
        <v>1321</v>
      </c>
      <c r="I785" t="s">
        <v>1322</v>
      </c>
      <c r="J785">
        <v>2025</v>
      </c>
      <c r="K785">
        <v>100</v>
      </c>
      <c r="L785" t="s">
        <v>2601</v>
      </c>
      <c r="M785" t="s">
        <v>4718</v>
      </c>
      <c r="N785" t="s">
        <v>4820</v>
      </c>
      <c r="O785" t="s">
        <v>1753</v>
      </c>
    </row>
    <row r="786" spans="1:19">
      <c r="A786" t="s">
        <v>4821</v>
      </c>
      <c r="B786" t="s">
        <v>1147</v>
      </c>
      <c r="C786" t="s">
        <v>2486</v>
      </c>
      <c r="D786" t="s">
        <v>1743</v>
      </c>
      <c r="E786" t="s">
        <v>2487</v>
      </c>
      <c r="F786" t="s">
        <v>2627</v>
      </c>
      <c r="G786" t="s">
        <v>455</v>
      </c>
      <c r="H786" t="s">
        <v>1321</v>
      </c>
      <c r="I786" t="s">
        <v>1322</v>
      </c>
      <c r="J786">
        <v>2025</v>
      </c>
      <c r="K786">
        <v>33</v>
      </c>
      <c r="L786" t="s">
        <v>2628</v>
      </c>
      <c r="M786" t="s">
        <v>4715</v>
      </c>
      <c r="N786" t="s">
        <v>4822</v>
      </c>
      <c r="O786" t="s">
        <v>1753</v>
      </c>
    </row>
    <row r="787" spans="1:19">
      <c r="A787" t="s">
        <v>4823</v>
      </c>
      <c r="B787" t="s">
        <v>1148</v>
      </c>
      <c r="C787" t="s">
        <v>2486</v>
      </c>
      <c r="D787" t="s">
        <v>1743</v>
      </c>
      <c r="E787" t="s">
        <v>2487</v>
      </c>
      <c r="F787" t="s">
        <v>2627</v>
      </c>
      <c r="G787" t="s">
        <v>461</v>
      </c>
      <c r="H787" t="s">
        <v>1321</v>
      </c>
      <c r="I787" t="s">
        <v>1322</v>
      </c>
      <c r="J787">
        <v>2025</v>
      </c>
      <c r="K787">
        <v>100</v>
      </c>
      <c r="L787" t="s">
        <v>2631</v>
      </c>
      <c r="M787" t="s">
        <v>4718</v>
      </c>
      <c r="N787" t="s">
        <v>4824</v>
      </c>
      <c r="O787" t="s">
        <v>1753</v>
      </c>
    </row>
    <row r="788" spans="1:19">
      <c r="A788" t="s">
        <v>4825</v>
      </c>
      <c r="B788" t="s">
        <v>1149</v>
      </c>
      <c r="C788" t="s">
        <v>2486</v>
      </c>
      <c r="D788" t="s">
        <v>1743</v>
      </c>
      <c r="E788" t="s">
        <v>2487</v>
      </c>
      <c r="F788" t="s">
        <v>2627</v>
      </c>
      <c r="G788" t="s">
        <v>465</v>
      </c>
      <c r="H788" t="s">
        <v>1321</v>
      </c>
      <c r="I788" t="s">
        <v>1322</v>
      </c>
      <c r="J788">
        <v>2025</v>
      </c>
      <c r="K788">
        <v>100</v>
      </c>
      <c r="L788" t="s">
        <v>2634</v>
      </c>
      <c r="M788" t="s">
        <v>4826</v>
      </c>
      <c r="N788" t="s">
        <v>4827</v>
      </c>
      <c r="O788" t="s">
        <v>1753</v>
      </c>
    </row>
    <row r="789" spans="1:19">
      <c r="A789" t="s">
        <v>4828</v>
      </c>
      <c r="B789" t="s">
        <v>1150</v>
      </c>
      <c r="C789" t="s">
        <v>2486</v>
      </c>
      <c r="D789" t="s">
        <v>1743</v>
      </c>
      <c r="E789" t="s">
        <v>2487</v>
      </c>
      <c r="F789" t="s">
        <v>2580</v>
      </c>
      <c r="G789" t="s">
        <v>471</v>
      </c>
      <c r="H789" t="s">
        <v>1321</v>
      </c>
      <c r="I789" t="s">
        <v>1322</v>
      </c>
      <c r="J789">
        <v>2025</v>
      </c>
      <c r="K789">
        <v>100</v>
      </c>
      <c r="L789" t="s">
        <v>4829</v>
      </c>
      <c r="M789" t="s">
        <v>4774</v>
      </c>
      <c r="N789" t="s">
        <v>4830</v>
      </c>
      <c r="O789" t="s">
        <v>1753</v>
      </c>
    </row>
    <row r="790" spans="1:19">
      <c r="A790" t="s">
        <v>4831</v>
      </c>
      <c r="B790" t="s">
        <v>1151</v>
      </c>
      <c r="C790" t="s">
        <v>2486</v>
      </c>
      <c r="D790" t="s">
        <v>1743</v>
      </c>
      <c r="E790" t="s">
        <v>2487</v>
      </c>
      <c r="F790" t="s">
        <v>2627</v>
      </c>
      <c r="G790" t="s">
        <v>477</v>
      </c>
      <c r="H790" t="s">
        <v>1321</v>
      </c>
      <c r="I790" t="s">
        <v>1322</v>
      </c>
      <c r="J790">
        <v>2025</v>
      </c>
      <c r="K790">
        <v>100</v>
      </c>
      <c r="L790" t="s">
        <v>3495</v>
      </c>
      <c r="M790" t="s">
        <v>4832</v>
      </c>
      <c r="N790" t="s">
        <v>4833</v>
      </c>
      <c r="O790" t="s">
        <v>1753</v>
      </c>
    </row>
    <row r="791" spans="1:19">
      <c r="A791" t="s">
        <v>4834</v>
      </c>
      <c r="B791" t="s">
        <v>1152</v>
      </c>
      <c r="C791" t="s">
        <v>2486</v>
      </c>
      <c r="D791" t="s">
        <v>1743</v>
      </c>
      <c r="E791" t="s">
        <v>2487</v>
      </c>
      <c r="F791" t="s">
        <v>2627</v>
      </c>
      <c r="G791" t="s">
        <v>483</v>
      </c>
      <c r="H791" t="s">
        <v>1321</v>
      </c>
      <c r="I791" t="s">
        <v>1322</v>
      </c>
      <c r="J791">
        <v>2025</v>
      </c>
      <c r="K791">
        <v>33</v>
      </c>
      <c r="L791" t="s">
        <v>3499</v>
      </c>
      <c r="M791" t="s">
        <v>4835</v>
      </c>
      <c r="N791" t="s">
        <v>4836</v>
      </c>
      <c r="O791" t="s">
        <v>1779</v>
      </c>
      <c r="P791" t="s">
        <v>4837</v>
      </c>
      <c r="S791" t="s">
        <v>4838</v>
      </c>
    </row>
    <row r="792" spans="1:19">
      <c r="A792" t="s">
        <v>4839</v>
      </c>
      <c r="B792" t="s">
        <v>1153</v>
      </c>
      <c r="C792" t="s">
        <v>2486</v>
      </c>
      <c r="D792" t="s">
        <v>1743</v>
      </c>
      <c r="E792" t="s">
        <v>2487</v>
      </c>
      <c r="F792" t="s">
        <v>2627</v>
      </c>
      <c r="G792" t="s">
        <v>489</v>
      </c>
      <c r="H792" t="s">
        <v>1321</v>
      </c>
      <c r="I792" t="s">
        <v>1322</v>
      </c>
      <c r="J792">
        <v>2025</v>
      </c>
      <c r="K792">
        <v>0</v>
      </c>
      <c r="L792" t="s">
        <v>2646</v>
      </c>
      <c r="M792" t="s">
        <v>4715</v>
      </c>
      <c r="N792" t="s">
        <v>4840</v>
      </c>
      <c r="O792" t="s">
        <v>1753</v>
      </c>
    </row>
    <row r="793" spans="1:19">
      <c r="A793" t="s">
        <v>4841</v>
      </c>
      <c r="B793" t="s">
        <v>1154</v>
      </c>
      <c r="C793" t="s">
        <v>2486</v>
      </c>
      <c r="D793" t="s">
        <v>1743</v>
      </c>
      <c r="E793" t="s">
        <v>2487</v>
      </c>
      <c r="F793" t="s">
        <v>2627</v>
      </c>
      <c r="G793" t="s">
        <v>495</v>
      </c>
      <c r="H793" t="s">
        <v>1321</v>
      </c>
      <c r="I793" t="s">
        <v>1322</v>
      </c>
      <c r="J793">
        <v>2025</v>
      </c>
      <c r="K793">
        <v>0</v>
      </c>
      <c r="L793" t="s">
        <v>2648</v>
      </c>
      <c r="M793" t="s">
        <v>4715</v>
      </c>
      <c r="N793" t="s">
        <v>4842</v>
      </c>
      <c r="O793" t="s">
        <v>1753</v>
      </c>
    </row>
    <row r="794" spans="1:19">
      <c r="A794" t="s">
        <v>4843</v>
      </c>
      <c r="B794" t="s">
        <v>1155</v>
      </c>
      <c r="C794" t="s">
        <v>2486</v>
      </c>
      <c r="D794" t="s">
        <v>1743</v>
      </c>
      <c r="E794" t="s">
        <v>2487</v>
      </c>
      <c r="F794" t="s">
        <v>2627</v>
      </c>
      <c r="G794" t="s">
        <v>501</v>
      </c>
      <c r="H794" t="s">
        <v>1321</v>
      </c>
      <c r="I794" t="s">
        <v>1322</v>
      </c>
      <c r="J794">
        <v>2025</v>
      </c>
      <c r="K794">
        <v>0</v>
      </c>
      <c r="L794" t="s">
        <v>2650</v>
      </c>
      <c r="M794" t="s">
        <v>4715</v>
      </c>
      <c r="N794" t="s">
        <v>4844</v>
      </c>
      <c r="O794" t="s">
        <v>1779</v>
      </c>
      <c r="P794" t="s">
        <v>4845</v>
      </c>
      <c r="Q794" t="s">
        <v>4846</v>
      </c>
      <c r="S794" t="s">
        <v>4847</v>
      </c>
    </row>
    <row r="795" spans="1:19">
      <c r="A795" t="s">
        <v>4848</v>
      </c>
      <c r="B795" t="s">
        <v>1156</v>
      </c>
      <c r="C795" t="s">
        <v>2486</v>
      </c>
      <c r="D795" t="s">
        <v>1743</v>
      </c>
      <c r="E795" t="s">
        <v>2487</v>
      </c>
      <c r="F795" t="s">
        <v>2627</v>
      </c>
      <c r="G795" t="s">
        <v>507</v>
      </c>
      <c r="H795" t="s">
        <v>1321</v>
      </c>
      <c r="I795" t="s">
        <v>1322</v>
      </c>
      <c r="J795">
        <v>2025</v>
      </c>
      <c r="K795">
        <v>67</v>
      </c>
      <c r="L795" t="s">
        <v>3512</v>
      </c>
      <c r="M795" t="s">
        <v>4849</v>
      </c>
      <c r="N795" t="s">
        <v>4850</v>
      </c>
      <c r="O795" t="s">
        <v>1779</v>
      </c>
      <c r="P795" t="s">
        <v>4851</v>
      </c>
      <c r="Q795" t="s">
        <v>4852</v>
      </c>
      <c r="S795" t="s">
        <v>4853</v>
      </c>
    </row>
    <row r="796" spans="1:19">
      <c r="A796" t="s">
        <v>4854</v>
      </c>
      <c r="B796" t="s">
        <v>1157</v>
      </c>
      <c r="C796" t="s">
        <v>2486</v>
      </c>
      <c r="D796" t="s">
        <v>1743</v>
      </c>
      <c r="E796" t="s">
        <v>2487</v>
      </c>
      <c r="F796" t="s">
        <v>2627</v>
      </c>
      <c r="G796" t="s">
        <v>513</v>
      </c>
      <c r="H796" t="s">
        <v>1321</v>
      </c>
      <c r="I796" t="s">
        <v>1322</v>
      </c>
      <c r="J796">
        <v>2025</v>
      </c>
      <c r="K796">
        <v>0</v>
      </c>
      <c r="L796" t="s">
        <v>2660</v>
      </c>
      <c r="M796" t="s">
        <v>4715</v>
      </c>
      <c r="N796" t="s">
        <v>4855</v>
      </c>
      <c r="O796" t="s">
        <v>1779</v>
      </c>
      <c r="P796" t="s">
        <v>4856</v>
      </c>
      <c r="Q796" t="s">
        <v>4857</v>
      </c>
      <c r="S796" t="s">
        <v>4858</v>
      </c>
    </row>
    <row r="797" spans="1:19">
      <c r="A797" t="s">
        <v>4859</v>
      </c>
      <c r="B797" t="s">
        <v>1158</v>
      </c>
      <c r="C797" t="s">
        <v>2486</v>
      </c>
      <c r="D797" t="s">
        <v>1743</v>
      </c>
      <c r="E797" t="s">
        <v>2487</v>
      </c>
      <c r="F797" t="s">
        <v>2627</v>
      </c>
      <c r="G797" t="s">
        <v>518</v>
      </c>
      <c r="H797" t="s">
        <v>1321</v>
      </c>
      <c r="I797" t="s">
        <v>1322</v>
      </c>
      <c r="J797">
        <v>2025</v>
      </c>
      <c r="K797">
        <v>67</v>
      </c>
      <c r="L797" t="s">
        <v>2663</v>
      </c>
      <c r="M797" t="s">
        <v>4718</v>
      </c>
      <c r="N797" t="s">
        <v>4860</v>
      </c>
      <c r="O797" t="s">
        <v>1753</v>
      </c>
    </row>
    <row r="798" spans="1:19">
      <c r="A798" t="s">
        <v>4861</v>
      </c>
      <c r="B798" t="s">
        <v>1159</v>
      </c>
      <c r="C798" t="s">
        <v>2486</v>
      </c>
      <c r="D798" t="s">
        <v>1743</v>
      </c>
      <c r="E798" t="s">
        <v>2487</v>
      </c>
      <c r="F798" t="s">
        <v>2627</v>
      </c>
      <c r="G798" t="s">
        <v>524</v>
      </c>
      <c r="H798" t="s">
        <v>1321</v>
      </c>
      <c r="I798" t="s">
        <v>1322</v>
      </c>
      <c r="J798">
        <v>2025</v>
      </c>
      <c r="K798">
        <v>67</v>
      </c>
      <c r="L798" t="s">
        <v>4862</v>
      </c>
      <c r="M798" t="s">
        <v>4863</v>
      </c>
      <c r="N798" t="s">
        <v>4864</v>
      </c>
      <c r="O798" t="s">
        <v>1753</v>
      </c>
    </row>
    <row r="799" spans="1:19">
      <c r="A799" t="s">
        <v>4865</v>
      </c>
      <c r="B799" t="s">
        <v>1160</v>
      </c>
      <c r="C799" t="s">
        <v>2486</v>
      </c>
      <c r="D799" t="s">
        <v>1743</v>
      </c>
      <c r="E799" t="s">
        <v>2487</v>
      </c>
      <c r="F799" t="s">
        <v>2627</v>
      </c>
      <c r="G799" t="s">
        <v>530</v>
      </c>
      <c r="H799" t="s">
        <v>1321</v>
      </c>
      <c r="I799" t="s">
        <v>1322</v>
      </c>
      <c r="J799">
        <v>2025</v>
      </c>
      <c r="K799">
        <v>67</v>
      </c>
      <c r="L799" t="s">
        <v>3119</v>
      </c>
      <c r="M799" t="s">
        <v>4718</v>
      </c>
      <c r="N799" t="s">
        <v>4866</v>
      </c>
      <c r="O799" t="s">
        <v>1753</v>
      </c>
    </row>
    <row r="800" spans="1:19">
      <c r="A800" t="s">
        <v>4867</v>
      </c>
      <c r="B800" t="s">
        <v>1161</v>
      </c>
      <c r="C800" t="s">
        <v>2486</v>
      </c>
      <c r="D800" t="s">
        <v>1743</v>
      </c>
      <c r="E800" t="s">
        <v>2487</v>
      </c>
      <c r="F800" t="s">
        <v>2580</v>
      </c>
      <c r="G800" t="s">
        <v>536</v>
      </c>
      <c r="H800" t="s">
        <v>1321</v>
      </c>
      <c r="I800" t="s">
        <v>1322</v>
      </c>
      <c r="J800">
        <v>2025</v>
      </c>
      <c r="K800">
        <v>33</v>
      </c>
      <c r="L800" t="s">
        <v>3530</v>
      </c>
      <c r="M800" t="s">
        <v>4832</v>
      </c>
      <c r="N800" t="s">
        <v>4868</v>
      </c>
      <c r="O800" t="s">
        <v>1779</v>
      </c>
      <c r="P800" t="s">
        <v>3122</v>
      </c>
      <c r="Q800" t="s">
        <v>4869</v>
      </c>
      <c r="S800" t="s">
        <v>4870</v>
      </c>
    </row>
    <row r="801" spans="1:19">
      <c r="A801" t="s">
        <v>4871</v>
      </c>
      <c r="B801" t="s">
        <v>1162</v>
      </c>
      <c r="C801" t="s">
        <v>2486</v>
      </c>
      <c r="D801" t="s">
        <v>1743</v>
      </c>
      <c r="E801" t="s">
        <v>2487</v>
      </c>
      <c r="F801" t="s">
        <v>2580</v>
      </c>
      <c r="G801" t="s">
        <v>542</v>
      </c>
      <c r="H801" t="s">
        <v>1321</v>
      </c>
      <c r="I801" t="s">
        <v>1322</v>
      </c>
      <c r="J801">
        <v>2025</v>
      </c>
      <c r="K801">
        <v>0</v>
      </c>
      <c r="L801" t="s">
        <v>3536</v>
      </c>
      <c r="M801" t="s">
        <v>4872</v>
      </c>
      <c r="N801" t="s">
        <v>4873</v>
      </c>
      <c r="O801" t="s">
        <v>1753</v>
      </c>
    </row>
    <row r="802" spans="1:19">
      <c r="A802" t="s">
        <v>4874</v>
      </c>
      <c r="B802" t="s">
        <v>1163</v>
      </c>
      <c r="C802" t="s">
        <v>2486</v>
      </c>
      <c r="D802" t="s">
        <v>1743</v>
      </c>
      <c r="E802" t="s">
        <v>2487</v>
      </c>
      <c r="F802" t="s">
        <v>2580</v>
      </c>
      <c r="G802" t="s">
        <v>548</v>
      </c>
      <c r="H802" t="s">
        <v>1321</v>
      </c>
      <c r="I802" t="s">
        <v>1322</v>
      </c>
      <c r="J802">
        <v>2025</v>
      </c>
      <c r="K802">
        <v>33</v>
      </c>
      <c r="L802" t="s">
        <v>2686</v>
      </c>
      <c r="M802" t="s">
        <v>4715</v>
      </c>
      <c r="N802" t="s">
        <v>4875</v>
      </c>
      <c r="O802" t="s">
        <v>1779</v>
      </c>
      <c r="P802" t="s">
        <v>3997</v>
      </c>
      <c r="Q802" t="s">
        <v>4876</v>
      </c>
      <c r="S802" t="s">
        <v>4877</v>
      </c>
    </row>
    <row r="803" spans="1:19">
      <c r="A803" t="s">
        <v>4878</v>
      </c>
      <c r="B803" t="s">
        <v>1164</v>
      </c>
      <c r="C803" t="s">
        <v>2486</v>
      </c>
      <c r="D803" t="s">
        <v>1743</v>
      </c>
      <c r="E803" t="s">
        <v>2487</v>
      </c>
      <c r="F803" t="s">
        <v>2580</v>
      </c>
      <c r="G803" t="s">
        <v>554</v>
      </c>
      <c r="H803" t="s">
        <v>1321</v>
      </c>
      <c r="I803" t="s">
        <v>1322</v>
      </c>
      <c r="J803">
        <v>2025</v>
      </c>
      <c r="K803">
        <v>100</v>
      </c>
      <c r="L803" t="s">
        <v>4000</v>
      </c>
      <c r="M803" t="s">
        <v>4879</v>
      </c>
      <c r="N803" t="s">
        <v>4880</v>
      </c>
      <c r="O803" t="s">
        <v>1753</v>
      </c>
    </row>
    <row r="804" spans="1:19">
      <c r="A804" t="s">
        <v>4881</v>
      </c>
      <c r="B804" t="s">
        <v>1165</v>
      </c>
      <c r="C804" t="s">
        <v>2486</v>
      </c>
      <c r="D804" t="s">
        <v>1743</v>
      </c>
      <c r="E804" t="s">
        <v>2487</v>
      </c>
      <c r="F804" t="s">
        <v>2580</v>
      </c>
      <c r="G804" t="s">
        <v>560</v>
      </c>
      <c r="H804" t="s">
        <v>1321</v>
      </c>
      <c r="I804" t="s">
        <v>1322</v>
      </c>
      <c r="J804">
        <v>2025</v>
      </c>
      <c r="K804">
        <v>100</v>
      </c>
      <c r="L804" t="s">
        <v>4003</v>
      </c>
      <c r="M804" t="s">
        <v>4715</v>
      </c>
      <c r="N804" t="s">
        <v>4882</v>
      </c>
      <c r="O804" t="s">
        <v>1753</v>
      </c>
      <c r="S804" t="s">
        <v>4883</v>
      </c>
    </row>
    <row r="805" spans="1:19">
      <c r="A805" t="s">
        <v>4884</v>
      </c>
      <c r="B805" t="s">
        <v>1166</v>
      </c>
      <c r="C805" t="s">
        <v>2486</v>
      </c>
      <c r="D805" t="s">
        <v>1743</v>
      </c>
      <c r="E805" t="s">
        <v>2487</v>
      </c>
      <c r="F805" t="s">
        <v>2580</v>
      </c>
      <c r="G805" t="s">
        <v>566</v>
      </c>
      <c r="H805" t="s">
        <v>1321</v>
      </c>
      <c r="I805" t="s">
        <v>1322</v>
      </c>
      <c r="J805">
        <v>2025</v>
      </c>
      <c r="K805">
        <v>33</v>
      </c>
      <c r="L805" t="s">
        <v>2696</v>
      </c>
      <c r="M805" t="s">
        <v>4800</v>
      </c>
      <c r="N805" t="s">
        <v>4885</v>
      </c>
      <c r="O805" t="s">
        <v>1779</v>
      </c>
      <c r="S805" t="s">
        <v>4886</v>
      </c>
    </row>
    <row r="806" spans="1:19">
      <c r="A806" t="s">
        <v>4887</v>
      </c>
      <c r="B806" t="s">
        <v>1167</v>
      </c>
      <c r="C806" t="s">
        <v>2486</v>
      </c>
      <c r="D806" t="s">
        <v>1743</v>
      </c>
      <c r="E806" t="s">
        <v>2487</v>
      </c>
      <c r="F806" t="s">
        <v>2699</v>
      </c>
      <c r="G806" t="s">
        <v>572</v>
      </c>
      <c r="H806" t="s">
        <v>1321</v>
      </c>
      <c r="I806" t="s">
        <v>1322</v>
      </c>
      <c r="J806">
        <v>2025</v>
      </c>
      <c r="K806">
        <v>100</v>
      </c>
      <c r="L806" t="s">
        <v>2700</v>
      </c>
      <c r="M806" t="s">
        <v>4888</v>
      </c>
      <c r="N806" t="s">
        <v>4889</v>
      </c>
      <c r="O806" t="s">
        <v>1753</v>
      </c>
    </row>
    <row r="807" spans="1:19">
      <c r="A807" t="s">
        <v>4890</v>
      </c>
      <c r="B807" t="s">
        <v>1168</v>
      </c>
      <c r="C807" t="s">
        <v>2486</v>
      </c>
      <c r="D807" t="s">
        <v>1742</v>
      </c>
      <c r="E807" t="s">
        <v>2487</v>
      </c>
      <c r="F807" t="s">
        <v>2573</v>
      </c>
      <c r="G807" t="s">
        <v>578</v>
      </c>
      <c r="H807" t="s">
        <v>1321</v>
      </c>
      <c r="I807" t="s">
        <v>1322</v>
      </c>
      <c r="J807">
        <v>2025</v>
      </c>
      <c r="K807">
        <v>100</v>
      </c>
      <c r="L807" t="s">
        <v>2704</v>
      </c>
      <c r="M807" t="s">
        <v>4891</v>
      </c>
      <c r="N807" t="s">
        <v>4892</v>
      </c>
      <c r="O807" t="s">
        <v>1753</v>
      </c>
    </row>
    <row r="808" spans="1:19">
      <c r="A808" t="s">
        <v>4893</v>
      </c>
      <c r="B808" t="s">
        <v>1169</v>
      </c>
      <c r="C808" t="s">
        <v>2486</v>
      </c>
      <c r="D808" t="s">
        <v>1742</v>
      </c>
      <c r="E808" t="s">
        <v>2487</v>
      </c>
      <c r="F808" t="s">
        <v>2526</v>
      </c>
      <c r="G808" t="s">
        <v>580</v>
      </c>
      <c r="H808" t="s">
        <v>1321</v>
      </c>
      <c r="I808" t="s">
        <v>1322</v>
      </c>
      <c r="J808">
        <v>2025</v>
      </c>
      <c r="K808">
        <v>67</v>
      </c>
      <c r="L808" t="s">
        <v>2708</v>
      </c>
      <c r="M808" t="s">
        <v>4894</v>
      </c>
      <c r="N808" t="s">
        <v>4895</v>
      </c>
      <c r="O808" t="s">
        <v>1779</v>
      </c>
      <c r="P808" t="s">
        <v>4896</v>
      </c>
      <c r="Q808" t="s">
        <v>4897</v>
      </c>
      <c r="S808" t="s">
        <v>4898</v>
      </c>
    </row>
    <row r="809" spans="1:19">
      <c r="A809" t="s">
        <v>4899</v>
      </c>
      <c r="B809" t="s">
        <v>1170</v>
      </c>
      <c r="C809" t="s">
        <v>2486</v>
      </c>
      <c r="D809" t="s">
        <v>1742</v>
      </c>
      <c r="E809" t="s">
        <v>2487</v>
      </c>
      <c r="F809" t="s">
        <v>2552</v>
      </c>
      <c r="G809" t="s">
        <v>585</v>
      </c>
      <c r="H809" t="s">
        <v>1321</v>
      </c>
      <c r="I809" t="s">
        <v>1322</v>
      </c>
      <c r="J809">
        <v>2025</v>
      </c>
      <c r="K809">
        <v>67</v>
      </c>
      <c r="L809" t="s">
        <v>4900</v>
      </c>
      <c r="M809" t="s">
        <v>4894</v>
      </c>
      <c r="N809" t="s">
        <v>4895</v>
      </c>
      <c r="O809" t="s">
        <v>1753</v>
      </c>
    </row>
    <row r="810" spans="1:19">
      <c r="A810" t="s">
        <v>4901</v>
      </c>
      <c r="B810" t="s">
        <v>1171</v>
      </c>
      <c r="C810" t="s">
        <v>2486</v>
      </c>
      <c r="D810" t="s">
        <v>1742</v>
      </c>
      <c r="E810" t="s">
        <v>2487</v>
      </c>
      <c r="F810" t="s">
        <v>2565</v>
      </c>
      <c r="G810" t="s">
        <v>590</v>
      </c>
      <c r="H810" t="s">
        <v>1321</v>
      </c>
      <c r="I810" t="s">
        <v>1322</v>
      </c>
      <c r="J810">
        <v>2025</v>
      </c>
      <c r="K810">
        <v>100</v>
      </c>
      <c r="L810" t="s">
        <v>2566</v>
      </c>
      <c r="M810" t="s">
        <v>4902</v>
      </c>
      <c r="N810" t="s">
        <v>4903</v>
      </c>
      <c r="O810" t="s">
        <v>1779</v>
      </c>
      <c r="P810" t="s">
        <v>2566</v>
      </c>
      <c r="Q810" t="s">
        <v>4904</v>
      </c>
      <c r="S810" t="s">
        <v>4905</v>
      </c>
    </row>
    <row r="811" spans="1:19">
      <c r="A811" t="s">
        <v>4906</v>
      </c>
      <c r="B811" t="s">
        <v>1172</v>
      </c>
      <c r="C811" t="s">
        <v>2486</v>
      </c>
      <c r="D811" t="s">
        <v>1742</v>
      </c>
      <c r="E811" t="s">
        <v>2487</v>
      </c>
      <c r="F811" t="s">
        <v>2526</v>
      </c>
      <c r="G811" t="s">
        <v>592</v>
      </c>
      <c r="H811" t="s">
        <v>1321</v>
      </c>
      <c r="I811" t="s">
        <v>1322</v>
      </c>
      <c r="J811">
        <v>2025</v>
      </c>
      <c r="K811">
        <v>100</v>
      </c>
      <c r="L811" t="s">
        <v>2716</v>
      </c>
      <c r="M811" t="s">
        <v>4907</v>
      </c>
      <c r="N811" t="s">
        <v>4908</v>
      </c>
      <c r="O811" t="s">
        <v>1753</v>
      </c>
    </row>
    <row r="812" spans="1:19">
      <c r="A812" t="s">
        <v>4909</v>
      </c>
      <c r="B812" t="s">
        <v>1173</v>
      </c>
      <c r="C812" t="s">
        <v>2486</v>
      </c>
      <c r="D812" t="s">
        <v>1744</v>
      </c>
      <c r="E812" t="s">
        <v>2499</v>
      </c>
      <c r="F812" t="s">
        <v>2526</v>
      </c>
      <c r="G812" t="s">
        <v>596</v>
      </c>
      <c r="H812" t="s">
        <v>1321</v>
      </c>
      <c r="I812" t="s">
        <v>1322</v>
      </c>
      <c r="J812">
        <v>2025</v>
      </c>
      <c r="K812">
        <v>100</v>
      </c>
      <c r="L812" t="s">
        <v>2719</v>
      </c>
      <c r="M812" t="s">
        <v>4910</v>
      </c>
      <c r="N812" t="s">
        <v>4911</v>
      </c>
      <c r="O812" t="s">
        <v>1753</v>
      </c>
    </row>
    <row r="813" spans="1:19">
      <c r="A813" t="s">
        <v>4912</v>
      </c>
      <c r="B813" t="s">
        <v>1174</v>
      </c>
      <c r="C813" t="s">
        <v>2486</v>
      </c>
      <c r="D813" t="s">
        <v>1744</v>
      </c>
      <c r="E813" t="s">
        <v>2499</v>
      </c>
      <c r="F813" t="s">
        <v>2526</v>
      </c>
      <c r="G813" t="s">
        <v>602</v>
      </c>
      <c r="H813" t="s">
        <v>1321</v>
      </c>
      <c r="I813" t="s">
        <v>1322</v>
      </c>
      <c r="J813">
        <v>2025</v>
      </c>
      <c r="K813">
        <v>100</v>
      </c>
      <c r="L813" t="s">
        <v>2722</v>
      </c>
      <c r="M813" t="s">
        <v>4913</v>
      </c>
      <c r="N813" t="s">
        <v>4914</v>
      </c>
      <c r="O813" t="s">
        <v>1753</v>
      </c>
    </row>
    <row r="814" spans="1:19">
      <c r="A814" t="s">
        <v>4915</v>
      </c>
      <c r="B814" t="s">
        <v>1175</v>
      </c>
      <c r="C814" t="s">
        <v>2486</v>
      </c>
      <c r="D814" t="s">
        <v>1744</v>
      </c>
      <c r="E814" t="s">
        <v>2499</v>
      </c>
      <c r="F814" t="s">
        <v>2552</v>
      </c>
      <c r="G814" t="s">
        <v>608</v>
      </c>
      <c r="H814" t="s">
        <v>1321</v>
      </c>
      <c r="I814" t="s">
        <v>1322</v>
      </c>
      <c r="J814">
        <v>2025</v>
      </c>
      <c r="K814">
        <v>100</v>
      </c>
      <c r="L814" t="s">
        <v>2725</v>
      </c>
      <c r="M814" t="s">
        <v>4916</v>
      </c>
      <c r="N814" t="s">
        <v>4917</v>
      </c>
      <c r="O814" t="s">
        <v>1753</v>
      </c>
    </row>
    <row r="815" spans="1:19">
      <c r="A815" t="s">
        <v>4918</v>
      </c>
      <c r="B815" t="s">
        <v>1176</v>
      </c>
      <c r="C815" t="s">
        <v>2486</v>
      </c>
      <c r="D815" t="s">
        <v>1744</v>
      </c>
      <c r="E815" t="s">
        <v>2499</v>
      </c>
      <c r="F815" t="s">
        <v>2552</v>
      </c>
      <c r="G815" t="s">
        <v>612</v>
      </c>
      <c r="H815" t="s">
        <v>1321</v>
      </c>
      <c r="I815" t="s">
        <v>1322</v>
      </c>
      <c r="J815">
        <v>2025</v>
      </c>
      <c r="K815">
        <v>100</v>
      </c>
      <c r="L815" t="s">
        <v>2728</v>
      </c>
      <c r="M815" t="s">
        <v>4916</v>
      </c>
      <c r="N815" t="s">
        <v>4919</v>
      </c>
      <c r="O815" t="s">
        <v>1753</v>
      </c>
    </row>
    <row r="816" spans="1:19">
      <c r="A816" t="s">
        <v>4920</v>
      </c>
      <c r="B816" t="s">
        <v>1177</v>
      </c>
      <c r="C816" t="s">
        <v>2486</v>
      </c>
      <c r="D816" t="s">
        <v>1744</v>
      </c>
      <c r="E816" t="s">
        <v>2499</v>
      </c>
      <c r="F816" t="s">
        <v>2565</v>
      </c>
      <c r="G816" t="s">
        <v>618</v>
      </c>
      <c r="H816" t="s">
        <v>1321</v>
      </c>
      <c r="I816" t="s">
        <v>1322</v>
      </c>
      <c r="J816">
        <v>2025</v>
      </c>
      <c r="K816">
        <v>67</v>
      </c>
      <c r="L816" t="s">
        <v>3046</v>
      </c>
      <c r="M816" t="s">
        <v>4921</v>
      </c>
      <c r="N816" t="s">
        <v>4922</v>
      </c>
      <c r="O816" t="s">
        <v>1753</v>
      </c>
    </row>
    <row r="817" spans="1:19">
      <c r="A817" t="s">
        <v>4923</v>
      </c>
      <c r="B817" t="s">
        <v>1178</v>
      </c>
      <c r="C817" t="s">
        <v>2486</v>
      </c>
      <c r="D817" t="s">
        <v>1748</v>
      </c>
      <c r="E817" t="s">
        <v>2733</v>
      </c>
      <c r="F817" t="s">
        <v>2734</v>
      </c>
      <c r="G817" t="s">
        <v>621</v>
      </c>
      <c r="H817" t="s">
        <v>1321</v>
      </c>
      <c r="I817" t="s">
        <v>1322</v>
      </c>
      <c r="J817">
        <v>2025</v>
      </c>
      <c r="K817">
        <v>100</v>
      </c>
      <c r="L817" t="s">
        <v>3590</v>
      </c>
      <c r="M817" t="s">
        <v>1863</v>
      </c>
      <c r="N817" t="s">
        <v>4924</v>
      </c>
      <c r="O817" t="s">
        <v>1753</v>
      </c>
    </row>
    <row r="818" spans="1:19">
      <c r="A818" t="s">
        <v>4925</v>
      </c>
      <c r="B818" t="s">
        <v>1179</v>
      </c>
      <c r="C818" t="s">
        <v>2486</v>
      </c>
      <c r="D818" t="s">
        <v>1748</v>
      </c>
      <c r="E818" t="s">
        <v>2733</v>
      </c>
      <c r="F818" t="s">
        <v>2734</v>
      </c>
      <c r="G818" t="s">
        <v>627</v>
      </c>
      <c r="H818" t="s">
        <v>1321</v>
      </c>
      <c r="I818" t="s">
        <v>1322</v>
      </c>
      <c r="J818">
        <v>2025</v>
      </c>
      <c r="K818">
        <v>33</v>
      </c>
      <c r="L818" t="s">
        <v>2738</v>
      </c>
      <c r="M818" t="s">
        <v>1863</v>
      </c>
      <c r="N818" t="s">
        <v>4926</v>
      </c>
      <c r="O818" t="s">
        <v>1779</v>
      </c>
      <c r="P818" t="s">
        <v>4046</v>
      </c>
      <c r="Q818" t="s">
        <v>4927</v>
      </c>
      <c r="S818" t="s">
        <v>4928</v>
      </c>
    </row>
    <row r="819" spans="1:19">
      <c r="A819" t="s">
        <v>4929</v>
      </c>
      <c r="B819" t="s">
        <v>1180</v>
      </c>
      <c r="C819" t="s">
        <v>2486</v>
      </c>
      <c r="D819" t="s">
        <v>1748</v>
      </c>
      <c r="E819" t="s">
        <v>2733</v>
      </c>
      <c r="F819" t="s">
        <v>2734</v>
      </c>
      <c r="G819" t="s">
        <v>633</v>
      </c>
      <c r="H819" t="s">
        <v>1321</v>
      </c>
      <c r="I819" t="s">
        <v>1322</v>
      </c>
      <c r="J819">
        <v>2025</v>
      </c>
      <c r="K819">
        <v>67</v>
      </c>
      <c r="L819" t="s">
        <v>4492</v>
      </c>
      <c r="M819" t="s">
        <v>1863</v>
      </c>
      <c r="N819" t="s">
        <v>4930</v>
      </c>
      <c r="O819" t="s">
        <v>1779</v>
      </c>
      <c r="P819" t="s">
        <v>4931</v>
      </c>
      <c r="Q819" t="s">
        <v>4932</v>
      </c>
      <c r="S819" t="s">
        <v>4933</v>
      </c>
    </row>
    <row r="820" spans="1:19">
      <c r="A820" t="s">
        <v>4934</v>
      </c>
      <c r="B820" t="s">
        <v>1181</v>
      </c>
      <c r="C820" t="s">
        <v>2486</v>
      </c>
      <c r="D820" t="s">
        <v>1748</v>
      </c>
      <c r="E820" t="s">
        <v>2733</v>
      </c>
      <c r="F820" t="s">
        <v>2734</v>
      </c>
      <c r="G820" t="s">
        <v>639</v>
      </c>
      <c r="H820" t="s">
        <v>1321</v>
      </c>
      <c r="I820" t="s">
        <v>1322</v>
      </c>
      <c r="J820">
        <v>2025</v>
      </c>
      <c r="K820">
        <v>33</v>
      </c>
      <c r="L820" t="s">
        <v>2744</v>
      </c>
      <c r="M820" t="s">
        <v>4715</v>
      </c>
      <c r="N820" t="s">
        <v>4935</v>
      </c>
      <c r="O820" t="s">
        <v>1779</v>
      </c>
      <c r="P820" t="s">
        <v>3601</v>
      </c>
      <c r="Q820" t="s">
        <v>4936</v>
      </c>
      <c r="S820" t="s">
        <v>4937</v>
      </c>
    </row>
    <row r="821" spans="1:19">
      <c r="A821" t="s">
        <v>4938</v>
      </c>
      <c r="B821" t="s">
        <v>1182</v>
      </c>
      <c r="C821" t="s">
        <v>2486</v>
      </c>
      <c r="D821" t="s">
        <v>1745</v>
      </c>
      <c r="E821" t="s">
        <v>2504</v>
      </c>
      <c r="F821" t="s">
        <v>2526</v>
      </c>
      <c r="G821" t="s">
        <v>645</v>
      </c>
      <c r="H821" t="s">
        <v>1321</v>
      </c>
      <c r="I821" t="s">
        <v>1322</v>
      </c>
      <c r="J821">
        <v>2025</v>
      </c>
      <c r="K821">
        <v>100</v>
      </c>
      <c r="L821" t="s">
        <v>2747</v>
      </c>
      <c r="M821" t="s">
        <v>4939</v>
      </c>
      <c r="N821" t="s">
        <v>4940</v>
      </c>
      <c r="O821" t="s">
        <v>1753</v>
      </c>
    </row>
    <row r="822" spans="1:19">
      <c r="A822" t="s">
        <v>4941</v>
      </c>
      <c r="B822" t="s">
        <v>1183</v>
      </c>
      <c r="C822" t="s">
        <v>2486</v>
      </c>
      <c r="D822" t="s">
        <v>1745</v>
      </c>
      <c r="E822" t="s">
        <v>2504</v>
      </c>
      <c r="F822" t="s">
        <v>2526</v>
      </c>
      <c r="G822" t="s">
        <v>651</v>
      </c>
      <c r="H822" t="s">
        <v>1321</v>
      </c>
      <c r="I822" t="s">
        <v>1322</v>
      </c>
      <c r="J822">
        <v>2025</v>
      </c>
      <c r="K822">
        <v>100</v>
      </c>
      <c r="L822" t="s">
        <v>3611</v>
      </c>
      <c r="M822" t="s">
        <v>4942</v>
      </c>
      <c r="N822" t="s">
        <v>4943</v>
      </c>
      <c r="O822" t="s">
        <v>1753</v>
      </c>
    </row>
    <row r="823" spans="1:19">
      <c r="A823" t="s">
        <v>4944</v>
      </c>
      <c r="B823" t="s">
        <v>1184</v>
      </c>
      <c r="C823" t="s">
        <v>2486</v>
      </c>
      <c r="D823" t="s">
        <v>1745</v>
      </c>
      <c r="E823" t="s">
        <v>2504</v>
      </c>
      <c r="F823" t="s">
        <v>2526</v>
      </c>
      <c r="G823" t="s">
        <v>657</v>
      </c>
      <c r="H823" t="s">
        <v>1321</v>
      </c>
      <c r="I823" t="s">
        <v>1322</v>
      </c>
      <c r="J823">
        <v>2025</v>
      </c>
      <c r="K823">
        <v>100</v>
      </c>
      <c r="L823" t="s">
        <v>2756</v>
      </c>
      <c r="M823" t="s">
        <v>4945</v>
      </c>
      <c r="N823" t="s">
        <v>4946</v>
      </c>
      <c r="O823" t="s">
        <v>1753</v>
      </c>
    </row>
    <row r="824" spans="1:19">
      <c r="A824" t="s">
        <v>4947</v>
      </c>
      <c r="B824" t="s">
        <v>1185</v>
      </c>
      <c r="C824" t="s">
        <v>2486</v>
      </c>
      <c r="D824" t="s">
        <v>1745</v>
      </c>
      <c r="E824" t="s">
        <v>2504</v>
      </c>
      <c r="F824" t="s">
        <v>2552</v>
      </c>
      <c r="G824" t="s">
        <v>661</v>
      </c>
      <c r="H824" t="s">
        <v>1321</v>
      </c>
      <c r="I824" t="s">
        <v>1322</v>
      </c>
      <c r="J824">
        <v>2025</v>
      </c>
      <c r="K824">
        <v>100</v>
      </c>
      <c r="L824" t="s">
        <v>2760</v>
      </c>
      <c r="M824" t="s">
        <v>4939</v>
      </c>
      <c r="N824" t="s">
        <v>4948</v>
      </c>
      <c r="O824" t="s">
        <v>1753</v>
      </c>
    </row>
    <row r="825" spans="1:19">
      <c r="A825" t="s">
        <v>4949</v>
      </c>
      <c r="B825" t="s">
        <v>1186</v>
      </c>
      <c r="C825" t="s">
        <v>2486</v>
      </c>
      <c r="D825" t="s">
        <v>1745</v>
      </c>
      <c r="E825" t="s">
        <v>2504</v>
      </c>
      <c r="F825" t="s">
        <v>2552</v>
      </c>
      <c r="G825" t="s">
        <v>665</v>
      </c>
      <c r="H825" t="s">
        <v>1321</v>
      </c>
      <c r="I825" t="s">
        <v>1322</v>
      </c>
      <c r="J825">
        <v>2025</v>
      </c>
      <c r="K825">
        <v>100</v>
      </c>
      <c r="L825" t="s">
        <v>2763</v>
      </c>
      <c r="M825" t="s">
        <v>4950</v>
      </c>
      <c r="N825" t="s">
        <v>4951</v>
      </c>
      <c r="O825" t="s">
        <v>1753</v>
      </c>
    </row>
    <row r="826" spans="1:19">
      <c r="A826" t="s">
        <v>4952</v>
      </c>
      <c r="B826" t="s">
        <v>1187</v>
      </c>
      <c r="C826" t="s">
        <v>2486</v>
      </c>
      <c r="D826" t="s">
        <v>1745</v>
      </c>
      <c r="E826" t="s">
        <v>2504</v>
      </c>
      <c r="F826" t="s">
        <v>2552</v>
      </c>
      <c r="G826" t="s">
        <v>671</v>
      </c>
      <c r="H826" t="s">
        <v>1321</v>
      </c>
      <c r="I826" t="s">
        <v>1322</v>
      </c>
      <c r="J826">
        <v>2025</v>
      </c>
      <c r="K826">
        <v>100</v>
      </c>
      <c r="L826" t="s">
        <v>2766</v>
      </c>
      <c r="M826" t="s">
        <v>4939</v>
      </c>
      <c r="N826" t="s">
        <v>4953</v>
      </c>
      <c r="O826" t="s">
        <v>1753</v>
      </c>
      <c r="Q826" t="s">
        <v>4954</v>
      </c>
      <c r="S826" t="s">
        <v>4955</v>
      </c>
    </row>
    <row r="827" spans="1:19">
      <c r="A827" t="s">
        <v>4956</v>
      </c>
      <c r="B827" t="s">
        <v>1188</v>
      </c>
      <c r="C827" t="s">
        <v>2486</v>
      </c>
      <c r="D827" t="s">
        <v>1745</v>
      </c>
      <c r="E827" t="s">
        <v>2504</v>
      </c>
      <c r="F827" t="s">
        <v>2565</v>
      </c>
      <c r="G827" t="s">
        <v>675</v>
      </c>
      <c r="H827" t="s">
        <v>1321</v>
      </c>
      <c r="I827" t="s">
        <v>1322</v>
      </c>
      <c r="J827">
        <v>2025</v>
      </c>
      <c r="K827">
        <v>100</v>
      </c>
      <c r="L827" t="s">
        <v>2566</v>
      </c>
      <c r="M827" t="s">
        <v>4957</v>
      </c>
      <c r="N827" t="s">
        <v>4958</v>
      </c>
      <c r="O827" t="s">
        <v>1753</v>
      </c>
    </row>
    <row r="828" spans="1:19">
      <c r="A828" t="s">
        <v>4959</v>
      </c>
      <c r="B828" t="s">
        <v>1189</v>
      </c>
      <c r="C828" t="s">
        <v>2486</v>
      </c>
      <c r="D828" t="s">
        <v>1745</v>
      </c>
      <c r="E828" t="s">
        <v>2504</v>
      </c>
      <c r="F828" t="s">
        <v>2565</v>
      </c>
      <c r="G828" t="s">
        <v>677</v>
      </c>
      <c r="H828" t="s">
        <v>1321</v>
      </c>
      <c r="I828" t="s">
        <v>1322</v>
      </c>
      <c r="J828">
        <v>2025</v>
      </c>
      <c r="K828">
        <v>100</v>
      </c>
      <c r="L828" t="s">
        <v>4960</v>
      </c>
      <c r="M828" t="s">
        <v>4957</v>
      </c>
      <c r="N828" t="s">
        <v>4961</v>
      </c>
      <c r="O828" t="s">
        <v>1753</v>
      </c>
    </row>
    <row r="829" spans="1:19">
      <c r="A829" t="s">
        <v>4962</v>
      </c>
      <c r="B829" t="s">
        <v>1190</v>
      </c>
      <c r="C829" t="s">
        <v>2486</v>
      </c>
      <c r="D829" t="s">
        <v>1746</v>
      </c>
      <c r="E829" t="s">
        <v>2504</v>
      </c>
      <c r="F829" t="s">
        <v>2573</v>
      </c>
      <c r="G829" t="s">
        <v>682</v>
      </c>
      <c r="H829" t="s">
        <v>1321</v>
      </c>
      <c r="I829" t="s">
        <v>1322</v>
      </c>
      <c r="J829">
        <v>2025</v>
      </c>
      <c r="K829">
        <v>100</v>
      </c>
      <c r="L829" t="s">
        <v>4963</v>
      </c>
      <c r="M829" t="s">
        <v>4702</v>
      </c>
      <c r="N829" t="s">
        <v>4964</v>
      </c>
      <c r="O829" t="s">
        <v>1753</v>
      </c>
    </row>
    <row r="830" spans="1:19">
      <c r="A830" t="s">
        <v>4965</v>
      </c>
      <c r="B830" t="s">
        <v>1191</v>
      </c>
      <c r="C830" t="s">
        <v>2486</v>
      </c>
      <c r="D830" t="s">
        <v>1746</v>
      </c>
      <c r="E830" t="s">
        <v>2504</v>
      </c>
      <c r="F830" t="s">
        <v>2526</v>
      </c>
      <c r="G830" t="s">
        <v>688</v>
      </c>
      <c r="H830" t="s">
        <v>1321</v>
      </c>
      <c r="I830" t="s">
        <v>1322</v>
      </c>
      <c r="J830">
        <v>2025</v>
      </c>
      <c r="K830">
        <v>100</v>
      </c>
      <c r="L830" t="s">
        <v>4966</v>
      </c>
      <c r="M830" t="s">
        <v>4702</v>
      </c>
      <c r="N830" t="s">
        <v>4967</v>
      </c>
      <c r="O830" t="s">
        <v>1753</v>
      </c>
    </row>
    <row r="831" spans="1:19">
      <c r="A831" t="s">
        <v>4968</v>
      </c>
      <c r="B831" t="s">
        <v>1192</v>
      </c>
      <c r="C831" t="s">
        <v>2486</v>
      </c>
      <c r="D831" t="s">
        <v>1746</v>
      </c>
      <c r="E831" t="s">
        <v>2504</v>
      </c>
      <c r="F831" t="s">
        <v>2526</v>
      </c>
      <c r="G831" t="s">
        <v>694</v>
      </c>
      <c r="H831" t="s">
        <v>1321</v>
      </c>
      <c r="I831" t="s">
        <v>1322</v>
      </c>
      <c r="J831">
        <v>2025</v>
      </c>
      <c r="K831">
        <v>67</v>
      </c>
      <c r="L831" t="s">
        <v>4969</v>
      </c>
      <c r="M831" t="s">
        <v>4702</v>
      </c>
      <c r="N831" t="s">
        <v>4970</v>
      </c>
      <c r="O831" t="s">
        <v>1753</v>
      </c>
    </row>
    <row r="832" spans="1:19">
      <c r="A832" t="s">
        <v>4971</v>
      </c>
      <c r="B832" t="s">
        <v>1193</v>
      </c>
      <c r="C832" t="s">
        <v>2486</v>
      </c>
      <c r="D832" t="s">
        <v>1746</v>
      </c>
      <c r="E832" t="s">
        <v>2504</v>
      </c>
      <c r="F832" t="s">
        <v>2526</v>
      </c>
      <c r="G832" t="s">
        <v>700</v>
      </c>
      <c r="H832" t="s">
        <v>1321</v>
      </c>
      <c r="I832" t="s">
        <v>1322</v>
      </c>
      <c r="J832">
        <v>2025</v>
      </c>
      <c r="K832">
        <v>0</v>
      </c>
      <c r="L832" t="s">
        <v>3197</v>
      </c>
      <c r="M832" t="s">
        <v>4702</v>
      </c>
      <c r="N832" t="s">
        <v>4972</v>
      </c>
      <c r="O832" t="s">
        <v>1753</v>
      </c>
    </row>
    <row r="833" spans="1:19">
      <c r="A833" t="s">
        <v>4973</v>
      </c>
      <c r="B833" t="s">
        <v>1194</v>
      </c>
      <c r="C833" t="s">
        <v>2486</v>
      </c>
      <c r="D833" t="s">
        <v>1746</v>
      </c>
      <c r="E833" t="s">
        <v>2504</v>
      </c>
      <c r="F833" t="s">
        <v>2552</v>
      </c>
      <c r="G833" t="s">
        <v>706</v>
      </c>
      <c r="H833" t="s">
        <v>1321</v>
      </c>
      <c r="I833" t="s">
        <v>1322</v>
      </c>
      <c r="J833">
        <v>2025</v>
      </c>
      <c r="K833">
        <v>100</v>
      </c>
      <c r="L833" t="s">
        <v>4974</v>
      </c>
      <c r="M833" t="s">
        <v>4702</v>
      </c>
      <c r="N833" t="s">
        <v>4975</v>
      </c>
      <c r="O833" t="s">
        <v>1753</v>
      </c>
    </row>
    <row r="834" spans="1:19">
      <c r="A834" t="s">
        <v>4976</v>
      </c>
      <c r="B834" t="s">
        <v>1195</v>
      </c>
      <c r="C834" t="s">
        <v>2486</v>
      </c>
      <c r="D834" t="s">
        <v>1746</v>
      </c>
      <c r="E834" t="s">
        <v>2504</v>
      </c>
      <c r="F834" t="s">
        <v>2552</v>
      </c>
      <c r="G834" t="s">
        <v>712</v>
      </c>
      <c r="H834" t="s">
        <v>1321</v>
      </c>
      <c r="I834" t="s">
        <v>1322</v>
      </c>
      <c r="J834">
        <v>2025</v>
      </c>
      <c r="K834">
        <v>100</v>
      </c>
      <c r="L834" t="s">
        <v>2795</v>
      </c>
      <c r="M834" t="s">
        <v>4702</v>
      </c>
      <c r="N834" t="s">
        <v>4977</v>
      </c>
      <c r="O834" t="s">
        <v>1753</v>
      </c>
      <c r="S834" t="s">
        <v>4978</v>
      </c>
    </row>
    <row r="835" spans="1:19">
      <c r="A835" t="s">
        <v>4979</v>
      </c>
      <c r="B835" t="s">
        <v>1196</v>
      </c>
      <c r="C835" t="s">
        <v>2486</v>
      </c>
      <c r="D835" t="s">
        <v>1746</v>
      </c>
      <c r="E835" t="s">
        <v>2504</v>
      </c>
      <c r="F835" t="s">
        <v>2552</v>
      </c>
      <c r="G835" t="s">
        <v>716</v>
      </c>
      <c r="H835" t="s">
        <v>1321</v>
      </c>
      <c r="I835" t="s">
        <v>1322</v>
      </c>
      <c r="J835">
        <v>2025</v>
      </c>
      <c r="K835">
        <v>67</v>
      </c>
      <c r="L835" t="s">
        <v>2800</v>
      </c>
      <c r="M835" t="s">
        <v>4702</v>
      </c>
      <c r="N835" t="s">
        <v>4980</v>
      </c>
      <c r="O835" t="s">
        <v>1779</v>
      </c>
      <c r="P835" t="s">
        <v>2800</v>
      </c>
      <c r="Q835" t="s">
        <v>4981</v>
      </c>
      <c r="S835" t="s">
        <v>4982</v>
      </c>
    </row>
    <row r="836" spans="1:19">
      <c r="A836" t="s">
        <v>4983</v>
      </c>
      <c r="B836" t="s">
        <v>1197</v>
      </c>
      <c r="C836" t="s">
        <v>2486</v>
      </c>
      <c r="D836" t="s">
        <v>1746</v>
      </c>
      <c r="E836" t="s">
        <v>2504</v>
      </c>
      <c r="F836" t="s">
        <v>2565</v>
      </c>
      <c r="G836" t="s">
        <v>722</v>
      </c>
      <c r="H836" t="s">
        <v>1321</v>
      </c>
      <c r="I836" t="s">
        <v>1322</v>
      </c>
      <c r="J836">
        <v>2025</v>
      </c>
      <c r="K836">
        <v>67</v>
      </c>
      <c r="L836" t="s">
        <v>4984</v>
      </c>
      <c r="M836" t="s">
        <v>4985</v>
      </c>
      <c r="N836" t="s">
        <v>4986</v>
      </c>
      <c r="O836" t="s">
        <v>1753</v>
      </c>
    </row>
    <row r="837" spans="1:19">
      <c r="A837" t="s">
        <v>4987</v>
      </c>
      <c r="B837" t="s">
        <v>1198</v>
      </c>
      <c r="C837" t="s">
        <v>2486</v>
      </c>
      <c r="D837" t="s">
        <v>1747</v>
      </c>
      <c r="E837" t="s">
        <v>2504</v>
      </c>
      <c r="F837" t="s">
        <v>2526</v>
      </c>
      <c r="G837" t="s">
        <v>728</v>
      </c>
      <c r="H837" t="s">
        <v>1321</v>
      </c>
      <c r="I837" t="s">
        <v>1322</v>
      </c>
      <c r="J837">
        <v>2025</v>
      </c>
      <c r="K837">
        <v>100</v>
      </c>
      <c r="L837" t="s">
        <v>2807</v>
      </c>
      <c r="M837" t="s">
        <v>4988</v>
      </c>
      <c r="N837" t="s">
        <v>4989</v>
      </c>
      <c r="O837" t="s">
        <v>1753</v>
      </c>
    </row>
    <row r="838" spans="1:19">
      <c r="A838" t="s">
        <v>4990</v>
      </c>
      <c r="B838" t="s">
        <v>1199</v>
      </c>
      <c r="C838" t="s">
        <v>2486</v>
      </c>
      <c r="D838" t="s">
        <v>1747</v>
      </c>
      <c r="E838" t="s">
        <v>2504</v>
      </c>
      <c r="F838" t="s">
        <v>2526</v>
      </c>
      <c r="G838" t="s">
        <v>734</v>
      </c>
      <c r="H838" t="s">
        <v>1321</v>
      </c>
      <c r="I838" t="s">
        <v>1322</v>
      </c>
      <c r="J838">
        <v>2025</v>
      </c>
      <c r="K838">
        <v>100</v>
      </c>
      <c r="L838" t="s">
        <v>2811</v>
      </c>
      <c r="M838" t="s">
        <v>4988</v>
      </c>
      <c r="N838" t="s">
        <v>4991</v>
      </c>
      <c r="O838" t="s">
        <v>1753</v>
      </c>
    </row>
    <row r="839" spans="1:19">
      <c r="A839" t="s">
        <v>4992</v>
      </c>
      <c r="B839" t="s">
        <v>1200</v>
      </c>
      <c r="C839" t="s">
        <v>2486</v>
      </c>
      <c r="D839" t="s">
        <v>1747</v>
      </c>
      <c r="E839" t="s">
        <v>2504</v>
      </c>
      <c r="F839" t="s">
        <v>2526</v>
      </c>
      <c r="G839" t="s">
        <v>740</v>
      </c>
      <c r="H839" t="s">
        <v>1321</v>
      </c>
      <c r="I839" t="s">
        <v>1322</v>
      </c>
      <c r="J839">
        <v>2025</v>
      </c>
      <c r="K839">
        <v>100</v>
      </c>
      <c r="L839" t="s">
        <v>2814</v>
      </c>
      <c r="M839" t="s">
        <v>4988</v>
      </c>
      <c r="N839" t="s">
        <v>4993</v>
      </c>
      <c r="O839" t="s">
        <v>1753</v>
      </c>
      <c r="S839" t="s">
        <v>4994</v>
      </c>
    </row>
    <row r="840" spans="1:19">
      <c r="A840" t="s">
        <v>4995</v>
      </c>
      <c r="B840" t="s">
        <v>1201</v>
      </c>
      <c r="C840" t="s">
        <v>2486</v>
      </c>
      <c r="D840" t="s">
        <v>1747</v>
      </c>
      <c r="E840" t="s">
        <v>2504</v>
      </c>
      <c r="F840" t="s">
        <v>2552</v>
      </c>
      <c r="G840" t="s">
        <v>746</v>
      </c>
      <c r="H840" t="s">
        <v>1321</v>
      </c>
      <c r="I840" t="s">
        <v>1322</v>
      </c>
      <c r="J840">
        <v>2025</v>
      </c>
      <c r="K840">
        <v>100</v>
      </c>
      <c r="L840" t="s">
        <v>2817</v>
      </c>
      <c r="M840" t="s">
        <v>4988</v>
      </c>
      <c r="N840" t="s">
        <v>4996</v>
      </c>
      <c r="O840" t="s">
        <v>1753</v>
      </c>
    </row>
    <row r="841" spans="1:19">
      <c r="A841" t="s">
        <v>4997</v>
      </c>
      <c r="B841" t="s">
        <v>1202</v>
      </c>
      <c r="C841" t="s">
        <v>2486</v>
      </c>
      <c r="D841" t="s">
        <v>1747</v>
      </c>
      <c r="E841" t="s">
        <v>2504</v>
      </c>
      <c r="F841" t="s">
        <v>2552</v>
      </c>
      <c r="G841" t="s">
        <v>752</v>
      </c>
      <c r="H841" t="s">
        <v>1321</v>
      </c>
      <c r="I841" t="s">
        <v>1322</v>
      </c>
      <c r="J841">
        <v>2025</v>
      </c>
      <c r="K841">
        <v>100</v>
      </c>
      <c r="L841" t="s">
        <v>2820</v>
      </c>
      <c r="M841" t="s">
        <v>4988</v>
      </c>
      <c r="N841" t="s">
        <v>4996</v>
      </c>
      <c r="O841" t="s">
        <v>1753</v>
      </c>
    </row>
    <row r="842" spans="1:19">
      <c r="A842" t="s">
        <v>4998</v>
      </c>
      <c r="B842" t="s">
        <v>1203</v>
      </c>
      <c r="C842" t="s">
        <v>2486</v>
      </c>
      <c r="D842" t="s">
        <v>1747</v>
      </c>
      <c r="E842" t="s">
        <v>2504</v>
      </c>
      <c r="F842" t="s">
        <v>2552</v>
      </c>
      <c r="G842" t="s">
        <v>756</v>
      </c>
      <c r="H842" t="s">
        <v>1321</v>
      </c>
      <c r="I842" t="s">
        <v>1322</v>
      </c>
      <c r="J842">
        <v>2025</v>
      </c>
      <c r="K842">
        <v>100</v>
      </c>
      <c r="L842" t="s">
        <v>2823</v>
      </c>
      <c r="M842" t="s">
        <v>4988</v>
      </c>
      <c r="N842" t="s">
        <v>4999</v>
      </c>
      <c r="O842" t="s">
        <v>1753</v>
      </c>
      <c r="S842" t="s">
        <v>5000</v>
      </c>
    </row>
    <row r="843" spans="1:19">
      <c r="A843" t="s">
        <v>5001</v>
      </c>
      <c r="B843" t="s">
        <v>1204</v>
      </c>
      <c r="C843" t="s">
        <v>2486</v>
      </c>
      <c r="D843" t="s">
        <v>1747</v>
      </c>
      <c r="E843" t="s">
        <v>2504</v>
      </c>
      <c r="F843" t="s">
        <v>2565</v>
      </c>
      <c r="G843" t="s">
        <v>762</v>
      </c>
      <c r="H843" t="s">
        <v>1321</v>
      </c>
      <c r="I843" t="s">
        <v>1322</v>
      </c>
      <c r="J843">
        <v>2025</v>
      </c>
      <c r="K843">
        <v>100</v>
      </c>
      <c r="L843" t="s">
        <v>5002</v>
      </c>
      <c r="M843" t="s">
        <v>4988</v>
      </c>
      <c r="N843" t="s">
        <v>5003</v>
      </c>
      <c r="O843" t="s">
        <v>1753</v>
      </c>
    </row>
    <row r="844" spans="1:19">
      <c r="A844" t="s">
        <v>5004</v>
      </c>
      <c r="B844" t="s">
        <v>1205</v>
      </c>
      <c r="C844" t="s">
        <v>2486</v>
      </c>
      <c r="D844" t="s">
        <v>1747</v>
      </c>
      <c r="E844" t="s">
        <v>2504</v>
      </c>
      <c r="F844" t="s">
        <v>2573</v>
      </c>
      <c r="G844" t="s">
        <v>768</v>
      </c>
      <c r="H844" t="s">
        <v>1321</v>
      </c>
      <c r="I844" t="s">
        <v>1322</v>
      </c>
      <c r="J844">
        <v>2025</v>
      </c>
      <c r="K844">
        <v>100</v>
      </c>
      <c r="L844" t="s">
        <v>5005</v>
      </c>
      <c r="M844" t="s">
        <v>4988</v>
      </c>
      <c r="N844" t="s">
        <v>5006</v>
      </c>
      <c r="O844" t="s">
        <v>1753</v>
      </c>
    </row>
    <row r="845" spans="1:19">
      <c r="A845" t="s">
        <v>5007</v>
      </c>
      <c r="B845" t="s">
        <v>1206</v>
      </c>
      <c r="C845" t="s">
        <v>2486</v>
      </c>
      <c r="D845" t="s">
        <v>1747</v>
      </c>
      <c r="E845" t="s">
        <v>2504</v>
      </c>
      <c r="F845" t="s">
        <v>2580</v>
      </c>
      <c r="G845" t="s">
        <v>774</v>
      </c>
      <c r="H845" t="s">
        <v>1321</v>
      </c>
      <c r="I845" t="s">
        <v>1322</v>
      </c>
      <c r="J845">
        <v>2025</v>
      </c>
      <c r="K845">
        <v>33</v>
      </c>
      <c r="L845" t="s">
        <v>3676</v>
      </c>
      <c r="M845" t="s">
        <v>4988</v>
      </c>
      <c r="N845" t="s">
        <v>5008</v>
      </c>
      <c r="O845" t="s">
        <v>1753</v>
      </c>
    </row>
    <row r="846" spans="1:19">
      <c r="A846" t="s">
        <v>5009</v>
      </c>
      <c r="B846" t="s">
        <v>1207</v>
      </c>
      <c r="C846" t="s">
        <v>2486</v>
      </c>
      <c r="D846" t="s">
        <v>1747</v>
      </c>
      <c r="E846" t="s">
        <v>2504</v>
      </c>
      <c r="F846" t="s">
        <v>2580</v>
      </c>
      <c r="G846" t="s">
        <v>780</v>
      </c>
      <c r="H846" t="s">
        <v>1321</v>
      </c>
      <c r="I846" t="s">
        <v>1322</v>
      </c>
      <c r="J846">
        <v>2025</v>
      </c>
      <c r="K846">
        <v>100</v>
      </c>
      <c r="L846" t="s">
        <v>5010</v>
      </c>
      <c r="M846" t="s">
        <v>4988</v>
      </c>
      <c r="N846" t="s">
        <v>5011</v>
      </c>
      <c r="O846" t="s">
        <v>1753</v>
      </c>
    </row>
    <row r="847" spans="1:19">
      <c r="A847" t="s">
        <v>5012</v>
      </c>
      <c r="B847" t="s">
        <v>1208</v>
      </c>
      <c r="C847" t="s">
        <v>2486</v>
      </c>
      <c r="D847" t="s">
        <v>1747</v>
      </c>
      <c r="E847" t="s">
        <v>2504</v>
      </c>
      <c r="F847" t="s">
        <v>2580</v>
      </c>
      <c r="G847" t="s">
        <v>786</v>
      </c>
      <c r="H847" t="s">
        <v>1321</v>
      </c>
      <c r="I847" t="s">
        <v>1322</v>
      </c>
      <c r="J847">
        <v>2025</v>
      </c>
      <c r="K847">
        <v>100</v>
      </c>
      <c r="L847" t="s">
        <v>5013</v>
      </c>
      <c r="M847" t="s">
        <v>5014</v>
      </c>
      <c r="N847" t="s">
        <v>5015</v>
      </c>
      <c r="O847" t="s">
        <v>1753</v>
      </c>
    </row>
    <row r="848" spans="1:19">
      <c r="A848" t="s">
        <v>5016</v>
      </c>
      <c r="B848" t="s">
        <v>1209</v>
      </c>
      <c r="C848" t="s">
        <v>2486</v>
      </c>
      <c r="D848" t="s">
        <v>1747</v>
      </c>
      <c r="E848" t="s">
        <v>2504</v>
      </c>
      <c r="F848" t="s">
        <v>2627</v>
      </c>
      <c r="G848" t="s">
        <v>792</v>
      </c>
      <c r="H848" t="s">
        <v>1321</v>
      </c>
      <c r="I848" t="s">
        <v>1322</v>
      </c>
      <c r="J848">
        <v>2025</v>
      </c>
      <c r="K848">
        <v>33</v>
      </c>
      <c r="L848" t="s">
        <v>5017</v>
      </c>
      <c r="M848" t="s">
        <v>4988</v>
      </c>
      <c r="N848" t="s">
        <v>5018</v>
      </c>
      <c r="O848" t="s">
        <v>1753</v>
      </c>
      <c r="S848" t="s">
        <v>5019</v>
      </c>
    </row>
    <row r="849" spans="1:19">
      <c r="A849" t="s">
        <v>5020</v>
      </c>
      <c r="B849" t="s">
        <v>1210</v>
      </c>
      <c r="C849" t="s">
        <v>2486</v>
      </c>
      <c r="D849" t="s">
        <v>1747</v>
      </c>
      <c r="E849" t="s">
        <v>2504</v>
      </c>
      <c r="F849" t="s">
        <v>2627</v>
      </c>
      <c r="G849" t="s">
        <v>798</v>
      </c>
      <c r="H849" t="s">
        <v>1321</v>
      </c>
      <c r="I849" t="s">
        <v>1322</v>
      </c>
      <c r="J849">
        <v>2025</v>
      </c>
      <c r="K849">
        <v>100</v>
      </c>
      <c r="L849" t="s">
        <v>3694</v>
      </c>
      <c r="M849" t="s">
        <v>4988</v>
      </c>
      <c r="N849" t="s">
        <v>5021</v>
      </c>
      <c r="O849" t="s">
        <v>1753</v>
      </c>
    </row>
    <row r="850" spans="1:19">
      <c r="A850" t="s">
        <v>5022</v>
      </c>
      <c r="B850" t="s">
        <v>1211</v>
      </c>
      <c r="C850" t="s">
        <v>2486</v>
      </c>
      <c r="D850" t="s">
        <v>1695</v>
      </c>
      <c r="E850" t="s">
        <v>2521</v>
      </c>
      <c r="F850" t="s">
        <v>2846</v>
      </c>
      <c r="G850" t="s">
        <v>802</v>
      </c>
      <c r="H850" t="s">
        <v>1321</v>
      </c>
      <c r="I850" t="s">
        <v>1322</v>
      </c>
      <c r="J850">
        <v>2025</v>
      </c>
      <c r="K850">
        <v>100</v>
      </c>
      <c r="L850" t="s">
        <v>3698</v>
      </c>
      <c r="M850" t="s">
        <v>5023</v>
      </c>
      <c r="N850" t="s">
        <v>5024</v>
      </c>
      <c r="O850" t="s">
        <v>1753</v>
      </c>
    </row>
    <row r="851" spans="1:19">
      <c r="A851" t="s">
        <v>5025</v>
      </c>
      <c r="B851" t="s">
        <v>1212</v>
      </c>
      <c r="C851" t="s">
        <v>2486</v>
      </c>
      <c r="D851" t="s">
        <v>1695</v>
      </c>
      <c r="E851" t="s">
        <v>2521</v>
      </c>
      <c r="F851" t="s">
        <v>2846</v>
      </c>
      <c r="G851" t="s">
        <v>808</v>
      </c>
      <c r="H851" t="s">
        <v>1321</v>
      </c>
      <c r="I851" t="s">
        <v>1322</v>
      </c>
      <c r="J851">
        <v>2025</v>
      </c>
      <c r="K851">
        <v>100</v>
      </c>
      <c r="L851" t="s">
        <v>4568</v>
      </c>
      <c r="M851" t="s">
        <v>5026</v>
      </c>
      <c r="N851" t="s">
        <v>5027</v>
      </c>
      <c r="O851" t="s">
        <v>1753</v>
      </c>
    </row>
    <row r="852" spans="1:19">
      <c r="A852" t="s">
        <v>5028</v>
      </c>
      <c r="B852" t="s">
        <v>1213</v>
      </c>
      <c r="C852" t="s">
        <v>2486</v>
      </c>
      <c r="D852" t="s">
        <v>1695</v>
      </c>
      <c r="E852" t="s">
        <v>2521</v>
      </c>
      <c r="F852" t="s">
        <v>2846</v>
      </c>
      <c r="G852" t="s">
        <v>814</v>
      </c>
      <c r="H852" t="s">
        <v>1321</v>
      </c>
      <c r="I852" t="s">
        <v>1322</v>
      </c>
      <c r="J852">
        <v>2025</v>
      </c>
      <c r="K852">
        <v>100</v>
      </c>
      <c r="L852" t="s">
        <v>2854</v>
      </c>
      <c r="M852" t="s">
        <v>5029</v>
      </c>
      <c r="N852" t="s">
        <v>5030</v>
      </c>
      <c r="O852" t="s">
        <v>1753</v>
      </c>
    </row>
    <row r="853" spans="1:19">
      <c r="A853" t="s">
        <v>5031</v>
      </c>
      <c r="B853" t="s">
        <v>1214</v>
      </c>
      <c r="C853" t="s">
        <v>2486</v>
      </c>
      <c r="D853" t="s">
        <v>1695</v>
      </c>
      <c r="E853" t="s">
        <v>2521</v>
      </c>
      <c r="F853" t="s">
        <v>2846</v>
      </c>
      <c r="G853" t="s">
        <v>820</v>
      </c>
      <c r="H853" t="s">
        <v>1321</v>
      </c>
      <c r="I853" t="s">
        <v>1322</v>
      </c>
      <c r="J853">
        <v>2025</v>
      </c>
      <c r="K853">
        <v>100</v>
      </c>
      <c r="L853" t="s">
        <v>2856</v>
      </c>
      <c r="M853" t="s">
        <v>5029</v>
      </c>
      <c r="N853" t="s">
        <v>5032</v>
      </c>
      <c r="O853" t="s">
        <v>1753</v>
      </c>
    </row>
    <row r="854" spans="1:19">
      <c r="A854" t="s">
        <v>5033</v>
      </c>
      <c r="B854" t="s">
        <v>1215</v>
      </c>
      <c r="C854" t="s">
        <v>2486</v>
      </c>
      <c r="D854" t="s">
        <v>1695</v>
      </c>
      <c r="E854" t="s">
        <v>2521</v>
      </c>
      <c r="F854" t="s">
        <v>2846</v>
      </c>
      <c r="G854" t="s">
        <v>824</v>
      </c>
      <c r="H854" t="s">
        <v>1321</v>
      </c>
      <c r="I854" t="s">
        <v>1322</v>
      </c>
      <c r="J854">
        <v>2025</v>
      </c>
      <c r="K854">
        <v>100</v>
      </c>
      <c r="L854" t="s">
        <v>5034</v>
      </c>
      <c r="M854" t="s">
        <v>5035</v>
      </c>
      <c r="N854" t="s">
        <v>5036</v>
      </c>
      <c r="O854" t="s">
        <v>1753</v>
      </c>
    </row>
    <row r="855" spans="1:19">
      <c r="A855" t="s">
        <v>5037</v>
      </c>
      <c r="B855" t="s">
        <v>1216</v>
      </c>
      <c r="C855" t="s">
        <v>2486</v>
      </c>
      <c r="D855" t="s">
        <v>1695</v>
      </c>
      <c r="E855" t="s">
        <v>2521</v>
      </c>
      <c r="F855" t="s">
        <v>2846</v>
      </c>
      <c r="G855" t="s">
        <v>830</v>
      </c>
      <c r="H855" t="s">
        <v>1321</v>
      </c>
      <c r="I855" t="s">
        <v>1322</v>
      </c>
      <c r="J855">
        <v>2025</v>
      </c>
      <c r="K855">
        <v>100</v>
      </c>
      <c r="L855" t="s">
        <v>4581</v>
      </c>
      <c r="M855" t="s">
        <v>5038</v>
      </c>
      <c r="N855" t="s">
        <v>5039</v>
      </c>
      <c r="O855" t="s">
        <v>1753</v>
      </c>
    </row>
    <row r="856" spans="1:19">
      <c r="A856" t="s">
        <v>5040</v>
      </c>
      <c r="B856" t="s">
        <v>1217</v>
      </c>
      <c r="C856" t="s">
        <v>2864</v>
      </c>
      <c r="E856" t="s">
        <v>2521</v>
      </c>
      <c r="F856" t="s">
        <v>2865</v>
      </c>
      <c r="G856" t="s">
        <v>837</v>
      </c>
      <c r="H856" t="s">
        <v>1321</v>
      </c>
      <c r="I856" t="s">
        <v>1322</v>
      </c>
      <c r="J856">
        <v>2025</v>
      </c>
      <c r="K856">
        <v>100</v>
      </c>
      <c r="L856" t="s">
        <v>5041</v>
      </c>
      <c r="M856" t="s">
        <v>5042</v>
      </c>
      <c r="N856" t="s">
        <v>5043</v>
      </c>
      <c r="O856" t="s">
        <v>1753</v>
      </c>
    </row>
    <row r="857" spans="1:19">
      <c r="A857" t="s">
        <v>5044</v>
      </c>
      <c r="B857" t="s">
        <v>1218</v>
      </c>
      <c r="C857" t="s">
        <v>2864</v>
      </c>
      <c r="E857" t="s">
        <v>2521</v>
      </c>
      <c r="F857" t="s">
        <v>2865</v>
      </c>
      <c r="G857" t="s">
        <v>843</v>
      </c>
      <c r="H857" t="s">
        <v>1321</v>
      </c>
      <c r="I857" t="s">
        <v>1322</v>
      </c>
      <c r="J857">
        <v>2025</v>
      </c>
      <c r="K857">
        <v>100</v>
      </c>
      <c r="L857" t="s">
        <v>5045</v>
      </c>
      <c r="M857" t="s">
        <v>5046</v>
      </c>
      <c r="N857" t="s">
        <v>5047</v>
      </c>
      <c r="O857" t="s">
        <v>1753</v>
      </c>
    </row>
    <row r="858" spans="1:19">
      <c r="A858" t="s">
        <v>5048</v>
      </c>
      <c r="B858" t="s">
        <v>1219</v>
      </c>
      <c r="C858" t="s">
        <v>2864</v>
      </c>
      <c r="E858" t="s">
        <v>2521</v>
      </c>
      <c r="F858" t="s">
        <v>2865</v>
      </c>
      <c r="G858" t="s">
        <v>849</v>
      </c>
      <c r="H858" t="s">
        <v>1321</v>
      </c>
      <c r="I858" t="s">
        <v>1322</v>
      </c>
      <c r="J858">
        <v>2025</v>
      </c>
      <c r="K858">
        <v>67</v>
      </c>
      <c r="L858" t="s">
        <v>3724</v>
      </c>
      <c r="M858" t="s">
        <v>5049</v>
      </c>
      <c r="N858" t="s">
        <v>5050</v>
      </c>
      <c r="O858" t="s">
        <v>1753</v>
      </c>
    </row>
    <row r="859" spans="1:19">
      <c r="A859" t="s">
        <v>5051</v>
      </c>
      <c r="B859" t="s">
        <v>1220</v>
      </c>
      <c r="C859" t="s">
        <v>2864</v>
      </c>
      <c r="E859" t="s">
        <v>2521</v>
      </c>
      <c r="F859" t="s">
        <v>2865</v>
      </c>
      <c r="G859" t="s">
        <v>855</v>
      </c>
      <c r="H859" t="s">
        <v>1321</v>
      </c>
      <c r="I859" t="s">
        <v>1322</v>
      </c>
      <c r="J859">
        <v>2025</v>
      </c>
      <c r="K859">
        <v>33</v>
      </c>
      <c r="L859" t="s">
        <v>3728</v>
      </c>
      <c r="M859" t="s">
        <v>5052</v>
      </c>
      <c r="N859" t="s">
        <v>5053</v>
      </c>
      <c r="O859" t="s">
        <v>1753</v>
      </c>
    </row>
    <row r="860" spans="1:19">
      <c r="A860" t="s">
        <v>5054</v>
      </c>
      <c r="B860" t="s">
        <v>1221</v>
      </c>
      <c r="C860" t="s">
        <v>2875</v>
      </c>
      <c r="E860" t="s">
        <v>2487</v>
      </c>
      <c r="F860" t="s">
        <v>2876</v>
      </c>
      <c r="G860" t="s">
        <v>862</v>
      </c>
      <c r="H860" t="s">
        <v>1321</v>
      </c>
      <c r="I860" t="s">
        <v>1322</v>
      </c>
      <c r="J860">
        <v>2025</v>
      </c>
      <c r="K860">
        <v>100</v>
      </c>
      <c r="L860" t="s">
        <v>5055</v>
      </c>
      <c r="M860" t="s">
        <v>5056</v>
      </c>
      <c r="N860" t="s">
        <v>5057</v>
      </c>
      <c r="O860" t="s">
        <v>1753</v>
      </c>
    </row>
    <row r="861" spans="1:19">
      <c r="A861" t="s">
        <v>5058</v>
      </c>
      <c r="B861" t="s">
        <v>1222</v>
      </c>
      <c r="C861" t="s">
        <v>2875</v>
      </c>
      <c r="E861" t="s">
        <v>2499</v>
      </c>
      <c r="F861" t="s">
        <v>2876</v>
      </c>
      <c r="G861" t="s">
        <v>868</v>
      </c>
      <c r="H861" t="s">
        <v>1321</v>
      </c>
      <c r="I861" t="s">
        <v>1322</v>
      </c>
      <c r="J861">
        <v>2025</v>
      </c>
      <c r="K861">
        <v>100</v>
      </c>
      <c r="L861" t="s">
        <v>3735</v>
      </c>
      <c r="M861" t="s">
        <v>5059</v>
      </c>
      <c r="N861" t="s">
        <v>5060</v>
      </c>
      <c r="O861" t="s">
        <v>1753</v>
      </c>
    </row>
    <row r="862" spans="1:19">
      <c r="A862" t="s">
        <v>5061</v>
      </c>
      <c r="B862" t="s">
        <v>1223</v>
      </c>
      <c r="C862" t="s">
        <v>2875</v>
      </c>
      <c r="E862" t="s">
        <v>2499</v>
      </c>
      <c r="F862" t="s">
        <v>2876</v>
      </c>
      <c r="G862" t="s">
        <v>874</v>
      </c>
      <c r="H862" t="s">
        <v>1321</v>
      </c>
      <c r="I862" t="s">
        <v>1322</v>
      </c>
      <c r="J862">
        <v>2025</v>
      </c>
      <c r="K862">
        <v>33</v>
      </c>
      <c r="L862" t="s">
        <v>5062</v>
      </c>
      <c r="M862" t="s">
        <v>5063</v>
      </c>
      <c r="N862" t="s">
        <v>5064</v>
      </c>
      <c r="O862" t="s">
        <v>1753</v>
      </c>
      <c r="S862" t="s">
        <v>5065</v>
      </c>
    </row>
    <row r="863" spans="1:19">
      <c r="A863" t="s">
        <v>5066</v>
      </c>
      <c r="B863" t="s">
        <v>1224</v>
      </c>
      <c r="C863" t="s">
        <v>2875</v>
      </c>
      <c r="E863" t="s">
        <v>2499</v>
      </c>
      <c r="F863" t="s">
        <v>2876</v>
      </c>
      <c r="G863" t="s">
        <v>880</v>
      </c>
      <c r="H863" t="s">
        <v>1321</v>
      </c>
      <c r="I863" t="s">
        <v>1322</v>
      </c>
      <c r="J863">
        <v>2025</v>
      </c>
      <c r="K863">
        <v>67</v>
      </c>
      <c r="L863" t="s">
        <v>3255</v>
      </c>
      <c r="M863" t="s">
        <v>5067</v>
      </c>
      <c r="N863" t="s">
        <v>5068</v>
      </c>
      <c r="O863" t="s">
        <v>1753</v>
      </c>
    </row>
    <row r="864" spans="1:19">
      <c r="A864" t="s">
        <v>5069</v>
      </c>
      <c r="B864" t="s">
        <v>1225</v>
      </c>
      <c r="C864" t="s">
        <v>2875</v>
      </c>
      <c r="E864" t="s">
        <v>2499</v>
      </c>
      <c r="F864" t="s">
        <v>2876</v>
      </c>
      <c r="G864" t="s">
        <v>886</v>
      </c>
      <c r="H864" t="s">
        <v>1321</v>
      </c>
      <c r="I864" t="s">
        <v>1322</v>
      </c>
      <c r="J864">
        <v>2025</v>
      </c>
      <c r="K864">
        <v>100</v>
      </c>
      <c r="L864" t="s">
        <v>2894</v>
      </c>
      <c r="M864" t="s">
        <v>5070</v>
      </c>
      <c r="N864" t="s">
        <v>5071</v>
      </c>
      <c r="O864" t="s">
        <v>1753</v>
      </c>
    </row>
    <row r="865" spans="1:19">
      <c r="A865" t="s">
        <v>5072</v>
      </c>
      <c r="B865" t="s">
        <v>1226</v>
      </c>
      <c r="C865" t="s">
        <v>2875</v>
      </c>
      <c r="E865" t="s">
        <v>2499</v>
      </c>
      <c r="F865" t="s">
        <v>2876</v>
      </c>
      <c r="G865" t="s">
        <v>892</v>
      </c>
      <c r="H865" t="s">
        <v>1321</v>
      </c>
      <c r="I865" t="s">
        <v>1322</v>
      </c>
      <c r="J865">
        <v>2025</v>
      </c>
      <c r="K865">
        <v>100</v>
      </c>
      <c r="L865" t="s">
        <v>5073</v>
      </c>
      <c r="M865" t="s">
        <v>5074</v>
      </c>
      <c r="N865" t="s">
        <v>5075</v>
      </c>
      <c r="O865" t="s">
        <v>1753</v>
      </c>
    </row>
    <row r="866" spans="1:19">
      <c r="A866" t="s">
        <v>5076</v>
      </c>
      <c r="B866" t="s">
        <v>1227</v>
      </c>
      <c r="C866" t="s">
        <v>2875</v>
      </c>
      <c r="E866" t="s">
        <v>2499</v>
      </c>
      <c r="F866" t="s">
        <v>2876</v>
      </c>
      <c r="G866" t="s">
        <v>898</v>
      </c>
      <c r="H866" t="s">
        <v>1321</v>
      </c>
      <c r="I866" t="s">
        <v>1322</v>
      </c>
      <c r="J866">
        <v>2025</v>
      </c>
      <c r="K866">
        <v>100</v>
      </c>
      <c r="L866" t="s">
        <v>5077</v>
      </c>
      <c r="M866" t="s">
        <v>5078</v>
      </c>
      <c r="N866" t="s">
        <v>5079</v>
      </c>
      <c r="O866" t="s">
        <v>1753</v>
      </c>
    </row>
    <row r="867" spans="1:19">
      <c r="A867" t="s">
        <v>5080</v>
      </c>
      <c r="B867" t="s">
        <v>1228</v>
      </c>
      <c r="C867" t="s">
        <v>2875</v>
      </c>
      <c r="E867" t="s">
        <v>2504</v>
      </c>
      <c r="F867" t="s">
        <v>2876</v>
      </c>
      <c r="G867" t="s">
        <v>904</v>
      </c>
      <c r="H867" t="s">
        <v>1321</v>
      </c>
      <c r="I867" t="s">
        <v>1322</v>
      </c>
      <c r="J867">
        <v>2025</v>
      </c>
      <c r="K867">
        <v>67</v>
      </c>
      <c r="L867" t="s">
        <v>5081</v>
      </c>
      <c r="M867" t="s">
        <v>5082</v>
      </c>
      <c r="N867" t="s">
        <v>5083</v>
      </c>
      <c r="O867" t="s">
        <v>1753</v>
      </c>
    </row>
    <row r="868" spans="1:19">
      <c r="A868" t="s">
        <v>5084</v>
      </c>
      <c r="B868" t="s">
        <v>1229</v>
      </c>
      <c r="C868" t="s">
        <v>2875</v>
      </c>
      <c r="E868" t="s">
        <v>2504</v>
      </c>
      <c r="F868" t="s">
        <v>2876</v>
      </c>
      <c r="G868" t="s">
        <v>910</v>
      </c>
      <c r="H868" t="s">
        <v>1321</v>
      </c>
      <c r="I868" t="s">
        <v>1322</v>
      </c>
      <c r="J868">
        <v>2025</v>
      </c>
      <c r="K868">
        <v>100</v>
      </c>
      <c r="L868" t="s">
        <v>5085</v>
      </c>
      <c r="M868" t="s">
        <v>5086</v>
      </c>
      <c r="N868" t="s">
        <v>5087</v>
      </c>
      <c r="O868" t="s">
        <v>1753</v>
      </c>
    </row>
    <row r="869" spans="1:19">
      <c r="A869" t="s">
        <v>5088</v>
      </c>
      <c r="B869" t="s">
        <v>1230</v>
      </c>
      <c r="C869" t="s">
        <v>2875</v>
      </c>
      <c r="E869" t="s">
        <v>2504</v>
      </c>
      <c r="F869" t="s">
        <v>2876</v>
      </c>
      <c r="G869" t="s">
        <v>2913</v>
      </c>
      <c r="H869" t="s">
        <v>1321</v>
      </c>
      <c r="I869" t="s">
        <v>1322</v>
      </c>
      <c r="J869">
        <v>2025</v>
      </c>
      <c r="K869">
        <v>100</v>
      </c>
      <c r="L869" t="s">
        <v>2914</v>
      </c>
      <c r="M869" t="s">
        <v>5089</v>
      </c>
      <c r="N869" t="s">
        <v>5090</v>
      </c>
      <c r="O869" t="s">
        <v>1753</v>
      </c>
    </row>
    <row r="870" spans="1:19">
      <c r="A870" t="s">
        <v>5091</v>
      </c>
      <c r="B870" t="s">
        <v>1231</v>
      </c>
      <c r="C870" t="s">
        <v>2875</v>
      </c>
      <c r="E870" t="s">
        <v>2504</v>
      </c>
      <c r="F870" t="s">
        <v>2876</v>
      </c>
      <c r="G870" t="s">
        <v>922</v>
      </c>
      <c r="H870" t="s">
        <v>1321</v>
      </c>
      <c r="I870" t="s">
        <v>1322</v>
      </c>
      <c r="J870">
        <v>2025</v>
      </c>
      <c r="K870">
        <v>33</v>
      </c>
      <c r="L870" t="s">
        <v>5092</v>
      </c>
      <c r="M870" t="s">
        <v>5093</v>
      </c>
      <c r="N870" t="s">
        <v>5094</v>
      </c>
      <c r="O870" t="s">
        <v>1753</v>
      </c>
    </row>
    <row r="871" spans="1:19">
      <c r="A871" t="s">
        <v>5095</v>
      </c>
      <c r="B871" t="s">
        <v>1232</v>
      </c>
      <c r="C871" t="s">
        <v>2875</v>
      </c>
      <c r="E871" t="s">
        <v>2521</v>
      </c>
      <c r="F871" t="s">
        <v>2876</v>
      </c>
      <c r="G871" t="s">
        <v>928</v>
      </c>
      <c r="H871" t="s">
        <v>1321</v>
      </c>
      <c r="I871" t="s">
        <v>1322</v>
      </c>
      <c r="J871">
        <v>2025</v>
      </c>
      <c r="K871">
        <v>0</v>
      </c>
      <c r="L871" t="s">
        <v>3276</v>
      </c>
      <c r="M871" t="s">
        <v>5096</v>
      </c>
      <c r="N871" t="s">
        <v>5097</v>
      </c>
      <c r="O871" t="s">
        <v>1753</v>
      </c>
      <c r="S871" t="s">
        <v>5098</v>
      </c>
    </row>
    <row r="872" spans="1:19">
      <c r="A872" t="s">
        <v>5099</v>
      </c>
      <c r="B872" t="s">
        <v>1233</v>
      </c>
      <c r="C872" t="s">
        <v>2875</v>
      </c>
      <c r="E872" t="s">
        <v>2521</v>
      </c>
      <c r="F872" t="s">
        <v>2926</v>
      </c>
      <c r="G872" t="s">
        <v>935</v>
      </c>
      <c r="H872" t="s">
        <v>1321</v>
      </c>
      <c r="I872" t="s">
        <v>1322</v>
      </c>
      <c r="J872">
        <v>2025</v>
      </c>
      <c r="K872">
        <v>100</v>
      </c>
      <c r="L872" t="s">
        <v>2927</v>
      </c>
      <c r="M872" t="s">
        <v>5100</v>
      </c>
      <c r="N872" t="s">
        <v>5101</v>
      </c>
      <c r="O872" t="s">
        <v>1753</v>
      </c>
    </row>
    <row r="873" spans="1:19">
      <c r="A873" t="s">
        <v>5102</v>
      </c>
      <c r="B873" t="s">
        <v>1234</v>
      </c>
      <c r="C873" t="s">
        <v>2875</v>
      </c>
      <c r="E873" t="s">
        <v>2521</v>
      </c>
      <c r="F873" t="s">
        <v>2926</v>
      </c>
      <c r="G873" t="s">
        <v>939</v>
      </c>
      <c r="H873" t="s">
        <v>1321</v>
      </c>
      <c r="I873" t="s">
        <v>1322</v>
      </c>
      <c r="J873">
        <v>2025</v>
      </c>
      <c r="K873">
        <v>100</v>
      </c>
      <c r="L873" t="s">
        <v>2931</v>
      </c>
      <c r="M873" t="s">
        <v>5103</v>
      </c>
      <c r="N873" t="s">
        <v>5104</v>
      </c>
      <c r="O873" t="s">
        <v>1753</v>
      </c>
      <c r="Q873" t="s">
        <v>5105</v>
      </c>
      <c r="S873" t="s">
        <v>5106</v>
      </c>
    </row>
    <row r="874" spans="1:19">
      <c r="A874" t="s">
        <v>5107</v>
      </c>
      <c r="B874" t="s">
        <v>1235</v>
      </c>
      <c r="C874" t="s">
        <v>2875</v>
      </c>
      <c r="E874" t="s">
        <v>2521</v>
      </c>
      <c r="F874" t="s">
        <v>2926</v>
      </c>
      <c r="G874" t="s">
        <v>943</v>
      </c>
      <c r="H874" t="s">
        <v>1321</v>
      </c>
      <c r="I874" t="s">
        <v>1322</v>
      </c>
      <c r="J874">
        <v>2025</v>
      </c>
      <c r="K874">
        <v>100</v>
      </c>
      <c r="L874" t="s">
        <v>2935</v>
      </c>
      <c r="M874" t="s">
        <v>5108</v>
      </c>
      <c r="N874" t="s">
        <v>5109</v>
      </c>
      <c r="O874" t="s">
        <v>1753</v>
      </c>
    </row>
    <row r="875" spans="1:19">
      <c r="A875" t="s">
        <v>5110</v>
      </c>
      <c r="B875" t="s">
        <v>1236</v>
      </c>
      <c r="C875" t="s">
        <v>2875</v>
      </c>
      <c r="E875" t="s">
        <v>2521</v>
      </c>
      <c r="F875" t="s">
        <v>2926</v>
      </c>
      <c r="G875" t="s">
        <v>949</v>
      </c>
      <c r="H875" t="s">
        <v>1321</v>
      </c>
      <c r="I875" t="s">
        <v>1322</v>
      </c>
      <c r="J875">
        <v>2025</v>
      </c>
      <c r="K875">
        <v>100</v>
      </c>
      <c r="L875" t="s">
        <v>2938</v>
      </c>
      <c r="M875" t="s">
        <v>5111</v>
      </c>
      <c r="N875" t="s">
        <v>5112</v>
      </c>
      <c r="O875" t="s">
        <v>1753</v>
      </c>
    </row>
    <row r="876" spans="1:19">
      <c r="A876" t="s">
        <v>5113</v>
      </c>
      <c r="B876" t="s">
        <v>1237</v>
      </c>
      <c r="C876" t="s">
        <v>2875</v>
      </c>
      <c r="E876" t="s">
        <v>2521</v>
      </c>
      <c r="F876" t="s">
        <v>2926</v>
      </c>
      <c r="G876" t="s">
        <v>955</v>
      </c>
      <c r="H876" t="s">
        <v>1321</v>
      </c>
      <c r="I876" t="s">
        <v>1322</v>
      </c>
      <c r="J876">
        <v>2025</v>
      </c>
      <c r="K876">
        <v>33</v>
      </c>
      <c r="L876" t="s">
        <v>3788</v>
      </c>
      <c r="M876" t="s">
        <v>5114</v>
      </c>
      <c r="N876" t="s">
        <v>5115</v>
      </c>
      <c r="O876" t="s">
        <v>1753</v>
      </c>
    </row>
    <row r="877" spans="1:19">
      <c r="A877" t="s">
        <v>5116</v>
      </c>
      <c r="B877" t="s">
        <v>1238</v>
      </c>
      <c r="C877" t="s">
        <v>2875</v>
      </c>
      <c r="E877" t="s">
        <v>2521</v>
      </c>
      <c r="F877" t="s">
        <v>2926</v>
      </c>
      <c r="G877" t="s">
        <v>961</v>
      </c>
      <c r="H877" t="s">
        <v>1321</v>
      </c>
      <c r="I877" t="s">
        <v>1322</v>
      </c>
      <c r="J877">
        <v>2025</v>
      </c>
      <c r="K877">
        <v>33</v>
      </c>
      <c r="L877" t="s">
        <v>3728</v>
      </c>
      <c r="M877" t="s">
        <v>5117</v>
      </c>
      <c r="N877" t="s">
        <v>5118</v>
      </c>
      <c r="O877" t="s">
        <v>1753</v>
      </c>
    </row>
    <row r="878" spans="1:19">
      <c r="A878" t="s">
        <v>5119</v>
      </c>
      <c r="B878" t="s">
        <v>1239</v>
      </c>
      <c r="C878" t="s">
        <v>2947</v>
      </c>
      <c r="E878" t="s">
        <v>2487</v>
      </c>
      <c r="F878" t="s">
        <v>2948</v>
      </c>
      <c r="G878" t="s">
        <v>965</v>
      </c>
      <c r="H878" t="s">
        <v>1321</v>
      </c>
      <c r="I878" t="s">
        <v>1322</v>
      </c>
      <c r="J878">
        <v>2025</v>
      </c>
      <c r="K878">
        <v>33</v>
      </c>
      <c r="L878" t="s">
        <v>2949</v>
      </c>
      <c r="M878" t="s">
        <v>5120</v>
      </c>
      <c r="N878" t="s">
        <v>5121</v>
      </c>
      <c r="O878" t="s">
        <v>1753</v>
      </c>
      <c r="S878" t="s">
        <v>5122</v>
      </c>
    </row>
    <row r="879" spans="1:19">
      <c r="A879" t="s">
        <v>5123</v>
      </c>
      <c r="B879" t="s">
        <v>1240</v>
      </c>
      <c r="C879" t="s">
        <v>2947</v>
      </c>
      <c r="E879" t="s">
        <v>2487</v>
      </c>
      <c r="F879" t="s">
        <v>2948</v>
      </c>
      <c r="G879" t="s">
        <v>971</v>
      </c>
      <c r="H879" t="s">
        <v>1321</v>
      </c>
      <c r="I879" t="s">
        <v>1322</v>
      </c>
      <c r="J879">
        <v>2025</v>
      </c>
      <c r="K879">
        <v>100</v>
      </c>
      <c r="L879" t="s">
        <v>5124</v>
      </c>
      <c r="M879" t="s">
        <v>5125</v>
      </c>
      <c r="N879" t="s">
        <v>5126</v>
      </c>
      <c r="O879" t="s">
        <v>1753</v>
      </c>
      <c r="S879" t="s">
        <v>5127</v>
      </c>
    </row>
    <row r="880" spans="1:19">
      <c r="A880" t="s">
        <v>5128</v>
      </c>
      <c r="B880" t="s">
        <v>1241</v>
      </c>
      <c r="C880" t="s">
        <v>2947</v>
      </c>
      <c r="E880" t="s">
        <v>2487</v>
      </c>
      <c r="F880" t="s">
        <v>2948</v>
      </c>
      <c r="G880" t="s">
        <v>975</v>
      </c>
      <c r="H880" t="s">
        <v>1321</v>
      </c>
      <c r="I880" t="s">
        <v>1322</v>
      </c>
      <c r="J880">
        <v>2025</v>
      </c>
      <c r="K880">
        <v>33</v>
      </c>
      <c r="L880" t="s">
        <v>2957</v>
      </c>
      <c r="M880" t="s">
        <v>5129</v>
      </c>
      <c r="N880" t="s">
        <v>5130</v>
      </c>
      <c r="O880" t="s">
        <v>1753</v>
      </c>
    </row>
    <row r="881" spans="1:19">
      <c r="A881" t="s">
        <v>5131</v>
      </c>
      <c r="B881" t="s">
        <v>1242</v>
      </c>
      <c r="C881" t="s">
        <v>2947</v>
      </c>
      <c r="E881" t="s">
        <v>2504</v>
      </c>
      <c r="F881" t="s">
        <v>2948</v>
      </c>
      <c r="G881" t="s">
        <v>981</v>
      </c>
      <c r="H881" t="s">
        <v>1321</v>
      </c>
      <c r="I881" t="s">
        <v>1322</v>
      </c>
      <c r="J881">
        <v>2025</v>
      </c>
      <c r="K881">
        <v>33</v>
      </c>
      <c r="L881" t="s">
        <v>4246</v>
      </c>
      <c r="M881" t="s">
        <v>5132</v>
      </c>
      <c r="N881" t="s">
        <v>5133</v>
      </c>
      <c r="O881" t="s">
        <v>1753</v>
      </c>
      <c r="S881" t="s">
        <v>5134</v>
      </c>
    </row>
    <row r="882" spans="1:19">
      <c r="A882" t="s">
        <v>5135</v>
      </c>
      <c r="B882" t="s">
        <v>1243</v>
      </c>
      <c r="C882" t="s">
        <v>2947</v>
      </c>
      <c r="E882" t="s">
        <v>2504</v>
      </c>
      <c r="F882" t="s">
        <v>2948</v>
      </c>
      <c r="G882" t="s">
        <v>986</v>
      </c>
      <c r="H882" t="s">
        <v>1321</v>
      </c>
      <c r="I882" t="s">
        <v>1322</v>
      </c>
      <c r="J882">
        <v>2025</v>
      </c>
      <c r="K882">
        <v>100</v>
      </c>
      <c r="L882" t="s">
        <v>5136</v>
      </c>
      <c r="M882" t="s">
        <v>5120</v>
      </c>
      <c r="N882" t="s">
        <v>5137</v>
      </c>
      <c r="O882" t="s">
        <v>1753</v>
      </c>
    </row>
    <row r="883" spans="1:19">
      <c r="A883" t="s">
        <v>5138</v>
      </c>
      <c r="B883" t="s">
        <v>1244</v>
      </c>
      <c r="C883" t="s">
        <v>2947</v>
      </c>
      <c r="E883" t="s">
        <v>2504</v>
      </c>
      <c r="F883" t="s">
        <v>2948</v>
      </c>
      <c r="G883" t="s">
        <v>989</v>
      </c>
      <c r="H883" t="s">
        <v>1321</v>
      </c>
      <c r="I883" t="s">
        <v>1322</v>
      </c>
      <c r="J883">
        <v>2025</v>
      </c>
      <c r="K883">
        <v>33</v>
      </c>
      <c r="L883" t="s">
        <v>2957</v>
      </c>
      <c r="M883" t="s">
        <v>5139</v>
      </c>
      <c r="N883" t="s">
        <v>5140</v>
      </c>
      <c r="O883" t="s">
        <v>1779</v>
      </c>
      <c r="P883" t="s">
        <v>5141</v>
      </c>
      <c r="Q883" t="s">
        <v>5142</v>
      </c>
      <c r="S883" t="s">
        <v>5143</v>
      </c>
    </row>
    <row r="884" spans="1:19">
      <c r="A884" t="s">
        <v>5144</v>
      </c>
      <c r="B884" t="s">
        <v>1245</v>
      </c>
      <c r="C884" t="s">
        <v>2947</v>
      </c>
      <c r="E884" t="s">
        <v>2966</v>
      </c>
      <c r="F884" t="s">
        <v>2948</v>
      </c>
      <c r="G884" t="s">
        <v>993</v>
      </c>
      <c r="H884" t="s">
        <v>1321</v>
      </c>
      <c r="I884" t="s">
        <v>1322</v>
      </c>
      <c r="J884">
        <v>2025</v>
      </c>
      <c r="K884">
        <v>100</v>
      </c>
      <c r="L884" t="s">
        <v>5145</v>
      </c>
      <c r="M884" t="s">
        <v>5146</v>
      </c>
      <c r="N884" t="s">
        <v>5147</v>
      </c>
      <c r="O884" t="s">
        <v>1753</v>
      </c>
    </row>
    <row r="885" spans="1:19">
      <c r="A885" t="s">
        <v>5148</v>
      </c>
      <c r="B885" t="s">
        <v>1246</v>
      </c>
      <c r="C885" t="s">
        <v>2947</v>
      </c>
      <c r="E885" t="s">
        <v>2487</v>
      </c>
      <c r="F885" t="s">
        <v>2948</v>
      </c>
      <c r="G885" t="s">
        <v>998</v>
      </c>
      <c r="H885" t="s">
        <v>1321</v>
      </c>
      <c r="I885" t="s">
        <v>1322</v>
      </c>
      <c r="J885">
        <v>2025</v>
      </c>
      <c r="K885">
        <v>100</v>
      </c>
      <c r="L885" t="s">
        <v>5149</v>
      </c>
      <c r="M885" t="s">
        <v>5150</v>
      </c>
      <c r="N885" t="s">
        <v>5151</v>
      </c>
      <c r="O885" t="s">
        <v>1753</v>
      </c>
    </row>
    <row r="886" spans="1:19">
      <c r="A886" t="s">
        <v>5152</v>
      </c>
      <c r="B886" t="s">
        <v>1247</v>
      </c>
      <c r="C886" t="s">
        <v>2947</v>
      </c>
      <c r="E886" t="s">
        <v>2504</v>
      </c>
      <c r="F886" t="s">
        <v>2948</v>
      </c>
      <c r="G886" t="s">
        <v>1003</v>
      </c>
      <c r="H886" t="s">
        <v>1321</v>
      </c>
      <c r="I886" t="s">
        <v>1322</v>
      </c>
      <c r="J886">
        <v>2025</v>
      </c>
      <c r="K886">
        <v>100</v>
      </c>
      <c r="L886" t="s">
        <v>5153</v>
      </c>
      <c r="M886" t="s">
        <v>5154</v>
      </c>
      <c r="N886" t="s">
        <v>5155</v>
      </c>
      <c r="O886" t="s">
        <v>1753</v>
      </c>
    </row>
    <row r="887" spans="1:19">
      <c r="A887" t="s">
        <v>5156</v>
      </c>
      <c r="B887" t="s">
        <v>1248</v>
      </c>
      <c r="C887" t="s">
        <v>2947</v>
      </c>
      <c r="E887" t="s">
        <v>2487</v>
      </c>
      <c r="F887" t="s">
        <v>2948</v>
      </c>
      <c r="G887" t="s">
        <v>1007</v>
      </c>
      <c r="H887" t="s">
        <v>1321</v>
      </c>
      <c r="I887" t="s">
        <v>1322</v>
      </c>
      <c r="J887">
        <v>2025</v>
      </c>
      <c r="K887">
        <v>0</v>
      </c>
      <c r="L887" t="s">
        <v>2954</v>
      </c>
      <c r="N887" t="s">
        <v>5157</v>
      </c>
      <c r="O887" t="s">
        <v>1779</v>
      </c>
      <c r="P887" t="s">
        <v>2974</v>
      </c>
      <c r="Q887" t="s">
        <v>5158</v>
      </c>
      <c r="S887" t="s">
        <v>5159</v>
      </c>
    </row>
    <row r="888" spans="1:19">
      <c r="A888" t="s">
        <v>5160</v>
      </c>
      <c r="B888" t="s">
        <v>1249</v>
      </c>
      <c r="C888" t="s">
        <v>2947</v>
      </c>
      <c r="E888" t="s">
        <v>2966</v>
      </c>
      <c r="F888" t="s">
        <v>2979</v>
      </c>
      <c r="G888" t="s">
        <v>1011</v>
      </c>
      <c r="H888" t="s">
        <v>1321</v>
      </c>
      <c r="I888" t="s">
        <v>1322</v>
      </c>
      <c r="J888">
        <v>2025</v>
      </c>
      <c r="K888">
        <v>100</v>
      </c>
      <c r="L888" t="s">
        <v>5161</v>
      </c>
      <c r="M888" t="s">
        <v>5162</v>
      </c>
      <c r="N888" t="s">
        <v>5163</v>
      </c>
      <c r="O888" t="s">
        <v>1753</v>
      </c>
    </row>
    <row r="889" spans="1:19">
      <c r="A889" t="s">
        <v>5164</v>
      </c>
      <c r="B889" t="s">
        <v>1250</v>
      </c>
      <c r="C889" t="s">
        <v>2947</v>
      </c>
      <c r="E889" t="s">
        <v>2499</v>
      </c>
      <c r="F889" t="s">
        <v>2876</v>
      </c>
      <c r="G889" t="s">
        <v>1017</v>
      </c>
      <c r="H889" t="s">
        <v>1321</v>
      </c>
      <c r="I889" t="s">
        <v>1322</v>
      </c>
      <c r="J889">
        <v>2025</v>
      </c>
      <c r="K889">
        <v>33</v>
      </c>
      <c r="L889" t="s">
        <v>3826</v>
      </c>
      <c r="M889" t="s">
        <v>5165</v>
      </c>
      <c r="N889" t="s">
        <v>5166</v>
      </c>
      <c r="O889" t="s">
        <v>1753</v>
      </c>
      <c r="S889" t="s">
        <v>5167</v>
      </c>
    </row>
    <row r="890" spans="1:19">
      <c r="A890" t="s">
        <v>5168</v>
      </c>
      <c r="B890" t="s">
        <v>1251</v>
      </c>
      <c r="C890" t="s">
        <v>2947</v>
      </c>
      <c r="E890" t="s">
        <v>2499</v>
      </c>
      <c r="F890" t="s">
        <v>2876</v>
      </c>
      <c r="G890" t="s">
        <v>1022</v>
      </c>
      <c r="H890" t="s">
        <v>1321</v>
      </c>
      <c r="I890" t="s">
        <v>1322</v>
      </c>
      <c r="J890">
        <v>2025</v>
      </c>
      <c r="K890">
        <v>0</v>
      </c>
      <c r="L890" t="s">
        <v>2961</v>
      </c>
      <c r="O890" t="s">
        <v>1753</v>
      </c>
      <c r="S890" t="s">
        <v>5169</v>
      </c>
    </row>
    <row r="891" spans="1:19">
      <c r="A891" t="s">
        <v>5170</v>
      </c>
      <c r="B891" t="s">
        <v>1252</v>
      </c>
      <c r="C891" t="s">
        <v>2947</v>
      </c>
      <c r="E891" t="s">
        <v>2499</v>
      </c>
      <c r="F891" t="s">
        <v>2876</v>
      </c>
      <c r="G891" t="s">
        <v>1027</v>
      </c>
      <c r="H891" t="s">
        <v>1321</v>
      </c>
      <c r="I891" t="s">
        <v>1322</v>
      </c>
      <c r="J891">
        <v>2025</v>
      </c>
      <c r="K891">
        <v>0</v>
      </c>
      <c r="L891" t="s">
        <v>2961</v>
      </c>
      <c r="N891" t="s">
        <v>5171</v>
      </c>
      <c r="O891" t="s">
        <v>1753</v>
      </c>
      <c r="S891" t="s">
        <v>5172</v>
      </c>
    </row>
    <row r="892" spans="1:19">
      <c r="A892" t="s">
        <v>5173</v>
      </c>
      <c r="B892" t="s">
        <v>1253</v>
      </c>
      <c r="C892" t="s">
        <v>2947</v>
      </c>
      <c r="E892" t="s">
        <v>2521</v>
      </c>
      <c r="F892" t="s">
        <v>2876</v>
      </c>
      <c r="G892" t="s">
        <v>1032</v>
      </c>
      <c r="H892" t="s">
        <v>1321</v>
      </c>
      <c r="I892" t="s">
        <v>1322</v>
      </c>
      <c r="J892">
        <v>2025</v>
      </c>
      <c r="K892">
        <v>0</v>
      </c>
      <c r="L892" t="s">
        <v>2961</v>
      </c>
      <c r="M892" t="s">
        <v>5174</v>
      </c>
      <c r="N892" t="s">
        <v>5175</v>
      </c>
      <c r="O892" t="s">
        <v>1753</v>
      </c>
      <c r="S892" t="s">
        <v>5176</v>
      </c>
    </row>
    <row r="893" spans="1:19">
      <c r="A893" t="s">
        <v>5177</v>
      </c>
      <c r="B893" t="s">
        <v>1254</v>
      </c>
      <c r="C893" t="s">
        <v>2947</v>
      </c>
      <c r="E893" t="s">
        <v>2521</v>
      </c>
      <c r="F893" t="s">
        <v>2926</v>
      </c>
      <c r="G893" t="s">
        <v>1038</v>
      </c>
      <c r="H893" t="s">
        <v>1321</v>
      </c>
      <c r="I893" t="s">
        <v>1322</v>
      </c>
      <c r="J893">
        <v>2025</v>
      </c>
      <c r="K893">
        <v>100</v>
      </c>
      <c r="L893" t="s">
        <v>3841</v>
      </c>
      <c r="M893" t="s">
        <v>5178</v>
      </c>
      <c r="N893" t="s">
        <v>5179</v>
      </c>
      <c r="O893" t="s">
        <v>1753</v>
      </c>
      <c r="S893" t="s">
        <v>5180</v>
      </c>
    </row>
    <row r="894" spans="1:19">
      <c r="A894" t="s">
        <v>5181</v>
      </c>
      <c r="B894" t="s">
        <v>1255</v>
      </c>
      <c r="C894" t="s">
        <v>2947</v>
      </c>
      <c r="E894" t="s">
        <v>2521</v>
      </c>
      <c r="F894" t="s">
        <v>2926</v>
      </c>
      <c r="G894" t="s">
        <v>1041</v>
      </c>
      <c r="H894" t="s">
        <v>1321</v>
      </c>
      <c r="I894" t="s">
        <v>1322</v>
      </c>
      <c r="J894">
        <v>2025</v>
      </c>
      <c r="K894">
        <v>33</v>
      </c>
      <c r="L894" t="s">
        <v>4295</v>
      </c>
      <c r="M894" t="s">
        <v>5182</v>
      </c>
      <c r="N894" t="s">
        <v>5183</v>
      </c>
      <c r="O894" t="s">
        <v>1753</v>
      </c>
    </row>
    <row r="895" spans="1:19">
      <c r="A895" t="s">
        <v>5184</v>
      </c>
      <c r="B895" t="s">
        <v>1256</v>
      </c>
      <c r="C895" t="s">
        <v>2947</v>
      </c>
      <c r="E895" t="s">
        <v>2521</v>
      </c>
      <c r="F895" t="s">
        <v>2926</v>
      </c>
      <c r="G895" t="s">
        <v>1046</v>
      </c>
      <c r="H895" t="s">
        <v>1321</v>
      </c>
      <c r="I895" t="s">
        <v>1322</v>
      </c>
      <c r="J895">
        <v>2025</v>
      </c>
      <c r="K895">
        <v>100</v>
      </c>
      <c r="L895" t="s">
        <v>5185</v>
      </c>
      <c r="N895" t="s">
        <v>5186</v>
      </c>
      <c r="O895" t="s">
        <v>1779</v>
      </c>
      <c r="P895" t="s">
        <v>5185</v>
      </c>
      <c r="Q895" t="s">
        <v>5187</v>
      </c>
      <c r="S895" t="s">
        <v>5188</v>
      </c>
    </row>
    <row r="896" spans="1:19">
      <c r="A896" t="s">
        <v>5189</v>
      </c>
      <c r="B896" t="s">
        <v>1257</v>
      </c>
      <c r="C896" t="s">
        <v>2486</v>
      </c>
      <c r="D896" t="s">
        <v>1742</v>
      </c>
      <c r="E896" t="s">
        <v>2487</v>
      </c>
      <c r="F896" t="s">
        <v>2488</v>
      </c>
      <c r="G896" t="s">
        <v>2489</v>
      </c>
      <c r="H896" t="s">
        <v>1326</v>
      </c>
      <c r="I896" t="s">
        <v>1327</v>
      </c>
      <c r="J896">
        <v>2025</v>
      </c>
      <c r="K896">
        <v>100</v>
      </c>
      <c r="L896" t="s">
        <v>2490</v>
      </c>
      <c r="M896" t="s">
        <v>5190</v>
      </c>
      <c r="N896" t="s">
        <v>5191</v>
      </c>
      <c r="O896" t="s">
        <v>1753</v>
      </c>
      <c r="Q896" t="s">
        <v>5192</v>
      </c>
    </row>
    <row r="897" spans="1:19">
      <c r="A897" t="s">
        <v>5193</v>
      </c>
      <c r="B897" t="s">
        <v>1258</v>
      </c>
      <c r="C897" t="s">
        <v>2486</v>
      </c>
      <c r="D897" t="s">
        <v>1743</v>
      </c>
      <c r="E897" t="s">
        <v>2487</v>
      </c>
      <c r="F897" t="s">
        <v>2488</v>
      </c>
      <c r="G897" t="s">
        <v>2494</v>
      </c>
      <c r="H897" t="s">
        <v>1326</v>
      </c>
      <c r="I897" t="s">
        <v>1327</v>
      </c>
      <c r="J897">
        <v>2025</v>
      </c>
      <c r="K897">
        <v>100</v>
      </c>
      <c r="L897" t="s">
        <v>3342</v>
      </c>
      <c r="M897" t="s">
        <v>5194</v>
      </c>
      <c r="N897" t="s">
        <v>5195</v>
      </c>
      <c r="O897" t="s">
        <v>1753</v>
      </c>
      <c r="Q897" t="s">
        <v>5196</v>
      </c>
      <c r="S897" t="s">
        <v>5197</v>
      </c>
    </row>
    <row r="898" spans="1:19">
      <c r="A898" t="s">
        <v>5198</v>
      </c>
      <c r="B898" t="s">
        <v>1259</v>
      </c>
      <c r="C898" t="s">
        <v>2486</v>
      </c>
      <c r="D898" t="s">
        <v>1744</v>
      </c>
      <c r="E898" t="s">
        <v>2499</v>
      </c>
      <c r="F898" t="s">
        <v>2488</v>
      </c>
      <c r="G898" t="s">
        <v>2500</v>
      </c>
      <c r="H898" t="s">
        <v>1326</v>
      </c>
      <c r="I898" t="s">
        <v>1327</v>
      </c>
      <c r="J898">
        <v>2025</v>
      </c>
      <c r="K898">
        <v>100</v>
      </c>
      <c r="L898" t="s">
        <v>3348</v>
      </c>
      <c r="M898" t="s">
        <v>5199</v>
      </c>
      <c r="N898" t="s">
        <v>5200</v>
      </c>
      <c r="O898" t="s">
        <v>1753</v>
      </c>
      <c r="Q898" t="s">
        <v>5201</v>
      </c>
      <c r="S898" t="s">
        <v>5202</v>
      </c>
    </row>
    <row r="899" spans="1:19">
      <c r="A899" t="s">
        <v>5203</v>
      </c>
      <c r="B899" t="s">
        <v>1260</v>
      </c>
      <c r="C899" t="s">
        <v>2486</v>
      </c>
      <c r="D899" t="s">
        <v>1745</v>
      </c>
      <c r="E899" t="s">
        <v>2504</v>
      </c>
      <c r="F899" t="s">
        <v>2488</v>
      </c>
      <c r="G899" t="s">
        <v>2505</v>
      </c>
      <c r="H899" t="s">
        <v>1326</v>
      </c>
      <c r="I899" t="s">
        <v>1327</v>
      </c>
      <c r="J899">
        <v>2025</v>
      </c>
      <c r="K899">
        <v>100</v>
      </c>
      <c r="L899" t="s">
        <v>3355</v>
      </c>
      <c r="M899" t="s">
        <v>5204</v>
      </c>
      <c r="N899" t="s">
        <v>5205</v>
      </c>
      <c r="O899" t="s">
        <v>1753</v>
      </c>
    </row>
    <row r="900" spans="1:19">
      <c r="A900" t="s">
        <v>5206</v>
      </c>
      <c r="B900" t="s">
        <v>1261</v>
      </c>
      <c r="C900" t="s">
        <v>2486</v>
      </c>
      <c r="D900" t="s">
        <v>1746</v>
      </c>
      <c r="E900" t="s">
        <v>2504</v>
      </c>
      <c r="F900" t="s">
        <v>2488</v>
      </c>
      <c r="G900" t="s">
        <v>2511</v>
      </c>
      <c r="H900" t="s">
        <v>1326</v>
      </c>
      <c r="I900" t="s">
        <v>1327</v>
      </c>
      <c r="J900">
        <v>2025</v>
      </c>
      <c r="K900">
        <v>67</v>
      </c>
      <c r="L900" t="s">
        <v>5207</v>
      </c>
      <c r="M900" t="s">
        <v>5208</v>
      </c>
      <c r="N900" t="s">
        <v>5209</v>
      </c>
      <c r="O900" t="s">
        <v>1779</v>
      </c>
      <c r="P900" t="s">
        <v>2512</v>
      </c>
      <c r="Q900" t="s">
        <v>5210</v>
      </c>
      <c r="S900" t="s">
        <v>5211</v>
      </c>
    </row>
    <row r="901" spans="1:19">
      <c r="A901" t="s">
        <v>5212</v>
      </c>
      <c r="B901" t="s">
        <v>1262</v>
      </c>
      <c r="C901" t="s">
        <v>2486</v>
      </c>
      <c r="D901" t="s">
        <v>1747</v>
      </c>
      <c r="E901" t="s">
        <v>2504</v>
      </c>
      <c r="F901" t="s">
        <v>2488</v>
      </c>
      <c r="G901" t="s">
        <v>2516</v>
      </c>
      <c r="H901" t="s">
        <v>1326</v>
      </c>
      <c r="I901" t="s">
        <v>1327</v>
      </c>
      <c r="J901">
        <v>2025</v>
      </c>
      <c r="K901">
        <v>100</v>
      </c>
      <c r="L901" t="s">
        <v>2517</v>
      </c>
      <c r="M901" t="s">
        <v>5213</v>
      </c>
      <c r="N901" t="s">
        <v>5214</v>
      </c>
      <c r="O901" t="s">
        <v>1753</v>
      </c>
      <c r="Q901" t="s">
        <v>5215</v>
      </c>
      <c r="S901" t="s">
        <v>5216</v>
      </c>
    </row>
    <row r="902" spans="1:19">
      <c r="A902" t="s">
        <v>5217</v>
      </c>
      <c r="B902" t="s">
        <v>1263</v>
      </c>
      <c r="C902" t="s">
        <v>2486</v>
      </c>
      <c r="D902" t="s">
        <v>1695</v>
      </c>
      <c r="E902" t="s">
        <v>2521</v>
      </c>
      <c r="F902" t="s">
        <v>2488</v>
      </c>
      <c r="G902" t="s">
        <v>2522</v>
      </c>
      <c r="H902" t="s">
        <v>1326</v>
      </c>
      <c r="I902" t="s">
        <v>1327</v>
      </c>
      <c r="J902">
        <v>2025</v>
      </c>
      <c r="K902">
        <v>0</v>
      </c>
      <c r="L902" t="s">
        <v>3016</v>
      </c>
      <c r="M902" t="s">
        <v>5218</v>
      </c>
      <c r="O902" t="s">
        <v>1753</v>
      </c>
    </row>
    <row r="903" spans="1:19">
      <c r="A903" t="s">
        <v>5219</v>
      </c>
      <c r="B903" t="s">
        <v>1115</v>
      </c>
      <c r="C903" t="s">
        <v>2486</v>
      </c>
      <c r="D903" t="s">
        <v>1743</v>
      </c>
      <c r="E903" t="s">
        <v>2487</v>
      </c>
      <c r="F903" t="s">
        <v>2526</v>
      </c>
      <c r="G903" t="s">
        <v>289</v>
      </c>
      <c r="H903" t="s">
        <v>1326</v>
      </c>
      <c r="I903" t="s">
        <v>1327</v>
      </c>
      <c r="J903">
        <v>2025</v>
      </c>
      <c r="K903">
        <v>100</v>
      </c>
      <c r="L903" t="s">
        <v>2527</v>
      </c>
      <c r="M903" t="s">
        <v>5220</v>
      </c>
      <c r="N903" t="s">
        <v>5221</v>
      </c>
      <c r="O903" t="s">
        <v>1753</v>
      </c>
    </row>
    <row r="904" spans="1:19">
      <c r="A904" t="s">
        <v>5222</v>
      </c>
      <c r="B904" t="s">
        <v>1116</v>
      </c>
      <c r="C904" t="s">
        <v>2486</v>
      </c>
      <c r="D904" t="s">
        <v>1743</v>
      </c>
      <c r="E904" t="s">
        <v>2487</v>
      </c>
      <c r="F904" t="s">
        <v>2526</v>
      </c>
      <c r="G904" t="s">
        <v>296</v>
      </c>
      <c r="H904" t="s">
        <v>1326</v>
      </c>
      <c r="I904" t="s">
        <v>1327</v>
      </c>
      <c r="J904">
        <v>2025</v>
      </c>
      <c r="K904">
        <v>100</v>
      </c>
      <c r="L904" t="s">
        <v>2531</v>
      </c>
      <c r="M904" t="s">
        <v>5223</v>
      </c>
      <c r="N904" t="s">
        <v>5224</v>
      </c>
      <c r="O904" t="s">
        <v>1753</v>
      </c>
    </row>
    <row r="905" spans="1:19">
      <c r="A905" t="s">
        <v>5225</v>
      </c>
      <c r="B905" t="s">
        <v>1117</v>
      </c>
      <c r="C905" t="s">
        <v>2486</v>
      </c>
      <c r="D905" t="s">
        <v>1743</v>
      </c>
      <c r="E905" t="s">
        <v>2487</v>
      </c>
      <c r="F905" t="s">
        <v>2526</v>
      </c>
      <c r="G905" t="s">
        <v>300</v>
      </c>
      <c r="H905" t="s">
        <v>1326</v>
      </c>
      <c r="I905" t="s">
        <v>1327</v>
      </c>
      <c r="J905">
        <v>2025</v>
      </c>
      <c r="K905">
        <v>100</v>
      </c>
      <c r="L905" t="s">
        <v>2534</v>
      </c>
      <c r="M905" t="s">
        <v>5223</v>
      </c>
      <c r="N905" t="s">
        <v>5224</v>
      </c>
      <c r="O905" t="s">
        <v>1753</v>
      </c>
    </row>
    <row r="906" spans="1:19">
      <c r="A906" t="s">
        <v>5226</v>
      </c>
      <c r="B906" t="s">
        <v>1118</v>
      </c>
      <c r="C906" t="s">
        <v>2486</v>
      </c>
      <c r="D906" t="s">
        <v>1743</v>
      </c>
      <c r="E906" t="s">
        <v>2487</v>
      </c>
      <c r="F906" t="s">
        <v>2526</v>
      </c>
      <c r="G906" t="s">
        <v>304</v>
      </c>
      <c r="H906" t="s">
        <v>1326</v>
      </c>
      <c r="I906" t="s">
        <v>1327</v>
      </c>
      <c r="J906">
        <v>2025</v>
      </c>
      <c r="K906">
        <v>100</v>
      </c>
      <c r="L906" t="s">
        <v>2537</v>
      </c>
      <c r="N906" t="s">
        <v>5227</v>
      </c>
      <c r="O906" t="s">
        <v>1753</v>
      </c>
    </row>
    <row r="907" spans="1:19">
      <c r="A907" t="s">
        <v>5228</v>
      </c>
      <c r="B907" t="s">
        <v>1119</v>
      </c>
      <c r="C907" t="s">
        <v>2486</v>
      </c>
      <c r="D907" t="s">
        <v>1743</v>
      </c>
      <c r="E907" t="s">
        <v>2487</v>
      </c>
      <c r="F907" t="s">
        <v>2526</v>
      </c>
      <c r="G907" t="s">
        <v>308</v>
      </c>
      <c r="H907" t="s">
        <v>1326</v>
      </c>
      <c r="I907" t="s">
        <v>1327</v>
      </c>
      <c r="J907">
        <v>2025</v>
      </c>
      <c r="K907">
        <v>100</v>
      </c>
      <c r="L907" t="s">
        <v>2540</v>
      </c>
      <c r="M907" t="s">
        <v>5229</v>
      </c>
      <c r="N907" t="s">
        <v>5230</v>
      </c>
      <c r="O907" t="s">
        <v>1753</v>
      </c>
    </row>
    <row r="908" spans="1:19">
      <c r="A908" t="s">
        <v>5231</v>
      </c>
      <c r="B908" t="s">
        <v>1120</v>
      </c>
      <c r="C908" t="s">
        <v>2486</v>
      </c>
      <c r="D908" t="s">
        <v>1743</v>
      </c>
      <c r="E908" t="s">
        <v>2487</v>
      </c>
      <c r="F908" t="s">
        <v>2526</v>
      </c>
      <c r="G908" t="s">
        <v>312</v>
      </c>
      <c r="H908" t="s">
        <v>1326</v>
      </c>
      <c r="I908" t="s">
        <v>1327</v>
      </c>
      <c r="J908">
        <v>2025</v>
      </c>
      <c r="K908">
        <v>100</v>
      </c>
      <c r="L908" t="s">
        <v>2543</v>
      </c>
      <c r="M908" t="s">
        <v>5232</v>
      </c>
      <c r="N908" t="s">
        <v>5233</v>
      </c>
      <c r="O908" t="s">
        <v>1753</v>
      </c>
    </row>
    <row r="909" spans="1:19">
      <c r="A909" t="s">
        <v>5234</v>
      </c>
      <c r="B909" t="s">
        <v>1121</v>
      </c>
      <c r="C909" t="s">
        <v>2486</v>
      </c>
      <c r="D909" t="s">
        <v>1743</v>
      </c>
      <c r="E909" t="s">
        <v>2487</v>
      </c>
      <c r="F909" t="s">
        <v>2526</v>
      </c>
      <c r="G909" t="s">
        <v>318</v>
      </c>
      <c r="H909" t="s">
        <v>1326</v>
      </c>
      <c r="I909" t="s">
        <v>1327</v>
      </c>
      <c r="J909">
        <v>2025</v>
      </c>
      <c r="K909">
        <v>33</v>
      </c>
      <c r="L909" t="s">
        <v>3032</v>
      </c>
      <c r="M909" t="s">
        <v>5235</v>
      </c>
      <c r="N909" t="s">
        <v>5236</v>
      </c>
      <c r="O909" t="s">
        <v>1753</v>
      </c>
    </row>
    <row r="910" spans="1:19">
      <c r="A910" t="s">
        <v>5237</v>
      </c>
      <c r="B910" t="s">
        <v>1122</v>
      </c>
      <c r="C910" t="s">
        <v>2486</v>
      </c>
      <c r="D910" t="s">
        <v>1743</v>
      </c>
      <c r="E910" t="s">
        <v>2487</v>
      </c>
      <c r="F910" t="s">
        <v>2526</v>
      </c>
      <c r="G910" t="s">
        <v>324</v>
      </c>
      <c r="H910" t="s">
        <v>1326</v>
      </c>
      <c r="I910" t="s">
        <v>1327</v>
      </c>
      <c r="J910">
        <v>2025</v>
      </c>
      <c r="K910">
        <v>0</v>
      </c>
      <c r="L910" t="s">
        <v>3035</v>
      </c>
      <c r="M910" t="s">
        <v>5235</v>
      </c>
      <c r="N910" t="s">
        <v>5238</v>
      </c>
      <c r="O910" t="s">
        <v>1753</v>
      </c>
    </row>
    <row r="911" spans="1:19">
      <c r="A911" t="s">
        <v>5239</v>
      </c>
      <c r="B911" t="s">
        <v>1123</v>
      </c>
      <c r="C911" t="s">
        <v>2486</v>
      </c>
      <c r="D911" t="s">
        <v>1743</v>
      </c>
      <c r="E911" t="s">
        <v>2487</v>
      </c>
      <c r="F911" t="s">
        <v>2552</v>
      </c>
      <c r="G911" t="s">
        <v>330</v>
      </c>
      <c r="H911" t="s">
        <v>1326</v>
      </c>
      <c r="I911" t="s">
        <v>1327</v>
      </c>
      <c r="J911">
        <v>2025</v>
      </c>
      <c r="K911">
        <v>100</v>
      </c>
      <c r="L911" t="s">
        <v>2553</v>
      </c>
      <c r="M911" t="s">
        <v>5240</v>
      </c>
      <c r="N911" t="s">
        <v>5241</v>
      </c>
      <c r="O911" t="s">
        <v>1753</v>
      </c>
    </row>
    <row r="912" spans="1:19">
      <c r="A912" t="s">
        <v>5242</v>
      </c>
      <c r="B912" t="s">
        <v>1124</v>
      </c>
      <c r="C912" t="s">
        <v>2486</v>
      </c>
      <c r="D912" t="s">
        <v>1743</v>
      </c>
      <c r="E912" t="s">
        <v>2487</v>
      </c>
      <c r="F912" t="s">
        <v>2552</v>
      </c>
      <c r="G912" t="s">
        <v>336</v>
      </c>
      <c r="H912" t="s">
        <v>1326</v>
      </c>
      <c r="I912" t="s">
        <v>1327</v>
      </c>
      <c r="J912">
        <v>2025</v>
      </c>
      <c r="K912">
        <v>67</v>
      </c>
      <c r="L912" t="s">
        <v>2556</v>
      </c>
      <c r="M912" t="s">
        <v>5243</v>
      </c>
      <c r="N912" t="s">
        <v>5244</v>
      </c>
      <c r="O912" t="s">
        <v>1753</v>
      </c>
    </row>
    <row r="913" spans="1:19">
      <c r="A913" t="s">
        <v>5245</v>
      </c>
      <c r="B913" t="s">
        <v>1125</v>
      </c>
      <c r="C913" t="s">
        <v>2486</v>
      </c>
      <c r="D913" t="s">
        <v>1743</v>
      </c>
      <c r="E913" t="s">
        <v>2487</v>
      </c>
      <c r="F913" t="s">
        <v>2552</v>
      </c>
      <c r="G913" t="s">
        <v>342</v>
      </c>
      <c r="H913" t="s">
        <v>1326</v>
      </c>
      <c r="I913" t="s">
        <v>1327</v>
      </c>
      <c r="J913">
        <v>2025</v>
      </c>
      <c r="K913">
        <v>100</v>
      </c>
      <c r="L913" t="s">
        <v>2559</v>
      </c>
      <c r="M913" t="s">
        <v>5235</v>
      </c>
      <c r="N913" t="s">
        <v>5246</v>
      </c>
      <c r="O913" t="s">
        <v>1753</v>
      </c>
    </row>
    <row r="914" spans="1:19">
      <c r="A914" t="s">
        <v>5247</v>
      </c>
      <c r="B914" t="s">
        <v>1126</v>
      </c>
      <c r="C914" t="s">
        <v>2486</v>
      </c>
      <c r="D914" t="s">
        <v>1743</v>
      </c>
      <c r="E914" t="s">
        <v>2487</v>
      </c>
      <c r="F914" t="s">
        <v>2552</v>
      </c>
      <c r="G914" t="s">
        <v>346</v>
      </c>
      <c r="H914" t="s">
        <v>1326</v>
      </c>
      <c r="I914" t="s">
        <v>1327</v>
      </c>
      <c r="J914">
        <v>2025</v>
      </c>
      <c r="K914">
        <v>0</v>
      </c>
      <c r="L914" t="s">
        <v>3406</v>
      </c>
      <c r="M914" t="s">
        <v>5235</v>
      </c>
      <c r="N914" t="s">
        <v>5248</v>
      </c>
      <c r="O914" t="s">
        <v>1753</v>
      </c>
    </row>
    <row r="915" spans="1:19">
      <c r="A915" t="s">
        <v>5249</v>
      </c>
      <c r="B915" t="s">
        <v>1127</v>
      </c>
      <c r="C915" t="s">
        <v>2486</v>
      </c>
      <c r="D915" t="s">
        <v>1743</v>
      </c>
      <c r="E915" t="s">
        <v>2487</v>
      </c>
      <c r="F915" t="s">
        <v>2565</v>
      </c>
      <c r="G915" t="s">
        <v>352</v>
      </c>
      <c r="H915" t="s">
        <v>1326</v>
      </c>
      <c r="I915" t="s">
        <v>1327</v>
      </c>
      <c r="J915">
        <v>2025</v>
      </c>
      <c r="K915">
        <v>100</v>
      </c>
      <c r="L915" t="s">
        <v>2566</v>
      </c>
      <c r="M915" t="s">
        <v>5223</v>
      </c>
      <c r="N915" t="s">
        <v>5250</v>
      </c>
      <c r="O915" t="s">
        <v>1753</v>
      </c>
    </row>
    <row r="916" spans="1:19">
      <c r="A916" t="s">
        <v>5251</v>
      </c>
      <c r="B916" t="s">
        <v>1128</v>
      </c>
      <c r="C916" t="s">
        <v>2486</v>
      </c>
      <c r="D916" t="s">
        <v>1743</v>
      </c>
      <c r="E916" t="s">
        <v>2487</v>
      </c>
      <c r="F916" t="s">
        <v>2565</v>
      </c>
      <c r="G916" t="s">
        <v>358</v>
      </c>
      <c r="H916" t="s">
        <v>1326</v>
      </c>
      <c r="I916" t="s">
        <v>1327</v>
      </c>
      <c r="J916">
        <v>2025</v>
      </c>
      <c r="K916">
        <v>0</v>
      </c>
      <c r="L916" t="s">
        <v>3050</v>
      </c>
      <c r="M916" t="s">
        <v>5252</v>
      </c>
      <c r="N916" t="s">
        <v>5253</v>
      </c>
      <c r="O916" t="s">
        <v>1753</v>
      </c>
    </row>
    <row r="917" spans="1:19">
      <c r="A917" t="s">
        <v>5254</v>
      </c>
      <c r="B917" t="s">
        <v>1129</v>
      </c>
      <c r="C917" t="s">
        <v>2486</v>
      </c>
      <c r="D917" t="s">
        <v>1743</v>
      </c>
      <c r="E917" t="s">
        <v>2487</v>
      </c>
      <c r="F917" t="s">
        <v>2573</v>
      </c>
      <c r="G917" t="s">
        <v>364</v>
      </c>
      <c r="H917" t="s">
        <v>1326</v>
      </c>
      <c r="I917" t="s">
        <v>1327</v>
      </c>
      <c r="J917">
        <v>2025</v>
      </c>
      <c r="K917">
        <v>67</v>
      </c>
      <c r="L917" t="s">
        <v>2574</v>
      </c>
      <c r="M917" t="s">
        <v>5252</v>
      </c>
      <c r="N917" t="s">
        <v>5255</v>
      </c>
      <c r="O917" t="s">
        <v>1753</v>
      </c>
      <c r="S917" t="s">
        <v>5256</v>
      </c>
    </row>
    <row r="918" spans="1:19">
      <c r="A918" t="s">
        <v>5257</v>
      </c>
      <c r="B918" t="s">
        <v>1130</v>
      </c>
      <c r="C918" t="s">
        <v>2486</v>
      </c>
      <c r="D918" t="s">
        <v>1743</v>
      </c>
      <c r="E918" t="s">
        <v>2487</v>
      </c>
      <c r="F918" t="s">
        <v>2573</v>
      </c>
      <c r="G918" t="s">
        <v>369</v>
      </c>
      <c r="H918" t="s">
        <v>1326</v>
      </c>
      <c r="I918" t="s">
        <v>1327</v>
      </c>
      <c r="J918">
        <v>2025</v>
      </c>
      <c r="K918">
        <v>33</v>
      </c>
      <c r="L918" t="s">
        <v>2622</v>
      </c>
      <c r="M918" t="s">
        <v>5252</v>
      </c>
      <c r="N918" t="s">
        <v>5258</v>
      </c>
      <c r="O918" t="s">
        <v>1753</v>
      </c>
    </row>
    <row r="919" spans="1:19">
      <c r="A919" t="s">
        <v>5259</v>
      </c>
      <c r="B919" t="s">
        <v>1131</v>
      </c>
      <c r="C919" t="s">
        <v>2486</v>
      </c>
      <c r="D919" t="s">
        <v>1743</v>
      </c>
      <c r="E919" t="s">
        <v>2487</v>
      </c>
      <c r="F919" t="s">
        <v>2580</v>
      </c>
      <c r="G919" t="s">
        <v>374</v>
      </c>
      <c r="H919" t="s">
        <v>1326</v>
      </c>
      <c r="I919" t="s">
        <v>1327</v>
      </c>
      <c r="J919">
        <v>2025</v>
      </c>
      <c r="K919">
        <v>33</v>
      </c>
      <c r="L919" t="s">
        <v>3915</v>
      </c>
      <c r="M919" t="s">
        <v>5252</v>
      </c>
      <c r="N919" t="s">
        <v>5260</v>
      </c>
      <c r="O919" t="s">
        <v>1753</v>
      </c>
    </row>
    <row r="920" spans="1:19">
      <c r="A920" t="s">
        <v>5261</v>
      </c>
      <c r="B920" t="s">
        <v>1132</v>
      </c>
      <c r="C920" t="s">
        <v>2486</v>
      </c>
      <c r="D920" t="s">
        <v>1743</v>
      </c>
      <c r="E920" t="s">
        <v>2487</v>
      </c>
      <c r="F920" t="s">
        <v>2580</v>
      </c>
      <c r="G920" t="s">
        <v>380</v>
      </c>
      <c r="H920" t="s">
        <v>1326</v>
      </c>
      <c r="I920" t="s">
        <v>1327</v>
      </c>
      <c r="J920">
        <v>2025</v>
      </c>
      <c r="K920">
        <v>100</v>
      </c>
      <c r="L920" t="s">
        <v>2584</v>
      </c>
      <c r="M920" t="s">
        <v>5252</v>
      </c>
      <c r="N920" t="s">
        <v>5262</v>
      </c>
      <c r="O920" t="s">
        <v>1753</v>
      </c>
    </row>
    <row r="921" spans="1:19">
      <c r="A921" t="s">
        <v>5263</v>
      </c>
      <c r="B921" t="s">
        <v>1133</v>
      </c>
      <c r="C921" t="s">
        <v>2486</v>
      </c>
      <c r="D921" t="s">
        <v>1743</v>
      </c>
      <c r="E921" t="s">
        <v>2487</v>
      </c>
      <c r="F921" t="s">
        <v>2526</v>
      </c>
      <c r="G921" t="s">
        <v>386</v>
      </c>
      <c r="H921" t="s">
        <v>1326</v>
      </c>
      <c r="I921" t="s">
        <v>1327</v>
      </c>
      <c r="J921">
        <v>2025</v>
      </c>
      <c r="K921">
        <v>67</v>
      </c>
      <c r="L921" t="s">
        <v>4377</v>
      </c>
      <c r="M921" t="s">
        <v>5252</v>
      </c>
      <c r="N921" t="s">
        <v>5264</v>
      </c>
      <c r="O921" t="s">
        <v>1753</v>
      </c>
    </row>
    <row r="922" spans="1:19">
      <c r="A922" t="s">
        <v>5265</v>
      </c>
      <c r="B922" t="s">
        <v>1134</v>
      </c>
      <c r="C922" t="s">
        <v>2486</v>
      </c>
      <c r="D922" t="s">
        <v>1743</v>
      </c>
      <c r="E922" t="s">
        <v>2487</v>
      </c>
      <c r="F922" t="s">
        <v>2526</v>
      </c>
      <c r="G922" t="s">
        <v>392</v>
      </c>
      <c r="H922" t="s">
        <v>1326</v>
      </c>
      <c r="I922" t="s">
        <v>1327</v>
      </c>
      <c r="J922">
        <v>2025</v>
      </c>
      <c r="K922">
        <v>100</v>
      </c>
      <c r="L922" t="s">
        <v>3435</v>
      </c>
      <c r="M922" t="s">
        <v>5266</v>
      </c>
      <c r="N922" t="s">
        <v>5267</v>
      </c>
      <c r="O922" t="s">
        <v>1753</v>
      </c>
    </row>
    <row r="923" spans="1:19">
      <c r="A923" t="s">
        <v>5268</v>
      </c>
      <c r="B923" t="s">
        <v>1135</v>
      </c>
      <c r="C923" t="s">
        <v>2486</v>
      </c>
      <c r="D923" t="s">
        <v>1743</v>
      </c>
      <c r="E923" t="s">
        <v>2487</v>
      </c>
      <c r="F923" t="s">
        <v>2526</v>
      </c>
      <c r="G923" t="s">
        <v>398</v>
      </c>
      <c r="H923" t="s">
        <v>1326</v>
      </c>
      <c r="I923" t="s">
        <v>1327</v>
      </c>
      <c r="J923">
        <v>2025</v>
      </c>
      <c r="K923">
        <v>100</v>
      </c>
      <c r="L923" t="s">
        <v>2592</v>
      </c>
      <c r="M923" t="s">
        <v>5269</v>
      </c>
      <c r="N923" t="s">
        <v>5270</v>
      </c>
      <c r="O923" t="s">
        <v>1753</v>
      </c>
    </row>
    <row r="924" spans="1:19">
      <c r="A924" t="s">
        <v>5271</v>
      </c>
      <c r="B924" t="s">
        <v>1136</v>
      </c>
      <c r="C924" t="s">
        <v>2486</v>
      </c>
      <c r="D924" t="s">
        <v>1743</v>
      </c>
      <c r="E924" t="s">
        <v>2487</v>
      </c>
      <c r="F924" t="s">
        <v>2526</v>
      </c>
      <c r="G924" t="s">
        <v>402</v>
      </c>
      <c r="H924" t="s">
        <v>1326</v>
      </c>
      <c r="I924" t="s">
        <v>1327</v>
      </c>
      <c r="J924">
        <v>2025</v>
      </c>
      <c r="K924">
        <v>100</v>
      </c>
      <c r="L924" t="s">
        <v>4790</v>
      </c>
      <c r="M924" t="s">
        <v>5272</v>
      </c>
      <c r="N924" t="s">
        <v>5273</v>
      </c>
      <c r="O924" t="s">
        <v>1753</v>
      </c>
    </row>
    <row r="925" spans="1:19">
      <c r="A925" t="s">
        <v>5274</v>
      </c>
      <c r="B925" t="s">
        <v>1137</v>
      </c>
      <c r="C925" t="s">
        <v>2486</v>
      </c>
      <c r="D925" t="s">
        <v>1743</v>
      </c>
      <c r="E925" t="s">
        <v>2487</v>
      </c>
      <c r="F925" t="s">
        <v>2526</v>
      </c>
      <c r="G925" t="s">
        <v>408</v>
      </c>
      <c r="H925" t="s">
        <v>1326</v>
      </c>
      <c r="I925" t="s">
        <v>1327</v>
      </c>
      <c r="J925">
        <v>2025</v>
      </c>
      <c r="K925">
        <v>100</v>
      </c>
      <c r="L925" t="s">
        <v>3448</v>
      </c>
      <c r="M925" t="s">
        <v>5275</v>
      </c>
      <c r="N925" t="s">
        <v>5276</v>
      </c>
      <c r="O925" t="s">
        <v>1753</v>
      </c>
    </row>
    <row r="926" spans="1:19">
      <c r="A926" t="s">
        <v>5277</v>
      </c>
      <c r="B926" t="s">
        <v>1138</v>
      </c>
      <c r="C926" t="s">
        <v>2486</v>
      </c>
      <c r="D926" t="s">
        <v>1743</v>
      </c>
      <c r="E926" t="s">
        <v>2487</v>
      </c>
      <c r="F926" t="s">
        <v>2526</v>
      </c>
      <c r="G926" t="s">
        <v>414</v>
      </c>
      <c r="H926" t="s">
        <v>1326</v>
      </c>
      <c r="I926" t="s">
        <v>1327</v>
      </c>
      <c r="J926">
        <v>2025</v>
      </c>
      <c r="K926">
        <v>100</v>
      </c>
      <c r="L926" t="s">
        <v>2601</v>
      </c>
      <c r="M926" t="s">
        <v>5272</v>
      </c>
      <c r="N926" t="s">
        <v>5278</v>
      </c>
      <c r="O926" t="s">
        <v>1753</v>
      </c>
    </row>
    <row r="927" spans="1:19">
      <c r="A927" t="s">
        <v>5279</v>
      </c>
      <c r="B927" t="s">
        <v>1139</v>
      </c>
      <c r="C927" t="s">
        <v>2486</v>
      </c>
      <c r="D927" t="s">
        <v>1743</v>
      </c>
      <c r="E927" t="s">
        <v>2487</v>
      </c>
      <c r="F927" t="s">
        <v>2552</v>
      </c>
      <c r="G927" t="s">
        <v>420</v>
      </c>
      <c r="H927" t="s">
        <v>1326</v>
      </c>
      <c r="I927" t="s">
        <v>1327</v>
      </c>
      <c r="J927">
        <v>2025</v>
      </c>
      <c r="K927">
        <v>100</v>
      </c>
      <c r="L927" t="s">
        <v>2604</v>
      </c>
      <c r="M927" t="s">
        <v>5252</v>
      </c>
      <c r="N927" t="s">
        <v>5280</v>
      </c>
      <c r="O927" t="s">
        <v>1753</v>
      </c>
    </row>
    <row r="928" spans="1:19">
      <c r="A928" t="s">
        <v>5281</v>
      </c>
      <c r="B928" t="s">
        <v>1140</v>
      </c>
      <c r="C928" t="s">
        <v>2486</v>
      </c>
      <c r="D928" t="s">
        <v>1743</v>
      </c>
      <c r="E928" t="s">
        <v>2487</v>
      </c>
      <c r="F928" t="s">
        <v>2552</v>
      </c>
      <c r="G928" t="s">
        <v>424</v>
      </c>
      <c r="H928" t="s">
        <v>1326</v>
      </c>
      <c r="I928" t="s">
        <v>1327</v>
      </c>
      <c r="J928">
        <v>2025</v>
      </c>
      <c r="K928">
        <v>100</v>
      </c>
      <c r="L928" t="s">
        <v>2607</v>
      </c>
      <c r="M928" t="s">
        <v>5282</v>
      </c>
      <c r="N928" t="s">
        <v>5283</v>
      </c>
      <c r="O928" t="s">
        <v>1753</v>
      </c>
    </row>
    <row r="929" spans="1:19">
      <c r="A929" t="s">
        <v>5284</v>
      </c>
      <c r="B929" t="s">
        <v>1141</v>
      </c>
      <c r="C929" t="s">
        <v>2486</v>
      </c>
      <c r="D929" t="s">
        <v>1743</v>
      </c>
      <c r="E929" t="s">
        <v>2487</v>
      </c>
      <c r="F929" t="s">
        <v>2552</v>
      </c>
      <c r="G929" t="s">
        <v>430</v>
      </c>
      <c r="H929" t="s">
        <v>1326</v>
      </c>
      <c r="I929" t="s">
        <v>1327</v>
      </c>
      <c r="J929">
        <v>2025</v>
      </c>
      <c r="K929">
        <v>100</v>
      </c>
      <c r="L929" t="s">
        <v>2610</v>
      </c>
      <c r="M929" t="s">
        <v>5285</v>
      </c>
      <c r="N929" t="s">
        <v>5286</v>
      </c>
      <c r="O929" t="s">
        <v>1753</v>
      </c>
    </row>
    <row r="930" spans="1:19">
      <c r="A930" t="s">
        <v>5287</v>
      </c>
      <c r="B930" t="s">
        <v>1142</v>
      </c>
      <c r="C930" t="s">
        <v>2486</v>
      </c>
      <c r="D930" t="s">
        <v>1743</v>
      </c>
      <c r="E930" t="s">
        <v>2487</v>
      </c>
      <c r="F930" t="s">
        <v>2552</v>
      </c>
      <c r="G930" t="s">
        <v>434</v>
      </c>
      <c r="H930" t="s">
        <v>1326</v>
      </c>
      <c r="I930" t="s">
        <v>1327</v>
      </c>
      <c r="J930">
        <v>2025</v>
      </c>
      <c r="K930">
        <v>100</v>
      </c>
      <c r="L930" t="s">
        <v>2614</v>
      </c>
      <c r="M930" t="s">
        <v>5288</v>
      </c>
      <c r="N930" t="s">
        <v>5289</v>
      </c>
      <c r="O930" t="s">
        <v>1753</v>
      </c>
    </row>
    <row r="931" spans="1:19">
      <c r="A931" t="s">
        <v>5290</v>
      </c>
      <c r="B931" t="s">
        <v>1143</v>
      </c>
      <c r="C931" t="s">
        <v>2486</v>
      </c>
      <c r="D931" t="s">
        <v>1743</v>
      </c>
      <c r="E931" t="s">
        <v>2487</v>
      </c>
      <c r="F931" t="s">
        <v>2552</v>
      </c>
      <c r="G931" t="s">
        <v>438</v>
      </c>
      <c r="H931" t="s">
        <v>1326</v>
      </c>
      <c r="I931" t="s">
        <v>1327</v>
      </c>
      <c r="J931">
        <v>2025</v>
      </c>
      <c r="K931">
        <v>0</v>
      </c>
      <c r="L931" t="s">
        <v>3468</v>
      </c>
      <c r="M931" t="s">
        <v>5291</v>
      </c>
      <c r="N931" t="s">
        <v>5292</v>
      </c>
      <c r="O931" t="s">
        <v>1753</v>
      </c>
    </row>
    <row r="932" spans="1:19">
      <c r="A932" t="s">
        <v>5293</v>
      </c>
      <c r="B932" t="s">
        <v>1144</v>
      </c>
      <c r="C932" t="s">
        <v>2486</v>
      </c>
      <c r="D932" t="s">
        <v>1743</v>
      </c>
      <c r="E932" t="s">
        <v>2487</v>
      </c>
      <c r="F932" t="s">
        <v>2552</v>
      </c>
      <c r="G932" t="s">
        <v>444</v>
      </c>
      <c r="H932" t="s">
        <v>1326</v>
      </c>
      <c r="I932" t="s">
        <v>1327</v>
      </c>
      <c r="J932">
        <v>2025</v>
      </c>
      <c r="K932">
        <v>100</v>
      </c>
      <c r="L932" t="s">
        <v>2601</v>
      </c>
      <c r="M932" t="s">
        <v>5291</v>
      </c>
      <c r="N932" t="s">
        <v>5294</v>
      </c>
      <c r="O932" t="s">
        <v>1753</v>
      </c>
    </row>
    <row r="933" spans="1:19">
      <c r="A933" t="s">
        <v>5295</v>
      </c>
      <c r="B933" t="s">
        <v>1145</v>
      </c>
      <c r="C933" t="s">
        <v>2486</v>
      </c>
      <c r="D933" t="s">
        <v>1743</v>
      </c>
      <c r="E933" t="s">
        <v>2487</v>
      </c>
      <c r="F933" t="s">
        <v>2565</v>
      </c>
      <c r="G933" t="s">
        <v>447</v>
      </c>
      <c r="H933" t="s">
        <v>1326</v>
      </c>
      <c r="I933" t="s">
        <v>1327</v>
      </c>
      <c r="J933">
        <v>2025</v>
      </c>
      <c r="K933">
        <v>33</v>
      </c>
      <c r="L933" t="s">
        <v>2622</v>
      </c>
      <c r="M933" t="s">
        <v>5252</v>
      </c>
      <c r="N933" t="s">
        <v>5296</v>
      </c>
      <c r="O933" t="s">
        <v>1753</v>
      </c>
    </row>
    <row r="934" spans="1:19">
      <c r="A934" t="s">
        <v>5297</v>
      </c>
      <c r="B934" t="s">
        <v>1146</v>
      </c>
      <c r="C934" t="s">
        <v>2486</v>
      </c>
      <c r="D934" t="s">
        <v>1743</v>
      </c>
      <c r="E934" t="s">
        <v>2487</v>
      </c>
      <c r="F934" t="s">
        <v>2565</v>
      </c>
      <c r="G934" t="s">
        <v>452</v>
      </c>
      <c r="H934" t="s">
        <v>1326</v>
      </c>
      <c r="I934" t="s">
        <v>1327</v>
      </c>
      <c r="J934">
        <v>2025</v>
      </c>
      <c r="K934">
        <v>100</v>
      </c>
      <c r="L934" t="s">
        <v>2601</v>
      </c>
      <c r="M934" t="s">
        <v>5298</v>
      </c>
      <c r="N934" t="s">
        <v>5299</v>
      </c>
      <c r="O934" t="s">
        <v>1753</v>
      </c>
    </row>
    <row r="935" spans="1:19">
      <c r="A935" t="s">
        <v>5300</v>
      </c>
      <c r="B935" t="s">
        <v>1147</v>
      </c>
      <c r="C935" t="s">
        <v>2486</v>
      </c>
      <c r="D935" t="s">
        <v>1743</v>
      </c>
      <c r="E935" t="s">
        <v>2487</v>
      </c>
      <c r="F935" t="s">
        <v>2627</v>
      </c>
      <c r="G935" t="s">
        <v>455</v>
      </c>
      <c r="H935" t="s">
        <v>1326</v>
      </c>
      <c r="I935" t="s">
        <v>1327</v>
      </c>
      <c r="J935">
        <v>2025</v>
      </c>
      <c r="K935">
        <v>0</v>
      </c>
      <c r="L935" t="s">
        <v>3090</v>
      </c>
      <c r="M935" t="s">
        <v>5252</v>
      </c>
      <c r="N935" t="s">
        <v>5301</v>
      </c>
      <c r="O935" t="s">
        <v>1753</v>
      </c>
    </row>
    <row r="936" spans="1:19">
      <c r="A936" t="s">
        <v>5302</v>
      </c>
      <c r="B936" t="s">
        <v>1148</v>
      </c>
      <c r="C936" t="s">
        <v>2486</v>
      </c>
      <c r="D936" t="s">
        <v>1743</v>
      </c>
      <c r="E936" t="s">
        <v>2487</v>
      </c>
      <c r="F936" t="s">
        <v>2627</v>
      </c>
      <c r="G936" t="s">
        <v>461</v>
      </c>
      <c r="H936" t="s">
        <v>1326</v>
      </c>
      <c r="I936" t="s">
        <v>1327</v>
      </c>
      <c r="J936">
        <v>2025</v>
      </c>
      <c r="K936">
        <v>0</v>
      </c>
      <c r="L936" t="s">
        <v>3093</v>
      </c>
      <c r="M936" t="s">
        <v>5252</v>
      </c>
      <c r="N936" t="s">
        <v>5303</v>
      </c>
      <c r="O936" t="s">
        <v>1753</v>
      </c>
    </row>
    <row r="937" spans="1:19">
      <c r="A937" t="s">
        <v>5304</v>
      </c>
      <c r="B937" t="s">
        <v>1149</v>
      </c>
      <c r="C937" t="s">
        <v>2486</v>
      </c>
      <c r="D937" t="s">
        <v>1743</v>
      </c>
      <c r="E937" t="s">
        <v>2487</v>
      </c>
      <c r="F937" t="s">
        <v>2627</v>
      </c>
      <c r="G937" t="s">
        <v>465</v>
      </c>
      <c r="H937" t="s">
        <v>1326</v>
      </c>
      <c r="I937" t="s">
        <v>1327</v>
      </c>
      <c r="J937">
        <v>2025</v>
      </c>
      <c r="K937">
        <v>100</v>
      </c>
      <c r="L937" t="s">
        <v>2634</v>
      </c>
      <c r="M937" t="s">
        <v>5305</v>
      </c>
      <c r="N937" t="s">
        <v>5306</v>
      </c>
      <c r="O937" t="s">
        <v>1753</v>
      </c>
    </row>
    <row r="938" spans="1:19">
      <c r="A938" t="s">
        <v>5307</v>
      </c>
      <c r="B938" t="s">
        <v>1150</v>
      </c>
      <c r="C938" t="s">
        <v>2486</v>
      </c>
      <c r="D938" t="s">
        <v>1743</v>
      </c>
      <c r="E938" t="s">
        <v>2487</v>
      </c>
      <c r="F938" t="s">
        <v>2580</v>
      </c>
      <c r="G938" t="s">
        <v>471</v>
      </c>
      <c r="H938" t="s">
        <v>1326</v>
      </c>
      <c r="I938" t="s">
        <v>1327</v>
      </c>
      <c r="J938">
        <v>2025</v>
      </c>
      <c r="K938">
        <v>100</v>
      </c>
      <c r="L938" t="s">
        <v>4829</v>
      </c>
      <c r="M938" t="s">
        <v>5308</v>
      </c>
      <c r="N938" t="s">
        <v>5309</v>
      </c>
      <c r="O938" t="s">
        <v>1753</v>
      </c>
      <c r="Q938" t="s">
        <v>5310</v>
      </c>
      <c r="R938" t="s">
        <v>5311</v>
      </c>
    </row>
    <row r="939" spans="1:19">
      <c r="A939" t="s">
        <v>5312</v>
      </c>
      <c r="B939" t="s">
        <v>1151</v>
      </c>
      <c r="C939" t="s">
        <v>2486</v>
      </c>
      <c r="D939" t="s">
        <v>1743</v>
      </c>
      <c r="E939" t="s">
        <v>2487</v>
      </c>
      <c r="F939" t="s">
        <v>2627</v>
      </c>
      <c r="G939" t="s">
        <v>477</v>
      </c>
      <c r="H939" t="s">
        <v>1326</v>
      </c>
      <c r="I939" t="s">
        <v>1327</v>
      </c>
      <c r="J939">
        <v>2025</v>
      </c>
      <c r="K939">
        <v>100</v>
      </c>
      <c r="L939" t="s">
        <v>3495</v>
      </c>
      <c r="M939" t="s">
        <v>5313</v>
      </c>
      <c r="N939" t="s">
        <v>5314</v>
      </c>
      <c r="O939" t="s">
        <v>1753</v>
      </c>
    </row>
    <row r="940" spans="1:19">
      <c r="A940" t="s">
        <v>5315</v>
      </c>
      <c r="B940" t="s">
        <v>1152</v>
      </c>
      <c r="C940" t="s">
        <v>2486</v>
      </c>
      <c r="D940" t="s">
        <v>1743</v>
      </c>
      <c r="E940" t="s">
        <v>2487</v>
      </c>
      <c r="F940" t="s">
        <v>2627</v>
      </c>
      <c r="G940" t="s">
        <v>483</v>
      </c>
      <c r="H940" t="s">
        <v>1326</v>
      </c>
      <c r="I940" t="s">
        <v>1327</v>
      </c>
      <c r="J940">
        <v>2025</v>
      </c>
      <c r="K940">
        <v>33</v>
      </c>
      <c r="L940" t="s">
        <v>3499</v>
      </c>
      <c r="M940" t="s">
        <v>5316</v>
      </c>
      <c r="N940" t="s">
        <v>5317</v>
      </c>
      <c r="O940" t="s">
        <v>1753</v>
      </c>
      <c r="Q940" t="s">
        <v>5318</v>
      </c>
      <c r="S940" t="s">
        <v>5319</v>
      </c>
    </row>
    <row r="941" spans="1:19">
      <c r="A941" t="s">
        <v>5320</v>
      </c>
      <c r="B941" t="s">
        <v>1153</v>
      </c>
      <c r="C941" t="s">
        <v>2486</v>
      </c>
      <c r="D941" t="s">
        <v>1743</v>
      </c>
      <c r="E941" t="s">
        <v>2487</v>
      </c>
      <c r="F941" t="s">
        <v>2627</v>
      </c>
      <c r="G941" t="s">
        <v>489</v>
      </c>
      <c r="H941" t="s">
        <v>1326</v>
      </c>
      <c r="I941" t="s">
        <v>1327</v>
      </c>
      <c r="J941">
        <v>2025</v>
      </c>
      <c r="K941">
        <v>33</v>
      </c>
      <c r="L941" t="s">
        <v>5321</v>
      </c>
      <c r="M941" t="s">
        <v>5322</v>
      </c>
      <c r="N941" t="s">
        <v>5323</v>
      </c>
      <c r="O941" t="s">
        <v>1753</v>
      </c>
    </row>
    <row r="942" spans="1:19">
      <c r="A942" t="s">
        <v>5324</v>
      </c>
      <c r="B942" t="s">
        <v>1154</v>
      </c>
      <c r="C942" t="s">
        <v>2486</v>
      </c>
      <c r="D942" t="s">
        <v>1743</v>
      </c>
      <c r="E942" t="s">
        <v>2487</v>
      </c>
      <c r="F942" t="s">
        <v>2627</v>
      </c>
      <c r="G942" t="s">
        <v>495</v>
      </c>
      <c r="H942" t="s">
        <v>1326</v>
      </c>
      <c r="I942" t="s">
        <v>1327</v>
      </c>
      <c r="J942">
        <v>2025</v>
      </c>
      <c r="K942">
        <v>0</v>
      </c>
      <c r="L942" t="s">
        <v>2648</v>
      </c>
      <c r="M942" t="s">
        <v>5325</v>
      </c>
      <c r="N942" t="s">
        <v>5326</v>
      </c>
      <c r="O942" t="s">
        <v>1753</v>
      </c>
    </row>
    <row r="943" spans="1:19">
      <c r="A943" t="s">
        <v>5327</v>
      </c>
      <c r="B943" t="s">
        <v>1155</v>
      </c>
      <c r="C943" t="s">
        <v>2486</v>
      </c>
      <c r="D943" t="s">
        <v>1743</v>
      </c>
      <c r="E943" t="s">
        <v>2487</v>
      </c>
      <c r="F943" t="s">
        <v>2627</v>
      </c>
      <c r="G943" t="s">
        <v>501</v>
      </c>
      <c r="H943" t="s">
        <v>1326</v>
      </c>
      <c r="I943" t="s">
        <v>1327</v>
      </c>
      <c r="J943">
        <v>2025</v>
      </c>
      <c r="K943">
        <v>0</v>
      </c>
      <c r="L943" t="s">
        <v>2650</v>
      </c>
      <c r="M943" t="s">
        <v>5325</v>
      </c>
      <c r="N943" t="s">
        <v>5328</v>
      </c>
      <c r="O943" t="s">
        <v>1753</v>
      </c>
    </row>
    <row r="944" spans="1:19">
      <c r="A944" t="s">
        <v>5329</v>
      </c>
      <c r="B944" t="s">
        <v>1156</v>
      </c>
      <c r="C944" t="s">
        <v>2486</v>
      </c>
      <c r="D944" t="s">
        <v>1743</v>
      </c>
      <c r="E944" t="s">
        <v>2487</v>
      </c>
      <c r="F944" t="s">
        <v>2627</v>
      </c>
      <c r="G944" t="s">
        <v>507</v>
      </c>
      <c r="H944" t="s">
        <v>1326</v>
      </c>
      <c r="I944" t="s">
        <v>1327</v>
      </c>
      <c r="J944">
        <v>2025</v>
      </c>
      <c r="K944">
        <v>0</v>
      </c>
      <c r="L944" t="s">
        <v>3111</v>
      </c>
      <c r="M944" t="s">
        <v>5330</v>
      </c>
      <c r="N944" t="s">
        <v>5331</v>
      </c>
      <c r="O944" t="s">
        <v>1753</v>
      </c>
    </row>
    <row r="945" spans="1:19">
      <c r="A945" t="s">
        <v>5332</v>
      </c>
      <c r="B945" t="s">
        <v>1157</v>
      </c>
      <c r="C945" t="s">
        <v>2486</v>
      </c>
      <c r="D945" t="s">
        <v>1743</v>
      </c>
      <c r="E945" t="s">
        <v>2487</v>
      </c>
      <c r="F945" t="s">
        <v>2627</v>
      </c>
      <c r="G945" t="s">
        <v>513</v>
      </c>
      <c r="H945" t="s">
        <v>1326</v>
      </c>
      <c r="I945" t="s">
        <v>1327</v>
      </c>
      <c r="J945">
        <v>2025</v>
      </c>
      <c r="K945">
        <v>0</v>
      </c>
      <c r="L945" t="s">
        <v>2660</v>
      </c>
      <c r="M945" t="s">
        <v>5252</v>
      </c>
      <c r="N945" t="s">
        <v>5333</v>
      </c>
      <c r="O945" t="s">
        <v>1753</v>
      </c>
    </row>
    <row r="946" spans="1:19">
      <c r="A946" t="s">
        <v>5334</v>
      </c>
      <c r="B946" t="s">
        <v>1158</v>
      </c>
      <c r="C946" t="s">
        <v>2486</v>
      </c>
      <c r="D946" t="s">
        <v>1743</v>
      </c>
      <c r="E946" t="s">
        <v>2487</v>
      </c>
      <c r="F946" t="s">
        <v>2627</v>
      </c>
      <c r="G946" t="s">
        <v>518</v>
      </c>
      <c r="H946" t="s">
        <v>1326</v>
      </c>
      <c r="I946" t="s">
        <v>1327</v>
      </c>
      <c r="J946">
        <v>2025</v>
      </c>
      <c r="K946">
        <v>33</v>
      </c>
      <c r="L946" t="s">
        <v>5335</v>
      </c>
      <c r="M946" t="s">
        <v>5252</v>
      </c>
      <c r="N946" t="s">
        <v>5336</v>
      </c>
      <c r="O946" t="s">
        <v>1753</v>
      </c>
    </row>
    <row r="947" spans="1:19">
      <c r="A947" t="s">
        <v>5337</v>
      </c>
      <c r="B947" t="s">
        <v>1159</v>
      </c>
      <c r="C947" t="s">
        <v>2486</v>
      </c>
      <c r="D947" t="s">
        <v>1743</v>
      </c>
      <c r="E947" t="s">
        <v>2487</v>
      </c>
      <c r="F947" t="s">
        <v>2627</v>
      </c>
      <c r="G947" t="s">
        <v>524</v>
      </c>
      <c r="H947" t="s">
        <v>1326</v>
      </c>
      <c r="I947" t="s">
        <v>1327</v>
      </c>
      <c r="J947">
        <v>2025</v>
      </c>
      <c r="K947">
        <v>100</v>
      </c>
      <c r="L947" t="s">
        <v>3523</v>
      </c>
      <c r="M947" t="s">
        <v>5338</v>
      </c>
      <c r="N947" t="s">
        <v>5339</v>
      </c>
      <c r="O947" t="s">
        <v>1779</v>
      </c>
      <c r="P947" t="s">
        <v>3523</v>
      </c>
      <c r="Q947" t="s">
        <v>5340</v>
      </c>
      <c r="R947" t="s">
        <v>5341</v>
      </c>
      <c r="S947" t="s">
        <v>5342</v>
      </c>
    </row>
    <row r="948" spans="1:19">
      <c r="A948" t="s">
        <v>5343</v>
      </c>
      <c r="B948" t="s">
        <v>1160</v>
      </c>
      <c r="C948" t="s">
        <v>2486</v>
      </c>
      <c r="D948" t="s">
        <v>1743</v>
      </c>
      <c r="E948" t="s">
        <v>2487</v>
      </c>
      <c r="F948" t="s">
        <v>2627</v>
      </c>
      <c r="G948" t="s">
        <v>530</v>
      </c>
      <c r="H948" t="s">
        <v>1326</v>
      </c>
      <c r="I948" t="s">
        <v>1327</v>
      </c>
      <c r="J948">
        <v>2025</v>
      </c>
      <c r="L948" t="s">
        <v>3959</v>
      </c>
      <c r="M948" t="s">
        <v>5344</v>
      </c>
      <c r="N948" t="s">
        <v>5345</v>
      </c>
      <c r="O948" t="s">
        <v>1753</v>
      </c>
    </row>
    <row r="949" spans="1:19">
      <c r="A949" t="s">
        <v>5346</v>
      </c>
      <c r="B949" t="s">
        <v>1161</v>
      </c>
      <c r="C949" t="s">
        <v>2486</v>
      </c>
      <c r="D949" t="s">
        <v>1743</v>
      </c>
      <c r="E949" t="s">
        <v>2487</v>
      </c>
      <c r="F949" t="s">
        <v>2580</v>
      </c>
      <c r="G949" t="s">
        <v>536</v>
      </c>
      <c r="H949" t="s">
        <v>1326</v>
      </c>
      <c r="I949" t="s">
        <v>1327</v>
      </c>
      <c r="J949">
        <v>2025</v>
      </c>
      <c r="K949">
        <v>100</v>
      </c>
      <c r="L949" t="s">
        <v>3122</v>
      </c>
      <c r="M949" t="s">
        <v>5347</v>
      </c>
      <c r="N949" t="s">
        <v>5348</v>
      </c>
      <c r="O949" t="s">
        <v>1753</v>
      </c>
      <c r="R949" t="s">
        <v>5349</v>
      </c>
      <c r="S949" t="s">
        <v>5350</v>
      </c>
    </row>
    <row r="950" spans="1:19">
      <c r="A950" t="s">
        <v>5351</v>
      </c>
      <c r="B950" t="s">
        <v>1162</v>
      </c>
      <c r="C950" t="s">
        <v>2486</v>
      </c>
      <c r="D950" t="s">
        <v>1743</v>
      </c>
      <c r="E950" t="s">
        <v>2487</v>
      </c>
      <c r="F950" t="s">
        <v>2580</v>
      </c>
      <c r="G950" t="s">
        <v>542</v>
      </c>
      <c r="H950" t="s">
        <v>1326</v>
      </c>
      <c r="I950" t="s">
        <v>1327</v>
      </c>
      <c r="J950">
        <v>2025</v>
      </c>
      <c r="K950">
        <v>0</v>
      </c>
      <c r="L950" t="s">
        <v>3536</v>
      </c>
      <c r="M950" t="s">
        <v>5252</v>
      </c>
      <c r="N950" t="s">
        <v>5352</v>
      </c>
      <c r="O950" t="s">
        <v>1753</v>
      </c>
    </row>
    <row r="951" spans="1:19">
      <c r="A951" t="s">
        <v>5353</v>
      </c>
      <c r="B951" t="s">
        <v>1163</v>
      </c>
      <c r="C951" t="s">
        <v>2486</v>
      </c>
      <c r="D951" t="s">
        <v>1743</v>
      </c>
      <c r="E951" t="s">
        <v>2487</v>
      </c>
      <c r="F951" t="s">
        <v>2580</v>
      </c>
      <c r="G951" t="s">
        <v>548</v>
      </c>
      <c r="H951" t="s">
        <v>1326</v>
      </c>
      <c r="I951" t="s">
        <v>1327</v>
      </c>
      <c r="J951">
        <v>2025</v>
      </c>
      <c r="K951">
        <v>33</v>
      </c>
      <c r="L951" t="s">
        <v>2686</v>
      </c>
      <c r="M951" t="s">
        <v>5354</v>
      </c>
      <c r="N951" t="s">
        <v>5355</v>
      </c>
      <c r="O951" t="s">
        <v>1753</v>
      </c>
    </row>
    <row r="952" spans="1:19">
      <c r="A952" t="s">
        <v>5356</v>
      </c>
      <c r="B952" t="s">
        <v>1164</v>
      </c>
      <c r="C952" t="s">
        <v>2486</v>
      </c>
      <c r="D952" t="s">
        <v>1743</v>
      </c>
      <c r="E952" t="s">
        <v>2487</v>
      </c>
      <c r="F952" t="s">
        <v>2580</v>
      </c>
      <c r="G952" t="s">
        <v>554</v>
      </c>
      <c r="H952" t="s">
        <v>1326</v>
      </c>
      <c r="I952" t="s">
        <v>1327</v>
      </c>
      <c r="J952">
        <v>2025</v>
      </c>
      <c r="K952">
        <v>67</v>
      </c>
      <c r="L952" t="s">
        <v>3545</v>
      </c>
      <c r="M952" t="s">
        <v>5357</v>
      </c>
      <c r="N952" t="s">
        <v>5358</v>
      </c>
      <c r="O952" t="s">
        <v>1753</v>
      </c>
      <c r="Q952" t="s">
        <v>5359</v>
      </c>
    </row>
    <row r="953" spans="1:19">
      <c r="A953" t="s">
        <v>5360</v>
      </c>
      <c r="B953" t="s">
        <v>1165</v>
      </c>
      <c r="C953" t="s">
        <v>2486</v>
      </c>
      <c r="D953" t="s">
        <v>1743</v>
      </c>
      <c r="E953" t="s">
        <v>2487</v>
      </c>
      <c r="F953" t="s">
        <v>2580</v>
      </c>
      <c r="G953" t="s">
        <v>560</v>
      </c>
      <c r="H953" t="s">
        <v>1326</v>
      </c>
      <c r="I953" t="s">
        <v>1327</v>
      </c>
      <c r="J953">
        <v>2025</v>
      </c>
      <c r="K953">
        <v>67</v>
      </c>
      <c r="L953" t="s">
        <v>2693</v>
      </c>
      <c r="M953" t="s">
        <v>5361</v>
      </c>
      <c r="N953" t="s">
        <v>5362</v>
      </c>
      <c r="O953" t="s">
        <v>1753</v>
      </c>
    </row>
    <row r="954" spans="1:19">
      <c r="A954" t="s">
        <v>5363</v>
      </c>
      <c r="B954" t="s">
        <v>1166</v>
      </c>
      <c r="C954" t="s">
        <v>2486</v>
      </c>
      <c r="D954" t="s">
        <v>1743</v>
      </c>
      <c r="E954" t="s">
        <v>2487</v>
      </c>
      <c r="F954" t="s">
        <v>2580</v>
      </c>
      <c r="G954" t="s">
        <v>566</v>
      </c>
      <c r="H954" t="s">
        <v>1326</v>
      </c>
      <c r="I954" t="s">
        <v>1327</v>
      </c>
      <c r="J954">
        <v>2025</v>
      </c>
      <c r="K954">
        <v>33</v>
      </c>
      <c r="L954" t="s">
        <v>2696</v>
      </c>
      <c r="M954" t="s">
        <v>5364</v>
      </c>
      <c r="N954" t="s">
        <v>5365</v>
      </c>
      <c r="O954" t="s">
        <v>1753</v>
      </c>
    </row>
    <row r="955" spans="1:19">
      <c r="A955" t="s">
        <v>5366</v>
      </c>
      <c r="B955" t="s">
        <v>1167</v>
      </c>
      <c r="C955" t="s">
        <v>2486</v>
      </c>
      <c r="D955" t="s">
        <v>1743</v>
      </c>
      <c r="E955" t="s">
        <v>2487</v>
      </c>
      <c r="F955" t="s">
        <v>2699</v>
      </c>
      <c r="G955" t="s">
        <v>572</v>
      </c>
      <c r="H955" t="s">
        <v>1326</v>
      </c>
      <c r="I955" t="s">
        <v>1327</v>
      </c>
      <c r="J955">
        <v>2025</v>
      </c>
      <c r="K955">
        <v>67</v>
      </c>
      <c r="L955" t="s">
        <v>5367</v>
      </c>
      <c r="M955" t="s">
        <v>5368</v>
      </c>
      <c r="N955" t="s">
        <v>5369</v>
      </c>
      <c r="O955" t="s">
        <v>1753</v>
      </c>
    </row>
    <row r="956" spans="1:19">
      <c r="A956" t="s">
        <v>5370</v>
      </c>
      <c r="B956" t="s">
        <v>1168</v>
      </c>
      <c r="C956" t="s">
        <v>2486</v>
      </c>
      <c r="D956" t="s">
        <v>1742</v>
      </c>
      <c r="E956" t="s">
        <v>2487</v>
      </c>
      <c r="F956" t="s">
        <v>2573</v>
      </c>
      <c r="G956" t="s">
        <v>578</v>
      </c>
      <c r="H956" t="s">
        <v>1326</v>
      </c>
      <c r="I956" t="s">
        <v>1327</v>
      </c>
      <c r="J956">
        <v>2025</v>
      </c>
      <c r="K956">
        <v>33</v>
      </c>
      <c r="L956" t="s">
        <v>2622</v>
      </c>
      <c r="M956" t="s">
        <v>5371</v>
      </c>
      <c r="N956" t="s">
        <v>5372</v>
      </c>
      <c r="O956" t="s">
        <v>1753</v>
      </c>
    </row>
    <row r="957" spans="1:19">
      <c r="A957" t="s">
        <v>5373</v>
      </c>
      <c r="B957" t="s">
        <v>1169</v>
      </c>
      <c r="C957" t="s">
        <v>2486</v>
      </c>
      <c r="D957" t="s">
        <v>1742</v>
      </c>
      <c r="E957" t="s">
        <v>2487</v>
      </c>
      <c r="F957" t="s">
        <v>2526</v>
      </c>
      <c r="G957" t="s">
        <v>580</v>
      </c>
      <c r="H957" t="s">
        <v>1326</v>
      </c>
      <c r="I957" t="s">
        <v>1327</v>
      </c>
      <c r="J957">
        <v>2025</v>
      </c>
      <c r="K957">
        <v>33</v>
      </c>
      <c r="L957" t="s">
        <v>2622</v>
      </c>
      <c r="M957" t="s">
        <v>5371</v>
      </c>
      <c r="N957" t="s">
        <v>5374</v>
      </c>
      <c r="O957" t="s">
        <v>1753</v>
      </c>
      <c r="Q957" t="s">
        <v>5375</v>
      </c>
      <c r="R957" t="s">
        <v>5376</v>
      </c>
    </row>
    <row r="958" spans="1:19">
      <c r="A958" t="s">
        <v>5377</v>
      </c>
      <c r="B958" t="s">
        <v>1170</v>
      </c>
      <c r="C958" t="s">
        <v>2486</v>
      </c>
      <c r="D958" t="s">
        <v>1742</v>
      </c>
      <c r="E958" t="s">
        <v>2487</v>
      </c>
      <c r="F958" t="s">
        <v>2552</v>
      </c>
      <c r="G958" t="s">
        <v>585</v>
      </c>
      <c r="H958" t="s">
        <v>1326</v>
      </c>
      <c r="I958" t="s">
        <v>1327</v>
      </c>
      <c r="J958">
        <v>2025</v>
      </c>
      <c r="K958">
        <v>33</v>
      </c>
      <c r="L958" t="s">
        <v>2622</v>
      </c>
      <c r="M958" t="s">
        <v>5371</v>
      </c>
      <c r="N958" t="s">
        <v>5378</v>
      </c>
      <c r="O958" t="s">
        <v>1753</v>
      </c>
    </row>
    <row r="959" spans="1:19">
      <c r="A959" t="s">
        <v>5379</v>
      </c>
      <c r="B959" t="s">
        <v>1171</v>
      </c>
      <c r="C959" t="s">
        <v>2486</v>
      </c>
      <c r="D959" t="s">
        <v>1742</v>
      </c>
      <c r="E959" t="s">
        <v>2487</v>
      </c>
      <c r="F959" t="s">
        <v>2565</v>
      </c>
      <c r="G959" t="s">
        <v>590</v>
      </c>
      <c r="H959" t="s">
        <v>1326</v>
      </c>
      <c r="I959" t="s">
        <v>1327</v>
      </c>
      <c r="J959">
        <v>2025</v>
      </c>
      <c r="K959">
        <v>100</v>
      </c>
      <c r="L959" t="s">
        <v>2566</v>
      </c>
      <c r="M959" t="s">
        <v>5371</v>
      </c>
      <c r="N959" t="s">
        <v>5380</v>
      </c>
      <c r="O959" t="s">
        <v>1753</v>
      </c>
    </row>
    <row r="960" spans="1:19">
      <c r="A960" t="s">
        <v>5381</v>
      </c>
      <c r="B960" t="s">
        <v>1172</v>
      </c>
      <c r="C960" t="s">
        <v>2486</v>
      </c>
      <c r="D960" t="s">
        <v>1742</v>
      </c>
      <c r="E960" t="s">
        <v>2487</v>
      </c>
      <c r="F960" t="s">
        <v>2526</v>
      </c>
      <c r="G960" t="s">
        <v>592</v>
      </c>
      <c r="H960" t="s">
        <v>1326</v>
      </c>
      <c r="I960" t="s">
        <v>1327</v>
      </c>
      <c r="J960">
        <v>2025</v>
      </c>
      <c r="K960">
        <v>100</v>
      </c>
      <c r="L960" t="s">
        <v>2716</v>
      </c>
      <c r="M960" t="s">
        <v>5371</v>
      </c>
      <c r="N960" t="s">
        <v>5382</v>
      </c>
      <c r="O960" t="s">
        <v>1753</v>
      </c>
    </row>
    <row r="961" spans="1:19">
      <c r="A961" t="s">
        <v>5383</v>
      </c>
      <c r="B961" t="s">
        <v>1173</v>
      </c>
      <c r="C961" t="s">
        <v>2486</v>
      </c>
      <c r="D961" t="s">
        <v>1744</v>
      </c>
      <c r="E961" t="s">
        <v>2499</v>
      </c>
      <c r="F961" t="s">
        <v>2526</v>
      </c>
      <c r="G961" t="s">
        <v>596</v>
      </c>
      <c r="H961" t="s">
        <v>1326</v>
      </c>
      <c r="I961" t="s">
        <v>1327</v>
      </c>
      <c r="J961">
        <v>2025</v>
      </c>
      <c r="K961">
        <v>67</v>
      </c>
      <c r="L961" t="s">
        <v>4025</v>
      </c>
      <c r="M961" t="s">
        <v>5384</v>
      </c>
      <c r="N961" t="s">
        <v>5385</v>
      </c>
      <c r="O961" t="s">
        <v>1753</v>
      </c>
    </row>
    <row r="962" spans="1:19">
      <c r="A962" t="s">
        <v>5386</v>
      </c>
      <c r="B962" t="s">
        <v>1174</v>
      </c>
      <c r="C962" t="s">
        <v>2486</v>
      </c>
      <c r="D962" t="s">
        <v>1744</v>
      </c>
      <c r="E962" t="s">
        <v>2499</v>
      </c>
      <c r="F962" t="s">
        <v>2526</v>
      </c>
      <c r="G962" t="s">
        <v>602</v>
      </c>
      <c r="H962" t="s">
        <v>1326</v>
      </c>
      <c r="I962" t="s">
        <v>1327</v>
      </c>
      <c r="J962">
        <v>2025</v>
      </c>
      <c r="K962">
        <v>100</v>
      </c>
      <c r="L962" t="s">
        <v>2722</v>
      </c>
      <c r="M962" t="s">
        <v>5387</v>
      </c>
      <c r="N962" t="s">
        <v>5388</v>
      </c>
      <c r="O962" t="s">
        <v>1753</v>
      </c>
    </row>
    <row r="963" spans="1:19">
      <c r="A963" t="s">
        <v>5389</v>
      </c>
      <c r="B963" t="s">
        <v>1175</v>
      </c>
      <c r="C963" t="s">
        <v>2486</v>
      </c>
      <c r="D963" t="s">
        <v>1744</v>
      </c>
      <c r="E963" t="s">
        <v>2499</v>
      </c>
      <c r="F963" t="s">
        <v>2552</v>
      </c>
      <c r="G963" t="s">
        <v>608</v>
      </c>
      <c r="H963" t="s">
        <v>1326</v>
      </c>
      <c r="I963" t="s">
        <v>1327</v>
      </c>
      <c r="J963">
        <v>2025</v>
      </c>
      <c r="K963">
        <v>100</v>
      </c>
      <c r="L963" t="s">
        <v>2725</v>
      </c>
      <c r="M963" t="s">
        <v>5390</v>
      </c>
      <c r="N963" t="s">
        <v>5391</v>
      </c>
      <c r="O963" t="s">
        <v>1753</v>
      </c>
    </row>
    <row r="964" spans="1:19">
      <c r="A964" t="s">
        <v>5392</v>
      </c>
      <c r="B964" t="s">
        <v>1176</v>
      </c>
      <c r="C964" t="s">
        <v>2486</v>
      </c>
      <c r="D964" t="s">
        <v>1744</v>
      </c>
      <c r="E964" t="s">
        <v>2499</v>
      </c>
      <c r="F964" t="s">
        <v>2552</v>
      </c>
      <c r="G964" t="s">
        <v>612</v>
      </c>
      <c r="H964" t="s">
        <v>1326</v>
      </c>
      <c r="I964" t="s">
        <v>1327</v>
      </c>
      <c r="J964">
        <v>2025</v>
      </c>
      <c r="K964">
        <v>100</v>
      </c>
      <c r="L964" t="s">
        <v>2728</v>
      </c>
      <c r="M964" t="s">
        <v>5390</v>
      </c>
      <c r="N964" t="s">
        <v>5393</v>
      </c>
      <c r="O964" t="s">
        <v>1753</v>
      </c>
    </row>
    <row r="965" spans="1:19">
      <c r="A965" t="s">
        <v>5394</v>
      </c>
      <c r="B965" t="s">
        <v>1177</v>
      </c>
      <c r="C965" t="s">
        <v>2486</v>
      </c>
      <c r="D965" t="s">
        <v>1744</v>
      </c>
      <c r="E965" t="s">
        <v>2499</v>
      </c>
      <c r="F965" t="s">
        <v>2565</v>
      </c>
      <c r="G965" t="s">
        <v>618</v>
      </c>
      <c r="H965" t="s">
        <v>1326</v>
      </c>
      <c r="I965" t="s">
        <v>1327</v>
      </c>
      <c r="J965">
        <v>2025</v>
      </c>
      <c r="K965">
        <v>67</v>
      </c>
      <c r="L965" t="s">
        <v>3046</v>
      </c>
      <c r="M965" t="s">
        <v>5395</v>
      </c>
      <c r="N965" t="s">
        <v>5396</v>
      </c>
      <c r="O965" t="s">
        <v>1753</v>
      </c>
    </row>
    <row r="966" spans="1:19">
      <c r="A966" t="s">
        <v>5397</v>
      </c>
      <c r="B966" t="s">
        <v>1178</v>
      </c>
      <c r="C966" t="s">
        <v>2486</v>
      </c>
      <c r="D966" t="s">
        <v>1748</v>
      </c>
      <c r="E966" t="s">
        <v>2733</v>
      </c>
      <c r="F966" t="s">
        <v>2734</v>
      </c>
      <c r="G966" t="s">
        <v>621</v>
      </c>
      <c r="H966" t="s">
        <v>1326</v>
      </c>
      <c r="I966" t="s">
        <v>1327</v>
      </c>
      <c r="J966">
        <v>2025</v>
      </c>
      <c r="K966">
        <v>33</v>
      </c>
      <c r="L966" t="s">
        <v>5398</v>
      </c>
      <c r="M966" t="s">
        <v>5399</v>
      </c>
      <c r="N966" t="s">
        <v>5400</v>
      </c>
      <c r="O966" t="s">
        <v>1753</v>
      </c>
      <c r="Q966" t="s">
        <v>5401</v>
      </c>
      <c r="S966" t="s">
        <v>5402</v>
      </c>
    </row>
    <row r="967" spans="1:19">
      <c r="A967" t="s">
        <v>5403</v>
      </c>
      <c r="B967" t="s">
        <v>1179</v>
      </c>
      <c r="C967" t="s">
        <v>2486</v>
      </c>
      <c r="D967" t="s">
        <v>1748</v>
      </c>
      <c r="E967" t="s">
        <v>2733</v>
      </c>
      <c r="F967" t="s">
        <v>2734</v>
      </c>
      <c r="G967" t="s">
        <v>627</v>
      </c>
      <c r="H967" t="s">
        <v>1326</v>
      </c>
      <c r="I967" t="s">
        <v>1327</v>
      </c>
      <c r="J967">
        <v>2025</v>
      </c>
      <c r="K967">
        <v>67</v>
      </c>
      <c r="L967" t="s">
        <v>4046</v>
      </c>
      <c r="M967" t="s">
        <v>5404</v>
      </c>
      <c r="N967" t="s">
        <v>5405</v>
      </c>
      <c r="O967" t="s">
        <v>1779</v>
      </c>
      <c r="P967" t="s">
        <v>5406</v>
      </c>
      <c r="Q967" t="s">
        <v>5407</v>
      </c>
      <c r="S967" t="s">
        <v>5408</v>
      </c>
    </row>
    <row r="968" spans="1:19">
      <c r="A968" t="s">
        <v>5409</v>
      </c>
      <c r="B968" t="s">
        <v>1180</v>
      </c>
      <c r="C968" t="s">
        <v>2486</v>
      </c>
      <c r="D968" t="s">
        <v>1748</v>
      </c>
      <c r="E968" t="s">
        <v>2733</v>
      </c>
      <c r="F968" t="s">
        <v>2734</v>
      </c>
      <c r="G968" t="s">
        <v>633</v>
      </c>
      <c r="H968" t="s">
        <v>1326</v>
      </c>
      <c r="I968" t="s">
        <v>1327</v>
      </c>
      <c r="J968">
        <v>2025</v>
      </c>
      <c r="K968">
        <v>0</v>
      </c>
      <c r="L968" t="s">
        <v>2741</v>
      </c>
      <c r="N968" t="s">
        <v>5410</v>
      </c>
      <c r="O968" t="s">
        <v>1779</v>
      </c>
      <c r="P968" t="s">
        <v>4052</v>
      </c>
      <c r="Q968" t="s">
        <v>5411</v>
      </c>
      <c r="S968" t="s">
        <v>5412</v>
      </c>
    </row>
    <row r="969" spans="1:19">
      <c r="A969" t="s">
        <v>5413</v>
      </c>
      <c r="B969" t="s">
        <v>1181</v>
      </c>
      <c r="C969" t="s">
        <v>2486</v>
      </c>
      <c r="D969" t="s">
        <v>1748</v>
      </c>
      <c r="E969" t="s">
        <v>2733</v>
      </c>
      <c r="F969" t="s">
        <v>2734</v>
      </c>
      <c r="G969" t="s">
        <v>639</v>
      </c>
      <c r="H969" t="s">
        <v>1326</v>
      </c>
      <c r="I969" t="s">
        <v>1327</v>
      </c>
      <c r="J969">
        <v>2025</v>
      </c>
      <c r="K969">
        <v>33</v>
      </c>
      <c r="L969" t="s">
        <v>2744</v>
      </c>
      <c r="M969" t="s">
        <v>5414</v>
      </c>
      <c r="N969" t="s">
        <v>5415</v>
      </c>
      <c r="O969" t="s">
        <v>1779</v>
      </c>
      <c r="P969" t="s">
        <v>3601</v>
      </c>
      <c r="Q969" t="s">
        <v>5416</v>
      </c>
      <c r="S969" t="s">
        <v>5417</v>
      </c>
    </row>
    <row r="970" spans="1:19">
      <c r="A970" t="s">
        <v>5418</v>
      </c>
      <c r="B970" t="s">
        <v>1182</v>
      </c>
      <c r="C970" t="s">
        <v>2486</v>
      </c>
      <c r="D970" t="s">
        <v>1745</v>
      </c>
      <c r="E970" t="s">
        <v>2504</v>
      </c>
      <c r="F970" t="s">
        <v>2526</v>
      </c>
      <c r="G970" t="s">
        <v>645</v>
      </c>
      <c r="H970" t="s">
        <v>1326</v>
      </c>
      <c r="I970" t="s">
        <v>1327</v>
      </c>
      <c r="J970">
        <v>2025</v>
      </c>
      <c r="K970">
        <v>67</v>
      </c>
      <c r="L970" t="s">
        <v>5419</v>
      </c>
      <c r="M970" t="s">
        <v>5420</v>
      </c>
      <c r="N970" t="s">
        <v>5421</v>
      </c>
      <c r="O970" t="s">
        <v>1753</v>
      </c>
    </row>
    <row r="971" spans="1:19">
      <c r="A971" t="s">
        <v>5422</v>
      </c>
      <c r="B971" t="s">
        <v>1183</v>
      </c>
      <c r="C971" t="s">
        <v>2486</v>
      </c>
      <c r="D971" t="s">
        <v>1745</v>
      </c>
      <c r="E971" t="s">
        <v>2504</v>
      </c>
      <c r="F971" t="s">
        <v>2526</v>
      </c>
      <c r="G971" t="s">
        <v>651</v>
      </c>
      <c r="H971" t="s">
        <v>1326</v>
      </c>
      <c r="I971" t="s">
        <v>1327</v>
      </c>
      <c r="J971">
        <v>2025</v>
      </c>
      <c r="K971">
        <v>100</v>
      </c>
      <c r="L971" t="s">
        <v>3611</v>
      </c>
      <c r="M971" t="s">
        <v>5423</v>
      </c>
      <c r="N971" t="s">
        <v>5424</v>
      </c>
      <c r="O971" t="s">
        <v>1753</v>
      </c>
    </row>
    <row r="972" spans="1:19">
      <c r="A972" t="s">
        <v>5425</v>
      </c>
      <c r="B972" t="s">
        <v>1184</v>
      </c>
      <c r="C972" t="s">
        <v>2486</v>
      </c>
      <c r="D972" t="s">
        <v>1745</v>
      </c>
      <c r="E972" t="s">
        <v>2504</v>
      </c>
      <c r="F972" t="s">
        <v>2526</v>
      </c>
      <c r="G972" t="s">
        <v>657</v>
      </c>
      <c r="H972" t="s">
        <v>1326</v>
      </c>
      <c r="I972" t="s">
        <v>1327</v>
      </c>
      <c r="J972">
        <v>2025</v>
      </c>
      <c r="K972">
        <v>100</v>
      </c>
      <c r="L972" t="s">
        <v>2756</v>
      </c>
      <c r="M972" t="s">
        <v>5426</v>
      </c>
      <c r="N972" t="s">
        <v>5427</v>
      </c>
      <c r="O972" t="s">
        <v>1753</v>
      </c>
    </row>
    <row r="973" spans="1:19">
      <c r="A973" t="s">
        <v>5428</v>
      </c>
      <c r="B973" t="s">
        <v>1185</v>
      </c>
      <c r="C973" t="s">
        <v>2486</v>
      </c>
      <c r="D973" t="s">
        <v>1745</v>
      </c>
      <c r="E973" t="s">
        <v>2504</v>
      </c>
      <c r="F973" t="s">
        <v>2552</v>
      </c>
      <c r="G973" t="s">
        <v>661</v>
      </c>
      <c r="H973" t="s">
        <v>1326</v>
      </c>
      <c r="I973" t="s">
        <v>1327</v>
      </c>
      <c r="J973">
        <v>2025</v>
      </c>
      <c r="K973">
        <v>100</v>
      </c>
      <c r="L973" t="s">
        <v>2760</v>
      </c>
      <c r="M973" t="s">
        <v>5426</v>
      </c>
      <c r="N973" t="s">
        <v>5429</v>
      </c>
      <c r="O973" t="s">
        <v>1753</v>
      </c>
    </row>
    <row r="974" spans="1:19">
      <c r="A974" t="s">
        <v>5430</v>
      </c>
      <c r="B974" t="s">
        <v>1186</v>
      </c>
      <c r="C974" t="s">
        <v>2486</v>
      </c>
      <c r="D974" t="s">
        <v>1745</v>
      </c>
      <c r="E974" t="s">
        <v>2504</v>
      </c>
      <c r="F974" t="s">
        <v>2552</v>
      </c>
      <c r="G974" t="s">
        <v>665</v>
      </c>
      <c r="H974" t="s">
        <v>1326</v>
      </c>
      <c r="I974" t="s">
        <v>1327</v>
      </c>
      <c r="J974">
        <v>2025</v>
      </c>
      <c r="K974">
        <v>100</v>
      </c>
      <c r="L974" t="s">
        <v>2763</v>
      </c>
      <c r="M974" t="s">
        <v>5431</v>
      </c>
      <c r="N974" t="s">
        <v>5432</v>
      </c>
      <c r="O974" t="s">
        <v>1753</v>
      </c>
    </row>
    <row r="975" spans="1:19">
      <c r="A975" t="s">
        <v>5433</v>
      </c>
      <c r="B975" t="s">
        <v>1187</v>
      </c>
      <c r="C975" t="s">
        <v>2486</v>
      </c>
      <c r="D975" t="s">
        <v>1745</v>
      </c>
      <c r="E975" t="s">
        <v>2504</v>
      </c>
      <c r="F975" t="s">
        <v>2552</v>
      </c>
      <c r="G975" t="s">
        <v>671</v>
      </c>
      <c r="H975" t="s">
        <v>1326</v>
      </c>
      <c r="I975" t="s">
        <v>1327</v>
      </c>
      <c r="J975">
        <v>2025</v>
      </c>
      <c r="K975">
        <v>100</v>
      </c>
      <c r="L975" t="s">
        <v>2766</v>
      </c>
      <c r="M975" t="s">
        <v>5426</v>
      </c>
      <c r="N975" t="s">
        <v>5434</v>
      </c>
      <c r="O975" t="s">
        <v>1753</v>
      </c>
    </row>
    <row r="976" spans="1:19">
      <c r="A976" t="s">
        <v>5435</v>
      </c>
      <c r="B976" t="s">
        <v>1188</v>
      </c>
      <c r="C976" t="s">
        <v>2486</v>
      </c>
      <c r="D976" t="s">
        <v>1745</v>
      </c>
      <c r="E976" t="s">
        <v>2504</v>
      </c>
      <c r="F976" t="s">
        <v>2565</v>
      </c>
      <c r="G976" t="s">
        <v>675</v>
      </c>
      <c r="H976" t="s">
        <v>1326</v>
      </c>
      <c r="I976" t="s">
        <v>1327</v>
      </c>
      <c r="J976">
        <v>2025</v>
      </c>
      <c r="K976">
        <v>100</v>
      </c>
      <c r="L976" t="s">
        <v>2566</v>
      </c>
      <c r="M976" t="s">
        <v>5436</v>
      </c>
      <c r="N976" t="s">
        <v>5437</v>
      </c>
      <c r="O976" t="s">
        <v>1753</v>
      </c>
    </row>
    <row r="977" spans="1:19">
      <c r="A977" t="s">
        <v>5438</v>
      </c>
      <c r="B977" t="s">
        <v>1189</v>
      </c>
      <c r="C977" t="s">
        <v>2486</v>
      </c>
      <c r="D977" t="s">
        <v>1745</v>
      </c>
      <c r="E977" t="s">
        <v>2504</v>
      </c>
      <c r="F977" t="s">
        <v>2565</v>
      </c>
      <c r="G977" t="s">
        <v>677</v>
      </c>
      <c r="H977" t="s">
        <v>1326</v>
      </c>
      <c r="I977" t="s">
        <v>1327</v>
      </c>
      <c r="J977">
        <v>2025</v>
      </c>
      <c r="K977">
        <v>100</v>
      </c>
      <c r="L977" t="s">
        <v>4960</v>
      </c>
      <c r="M977" t="s">
        <v>5439</v>
      </c>
      <c r="N977" t="s">
        <v>5440</v>
      </c>
      <c r="O977" t="s">
        <v>1753</v>
      </c>
    </row>
    <row r="978" spans="1:19">
      <c r="A978" t="s">
        <v>5441</v>
      </c>
      <c r="B978" t="s">
        <v>1190</v>
      </c>
      <c r="C978" t="s">
        <v>2486</v>
      </c>
      <c r="D978" t="s">
        <v>1746</v>
      </c>
      <c r="E978" t="s">
        <v>2504</v>
      </c>
      <c r="F978" t="s">
        <v>2573</v>
      </c>
      <c r="G978" t="s">
        <v>682</v>
      </c>
      <c r="H978" t="s">
        <v>1326</v>
      </c>
      <c r="I978" t="s">
        <v>1327</v>
      </c>
      <c r="J978">
        <v>2025</v>
      </c>
      <c r="K978">
        <v>67</v>
      </c>
      <c r="L978" t="s">
        <v>5442</v>
      </c>
      <c r="M978" t="s">
        <v>5371</v>
      </c>
      <c r="N978" t="s">
        <v>5443</v>
      </c>
      <c r="O978" t="s">
        <v>1753</v>
      </c>
      <c r="R978" t="s">
        <v>5444</v>
      </c>
      <c r="S978" t="s">
        <v>5445</v>
      </c>
    </row>
    <row r="979" spans="1:19">
      <c r="A979" t="s">
        <v>5446</v>
      </c>
      <c r="B979" t="s">
        <v>1191</v>
      </c>
      <c r="C979" t="s">
        <v>2486</v>
      </c>
      <c r="D979" t="s">
        <v>1746</v>
      </c>
      <c r="E979" t="s">
        <v>2504</v>
      </c>
      <c r="F979" t="s">
        <v>2526</v>
      </c>
      <c r="G979" t="s">
        <v>688</v>
      </c>
      <c r="H979" t="s">
        <v>1326</v>
      </c>
      <c r="I979" t="s">
        <v>1327</v>
      </c>
      <c r="J979">
        <v>2025</v>
      </c>
      <c r="K979">
        <v>100</v>
      </c>
      <c r="L979" t="s">
        <v>4966</v>
      </c>
      <c r="M979" t="s">
        <v>5371</v>
      </c>
      <c r="N979" t="s">
        <v>5447</v>
      </c>
      <c r="O979" t="s">
        <v>1753</v>
      </c>
    </row>
    <row r="980" spans="1:19">
      <c r="A980" t="s">
        <v>5448</v>
      </c>
      <c r="B980" t="s">
        <v>1192</v>
      </c>
      <c r="C980" t="s">
        <v>2486</v>
      </c>
      <c r="D980" t="s">
        <v>1746</v>
      </c>
      <c r="E980" t="s">
        <v>2504</v>
      </c>
      <c r="F980" t="s">
        <v>2526</v>
      </c>
      <c r="G980" t="s">
        <v>694</v>
      </c>
      <c r="H980" t="s">
        <v>1326</v>
      </c>
      <c r="I980" t="s">
        <v>1327</v>
      </c>
      <c r="J980">
        <v>2025</v>
      </c>
      <c r="K980">
        <v>67</v>
      </c>
      <c r="L980" t="s">
        <v>4969</v>
      </c>
      <c r="M980" t="s">
        <v>5449</v>
      </c>
      <c r="N980" t="s">
        <v>5450</v>
      </c>
      <c r="O980" t="s">
        <v>1753</v>
      </c>
    </row>
    <row r="981" spans="1:19">
      <c r="A981" t="s">
        <v>5451</v>
      </c>
      <c r="B981" t="s">
        <v>1193</v>
      </c>
      <c r="C981" t="s">
        <v>2486</v>
      </c>
      <c r="D981" t="s">
        <v>1746</v>
      </c>
      <c r="E981" t="s">
        <v>2504</v>
      </c>
      <c r="F981" t="s">
        <v>2526</v>
      </c>
      <c r="G981" t="s">
        <v>700</v>
      </c>
      <c r="H981" t="s">
        <v>1326</v>
      </c>
      <c r="I981" t="s">
        <v>1327</v>
      </c>
      <c r="J981">
        <v>2025</v>
      </c>
      <c r="K981">
        <v>0</v>
      </c>
      <c r="L981" t="s">
        <v>3197</v>
      </c>
      <c r="M981" t="s">
        <v>5452</v>
      </c>
      <c r="N981" t="s">
        <v>5453</v>
      </c>
      <c r="O981" t="s">
        <v>1753</v>
      </c>
    </row>
    <row r="982" spans="1:19">
      <c r="A982" t="s">
        <v>5454</v>
      </c>
      <c r="B982" t="s">
        <v>1194</v>
      </c>
      <c r="C982" t="s">
        <v>2486</v>
      </c>
      <c r="D982" t="s">
        <v>1746</v>
      </c>
      <c r="E982" t="s">
        <v>2504</v>
      </c>
      <c r="F982" t="s">
        <v>2552</v>
      </c>
      <c r="G982" t="s">
        <v>706</v>
      </c>
      <c r="H982" t="s">
        <v>1326</v>
      </c>
      <c r="I982" t="s">
        <v>1327</v>
      </c>
      <c r="J982">
        <v>2025</v>
      </c>
      <c r="K982">
        <v>100</v>
      </c>
      <c r="L982" t="s">
        <v>4974</v>
      </c>
      <c r="M982" t="s">
        <v>5371</v>
      </c>
      <c r="N982" t="s">
        <v>5455</v>
      </c>
      <c r="O982" t="s">
        <v>1753</v>
      </c>
    </row>
    <row r="983" spans="1:19">
      <c r="A983" t="s">
        <v>5456</v>
      </c>
      <c r="B983" t="s">
        <v>1195</v>
      </c>
      <c r="C983" t="s">
        <v>2486</v>
      </c>
      <c r="D983" t="s">
        <v>1746</v>
      </c>
      <c r="E983" t="s">
        <v>2504</v>
      </c>
      <c r="F983" t="s">
        <v>2552</v>
      </c>
      <c r="G983" t="s">
        <v>712</v>
      </c>
      <c r="H983" t="s">
        <v>1326</v>
      </c>
      <c r="I983" t="s">
        <v>1327</v>
      </c>
      <c r="J983">
        <v>2025</v>
      </c>
      <c r="K983">
        <v>100</v>
      </c>
      <c r="L983" t="s">
        <v>2795</v>
      </c>
      <c r="M983" t="s">
        <v>5371</v>
      </c>
      <c r="N983" t="s">
        <v>5457</v>
      </c>
      <c r="O983" t="s">
        <v>1753</v>
      </c>
    </row>
    <row r="984" spans="1:19">
      <c r="A984" t="s">
        <v>5458</v>
      </c>
      <c r="B984" t="s">
        <v>1196</v>
      </c>
      <c r="C984" t="s">
        <v>2486</v>
      </c>
      <c r="D984" t="s">
        <v>1746</v>
      </c>
      <c r="E984" t="s">
        <v>2504</v>
      </c>
      <c r="F984" t="s">
        <v>2552</v>
      </c>
      <c r="G984" t="s">
        <v>716</v>
      </c>
      <c r="H984" t="s">
        <v>1326</v>
      </c>
      <c r="I984" t="s">
        <v>1327</v>
      </c>
      <c r="J984">
        <v>2025</v>
      </c>
      <c r="K984">
        <v>100</v>
      </c>
      <c r="L984" t="s">
        <v>5459</v>
      </c>
      <c r="M984" t="s">
        <v>5460</v>
      </c>
      <c r="N984" t="s">
        <v>5461</v>
      </c>
      <c r="O984" t="s">
        <v>1753</v>
      </c>
    </row>
    <row r="985" spans="1:19">
      <c r="A985" t="s">
        <v>5462</v>
      </c>
      <c r="B985" t="s">
        <v>1197</v>
      </c>
      <c r="C985" t="s">
        <v>2486</v>
      </c>
      <c r="D985" t="s">
        <v>1746</v>
      </c>
      <c r="E985" t="s">
        <v>2504</v>
      </c>
      <c r="F985" t="s">
        <v>2565</v>
      </c>
      <c r="G985" t="s">
        <v>722</v>
      </c>
      <c r="H985" t="s">
        <v>1326</v>
      </c>
      <c r="I985" t="s">
        <v>1327</v>
      </c>
      <c r="J985">
        <v>2025</v>
      </c>
      <c r="K985">
        <v>33</v>
      </c>
      <c r="L985" t="s">
        <v>5463</v>
      </c>
      <c r="M985" t="s">
        <v>5464</v>
      </c>
      <c r="N985" t="s">
        <v>5465</v>
      </c>
      <c r="O985" t="s">
        <v>1753</v>
      </c>
      <c r="Q985" t="s">
        <v>5466</v>
      </c>
      <c r="S985" t="s">
        <v>5467</v>
      </c>
    </row>
    <row r="986" spans="1:19">
      <c r="A986" t="s">
        <v>5468</v>
      </c>
      <c r="B986" t="s">
        <v>1198</v>
      </c>
      <c r="C986" t="s">
        <v>2486</v>
      </c>
      <c r="D986" t="s">
        <v>1747</v>
      </c>
      <c r="E986" t="s">
        <v>2504</v>
      </c>
      <c r="F986" t="s">
        <v>2526</v>
      </c>
      <c r="G986" t="s">
        <v>728</v>
      </c>
      <c r="H986" t="s">
        <v>1326</v>
      </c>
      <c r="I986" t="s">
        <v>1327</v>
      </c>
      <c r="J986">
        <v>2025</v>
      </c>
      <c r="K986">
        <v>100</v>
      </c>
      <c r="L986" t="s">
        <v>2807</v>
      </c>
      <c r="M986" t="s">
        <v>5469</v>
      </c>
      <c r="N986" t="s">
        <v>5470</v>
      </c>
      <c r="O986" t="s">
        <v>1753</v>
      </c>
    </row>
    <row r="987" spans="1:19">
      <c r="A987" t="s">
        <v>5471</v>
      </c>
      <c r="B987" t="s">
        <v>1199</v>
      </c>
      <c r="C987" t="s">
        <v>2486</v>
      </c>
      <c r="D987" t="s">
        <v>1747</v>
      </c>
      <c r="E987" t="s">
        <v>2504</v>
      </c>
      <c r="F987" t="s">
        <v>2526</v>
      </c>
      <c r="G987" t="s">
        <v>734</v>
      </c>
      <c r="H987" t="s">
        <v>1326</v>
      </c>
      <c r="I987" t="s">
        <v>1327</v>
      </c>
      <c r="J987">
        <v>2025</v>
      </c>
      <c r="K987">
        <v>100</v>
      </c>
      <c r="L987" t="s">
        <v>2811</v>
      </c>
      <c r="M987" t="s">
        <v>5472</v>
      </c>
      <c r="N987" t="s">
        <v>5473</v>
      </c>
      <c r="O987" t="s">
        <v>1753</v>
      </c>
    </row>
    <row r="988" spans="1:19">
      <c r="A988" t="s">
        <v>5474</v>
      </c>
      <c r="B988" t="s">
        <v>1200</v>
      </c>
      <c r="C988" t="s">
        <v>2486</v>
      </c>
      <c r="D988" t="s">
        <v>1747</v>
      </c>
      <c r="E988" t="s">
        <v>2504</v>
      </c>
      <c r="F988" t="s">
        <v>2526</v>
      </c>
      <c r="G988" t="s">
        <v>740</v>
      </c>
      <c r="H988" t="s">
        <v>1326</v>
      </c>
      <c r="I988" t="s">
        <v>1327</v>
      </c>
      <c r="J988">
        <v>2025</v>
      </c>
      <c r="K988">
        <v>100</v>
      </c>
      <c r="L988" t="s">
        <v>2814</v>
      </c>
      <c r="M988" t="s">
        <v>5475</v>
      </c>
      <c r="N988" t="s">
        <v>5476</v>
      </c>
      <c r="O988" t="s">
        <v>1753</v>
      </c>
    </row>
    <row r="989" spans="1:19">
      <c r="A989" t="s">
        <v>5477</v>
      </c>
      <c r="B989" t="s">
        <v>1201</v>
      </c>
      <c r="C989" t="s">
        <v>2486</v>
      </c>
      <c r="D989" t="s">
        <v>1747</v>
      </c>
      <c r="E989" t="s">
        <v>2504</v>
      </c>
      <c r="F989" t="s">
        <v>2552</v>
      </c>
      <c r="G989" t="s">
        <v>746</v>
      </c>
      <c r="H989" t="s">
        <v>1326</v>
      </c>
      <c r="I989" t="s">
        <v>1327</v>
      </c>
      <c r="J989">
        <v>2025</v>
      </c>
      <c r="K989">
        <v>100</v>
      </c>
      <c r="L989" t="s">
        <v>2817</v>
      </c>
      <c r="M989" t="s">
        <v>5478</v>
      </c>
      <c r="N989" t="s">
        <v>5479</v>
      </c>
      <c r="O989" t="s">
        <v>1753</v>
      </c>
    </row>
    <row r="990" spans="1:19">
      <c r="A990" t="s">
        <v>5480</v>
      </c>
      <c r="B990" t="s">
        <v>1202</v>
      </c>
      <c r="C990" t="s">
        <v>2486</v>
      </c>
      <c r="D990" t="s">
        <v>1747</v>
      </c>
      <c r="E990" t="s">
        <v>2504</v>
      </c>
      <c r="F990" t="s">
        <v>2552</v>
      </c>
      <c r="G990" t="s">
        <v>752</v>
      </c>
      <c r="H990" t="s">
        <v>1326</v>
      </c>
      <c r="I990" t="s">
        <v>1327</v>
      </c>
      <c r="J990">
        <v>2025</v>
      </c>
      <c r="K990">
        <v>100</v>
      </c>
      <c r="L990" t="s">
        <v>2820</v>
      </c>
      <c r="M990" t="s">
        <v>5472</v>
      </c>
      <c r="N990" t="s">
        <v>5481</v>
      </c>
      <c r="O990" t="s">
        <v>1753</v>
      </c>
    </row>
    <row r="991" spans="1:19">
      <c r="A991" t="s">
        <v>5482</v>
      </c>
      <c r="B991" t="s">
        <v>1203</v>
      </c>
      <c r="C991" t="s">
        <v>2486</v>
      </c>
      <c r="D991" t="s">
        <v>1747</v>
      </c>
      <c r="E991" t="s">
        <v>2504</v>
      </c>
      <c r="F991" t="s">
        <v>2552</v>
      </c>
      <c r="G991" t="s">
        <v>756</v>
      </c>
      <c r="H991" t="s">
        <v>1326</v>
      </c>
      <c r="I991" t="s">
        <v>1327</v>
      </c>
      <c r="J991">
        <v>2025</v>
      </c>
      <c r="K991">
        <v>100</v>
      </c>
      <c r="L991" t="s">
        <v>2823</v>
      </c>
      <c r="M991" t="s">
        <v>5483</v>
      </c>
      <c r="N991" t="s">
        <v>5484</v>
      </c>
      <c r="O991" t="s">
        <v>1753</v>
      </c>
    </row>
    <row r="992" spans="1:19">
      <c r="A992" t="s">
        <v>5485</v>
      </c>
      <c r="B992" t="s">
        <v>1204</v>
      </c>
      <c r="C992" t="s">
        <v>2486</v>
      </c>
      <c r="D992" t="s">
        <v>1747</v>
      </c>
      <c r="E992" t="s">
        <v>2504</v>
      </c>
      <c r="F992" t="s">
        <v>2565</v>
      </c>
      <c r="G992" t="s">
        <v>762</v>
      </c>
      <c r="H992" t="s">
        <v>1326</v>
      </c>
      <c r="I992" t="s">
        <v>1327</v>
      </c>
      <c r="J992">
        <v>2025</v>
      </c>
      <c r="K992">
        <v>33</v>
      </c>
      <c r="L992" t="s">
        <v>3667</v>
      </c>
      <c r="M992" t="s">
        <v>5486</v>
      </c>
      <c r="N992" t="s">
        <v>5487</v>
      </c>
      <c r="O992" t="s">
        <v>1753</v>
      </c>
    </row>
    <row r="993" spans="1:19">
      <c r="A993" t="s">
        <v>5488</v>
      </c>
      <c r="B993" t="s">
        <v>1205</v>
      </c>
      <c r="C993" t="s">
        <v>2486</v>
      </c>
      <c r="D993" t="s">
        <v>1747</v>
      </c>
      <c r="E993" t="s">
        <v>2504</v>
      </c>
      <c r="F993" t="s">
        <v>2573</v>
      </c>
      <c r="G993" t="s">
        <v>768</v>
      </c>
      <c r="H993" t="s">
        <v>1326</v>
      </c>
      <c r="I993" t="s">
        <v>1327</v>
      </c>
      <c r="J993">
        <v>2025</v>
      </c>
      <c r="K993">
        <v>33</v>
      </c>
      <c r="L993" t="s">
        <v>5489</v>
      </c>
      <c r="M993" t="s">
        <v>5486</v>
      </c>
      <c r="N993" t="s">
        <v>5490</v>
      </c>
      <c r="O993" t="s">
        <v>1753</v>
      </c>
    </row>
    <row r="994" spans="1:19">
      <c r="A994" t="s">
        <v>5491</v>
      </c>
      <c r="B994" t="s">
        <v>1206</v>
      </c>
      <c r="C994" t="s">
        <v>2486</v>
      </c>
      <c r="D994" t="s">
        <v>1747</v>
      </c>
      <c r="E994" t="s">
        <v>2504</v>
      </c>
      <c r="F994" t="s">
        <v>2580</v>
      </c>
      <c r="G994" t="s">
        <v>774</v>
      </c>
      <c r="H994" t="s">
        <v>1326</v>
      </c>
      <c r="I994" t="s">
        <v>1327</v>
      </c>
      <c r="J994">
        <v>2025</v>
      </c>
      <c r="K994">
        <v>0</v>
      </c>
      <c r="L994" t="s">
        <v>2832</v>
      </c>
      <c r="M994" t="s">
        <v>5492</v>
      </c>
      <c r="N994" t="s">
        <v>5486</v>
      </c>
      <c r="O994" t="s">
        <v>1753</v>
      </c>
    </row>
    <row r="995" spans="1:19">
      <c r="A995" t="s">
        <v>5493</v>
      </c>
      <c r="B995" t="s">
        <v>1207</v>
      </c>
      <c r="C995" t="s">
        <v>2486</v>
      </c>
      <c r="D995" t="s">
        <v>1747</v>
      </c>
      <c r="E995" t="s">
        <v>2504</v>
      </c>
      <c r="F995" t="s">
        <v>2580</v>
      </c>
      <c r="G995" t="s">
        <v>780</v>
      </c>
      <c r="H995" t="s">
        <v>1326</v>
      </c>
      <c r="I995" t="s">
        <v>1327</v>
      </c>
      <c r="J995">
        <v>2025</v>
      </c>
      <c r="K995">
        <v>0</v>
      </c>
      <c r="L995" t="s">
        <v>2835</v>
      </c>
      <c r="M995" t="s">
        <v>5486</v>
      </c>
      <c r="N995" t="s">
        <v>5494</v>
      </c>
      <c r="O995" t="s">
        <v>1753</v>
      </c>
    </row>
    <row r="996" spans="1:19">
      <c r="A996" t="s">
        <v>5495</v>
      </c>
      <c r="B996" t="s">
        <v>1208</v>
      </c>
      <c r="C996" t="s">
        <v>2486</v>
      </c>
      <c r="D996" t="s">
        <v>1747</v>
      </c>
      <c r="E996" t="s">
        <v>2504</v>
      </c>
      <c r="F996" t="s">
        <v>2580</v>
      </c>
      <c r="G996" t="s">
        <v>786</v>
      </c>
      <c r="H996" t="s">
        <v>1326</v>
      </c>
      <c r="I996" t="s">
        <v>1327</v>
      </c>
      <c r="J996">
        <v>2025</v>
      </c>
      <c r="K996">
        <v>0</v>
      </c>
      <c r="L996" t="s">
        <v>2838</v>
      </c>
      <c r="M996" t="s">
        <v>5486</v>
      </c>
      <c r="N996" t="s">
        <v>5496</v>
      </c>
      <c r="O996" t="s">
        <v>1753</v>
      </c>
    </row>
    <row r="997" spans="1:19">
      <c r="A997" t="s">
        <v>5497</v>
      </c>
      <c r="B997" t="s">
        <v>1209</v>
      </c>
      <c r="C997" t="s">
        <v>2486</v>
      </c>
      <c r="D997" t="s">
        <v>1747</v>
      </c>
      <c r="E997" t="s">
        <v>2504</v>
      </c>
      <c r="F997" t="s">
        <v>2627</v>
      </c>
      <c r="G997" t="s">
        <v>792</v>
      </c>
      <c r="H997" t="s">
        <v>1326</v>
      </c>
      <c r="I997" t="s">
        <v>1327</v>
      </c>
      <c r="J997">
        <v>2025</v>
      </c>
      <c r="K997">
        <v>0</v>
      </c>
      <c r="L997" t="s">
        <v>3224</v>
      </c>
      <c r="M997" t="s">
        <v>5498</v>
      </c>
      <c r="N997" t="s">
        <v>5499</v>
      </c>
      <c r="O997" t="s">
        <v>1753</v>
      </c>
    </row>
    <row r="998" spans="1:19">
      <c r="A998" t="s">
        <v>5500</v>
      </c>
      <c r="B998" t="s">
        <v>1210</v>
      </c>
      <c r="C998" t="s">
        <v>2486</v>
      </c>
      <c r="D998" t="s">
        <v>1747</v>
      </c>
      <c r="E998" t="s">
        <v>2504</v>
      </c>
      <c r="F998" t="s">
        <v>2627</v>
      </c>
      <c r="G998" t="s">
        <v>798</v>
      </c>
      <c r="H998" t="s">
        <v>1326</v>
      </c>
      <c r="I998" t="s">
        <v>1327</v>
      </c>
      <c r="J998">
        <v>2025</v>
      </c>
      <c r="K998">
        <v>100</v>
      </c>
      <c r="L998" t="s">
        <v>3694</v>
      </c>
      <c r="M998" t="s">
        <v>5501</v>
      </c>
      <c r="N998" t="s">
        <v>5502</v>
      </c>
      <c r="O998" t="s">
        <v>1753</v>
      </c>
    </row>
    <row r="999" spans="1:19">
      <c r="A999" t="s">
        <v>5503</v>
      </c>
      <c r="B999" t="s">
        <v>1211</v>
      </c>
      <c r="C999" t="s">
        <v>2486</v>
      </c>
      <c r="D999" t="s">
        <v>1695</v>
      </c>
      <c r="E999" t="s">
        <v>2521</v>
      </c>
      <c r="F999" t="s">
        <v>2846</v>
      </c>
      <c r="G999" t="s">
        <v>802</v>
      </c>
      <c r="H999" t="s">
        <v>1326</v>
      </c>
      <c r="I999" t="s">
        <v>1327</v>
      </c>
      <c r="J999">
        <v>2025</v>
      </c>
      <c r="K999">
        <v>100</v>
      </c>
      <c r="L999" t="s">
        <v>3698</v>
      </c>
      <c r="M999" t="s">
        <v>5504</v>
      </c>
      <c r="N999" t="s">
        <v>5505</v>
      </c>
      <c r="O999" t="s">
        <v>1753</v>
      </c>
      <c r="Q999" t="s">
        <v>5506</v>
      </c>
      <c r="R999" t="s">
        <v>5507</v>
      </c>
      <c r="S999" t="s">
        <v>5508</v>
      </c>
    </row>
    <row r="1000" spans="1:19">
      <c r="A1000" t="s">
        <v>5509</v>
      </c>
      <c r="B1000" t="s">
        <v>1212</v>
      </c>
      <c r="C1000" t="s">
        <v>2486</v>
      </c>
      <c r="D1000" t="s">
        <v>1695</v>
      </c>
      <c r="E1000" t="s">
        <v>2521</v>
      </c>
      <c r="F1000" t="s">
        <v>2846</v>
      </c>
      <c r="G1000" t="s">
        <v>808</v>
      </c>
      <c r="H1000" t="s">
        <v>1326</v>
      </c>
      <c r="I1000" t="s">
        <v>1327</v>
      </c>
      <c r="J1000">
        <v>2025</v>
      </c>
      <c r="K1000">
        <v>0</v>
      </c>
      <c r="L1000" t="s">
        <v>3230</v>
      </c>
      <c r="M1000" t="s">
        <v>5510</v>
      </c>
      <c r="N1000" t="s">
        <v>5511</v>
      </c>
      <c r="O1000" t="s">
        <v>1753</v>
      </c>
    </row>
    <row r="1001" spans="1:19">
      <c r="A1001" t="s">
        <v>5512</v>
      </c>
      <c r="B1001" t="s">
        <v>1213</v>
      </c>
      <c r="C1001" t="s">
        <v>2486</v>
      </c>
      <c r="D1001" t="s">
        <v>1695</v>
      </c>
      <c r="E1001" t="s">
        <v>2521</v>
      </c>
      <c r="F1001" t="s">
        <v>2846</v>
      </c>
      <c r="G1001" t="s">
        <v>814</v>
      </c>
      <c r="H1001" t="s">
        <v>1326</v>
      </c>
      <c r="I1001" t="s">
        <v>1327</v>
      </c>
      <c r="J1001">
        <v>2025</v>
      </c>
      <c r="K1001">
        <v>0</v>
      </c>
      <c r="L1001" t="s">
        <v>3234</v>
      </c>
      <c r="M1001" t="s">
        <v>5513</v>
      </c>
      <c r="N1001" t="s">
        <v>5514</v>
      </c>
      <c r="O1001" t="s">
        <v>1753</v>
      </c>
    </row>
    <row r="1002" spans="1:19">
      <c r="A1002" t="s">
        <v>5515</v>
      </c>
      <c r="B1002" t="s">
        <v>1214</v>
      </c>
      <c r="C1002" t="s">
        <v>2486</v>
      </c>
      <c r="D1002" t="s">
        <v>1695</v>
      </c>
      <c r="E1002" t="s">
        <v>2521</v>
      </c>
      <c r="F1002" t="s">
        <v>2846</v>
      </c>
      <c r="G1002" t="s">
        <v>820</v>
      </c>
      <c r="H1002" t="s">
        <v>1326</v>
      </c>
      <c r="I1002" t="s">
        <v>1327</v>
      </c>
      <c r="J1002">
        <v>2025</v>
      </c>
      <c r="K1002">
        <v>0</v>
      </c>
      <c r="L1002" t="s">
        <v>3236</v>
      </c>
      <c r="N1002" t="s">
        <v>5516</v>
      </c>
      <c r="O1002" t="s">
        <v>1753</v>
      </c>
    </row>
    <row r="1003" spans="1:19">
      <c r="A1003" t="s">
        <v>5517</v>
      </c>
      <c r="B1003" t="s">
        <v>1215</v>
      </c>
      <c r="C1003" t="s">
        <v>2486</v>
      </c>
      <c r="D1003" t="s">
        <v>1695</v>
      </c>
      <c r="E1003" t="s">
        <v>2521</v>
      </c>
      <c r="F1003" t="s">
        <v>2846</v>
      </c>
      <c r="G1003" t="s">
        <v>824</v>
      </c>
      <c r="H1003" t="s">
        <v>1326</v>
      </c>
      <c r="I1003" t="s">
        <v>1327</v>
      </c>
      <c r="J1003">
        <v>2025</v>
      </c>
      <c r="K1003">
        <v>0</v>
      </c>
      <c r="L1003" t="s">
        <v>2859</v>
      </c>
      <c r="N1003" t="s">
        <v>5518</v>
      </c>
      <c r="O1003" t="s">
        <v>1753</v>
      </c>
    </row>
    <row r="1004" spans="1:19">
      <c r="A1004" t="s">
        <v>5519</v>
      </c>
      <c r="B1004" t="s">
        <v>1216</v>
      </c>
      <c r="C1004" t="s">
        <v>2486</v>
      </c>
      <c r="D1004" t="s">
        <v>1695</v>
      </c>
      <c r="E1004" t="s">
        <v>2521</v>
      </c>
      <c r="F1004" t="s">
        <v>2846</v>
      </c>
      <c r="G1004" t="s">
        <v>830</v>
      </c>
      <c r="H1004" t="s">
        <v>1326</v>
      </c>
      <c r="I1004" t="s">
        <v>1327</v>
      </c>
      <c r="J1004">
        <v>2025</v>
      </c>
      <c r="K1004">
        <v>0</v>
      </c>
      <c r="L1004" t="s">
        <v>3711</v>
      </c>
      <c r="M1004" t="s">
        <v>5520</v>
      </c>
      <c r="N1004" t="s">
        <v>5521</v>
      </c>
      <c r="O1004" t="s">
        <v>1753</v>
      </c>
    </row>
    <row r="1005" spans="1:19">
      <c r="A1005" t="s">
        <v>5522</v>
      </c>
      <c r="B1005" t="s">
        <v>1217</v>
      </c>
      <c r="C1005" t="s">
        <v>2864</v>
      </c>
      <c r="E1005" t="s">
        <v>2521</v>
      </c>
      <c r="F1005" t="s">
        <v>2865</v>
      </c>
      <c r="G1005" t="s">
        <v>837</v>
      </c>
      <c r="H1005" t="s">
        <v>1326</v>
      </c>
      <c r="I1005" t="s">
        <v>1327</v>
      </c>
      <c r="J1005">
        <v>2025</v>
      </c>
      <c r="K1005">
        <v>67</v>
      </c>
      <c r="L1005" t="s">
        <v>3714</v>
      </c>
      <c r="M1005" t="s">
        <v>5523</v>
      </c>
      <c r="N1005" t="s">
        <v>5524</v>
      </c>
      <c r="O1005" t="s">
        <v>1753</v>
      </c>
    </row>
    <row r="1006" spans="1:19">
      <c r="A1006" t="s">
        <v>5525</v>
      </c>
      <c r="B1006" t="s">
        <v>1218</v>
      </c>
      <c r="C1006" t="s">
        <v>2864</v>
      </c>
      <c r="E1006" t="s">
        <v>2521</v>
      </c>
      <c r="F1006" t="s">
        <v>2865</v>
      </c>
      <c r="G1006" t="s">
        <v>843</v>
      </c>
      <c r="H1006" t="s">
        <v>1326</v>
      </c>
      <c r="I1006" t="s">
        <v>1327</v>
      </c>
      <c r="J1006">
        <v>2025</v>
      </c>
      <c r="K1006">
        <v>33</v>
      </c>
      <c r="L1006" t="s">
        <v>3718</v>
      </c>
      <c r="M1006" t="s">
        <v>5526</v>
      </c>
      <c r="N1006" t="s">
        <v>5527</v>
      </c>
      <c r="O1006" t="s">
        <v>1753</v>
      </c>
    </row>
    <row r="1007" spans="1:19">
      <c r="A1007" t="s">
        <v>5528</v>
      </c>
      <c r="B1007" t="s">
        <v>1219</v>
      </c>
      <c r="C1007" t="s">
        <v>2864</v>
      </c>
      <c r="E1007" t="s">
        <v>2521</v>
      </c>
      <c r="F1007" t="s">
        <v>2865</v>
      </c>
      <c r="G1007" t="s">
        <v>849</v>
      </c>
      <c r="H1007" t="s">
        <v>1326</v>
      </c>
      <c r="I1007" t="s">
        <v>1327</v>
      </c>
      <c r="J1007">
        <v>2025</v>
      </c>
      <c r="K1007">
        <v>0</v>
      </c>
      <c r="L1007" t="s">
        <v>2871</v>
      </c>
      <c r="M1007" t="s">
        <v>5529</v>
      </c>
      <c r="N1007" t="s">
        <v>5530</v>
      </c>
      <c r="O1007" t="s">
        <v>1753</v>
      </c>
    </row>
    <row r="1008" spans="1:19">
      <c r="A1008" t="s">
        <v>5531</v>
      </c>
      <c r="B1008" t="s">
        <v>1220</v>
      </c>
      <c r="C1008" t="s">
        <v>2864</v>
      </c>
      <c r="E1008" t="s">
        <v>2521</v>
      </c>
      <c r="F1008" t="s">
        <v>2865</v>
      </c>
      <c r="G1008" t="s">
        <v>855</v>
      </c>
      <c r="H1008" t="s">
        <v>1326</v>
      </c>
      <c r="I1008" t="s">
        <v>1327</v>
      </c>
      <c r="J1008">
        <v>2025</v>
      </c>
      <c r="K1008">
        <v>67</v>
      </c>
      <c r="L1008" t="s">
        <v>2944</v>
      </c>
      <c r="M1008" t="s">
        <v>5532</v>
      </c>
      <c r="N1008" t="s">
        <v>5533</v>
      </c>
      <c r="O1008" t="s">
        <v>1779</v>
      </c>
      <c r="P1008" t="s">
        <v>2944</v>
      </c>
      <c r="Q1008" t="s">
        <v>5534</v>
      </c>
      <c r="R1008" t="s">
        <v>5535</v>
      </c>
    </row>
    <row r="1009" spans="1:19">
      <c r="A1009" t="s">
        <v>5536</v>
      </c>
      <c r="B1009" t="s">
        <v>1221</v>
      </c>
      <c r="C1009" t="s">
        <v>2875</v>
      </c>
      <c r="E1009" t="s">
        <v>2487</v>
      </c>
      <c r="F1009" t="s">
        <v>2876</v>
      </c>
      <c r="G1009" t="s">
        <v>862</v>
      </c>
      <c r="H1009" t="s">
        <v>1326</v>
      </c>
      <c r="I1009" t="s">
        <v>1327</v>
      </c>
      <c r="J1009">
        <v>2025</v>
      </c>
      <c r="K1009">
        <v>0</v>
      </c>
      <c r="L1009" t="s">
        <v>3248</v>
      </c>
      <c r="M1009" t="s">
        <v>5537</v>
      </c>
      <c r="N1009" t="s">
        <v>5538</v>
      </c>
      <c r="O1009" t="s">
        <v>1753</v>
      </c>
    </row>
    <row r="1010" spans="1:19">
      <c r="A1010" t="s">
        <v>5539</v>
      </c>
      <c r="B1010" t="s">
        <v>1222</v>
      </c>
      <c r="C1010" t="s">
        <v>2875</v>
      </c>
      <c r="E1010" t="s">
        <v>2499</v>
      </c>
      <c r="F1010" t="s">
        <v>2876</v>
      </c>
      <c r="G1010" t="s">
        <v>868</v>
      </c>
      <c r="H1010" t="s">
        <v>1326</v>
      </c>
      <c r="I1010" t="s">
        <v>1327</v>
      </c>
      <c r="J1010">
        <v>2025</v>
      </c>
      <c r="K1010">
        <v>100</v>
      </c>
      <c r="L1010" t="s">
        <v>3735</v>
      </c>
      <c r="M1010" t="s">
        <v>5540</v>
      </c>
      <c r="N1010" t="s">
        <v>5541</v>
      </c>
      <c r="O1010" t="s">
        <v>1753</v>
      </c>
    </row>
    <row r="1011" spans="1:19">
      <c r="A1011" t="s">
        <v>5542</v>
      </c>
      <c r="B1011" t="s">
        <v>1223</v>
      </c>
      <c r="C1011" t="s">
        <v>2875</v>
      </c>
      <c r="E1011" t="s">
        <v>2499</v>
      </c>
      <c r="F1011" t="s">
        <v>2876</v>
      </c>
      <c r="G1011" t="s">
        <v>874</v>
      </c>
      <c r="H1011" t="s">
        <v>1326</v>
      </c>
      <c r="I1011" t="s">
        <v>1327</v>
      </c>
      <c r="J1011">
        <v>2025</v>
      </c>
      <c r="K1011">
        <v>100</v>
      </c>
      <c r="L1011" t="s">
        <v>2886</v>
      </c>
      <c r="M1011" t="s">
        <v>5543</v>
      </c>
      <c r="N1011" t="s">
        <v>5544</v>
      </c>
      <c r="O1011" t="s">
        <v>1753</v>
      </c>
    </row>
    <row r="1012" spans="1:19">
      <c r="A1012" t="s">
        <v>5545</v>
      </c>
      <c r="B1012" t="s">
        <v>1224</v>
      </c>
      <c r="C1012" t="s">
        <v>2875</v>
      </c>
      <c r="E1012" t="s">
        <v>2499</v>
      </c>
      <c r="F1012" t="s">
        <v>2876</v>
      </c>
      <c r="G1012" t="s">
        <v>880</v>
      </c>
      <c r="H1012" t="s">
        <v>1326</v>
      </c>
      <c r="I1012" t="s">
        <v>1327</v>
      </c>
      <c r="J1012">
        <v>2025</v>
      </c>
      <c r="K1012">
        <v>33</v>
      </c>
      <c r="L1012" t="s">
        <v>5546</v>
      </c>
      <c r="M1012" t="s">
        <v>5547</v>
      </c>
      <c r="N1012" t="s">
        <v>5548</v>
      </c>
      <c r="O1012" t="s">
        <v>1753</v>
      </c>
    </row>
    <row r="1013" spans="1:19">
      <c r="A1013" t="s">
        <v>5549</v>
      </c>
      <c r="B1013" t="s">
        <v>1225</v>
      </c>
      <c r="C1013" t="s">
        <v>2875</v>
      </c>
      <c r="E1013" t="s">
        <v>2499</v>
      </c>
      <c r="F1013" t="s">
        <v>2876</v>
      </c>
      <c r="G1013" t="s">
        <v>886</v>
      </c>
      <c r="H1013" t="s">
        <v>1326</v>
      </c>
      <c r="I1013" t="s">
        <v>1327</v>
      </c>
      <c r="J1013">
        <v>2025</v>
      </c>
      <c r="K1013">
        <v>100</v>
      </c>
      <c r="L1013" t="s">
        <v>2894</v>
      </c>
      <c r="M1013" t="s">
        <v>5550</v>
      </c>
      <c r="N1013" t="s">
        <v>5551</v>
      </c>
      <c r="O1013" t="s">
        <v>1753</v>
      </c>
    </row>
    <row r="1014" spans="1:19">
      <c r="A1014" t="s">
        <v>5552</v>
      </c>
      <c r="B1014" t="s">
        <v>1226</v>
      </c>
      <c r="C1014" t="s">
        <v>2875</v>
      </c>
      <c r="E1014" t="s">
        <v>2499</v>
      </c>
      <c r="F1014" t="s">
        <v>2876</v>
      </c>
      <c r="G1014" t="s">
        <v>892</v>
      </c>
      <c r="H1014" t="s">
        <v>1326</v>
      </c>
      <c r="I1014" t="s">
        <v>1327</v>
      </c>
      <c r="J1014">
        <v>2025</v>
      </c>
      <c r="K1014">
        <v>100</v>
      </c>
      <c r="L1014" t="s">
        <v>5073</v>
      </c>
      <c r="M1014" t="s">
        <v>5553</v>
      </c>
      <c r="N1014" t="s">
        <v>5554</v>
      </c>
      <c r="O1014" t="s">
        <v>1753</v>
      </c>
      <c r="Q1014" t="s">
        <v>5555</v>
      </c>
      <c r="S1014" t="s">
        <v>5556</v>
      </c>
    </row>
    <row r="1015" spans="1:19">
      <c r="A1015" t="s">
        <v>5557</v>
      </c>
      <c r="B1015" t="s">
        <v>1227</v>
      </c>
      <c r="C1015" t="s">
        <v>2875</v>
      </c>
      <c r="E1015" t="s">
        <v>2499</v>
      </c>
      <c r="F1015" t="s">
        <v>2876</v>
      </c>
      <c r="G1015" t="s">
        <v>898</v>
      </c>
      <c r="H1015" t="s">
        <v>1326</v>
      </c>
      <c r="I1015" t="s">
        <v>1327</v>
      </c>
      <c r="J1015">
        <v>2025</v>
      </c>
      <c r="K1015">
        <v>100</v>
      </c>
      <c r="L1015" t="s">
        <v>5077</v>
      </c>
      <c r="M1015" t="s">
        <v>5558</v>
      </c>
      <c r="N1015" t="s">
        <v>5559</v>
      </c>
      <c r="O1015" t="s">
        <v>1753</v>
      </c>
    </row>
    <row r="1016" spans="1:19">
      <c r="A1016" t="s">
        <v>5560</v>
      </c>
      <c r="B1016" t="s">
        <v>1228</v>
      </c>
      <c r="C1016" t="s">
        <v>2875</v>
      </c>
      <c r="E1016" t="s">
        <v>2504</v>
      </c>
      <c r="F1016" t="s">
        <v>2876</v>
      </c>
      <c r="G1016" t="s">
        <v>904</v>
      </c>
      <c r="H1016" t="s">
        <v>1326</v>
      </c>
      <c r="I1016" t="s">
        <v>1327</v>
      </c>
      <c r="J1016">
        <v>2025</v>
      </c>
      <c r="K1016">
        <v>33</v>
      </c>
      <c r="L1016" t="s">
        <v>4197</v>
      </c>
      <c r="M1016" t="s">
        <v>5561</v>
      </c>
      <c r="N1016" t="s">
        <v>5562</v>
      </c>
      <c r="O1016" t="s">
        <v>1753</v>
      </c>
    </row>
    <row r="1017" spans="1:19">
      <c r="A1017" t="s">
        <v>5563</v>
      </c>
      <c r="B1017" t="s">
        <v>1229</v>
      </c>
      <c r="C1017" t="s">
        <v>2875</v>
      </c>
      <c r="E1017" t="s">
        <v>2504</v>
      </c>
      <c r="F1017" t="s">
        <v>2876</v>
      </c>
      <c r="G1017" t="s">
        <v>910</v>
      </c>
      <c r="H1017" t="s">
        <v>1326</v>
      </c>
      <c r="I1017" t="s">
        <v>1327</v>
      </c>
      <c r="J1017">
        <v>2025</v>
      </c>
      <c r="K1017">
        <v>33</v>
      </c>
      <c r="L1017" t="s">
        <v>5564</v>
      </c>
      <c r="M1017" t="s">
        <v>5565</v>
      </c>
      <c r="N1017" t="s">
        <v>5566</v>
      </c>
      <c r="O1017" t="s">
        <v>1753</v>
      </c>
    </row>
    <row r="1018" spans="1:19">
      <c r="A1018" t="s">
        <v>5567</v>
      </c>
      <c r="B1018" t="s">
        <v>1230</v>
      </c>
      <c r="C1018" t="s">
        <v>2875</v>
      </c>
      <c r="E1018" t="s">
        <v>2504</v>
      </c>
      <c r="F1018" t="s">
        <v>2876</v>
      </c>
      <c r="G1018" t="s">
        <v>2913</v>
      </c>
      <c r="H1018" t="s">
        <v>1326</v>
      </c>
      <c r="I1018" t="s">
        <v>1327</v>
      </c>
      <c r="J1018">
        <v>2025</v>
      </c>
      <c r="K1018">
        <v>0</v>
      </c>
      <c r="L1018" t="s">
        <v>3270</v>
      </c>
      <c r="M1018" t="s">
        <v>5568</v>
      </c>
      <c r="N1018" t="s">
        <v>5569</v>
      </c>
      <c r="O1018" t="s">
        <v>1753</v>
      </c>
    </row>
    <row r="1019" spans="1:19">
      <c r="A1019" t="s">
        <v>5570</v>
      </c>
      <c r="B1019" t="s">
        <v>1231</v>
      </c>
      <c r="C1019" t="s">
        <v>2875</v>
      </c>
      <c r="E1019" t="s">
        <v>2504</v>
      </c>
      <c r="F1019" t="s">
        <v>2876</v>
      </c>
      <c r="G1019" t="s">
        <v>922</v>
      </c>
      <c r="H1019" t="s">
        <v>1326</v>
      </c>
      <c r="I1019" t="s">
        <v>1327</v>
      </c>
      <c r="J1019">
        <v>2025</v>
      </c>
      <c r="K1019">
        <v>0</v>
      </c>
      <c r="L1019" t="s">
        <v>3273</v>
      </c>
      <c r="M1019" t="s">
        <v>5571</v>
      </c>
      <c r="N1019" t="s">
        <v>5572</v>
      </c>
      <c r="O1019" t="s">
        <v>1753</v>
      </c>
    </row>
    <row r="1020" spans="1:19">
      <c r="A1020" t="s">
        <v>5573</v>
      </c>
      <c r="B1020" t="s">
        <v>1232</v>
      </c>
      <c r="C1020" t="s">
        <v>2875</v>
      </c>
      <c r="E1020" t="s">
        <v>2521</v>
      </c>
      <c r="F1020" t="s">
        <v>2876</v>
      </c>
      <c r="G1020" t="s">
        <v>928</v>
      </c>
      <c r="H1020" t="s">
        <v>1326</v>
      </c>
      <c r="I1020" t="s">
        <v>1327</v>
      </c>
      <c r="J1020">
        <v>2025</v>
      </c>
      <c r="K1020">
        <v>0</v>
      </c>
      <c r="L1020" t="s">
        <v>3276</v>
      </c>
      <c r="N1020" t="s">
        <v>5574</v>
      </c>
      <c r="O1020" t="s">
        <v>1753</v>
      </c>
    </row>
    <row r="1021" spans="1:19">
      <c r="A1021" t="s">
        <v>5575</v>
      </c>
      <c r="B1021" t="s">
        <v>1233</v>
      </c>
      <c r="C1021" t="s">
        <v>2875</v>
      </c>
      <c r="E1021" t="s">
        <v>2521</v>
      </c>
      <c r="F1021" t="s">
        <v>2926</v>
      </c>
      <c r="G1021" t="s">
        <v>935</v>
      </c>
      <c r="H1021" t="s">
        <v>1326</v>
      </c>
      <c r="I1021" t="s">
        <v>1327</v>
      </c>
      <c r="J1021">
        <v>2025</v>
      </c>
      <c r="K1021">
        <v>100</v>
      </c>
      <c r="L1021" t="s">
        <v>2927</v>
      </c>
      <c r="M1021" t="s">
        <v>5576</v>
      </c>
      <c r="N1021" t="s">
        <v>5577</v>
      </c>
      <c r="O1021" t="s">
        <v>1753</v>
      </c>
    </row>
    <row r="1022" spans="1:19">
      <c r="A1022" t="s">
        <v>5578</v>
      </c>
      <c r="B1022" t="s">
        <v>1234</v>
      </c>
      <c r="C1022" t="s">
        <v>2875</v>
      </c>
      <c r="E1022" t="s">
        <v>2521</v>
      </c>
      <c r="F1022" t="s">
        <v>2926</v>
      </c>
      <c r="G1022" t="s">
        <v>939</v>
      </c>
      <c r="H1022" t="s">
        <v>1326</v>
      </c>
      <c r="I1022" t="s">
        <v>1327</v>
      </c>
      <c r="J1022">
        <v>2025</v>
      </c>
      <c r="K1022">
        <v>100</v>
      </c>
      <c r="L1022" t="s">
        <v>2931</v>
      </c>
      <c r="M1022" t="s">
        <v>5579</v>
      </c>
      <c r="N1022" t="s">
        <v>5580</v>
      </c>
      <c r="O1022" t="s">
        <v>1753</v>
      </c>
    </row>
    <row r="1023" spans="1:19">
      <c r="A1023" t="s">
        <v>5581</v>
      </c>
      <c r="B1023" t="s">
        <v>1235</v>
      </c>
      <c r="C1023" t="s">
        <v>2875</v>
      </c>
      <c r="E1023" t="s">
        <v>2521</v>
      </c>
      <c r="F1023" t="s">
        <v>2926</v>
      </c>
      <c r="G1023" t="s">
        <v>943</v>
      </c>
      <c r="H1023" t="s">
        <v>1326</v>
      </c>
      <c r="I1023" t="s">
        <v>1327</v>
      </c>
      <c r="J1023">
        <v>2025</v>
      </c>
      <c r="K1023">
        <v>33</v>
      </c>
      <c r="L1023" t="s">
        <v>5582</v>
      </c>
      <c r="M1023" t="s">
        <v>5583</v>
      </c>
      <c r="N1023" t="s">
        <v>5584</v>
      </c>
      <c r="O1023" t="s">
        <v>1753</v>
      </c>
    </row>
    <row r="1024" spans="1:19">
      <c r="A1024" t="s">
        <v>5585</v>
      </c>
      <c r="B1024" t="s">
        <v>1236</v>
      </c>
      <c r="C1024" t="s">
        <v>2875</v>
      </c>
      <c r="E1024" t="s">
        <v>2521</v>
      </c>
      <c r="F1024" t="s">
        <v>2926</v>
      </c>
      <c r="G1024" t="s">
        <v>949</v>
      </c>
      <c r="H1024" t="s">
        <v>1326</v>
      </c>
      <c r="I1024" t="s">
        <v>1327</v>
      </c>
      <c r="J1024">
        <v>2025</v>
      </c>
      <c r="K1024">
        <v>100</v>
      </c>
      <c r="L1024" t="s">
        <v>2938</v>
      </c>
      <c r="M1024" t="s">
        <v>5586</v>
      </c>
      <c r="N1024" t="s">
        <v>5587</v>
      </c>
      <c r="O1024" t="s">
        <v>1753</v>
      </c>
    </row>
    <row r="1025" spans="1:19">
      <c r="A1025" t="s">
        <v>5588</v>
      </c>
      <c r="B1025" t="s">
        <v>1237</v>
      </c>
      <c r="C1025" t="s">
        <v>2875</v>
      </c>
      <c r="E1025" t="s">
        <v>2521</v>
      </c>
      <c r="F1025" t="s">
        <v>2926</v>
      </c>
      <c r="G1025" t="s">
        <v>955</v>
      </c>
      <c r="H1025" t="s">
        <v>1326</v>
      </c>
      <c r="I1025" t="s">
        <v>1327</v>
      </c>
      <c r="J1025">
        <v>2025</v>
      </c>
      <c r="K1025">
        <v>0</v>
      </c>
      <c r="L1025" t="s">
        <v>2941</v>
      </c>
      <c r="M1025" t="s">
        <v>5589</v>
      </c>
      <c r="N1025" t="s">
        <v>5590</v>
      </c>
      <c r="O1025" t="s">
        <v>1753</v>
      </c>
    </row>
    <row r="1026" spans="1:19">
      <c r="A1026" t="s">
        <v>5591</v>
      </c>
      <c r="B1026" t="s">
        <v>1238</v>
      </c>
      <c r="C1026" t="s">
        <v>2875</v>
      </c>
      <c r="E1026" t="s">
        <v>2521</v>
      </c>
      <c r="F1026" t="s">
        <v>2926</v>
      </c>
      <c r="G1026" t="s">
        <v>961</v>
      </c>
      <c r="H1026" t="s">
        <v>1326</v>
      </c>
      <c r="I1026" t="s">
        <v>1327</v>
      </c>
      <c r="J1026">
        <v>2025</v>
      </c>
      <c r="K1026">
        <v>100</v>
      </c>
      <c r="L1026" t="s">
        <v>4644</v>
      </c>
      <c r="M1026" t="s">
        <v>5592</v>
      </c>
      <c r="N1026" t="s">
        <v>5593</v>
      </c>
      <c r="O1026" t="s">
        <v>1753</v>
      </c>
    </row>
    <row r="1027" spans="1:19">
      <c r="A1027" t="s">
        <v>5594</v>
      </c>
      <c r="B1027" t="s">
        <v>1239</v>
      </c>
      <c r="C1027" t="s">
        <v>2947</v>
      </c>
      <c r="E1027" t="s">
        <v>2487</v>
      </c>
      <c r="F1027" t="s">
        <v>2948</v>
      </c>
      <c r="G1027" t="s">
        <v>965</v>
      </c>
      <c r="H1027" t="s">
        <v>1326</v>
      </c>
      <c r="I1027" t="s">
        <v>1327</v>
      </c>
      <c r="J1027">
        <v>2025</v>
      </c>
      <c r="K1027">
        <v>0</v>
      </c>
      <c r="L1027" t="s">
        <v>2961</v>
      </c>
      <c r="M1027" t="s">
        <v>5595</v>
      </c>
      <c r="N1027" t="s">
        <v>5596</v>
      </c>
      <c r="O1027" t="s">
        <v>1753</v>
      </c>
      <c r="S1027" t="s">
        <v>5597</v>
      </c>
    </row>
    <row r="1028" spans="1:19">
      <c r="A1028" t="s">
        <v>5598</v>
      </c>
      <c r="B1028" t="s">
        <v>1240</v>
      </c>
      <c r="C1028" t="s">
        <v>2947</v>
      </c>
      <c r="E1028" t="s">
        <v>2487</v>
      </c>
      <c r="F1028" t="s">
        <v>2948</v>
      </c>
      <c r="G1028" t="s">
        <v>971</v>
      </c>
      <c r="H1028" t="s">
        <v>1326</v>
      </c>
      <c r="I1028" t="s">
        <v>1327</v>
      </c>
      <c r="J1028">
        <v>2025</v>
      </c>
      <c r="K1028">
        <v>0</v>
      </c>
      <c r="L1028" t="s">
        <v>2954</v>
      </c>
      <c r="M1028" t="s">
        <v>5599</v>
      </c>
      <c r="N1028" t="s">
        <v>5600</v>
      </c>
      <c r="O1028" t="s">
        <v>1753</v>
      </c>
    </row>
    <row r="1029" spans="1:19">
      <c r="A1029" t="s">
        <v>5601</v>
      </c>
      <c r="B1029" t="s">
        <v>1241</v>
      </c>
      <c r="C1029" t="s">
        <v>2947</v>
      </c>
      <c r="E1029" t="s">
        <v>2487</v>
      </c>
      <c r="F1029" t="s">
        <v>2948</v>
      </c>
      <c r="G1029" t="s">
        <v>975</v>
      </c>
      <c r="H1029" t="s">
        <v>1326</v>
      </c>
      <c r="I1029" t="s">
        <v>1327</v>
      </c>
      <c r="J1029">
        <v>2025</v>
      </c>
      <c r="K1029">
        <v>0</v>
      </c>
      <c r="L1029" t="s">
        <v>2961</v>
      </c>
      <c r="M1029" t="s">
        <v>5602</v>
      </c>
      <c r="N1029" t="s">
        <v>5600</v>
      </c>
      <c r="O1029" t="s">
        <v>1753</v>
      </c>
    </row>
    <row r="1030" spans="1:19">
      <c r="A1030" t="s">
        <v>5603</v>
      </c>
      <c r="B1030" t="s">
        <v>1242</v>
      </c>
      <c r="C1030" t="s">
        <v>2947</v>
      </c>
      <c r="E1030" t="s">
        <v>2504</v>
      </c>
      <c r="F1030" t="s">
        <v>2948</v>
      </c>
      <c r="G1030" t="s">
        <v>981</v>
      </c>
      <c r="H1030" t="s">
        <v>1326</v>
      </c>
      <c r="I1030" t="s">
        <v>1327</v>
      </c>
      <c r="J1030">
        <v>2025</v>
      </c>
      <c r="K1030">
        <v>33</v>
      </c>
      <c r="L1030" t="s">
        <v>4246</v>
      </c>
      <c r="M1030" t="s">
        <v>5604</v>
      </c>
      <c r="N1030" t="s">
        <v>5605</v>
      </c>
      <c r="O1030" t="s">
        <v>1753</v>
      </c>
      <c r="S1030" t="s">
        <v>5606</v>
      </c>
    </row>
    <row r="1031" spans="1:19">
      <c r="A1031" t="s">
        <v>5607</v>
      </c>
      <c r="B1031" t="s">
        <v>1243</v>
      </c>
      <c r="C1031" t="s">
        <v>2947</v>
      </c>
      <c r="E1031" t="s">
        <v>2504</v>
      </c>
      <c r="F1031" t="s">
        <v>2948</v>
      </c>
      <c r="G1031" t="s">
        <v>986</v>
      </c>
      <c r="H1031" t="s">
        <v>1326</v>
      </c>
      <c r="I1031" t="s">
        <v>1327</v>
      </c>
      <c r="J1031">
        <v>2025</v>
      </c>
      <c r="K1031">
        <v>0</v>
      </c>
      <c r="L1031" t="s">
        <v>2954</v>
      </c>
      <c r="M1031" t="s">
        <v>5608</v>
      </c>
      <c r="N1031" t="s">
        <v>5609</v>
      </c>
      <c r="O1031" t="s">
        <v>1753</v>
      </c>
      <c r="S1031" t="s">
        <v>5610</v>
      </c>
    </row>
    <row r="1032" spans="1:19">
      <c r="A1032" t="s">
        <v>5611</v>
      </c>
      <c r="B1032" t="s">
        <v>1244</v>
      </c>
      <c r="C1032" t="s">
        <v>2947</v>
      </c>
      <c r="E1032" t="s">
        <v>2504</v>
      </c>
      <c r="F1032" t="s">
        <v>2948</v>
      </c>
      <c r="G1032" t="s">
        <v>989</v>
      </c>
      <c r="H1032" t="s">
        <v>1326</v>
      </c>
      <c r="I1032" t="s">
        <v>1327</v>
      </c>
      <c r="J1032">
        <v>2025</v>
      </c>
      <c r="K1032">
        <v>33</v>
      </c>
      <c r="L1032" t="s">
        <v>2957</v>
      </c>
      <c r="M1032" t="s">
        <v>5608</v>
      </c>
      <c r="N1032" t="s">
        <v>5612</v>
      </c>
      <c r="O1032" t="s">
        <v>1753</v>
      </c>
      <c r="S1032" t="s">
        <v>5613</v>
      </c>
    </row>
    <row r="1033" spans="1:19">
      <c r="A1033" t="s">
        <v>5614</v>
      </c>
      <c r="B1033" t="s">
        <v>1245</v>
      </c>
      <c r="C1033" t="s">
        <v>2947</v>
      </c>
      <c r="E1033" t="s">
        <v>2966</v>
      </c>
      <c r="F1033" t="s">
        <v>2948</v>
      </c>
      <c r="G1033" t="s">
        <v>993</v>
      </c>
      <c r="H1033" t="s">
        <v>1326</v>
      </c>
      <c r="I1033" t="s">
        <v>1327</v>
      </c>
      <c r="J1033">
        <v>2025</v>
      </c>
      <c r="K1033">
        <v>0</v>
      </c>
      <c r="L1033" t="s">
        <v>2961</v>
      </c>
      <c r="N1033" t="s">
        <v>5615</v>
      </c>
      <c r="O1033" t="s">
        <v>1753</v>
      </c>
      <c r="S1033" t="s">
        <v>5616</v>
      </c>
    </row>
    <row r="1034" spans="1:19">
      <c r="A1034" t="s">
        <v>5617</v>
      </c>
      <c r="B1034" t="s">
        <v>1246</v>
      </c>
      <c r="C1034" t="s">
        <v>2947</v>
      </c>
      <c r="E1034" t="s">
        <v>2487</v>
      </c>
      <c r="F1034" t="s">
        <v>2948</v>
      </c>
      <c r="G1034" t="s">
        <v>998</v>
      </c>
      <c r="H1034" t="s">
        <v>1326</v>
      </c>
      <c r="I1034" t="s">
        <v>1327</v>
      </c>
      <c r="J1034">
        <v>2025</v>
      </c>
      <c r="K1034">
        <v>0</v>
      </c>
      <c r="L1034" t="s">
        <v>2961</v>
      </c>
      <c r="M1034" t="s">
        <v>5618</v>
      </c>
      <c r="N1034" t="s">
        <v>5619</v>
      </c>
      <c r="O1034" t="s">
        <v>1753</v>
      </c>
      <c r="S1034" t="s">
        <v>5620</v>
      </c>
    </row>
    <row r="1035" spans="1:19">
      <c r="A1035" t="s">
        <v>5621</v>
      </c>
      <c r="B1035" t="s">
        <v>1247</v>
      </c>
      <c r="C1035" t="s">
        <v>2947</v>
      </c>
      <c r="E1035" t="s">
        <v>2504</v>
      </c>
      <c r="F1035" t="s">
        <v>2948</v>
      </c>
      <c r="G1035" t="s">
        <v>1003</v>
      </c>
      <c r="H1035" t="s">
        <v>1326</v>
      </c>
      <c r="I1035" t="s">
        <v>1327</v>
      </c>
      <c r="J1035">
        <v>2025</v>
      </c>
      <c r="K1035">
        <v>0</v>
      </c>
      <c r="L1035" t="s">
        <v>2961</v>
      </c>
      <c r="M1035" t="s">
        <v>5604</v>
      </c>
      <c r="N1035" t="s">
        <v>5622</v>
      </c>
      <c r="O1035" t="s">
        <v>1753</v>
      </c>
      <c r="S1035" t="s">
        <v>5623</v>
      </c>
    </row>
    <row r="1036" spans="1:19">
      <c r="A1036" t="s">
        <v>5624</v>
      </c>
      <c r="B1036" t="s">
        <v>1248</v>
      </c>
      <c r="C1036" t="s">
        <v>2947</v>
      </c>
      <c r="E1036" t="s">
        <v>2487</v>
      </c>
      <c r="F1036" t="s">
        <v>2948</v>
      </c>
      <c r="G1036" t="s">
        <v>1007</v>
      </c>
      <c r="H1036" t="s">
        <v>1326</v>
      </c>
      <c r="I1036" t="s">
        <v>1327</v>
      </c>
      <c r="J1036">
        <v>2025</v>
      </c>
      <c r="K1036">
        <v>0</v>
      </c>
      <c r="L1036" t="s">
        <v>2954</v>
      </c>
      <c r="M1036" t="s">
        <v>5625</v>
      </c>
      <c r="N1036" t="s">
        <v>5626</v>
      </c>
      <c r="O1036" t="s">
        <v>1753</v>
      </c>
    </row>
    <row r="1037" spans="1:19">
      <c r="A1037" t="s">
        <v>5627</v>
      </c>
      <c r="B1037" t="s">
        <v>1249</v>
      </c>
      <c r="C1037" t="s">
        <v>2947</v>
      </c>
      <c r="E1037" t="s">
        <v>2966</v>
      </c>
      <c r="F1037" t="s">
        <v>2979</v>
      </c>
      <c r="G1037" t="s">
        <v>1011</v>
      </c>
      <c r="H1037" t="s">
        <v>1326</v>
      </c>
      <c r="I1037" t="s">
        <v>1327</v>
      </c>
      <c r="J1037">
        <v>2025</v>
      </c>
      <c r="K1037">
        <v>0</v>
      </c>
      <c r="L1037" t="s">
        <v>2961</v>
      </c>
      <c r="M1037" t="s">
        <v>5604</v>
      </c>
      <c r="N1037" t="s">
        <v>5628</v>
      </c>
      <c r="O1037" t="s">
        <v>1753</v>
      </c>
      <c r="S1037" t="s">
        <v>5629</v>
      </c>
    </row>
    <row r="1038" spans="1:19">
      <c r="A1038" t="s">
        <v>5630</v>
      </c>
      <c r="B1038" t="s">
        <v>1250</v>
      </c>
      <c r="C1038" t="s">
        <v>2947</v>
      </c>
      <c r="E1038" t="s">
        <v>2499</v>
      </c>
      <c r="F1038" t="s">
        <v>2876</v>
      </c>
      <c r="G1038" t="s">
        <v>1017</v>
      </c>
      <c r="H1038" t="s">
        <v>1326</v>
      </c>
      <c r="I1038" t="s">
        <v>1327</v>
      </c>
      <c r="J1038">
        <v>2025</v>
      </c>
      <c r="K1038">
        <v>33</v>
      </c>
      <c r="L1038" t="s">
        <v>3826</v>
      </c>
      <c r="M1038" t="s">
        <v>5631</v>
      </c>
      <c r="N1038" t="s">
        <v>5632</v>
      </c>
      <c r="O1038" t="s">
        <v>1753</v>
      </c>
    </row>
    <row r="1039" spans="1:19">
      <c r="A1039" t="s">
        <v>5633</v>
      </c>
      <c r="B1039" t="s">
        <v>1251</v>
      </c>
      <c r="C1039" t="s">
        <v>2947</v>
      </c>
      <c r="E1039" t="s">
        <v>2499</v>
      </c>
      <c r="F1039" t="s">
        <v>2876</v>
      </c>
      <c r="G1039" t="s">
        <v>1022</v>
      </c>
      <c r="H1039" t="s">
        <v>1326</v>
      </c>
      <c r="I1039" t="s">
        <v>1327</v>
      </c>
      <c r="J1039">
        <v>2025</v>
      </c>
      <c r="K1039">
        <v>33</v>
      </c>
      <c r="L1039" t="s">
        <v>2957</v>
      </c>
      <c r="M1039" t="s">
        <v>5631</v>
      </c>
      <c r="N1039" t="s">
        <v>5632</v>
      </c>
      <c r="O1039" t="s">
        <v>1753</v>
      </c>
    </row>
    <row r="1040" spans="1:19">
      <c r="A1040" t="s">
        <v>5634</v>
      </c>
      <c r="B1040" t="s">
        <v>1252</v>
      </c>
      <c r="C1040" t="s">
        <v>2947</v>
      </c>
      <c r="E1040" t="s">
        <v>2499</v>
      </c>
      <c r="F1040" t="s">
        <v>2876</v>
      </c>
      <c r="G1040" t="s">
        <v>1027</v>
      </c>
      <c r="H1040" t="s">
        <v>1326</v>
      </c>
      <c r="I1040" t="s">
        <v>1327</v>
      </c>
      <c r="J1040">
        <v>2025</v>
      </c>
      <c r="K1040">
        <v>33</v>
      </c>
      <c r="L1040" t="s">
        <v>3834</v>
      </c>
      <c r="M1040" t="s">
        <v>5635</v>
      </c>
      <c r="N1040" t="s">
        <v>5636</v>
      </c>
      <c r="O1040" t="s">
        <v>1753</v>
      </c>
      <c r="S1040" t="s">
        <v>5637</v>
      </c>
    </row>
    <row r="1041" spans="1:15">
      <c r="A1041" t="s">
        <v>5638</v>
      </c>
      <c r="B1041" t="s">
        <v>1253</v>
      </c>
      <c r="C1041" t="s">
        <v>2947</v>
      </c>
      <c r="E1041" t="s">
        <v>2521</v>
      </c>
      <c r="F1041" t="s">
        <v>2876</v>
      </c>
      <c r="G1041" t="s">
        <v>1032</v>
      </c>
      <c r="H1041" t="s">
        <v>1326</v>
      </c>
      <c r="I1041" t="s">
        <v>1327</v>
      </c>
      <c r="J1041">
        <v>2025</v>
      </c>
      <c r="K1041">
        <v>0</v>
      </c>
      <c r="L1041" t="s">
        <v>2961</v>
      </c>
      <c r="N1041" t="s">
        <v>5639</v>
      </c>
      <c r="O1041" t="s">
        <v>1753</v>
      </c>
    </row>
    <row r="1042" spans="1:15">
      <c r="A1042" t="s">
        <v>5640</v>
      </c>
      <c r="B1042" t="s">
        <v>1254</v>
      </c>
      <c r="C1042" t="s">
        <v>2947</v>
      </c>
      <c r="E1042" t="s">
        <v>2521</v>
      </c>
      <c r="F1042" t="s">
        <v>2926</v>
      </c>
      <c r="G1042" t="s">
        <v>1038</v>
      </c>
      <c r="H1042" t="s">
        <v>1326</v>
      </c>
      <c r="I1042" t="s">
        <v>1327</v>
      </c>
      <c r="J1042">
        <v>2025</v>
      </c>
      <c r="K1042">
        <v>100</v>
      </c>
      <c r="L1042" t="s">
        <v>3841</v>
      </c>
      <c r="M1042" t="s">
        <v>5641</v>
      </c>
      <c r="N1042" t="s">
        <v>5642</v>
      </c>
      <c r="O1042" t="s">
        <v>1753</v>
      </c>
    </row>
    <row r="1043" spans="1:15">
      <c r="A1043" t="s">
        <v>5643</v>
      </c>
      <c r="B1043" t="s">
        <v>1255</v>
      </c>
      <c r="C1043" t="s">
        <v>2947</v>
      </c>
      <c r="E1043" t="s">
        <v>2521</v>
      </c>
      <c r="F1043" t="s">
        <v>2926</v>
      </c>
      <c r="G1043" t="s">
        <v>1041</v>
      </c>
      <c r="H1043" t="s">
        <v>1326</v>
      </c>
      <c r="I1043" t="s">
        <v>1327</v>
      </c>
      <c r="J1043">
        <v>2025</v>
      </c>
      <c r="K1043">
        <v>33</v>
      </c>
      <c r="L1043" t="s">
        <v>4295</v>
      </c>
      <c r="M1043" t="s">
        <v>5644</v>
      </c>
      <c r="N1043" t="s">
        <v>5645</v>
      </c>
      <c r="O1043" t="s">
        <v>1753</v>
      </c>
    </row>
    <row r="1044" spans="1:15">
      <c r="A1044" t="s">
        <v>5646</v>
      </c>
      <c r="B1044" t="s">
        <v>1256</v>
      </c>
      <c r="C1044" t="s">
        <v>2947</v>
      </c>
      <c r="E1044" t="s">
        <v>2521</v>
      </c>
      <c r="F1044" t="s">
        <v>2926</v>
      </c>
      <c r="G1044" t="s">
        <v>1046</v>
      </c>
      <c r="H1044" t="s">
        <v>1326</v>
      </c>
      <c r="I1044" t="s">
        <v>1327</v>
      </c>
      <c r="J1044">
        <v>2025</v>
      </c>
      <c r="K1044">
        <v>0</v>
      </c>
      <c r="L1044" t="s">
        <v>2954</v>
      </c>
      <c r="M1044" t="s">
        <v>5647</v>
      </c>
      <c r="N1044" t="s">
        <v>5648</v>
      </c>
      <c r="O1044" t="s">
        <v>1753</v>
      </c>
    </row>
    <row r="1045" spans="1:15">
      <c r="A1045" t="s">
        <v>5649</v>
      </c>
      <c r="B1045" t="s">
        <v>1257</v>
      </c>
      <c r="C1045" t="s">
        <v>2486</v>
      </c>
      <c r="D1045" t="s">
        <v>1742</v>
      </c>
      <c r="E1045" t="s">
        <v>2487</v>
      </c>
      <c r="F1045" t="s">
        <v>2488</v>
      </c>
      <c r="G1045" t="s">
        <v>2489</v>
      </c>
      <c r="H1045" t="s">
        <v>1328</v>
      </c>
      <c r="I1045" t="s">
        <v>1329</v>
      </c>
      <c r="J1045">
        <v>2025</v>
      </c>
      <c r="K1045">
        <v>0</v>
      </c>
      <c r="L1045" t="s">
        <v>2999</v>
      </c>
      <c r="M1045" t="s">
        <v>5650</v>
      </c>
      <c r="N1045" t="s">
        <v>5651</v>
      </c>
      <c r="O1045" t="s">
        <v>1753</v>
      </c>
    </row>
    <row r="1046" spans="1:15">
      <c r="A1046" t="s">
        <v>5652</v>
      </c>
      <c r="B1046" t="s">
        <v>1258</v>
      </c>
      <c r="C1046" t="s">
        <v>2486</v>
      </c>
      <c r="D1046" t="s">
        <v>1743</v>
      </c>
      <c r="E1046" t="s">
        <v>2487</v>
      </c>
      <c r="F1046" t="s">
        <v>2488</v>
      </c>
      <c r="G1046" t="s">
        <v>2494</v>
      </c>
      <c r="H1046" t="s">
        <v>1328</v>
      </c>
      <c r="I1046" t="s">
        <v>1329</v>
      </c>
      <c r="J1046">
        <v>2025</v>
      </c>
      <c r="K1046">
        <v>33</v>
      </c>
      <c r="L1046" t="s">
        <v>4308</v>
      </c>
      <c r="M1046" t="s">
        <v>5653</v>
      </c>
      <c r="N1046" t="s">
        <v>5654</v>
      </c>
      <c r="O1046" t="s">
        <v>1753</v>
      </c>
    </row>
    <row r="1047" spans="1:15">
      <c r="A1047" t="s">
        <v>5655</v>
      </c>
      <c r="B1047" t="s">
        <v>1259</v>
      </c>
      <c r="C1047" t="s">
        <v>2486</v>
      </c>
      <c r="D1047" t="s">
        <v>1744</v>
      </c>
      <c r="E1047" t="s">
        <v>2499</v>
      </c>
      <c r="F1047" t="s">
        <v>2488</v>
      </c>
      <c r="G1047" t="s">
        <v>2500</v>
      </c>
      <c r="H1047" t="s">
        <v>1328</v>
      </c>
      <c r="I1047" t="s">
        <v>1329</v>
      </c>
      <c r="J1047">
        <v>2025</v>
      </c>
      <c r="K1047">
        <v>100</v>
      </c>
      <c r="L1047" t="s">
        <v>3348</v>
      </c>
      <c r="M1047" t="s">
        <v>5656</v>
      </c>
      <c r="N1047" t="s">
        <v>5657</v>
      </c>
      <c r="O1047" t="s">
        <v>1753</v>
      </c>
    </row>
    <row r="1048" spans="1:15">
      <c r="A1048" t="s">
        <v>5658</v>
      </c>
      <c r="B1048" t="s">
        <v>1260</v>
      </c>
      <c r="C1048" t="s">
        <v>2486</v>
      </c>
      <c r="D1048" t="s">
        <v>1745</v>
      </c>
      <c r="E1048" t="s">
        <v>2504</v>
      </c>
      <c r="F1048" t="s">
        <v>2488</v>
      </c>
      <c r="G1048" t="s">
        <v>2505</v>
      </c>
      <c r="H1048" t="s">
        <v>1328</v>
      </c>
      <c r="I1048" t="s">
        <v>1329</v>
      </c>
      <c r="J1048">
        <v>2025</v>
      </c>
      <c r="K1048">
        <v>33</v>
      </c>
      <c r="L1048" t="s">
        <v>3352</v>
      </c>
      <c r="M1048" t="s">
        <v>5659</v>
      </c>
      <c r="N1048" t="s">
        <v>5660</v>
      </c>
      <c r="O1048" t="s">
        <v>1753</v>
      </c>
    </row>
    <row r="1049" spans="1:15">
      <c r="A1049" t="s">
        <v>5661</v>
      </c>
      <c r="B1049" t="s">
        <v>1261</v>
      </c>
      <c r="C1049" t="s">
        <v>2486</v>
      </c>
      <c r="D1049" t="s">
        <v>1746</v>
      </c>
      <c r="E1049" t="s">
        <v>2504</v>
      </c>
      <c r="F1049" t="s">
        <v>2488</v>
      </c>
      <c r="G1049" t="s">
        <v>2511</v>
      </c>
      <c r="H1049" t="s">
        <v>1328</v>
      </c>
      <c r="I1049" t="s">
        <v>1329</v>
      </c>
      <c r="J1049">
        <v>2025</v>
      </c>
      <c r="K1049">
        <v>33</v>
      </c>
      <c r="L1049" t="s">
        <v>5662</v>
      </c>
      <c r="M1049" t="s">
        <v>5663</v>
      </c>
      <c r="N1049" t="s">
        <v>5664</v>
      </c>
      <c r="O1049" t="s">
        <v>1753</v>
      </c>
    </row>
    <row r="1050" spans="1:15">
      <c r="A1050" t="s">
        <v>5665</v>
      </c>
      <c r="B1050" t="s">
        <v>1262</v>
      </c>
      <c r="C1050" t="s">
        <v>2486</v>
      </c>
      <c r="D1050" t="s">
        <v>1747</v>
      </c>
      <c r="E1050" t="s">
        <v>2504</v>
      </c>
      <c r="F1050" t="s">
        <v>2488</v>
      </c>
      <c r="G1050" t="s">
        <v>2516</v>
      </c>
      <c r="H1050" t="s">
        <v>1328</v>
      </c>
      <c r="I1050" t="s">
        <v>1329</v>
      </c>
      <c r="J1050">
        <v>2025</v>
      </c>
      <c r="K1050">
        <v>100</v>
      </c>
      <c r="L1050" t="s">
        <v>2517</v>
      </c>
      <c r="M1050" t="s">
        <v>5666</v>
      </c>
      <c r="N1050" t="s">
        <v>5667</v>
      </c>
      <c r="O1050" t="s">
        <v>1753</v>
      </c>
    </row>
    <row r="1051" spans="1:15">
      <c r="A1051" t="s">
        <v>5668</v>
      </c>
      <c r="B1051" t="s">
        <v>1263</v>
      </c>
      <c r="C1051" t="s">
        <v>2486</v>
      </c>
      <c r="D1051" t="s">
        <v>1695</v>
      </c>
      <c r="E1051" t="s">
        <v>2521</v>
      </c>
      <c r="F1051" t="s">
        <v>2488</v>
      </c>
      <c r="G1051" t="s">
        <v>2522</v>
      </c>
      <c r="H1051" t="s">
        <v>1328</v>
      </c>
      <c r="I1051" t="s">
        <v>1329</v>
      </c>
      <c r="J1051">
        <v>2025</v>
      </c>
      <c r="K1051">
        <v>100</v>
      </c>
      <c r="L1051" t="s">
        <v>2517</v>
      </c>
      <c r="M1051" t="s">
        <v>5669</v>
      </c>
      <c r="N1051" t="s">
        <v>5670</v>
      </c>
      <c r="O1051" t="s">
        <v>1753</v>
      </c>
    </row>
    <row r="1052" spans="1:15">
      <c r="A1052" t="s">
        <v>5671</v>
      </c>
      <c r="B1052" t="s">
        <v>1115</v>
      </c>
      <c r="C1052" t="s">
        <v>2486</v>
      </c>
      <c r="D1052" t="s">
        <v>1743</v>
      </c>
      <c r="E1052" t="s">
        <v>2487</v>
      </c>
      <c r="F1052" t="s">
        <v>2526</v>
      </c>
      <c r="G1052" t="s">
        <v>289</v>
      </c>
      <c r="H1052" t="s">
        <v>1328</v>
      </c>
      <c r="I1052" t="s">
        <v>1329</v>
      </c>
      <c r="J1052">
        <v>2025</v>
      </c>
      <c r="K1052">
        <v>100</v>
      </c>
      <c r="L1052" t="s">
        <v>2527</v>
      </c>
      <c r="M1052" t="s">
        <v>5672</v>
      </c>
      <c r="N1052" t="s">
        <v>5673</v>
      </c>
      <c r="O1052" t="s">
        <v>1753</v>
      </c>
    </row>
    <row r="1053" spans="1:15">
      <c r="A1053" t="s">
        <v>5674</v>
      </c>
      <c r="B1053" t="s">
        <v>1116</v>
      </c>
      <c r="C1053" t="s">
        <v>2486</v>
      </c>
      <c r="D1053" t="s">
        <v>1743</v>
      </c>
      <c r="E1053" t="s">
        <v>2487</v>
      </c>
      <c r="F1053" t="s">
        <v>2526</v>
      </c>
      <c r="G1053" t="s">
        <v>296</v>
      </c>
      <c r="H1053" t="s">
        <v>1328</v>
      </c>
      <c r="I1053" t="s">
        <v>1329</v>
      </c>
      <c r="J1053">
        <v>2025</v>
      </c>
      <c r="K1053">
        <v>100</v>
      </c>
      <c r="L1053" t="s">
        <v>2531</v>
      </c>
      <c r="M1053" t="s">
        <v>5675</v>
      </c>
      <c r="N1053" t="s">
        <v>5676</v>
      </c>
      <c r="O1053" t="s">
        <v>1753</v>
      </c>
    </row>
    <row r="1054" spans="1:15">
      <c r="A1054" t="s">
        <v>5677</v>
      </c>
      <c r="B1054" t="s">
        <v>1117</v>
      </c>
      <c r="C1054" t="s">
        <v>2486</v>
      </c>
      <c r="D1054" t="s">
        <v>1743</v>
      </c>
      <c r="E1054" t="s">
        <v>2487</v>
      </c>
      <c r="F1054" t="s">
        <v>2526</v>
      </c>
      <c r="G1054" t="s">
        <v>300</v>
      </c>
      <c r="H1054" t="s">
        <v>1328</v>
      </c>
      <c r="I1054" t="s">
        <v>1329</v>
      </c>
      <c r="J1054">
        <v>2025</v>
      </c>
      <c r="K1054">
        <v>100</v>
      </c>
      <c r="L1054" t="s">
        <v>2534</v>
      </c>
      <c r="M1054" t="s">
        <v>5675</v>
      </c>
      <c r="N1054" t="s">
        <v>5678</v>
      </c>
      <c r="O1054" t="s">
        <v>1753</v>
      </c>
    </row>
    <row r="1055" spans="1:15">
      <c r="A1055" t="s">
        <v>5679</v>
      </c>
      <c r="B1055" t="s">
        <v>1118</v>
      </c>
      <c r="C1055" t="s">
        <v>2486</v>
      </c>
      <c r="D1055" t="s">
        <v>1743</v>
      </c>
      <c r="E1055" t="s">
        <v>2487</v>
      </c>
      <c r="F1055" t="s">
        <v>2526</v>
      </c>
      <c r="G1055" t="s">
        <v>304</v>
      </c>
      <c r="H1055" t="s">
        <v>1328</v>
      </c>
      <c r="I1055" t="s">
        <v>1329</v>
      </c>
      <c r="J1055">
        <v>2025</v>
      </c>
      <c r="K1055">
        <v>100</v>
      </c>
      <c r="L1055" t="s">
        <v>2537</v>
      </c>
      <c r="M1055" t="s">
        <v>5680</v>
      </c>
      <c r="N1055" t="s">
        <v>5681</v>
      </c>
      <c r="O1055" t="s">
        <v>1753</v>
      </c>
    </row>
    <row r="1056" spans="1:15">
      <c r="A1056" t="s">
        <v>5682</v>
      </c>
      <c r="B1056" t="s">
        <v>1119</v>
      </c>
      <c r="C1056" t="s">
        <v>2486</v>
      </c>
      <c r="D1056" t="s">
        <v>1743</v>
      </c>
      <c r="E1056" t="s">
        <v>2487</v>
      </c>
      <c r="F1056" t="s">
        <v>2526</v>
      </c>
      <c r="G1056" t="s">
        <v>308</v>
      </c>
      <c r="H1056" t="s">
        <v>1328</v>
      </c>
      <c r="I1056" t="s">
        <v>1329</v>
      </c>
      <c r="J1056">
        <v>2025</v>
      </c>
      <c r="K1056">
        <v>100</v>
      </c>
      <c r="L1056" t="s">
        <v>2540</v>
      </c>
      <c r="M1056" t="s">
        <v>5680</v>
      </c>
      <c r="N1056" t="s">
        <v>5683</v>
      </c>
      <c r="O1056" t="s">
        <v>1753</v>
      </c>
    </row>
    <row r="1057" spans="1:15">
      <c r="A1057" t="s">
        <v>5684</v>
      </c>
      <c r="B1057" t="s">
        <v>1120</v>
      </c>
      <c r="C1057" t="s">
        <v>2486</v>
      </c>
      <c r="D1057" t="s">
        <v>1743</v>
      </c>
      <c r="E1057" t="s">
        <v>2487</v>
      </c>
      <c r="F1057" t="s">
        <v>2526</v>
      </c>
      <c r="G1057" t="s">
        <v>312</v>
      </c>
      <c r="H1057" t="s">
        <v>1328</v>
      </c>
      <c r="I1057" t="s">
        <v>1329</v>
      </c>
      <c r="J1057">
        <v>2025</v>
      </c>
      <c r="K1057">
        <v>100</v>
      </c>
      <c r="L1057" t="s">
        <v>2543</v>
      </c>
      <c r="M1057" t="s">
        <v>5685</v>
      </c>
      <c r="N1057" t="s">
        <v>5686</v>
      </c>
      <c r="O1057" t="s">
        <v>1753</v>
      </c>
    </row>
    <row r="1058" spans="1:15">
      <c r="A1058" t="s">
        <v>5687</v>
      </c>
      <c r="B1058" t="s">
        <v>1121</v>
      </c>
      <c r="C1058" t="s">
        <v>2486</v>
      </c>
      <c r="D1058" t="s">
        <v>1743</v>
      </c>
      <c r="E1058" t="s">
        <v>2487</v>
      </c>
      <c r="F1058" t="s">
        <v>2526</v>
      </c>
      <c r="G1058" t="s">
        <v>318</v>
      </c>
      <c r="H1058" t="s">
        <v>1328</v>
      </c>
      <c r="I1058" t="s">
        <v>1329</v>
      </c>
      <c r="J1058">
        <v>2025</v>
      </c>
      <c r="K1058">
        <v>100</v>
      </c>
      <c r="L1058" t="s">
        <v>5688</v>
      </c>
      <c r="M1058" t="s">
        <v>5689</v>
      </c>
      <c r="N1058" t="s">
        <v>5690</v>
      </c>
      <c r="O1058" t="s">
        <v>1753</v>
      </c>
    </row>
    <row r="1059" spans="1:15">
      <c r="A1059" t="s">
        <v>5691</v>
      </c>
      <c r="B1059" t="s">
        <v>1122</v>
      </c>
      <c r="C1059" t="s">
        <v>2486</v>
      </c>
      <c r="D1059" t="s">
        <v>1743</v>
      </c>
      <c r="E1059" t="s">
        <v>2487</v>
      </c>
      <c r="F1059" t="s">
        <v>2526</v>
      </c>
      <c r="G1059" t="s">
        <v>324</v>
      </c>
      <c r="H1059" t="s">
        <v>1328</v>
      </c>
      <c r="I1059" t="s">
        <v>1329</v>
      </c>
      <c r="J1059">
        <v>2025</v>
      </c>
      <c r="K1059">
        <v>100</v>
      </c>
      <c r="L1059" t="s">
        <v>2549</v>
      </c>
      <c r="M1059" t="s">
        <v>5689</v>
      </c>
      <c r="N1059" t="s">
        <v>5692</v>
      </c>
      <c r="O1059" t="s">
        <v>1753</v>
      </c>
    </row>
    <row r="1060" spans="1:15">
      <c r="A1060" t="s">
        <v>5693</v>
      </c>
      <c r="B1060" t="s">
        <v>1123</v>
      </c>
      <c r="C1060" t="s">
        <v>2486</v>
      </c>
      <c r="D1060" t="s">
        <v>1743</v>
      </c>
      <c r="E1060" t="s">
        <v>2487</v>
      </c>
      <c r="F1060" t="s">
        <v>2552</v>
      </c>
      <c r="G1060" t="s">
        <v>330</v>
      </c>
      <c r="H1060" t="s">
        <v>1328</v>
      </c>
      <c r="I1060" t="s">
        <v>1329</v>
      </c>
      <c r="J1060">
        <v>2025</v>
      </c>
      <c r="K1060">
        <v>100</v>
      </c>
      <c r="L1060" t="s">
        <v>2553</v>
      </c>
      <c r="M1060" t="s">
        <v>5689</v>
      </c>
      <c r="N1060" t="s">
        <v>5694</v>
      </c>
      <c r="O1060" t="s">
        <v>1753</v>
      </c>
    </row>
    <row r="1061" spans="1:15">
      <c r="A1061" t="s">
        <v>5695</v>
      </c>
      <c r="B1061" t="s">
        <v>1124</v>
      </c>
      <c r="C1061" t="s">
        <v>2486</v>
      </c>
      <c r="D1061" t="s">
        <v>1743</v>
      </c>
      <c r="E1061" t="s">
        <v>2487</v>
      </c>
      <c r="F1061" t="s">
        <v>2552</v>
      </c>
      <c r="G1061" t="s">
        <v>336</v>
      </c>
      <c r="H1061" t="s">
        <v>1328</v>
      </c>
      <c r="I1061" t="s">
        <v>1329</v>
      </c>
      <c r="J1061">
        <v>2025</v>
      </c>
      <c r="K1061">
        <v>100</v>
      </c>
      <c r="L1061" t="s">
        <v>3398</v>
      </c>
      <c r="M1061" t="s">
        <v>5689</v>
      </c>
      <c r="N1061" t="s">
        <v>5696</v>
      </c>
      <c r="O1061" t="s">
        <v>1753</v>
      </c>
    </row>
    <row r="1062" spans="1:15">
      <c r="A1062" t="s">
        <v>5697</v>
      </c>
      <c r="B1062" t="s">
        <v>1125</v>
      </c>
      <c r="C1062" t="s">
        <v>2486</v>
      </c>
      <c r="D1062" t="s">
        <v>1743</v>
      </c>
      <c r="E1062" t="s">
        <v>2487</v>
      </c>
      <c r="F1062" t="s">
        <v>2552</v>
      </c>
      <c r="G1062" t="s">
        <v>342</v>
      </c>
      <c r="H1062" t="s">
        <v>1328</v>
      </c>
      <c r="I1062" t="s">
        <v>1329</v>
      </c>
      <c r="J1062">
        <v>2025</v>
      </c>
      <c r="K1062">
        <v>100</v>
      </c>
      <c r="L1062" t="s">
        <v>2559</v>
      </c>
      <c r="M1062" t="s">
        <v>5689</v>
      </c>
      <c r="N1062" t="s">
        <v>5698</v>
      </c>
      <c r="O1062" t="s">
        <v>1753</v>
      </c>
    </row>
    <row r="1063" spans="1:15">
      <c r="A1063" t="s">
        <v>5699</v>
      </c>
      <c r="B1063" t="s">
        <v>1126</v>
      </c>
      <c r="C1063" t="s">
        <v>2486</v>
      </c>
      <c r="D1063" t="s">
        <v>1743</v>
      </c>
      <c r="E1063" t="s">
        <v>2487</v>
      </c>
      <c r="F1063" t="s">
        <v>2552</v>
      </c>
      <c r="G1063" t="s">
        <v>346</v>
      </c>
      <c r="H1063" t="s">
        <v>1328</v>
      </c>
      <c r="I1063" t="s">
        <v>1329</v>
      </c>
      <c r="J1063">
        <v>2025</v>
      </c>
      <c r="K1063">
        <v>100</v>
      </c>
      <c r="L1063" t="s">
        <v>5700</v>
      </c>
      <c r="M1063" t="s">
        <v>5689</v>
      </c>
      <c r="N1063" t="s">
        <v>5701</v>
      </c>
      <c r="O1063" t="s">
        <v>1753</v>
      </c>
    </row>
    <row r="1064" spans="1:15">
      <c r="A1064" t="s">
        <v>5702</v>
      </c>
      <c r="B1064" t="s">
        <v>1127</v>
      </c>
      <c r="C1064" t="s">
        <v>2486</v>
      </c>
      <c r="D1064" t="s">
        <v>1743</v>
      </c>
      <c r="E1064" t="s">
        <v>2487</v>
      </c>
      <c r="F1064" t="s">
        <v>2565</v>
      </c>
      <c r="G1064" t="s">
        <v>352</v>
      </c>
      <c r="H1064" t="s">
        <v>1328</v>
      </c>
      <c r="I1064" t="s">
        <v>1329</v>
      </c>
      <c r="J1064">
        <v>2025</v>
      </c>
      <c r="K1064">
        <v>100</v>
      </c>
      <c r="L1064" t="s">
        <v>2566</v>
      </c>
      <c r="M1064" t="s">
        <v>5689</v>
      </c>
      <c r="N1064" t="s">
        <v>5703</v>
      </c>
      <c r="O1064" t="s">
        <v>1753</v>
      </c>
    </row>
    <row r="1065" spans="1:15">
      <c r="A1065" t="s">
        <v>5704</v>
      </c>
      <c r="B1065" t="s">
        <v>1128</v>
      </c>
      <c r="C1065" t="s">
        <v>2486</v>
      </c>
      <c r="D1065" t="s">
        <v>1743</v>
      </c>
      <c r="E1065" t="s">
        <v>2487</v>
      </c>
      <c r="F1065" t="s">
        <v>2565</v>
      </c>
      <c r="G1065" t="s">
        <v>358</v>
      </c>
      <c r="H1065" t="s">
        <v>1328</v>
      </c>
      <c r="I1065" t="s">
        <v>1329</v>
      </c>
      <c r="J1065">
        <v>2025</v>
      </c>
      <c r="K1065">
        <v>0</v>
      </c>
      <c r="L1065" t="s">
        <v>3050</v>
      </c>
      <c r="M1065" t="s">
        <v>5705</v>
      </c>
      <c r="N1065" t="s">
        <v>5706</v>
      </c>
      <c r="O1065" t="s">
        <v>1753</v>
      </c>
    </row>
    <row r="1066" spans="1:15">
      <c r="A1066" t="s">
        <v>5707</v>
      </c>
      <c r="B1066" t="s">
        <v>1129</v>
      </c>
      <c r="C1066" t="s">
        <v>2486</v>
      </c>
      <c r="D1066" t="s">
        <v>1743</v>
      </c>
      <c r="E1066" t="s">
        <v>2487</v>
      </c>
      <c r="F1066" t="s">
        <v>2573</v>
      </c>
      <c r="G1066" t="s">
        <v>364</v>
      </c>
      <c r="H1066" t="s">
        <v>1328</v>
      </c>
      <c r="I1066" t="s">
        <v>1329</v>
      </c>
      <c r="J1066">
        <v>2025</v>
      </c>
      <c r="K1066">
        <v>67</v>
      </c>
      <c r="L1066" t="s">
        <v>2574</v>
      </c>
      <c r="M1066" t="s">
        <v>5689</v>
      </c>
      <c r="N1066" t="s">
        <v>5708</v>
      </c>
      <c r="O1066" t="s">
        <v>1753</v>
      </c>
    </row>
    <row r="1067" spans="1:15">
      <c r="A1067" t="s">
        <v>5709</v>
      </c>
      <c r="B1067" t="s">
        <v>1130</v>
      </c>
      <c r="C1067" t="s">
        <v>2486</v>
      </c>
      <c r="D1067" t="s">
        <v>1743</v>
      </c>
      <c r="E1067" t="s">
        <v>2487</v>
      </c>
      <c r="F1067" t="s">
        <v>2573</v>
      </c>
      <c r="G1067" t="s">
        <v>369</v>
      </c>
      <c r="H1067" t="s">
        <v>1328</v>
      </c>
      <c r="I1067" t="s">
        <v>1329</v>
      </c>
      <c r="J1067">
        <v>2025</v>
      </c>
      <c r="K1067">
        <v>33</v>
      </c>
      <c r="L1067" t="s">
        <v>2622</v>
      </c>
      <c r="M1067" t="s">
        <v>5689</v>
      </c>
      <c r="N1067" t="s">
        <v>5710</v>
      </c>
      <c r="O1067" t="s">
        <v>1753</v>
      </c>
    </row>
    <row r="1068" spans="1:15">
      <c r="A1068" t="s">
        <v>5711</v>
      </c>
      <c r="B1068" t="s">
        <v>1131</v>
      </c>
      <c r="C1068" t="s">
        <v>2486</v>
      </c>
      <c r="D1068" t="s">
        <v>1743</v>
      </c>
      <c r="E1068" t="s">
        <v>2487</v>
      </c>
      <c r="F1068" t="s">
        <v>2580</v>
      </c>
      <c r="G1068" t="s">
        <v>374</v>
      </c>
      <c r="H1068" t="s">
        <v>1328</v>
      </c>
      <c r="I1068" t="s">
        <v>1329</v>
      </c>
      <c r="J1068">
        <v>2025</v>
      </c>
      <c r="K1068">
        <v>100</v>
      </c>
      <c r="L1068" t="s">
        <v>3056</v>
      </c>
      <c r="M1068" t="s">
        <v>5689</v>
      </c>
      <c r="N1068" t="s">
        <v>5712</v>
      </c>
      <c r="O1068" t="s">
        <v>1753</v>
      </c>
    </row>
    <row r="1069" spans="1:15">
      <c r="A1069" t="s">
        <v>5713</v>
      </c>
      <c r="B1069" t="s">
        <v>1132</v>
      </c>
      <c r="C1069" t="s">
        <v>2486</v>
      </c>
      <c r="D1069" t="s">
        <v>1743</v>
      </c>
      <c r="E1069" t="s">
        <v>2487</v>
      </c>
      <c r="F1069" t="s">
        <v>2580</v>
      </c>
      <c r="G1069" t="s">
        <v>380</v>
      </c>
      <c r="H1069" t="s">
        <v>1328</v>
      </c>
      <c r="I1069" t="s">
        <v>1329</v>
      </c>
      <c r="J1069">
        <v>2025</v>
      </c>
      <c r="K1069">
        <v>33</v>
      </c>
      <c r="L1069" t="s">
        <v>3919</v>
      </c>
      <c r="M1069" t="s">
        <v>5689</v>
      </c>
      <c r="N1069" t="s">
        <v>5714</v>
      </c>
      <c r="O1069" t="s">
        <v>1753</v>
      </c>
    </row>
    <row r="1070" spans="1:15">
      <c r="A1070" t="s">
        <v>5715</v>
      </c>
      <c r="B1070" t="s">
        <v>1133</v>
      </c>
      <c r="C1070" t="s">
        <v>2486</v>
      </c>
      <c r="D1070" t="s">
        <v>1743</v>
      </c>
      <c r="E1070" t="s">
        <v>2487</v>
      </c>
      <c r="F1070" t="s">
        <v>2526</v>
      </c>
      <c r="G1070" t="s">
        <v>386</v>
      </c>
      <c r="H1070" t="s">
        <v>1328</v>
      </c>
      <c r="I1070" t="s">
        <v>1329</v>
      </c>
      <c r="J1070">
        <v>2025</v>
      </c>
      <c r="K1070">
        <v>100</v>
      </c>
      <c r="L1070" t="s">
        <v>3429</v>
      </c>
      <c r="M1070" t="s">
        <v>5689</v>
      </c>
      <c r="N1070" t="s">
        <v>5716</v>
      </c>
      <c r="O1070" t="s">
        <v>1753</v>
      </c>
    </row>
    <row r="1071" spans="1:15">
      <c r="A1071" t="s">
        <v>5717</v>
      </c>
      <c r="B1071" t="s">
        <v>1134</v>
      </c>
      <c r="C1071" t="s">
        <v>2486</v>
      </c>
      <c r="D1071" t="s">
        <v>1743</v>
      </c>
      <c r="E1071" t="s">
        <v>2487</v>
      </c>
      <c r="F1071" t="s">
        <v>2526</v>
      </c>
      <c r="G1071" t="s">
        <v>392</v>
      </c>
      <c r="H1071" t="s">
        <v>1328</v>
      </c>
      <c r="I1071" t="s">
        <v>1329</v>
      </c>
      <c r="J1071">
        <v>2025</v>
      </c>
      <c r="K1071">
        <v>100</v>
      </c>
      <c r="L1071" t="s">
        <v>3435</v>
      </c>
      <c r="M1071" t="s">
        <v>5689</v>
      </c>
      <c r="N1071" t="s">
        <v>5718</v>
      </c>
      <c r="O1071" t="s">
        <v>1753</v>
      </c>
    </row>
    <row r="1072" spans="1:15">
      <c r="A1072" t="s">
        <v>5719</v>
      </c>
      <c r="B1072" t="s">
        <v>1135</v>
      </c>
      <c r="C1072" t="s">
        <v>2486</v>
      </c>
      <c r="D1072" t="s">
        <v>1743</v>
      </c>
      <c r="E1072" t="s">
        <v>2487</v>
      </c>
      <c r="F1072" t="s">
        <v>2526</v>
      </c>
      <c r="G1072" t="s">
        <v>398</v>
      </c>
      <c r="H1072" t="s">
        <v>1328</v>
      </c>
      <c r="I1072" t="s">
        <v>1329</v>
      </c>
      <c r="J1072">
        <v>2025</v>
      </c>
      <c r="K1072">
        <v>100</v>
      </c>
      <c r="L1072" t="s">
        <v>2592</v>
      </c>
      <c r="M1072" t="s">
        <v>5720</v>
      </c>
      <c r="N1072" t="s">
        <v>5721</v>
      </c>
      <c r="O1072" t="s">
        <v>1753</v>
      </c>
    </row>
    <row r="1073" spans="1:15">
      <c r="A1073" t="s">
        <v>5722</v>
      </c>
      <c r="B1073" t="s">
        <v>1136</v>
      </c>
      <c r="C1073" t="s">
        <v>2486</v>
      </c>
      <c r="D1073" t="s">
        <v>1743</v>
      </c>
      <c r="E1073" t="s">
        <v>2487</v>
      </c>
      <c r="F1073" t="s">
        <v>2526</v>
      </c>
      <c r="G1073" t="s">
        <v>402</v>
      </c>
      <c r="H1073" t="s">
        <v>1328</v>
      </c>
      <c r="I1073" t="s">
        <v>1329</v>
      </c>
      <c r="J1073">
        <v>2025</v>
      </c>
      <c r="K1073">
        <v>100</v>
      </c>
      <c r="L1073" t="s">
        <v>4790</v>
      </c>
      <c r="M1073" t="s">
        <v>5689</v>
      </c>
      <c r="N1073" t="s">
        <v>5716</v>
      </c>
      <c r="O1073" t="s">
        <v>1753</v>
      </c>
    </row>
    <row r="1074" spans="1:15">
      <c r="A1074" t="s">
        <v>5723</v>
      </c>
      <c r="B1074" t="s">
        <v>1137</v>
      </c>
      <c r="C1074" t="s">
        <v>2486</v>
      </c>
      <c r="D1074" t="s">
        <v>1743</v>
      </c>
      <c r="E1074" t="s">
        <v>2487</v>
      </c>
      <c r="F1074" t="s">
        <v>2526</v>
      </c>
      <c r="G1074" t="s">
        <v>408</v>
      </c>
      <c r="H1074" t="s">
        <v>1328</v>
      </c>
      <c r="I1074" t="s">
        <v>1329</v>
      </c>
      <c r="J1074">
        <v>2025</v>
      </c>
      <c r="K1074">
        <v>100</v>
      </c>
      <c r="L1074" t="s">
        <v>3448</v>
      </c>
      <c r="M1074" t="s">
        <v>5689</v>
      </c>
      <c r="N1074" t="s">
        <v>5718</v>
      </c>
      <c r="O1074" t="s">
        <v>1753</v>
      </c>
    </row>
    <row r="1075" spans="1:15">
      <c r="A1075" t="s">
        <v>5724</v>
      </c>
      <c r="B1075" t="s">
        <v>1138</v>
      </c>
      <c r="C1075" t="s">
        <v>2486</v>
      </c>
      <c r="D1075" t="s">
        <v>1743</v>
      </c>
      <c r="E1075" t="s">
        <v>2487</v>
      </c>
      <c r="F1075" t="s">
        <v>2526</v>
      </c>
      <c r="G1075" t="s">
        <v>414</v>
      </c>
      <c r="H1075" t="s">
        <v>1328</v>
      </c>
      <c r="I1075" t="s">
        <v>1329</v>
      </c>
      <c r="J1075">
        <v>2025</v>
      </c>
      <c r="K1075">
        <v>100</v>
      </c>
      <c r="L1075" t="s">
        <v>2601</v>
      </c>
      <c r="M1075" t="s">
        <v>5725</v>
      </c>
      <c r="N1075" t="s">
        <v>5726</v>
      </c>
      <c r="O1075" t="s">
        <v>1753</v>
      </c>
    </row>
    <row r="1076" spans="1:15">
      <c r="A1076" t="s">
        <v>5727</v>
      </c>
      <c r="B1076" t="s">
        <v>1139</v>
      </c>
      <c r="C1076" t="s">
        <v>2486</v>
      </c>
      <c r="D1076" t="s">
        <v>1743</v>
      </c>
      <c r="E1076" t="s">
        <v>2487</v>
      </c>
      <c r="F1076" t="s">
        <v>2552</v>
      </c>
      <c r="G1076" t="s">
        <v>420</v>
      </c>
      <c r="H1076" t="s">
        <v>1328</v>
      </c>
      <c r="I1076" t="s">
        <v>1329</v>
      </c>
      <c r="J1076">
        <v>2025</v>
      </c>
      <c r="K1076">
        <v>100</v>
      </c>
      <c r="L1076" t="s">
        <v>2604</v>
      </c>
      <c r="M1076" t="s">
        <v>5689</v>
      </c>
      <c r="N1076" t="s">
        <v>5728</v>
      </c>
      <c r="O1076" t="s">
        <v>1753</v>
      </c>
    </row>
    <row r="1077" spans="1:15">
      <c r="A1077" t="s">
        <v>5729</v>
      </c>
      <c r="B1077" t="s">
        <v>1140</v>
      </c>
      <c r="C1077" t="s">
        <v>2486</v>
      </c>
      <c r="D1077" t="s">
        <v>1743</v>
      </c>
      <c r="E1077" t="s">
        <v>2487</v>
      </c>
      <c r="F1077" t="s">
        <v>2552</v>
      </c>
      <c r="G1077" t="s">
        <v>424</v>
      </c>
      <c r="H1077" t="s">
        <v>1328</v>
      </c>
      <c r="I1077" t="s">
        <v>1329</v>
      </c>
      <c r="J1077">
        <v>2025</v>
      </c>
      <c r="K1077">
        <v>100</v>
      </c>
      <c r="L1077" t="s">
        <v>2607</v>
      </c>
      <c r="M1077" t="s">
        <v>5689</v>
      </c>
      <c r="N1077" t="s">
        <v>5730</v>
      </c>
      <c r="O1077" t="s">
        <v>1753</v>
      </c>
    </row>
    <row r="1078" spans="1:15">
      <c r="A1078" t="s">
        <v>5731</v>
      </c>
      <c r="B1078" t="s">
        <v>1141</v>
      </c>
      <c r="C1078" t="s">
        <v>2486</v>
      </c>
      <c r="D1078" t="s">
        <v>1743</v>
      </c>
      <c r="E1078" t="s">
        <v>2487</v>
      </c>
      <c r="F1078" t="s">
        <v>2552</v>
      </c>
      <c r="G1078" t="s">
        <v>430</v>
      </c>
      <c r="H1078" t="s">
        <v>1328</v>
      </c>
      <c r="I1078" t="s">
        <v>1329</v>
      </c>
      <c r="J1078">
        <v>2025</v>
      </c>
      <c r="K1078">
        <v>100</v>
      </c>
      <c r="L1078" t="s">
        <v>2610</v>
      </c>
      <c r="M1078" t="s">
        <v>5720</v>
      </c>
      <c r="N1078" t="s">
        <v>5732</v>
      </c>
      <c r="O1078" t="s">
        <v>1753</v>
      </c>
    </row>
    <row r="1079" spans="1:15">
      <c r="A1079" t="s">
        <v>5733</v>
      </c>
      <c r="B1079" t="s">
        <v>1142</v>
      </c>
      <c r="C1079" t="s">
        <v>2486</v>
      </c>
      <c r="D1079" t="s">
        <v>1743</v>
      </c>
      <c r="E1079" t="s">
        <v>2487</v>
      </c>
      <c r="F1079" t="s">
        <v>2552</v>
      </c>
      <c r="G1079" t="s">
        <v>434</v>
      </c>
      <c r="H1079" t="s">
        <v>1328</v>
      </c>
      <c r="I1079" t="s">
        <v>1329</v>
      </c>
      <c r="J1079">
        <v>2025</v>
      </c>
      <c r="K1079">
        <v>100</v>
      </c>
      <c r="L1079" t="s">
        <v>2614</v>
      </c>
      <c r="M1079" t="s">
        <v>5689</v>
      </c>
      <c r="N1079" t="s">
        <v>5734</v>
      </c>
      <c r="O1079" t="s">
        <v>1753</v>
      </c>
    </row>
    <row r="1080" spans="1:15">
      <c r="A1080" t="s">
        <v>5735</v>
      </c>
      <c r="B1080" t="s">
        <v>1143</v>
      </c>
      <c r="C1080" t="s">
        <v>2486</v>
      </c>
      <c r="D1080" t="s">
        <v>1743</v>
      </c>
      <c r="E1080" t="s">
        <v>2487</v>
      </c>
      <c r="F1080" t="s">
        <v>2552</v>
      </c>
      <c r="G1080" t="s">
        <v>438</v>
      </c>
      <c r="H1080" t="s">
        <v>1328</v>
      </c>
      <c r="I1080" t="s">
        <v>1329</v>
      </c>
      <c r="J1080">
        <v>2025</v>
      </c>
      <c r="K1080">
        <v>100</v>
      </c>
      <c r="L1080" t="s">
        <v>2617</v>
      </c>
      <c r="M1080" t="s">
        <v>5689</v>
      </c>
      <c r="N1080" t="s">
        <v>5736</v>
      </c>
      <c r="O1080" t="s">
        <v>1753</v>
      </c>
    </row>
    <row r="1081" spans="1:15">
      <c r="A1081" t="s">
        <v>5737</v>
      </c>
      <c r="B1081" t="s">
        <v>1144</v>
      </c>
      <c r="C1081" t="s">
        <v>2486</v>
      </c>
      <c r="D1081" t="s">
        <v>1743</v>
      </c>
      <c r="E1081" t="s">
        <v>2487</v>
      </c>
      <c r="F1081" t="s">
        <v>2552</v>
      </c>
      <c r="G1081" t="s">
        <v>444</v>
      </c>
      <c r="H1081" t="s">
        <v>1328</v>
      </c>
      <c r="I1081" t="s">
        <v>1329</v>
      </c>
      <c r="J1081">
        <v>2025</v>
      </c>
      <c r="K1081">
        <v>100</v>
      </c>
      <c r="L1081" t="s">
        <v>2601</v>
      </c>
      <c r="M1081" t="s">
        <v>5725</v>
      </c>
      <c r="N1081" t="s">
        <v>5738</v>
      </c>
      <c r="O1081" t="s">
        <v>1753</v>
      </c>
    </row>
    <row r="1082" spans="1:15">
      <c r="A1082" t="s">
        <v>5739</v>
      </c>
      <c r="B1082" t="s">
        <v>1145</v>
      </c>
      <c r="C1082" t="s">
        <v>2486</v>
      </c>
      <c r="D1082" t="s">
        <v>1743</v>
      </c>
      <c r="E1082" t="s">
        <v>2487</v>
      </c>
      <c r="F1082" t="s">
        <v>2565</v>
      </c>
      <c r="G1082" t="s">
        <v>447</v>
      </c>
      <c r="H1082" t="s">
        <v>1328</v>
      </c>
      <c r="I1082" t="s">
        <v>1329</v>
      </c>
      <c r="J1082">
        <v>2025</v>
      </c>
      <c r="K1082">
        <v>33</v>
      </c>
      <c r="L1082" t="s">
        <v>2622</v>
      </c>
      <c r="M1082" t="s">
        <v>5689</v>
      </c>
      <c r="N1082" t="s">
        <v>5740</v>
      </c>
      <c r="O1082" t="s">
        <v>1753</v>
      </c>
    </row>
    <row r="1083" spans="1:15">
      <c r="A1083" t="s">
        <v>5741</v>
      </c>
      <c r="B1083" t="s">
        <v>1146</v>
      </c>
      <c r="C1083" t="s">
        <v>2486</v>
      </c>
      <c r="D1083" t="s">
        <v>1743</v>
      </c>
      <c r="E1083" t="s">
        <v>2487</v>
      </c>
      <c r="F1083" t="s">
        <v>2565</v>
      </c>
      <c r="G1083" t="s">
        <v>452</v>
      </c>
      <c r="H1083" t="s">
        <v>1328</v>
      </c>
      <c r="I1083" t="s">
        <v>1329</v>
      </c>
      <c r="J1083">
        <v>2025</v>
      </c>
      <c r="K1083">
        <v>100</v>
      </c>
      <c r="L1083" t="s">
        <v>2601</v>
      </c>
      <c r="M1083" t="s">
        <v>5725</v>
      </c>
      <c r="N1083" t="s">
        <v>5742</v>
      </c>
      <c r="O1083" t="s">
        <v>1753</v>
      </c>
    </row>
    <row r="1084" spans="1:15">
      <c r="A1084" t="s">
        <v>5743</v>
      </c>
      <c r="B1084" t="s">
        <v>1147</v>
      </c>
      <c r="C1084" t="s">
        <v>2486</v>
      </c>
      <c r="D1084" t="s">
        <v>1743</v>
      </c>
      <c r="E1084" t="s">
        <v>2487</v>
      </c>
      <c r="F1084" t="s">
        <v>2627</v>
      </c>
      <c r="G1084" t="s">
        <v>455</v>
      </c>
      <c r="H1084" t="s">
        <v>1328</v>
      </c>
      <c r="I1084" t="s">
        <v>1329</v>
      </c>
      <c r="J1084">
        <v>2025</v>
      </c>
      <c r="K1084">
        <v>100</v>
      </c>
      <c r="L1084" t="s">
        <v>3480</v>
      </c>
      <c r="M1084" t="s">
        <v>5744</v>
      </c>
      <c r="N1084" t="s">
        <v>5745</v>
      </c>
      <c r="O1084" t="s">
        <v>1753</v>
      </c>
    </row>
    <row r="1085" spans="1:15">
      <c r="A1085" t="s">
        <v>5746</v>
      </c>
      <c r="B1085" t="s">
        <v>1148</v>
      </c>
      <c r="C1085" t="s">
        <v>2486</v>
      </c>
      <c r="D1085" t="s">
        <v>1743</v>
      </c>
      <c r="E1085" t="s">
        <v>2487</v>
      </c>
      <c r="F1085" t="s">
        <v>2627</v>
      </c>
      <c r="G1085" t="s">
        <v>461</v>
      </c>
      <c r="H1085" t="s">
        <v>1328</v>
      </c>
      <c r="I1085" t="s">
        <v>1329</v>
      </c>
      <c r="J1085">
        <v>2025</v>
      </c>
      <c r="K1085">
        <v>0</v>
      </c>
      <c r="L1085" t="s">
        <v>3093</v>
      </c>
      <c r="M1085" t="s">
        <v>5705</v>
      </c>
      <c r="N1085" t="s">
        <v>5747</v>
      </c>
      <c r="O1085" t="s">
        <v>1753</v>
      </c>
    </row>
    <row r="1086" spans="1:15">
      <c r="A1086" t="s">
        <v>5748</v>
      </c>
      <c r="B1086" t="s">
        <v>1149</v>
      </c>
      <c r="C1086" t="s">
        <v>2486</v>
      </c>
      <c r="D1086" t="s">
        <v>1743</v>
      </c>
      <c r="E1086" t="s">
        <v>2487</v>
      </c>
      <c r="F1086" t="s">
        <v>2627</v>
      </c>
      <c r="G1086" t="s">
        <v>465</v>
      </c>
      <c r="H1086" t="s">
        <v>1328</v>
      </c>
      <c r="I1086" t="s">
        <v>1329</v>
      </c>
      <c r="J1086">
        <v>2025</v>
      </c>
      <c r="K1086">
        <v>100</v>
      </c>
      <c r="L1086" t="s">
        <v>2634</v>
      </c>
      <c r="M1086" t="s">
        <v>5689</v>
      </c>
      <c r="N1086" t="s">
        <v>5749</v>
      </c>
      <c r="O1086" t="s">
        <v>1753</v>
      </c>
    </row>
    <row r="1087" spans="1:15">
      <c r="A1087" t="s">
        <v>5750</v>
      </c>
      <c r="B1087" t="s">
        <v>1150</v>
      </c>
      <c r="C1087" t="s">
        <v>2486</v>
      </c>
      <c r="D1087" t="s">
        <v>1743</v>
      </c>
      <c r="E1087" t="s">
        <v>2487</v>
      </c>
      <c r="F1087" t="s">
        <v>2580</v>
      </c>
      <c r="G1087" t="s">
        <v>471</v>
      </c>
      <c r="H1087" t="s">
        <v>1328</v>
      </c>
      <c r="I1087" t="s">
        <v>1329</v>
      </c>
      <c r="J1087">
        <v>2025</v>
      </c>
      <c r="K1087">
        <v>0</v>
      </c>
      <c r="L1087" t="s">
        <v>3099</v>
      </c>
      <c r="M1087" t="s">
        <v>5705</v>
      </c>
      <c r="N1087" t="s">
        <v>5751</v>
      </c>
      <c r="O1087" t="s">
        <v>1753</v>
      </c>
    </row>
    <row r="1088" spans="1:15">
      <c r="A1088" t="s">
        <v>5752</v>
      </c>
      <c r="B1088" t="s">
        <v>1151</v>
      </c>
      <c r="C1088" t="s">
        <v>2486</v>
      </c>
      <c r="D1088" t="s">
        <v>1743</v>
      </c>
      <c r="E1088" t="s">
        <v>2487</v>
      </c>
      <c r="F1088" t="s">
        <v>2627</v>
      </c>
      <c r="G1088" t="s">
        <v>477</v>
      </c>
      <c r="H1088" t="s">
        <v>1328</v>
      </c>
      <c r="I1088" t="s">
        <v>1329</v>
      </c>
      <c r="J1088">
        <v>2025</v>
      </c>
      <c r="K1088">
        <v>33</v>
      </c>
      <c r="L1088" t="s">
        <v>2640</v>
      </c>
      <c r="M1088" t="s">
        <v>5705</v>
      </c>
      <c r="N1088" t="s">
        <v>5753</v>
      </c>
      <c r="O1088" t="s">
        <v>1753</v>
      </c>
    </row>
    <row r="1089" spans="1:15">
      <c r="A1089" t="s">
        <v>5754</v>
      </c>
      <c r="B1089" t="s">
        <v>1152</v>
      </c>
      <c r="C1089" t="s">
        <v>2486</v>
      </c>
      <c r="D1089" t="s">
        <v>1743</v>
      </c>
      <c r="E1089" t="s">
        <v>2487</v>
      </c>
      <c r="F1089" t="s">
        <v>2627</v>
      </c>
      <c r="G1089" t="s">
        <v>483</v>
      </c>
      <c r="H1089" t="s">
        <v>1328</v>
      </c>
      <c r="I1089" t="s">
        <v>1329</v>
      </c>
      <c r="J1089">
        <v>2025</v>
      </c>
      <c r="K1089">
        <v>0</v>
      </c>
      <c r="L1089" t="s">
        <v>2643</v>
      </c>
      <c r="M1089" t="s">
        <v>5705</v>
      </c>
      <c r="N1089" t="s">
        <v>5755</v>
      </c>
      <c r="O1089" t="s">
        <v>1753</v>
      </c>
    </row>
    <row r="1090" spans="1:15">
      <c r="A1090" t="s">
        <v>5756</v>
      </c>
      <c r="B1090" t="s">
        <v>1153</v>
      </c>
      <c r="C1090" t="s">
        <v>2486</v>
      </c>
      <c r="D1090" t="s">
        <v>1743</v>
      </c>
      <c r="E1090" t="s">
        <v>2487</v>
      </c>
      <c r="F1090" t="s">
        <v>2627</v>
      </c>
      <c r="G1090" t="s">
        <v>489</v>
      </c>
      <c r="H1090" t="s">
        <v>1328</v>
      </c>
      <c r="I1090" t="s">
        <v>1329</v>
      </c>
      <c r="J1090">
        <v>2025</v>
      </c>
      <c r="K1090">
        <v>0</v>
      </c>
      <c r="L1090" t="s">
        <v>2646</v>
      </c>
      <c r="M1090" t="s">
        <v>5705</v>
      </c>
      <c r="N1090" t="s">
        <v>5757</v>
      </c>
      <c r="O1090" t="s">
        <v>1753</v>
      </c>
    </row>
    <row r="1091" spans="1:15">
      <c r="A1091" t="s">
        <v>5758</v>
      </c>
      <c r="B1091" t="s">
        <v>1154</v>
      </c>
      <c r="C1091" t="s">
        <v>2486</v>
      </c>
      <c r="D1091" t="s">
        <v>1743</v>
      </c>
      <c r="E1091" t="s">
        <v>2487</v>
      </c>
      <c r="F1091" t="s">
        <v>2627</v>
      </c>
      <c r="G1091" t="s">
        <v>495</v>
      </c>
      <c r="H1091" t="s">
        <v>1328</v>
      </c>
      <c r="I1091" t="s">
        <v>1329</v>
      </c>
      <c r="J1091">
        <v>2025</v>
      </c>
      <c r="K1091">
        <v>0</v>
      </c>
      <c r="L1091" t="s">
        <v>2648</v>
      </c>
      <c r="M1091" t="s">
        <v>5705</v>
      </c>
      <c r="N1091" t="s">
        <v>5759</v>
      </c>
      <c r="O1091" t="s">
        <v>1753</v>
      </c>
    </row>
    <row r="1092" spans="1:15">
      <c r="A1092" t="s">
        <v>5760</v>
      </c>
      <c r="B1092" t="s">
        <v>1155</v>
      </c>
      <c r="C1092" t="s">
        <v>2486</v>
      </c>
      <c r="D1092" t="s">
        <v>1743</v>
      </c>
      <c r="E1092" t="s">
        <v>2487</v>
      </c>
      <c r="F1092" t="s">
        <v>2627</v>
      </c>
      <c r="G1092" t="s">
        <v>501</v>
      </c>
      <c r="H1092" t="s">
        <v>1328</v>
      </c>
      <c r="I1092" t="s">
        <v>1329</v>
      </c>
      <c r="J1092">
        <v>2025</v>
      </c>
      <c r="K1092">
        <v>0</v>
      </c>
      <c r="L1092" t="s">
        <v>2650</v>
      </c>
      <c r="M1092" t="s">
        <v>5705</v>
      </c>
      <c r="N1092" t="s">
        <v>5761</v>
      </c>
      <c r="O1092" t="s">
        <v>1753</v>
      </c>
    </row>
    <row r="1093" spans="1:15">
      <c r="A1093" t="s">
        <v>5762</v>
      </c>
      <c r="B1093" t="s">
        <v>1156</v>
      </c>
      <c r="C1093" t="s">
        <v>2486</v>
      </c>
      <c r="D1093" t="s">
        <v>1743</v>
      </c>
      <c r="E1093" t="s">
        <v>2487</v>
      </c>
      <c r="F1093" t="s">
        <v>2627</v>
      </c>
      <c r="G1093" t="s">
        <v>507</v>
      </c>
      <c r="H1093" t="s">
        <v>1328</v>
      </c>
      <c r="I1093" t="s">
        <v>1329</v>
      </c>
      <c r="J1093">
        <v>2025</v>
      </c>
      <c r="K1093">
        <v>0</v>
      </c>
      <c r="L1093" t="s">
        <v>3111</v>
      </c>
      <c r="M1093" t="s">
        <v>5705</v>
      </c>
      <c r="N1093" t="s">
        <v>5763</v>
      </c>
      <c r="O1093" t="s">
        <v>1753</v>
      </c>
    </row>
    <row r="1094" spans="1:15">
      <c r="A1094" t="s">
        <v>5764</v>
      </c>
      <c r="B1094" t="s">
        <v>1157</v>
      </c>
      <c r="C1094" t="s">
        <v>2486</v>
      </c>
      <c r="D1094" t="s">
        <v>1743</v>
      </c>
      <c r="E1094" t="s">
        <v>2487</v>
      </c>
      <c r="F1094" t="s">
        <v>2627</v>
      </c>
      <c r="G1094" t="s">
        <v>513</v>
      </c>
      <c r="H1094" t="s">
        <v>1328</v>
      </c>
      <c r="I1094" t="s">
        <v>1329</v>
      </c>
      <c r="J1094">
        <v>2025</v>
      </c>
      <c r="K1094">
        <v>0</v>
      </c>
      <c r="L1094" t="s">
        <v>2660</v>
      </c>
      <c r="M1094" t="s">
        <v>5705</v>
      </c>
      <c r="N1094" t="s">
        <v>5765</v>
      </c>
      <c r="O1094" t="s">
        <v>1753</v>
      </c>
    </row>
    <row r="1095" spans="1:15">
      <c r="A1095" t="s">
        <v>5766</v>
      </c>
      <c r="B1095" t="s">
        <v>1158</v>
      </c>
      <c r="C1095" t="s">
        <v>2486</v>
      </c>
      <c r="D1095" t="s">
        <v>1743</v>
      </c>
      <c r="E1095" t="s">
        <v>2487</v>
      </c>
      <c r="F1095" t="s">
        <v>2627</v>
      </c>
      <c r="G1095" t="s">
        <v>518</v>
      </c>
      <c r="H1095" t="s">
        <v>1328</v>
      </c>
      <c r="I1095" t="s">
        <v>1329</v>
      </c>
      <c r="J1095">
        <v>2025</v>
      </c>
      <c r="K1095">
        <v>33</v>
      </c>
      <c r="L1095" t="s">
        <v>5335</v>
      </c>
      <c r="M1095" t="s">
        <v>5689</v>
      </c>
      <c r="N1095" t="s">
        <v>5767</v>
      </c>
      <c r="O1095" t="s">
        <v>1753</v>
      </c>
    </row>
    <row r="1096" spans="1:15">
      <c r="A1096" t="s">
        <v>5768</v>
      </c>
      <c r="B1096" t="s">
        <v>1159</v>
      </c>
      <c r="C1096" t="s">
        <v>2486</v>
      </c>
      <c r="D1096" t="s">
        <v>1743</v>
      </c>
      <c r="E1096" t="s">
        <v>2487</v>
      </c>
      <c r="F1096" t="s">
        <v>2627</v>
      </c>
      <c r="G1096" t="s">
        <v>524</v>
      </c>
      <c r="H1096" t="s">
        <v>1328</v>
      </c>
      <c r="I1096" t="s">
        <v>1329</v>
      </c>
      <c r="J1096">
        <v>2025</v>
      </c>
      <c r="K1096">
        <v>0</v>
      </c>
      <c r="L1096" t="s">
        <v>3985</v>
      </c>
      <c r="M1096" t="s">
        <v>5705</v>
      </c>
      <c r="N1096" t="s">
        <v>5769</v>
      </c>
      <c r="O1096" t="s">
        <v>1753</v>
      </c>
    </row>
    <row r="1097" spans="1:15">
      <c r="A1097" t="s">
        <v>5770</v>
      </c>
      <c r="B1097" t="s">
        <v>1160</v>
      </c>
      <c r="C1097" t="s">
        <v>2486</v>
      </c>
      <c r="D1097" t="s">
        <v>1743</v>
      </c>
      <c r="E1097" t="s">
        <v>2487</v>
      </c>
      <c r="F1097" t="s">
        <v>2627</v>
      </c>
      <c r="G1097" t="s">
        <v>530</v>
      </c>
      <c r="H1097" t="s">
        <v>1328</v>
      </c>
      <c r="I1097" t="s">
        <v>1329</v>
      </c>
      <c r="J1097">
        <v>2025</v>
      </c>
      <c r="K1097">
        <v>33</v>
      </c>
      <c r="L1097" t="s">
        <v>2669</v>
      </c>
      <c r="M1097" t="s">
        <v>5689</v>
      </c>
      <c r="N1097" t="s">
        <v>5771</v>
      </c>
      <c r="O1097" t="s">
        <v>1753</v>
      </c>
    </row>
    <row r="1098" spans="1:15">
      <c r="A1098" t="s">
        <v>5772</v>
      </c>
      <c r="B1098" t="s">
        <v>1161</v>
      </c>
      <c r="C1098" t="s">
        <v>2486</v>
      </c>
      <c r="D1098" t="s">
        <v>1743</v>
      </c>
      <c r="E1098" t="s">
        <v>2487</v>
      </c>
      <c r="F1098" t="s">
        <v>2580</v>
      </c>
      <c r="G1098" t="s">
        <v>536</v>
      </c>
      <c r="H1098" t="s">
        <v>1328</v>
      </c>
      <c r="I1098" t="s">
        <v>1329</v>
      </c>
      <c r="J1098">
        <v>2025</v>
      </c>
      <c r="K1098">
        <v>100</v>
      </c>
      <c r="L1098" t="s">
        <v>3122</v>
      </c>
      <c r="M1098" t="s">
        <v>5689</v>
      </c>
      <c r="N1098" t="s">
        <v>5773</v>
      </c>
      <c r="O1098" t="s">
        <v>1753</v>
      </c>
    </row>
    <row r="1099" spans="1:15">
      <c r="A1099" t="s">
        <v>5774</v>
      </c>
      <c r="B1099" t="s">
        <v>1162</v>
      </c>
      <c r="C1099" t="s">
        <v>2486</v>
      </c>
      <c r="D1099" t="s">
        <v>1743</v>
      </c>
      <c r="E1099" t="s">
        <v>2487</v>
      </c>
      <c r="F1099" t="s">
        <v>2580</v>
      </c>
      <c r="G1099" t="s">
        <v>542</v>
      </c>
      <c r="H1099" t="s">
        <v>1328</v>
      </c>
      <c r="I1099" t="s">
        <v>1329</v>
      </c>
      <c r="J1099">
        <v>2025</v>
      </c>
      <c r="K1099">
        <v>100</v>
      </c>
      <c r="L1099" t="s">
        <v>3994</v>
      </c>
      <c r="M1099" t="s">
        <v>5689</v>
      </c>
      <c r="N1099" t="s">
        <v>5773</v>
      </c>
      <c r="O1099" t="s">
        <v>1753</v>
      </c>
    </row>
    <row r="1100" spans="1:15">
      <c r="A1100" t="s">
        <v>5775</v>
      </c>
      <c r="B1100" t="s">
        <v>1163</v>
      </c>
      <c r="C1100" t="s">
        <v>2486</v>
      </c>
      <c r="D1100" t="s">
        <v>1743</v>
      </c>
      <c r="E1100" t="s">
        <v>2487</v>
      </c>
      <c r="F1100" t="s">
        <v>2580</v>
      </c>
      <c r="G1100" t="s">
        <v>548</v>
      </c>
      <c r="H1100" t="s">
        <v>1328</v>
      </c>
      <c r="I1100" t="s">
        <v>1329</v>
      </c>
      <c r="J1100">
        <v>2025</v>
      </c>
      <c r="K1100">
        <v>0</v>
      </c>
      <c r="L1100" t="s">
        <v>3128</v>
      </c>
      <c r="M1100" t="s">
        <v>5705</v>
      </c>
      <c r="N1100" t="s">
        <v>5776</v>
      </c>
      <c r="O1100" t="s">
        <v>1753</v>
      </c>
    </row>
    <row r="1101" spans="1:15">
      <c r="A1101" t="s">
        <v>5777</v>
      </c>
      <c r="B1101" t="s">
        <v>1164</v>
      </c>
      <c r="C1101" t="s">
        <v>2486</v>
      </c>
      <c r="D1101" t="s">
        <v>1743</v>
      </c>
      <c r="E1101" t="s">
        <v>2487</v>
      </c>
      <c r="F1101" t="s">
        <v>2580</v>
      </c>
      <c r="G1101" t="s">
        <v>554</v>
      </c>
      <c r="H1101" t="s">
        <v>1328</v>
      </c>
      <c r="I1101" t="s">
        <v>1329</v>
      </c>
      <c r="J1101">
        <v>2025</v>
      </c>
      <c r="K1101">
        <v>33</v>
      </c>
      <c r="L1101" t="s">
        <v>2690</v>
      </c>
      <c r="M1101" t="s">
        <v>5689</v>
      </c>
      <c r="N1101" t="s">
        <v>5778</v>
      </c>
      <c r="O1101" t="s">
        <v>1753</v>
      </c>
    </row>
    <row r="1102" spans="1:15">
      <c r="A1102" t="s">
        <v>5779</v>
      </c>
      <c r="B1102" t="s">
        <v>1165</v>
      </c>
      <c r="C1102" t="s">
        <v>2486</v>
      </c>
      <c r="D1102" t="s">
        <v>1743</v>
      </c>
      <c r="E1102" t="s">
        <v>2487</v>
      </c>
      <c r="F1102" t="s">
        <v>2580</v>
      </c>
      <c r="G1102" t="s">
        <v>560</v>
      </c>
      <c r="H1102" t="s">
        <v>1328</v>
      </c>
      <c r="I1102" t="s">
        <v>1329</v>
      </c>
      <c r="J1102">
        <v>2025</v>
      </c>
      <c r="K1102">
        <v>33</v>
      </c>
      <c r="L1102" t="s">
        <v>5780</v>
      </c>
      <c r="M1102" t="s">
        <v>5689</v>
      </c>
      <c r="N1102" t="s">
        <v>5781</v>
      </c>
      <c r="O1102" t="s">
        <v>1753</v>
      </c>
    </row>
    <row r="1103" spans="1:15">
      <c r="A1103" t="s">
        <v>5782</v>
      </c>
      <c r="B1103" t="s">
        <v>1166</v>
      </c>
      <c r="C1103" t="s">
        <v>2486</v>
      </c>
      <c r="D1103" t="s">
        <v>1743</v>
      </c>
      <c r="E1103" t="s">
        <v>2487</v>
      </c>
      <c r="F1103" t="s">
        <v>2580</v>
      </c>
      <c r="G1103" t="s">
        <v>566</v>
      </c>
      <c r="H1103" t="s">
        <v>1328</v>
      </c>
      <c r="I1103" t="s">
        <v>1329</v>
      </c>
      <c r="J1103">
        <v>2025</v>
      </c>
      <c r="K1103">
        <v>33</v>
      </c>
      <c r="L1103" t="s">
        <v>2696</v>
      </c>
      <c r="M1103" t="s">
        <v>5689</v>
      </c>
      <c r="N1103" t="s">
        <v>5783</v>
      </c>
      <c r="O1103" t="s">
        <v>1753</v>
      </c>
    </row>
    <row r="1104" spans="1:15">
      <c r="A1104" t="s">
        <v>5784</v>
      </c>
      <c r="B1104" t="s">
        <v>1167</v>
      </c>
      <c r="C1104" t="s">
        <v>2486</v>
      </c>
      <c r="D1104" t="s">
        <v>1743</v>
      </c>
      <c r="E1104" t="s">
        <v>2487</v>
      </c>
      <c r="F1104" t="s">
        <v>2699</v>
      </c>
      <c r="G1104" t="s">
        <v>572</v>
      </c>
      <c r="H1104" t="s">
        <v>1328</v>
      </c>
      <c r="I1104" t="s">
        <v>1329</v>
      </c>
      <c r="J1104">
        <v>2025</v>
      </c>
      <c r="K1104">
        <v>100</v>
      </c>
      <c r="L1104" t="s">
        <v>2700</v>
      </c>
      <c r="M1104" t="s">
        <v>5785</v>
      </c>
      <c r="N1104" t="s">
        <v>5786</v>
      </c>
      <c r="O1104" t="s">
        <v>1753</v>
      </c>
    </row>
    <row r="1105" spans="1:15">
      <c r="A1105" t="s">
        <v>5787</v>
      </c>
      <c r="B1105" t="s">
        <v>1168</v>
      </c>
      <c r="C1105" t="s">
        <v>2486</v>
      </c>
      <c r="D1105" t="s">
        <v>1742</v>
      </c>
      <c r="E1105" t="s">
        <v>2487</v>
      </c>
      <c r="F1105" t="s">
        <v>2573</v>
      </c>
      <c r="G1105" t="s">
        <v>578</v>
      </c>
      <c r="H1105" t="s">
        <v>1328</v>
      </c>
      <c r="I1105" t="s">
        <v>1329</v>
      </c>
      <c r="J1105">
        <v>2025</v>
      </c>
      <c r="K1105">
        <v>0</v>
      </c>
      <c r="L1105" t="s">
        <v>3140</v>
      </c>
      <c r="M1105" t="s">
        <v>5788</v>
      </c>
      <c r="N1105" t="s">
        <v>5789</v>
      </c>
      <c r="O1105" t="s">
        <v>1753</v>
      </c>
    </row>
    <row r="1106" spans="1:15">
      <c r="A1106" t="s">
        <v>5790</v>
      </c>
      <c r="B1106" t="s">
        <v>1169</v>
      </c>
      <c r="C1106" t="s">
        <v>2486</v>
      </c>
      <c r="D1106" t="s">
        <v>1742</v>
      </c>
      <c r="E1106" t="s">
        <v>2487</v>
      </c>
      <c r="F1106" t="s">
        <v>2526</v>
      </c>
      <c r="G1106" t="s">
        <v>580</v>
      </c>
      <c r="H1106" t="s">
        <v>1328</v>
      </c>
      <c r="I1106" t="s">
        <v>1329</v>
      </c>
      <c r="J1106">
        <v>2025</v>
      </c>
      <c r="K1106">
        <v>0</v>
      </c>
      <c r="L1106" t="s">
        <v>3143</v>
      </c>
      <c r="M1106" t="s">
        <v>5788</v>
      </c>
      <c r="N1106" t="s">
        <v>5789</v>
      </c>
      <c r="O1106" t="s">
        <v>1753</v>
      </c>
    </row>
    <row r="1107" spans="1:15">
      <c r="A1107" t="s">
        <v>5791</v>
      </c>
      <c r="B1107" t="s">
        <v>1170</v>
      </c>
      <c r="C1107" t="s">
        <v>2486</v>
      </c>
      <c r="D1107" t="s">
        <v>1742</v>
      </c>
      <c r="E1107" t="s">
        <v>2487</v>
      </c>
      <c r="F1107" t="s">
        <v>2552</v>
      </c>
      <c r="G1107" t="s">
        <v>585</v>
      </c>
      <c r="H1107" t="s">
        <v>1328</v>
      </c>
      <c r="I1107" t="s">
        <v>1329</v>
      </c>
      <c r="J1107">
        <v>2025</v>
      </c>
      <c r="K1107">
        <v>0</v>
      </c>
      <c r="L1107" t="s">
        <v>3145</v>
      </c>
      <c r="M1107" t="s">
        <v>5788</v>
      </c>
      <c r="N1107" t="s">
        <v>5789</v>
      </c>
      <c r="O1107" t="s">
        <v>1753</v>
      </c>
    </row>
    <row r="1108" spans="1:15">
      <c r="A1108" t="s">
        <v>5792</v>
      </c>
      <c r="B1108" t="s">
        <v>1171</v>
      </c>
      <c r="C1108" t="s">
        <v>2486</v>
      </c>
      <c r="D1108" t="s">
        <v>1742</v>
      </c>
      <c r="E1108" t="s">
        <v>2487</v>
      </c>
      <c r="F1108" t="s">
        <v>2565</v>
      </c>
      <c r="G1108" t="s">
        <v>590</v>
      </c>
      <c r="H1108" t="s">
        <v>1328</v>
      </c>
      <c r="I1108" t="s">
        <v>1329</v>
      </c>
      <c r="J1108">
        <v>2025</v>
      </c>
      <c r="K1108">
        <v>0</v>
      </c>
      <c r="L1108" t="s">
        <v>3147</v>
      </c>
      <c r="M1108" t="s">
        <v>5788</v>
      </c>
      <c r="N1108" t="s">
        <v>5789</v>
      </c>
      <c r="O1108" t="s">
        <v>1753</v>
      </c>
    </row>
    <row r="1109" spans="1:15">
      <c r="A1109" t="s">
        <v>5793</v>
      </c>
      <c r="B1109" t="s">
        <v>1172</v>
      </c>
      <c r="C1109" t="s">
        <v>2486</v>
      </c>
      <c r="D1109" t="s">
        <v>1742</v>
      </c>
      <c r="E1109" t="s">
        <v>2487</v>
      </c>
      <c r="F1109" t="s">
        <v>2526</v>
      </c>
      <c r="G1109" t="s">
        <v>592</v>
      </c>
      <c r="H1109" t="s">
        <v>1328</v>
      </c>
      <c r="I1109" t="s">
        <v>1329</v>
      </c>
      <c r="J1109">
        <v>2025</v>
      </c>
      <c r="K1109">
        <v>0</v>
      </c>
      <c r="L1109" t="s">
        <v>3149</v>
      </c>
      <c r="M1109" t="s">
        <v>5788</v>
      </c>
      <c r="N1109" t="s">
        <v>5789</v>
      </c>
      <c r="O1109" t="s">
        <v>1753</v>
      </c>
    </row>
    <row r="1110" spans="1:15">
      <c r="A1110" t="s">
        <v>5794</v>
      </c>
      <c r="B1110" t="s">
        <v>1173</v>
      </c>
      <c r="C1110" t="s">
        <v>2486</v>
      </c>
      <c r="D1110" t="s">
        <v>1744</v>
      </c>
      <c r="E1110" t="s">
        <v>2499</v>
      </c>
      <c r="F1110" t="s">
        <v>2526</v>
      </c>
      <c r="G1110" t="s">
        <v>596</v>
      </c>
      <c r="H1110" t="s">
        <v>1328</v>
      </c>
      <c r="I1110" t="s">
        <v>1329</v>
      </c>
      <c r="J1110">
        <v>2025</v>
      </c>
      <c r="K1110">
        <v>100</v>
      </c>
      <c r="L1110" t="s">
        <v>2719</v>
      </c>
      <c r="M1110" t="s">
        <v>5795</v>
      </c>
      <c r="N1110" t="s">
        <v>5796</v>
      </c>
      <c r="O1110" t="s">
        <v>1753</v>
      </c>
    </row>
    <row r="1111" spans="1:15">
      <c r="A1111" t="s">
        <v>5797</v>
      </c>
      <c r="B1111" t="s">
        <v>1174</v>
      </c>
      <c r="C1111" t="s">
        <v>2486</v>
      </c>
      <c r="D1111" t="s">
        <v>1744</v>
      </c>
      <c r="E1111" t="s">
        <v>2499</v>
      </c>
      <c r="F1111" t="s">
        <v>2526</v>
      </c>
      <c r="G1111" t="s">
        <v>602</v>
      </c>
      <c r="H1111" t="s">
        <v>1328</v>
      </c>
      <c r="I1111" t="s">
        <v>1329</v>
      </c>
      <c r="J1111">
        <v>2025</v>
      </c>
      <c r="K1111">
        <v>100</v>
      </c>
      <c r="L1111" t="s">
        <v>2722</v>
      </c>
      <c r="M1111" t="s">
        <v>5795</v>
      </c>
      <c r="N1111" t="s">
        <v>5798</v>
      </c>
      <c r="O1111" t="s">
        <v>1753</v>
      </c>
    </row>
    <row r="1112" spans="1:15">
      <c r="A1112" t="s">
        <v>5799</v>
      </c>
      <c r="B1112" t="s">
        <v>1175</v>
      </c>
      <c r="C1112" t="s">
        <v>2486</v>
      </c>
      <c r="D1112" t="s">
        <v>1744</v>
      </c>
      <c r="E1112" t="s">
        <v>2499</v>
      </c>
      <c r="F1112" t="s">
        <v>2552</v>
      </c>
      <c r="G1112" t="s">
        <v>608</v>
      </c>
      <c r="H1112" t="s">
        <v>1328</v>
      </c>
      <c r="I1112" t="s">
        <v>1329</v>
      </c>
      <c r="J1112">
        <v>2025</v>
      </c>
      <c r="K1112">
        <v>100</v>
      </c>
      <c r="L1112" t="s">
        <v>2725</v>
      </c>
      <c r="M1112" t="s">
        <v>5795</v>
      </c>
      <c r="N1112" t="s">
        <v>5800</v>
      </c>
      <c r="O1112" t="s">
        <v>1753</v>
      </c>
    </row>
    <row r="1113" spans="1:15">
      <c r="A1113" t="s">
        <v>5801</v>
      </c>
      <c r="B1113" t="s">
        <v>1176</v>
      </c>
      <c r="C1113" t="s">
        <v>2486</v>
      </c>
      <c r="D1113" t="s">
        <v>1744</v>
      </c>
      <c r="E1113" t="s">
        <v>2499</v>
      </c>
      <c r="F1113" t="s">
        <v>2552</v>
      </c>
      <c r="G1113" t="s">
        <v>612</v>
      </c>
      <c r="H1113" t="s">
        <v>1328</v>
      </c>
      <c r="I1113" t="s">
        <v>1329</v>
      </c>
      <c r="J1113">
        <v>2025</v>
      </c>
      <c r="K1113">
        <v>100</v>
      </c>
      <c r="L1113" t="s">
        <v>2728</v>
      </c>
      <c r="M1113" t="s">
        <v>5795</v>
      </c>
      <c r="N1113" t="s">
        <v>5802</v>
      </c>
      <c r="O1113" t="s">
        <v>1753</v>
      </c>
    </row>
    <row r="1114" spans="1:15">
      <c r="A1114" t="s">
        <v>5803</v>
      </c>
      <c r="B1114" t="s">
        <v>1177</v>
      </c>
      <c r="C1114" t="s">
        <v>2486</v>
      </c>
      <c r="D1114" t="s">
        <v>1744</v>
      </c>
      <c r="E1114" t="s">
        <v>2499</v>
      </c>
      <c r="F1114" t="s">
        <v>2565</v>
      </c>
      <c r="G1114" t="s">
        <v>618</v>
      </c>
      <c r="H1114" t="s">
        <v>1328</v>
      </c>
      <c r="I1114" t="s">
        <v>1329</v>
      </c>
      <c r="J1114">
        <v>2025</v>
      </c>
      <c r="K1114">
        <v>33</v>
      </c>
      <c r="L1114" t="s">
        <v>3626</v>
      </c>
      <c r="M1114" t="s">
        <v>5795</v>
      </c>
      <c r="N1114" t="s">
        <v>5804</v>
      </c>
      <c r="O1114" t="s">
        <v>1753</v>
      </c>
    </row>
    <row r="1115" spans="1:15">
      <c r="A1115" t="s">
        <v>5805</v>
      </c>
      <c r="B1115" t="s">
        <v>1178</v>
      </c>
      <c r="C1115" t="s">
        <v>2486</v>
      </c>
      <c r="D1115" t="s">
        <v>1748</v>
      </c>
      <c r="E1115" t="s">
        <v>2733</v>
      </c>
      <c r="F1115" t="s">
        <v>2734</v>
      </c>
      <c r="G1115" t="s">
        <v>621</v>
      </c>
      <c r="H1115" t="s">
        <v>1328</v>
      </c>
      <c r="I1115" t="s">
        <v>1329</v>
      </c>
      <c r="J1115">
        <v>2025</v>
      </c>
      <c r="K1115">
        <v>67</v>
      </c>
      <c r="L1115" t="s">
        <v>2735</v>
      </c>
      <c r="M1115" t="s">
        <v>5806</v>
      </c>
      <c r="N1115" t="s">
        <v>5807</v>
      </c>
      <c r="O1115" t="s">
        <v>1753</v>
      </c>
    </row>
    <row r="1116" spans="1:15">
      <c r="A1116" t="s">
        <v>5808</v>
      </c>
      <c r="B1116" t="s">
        <v>1179</v>
      </c>
      <c r="C1116" t="s">
        <v>2486</v>
      </c>
      <c r="D1116" t="s">
        <v>1748</v>
      </c>
      <c r="E1116" t="s">
        <v>2733</v>
      </c>
      <c r="F1116" t="s">
        <v>2734</v>
      </c>
      <c r="G1116" t="s">
        <v>627</v>
      </c>
      <c r="H1116" t="s">
        <v>1328</v>
      </c>
      <c r="I1116" t="s">
        <v>1329</v>
      </c>
      <c r="J1116">
        <v>2025</v>
      </c>
      <c r="K1116">
        <v>33</v>
      </c>
      <c r="L1116" t="s">
        <v>2738</v>
      </c>
      <c r="M1116" t="s">
        <v>5809</v>
      </c>
      <c r="N1116" t="s">
        <v>5810</v>
      </c>
      <c r="O1116" t="s">
        <v>1753</v>
      </c>
    </row>
    <row r="1117" spans="1:15">
      <c r="A1117" t="s">
        <v>5811</v>
      </c>
      <c r="B1117" t="s">
        <v>1180</v>
      </c>
      <c r="C1117" t="s">
        <v>2486</v>
      </c>
      <c r="D1117" t="s">
        <v>1748</v>
      </c>
      <c r="E1117" t="s">
        <v>2733</v>
      </c>
      <c r="F1117" t="s">
        <v>2734</v>
      </c>
      <c r="G1117" t="s">
        <v>633</v>
      </c>
      <c r="H1117" t="s">
        <v>1328</v>
      </c>
      <c r="I1117" t="s">
        <v>1329</v>
      </c>
      <c r="J1117">
        <v>2025</v>
      </c>
      <c r="K1117">
        <v>0</v>
      </c>
      <c r="L1117" t="s">
        <v>2741</v>
      </c>
      <c r="M1117" t="s">
        <v>5809</v>
      </c>
      <c r="N1117" t="s">
        <v>5812</v>
      </c>
      <c r="O1117" t="s">
        <v>1753</v>
      </c>
    </row>
    <row r="1118" spans="1:15">
      <c r="A1118" t="s">
        <v>5813</v>
      </c>
      <c r="B1118" t="s">
        <v>1181</v>
      </c>
      <c r="C1118" t="s">
        <v>2486</v>
      </c>
      <c r="D1118" t="s">
        <v>1748</v>
      </c>
      <c r="E1118" t="s">
        <v>2733</v>
      </c>
      <c r="F1118" t="s">
        <v>2734</v>
      </c>
      <c r="G1118" t="s">
        <v>639</v>
      </c>
      <c r="H1118" t="s">
        <v>1328</v>
      </c>
      <c r="I1118" t="s">
        <v>1329</v>
      </c>
      <c r="J1118">
        <v>2025</v>
      </c>
      <c r="K1118">
        <v>67</v>
      </c>
      <c r="L1118" t="s">
        <v>3601</v>
      </c>
      <c r="M1118" t="s">
        <v>5814</v>
      </c>
      <c r="N1118" t="s">
        <v>5815</v>
      </c>
      <c r="O1118" t="s">
        <v>1753</v>
      </c>
    </row>
    <row r="1119" spans="1:15">
      <c r="A1119" t="s">
        <v>5816</v>
      </c>
      <c r="B1119" t="s">
        <v>1182</v>
      </c>
      <c r="C1119" t="s">
        <v>2486</v>
      </c>
      <c r="D1119" t="s">
        <v>1745</v>
      </c>
      <c r="E1119" t="s">
        <v>2504</v>
      </c>
      <c r="F1119" t="s">
        <v>2526</v>
      </c>
      <c r="G1119" t="s">
        <v>645</v>
      </c>
      <c r="H1119" t="s">
        <v>1328</v>
      </c>
      <c r="I1119" t="s">
        <v>1329</v>
      </c>
      <c r="J1119">
        <v>2025</v>
      </c>
      <c r="K1119">
        <v>67</v>
      </c>
      <c r="L1119" t="s">
        <v>5419</v>
      </c>
      <c r="M1119" t="s">
        <v>5817</v>
      </c>
      <c r="N1119" t="s">
        <v>5818</v>
      </c>
      <c r="O1119" t="s">
        <v>1753</v>
      </c>
    </row>
    <row r="1120" spans="1:15">
      <c r="A1120" t="s">
        <v>5819</v>
      </c>
      <c r="B1120" t="s">
        <v>1183</v>
      </c>
      <c r="C1120" t="s">
        <v>2486</v>
      </c>
      <c r="D1120" t="s">
        <v>1745</v>
      </c>
      <c r="E1120" t="s">
        <v>2504</v>
      </c>
      <c r="F1120" t="s">
        <v>2526</v>
      </c>
      <c r="G1120" t="s">
        <v>651</v>
      </c>
      <c r="H1120" t="s">
        <v>1328</v>
      </c>
      <c r="I1120" t="s">
        <v>1329</v>
      </c>
      <c r="J1120">
        <v>2025</v>
      </c>
      <c r="K1120">
        <v>0</v>
      </c>
      <c r="L1120" t="s">
        <v>2751</v>
      </c>
      <c r="M1120" t="s">
        <v>5817</v>
      </c>
      <c r="N1120" t="s">
        <v>5820</v>
      </c>
      <c r="O1120" t="s">
        <v>1753</v>
      </c>
    </row>
    <row r="1121" spans="1:19">
      <c r="A1121" t="s">
        <v>5821</v>
      </c>
      <c r="B1121" t="s">
        <v>1184</v>
      </c>
      <c r="C1121" t="s">
        <v>2486</v>
      </c>
      <c r="D1121" t="s">
        <v>1745</v>
      </c>
      <c r="E1121" t="s">
        <v>2504</v>
      </c>
      <c r="F1121" t="s">
        <v>2526</v>
      </c>
      <c r="G1121" t="s">
        <v>657</v>
      </c>
      <c r="H1121" t="s">
        <v>1328</v>
      </c>
      <c r="I1121" t="s">
        <v>1329</v>
      </c>
      <c r="J1121">
        <v>2025</v>
      </c>
      <c r="K1121">
        <v>100</v>
      </c>
      <c r="L1121" t="s">
        <v>2756</v>
      </c>
      <c r="M1121" t="s">
        <v>5817</v>
      </c>
      <c r="N1121" t="s">
        <v>5822</v>
      </c>
      <c r="O1121" t="s">
        <v>1753</v>
      </c>
    </row>
    <row r="1122" spans="1:19">
      <c r="A1122" t="s">
        <v>5823</v>
      </c>
      <c r="B1122" t="s">
        <v>1185</v>
      </c>
      <c r="C1122" t="s">
        <v>2486</v>
      </c>
      <c r="D1122" t="s">
        <v>1745</v>
      </c>
      <c r="E1122" t="s">
        <v>2504</v>
      </c>
      <c r="F1122" t="s">
        <v>2552</v>
      </c>
      <c r="G1122" t="s">
        <v>661</v>
      </c>
      <c r="H1122" t="s">
        <v>1328</v>
      </c>
      <c r="I1122" t="s">
        <v>1329</v>
      </c>
      <c r="J1122">
        <v>2025</v>
      </c>
      <c r="K1122">
        <v>100</v>
      </c>
      <c r="L1122" t="s">
        <v>2760</v>
      </c>
      <c r="M1122" t="s">
        <v>5817</v>
      </c>
      <c r="N1122" t="s">
        <v>5824</v>
      </c>
      <c r="O1122" t="s">
        <v>1753</v>
      </c>
    </row>
    <row r="1123" spans="1:19">
      <c r="A1123" t="s">
        <v>5825</v>
      </c>
      <c r="B1123" t="s">
        <v>1186</v>
      </c>
      <c r="C1123" t="s">
        <v>2486</v>
      </c>
      <c r="D1123" t="s">
        <v>1745</v>
      </c>
      <c r="E1123" t="s">
        <v>2504</v>
      </c>
      <c r="F1123" t="s">
        <v>2552</v>
      </c>
      <c r="G1123" t="s">
        <v>665</v>
      </c>
      <c r="H1123" t="s">
        <v>1328</v>
      </c>
      <c r="I1123" t="s">
        <v>1329</v>
      </c>
      <c r="J1123">
        <v>2025</v>
      </c>
      <c r="K1123">
        <v>100</v>
      </c>
      <c r="L1123" t="s">
        <v>2763</v>
      </c>
      <c r="M1123" t="s">
        <v>5817</v>
      </c>
      <c r="N1123" t="s">
        <v>5826</v>
      </c>
      <c r="O1123" t="s">
        <v>1753</v>
      </c>
    </row>
    <row r="1124" spans="1:19">
      <c r="A1124" t="s">
        <v>5827</v>
      </c>
      <c r="B1124" t="s">
        <v>1187</v>
      </c>
      <c r="C1124" t="s">
        <v>2486</v>
      </c>
      <c r="D1124" t="s">
        <v>1745</v>
      </c>
      <c r="E1124" t="s">
        <v>2504</v>
      </c>
      <c r="F1124" t="s">
        <v>2552</v>
      </c>
      <c r="G1124" t="s">
        <v>671</v>
      </c>
      <c r="H1124" t="s">
        <v>1328</v>
      </c>
      <c r="I1124" t="s">
        <v>1329</v>
      </c>
      <c r="J1124">
        <v>2025</v>
      </c>
      <c r="K1124">
        <v>100</v>
      </c>
      <c r="L1124" t="s">
        <v>2766</v>
      </c>
      <c r="M1124" t="s">
        <v>5817</v>
      </c>
      <c r="N1124" t="s">
        <v>5828</v>
      </c>
      <c r="O1124" t="s">
        <v>1753</v>
      </c>
    </row>
    <row r="1125" spans="1:19">
      <c r="A1125" t="s">
        <v>5829</v>
      </c>
      <c r="B1125" t="s">
        <v>1188</v>
      </c>
      <c r="C1125" t="s">
        <v>2486</v>
      </c>
      <c r="D1125" t="s">
        <v>1745</v>
      </c>
      <c r="E1125" t="s">
        <v>2504</v>
      </c>
      <c r="F1125" t="s">
        <v>2565</v>
      </c>
      <c r="G1125" t="s">
        <v>675</v>
      </c>
      <c r="H1125" t="s">
        <v>1328</v>
      </c>
      <c r="I1125" t="s">
        <v>1329</v>
      </c>
      <c r="J1125">
        <v>2025</v>
      </c>
      <c r="K1125">
        <v>33</v>
      </c>
      <c r="L1125" t="s">
        <v>3626</v>
      </c>
      <c r="M1125" t="s">
        <v>5817</v>
      </c>
      <c r="N1125" t="s">
        <v>5830</v>
      </c>
      <c r="O1125" t="s">
        <v>1753</v>
      </c>
    </row>
    <row r="1126" spans="1:19">
      <c r="A1126" t="s">
        <v>5831</v>
      </c>
      <c r="B1126" t="s">
        <v>1189</v>
      </c>
      <c r="C1126" t="s">
        <v>2486</v>
      </c>
      <c r="D1126" t="s">
        <v>1745</v>
      </c>
      <c r="E1126" t="s">
        <v>2504</v>
      </c>
      <c r="F1126" t="s">
        <v>2565</v>
      </c>
      <c r="G1126" t="s">
        <v>677</v>
      </c>
      <c r="H1126" t="s">
        <v>1328</v>
      </c>
      <c r="I1126" t="s">
        <v>1329</v>
      </c>
      <c r="J1126">
        <v>2025</v>
      </c>
      <c r="K1126">
        <v>0</v>
      </c>
      <c r="L1126" t="s">
        <v>3189</v>
      </c>
      <c r="M1126" t="s">
        <v>5817</v>
      </c>
      <c r="N1126" t="s">
        <v>5832</v>
      </c>
      <c r="O1126" t="s">
        <v>1753</v>
      </c>
    </row>
    <row r="1127" spans="1:19">
      <c r="A1127" t="s">
        <v>5833</v>
      </c>
      <c r="B1127" t="s">
        <v>1190</v>
      </c>
      <c r="C1127" t="s">
        <v>2486</v>
      </c>
      <c r="D1127" t="s">
        <v>1746</v>
      </c>
      <c r="E1127" t="s">
        <v>2504</v>
      </c>
      <c r="F1127" t="s">
        <v>2573</v>
      </c>
      <c r="G1127" t="s">
        <v>682</v>
      </c>
      <c r="H1127" t="s">
        <v>1328</v>
      </c>
      <c r="I1127" t="s">
        <v>1329</v>
      </c>
      <c r="J1127">
        <v>2025</v>
      </c>
      <c r="K1127">
        <v>0</v>
      </c>
      <c r="L1127" t="s">
        <v>2777</v>
      </c>
      <c r="M1127" t="s">
        <v>5834</v>
      </c>
      <c r="N1127" t="s">
        <v>5835</v>
      </c>
      <c r="O1127" t="s">
        <v>1753</v>
      </c>
    </row>
    <row r="1128" spans="1:19">
      <c r="A1128" t="s">
        <v>5836</v>
      </c>
      <c r="B1128" t="s">
        <v>1191</v>
      </c>
      <c r="C1128" t="s">
        <v>2486</v>
      </c>
      <c r="D1128" t="s">
        <v>1746</v>
      </c>
      <c r="E1128" t="s">
        <v>2504</v>
      </c>
      <c r="F1128" t="s">
        <v>2526</v>
      </c>
      <c r="G1128" t="s">
        <v>688</v>
      </c>
      <c r="H1128" t="s">
        <v>1328</v>
      </c>
      <c r="I1128" t="s">
        <v>1329</v>
      </c>
      <c r="J1128">
        <v>2025</v>
      </c>
      <c r="K1128">
        <v>67</v>
      </c>
      <c r="L1128" t="s">
        <v>5837</v>
      </c>
      <c r="M1128" t="s">
        <v>5834</v>
      </c>
      <c r="N1128" t="s">
        <v>5838</v>
      </c>
      <c r="O1128" t="s">
        <v>1753</v>
      </c>
    </row>
    <row r="1129" spans="1:19">
      <c r="A1129" t="s">
        <v>5839</v>
      </c>
      <c r="B1129" t="s">
        <v>1192</v>
      </c>
      <c r="C1129" t="s">
        <v>2486</v>
      </c>
      <c r="D1129" t="s">
        <v>1746</v>
      </c>
      <c r="E1129" t="s">
        <v>2504</v>
      </c>
      <c r="F1129" t="s">
        <v>2526</v>
      </c>
      <c r="G1129" t="s">
        <v>694</v>
      </c>
      <c r="H1129" t="s">
        <v>1328</v>
      </c>
      <c r="I1129" t="s">
        <v>1329</v>
      </c>
      <c r="J1129">
        <v>2025</v>
      </c>
      <c r="K1129">
        <v>100</v>
      </c>
      <c r="L1129" t="s">
        <v>5840</v>
      </c>
      <c r="M1129" t="s">
        <v>5834</v>
      </c>
      <c r="N1129" t="s">
        <v>5841</v>
      </c>
      <c r="O1129" t="s">
        <v>1753</v>
      </c>
    </row>
    <row r="1130" spans="1:19">
      <c r="A1130" t="s">
        <v>5842</v>
      </c>
      <c r="B1130" t="s">
        <v>1193</v>
      </c>
      <c r="C1130" t="s">
        <v>2486</v>
      </c>
      <c r="D1130" t="s">
        <v>1746</v>
      </c>
      <c r="E1130" t="s">
        <v>2504</v>
      </c>
      <c r="F1130" t="s">
        <v>2526</v>
      </c>
      <c r="G1130" t="s">
        <v>700</v>
      </c>
      <c r="H1130" t="s">
        <v>1328</v>
      </c>
      <c r="I1130" t="s">
        <v>1329</v>
      </c>
      <c r="J1130">
        <v>2025</v>
      </c>
      <c r="K1130">
        <v>100</v>
      </c>
      <c r="L1130" t="s">
        <v>5843</v>
      </c>
      <c r="M1130" t="s">
        <v>5834</v>
      </c>
      <c r="N1130" t="s">
        <v>5844</v>
      </c>
      <c r="O1130" t="s">
        <v>1753</v>
      </c>
    </row>
    <row r="1131" spans="1:19">
      <c r="A1131" t="s">
        <v>5845</v>
      </c>
      <c r="B1131" t="s">
        <v>1194</v>
      </c>
      <c r="C1131" t="s">
        <v>2486</v>
      </c>
      <c r="D1131" t="s">
        <v>1746</v>
      </c>
      <c r="E1131" t="s">
        <v>2504</v>
      </c>
      <c r="F1131" t="s">
        <v>2552</v>
      </c>
      <c r="G1131" t="s">
        <v>706</v>
      </c>
      <c r="H1131" t="s">
        <v>1328</v>
      </c>
      <c r="I1131" t="s">
        <v>1329</v>
      </c>
      <c r="J1131">
        <v>2025</v>
      </c>
      <c r="K1131">
        <v>67</v>
      </c>
      <c r="L1131" t="s">
        <v>2792</v>
      </c>
      <c r="M1131" t="s">
        <v>5834</v>
      </c>
      <c r="N1131" t="s">
        <v>5846</v>
      </c>
      <c r="O1131" t="s">
        <v>1753</v>
      </c>
      <c r="S1131" t="s">
        <v>5847</v>
      </c>
    </row>
    <row r="1132" spans="1:19">
      <c r="A1132" t="s">
        <v>5848</v>
      </c>
      <c r="B1132" t="s">
        <v>1195</v>
      </c>
      <c r="C1132" t="s">
        <v>2486</v>
      </c>
      <c r="D1132" t="s">
        <v>1746</v>
      </c>
      <c r="E1132" t="s">
        <v>2504</v>
      </c>
      <c r="F1132" t="s">
        <v>2552</v>
      </c>
      <c r="G1132" t="s">
        <v>712</v>
      </c>
      <c r="H1132" t="s">
        <v>1328</v>
      </c>
      <c r="I1132" t="s">
        <v>1329</v>
      </c>
      <c r="J1132">
        <v>2025</v>
      </c>
      <c r="K1132">
        <v>0</v>
      </c>
      <c r="L1132" t="s">
        <v>3201</v>
      </c>
      <c r="M1132" t="s">
        <v>5834</v>
      </c>
      <c r="N1132" t="s">
        <v>5849</v>
      </c>
      <c r="O1132" t="s">
        <v>1753</v>
      </c>
      <c r="R1132" t="s">
        <v>5850</v>
      </c>
      <c r="S1132" t="s">
        <v>5851</v>
      </c>
    </row>
    <row r="1133" spans="1:19">
      <c r="A1133" t="s">
        <v>5852</v>
      </c>
      <c r="B1133" t="s">
        <v>1196</v>
      </c>
      <c r="C1133" t="s">
        <v>2486</v>
      </c>
      <c r="D1133" t="s">
        <v>1746</v>
      </c>
      <c r="E1133" t="s">
        <v>2504</v>
      </c>
      <c r="F1133" t="s">
        <v>2552</v>
      </c>
      <c r="G1133" t="s">
        <v>716</v>
      </c>
      <c r="H1133" t="s">
        <v>1328</v>
      </c>
      <c r="I1133" t="s">
        <v>1329</v>
      </c>
      <c r="J1133">
        <v>2025</v>
      </c>
      <c r="K1133">
        <v>0</v>
      </c>
      <c r="L1133" t="s">
        <v>3203</v>
      </c>
      <c r="M1133" t="s">
        <v>5834</v>
      </c>
      <c r="N1133" t="s">
        <v>5853</v>
      </c>
      <c r="O1133" t="s">
        <v>1753</v>
      </c>
      <c r="R1133" t="s">
        <v>5854</v>
      </c>
      <c r="S1133" t="s">
        <v>5855</v>
      </c>
    </row>
    <row r="1134" spans="1:19">
      <c r="A1134" t="s">
        <v>5856</v>
      </c>
      <c r="B1134" t="s">
        <v>1197</v>
      </c>
      <c r="C1134" t="s">
        <v>2486</v>
      </c>
      <c r="D1134" t="s">
        <v>1746</v>
      </c>
      <c r="E1134" t="s">
        <v>2504</v>
      </c>
      <c r="F1134" t="s">
        <v>2565</v>
      </c>
      <c r="G1134" t="s">
        <v>722</v>
      </c>
      <c r="H1134" t="s">
        <v>1328</v>
      </c>
      <c r="I1134" t="s">
        <v>1329</v>
      </c>
      <c r="J1134">
        <v>2025</v>
      </c>
      <c r="K1134">
        <v>0</v>
      </c>
      <c r="L1134" t="s">
        <v>2805</v>
      </c>
      <c r="M1134" t="s">
        <v>5834</v>
      </c>
      <c r="N1134" t="s">
        <v>5857</v>
      </c>
      <c r="O1134" t="s">
        <v>1753</v>
      </c>
    </row>
    <row r="1135" spans="1:19">
      <c r="A1135" t="s">
        <v>5858</v>
      </c>
      <c r="B1135" t="s">
        <v>1198</v>
      </c>
      <c r="C1135" t="s">
        <v>2486</v>
      </c>
      <c r="D1135" t="s">
        <v>1747</v>
      </c>
      <c r="E1135" t="s">
        <v>2504</v>
      </c>
      <c r="F1135" t="s">
        <v>2526</v>
      </c>
      <c r="G1135" t="s">
        <v>728</v>
      </c>
      <c r="H1135" t="s">
        <v>1328</v>
      </c>
      <c r="I1135" t="s">
        <v>1329</v>
      </c>
      <c r="J1135">
        <v>2025</v>
      </c>
      <c r="K1135">
        <v>100</v>
      </c>
      <c r="L1135" t="s">
        <v>2807</v>
      </c>
      <c r="M1135" t="s">
        <v>5859</v>
      </c>
      <c r="N1135" t="s">
        <v>5860</v>
      </c>
      <c r="O1135" t="s">
        <v>1753</v>
      </c>
    </row>
    <row r="1136" spans="1:19">
      <c r="A1136" t="s">
        <v>5861</v>
      </c>
      <c r="B1136" t="s">
        <v>1199</v>
      </c>
      <c r="C1136" t="s">
        <v>2486</v>
      </c>
      <c r="D1136" t="s">
        <v>1747</v>
      </c>
      <c r="E1136" t="s">
        <v>2504</v>
      </c>
      <c r="F1136" t="s">
        <v>2526</v>
      </c>
      <c r="G1136" t="s">
        <v>734</v>
      </c>
      <c r="H1136" t="s">
        <v>1328</v>
      </c>
      <c r="I1136" t="s">
        <v>1329</v>
      </c>
      <c r="J1136">
        <v>2025</v>
      </c>
      <c r="K1136">
        <v>100</v>
      </c>
      <c r="L1136" t="s">
        <v>2811</v>
      </c>
      <c r="M1136" t="s">
        <v>5859</v>
      </c>
      <c r="N1136" t="s">
        <v>5862</v>
      </c>
      <c r="O1136" t="s">
        <v>1753</v>
      </c>
    </row>
    <row r="1137" spans="1:15">
      <c r="A1137" t="s">
        <v>5863</v>
      </c>
      <c r="B1137" t="s">
        <v>1200</v>
      </c>
      <c r="C1137" t="s">
        <v>2486</v>
      </c>
      <c r="D1137" t="s">
        <v>1747</v>
      </c>
      <c r="E1137" t="s">
        <v>2504</v>
      </c>
      <c r="F1137" t="s">
        <v>2526</v>
      </c>
      <c r="G1137" t="s">
        <v>740</v>
      </c>
      <c r="H1137" t="s">
        <v>1328</v>
      </c>
      <c r="I1137" t="s">
        <v>1329</v>
      </c>
      <c r="J1137">
        <v>2025</v>
      </c>
      <c r="K1137">
        <v>100</v>
      </c>
      <c r="L1137" t="s">
        <v>2814</v>
      </c>
      <c r="M1137" t="s">
        <v>5859</v>
      </c>
      <c r="N1137" t="s">
        <v>5864</v>
      </c>
      <c r="O1137" t="s">
        <v>1753</v>
      </c>
    </row>
    <row r="1138" spans="1:15">
      <c r="A1138" t="s">
        <v>5865</v>
      </c>
      <c r="B1138" t="s">
        <v>1201</v>
      </c>
      <c r="C1138" t="s">
        <v>2486</v>
      </c>
      <c r="D1138" t="s">
        <v>1747</v>
      </c>
      <c r="E1138" t="s">
        <v>2504</v>
      </c>
      <c r="F1138" t="s">
        <v>2552</v>
      </c>
      <c r="G1138" t="s">
        <v>746</v>
      </c>
      <c r="H1138" t="s">
        <v>1328</v>
      </c>
      <c r="I1138" t="s">
        <v>1329</v>
      </c>
      <c r="J1138">
        <v>2025</v>
      </c>
      <c r="K1138">
        <v>100</v>
      </c>
      <c r="L1138" t="s">
        <v>2817</v>
      </c>
      <c r="M1138" t="s">
        <v>5859</v>
      </c>
      <c r="N1138" t="s">
        <v>5866</v>
      </c>
      <c r="O1138" t="s">
        <v>1753</v>
      </c>
    </row>
    <row r="1139" spans="1:15">
      <c r="A1139" t="s">
        <v>5867</v>
      </c>
      <c r="B1139" t="s">
        <v>1202</v>
      </c>
      <c r="C1139" t="s">
        <v>2486</v>
      </c>
      <c r="D1139" t="s">
        <v>1747</v>
      </c>
      <c r="E1139" t="s">
        <v>2504</v>
      </c>
      <c r="F1139" t="s">
        <v>2552</v>
      </c>
      <c r="G1139" t="s">
        <v>752</v>
      </c>
      <c r="H1139" t="s">
        <v>1328</v>
      </c>
      <c r="I1139" t="s">
        <v>1329</v>
      </c>
      <c r="J1139">
        <v>2025</v>
      </c>
      <c r="K1139">
        <v>100</v>
      </c>
      <c r="L1139" t="s">
        <v>2820</v>
      </c>
      <c r="M1139" t="s">
        <v>5859</v>
      </c>
      <c r="N1139" t="s">
        <v>5868</v>
      </c>
      <c r="O1139" t="s">
        <v>1753</v>
      </c>
    </row>
    <row r="1140" spans="1:15">
      <c r="A1140" t="s">
        <v>5869</v>
      </c>
      <c r="B1140" t="s">
        <v>1203</v>
      </c>
      <c r="C1140" t="s">
        <v>2486</v>
      </c>
      <c r="D1140" t="s">
        <v>1747</v>
      </c>
      <c r="E1140" t="s">
        <v>2504</v>
      </c>
      <c r="F1140" t="s">
        <v>2552</v>
      </c>
      <c r="G1140" t="s">
        <v>756</v>
      </c>
      <c r="H1140" t="s">
        <v>1328</v>
      </c>
      <c r="I1140" t="s">
        <v>1329</v>
      </c>
      <c r="J1140">
        <v>2025</v>
      </c>
      <c r="K1140">
        <v>100</v>
      </c>
      <c r="L1140" t="s">
        <v>2823</v>
      </c>
      <c r="M1140" t="s">
        <v>5859</v>
      </c>
      <c r="N1140" t="s">
        <v>5870</v>
      </c>
      <c r="O1140" t="s">
        <v>1753</v>
      </c>
    </row>
    <row r="1141" spans="1:15">
      <c r="A1141" t="s">
        <v>5871</v>
      </c>
      <c r="B1141" t="s">
        <v>1204</v>
      </c>
      <c r="C1141" t="s">
        <v>2486</v>
      </c>
      <c r="D1141" t="s">
        <v>1747</v>
      </c>
      <c r="E1141" t="s">
        <v>2504</v>
      </c>
      <c r="F1141" t="s">
        <v>2565</v>
      </c>
      <c r="G1141" t="s">
        <v>762</v>
      </c>
      <c r="H1141" t="s">
        <v>1328</v>
      </c>
      <c r="I1141" t="s">
        <v>1329</v>
      </c>
      <c r="J1141">
        <v>2025</v>
      </c>
      <c r="K1141">
        <v>33</v>
      </c>
      <c r="L1141" t="s">
        <v>3667</v>
      </c>
      <c r="M1141" t="s">
        <v>5859</v>
      </c>
      <c r="N1141" t="s">
        <v>5872</v>
      </c>
      <c r="O1141" t="s">
        <v>1753</v>
      </c>
    </row>
    <row r="1142" spans="1:15">
      <c r="A1142" t="s">
        <v>5873</v>
      </c>
      <c r="B1142" t="s">
        <v>1205</v>
      </c>
      <c r="C1142" t="s">
        <v>2486</v>
      </c>
      <c r="D1142" t="s">
        <v>1747</v>
      </c>
      <c r="E1142" t="s">
        <v>2504</v>
      </c>
      <c r="F1142" t="s">
        <v>2573</v>
      </c>
      <c r="G1142" t="s">
        <v>768</v>
      </c>
      <c r="H1142" t="s">
        <v>1328</v>
      </c>
      <c r="I1142" t="s">
        <v>1329</v>
      </c>
      <c r="J1142">
        <v>2025</v>
      </c>
      <c r="K1142">
        <v>0</v>
      </c>
      <c r="L1142" t="s">
        <v>2829</v>
      </c>
      <c r="M1142" t="s">
        <v>5859</v>
      </c>
      <c r="N1142" t="s">
        <v>5874</v>
      </c>
      <c r="O1142" t="s">
        <v>1753</v>
      </c>
    </row>
    <row r="1143" spans="1:15">
      <c r="A1143" t="s">
        <v>5875</v>
      </c>
      <c r="B1143" t="s">
        <v>1206</v>
      </c>
      <c r="C1143" t="s">
        <v>2486</v>
      </c>
      <c r="D1143" t="s">
        <v>1747</v>
      </c>
      <c r="E1143" t="s">
        <v>2504</v>
      </c>
      <c r="F1143" t="s">
        <v>2580</v>
      </c>
      <c r="G1143" t="s">
        <v>774</v>
      </c>
      <c r="H1143" t="s">
        <v>1328</v>
      </c>
      <c r="I1143" t="s">
        <v>1329</v>
      </c>
      <c r="J1143">
        <v>2025</v>
      </c>
      <c r="K1143">
        <v>0</v>
      </c>
      <c r="L1143" t="s">
        <v>2832</v>
      </c>
      <c r="M1143" t="s">
        <v>5859</v>
      </c>
      <c r="N1143" t="s">
        <v>5876</v>
      </c>
      <c r="O1143" t="s">
        <v>1753</v>
      </c>
    </row>
    <row r="1144" spans="1:15">
      <c r="A1144" t="s">
        <v>5877</v>
      </c>
      <c r="B1144" t="s">
        <v>1207</v>
      </c>
      <c r="C1144" t="s">
        <v>2486</v>
      </c>
      <c r="D1144" t="s">
        <v>1747</v>
      </c>
      <c r="E1144" t="s">
        <v>2504</v>
      </c>
      <c r="F1144" t="s">
        <v>2580</v>
      </c>
      <c r="G1144" t="s">
        <v>780</v>
      </c>
      <c r="H1144" t="s">
        <v>1328</v>
      </c>
      <c r="I1144" t="s">
        <v>1329</v>
      </c>
      <c r="J1144">
        <v>2025</v>
      </c>
      <c r="K1144">
        <v>100</v>
      </c>
      <c r="L1144" t="s">
        <v>5010</v>
      </c>
      <c r="M1144" t="s">
        <v>5859</v>
      </c>
      <c r="N1144" t="s">
        <v>5878</v>
      </c>
      <c r="O1144" t="s">
        <v>1753</v>
      </c>
    </row>
    <row r="1145" spans="1:15">
      <c r="A1145" t="s">
        <v>5879</v>
      </c>
      <c r="B1145" t="s">
        <v>1208</v>
      </c>
      <c r="C1145" t="s">
        <v>2486</v>
      </c>
      <c r="D1145" t="s">
        <v>1747</v>
      </c>
      <c r="E1145" t="s">
        <v>2504</v>
      </c>
      <c r="F1145" t="s">
        <v>2580</v>
      </c>
      <c r="G1145" t="s">
        <v>786</v>
      </c>
      <c r="H1145" t="s">
        <v>1328</v>
      </c>
      <c r="I1145" t="s">
        <v>1329</v>
      </c>
      <c r="J1145">
        <v>2025</v>
      </c>
      <c r="K1145">
        <v>100</v>
      </c>
      <c r="L1145" t="s">
        <v>5013</v>
      </c>
      <c r="M1145" t="s">
        <v>5859</v>
      </c>
      <c r="N1145" t="s">
        <v>5880</v>
      </c>
      <c r="O1145" t="s">
        <v>1753</v>
      </c>
    </row>
    <row r="1146" spans="1:15">
      <c r="A1146" t="s">
        <v>5881</v>
      </c>
      <c r="B1146" t="s">
        <v>1209</v>
      </c>
      <c r="C1146" t="s">
        <v>2486</v>
      </c>
      <c r="D1146" t="s">
        <v>1747</v>
      </c>
      <c r="E1146" t="s">
        <v>2504</v>
      </c>
      <c r="F1146" t="s">
        <v>2627</v>
      </c>
      <c r="G1146" t="s">
        <v>792</v>
      </c>
      <c r="H1146" t="s">
        <v>1328</v>
      </c>
      <c r="I1146" t="s">
        <v>1329</v>
      </c>
      <c r="J1146">
        <v>2025</v>
      </c>
      <c r="K1146">
        <v>100</v>
      </c>
      <c r="L1146" t="s">
        <v>5882</v>
      </c>
      <c r="M1146" t="s">
        <v>5859</v>
      </c>
      <c r="N1146" t="s">
        <v>5883</v>
      </c>
      <c r="O1146" t="s">
        <v>1753</v>
      </c>
    </row>
    <row r="1147" spans="1:15">
      <c r="A1147" t="s">
        <v>5884</v>
      </c>
      <c r="B1147" t="s">
        <v>1210</v>
      </c>
      <c r="C1147" t="s">
        <v>2486</v>
      </c>
      <c r="D1147" t="s">
        <v>1747</v>
      </c>
      <c r="E1147" t="s">
        <v>2504</v>
      </c>
      <c r="F1147" t="s">
        <v>2627</v>
      </c>
      <c r="G1147" t="s">
        <v>798</v>
      </c>
      <c r="H1147" t="s">
        <v>1328</v>
      </c>
      <c r="I1147" t="s">
        <v>1329</v>
      </c>
      <c r="J1147">
        <v>2025</v>
      </c>
      <c r="K1147">
        <v>0</v>
      </c>
      <c r="L1147" t="s">
        <v>2844</v>
      </c>
      <c r="M1147" t="s">
        <v>5859</v>
      </c>
      <c r="N1147" t="s">
        <v>5885</v>
      </c>
      <c r="O1147" t="s">
        <v>1753</v>
      </c>
    </row>
    <row r="1148" spans="1:15">
      <c r="A1148" t="s">
        <v>5886</v>
      </c>
      <c r="B1148" t="s">
        <v>1211</v>
      </c>
      <c r="C1148" t="s">
        <v>2486</v>
      </c>
      <c r="D1148" t="s">
        <v>1695</v>
      </c>
      <c r="E1148" t="s">
        <v>2521</v>
      </c>
      <c r="F1148" t="s">
        <v>2846</v>
      </c>
      <c r="G1148" t="s">
        <v>802</v>
      </c>
      <c r="H1148" t="s">
        <v>1328</v>
      </c>
      <c r="I1148" t="s">
        <v>1329</v>
      </c>
      <c r="J1148">
        <v>2025</v>
      </c>
      <c r="K1148">
        <v>100</v>
      </c>
      <c r="L1148" t="s">
        <v>3698</v>
      </c>
      <c r="M1148" t="s">
        <v>5887</v>
      </c>
      <c r="N1148" t="s">
        <v>5888</v>
      </c>
      <c r="O1148" t="s">
        <v>1753</v>
      </c>
    </row>
    <row r="1149" spans="1:15">
      <c r="A1149" t="s">
        <v>5889</v>
      </c>
      <c r="B1149" t="s">
        <v>1212</v>
      </c>
      <c r="C1149" t="s">
        <v>2486</v>
      </c>
      <c r="D1149" t="s">
        <v>1695</v>
      </c>
      <c r="E1149" t="s">
        <v>2521</v>
      </c>
      <c r="F1149" t="s">
        <v>2846</v>
      </c>
      <c r="G1149" t="s">
        <v>808</v>
      </c>
      <c r="H1149" t="s">
        <v>1328</v>
      </c>
      <c r="I1149" t="s">
        <v>1329</v>
      </c>
      <c r="J1149">
        <v>2025</v>
      </c>
      <c r="K1149">
        <v>100</v>
      </c>
      <c r="L1149" t="s">
        <v>4568</v>
      </c>
      <c r="M1149" t="s">
        <v>5887</v>
      </c>
      <c r="N1149" t="s">
        <v>5890</v>
      </c>
      <c r="O1149" t="s">
        <v>1753</v>
      </c>
    </row>
    <row r="1150" spans="1:15">
      <c r="A1150" t="s">
        <v>5891</v>
      </c>
      <c r="B1150" t="s">
        <v>1213</v>
      </c>
      <c r="C1150" t="s">
        <v>2486</v>
      </c>
      <c r="D1150" t="s">
        <v>1695</v>
      </c>
      <c r="E1150" t="s">
        <v>2521</v>
      </c>
      <c r="F1150" t="s">
        <v>2846</v>
      </c>
      <c r="G1150" t="s">
        <v>814</v>
      </c>
      <c r="H1150" t="s">
        <v>1328</v>
      </c>
      <c r="I1150" t="s">
        <v>1329</v>
      </c>
      <c r="J1150">
        <v>2025</v>
      </c>
      <c r="K1150">
        <v>33</v>
      </c>
      <c r="L1150" t="s">
        <v>5892</v>
      </c>
      <c r="M1150" t="s">
        <v>5893</v>
      </c>
      <c r="N1150" t="s">
        <v>5894</v>
      </c>
      <c r="O1150" t="s">
        <v>1753</v>
      </c>
    </row>
    <row r="1151" spans="1:15">
      <c r="A1151" t="s">
        <v>5895</v>
      </c>
      <c r="B1151" t="s">
        <v>1214</v>
      </c>
      <c r="C1151" t="s">
        <v>2486</v>
      </c>
      <c r="D1151" t="s">
        <v>1695</v>
      </c>
      <c r="E1151" t="s">
        <v>2521</v>
      </c>
      <c r="F1151" t="s">
        <v>2846</v>
      </c>
      <c r="G1151" t="s">
        <v>820</v>
      </c>
      <c r="H1151" t="s">
        <v>1328</v>
      </c>
      <c r="I1151" t="s">
        <v>1329</v>
      </c>
      <c r="J1151">
        <v>2025</v>
      </c>
      <c r="K1151">
        <v>100</v>
      </c>
      <c r="L1151" t="s">
        <v>2856</v>
      </c>
      <c r="M1151" t="s">
        <v>5887</v>
      </c>
      <c r="N1151" t="s">
        <v>5896</v>
      </c>
      <c r="O1151" t="s">
        <v>1753</v>
      </c>
    </row>
    <row r="1152" spans="1:15">
      <c r="A1152" t="s">
        <v>5897</v>
      </c>
      <c r="B1152" t="s">
        <v>1215</v>
      </c>
      <c r="C1152" t="s">
        <v>2486</v>
      </c>
      <c r="D1152" t="s">
        <v>1695</v>
      </c>
      <c r="E1152" t="s">
        <v>2521</v>
      </c>
      <c r="F1152" t="s">
        <v>2846</v>
      </c>
      <c r="G1152" t="s">
        <v>824</v>
      </c>
      <c r="H1152" t="s">
        <v>1328</v>
      </c>
      <c r="I1152" t="s">
        <v>1329</v>
      </c>
      <c r="J1152">
        <v>2025</v>
      </c>
      <c r="K1152">
        <v>0</v>
      </c>
      <c r="L1152" t="s">
        <v>2859</v>
      </c>
      <c r="M1152" t="s">
        <v>5887</v>
      </c>
      <c r="N1152" t="s">
        <v>5898</v>
      </c>
      <c r="O1152" t="s">
        <v>1753</v>
      </c>
    </row>
    <row r="1153" spans="1:15">
      <c r="A1153" t="s">
        <v>5899</v>
      </c>
      <c r="B1153" t="s">
        <v>1216</v>
      </c>
      <c r="C1153" t="s">
        <v>2486</v>
      </c>
      <c r="D1153" t="s">
        <v>1695</v>
      </c>
      <c r="E1153" t="s">
        <v>2521</v>
      </c>
      <c r="F1153" t="s">
        <v>2846</v>
      </c>
      <c r="G1153" t="s">
        <v>830</v>
      </c>
      <c r="H1153" t="s">
        <v>1328</v>
      </c>
      <c r="I1153" t="s">
        <v>1329</v>
      </c>
      <c r="J1153">
        <v>2025</v>
      </c>
      <c r="K1153">
        <v>100</v>
      </c>
      <c r="L1153" t="s">
        <v>4581</v>
      </c>
      <c r="M1153" t="s">
        <v>5887</v>
      </c>
      <c r="N1153" t="s">
        <v>5900</v>
      </c>
      <c r="O1153" t="s">
        <v>1753</v>
      </c>
    </row>
    <row r="1154" spans="1:15">
      <c r="A1154" t="s">
        <v>5901</v>
      </c>
      <c r="B1154" t="s">
        <v>1217</v>
      </c>
      <c r="C1154" t="s">
        <v>2864</v>
      </c>
      <c r="E1154" t="s">
        <v>2521</v>
      </c>
      <c r="F1154" t="s">
        <v>2865</v>
      </c>
      <c r="G1154" t="s">
        <v>837</v>
      </c>
      <c r="H1154" t="s">
        <v>1328</v>
      </c>
      <c r="I1154" t="s">
        <v>1329</v>
      </c>
      <c r="J1154">
        <v>2025</v>
      </c>
      <c r="K1154">
        <v>100</v>
      </c>
      <c r="L1154" t="s">
        <v>5041</v>
      </c>
      <c r="M1154" t="s">
        <v>5902</v>
      </c>
      <c r="N1154" t="s">
        <v>5903</v>
      </c>
      <c r="O1154" t="s">
        <v>1753</v>
      </c>
    </row>
    <row r="1155" spans="1:15">
      <c r="A1155" t="s">
        <v>5904</v>
      </c>
      <c r="B1155" t="s">
        <v>1218</v>
      </c>
      <c r="C1155" t="s">
        <v>2864</v>
      </c>
      <c r="E1155" t="s">
        <v>2521</v>
      </c>
      <c r="F1155" t="s">
        <v>2865</v>
      </c>
      <c r="G1155" t="s">
        <v>843</v>
      </c>
      <c r="H1155" t="s">
        <v>1328</v>
      </c>
      <c r="I1155" t="s">
        <v>1329</v>
      </c>
      <c r="J1155">
        <v>2025</v>
      </c>
      <c r="K1155">
        <v>33</v>
      </c>
      <c r="L1155" t="s">
        <v>3718</v>
      </c>
      <c r="M1155" t="s">
        <v>5905</v>
      </c>
      <c r="N1155" t="s">
        <v>5906</v>
      </c>
      <c r="O1155" t="s">
        <v>1753</v>
      </c>
    </row>
    <row r="1156" spans="1:15">
      <c r="A1156" t="s">
        <v>5907</v>
      </c>
      <c r="B1156" t="s">
        <v>1219</v>
      </c>
      <c r="C1156" t="s">
        <v>2864</v>
      </c>
      <c r="E1156" t="s">
        <v>2521</v>
      </c>
      <c r="F1156" t="s">
        <v>2865</v>
      </c>
      <c r="G1156" t="s">
        <v>849</v>
      </c>
      <c r="H1156" t="s">
        <v>1328</v>
      </c>
      <c r="I1156" t="s">
        <v>1329</v>
      </c>
      <c r="J1156">
        <v>2025</v>
      </c>
      <c r="K1156">
        <v>0</v>
      </c>
      <c r="L1156" t="s">
        <v>2871</v>
      </c>
      <c r="M1156" t="s">
        <v>5908</v>
      </c>
      <c r="N1156" t="s">
        <v>5909</v>
      </c>
      <c r="O1156" t="s">
        <v>1753</v>
      </c>
    </row>
    <row r="1157" spans="1:15">
      <c r="A1157" t="s">
        <v>5910</v>
      </c>
      <c r="B1157" t="s">
        <v>1220</v>
      </c>
      <c r="C1157" t="s">
        <v>2864</v>
      </c>
      <c r="E1157" t="s">
        <v>2521</v>
      </c>
      <c r="F1157" t="s">
        <v>2865</v>
      </c>
      <c r="G1157" t="s">
        <v>855</v>
      </c>
      <c r="H1157" t="s">
        <v>1328</v>
      </c>
      <c r="I1157" t="s">
        <v>1329</v>
      </c>
      <c r="J1157">
        <v>2025</v>
      </c>
      <c r="K1157">
        <v>67</v>
      </c>
      <c r="L1157" t="s">
        <v>2944</v>
      </c>
      <c r="M1157" t="s">
        <v>5911</v>
      </c>
      <c r="N1157" t="s">
        <v>5912</v>
      </c>
      <c r="O1157" t="s">
        <v>1753</v>
      </c>
    </row>
    <row r="1158" spans="1:15">
      <c r="A1158" t="s">
        <v>5913</v>
      </c>
      <c r="B1158" t="s">
        <v>1221</v>
      </c>
      <c r="C1158" t="s">
        <v>2875</v>
      </c>
      <c r="E1158" t="s">
        <v>2487</v>
      </c>
      <c r="F1158" t="s">
        <v>2876</v>
      </c>
      <c r="G1158" t="s">
        <v>862</v>
      </c>
      <c r="H1158" t="s">
        <v>1328</v>
      </c>
      <c r="I1158" t="s">
        <v>1329</v>
      </c>
      <c r="J1158">
        <v>2025</v>
      </c>
      <c r="K1158">
        <v>0</v>
      </c>
      <c r="L1158" t="s">
        <v>3248</v>
      </c>
      <c r="M1158" t="s">
        <v>5914</v>
      </c>
      <c r="N1158" t="s">
        <v>5915</v>
      </c>
      <c r="O1158" t="s">
        <v>1753</v>
      </c>
    </row>
    <row r="1159" spans="1:15">
      <c r="A1159" t="s">
        <v>5916</v>
      </c>
      <c r="B1159" t="s">
        <v>1222</v>
      </c>
      <c r="C1159" t="s">
        <v>2875</v>
      </c>
      <c r="E1159" t="s">
        <v>2499</v>
      </c>
      <c r="F1159" t="s">
        <v>2876</v>
      </c>
      <c r="G1159" t="s">
        <v>868</v>
      </c>
      <c r="H1159" t="s">
        <v>1328</v>
      </c>
      <c r="I1159" t="s">
        <v>1329</v>
      </c>
      <c r="J1159">
        <v>2025</v>
      </c>
      <c r="K1159">
        <v>33</v>
      </c>
      <c r="L1159" t="s">
        <v>5917</v>
      </c>
      <c r="M1159" t="s">
        <v>5918</v>
      </c>
      <c r="N1159" t="s">
        <v>5919</v>
      </c>
      <c r="O1159" t="s">
        <v>1753</v>
      </c>
    </row>
    <row r="1160" spans="1:15">
      <c r="A1160" t="s">
        <v>5920</v>
      </c>
      <c r="B1160" t="s">
        <v>1223</v>
      </c>
      <c r="C1160" t="s">
        <v>2875</v>
      </c>
      <c r="E1160" t="s">
        <v>2499</v>
      </c>
      <c r="F1160" t="s">
        <v>2876</v>
      </c>
      <c r="G1160" t="s">
        <v>874</v>
      </c>
      <c r="H1160" t="s">
        <v>1328</v>
      </c>
      <c r="I1160" t="s">
        <v>1329</v>
      </c>
      <c r="J1160">
        <v>2025</v>
      </c>
      <c r="K1160">
        <v>67</v>
      </c>
      <c r="L1160" t="s">
        <v>5921</v>
      </c>
      <c r="M1160" t="s">
        <v>5922</v>
      </c>
      <c r="N1160" t="s">
        <v>5923</v>
      </c>
      <c r="O1160" t="s">
        <v>1753</v>
      </c>
    </row>
    <row r="1161" spans="1:15">
      <c r="A1161" t="s">
        <v>5924</v>
      </c>
      <c r="B1161" t="s">
        <v>1224</v>
      </c>
      <c r="C1161" t="s">
        <v>2875</v>
      </c>
      <c r="E1161" t="s">
        <v>2499</v>
      </c>
      <c r="F1161" t="s">
        <v>2876</v>
      </c>
      <c r="G1161" t="s">
        <v>880</v>
      </c>
      <c r="H1161" t="s">
        <v>1328</v>
      </c>
      <c r="I1161" t="s">
        <v>1329</v>
      </c>
      <c r="J1161">
        <v>2025</v>
      </c>
      <c r="K1161">
        <v>67</v>
      </c>
      <c r="L1161" t="s">
        <v>3255</v>
      </c>
      <c r="M1161" t="s">
        <v>5925</v>
      </c>
      <c r="N1161" t="s">
        <v>5926</v>
      </c>
      <c r="O1161" t="s">
        <v>1753</v>
      </c>
    </row>
    <row r="1162" spans="1:15">
      <c r="A1162" t="s">
        <v>5927</v>
      </c>
      <c r="B1162" t="s">
        <v>1225</v>
      </c>
      <c r="C1162" t="s">
        <v>2875</v>
      </c>
      <c r="E1162" t="s">
        <v>2499</v>
      </c>
      <c r="F1162" t="s">
        <v>2876</v>
      </c>
      <c r="G1162" t="s">
        <v>886</v>
      </c>
      <c r="H1162" t="s">
        <v>1328</v>
      </c>
      <c r="I1162" t="s">
        <v>1329</v>
      </c>
      <c r="J1162">
        <v>2025</v>
      </c>
      <c r="K1162">
        <v>100</v>
      </c>
      <c r="L1162" t="s">
        <v>2894</v>
      </c>
      <c r="M1162" t="s">
        <v>5928</v>
      </c>
      <c r="N1162" t="s">
        <v>5929</v>
      </c>
      <c r="O1162" t="s">
        <v>1753</v>
      </c>
    </row>
    <row r="1163" spans="1:15">
      <c r="A1163" t="s">
        <v>5930</v>
      </c>
      <c r="B1163" t="s">
        <v>1226</v>
      </c>
      <c r="C1163" t="s">
        <v>2875</v>
      </c>
      <c r="E1163" t="s">
        <v>2499</v>
      </c>
      <c r="F1163" t="s">
        <v>2876</v>
      </c>
      <c r="G1163" t="s">
        <v>892</v>
      </c>
      <c r="H1163" t="s">
        <v>1328</v>
      </c>
      <c r="I1163" t="s">
        <v>1329</v>
      </c>
      <c r="J1163">
        <v>2025</v>
      </c>
      <c r="K1163">
        <v>67</v>
      </c>
      <c r="L1163" t="s">
        <v>2898</v>
      </c>
      <c r="M1163" t="s">
        <v>5931</v>
      </c>
      <c r="N1163" t="s">
        <v>5932</v>
      </c>
      <c r="O1163" t="s">
        <v>1753</v>
      </c>
    </row>
    <row r="1164" spans="1:15">
      <c r="A1164" t="s">
        <v>5933</v>
      </c>
      <c r="B1164" t="s">
        <v>1227</v>
      </c>
      <c r="C1164" t="s">
        <v>2875</v>
      </c>
      <c r="E1164" t="s">
        <v>2499</v>
      </c>
      <c r="F1164" t="s">
        <v>2876</v>
      </c>
      <c r="G1164" t="s">
        <v>898</v>
      </c>
      <c r="H1164" t="s">
        <v>1328</v>
      </c>
      <c r="I1164" t="s">
        <v>1329</v>
      </c>
      <c r="J1164">
        <v>2025</v>
      </c>
      <c r="K1164">
        <v>67</v>
      </c>
      <c r="L1164" t="s">
        <v>2902</v>
      </c>
      <c r="M1164" t="s">
        <v>5934</v>
      </c>
      <c r="N1164" t="s">
        <v>5935</v>
      </c>
      <c r="O1164" t="s">
        <v>1753</v>
      </c>
    </row>
    <row r="1165" spans="1:15">
      <c r="A1165" t="s">
        <v>5936</v>
      </c>
      <c r="B1165" t="s">
        <v>1228</v>
      </c>
      <c r="C1165" t="s">
        <v>2875</v>
      </c>
      <c r="E1165" t="s">
        <v>2504</v>
      </c>
      <c r="F1165" t="s">
        <v>2876</v>
      </c>
      <c r="G1165" t="s">
        <v>904</v>
      </c>
      <c r="H1165" t="s">
        <v>1328</v>
      </c>
      <c r="I1165" t="s">
        <v>1329</v>
      </c>
      <c r="J1165">
        <v>2025</v>
      </c>
      <c r="K1165">
        <v>67</v>
      </c>
      <c r="L1165" t="s">
        <v>5081</v>
      </c>
      <c r="M1165" t="s">
        <v>5937</v>
      </c>
      <c r="N1165" t="s">
        <v>5938</v>
      </c>
      <c r="O1165" t="s">
        <v>1753</v>
      </c>
    </row>
    <row r="1166" spans="1:15">
      <c r="A1166" t="s">
        <v>5939</v>
      </c>
      <c r="B1166" t="s">
        <v>1229</v>
      </c>
      <c r="C1166" t="s">
        <v>2875</v>
      </c>
      <c r="E1166" t="s">
        <v>2504</v>
      </c>
      <c r="F1166" t="s">
        <v>2876</v>
      </c>
      <c r="G1166" t="s">
        <v>910</v>
      </c>
      <c r="H1166" t="s">
        <v>1328</v>
      </c>
      <c r="I1166" t="s">
        <v>1329</v>
      </c>
      <c r="J1166">
        <v>2025</v>
      </c>
      <c r="K1166">
        <v>0</v>
      </c>
      <c r="L1166" t="s">
        <v>2909</v>
      </c>
      <c r="M1166" t="s">
        <v>5940</v>
      </c>
      <c r="N1166" t="s">
        <v>5941</v>
      </c>
      <c r="O1166" t="s">
        <v>1753</v>
      </c>
    </row>
    <row r="1167" spans="1:15">
      <c r="A1167" t="s">
        <v>5942</v>
      </c>
      <c r="B1167" t="s">
        <v>1230</v>
      </c>
      <c r="C1167" t="s">
        <v>2875</v>
      </c>
      <c r="E1167" t="s">
        <v>2504</v>
      </c>
      <c r="F1167" t="s">
        <v>2876</v>
      </c>
      <c r="G1167" t="s">
        <v>2913</v>
      </c>
      <c r="H1167" t="s">
        <v>1328</v>
      </c>
      <c r="I1167" t="s">
        <v>1329</v>
      </c>
      <c r="J1167">
        <v>2025</v>
      </c>
      <c r="K1167">
        <v>0</v>
      </c>
      <c r="L1167" t="s">
        <v>3270</v>
      </c>
      <c r="M1167" t="s">
        <v>5943</v>
      </c>
      <c r="N1167" t="s">
        <v>5944</v>
      </c>
      <c r="O1167" t="s">
        <v>1753</v>
      </c>
    </row>
    <row r="1168" spans="1:15">
      <c r="A1168" t="s">
        <v>5945</v>
      </c>
      <c r="B1168" t="s">
        <v>1231</v>
      </c>
      <c r="C1168" t="s">
        <v>2875</v>
      </c>
      <c r="E1168" t="s">
        <v>2504</v>
      </c>
      <c r="F1168" t="s">
        <v>2876</v>
      </c>
      <c r="G1168" t="s">
        <v>922</v>
      </c>
      <c r="H1168" t="s">
        <v>1328</v>
      </c>
      <c r="I1168" t="s">
        <v>1329</v>
      </c>
      <c r="J1168">
        <v>2025</v>
      </c>
      <c r="K1168">
        <v>0</v>
      </c>
      <c r="L1168" t="s">
        <v>3273</v>
      </c>
      <c r="M1168" t="s">
        <v>5946</v>
      </c>
      <c r="N1168" t="s">
        <v>5947</v>
      </c>
      <c r="O1168" t="s">
        <v>1753</v>
      </c>
    </row>
    <row r="1169" spans="1:19">
      <c r="A1169" t="s">
        <v>5948</v>
      </c>
      <c r="B1169" t="s">
        <v>1232</v>
      </c>
      <c r="C1169" t="s">
        <v>2875</v>
      </c>
      <c r="E1169" t="s">
        <v>2521</v>
      </c>
      <c r="F1169" t="s">
        <v>2876</v>
      </c>
      <c r="G1169" t="s">
        <v>928</v>
      </c>
      <c r="H1169" t="s">
        <v>1328</v>
      </c>
      <c r="I1169" t="s">
        <v>1329</v>
      </c>
      <c r="J1169">
        <v>2025</v>
      </c>
      <c r="K1169">
        <v>100</v>
      </c>
      <c r="L1169" t="s">
        <v>5949</v>
      </c>
      <c r="M1169" t="s">
        <v>5950</v>
      </c>
      <c r="N1169" t="s">
        <v>5951</v>
      </c>
      <c r="O1169" t="s">
        <v>1753</v>
      </c>
    </row>
    <row r="1170" spans="1:19">
      <c r="A1170" t="s">
        <v>5952</v>
      </c>
      <c r="B1170" t="s">
        <v>1233</v>
      </c>
      <c r="C1170" t="s">
        <v>2875</v>
      </c>
      <c r="E1170" t="s">
        <v>2521</v>
      </c>
      <c r="F1170" t="s">
        <v>2926</v>
      </c>
      <c r="G1170" t="s">
        <v>935</v>
      </c>
      <c r="H1170" t="s">
        <v>1328</v>
      </c>
      <c r="I1170" t="s">
        <v>1329</v>
      </c>
      <c r="J1170">
        <v>2025</v>
      </c>
      <c r="K1170">
        <v>100</v>
      </c>
      <c r="L1170" t="s">
        <v>2927</v>
      </c>
      <c r="M1170" t="s">
        <v>5953</v>
      </c>
      <c r="N1170" t="s">
        <v>5954</v>
      </c>
      <c r="O1170" t="s">
        <v>1753</v>
      </c>
    </row>
    <row r="1171" spans="1:19">
      <c r="A1171" t="s">
        <v>5955</v>
      </c>
      <c r="B1171" t="s">
        <v>1234</v>
      </c>
      <c r="C1171" t="s">
        <v>2875</v>
      </c>
      <c r="E1171" t="s">
        <v>2521</v>
      </c>
      <c r="F1171" t="s">
        <v>2926</v>
      </c>
      <c r="G1171" t="s">
        <v>939</v>
      </c>
      <c r="H1171" t="s">
        <v>1328</v>
      </c>
      <c r="I1171" t="s">
        <v>1329</v>
      </c>
      <c r="J1171">
        <v>2025</v>
      </c>
      <c r="K1171">
        <v>100</v>
      </c>
      <c r="L1171" t="s">
        <v>2931</v>
      </c>
      <c r="M1171" t="s">
        <v>5956</v>
      </c>
      <c r="N1171" t="s">
        <v>5957</v>
      </c>
      <c r="O1171" t="s">
        <v>1753</v>
      </c>
    </row>
    <row r="1172" spans="1:19">
      <c r="A1172" t="s">
        <v>5958</v>
      </c>
      <c r="B1172" t="s">
        <v>1235</v>
      </c>
      <c r="C1172" t="s">
        <v>2875</v>
      </c>
      <c r="E1172" t="s">
        <v>2521</v>
      </c>
      <c r="F1172" t="s">
        <v>2926</v>
      </c>
      <c r="G1172" t="s">
        <v>943</v>
      </c>
      <c r="H1172" t="s">
        <v>1328</v>
      </c>
      <c r="I1172" t="s">
        <v>1329</v>
      </c>
      <c r="J1172">
        <v>2025</v>
      </c>
      <c r="K1172">
        <v>100</v>
      </c>
      <c r="L1172" t="s">
        <v>2935</v>
      </c>
      <c r="M1172" t="s">
        <v>5959</v>
      </c>
      <c r="N1172" t="s">
        <v>5960</v>
      </c>
      <c r="O1172" t="s">
        <v>1753</v>
      </c>
    </row>
    <row r="1173" spans="1:19">
      <c r="A1173" t="s">
        <v>5961</v>
      </c>
      <c r="B1173" t="s">
        <v>1236</v>
      </c>
      <c r="C1173" t="s">
        <v>2875</v>
      </c>
      <c r="E1173" t="s">
        <v>2521</v>
      </c>
      <c r="F1173" t="s">
        <v>2926</v>
      </c>
      <c r="G1173" t="s">
        <v>949</v>
      </c>
      <c r="H1173" t="s">
        <v>1328</v>
      </c>
      <c r="I1173" t="s">
        <v>1329</v>
      </c>
      <c r="J1173">
        <v>2025</v>
      </c>
      <c r="K1173">
        <v>100</v>
      </c>
      <c r="L1173" t="s">
        <v>2938</v>
      </c>
      <c r="M1173" t="s">
        <v>5962</v>
      </c>
      <c r="N1173" t="s">
        <v>5963</v>
      </c>
      <c r="O1173" t="s">
        <v>1753</v>
      </c>
    </row>
    <row r="1174" spans="1:19">
      <c r="A1174" t="s">
        <v>5964</v>
      </c>
      <c r="B1174" t="s">
        <v>1237</v>
      </c>
      <c r="C1174" t="s">
        <v>2875</v>
      </c>
      <c r="E1174" t="s">
        <v>2521</v>
      </c>
      <c r="F1174" t="s">
        <v>2926</v>
      </c>
      <c r="G1174" t="s">
        <v>955</v>
      </c>
      <c r="H1174" t="s">
        <v>1328</v>
      </c>
      <c r="I1174" t="s">
        <v>1329</v>
      </c>
      <c r="J1174">
        <v>2025</v>
      </c>
      <c r="K1174">
        <v>33</v>
      </c>
      <c r="L1174" t="s">
        <v>3788</v>
      </c>
      <c r="M1174" t="s">
        <v>5965</v>
      </c>
      <c r="N1174" t="s">
        <v>5966</v>
      </c>
      <c r="O1174" t="s">
        <v>1753</v>
      </c>
    </row>
    <row r="1175" spans="1:19">
      <c r="A1175" t="s">
        <v>5967</v>
      </c>
      <c r="B1175" t="s">
        <v>1238</v>
      </c>
      <c r="C1175" t="s">
        <v>2875</v>
      </c>
      <c r="E1175" t="s">
        <v>2521</v>
      </c>
      <c r="F1175" t="s">
        <v>2926</v>
      </c>
      <c r="G1175" t="s">
        <v>961</v>
      </c>
      <c r="H1175" t="s">
        <v>1328</v>
      </c>
      <c r="I1175" t="s">
        <v>1329</v>
      </c>
      <c r="J1175">
        <v>2025</v>
      </c>
      <c r="K1175">
        <v>100</v>
      </c>
      <c r="L1175" t="s">
        <v>4644</v>
      </c>
      <c r="M1175" t="s">
        <v>5968</v>
      </c>
      <c r="N1175" t="s">
        <v>5969</v>
      </c>
      <c r="O1175" t="s">
        <v>1753</v>
      </c>
    </row>
    <row r="1176" spans="1:19">
      <c r="A1176" t="s">
        <v>5970</v>
      </c>
      <c r="B1176" t="s">
        <v>1239</v>
      </c>
      <c r="C1176" t="s">
        <v>2947</v>
      </c>
      <c r="E1176" t="s">
        <v>2487</v>
      </c>
      <c r="F1176" t="s">
        <v>2948</v>
      </c>
      <c r="G1176" t="s">
        <v>965</v>
      </c>
      <c r="H1176" t="s">
        <v>1328</v>
      </c>
      <c r="I1176" t="s">
        <v>1329</v>
      </c>
      <c r="J1176">
        <v>2025</v>
      </c>
      <c r="K1176">
        <v>0</v>
      </c>
      <c r="L1176" t="s">
        <v>2961</v>
      </c>
      <c r="M1176" t="s">
        <v>5971</v>
      </c>
      <c r="N1176" t="s">
        <v>5972</v>
      </c>
      <c r="O1176" t="s">
        <v>1753</v>
      </c>
    </row>
    <row r="1177" spans="1:19">
      <c r="A1177" t="s">
        <v>5973</v>
      </c>
      <c r="B1177" t="s">
        <v>1240</v>
      </c>
      <c r="C1177" t="s">
        <v>2947</v>
      </c>
      <c r="E1177" t="s">
        <v>2487</v>
      </c>
      <c r="F1177" t="s">
        <v>2948</v>
      </c>
      <c r="G1177" t="s">
        <v>971</v>
      </c>
      <c r="H1177" t="s">
        <v>1328</v>
      </c>
      <c r="I1177" t="s">
        <v>1329</v>
      </c>
      <c r="J1177">
        <v>2025</v>
      </c>
      <c r="K1177">
        <v>0</v>
      </c>
      <c r="L1177" t="s">
        <v>2954</v>
      </c>
      <c r="M1177" t="s">
        <v>5974</v>
      </c>
      <c r="N1177" t="s">
        <v>5975</v>
      </c>
      <c r="O1177" t="s">
        <v>1753</v>
      </c>
    </row>
    <row r="1178" spans="1:19">
      <c r="A1178" t="s">
        <v>5976</v>
      </c>
      <c r="B1178" t="s">
        <v>1241</v>
      </c>
      <c r="C1178" t="s">
        <v>2947</v>
      </c>
      <c r="E1178" t="s">
        <v>2487</v>
      </c>
      <c r="F1178" t="s">
        <v>2948</v>
      </c>
      <c r="G1178" t="s">
        <v>975</v>
      </c>
      <c r="H1178" t="s">
        <v>1328</v>
      </c>
      <c r="I1178" t="s">
        <v>1329</v>
      </c>
      <c r="J1178">
        <v>2025</v>
      </c>
      <c r="K1178">
        <v>0</v>
      </c>
      <c r="L1178" t="s">
        <v>2961</v>
      </c>
      <c r="M1178" t="s">
        <v>5977</v>
      </c>
      <c r="N1178" t="s">
        <v>5978</v>
      </c>
      <c r="O1178" t="s">
        <v>1753</v>
      </c>
      <c r="S1178" t="s">
        <v>5979</v>
      </c>
    </row>
    <row r="1179" spans="1:19">
      <c r="A1179" t="s">
        <v>5980</v>
      </c>
      <c r="B1179" t="s">
        <v>1242</v>
      </c>
      <c r="C1179" t="s">
        <v>2947</v>
      </c>
      <c r="E1179" t="s">
        <v>2504</v>
      </c>
      <c r="F1179" t="s">
        <v>2948</v>
      </c>
      <c r="G1179" t="s">
        <v>981</v>
      </c>
      <c r="H1179" t="s">
        <v>1328</v>
      </c>
      <c r="I1179" t="s">
        <v>1329</v>
      </c>
      <c r="J1179">
        <v>2025</v>
      </c>
      <c r="K1179">
        <v>33</v>
      </c>
      <c r="L1179" t="s">
        <v>4246</v>
      </c>
      <c r="M1179" t="s">
        <v>5981</v>
      </c>
      <c r="N1179" t="s">
        <v>5982</v>
      </c>
      <c r="O1179" t="s">
        <v>1753</v>
      </c>
    </row>
    <row r="1180" spans="1:19">
      <c r="A1180" t="s">
        <v>5983</v>
      </c>
      <c r="B1180" t="s">
        <v>1243</v>
      </c>
      <c r="C1180" t="s">
        <v>2947</v>
      </c>
      <c r="E1180" t="s">
        <v>2504</v>
      </c>
      <c r="F1180" t="s">
        <v>2948</v>
      </c>
      <c r="G1180" t="s">
        <v>986</v>
      </c>
      <c r="H1180" t="s">
        <v>1328</v>
      </c>
      <c r="I1180" t="s">
        <v>1329</v>
      </c>
      <c r="J1180">
        <v>2025</v>
      </c>
      <c r="K1180">
        <v>0</v>
      </c>
      <c r="L1180" t="s">
        <v>2954</v>
      </c>
      <c r="M1180" t="s">
        <v>5984</v>
      </c>
      <c r="N1180" t="s">
        <v>5985</v>
      </c>
      <c r="O1180" t="s">
        <v>1753</v>
      </c>
    </row>
    <row r="1181" spans="1:19">
      <c r="A1181" t="s">
        <v>5986</v>
      </c>
      <c r="B1181" t="s">
        <v>1244</v>
      </c>
      <c r="C1181" t="s">
        <v>2947</v>
      </c>
      <c r="E1181" t="s">
        <v>2504</v>
      </c>
      <c r="F1181" t="s">
        <v>2948</v>
      </c>
      <c r="G1181" t="s">
        <v>989</v>
      </c>
      <c r="H1181" t="s">
        <v>1328</v>
      </c>
      <c r="I1181" t="s">
        <v>1329</v>
      </c>
      <c r="J1181">
        <v>2025</v>
      </c>
      <c r="K1181">
        <v>67</v>
      </c>
      <c r="L1181" t="s">
        <v>3830</v>
      </c>
      <c r="M1181" t="s">
        <v>5987</v>
      </c>
      <c r="N1181" t="s">
        <v>5988</v>
      </c>
      <c r="O1181" t="s">
        <v>1753</v>
      </c>
    </row>
    <row r="1182" spans="1:19">
      <c r="A1182" t="s">
        <v>5989</v>
      </c>
      <c r="B1182" t="s">
        <v>1245</v>
      </c>
      <c r="C1182" t="s">
        <v>2947</v>
      </c>
      <c r="E1182" t="s">
        <v>2966</v>
      </c>
      <c r="F1182" t="s">
        <v>2948</v>
      </c>
      <c r="G1182" t="s">
        <v>993</v>
      </c>
      <c r="H1182" t="s">
        <v>1328</v>
      </c>
      <c r="I1182" t="s">
        <v>1329</v>
      </c>
      <c r="J1182">
        <v>2025</v>
      </c>
      <c r="K1182">
        <v>0</v>
      </c>
      <c r="L1182" t="s">
        <v>2961</v>
      </c>
      <c r="M1182" t="s">
        <v>5990</v>
      </c>
      <c r="N1182" t="s">
        <v>5991</v>
      </c>
      <c r="O1182" t="s">
        <v>1753</v>
      </c>
    </row>
    <row r="1183" spans="1:19">
      <c r="A1183" t="s">
        <v>5992</v>
      </c>
      <c r="B1183" t="s">
        <v>1246</v>
      </c>
      <c r="C1183" t="s">
        <v>2947</v>
      </c>
      <c r="E1183" t="s">
        <v>2487</v>
      </c>
      <c r="F1183" t="s">
        <v>2948</v>
      </c>
      <c r="G1183" t="s">
        <v>998</v>
      </c>
      <c r="H1183" t="s">
        <v>1328</v>
      </c>
      <c r="I1183" t="s">
        <v>1329</v>
      </c>
      <c r="J1183">
        <v>2025</v>
      </c>
      <c r="K1183">
        <v>0</v>
      </c>
      <c r="L1183" t="s">
        <v>2961</v>
      </c>
      <c r="M1183" t="s">
        <v>5993</v>
      </c>
      <c r="N1183" t="s">
        <v>5994</v>
      </c>
      <c r="O1183" t="s">
        <v>1753</v>
      </c>
    </row>
    <row r="1184" spans="1:19">
      <c r="A1184" t="s">
        <v>5995</v>
      </c>
      <c r="B1184" t="s">
        <v>1247</v>
      </c>
      <c r="C1184" t="s">
        <v>2947</v>
      </c>
      <c r="E1184" t="s">
        <v>2504</v>
      </c>
      <c r="F1184" t="s">
        <v>2948</v>
      </c>
      <c r="G1184" t="s">
        <v>1003</v>
      </c>
      <c r="H1184" t="s">
        <v>1328</v>
      </c>
      <c r="I1184" t="s">
        <v>1329</v>
      </c>
      <c r="J1184">
        <v>2025</v>
      </c>
      <c r="K1184">
        <v>0</v>
      </c>
      <c r="L1184" t="s">
        <v>2961</v>
      </c>
      <c r="M1184" t="s">
        <v>5996</v>
      </c>
      <c r="N1184" t="s">
        <v>5997</v>
      </c>
      <c r="O1184" t="s">
        <v>1753</v>
      </c>
    </row>
    <row r="1185" spans="1:19">
      <c r="A1185" t="s">
        <v>5998</v>
      </c>
      <c r="B1185" t="s">
        <v>1248</v>
      </c>
      <c r="C1185" t="s">
        <v>2947</v>
      </c>
      <c r="E1185" t="s">
        <v>2487</v>
      </c>
      <c r="F1185" t="s">
        <v>2948</v>
      </c>
      <c r="G1185" t="s">
        <v>1007</v>
      </c>
      <c r="H1185" t="s">
        <v>1328</v>
      </c>
      <c r="I1185" t="s">
        <v>1329</v>
      </c>
      <c r="J1185">
        <v>2025</v>
      </c>
      <c r="K1185">
        <v>0</v>
      </c>
      <c r="L1185" t="s">
        <v>2954</v>
      </c>
      <c r="M1185" t="s">
        <v>5999</v>
      </c>
      <c r="N1185" t="s">
        <v>6000</v>
      </c>
      <c r="O1185" t="s">
        <v>1753</v>
      </c>
    </row>
    <row r="1186" spans="1:19">
      <c r="A1186" t="s">
        <v>6001</v>
      </c>
      <c r="B1186" t="s">
        <v>1249</v>
      </c>
      <c r="C1186" t="s">
        <v>2947</v>
      </c>
      <c r="E1186" t="s">
        <v>2966</v>
      </c>
      <c r="F1186" t="s">
        <v>2979</v>
      </c>
      <c r="G1186" t="s">
        <v>1011</v>
      </c>
      <c r="H1186" t="s">
        <v>1328</v>
      </c>
      <c r="I1186" t="s">
        <v>1329</v>
      </c>
      <c r="J1186">
        <v>2025</v>
      </c>
      <c r="K1186">
        <v>0</v>
      </c>
      <c r="L1186" t="s">
        <v>2961</v>
      </c>
      <c r="M1186" t="s">
        <v>6002</v>
      </c>
      <c r="N1186" t="s">
        <v>6003</v>
      </c>
      <c r="O1186" t="s">
        <v>1753</v>
      </c>
    </row>
    <row r="1187" spans="1:19">
      <c r="A1187" t="s">
        <v>6004</v>
      </c>
      <c r="B1187" t="s">
        <v>1250</v>
      </c>
      <c r="C1187" t="s">
        <v>2947</v>
      </c>
      <c r="E1187" t="s">
        <v>2499</v>
      </c>
      <c r="F1187" t="s">
        <v>2876</v>
      </c>
      <c r="G1187" t="s">
        <v>1017</v>
      </c>
      <c r="H1187" t="s">
        <v>1328</v>
      </c>
      <c r="I1187" t="s">
        <v>1329</v>
      </c>
      <c r="J1187">
        <v>2025</v>
      </c>
      <c r="K1187">
        <v>33</v>
      </c>
      <c r="L1187" t="s">
        <v>3826</v>
      </c>
      <c r="M1187" t="s">
        <v>6005</v>
      </c>
      <c r="N1187" t="s">
        <v>6006</v>
      </c>
      <c r="O1187" t="s">
        <v>1753</v>
      </c>
    </row>
    <row r="1188" spans="1:19">
      <c r="A1188" t="s">
        <v>6007</v>
      </c>
      <c r="B1188" t="s">
        <v>1251</v>
      </c>
      <c r="C1188" t="s">
        <v>2947</v>
      </c>
      <c r="E1188" t="s">
        <v>2499</v>
      </c>
      <c r="F1188" t="s">
        <v>2876</v>
      </c>
      <c r="G1188" t="s">
        <v>1022</v>
      </c>
      <c r="H1188" t="s">
        <v>1328</v>
      </c>
      <c r="I1188" t="s">
        <v>1329</v>
      </c>
      <c r="J1188">
        <v>2025</v>
      </c>
      <c r="K1188">
        <v>100</v>
      </c>
      <c r="L1188" t="s">
        <v>6008</v>
      </c>
      <c r="M1188" t="s">
        <v>6009</v>
      </c>
      <c r="N1188" t="s">
        <v>6010</v>
      </c>
      <c r="O1188" t="s">
        <v>1753</v>
      </c>
    </row>
    <row r="1189" spans="1:19">
      <c r="A1189" t="s">
        <v>6011</v>
      </c>
      <c r="B1189" t="s">
        <v>1252</v>
      </c>
      <c r="C1189" t="s">
        <v>2947</v>
      </c>
      <c r="E1189" t="s">
        <v>2499</v>
      </c>
      <c r="F1189" t="s">
        <v>2876</v>
      </c>
      <c r="G1189" t="s">
        <v>1027</v>
      </c>
      <c r="H1189" t="s">
        <v>1328</v>
      </c>
      <c r="I1189" t="s">
        <v>1329</v>
      </c>
      <c r="J1189">
        <v>2025</v>
      </c>
      <c r="K1189">
        <v>33</v>
      </c>
      <c r="L1189" t="s">
        <v>3834</v>
      </c>
      <c r="M1189" t="s">
        <v>6012</v>
      </c>
      <c r="N1189" t="s">
        <v>6013</v>
      </c>
      <c r="O1189" t="s">
        <v>1753</v>
      </c>
    </row>
    <row r="1190" spans="1:19">
      <c r="A1190" t="s">
        <v>6014</v>
      </c>
      <c r="B1190" t="s">
        <v>1253</v>
      </c>
      <c r="C1190" t="s">
        <v>2947</v>
      </c>
      <c r="E1190" t="s">
        <v>2521</v>
      </c>
      <c r="F1190" t="s">
        <v>2876</v>
      </c>
      <c r="G1190" t="s">
        <v>1032</v>
      </c>
      <c r="H1190" t="s">
        <v>1328</v>
      </c>
      <c r="I1190" t="s">
        <v>1329</v>
      </c>
      <c r="J1190">
        <v>2025</v>
      </c>
      <c r="K1190">
        <v>33</v>
      </c>
      <c r="L1190" t="s">
        <v>6015</v>
      </c>
      <c r="M1190" t="s">
        <v>6016</v>
      </c>
      <c r="N1190" t="s">
        <v>6017</v>
      </c>
      <c r="O1190" t="s">
        <v>1753</v>
      </c>
    </row>
    <row r="1191" spans="1:19">
      <c r="A1191" t="s">
        <v>6018</v>
      </c>
      <c r="B1191" t="s">
        <v>1254</v>
      </c>
      <c r="C1191" t="s">
        <v>2947</v>
      </c>
      <c r="E1191" t="s">
        <v>2521</v>
      </c>
      <c r="F1191" t="s">
        <v>2926</v>
      </c>
      <c r="G1191" t="s">
        <v>1038</v>
      </c>
      <c r="H1191" t="s">
        <v>1328</v>
      </c>
      <c r="I1191" t="s">
        <v>1329</v>
      </c>
      <c r="J1191">
        <v>2025</v>
      </c>
      <c r="K1191">
        <v>0</v>
      </c>
      <c r="L1191" t="s">
        <v>2954</v>
      </c>
      <c r="M1191" t="s">
        <v>6019</v>
      </c>
      <c r="N1191" t="s">
        <v>6020</v>
      </c>
      <c r="O1191" t="s">
        <v>1753</v>
      </c>
      <c r="S1191" t="s">
        <v>6021</v>
      </c>
    </row>
    <row r="1192" spans="1:19">
      <c r="A1192" t="s">
        <v>6022</v>
      </c>
      <c r="B1192" t="s">
        <v>1255</v>
      </c>
      <c r="C1192" t="s">
        <v>2947</v>
      </c>
      <c r="E1192" t="s">
        <v>2521</v>
      </c>
      <c r="F1192" t="s">
        <v>2926</v>
      </c>
      <c r="G1192" t="s">
        <v>1041</v>
      </c>
      <c r="H1192" t="s">
        <v>1328</v>
      </c>
      <c r="I1192" t="s">
        <v>1329</v>
      </c>
      <c r="J1192">
        <v>2025</v>
      </c>
      <c r="K1192">
        <v>0</v>
      </c>
      <c r="L1192" t="s">
        <v>2961</v>
      </c>
      <c r="M1192" t="s">
        <v>6023</v>
      </c>
      <c r="N1192" t="s">
        <v>6024</v>
      </c>
      <c r="O1192" t="s">
        <v>1753</v>
      </c>
    </row>
    <row r="1193" spans="1:19">
      <c r="A1193" t="s">
        <v>6025</v>
      </c>
      <c r="B1193" t="s">
        <v>1256</v>
      </c>
      <c r="C1193" t="s">
        <v>2947</v>
      </c>
      <c r="E1193" t="s">
        <v>2521</v>
      </c>
      <c r="F1193" t="s">
        <v>2926</v>
      </c>
      <c r="G1193" t="s">
        <v>1046</v>
      </c>
      <c r="H1193" t="s">
        <v>1328</v>
      </c>
      <c r="I1193" t="s">
        <v>1329</v>
      </c>
      <c r="J1193">
        <v>2025</v>
      </c>
      <c r="K1193">
        <v>0</v>
      </c>
      <c r="L1193" t="s">
        <v>2954</v>
      </c>
      <c r="M1193" t="s">
        <v>6019</v>
      </c>
      <c r="N1193" t="s">
        <v>6026</v>
      </c>
      <c r="O1193" t="s">
        <v>1753</v>
      </c>
    </row>
    <row r="1194" spans="1:19">
      <c r="A1194" t="s">
        <v>6027</v>
      </c>
      <c r="B1194" t="s">
        <v>1257</v>
      </c>
      <c r="C1194" t="s">
        <v>2486</v>
      </c>
      <c r="D1194" t="s">
        <v>1742</v>
      </c>
      <c r="E1194" t="s">
        <v>2487</v>
      </c>
      <c r="F1194" t="s">
        <v>2488</v>
      </c>
      <c r="G1194" t="s">
        <v>2489</v>
      </c>
      <c r="H1194" t="s">
        <v>1331</v>
      </c>
      <c r="I1194" t="s">
        <v>1332</v>
      </c>
      <c r="J1194">
        <v>2025</v>
      </c>
      <c r="K1194">
        <v>100</v>
      </c>
      <c r="L1194" t="s">
        <v>2490</v>
      </c>
      <c r="M1194" t="s">
        <v>6028</v>
      </c>
      <c r="N1194" t="s">
        <v>6029</v>
      </c>
      <c r="O1194" t="s">
        <v>1753</v>
      </c>
    </row>
    <row r="1195" spans="1:19">
      <c r="A1195" t="s">
        <v>6030</v>
      </c>
      <c r="B1195" t="s">
        <v>1258</v>
      </c>
      <c r="C1195" t="s">
        <v>2486</v>
      </c>
      <c r="D1195" t="s">
        <v>1743</v>
      </c>
      <c r="E1195" t="s">
        <v>2487</v>
      </c>
      <c r="F1195" t="s">
        <v>2488</v>
      </c>
      <c r="G1195" t="s">
        <v>2494</v>
      </c>
      <c r="H1195" t="s">
        <v>1331</v>
      </c>
      <c r="I1195" t="s">
        <v>1332</v>
      </c>
      <c r="J1195">
        <v>2025</v>
      </c>
      <c r="K1195">
        <v>100</v>
      </c>
      <c r="L1195" t="s">
        <v>3342</v>
      </c>
      <c r="M1195" t="s">
        <v>6031</v>
      </c>
      <c r="N1195" t="s">
        <v>6032</v>
      </c>
      <c r="O1195" t="s">
        <v>1753</v>
      </c>
    </row>
    <row r="1196" spans="1:19">
      <c r="A1196" t="s">
        <v>6033</v>
      </c>
      <c r="B1196" t="s">
        <v>1259</v>
      </c>
      <c r="C1196" t="s">
        <v>2486</v>
      </c>
      <c r="D1196" t="s">
        <v>1744</v>
      </c>
      <c r="E1196" t="s">
        <v>2499</v>
      </c>
      <c r="F1196" t="s">
        <v>2488</v>
      </c>
      <c r="G1196" t="s">
        <v>2500</v>
      </c>
      <c r="H1196" t="s">
        <v>1331</v>
      </c>
      <c r="I1196" t="s">
        <v>1332</v>
      </c>
      <c r="J1196">
        <v>2025</v>
      </c>
      <c r="K1196">
        <v>67</v>
      </c>
      <c r="L1196" t="s">
        <v>2501</v>
      </c>
      <c r="M1196" t="s">
        <v>6034</v>
      </c>
      <c r="N1196" t="s">
        <v>6035</v>
      </c>
      <c r="O1196" t="s">
        <v>1753</v>
      </c>
    </row>
    <row r="1197" spans="1:19">
      <c r="A1197" t="s">
        <v>6036</v>
      </c>
      <c r="B1197" t="s">
        <v>1260</v>
      </c>
      <c r="C1197" t="s">
        <v>2486</v>
      </c>
      <c r="D1197" t="s">
        <v>1745</v>
      </c>
      <c r="E1197" t="s">
        <v>2504</v>
      </c>
      <c r="F1197" t="s">
        <v>2488</v>
      </c>
      <c r="G1197" t="s">
        <v>2505</v>
      </c>
      <c r="H1197" t="s">
        <v>1331</v>
      </c>
      <c r="I1197" t="s">
        <v>1332</v>
      </c>
      <c r="J1197">
        <v>2025</v>
      </c>
      <c r="K1197">
        <v>100</v>
      </c>
      <c r="L1197" t="s">
        <v>3355</v>
      </c>
      <c r="M1197" t="s">
        <v>6037</v>
      </c>
      <c r="N1197" t="s">
        <v>6038</v>
      </c>
      <c r="O1197" t="s">
        <v>1753</v>
      </c>
    </row>
    <row r="1198" spans="1:19">
      <c r="A1198" t="s">
        <v>6039</v>
      </c>
      <c r="B1198" t="s">
        <v>1261</v>
      </c>
      <c r="C1198" t="s">
        <v>2486</v>
      </c>
      <c r="D1198" t="s">
        <v>1746</v>
      </c>
      <c r="E1198" t="s">
        <v>2504</v>
      </c>
      <c r="F1198" t="s">
        <v>2488</v>
      </c>
      <c r="G1198" t="s">
        <v>2511</v>
      </c>
      <c r="H1198" t="s">
        <v>1331</v>
      </c>
      <c r="I1198" t="s">
        <v>1332</v>
      </c>
      <c r="J1198">
        <v>2025</v>
      </c>
      <c r="K1198">
        <v>100</v>
      </c>
      <c r="L1198" t="s">
        <v>2512</v>
      </c>
      <c r="M1198" t="s">
        <v>6040</v>
      </c>
      <c r="N1198" t="s">
        <v>6041</v>
      </c>
      <c r="O1198" t="s">
        <v>1753</v>
      </c>
    </row>
    <row r="1199" spans="1:19">
      <c r="A1199" t="s">
        <v>6042</v>
      </c>
      <c r="B1199" t="s">
        <v>1262</v>
      </c>
      <c r="C1199" t="s">
        <v>2486</v>
      </c>
      <c r="D1199" t="s">
        <v>1747</v>
      </c>
      <c r="E1199" t="s">
        <v>2504</v>
      </c>
      <c r="F1199" t="s">
        <v>2488</v>
      </c>
      <c r="G1199" t="s">
        <v>2516</v>
      </c>
      <c r="H1199" t="s">
        <v>1331</v>
      </c>
      <c r="I1199" t="s">
        <v>1332</v>
      </c>
      <c r="J1199">
        <v>2025</v>
      </c>
      <c r="K1199">
        <v>100</v>
      </c>
      <c r="L1199" t="s">
        <v>2517</v>
      </c>
      <c r="M1199" t="s">
        <v>6043</v>
      </c>
      <c r="N1199" t="s">
        <v>6044</v>
      </c>
      <c r="O1199" t="s">
        <v>1753</v>
      </c>
    </row>
    <row r="1200" spans="1:19">
      <c r="A1200" t="s">
        <v>6045</v>
      </c>
      <c r="B1200" t="s">
        <v>1263</v>
      </c>
      <c r="C1200" t="s">
        <v>2486</v>
      </c>
      <c r="D1200" t="s">
        <v>1695</v>
      </c>
      <c r="E1200" t="s">
        <v>2521</v>
      </c>
      <c r="F1200" t="s">
        <v>2488</v>
      </c>
      <c r="G1200" t="s">
        <v>2522</v>
      </c>
      <c r="H1200" t="s">
        <v>1331</v>
      </c>
      <c r="I1200" t="s">
        <v>1332</v>
      </c>
      <c r="J1200">
        <v>2025</v>
      </c>
      <c r="K1200">
        <v>100</v>
      </c>
      <c r="L1200" t="s">
        <v>2517</v>
      </c>
      <c r="M1200" t="s">
        <v>6046</v>
      </c>
      <c r="O1200" t="s">
        <v>1753</v>
      </c>
    </row>
    <row r="1201" spans="1:19">
      <c r="A1201" t="s">
        <v>6047</v>
      </c>
      <c r="B1201" t="s">
        <v>1115</v>
      </c>
      <c r="C1201" t="s">
        <v>2486</v>
      </c>
      <c r="D1201" t="s">
        <v>1743</v>
      </c>
      <c r="E1201" t="s">
        <v>2487</v>
      </c>
      <c r="F1201" t="s">
        <v>2526</v>
      </c>
      <c r="G1201" t="s">
        <v>289</v>
      </c>
      <c r="H1201" t="s">
        <v>1331</v>
      </c>
      <c r="I1201" t="s">
        <v>1332</v>
      </c>
      <c r="J1201">
        <v>2025</v>
      </c>
      <c r="K1201">
        <v>100</v>
      </c>
      <c r="L1201" t="s">
        <v>2527</v>
      </c>
      <c r="M1201" t="s">
        <v>6048</v>
      </c>
      <c r="N1201" t="s">
        <v>6049</v>
      </c>
      <c r="O1201" t="s">
        <v>1753</v>
      </c>
    </row>
    <row r="1202" spans="1:19">
      <c r="A1202" t="s">
        <v>6050</v>
      </c>
      <c r="B1202" t="s">
        <v>1116</v>
      </c>
      <c r="C1202" t="s">
        <v>2486</v>
      </c>
      <c r="D1202" t="s">
        <v>1743</v>
      </c>
      <c r="E1202" t="s">
        <v>2487</v>
      </c>
      <c r="F1202" t="s">
        <v>2526</v>
      </c>
      <c r="G1202" t="s">
        <v>296</v>
      </c>
      <c r="H1202" t="s">
        <v>1331</v>
      </c>
      <c r="I1202" t="s">
        <v>1332</v>
      </c>
      <c r="J1202">
        <v>2025</v>
      </c>
      <c r="K1202">
        <v>100</v>
      </c>
      <c r="L1202" t="s">
        <v>2531</v>
      </c>
      <c r="M1202" t="s">
        <v>6051</v>
      </c>
      <c r="N1202" t="s">
        <v>6052</v>
      </c>
      <c r="O1202" t="s">
        <v>1753</v>
      </c>
    </row>
    <row r="1203" spans="1:19">
      <c r="A1203" t="s">
        <v>6053</v>
      </c>
      <c r="B1203" t="s">
        <v>1117</v>
      </c>
      <c r="C1203" t="s">
        <v>2486</v>
      </c>
      <c r="D1203" t="s">
        <v>1743</v>
      </c>
      <c r="E1203" t="s">
        <v>2487</v>
      </c>
      <c r="F1203" t="s">
        <v>2526</v>
      </c>
      <c r="G1203" t="s">
        <v>300</v>
      </c>
      <c r="H1203" t="s">
        <v>1331</v>
      </c>
      <c r="I1203" t="s">
        <v>1332</v>
      </c>
      <c r="J1203">
        <v>2025</v>
      </c>
      <c r="K1203">
        <v>100</v>
      </c>
      <c r="L1203" t="s">
        <v>2534</v>
      </c>
      <c r="M1203" t="s">
        <v>6054</v>
      </c>
      <c r="N1203" t="s">
        <v>6055</v>
      </c>
      <c r="O1203" t="s">
        <v>1753</v>
      </c>
    </row>
    <row r="1204" spans="1:19">
      <c r="A1204" t="s">
        <v>6056</v>
      </c>
      <c r="B1204" t="s">
        <v>1118</v>
      </c>
      <c r="C1204" t="s">
        <v>2486</v>
      </c>
      <c r="D1204" t="s">
        <v>1743</v>
      </c>
      <c r="E1204" t="s">
        <v>2487</v>
      </c>
      <c r="F1204" t="s">
        <v>2526</v>
      </c>
      <c r="G1204" t="s">
        <v>304</v>
      </c>
      <c r="H1204" t="s">
        <v>1331</v>
      </c>
      <c r="I1204" t="s">
        <v>1332</v>
      </c>
      <c r="J1204">
        <v>2025</v>
      </c>
      <c r="K1204">
        <v>100</v>
      </c>
      <c r="L1204" t="s">
        <v>2537</v>
      </c>
      <c r="M1204" t="s">
        <v>6057</v>
      </c>
      <c r="N1204" t="s">
        <v>6058</v>
      </c>
      <c r="O1204" t="s">
        <v>1753</v>
      </c>
    </row>
    <row r="1205" spans="1:19">
      <c r="A1205" t="s">
        <v>6059</v>
      </c>
      <c r="B1205" t="s">
        <v>1119</v>
      </c>
      <c r="C1205" t="s">
        <v>2486</v>
      </c>
      <c r="D1205" t="s">
        <v>1743</v>
      </c>
      <c r="E1205" t="s">
        <v>2487</v>
      </c>
      <c r="F1205" t="s">
        <v>2526</v>
      </c>
      <c r="G1205" t="s">
        <v>308</v>
      </c>
      <c r="H1205" t="s">
        <v>1331</v>
      </c>
      <c r="I1205" t="s">
        <v>1332</v>
      </c>
      <c r="J1205">
        <v>2025</v>
      </c>
      <c r="K1205">
        <v>100</v>
      </c>
      <c r="L1205" t="s">
        <v>2540</v>
      </c>
      <c r="M1205" t="s">
        <v>6060</v>
      </c>
      <c r="N1205" t="s">
        <v>6061</v>
      </c>
      <c r="O1205" t="s">
        <v>1753</v>
      </c>
    </row>
    <row r="1206" spans="1:19">
      <c r="A1206" t="s">
        <v>6062</v>
      </c>
      <c r="B1206" t="s">
        <v>1120</v>
      </c>
      <c r="C1206" t="s">
        <v>2486</v>
      </c>
      <c r="D1206" t="s">
        <v>1743</v>
      </c>
      <c r="E1206" t="s">
        <v>2487</v>
      </c>
      <c r="F1206" t="s">
        <v>2526</v>
      </c>
      <c r="G1206" t="s">
        <v>312</v>
      </c>
      <c r="H1206" t="s">
        <v>1331</v>
      </c>
      <c r="I1206" t="s">
        <v>1332</v>
      </c>
      <c r="J1206">
        <v>2025</v>
      </c>
      <c r="K1206">
        <v>100</v>
      </c>
      <c r="L1206" t="s">
        <v>2543</v>
      </c>
      <c r="M1206" t="s">
        <v>6063</v>
      </c>
      <c r="N1206" t="s">
        <v>6064</v>
      </c>
      <c r="O1206" t="s">
        <v>1753</v>
      </c>
    </row>
    <row r="1207" spans="1:19">
      <c r="A1207" t="s">
        <v>6065</v>
      </c>
      <c r="B1207" t="s">
        <v>1121</v>
      </c>
      <c r="C1207" t="s">
        <v>2486</v>
      </c>
      <c r="D1207" t="s">
        <v>1743</v>
      </c>
      <c r="E1207" t="s">
        <v>2487</v>
      </c>
      <c r="F1207" t="s">
        <v>2526</v>
      </c>
      <c r="G1207" t="s">
        <v>318</v>
      </c>
      <c r="H1207" t="s">
        <v>1331</v>
      </c>
      <c r="I1207" t="s">
        <v>1332</v>
      </c>
      <c r="J1207">
        <v>2025</v>
      </c>
      <c r="K1207">
        <v>100</v>
      </c>
      <c r="L1207" t="s">
        <v>5688</v>
      </c>
      <c r="M1207" t="s">
        <v>6066</v>
      </c>
      <c r="N1207" t="s">
        <v>6067</v>
      </c>
      <c r="O1207" t="s">
        <v>1753</v>
      </c>
    </row>
    <row r="1208" spans="1:19">
      <c r="A1208" t="s">
        <v>6068</v>
      </c>
      <c r="B1208" t="s">
        <v>1122</v>
      </c>
      <c r="C1208" t="s">
        <v>2486</v>
      </c>
      <c r="D1208" t="s">
        <v>1743</v>
      </c>
      <c r="E1208" t="s">
        <v>2487</v>
      </c>
      <c r="F1208" t="s">
        <v>2526</v>
      </c>
      <c r="G1208" t="s">
        <v>324</v>
      </c>
      <c r="H1208" t="s">
        <v>1331</v>
      </c>
      <c r="I1208" t="s">
        <v>1332</v>
      </c>
      <c r="J1208">
        <v>2025</v>
      </c>
      <c r="K1208">
        <v>100</v>
      </c>
      <c r="L1208" t="s">
        <v>2549</v>
      </c>
      <c r="M1208" t="s">
        <v>6069</v>
      </c>
      <c r="N1208" t="s">
        <v>6070</v>
      </c>
      <c r="O1208" t="s">
        <v>1753</v>
      </c>
    </row>
    <row r="1209" spans="1:19">
      <c r="A1209" t="s">
        <v>6071</v>
      </c>
      <c r="B1209" t="s">
        <v>1123</v>
      </c>
      <c r="C1209" t="s">
        <v>2486</v>
      </c>
      <c r="D1209" t="s">
        <v>1743</v>
      </c>
      <c r="E1209" t="s">
        <v>2487</v>
      </c>
      <c r="F1209" t="s">
        <v>2552</v>
      </c>
      <c r="G1209" t="s">
        <v>330</v>
      </c>
      <c r="H1209" t="s">
        <v>1331</v>
      </c>
      <c r="I1209" t="s">
        <v>1332</v>
      </c>
      <c r="J1209">
        <v>2025</v>
      </c>
      <c r="K1209">
        <v>100</v>
      </c>
      <c r="L1209" t="s">
        <v>2553</v>
      </c>
      <c r="M1209" t="s">
        <v>6072</v>
      </c>
      <c r="N1209" t="s">
        <v>6073</v>
      </c>
      <c r="O1209" t="s">
        <v>1753</v>
      </c>
    </row>
    <row r="1210" spans="1:19">
      <c r="A1210" t="s">
        <v>6074</v>
      </c>
      <c r="B1210" t="s">
        <v>1124</v>
      </c>
      <c r="C1210" t="s">
        <v>2486</v>
      </c>
      <c r="D1210" t="s">
        <v>1743</v>
      </c>
      <c r="E1210" t="s">
        <v>2487</v>
      </c>
      <c r="F1210" t="s">
        <v>2552</v>
      </c>
      <c r="G1210" t="s">
        <v>336</v>
      </c>
      <c r="H1210" t="s">
        <v>1331</v>
      </c>
      <c r="I1210" t="s">
        <v>1332</v>
      </c>
      <c r="J1210">
        <v>2025</v>
      </c>
      <c r="K1210">
        <v>100</v>
      </c>
      <c r="L1210" t="s">
        <v>3398</v>
      </c>
      <c r="M1210" t="s">
        <v>6075</v>
      </c>
      <c r="N1210" t="s">
        <v>6076</v>
      </c>
      <c r="O1210" t="s">
        <v>1753</v>
      </c>
    </row>
    <row r="1211" spans="1:19">
      <c r="A1211" t="s">
        <v>6077</v>
      </c>
      <c r="B1211" t="s">
        <v>1125</v>
      </c>
      <c r="C1211" t="s">
        <v>2486</v>
      </c>
      <c r="D1211" t="s">
        <v>1743</v>
      </c>
      <c r="E1211" t="s">
        <v>2487</v>
      </c>
      <c r="F1211" t="s">
        <v>2552</v>
      </c>
      <c r="G1211" t="s">
        <v>342</v>
      </c>
      <c r="H1211" t="s">
        <v>1331</v>
      </c>
      <c r="I1211" t="s">
        <v>1332</v>
      </c>
      <c r="J1211">
        <v>2025</v>
      </c>
      <c r="K1211">
        <v>100</v>
      </c>
      <c r="L1211" t="s">
        <v>2559</v>
      </c>
      <c r="M1211" t="s">
        <v>6078</v>
      </c>
      <c r="N1211" t="s">
        <v>6079</v>
      </c>
      <c r="O1211" t="s">
        <v>1753</v>
      </c>
    </row>
    <row r="1212" spans="1:19">
      <c r="A1212" t="s">
        <v>6080</v>
      </c>
      <c r="B1212" t="s">
        <v>1126</v>
      </c>
      <c r="C1212" t="s">
        <v>2486</v>
      </c>
      <c r="D1212" t="s">
        <v>1743</v>
      </c>
      <c r="E1212" t="s">
        <v>2487</v>
      </c>
      <c r="F1212" t="s">
        <v>2552</v>
      </c>
      <c r="G1212" t="s">
        <v>346</v>
      </c>
      <c r="H1212" t="s">
        <v>1331</v>
      </c>
      <c r="I1212" t="s">
        <v>1332</v>
      </c>
      <c r="J1212">
        <v>2025</v>
      </c>
      <c r="K1212">
        <v>100</v>
      </c>
      <c r="L1212" t="s">
        <v>5700</v>
      </c>
      <c r="M1212" t="s">
        <v>6078</v>
      </c>
      <c r="N1212" t="s">
        <v>6081</v>
      </c>
      <c r="O1212" t="s">
        <v>1753</v>
      </c>
    </row>
    <row r="1213" spans="1:19">
      <c r="A1213" t="s">
        <v>6082</v>
      </c>
      <c r="B1213" t="s">
        <v>1127</v>
      </c>
      <c r="C1213" t="s">
        <v>2486</v>
      </c>
      <c r="D1213" t="s">
        <v>1743</v>
      </c>
      <c r="E1213" t="s">
        <v>2487</v>
      </c>
      <c r="F1213" t="s">
        <v>2565</v>
      </c>
      <c r="G1213" t="s">
        <v>352</v>
      </c>
      <c r="H1213" t="s">
        <v>1331</v>
      </c>
      <c r="I1213" t="s">
        <v>1332</v>
      </c>
      <c r="J1213">
        <v>2025</v>
      </c>
      <c r="K1213">
        <v>100</v>
      </c>
      <c r="L1213" t="s">
        <v>2566</v>
      </c>
      <c r="M1213" t="s">
        <v>6083</v>
      </c>
      <c r="N1213" t="s">
        <v>6084</v>
      </c>
      <c r="O1213" t="s">
        <v>1753</v>
      </c>
    </row>
    <row r="1214" spans="1:19">
      <c r="A1214" t="s">
        <v>6085</v>
      </c>
      <c r="B1214" t="s">
        <v>1128</v>
      </c>
      <c r="C1214" t="s">
        <v>2486</v>
      </c>
      <c r="D1214" t="s">
        <v>1743</v>
      </c>
      <c r="E1214" t="s">
        <v>2487</v>
      </c>
      <c r="F1214" t="s">
        <v>2565</v>
      </c>
      <c r="G1214" t="s">
        <v>358</v>
      </c>
      <c r="H1214" t="s">
        <v>1331</v>
      </c>
      <c r="I1214" t="s">
        <v>1332</v>
      </c>
      <c r="J1214">
        <v>2025</v>
      </c>
      <c r="K1214">
        <v>67</v>
      </c>
      <c r="L1214" t="s">
        <v>3413</v>
      </c>
      <c r="M1214" t="s">
        <v>6086</v>
      </c>
      <c r="N1214" t="s">
        <v>6087</v>
      </c>
      <c r="O1214" t="s">
        <v>1779</v>
      </c>
      <c r="P1214" t="s">
        <v>6088</v>
      </c>
      <c r="S1214" t="s">
        <v>6089</v>
      </c>
    </row>
    <row r="1215" spans="1:19">
      <c r="A1215" t="s">
        <v>6090</v>
      </c>
      <c r="B1215" t="s">
        <v>1129</v>
      </c>
      <c r="C1215" t="s">
        <v>2486</v>
      </c>
      <c r="D1215" t="s">
        <v>1743</v>
      </c>
      <c r="E1215" t="s">
        <v>2487</v>
      </c>
      <c r="F1215" t="s">
        <v>2573</v>
      </c>
      <c r="G1215" t="s">
        <v>364</v>
      </c>
      <c r="H1215" t="s">
        <v>1331</v>
      </c>
      <c r="I1215" t="s">
        <v>1332</v>
      </c>
      <c r="J1215">
        <v>2025</v>
      </c>
      <c r="K1215">
        <v>100</v>
      </c>
      <c r="L1215" t="s">
        <v>2704</v>
      </c>
      <c r="M1215" t="s">
        <v>6091</v>
      </c>
      <c r="N1215" t="s">
        <v>6092</v>
      </c>
      <c r="O1215" t="s">
        <v>1753</v>
      </c>
    </row>
    <row r="1216" spans="1:19">
      <c r="A1216" t="s">
        <v>6093</v>
      </c>
      <c r="B1216" t="s">
        <v>1130</v>
      </c>
      <c r="C1216" t="s">
        <v>2486</v>
      </c>
      <c r="D1216" t="s">
        <v>1743</v>
      </c>
      <c r="E1216" t="s">
        <v>2487</v>
      </c>
      <c r="F1216" t="s">
        <v>2573</v>
      </c>
      <c r="G1216" t="s">
        <v>369</v>
      </c>
      <c r="H1216" t="s">
        <v>1331</v>
      </c>
      <c r="I1216" t="s">
        <v>1332</v>
      </c>
      <c r="J1216">
        <v>2025</v>
      </c>
      <c r="K1216">
        <v>100</v>
      </c>
      <c r="L1216" t="s">
        <v>4768</v>
      </c>
      <c r="M1216" t="s">
        <v>6094</v>
      </c>
      <c r="N1216" t="s">
        <v>6095</v>
      </c>
      <c r="O1216" t="s">
        <v>1779</v>
      </c>
      <c r="P1216" t="s">
        <v>4768</v>
      </c>
      <c r="Q1216" t="s">
        <v>6096</v>
      </c>
      <c r="R1216" t="s">
        <v>6097</v>
      </c>
    </row>
    <row r="1217" spans="1:19">
      <c r="A1217" t="s">
        <v>6098</v>
      </c>
      <c r="B1217" t="s">
        <v>1131</v>
      </c>
      <c r="C1217" t="s">
        <v>2486</v>
      </c>
      <c r="D1217" t="s">
        <v>1743</v>
      </c>
      <c r="E1217" t="s">
        <v>2487</v>
      </c>
      <c r="F1217" t="s">
        <v>2580</v>
      </c>
      <c r="G1217" t="s">
        <v>374</v>
      </c>
      <c r="H1217" t="s">
        <v>1331</v>
      </c>
      <c r="I1217" t="s">
        <v>1332</v>
      </c>
      <c r="J1217">
        <v>2025</v>
      </c>
      <c r="K1217">
        <v>100</v>
      </c>
      <c r="L1217" t="s">
        <v>3056</v>
      </c>
      <c r="M1217" t="s">
        <v>6099</v>
      </c>
      <c r="N1217" t="s">
        <v>6100</v>
      </c>
      <c r="O1217" t="s">
        <v>1753</v>
      </c>
    </row>
    <row r="1218" spans="1:19">
      <c r="A1218" t="s">
        <v>6101</v>
      </c>
      <c r="B1218" t="s">
        <v>1132</v>
      </c>
      <c r="C1218" t="s">
        <v>2486</v>
      </c>
      <c r="D1218" t="s">
        <v>1743</v>
      </c>
      <c r="E1218" t="s">
        <v>2487</v>
      </c>
      <c r="F1218" t="s">
        <v>2580</v>
      </c>
      <c r="G1218" t="s">
        <v>380</v>
      </c>
      <c r="H1218" t="s">
        <v>1331</v>
      </c>
      <c r="I1218" t="s">
        <v>1332</v>
      </c>
      <c r="J1218">
        <v>2025</v>
      </c>
      <c r="K1218">
        <v>33</v>
      </c>
      <c r="L1218" t="s">
        <v>3919</v>
      </c>
      <c r="M1218" t="s">
        <v>6102</v>
      </c>
      <c r="N1218" t="s">
        <v>6103</v>
      </c>
      <c r="O1218" t="s">
        <v>1753</v>
      </c>
    </row>
    <row r="1219" spans="1:19">
      <c r="A1219" t="s">
        <v>6104</v>
      </c>
      <c r="B1219" t="s">
        <v>1133</v>
      </c>
      <c r="C1219" t="s">
        <v>2486</v>
      </c>
      <c r="D1219" t="s">
        <v>1743</v>
      </c>
      <c r="E1219" t="s">
        <v>2487</v>
      </c>
      <c r="F1219" t="s">
        <v>2526</v>
      </c>
      <c r="G1219" t="s">
        <v>386</v>
      </c>
      <c r="H1219" t="s">
        <v>1331</v>
      </c>
      <c r="I1219" t="s">
        <v>1332</v>
      </c>
      <c r="J1219">
        <v>2025</v>
      </c>
      <c r="K1219">
        <v>100</v>
      </c>
      <c r="L1219" t="s">
        <v>3429</v>
      </c>
      <c r="M1219" t="s">
        <v>6105</v>
      </c>
      <c r="N1219" t="s">
        <v>6106</v>
      </c>
      <c r="O1219" t="s">
        <v>1753</v>
      </c>
    </row>
    <row r="1220" spans="1:19">
      <c r="A1220" t="s">
        <v>6107</v>
      </c>
      <c r="B1220" t="s">
        <v>1134</v>
      </c>
      <c r="C1220" t="s">
        <v>2486</v>
      </c>
      <c r="D1220" t="s">
        <v>1743</v>
      </c>
      <c r="E1220" t="s">
        <v>2487</v>
      </c>
      <c r="F1220" t="s">
        <v>2526</v>
      </c>
      <c r="G1220" t="s">
        <v>392</v>
      </c>
      <c r="H1220" t="s">
        <v>1331</v>
      </c>
      <c r="I1220" t="s">
        <v>1332</v>
      </c>
      <c r="J1220">
        <v>2025</v>
      </c>
      <c r="K1220">
        <v>100</v>
      </c>
      <c r="L1220" t="s">
        <v>3435</v>
      </c>
      <c r="M1220" t="s">
        <v>6108</v>
      </c>
      <c r="N1220" t="s">
        <v>6109</v>
      </c>
      <c r="O1220" t="s">
        <v>1753</v>
      </c>
    </row>
    <row r="1221" spans="1:19">
      <c r="A1221" t="s">
        <v>6110</v>
      </c>
      <c r="B1221" t="s">
        <v>1135</v>
      </c>
      <c r="C1221" t="s">
        <v>2486</v>
      </c>
      <c r="D1221" t="s">
        <v>1743</v>
      </c>
      <c r="E1221" t="s">
        <v>2487</v>
      </c>
      <c r="F1221" t="s">
        <v>2526</v>
      </c>
      <c r="G1221" t="s">
        <v>398</v>
      </c>
      <c r="H1221" t="s">
        <v>1331</v>
      </c>
      <c r="I1221" t="s">
        <v>1332</v>
      </c>
      <c r="J1221">
        <v>2025</v>
      </c>
      <c r="K1221">
        <v>100</v>
      </c>
      <c r="L1221" t="s">
        <v>2592</v>
      </c>
      <c r="M1221" t="s">
        <v>6111</v>
      </c>
      <c r="N1221" t="s">
        <v>6112</v>
      </c>
      <c r="O1221" t="s">
        <v>1753</v>
      </c>
    </row>
    <row r="1222" spans="1:19">
      <c r="A1222" t="s">
        <v>6113</v>
      </c>
      <c r="B1222" t="s">
        <v>1136</v>
      </c>
      <c r="C1222" t="s">
        <v>2486</v>
      </c>
      <c r="D1222" t="s">
        <v>1743</v>
      </c>
      <c r="E1222" t="s">
        <v>2487</v>
      </c>
      <c r="F1222" t="s">
        <v>2526</v>
      </c>
      <c r="G1222" t="s">
        <v>402</v>
      </c>
      <c r="H1222" t="s">
        <v>1331</v>
      </c>
      <c r="I1222" t="s">
        <v>1332</v>
      </c>
      <c r="J1222">
        <v>2025</v>
      </c>
      <c r="K1222">
        <v>100</v>
      </c>
      <c r="L1222" t="s">
        <v>4790</v>
      </c>
      <c r="M1222" t="s">
        <v>6105</v>
      </c>
      <c r="N1222" t="s">
        <v>6114</v>
      </c>
      <c r="O1222" t="s">
        <v>1753</v>
      </c>
    </row>
    <row r="1223" spans="1:19">
      <c r="A1223" t="s">
        <v>6115</v>
      </c>
      <c r="B1223" t="s">
        <v>1137</v>
      </c>
      <c r="C1223" t="s">
        <v>2486</v>
      </c>
      <c r="D1223" t="s">
        <v>1743</v>
      </c>
      <c r="E1223" t="s">
        <v>2487</v>
      </c>
      <c r="F1223" t="s">
        <v>2526</v>
      </c>
      <c r="G1223" t="s">
        <v>408</v>
      </c>
      <c r="H1223" t="s">
        <v>1331</v>
      </c>
      <c r="I1223" t="s">
        <v>1332</v>
      </c>
      <c r="J1223">
        <v>2025</v>
      </c>
      <c r="K1223">
        <v>100</v>
      </c>
      <c r="L1223" t="s">
        <v>3448</v>
      </c>
      <c r="M1223" t="s">
        <v>6108</v>
      </c>
      <c r="N1223" t="s">
        <v>6116</v>
      </c>
      <c r="O1223" t="s">
        <v>1753</v>
      </c>
    </row>
    <row r="1224" spans="1:19">
      <c r="A1224" t="s">
        <v>6117</v>
      </c>
      <c r="B1224" t="s">
        <v>1138</v>
      </c>
      <c r="C1224" t="s">
        <v>2486</v>
      </c>
      <c r="D1224" t="s">
        <v>1743</v>
      </c>
      <c r="E1224" t="s">
        <v>2487</v>
      </c>
      <c r="F1224" t="s">
        <v>2526</v>
      </c>
      <c r="G1224" t="s">
        <v>414</v>
      </c>
      <c r="H1224" t="s">
        <v>1331</v>
      </c>
      <c r="I1224" t="s">
        <v>1332</v>
      </c>
      <c r="J1224">
        <v>2025</v>
      </c>
      <c r="K1224">
        <v>100</v>
      </c>
      <c r="L1224" t="s">
        <v>2601</v>
      </c>
      <c r="M1224" t="s">
        <v>6105</v>
      </c>
      <c r="N1224" t="s">
        <v>6118</v>
      </c>
      <c r="O1224" t="s">
        <v>1753</v>
      </c>
    </row>
    <row r="1225" spans="1:19">
      <c r="A1225" t="s">
        <v>6119</v>
      </c>
      <c r="B1225" t="s">
        <v>1139</v>
      </c>
      <c r="C1225" t="s">
        <v>2486</v>
      </c>
      <c r="D1225" t="s">
        <v>1743</v>
      </c>
      <c r="E1225" t="s">
        <v>2487</v>
      </c>
      <c r="F1225" t="s">
        <v>2552</v>
      </c>
      <c r="G1225" t="s">
        <v>420</v>
      </c>
      <c r="H1225" t="s">
        <v>1331</v>
      </c>
      <c r="I1225" t="s">
        <v>1332</v>
      </c>
      <c r="J1225">
        <v>2025</v>
      </c>
      <c r="K1225">
        <v>100</v>
      </c>
      <c r="L1225" t="s">
        <v>2604</v>
      </c>
      <c r="M1225" t="s">
        <v>6120</v>
      </c>
      <c r="N1225" t="s">
        <v>6121</v>
      </c>
      <c r="O1225" t="s">
        <v>1753</v>
      </c>
    </row>
    <row r="1226" spans="1:19">
      <c r="A1226" t="s">
        <v>6122</v>
      </c>
      <c r="B1226" t="s">
        <v>1140</v>
      </c>
      <c r="C1226" t="s">
        <v>2486</v>
      </c>
      <c r="D1226" t="s">
        <v>1743</v>
      </c>
      <c r="E1226" t="s">
        <v>2487</v>
      </c>
      <c r="F1226" t="s">
        <v>2552</v>
      </c>
      <c r="G1226" t="s">
        <v>424</v>
      </c>
      <c r="H1226" t="s">
        <v>1331</v>
      </c>
      <c r="I1226" t="s">
        <v>1332</v>
      </c>
      <c r="J1226">
        <v>2025</v>
      </c>
      <c r="K1226">
        <v>100</v>
      </c>
      <c r="L1226" t="s">
        <v>2607</v>
      </c>
      <c r="M1226" t="s">
        <v>6120</v>
      </c>
      <c r="N1226" t="s">
        <v>6123</v>
      </c>
      <c r="O1226" t="s">
        <v>1753</v>
      </c>
    </row>
    <row r="1227" spans="1:19">
      <c r="A1227" t="s">
        <v>6124</v>
      </c>
      <c r="B1227" t="s">
        <v>1141</v>
      </c>
      <c r="C1227" t="s">
        <v>2486</v>
      </c>
      <c r="D1227" t="s">
        <v>1743</v>
      </c>
      <c r="E1227" t="s">
        <v>2487</v>
      </c>
      <c r="F1227" t="s">
        <v>2552</v>
      </c>
      <c r="G1227" t="s">
        <v>430</v>
      </c>
      <c r="H1227" t="s">
        <v>1331</v>
      </c>
      <c r="I1227" t="s">
        <v>1332</v>
      </c>
      <c r="J1227">
        <v>2025</v>
      </c>
      <c r="K1227">
        <v>100</v>
      </c>
      <c r="L1227" t="s">
        <v>2610</v>
      </c>
      <c r="M1227" t="s">
        <v>6125</v>
      </c>
      <c r="N1227" t="s">
        <v>6126</v>
      </c>
      <c r="O1227" t="s">
        <v>1753</v>
      </c>
    </row>
    <row r="1228" spans="1:19">
      <c r="A1228" t="s">
        <v>6127</v>
      </c>
      <c r="B1228" t="s">
        <v>1142</v>
      </c>
      <c r="C1228" t="s">
        <v>2486</v>
      </c>
      <c r="D1228" t="s">
        <v>1743</v>
      </c>
      <c r="E1228" t="s">
        <v>2487</v>
      </c>
      <c r="F1228" t="s">
        <v>2552</v>
      </c>
      <c r="G1228" t="s">
        <v>434</v>
      </c>
      <c r="H1228" t="s">
        <v>1331</v>
      </c>
      <c r="I1228" t="s">
        <v>1332</v>
      </c>
      <c r="J1228">
        <v>2025</v>
      </c>
      <c r="K1228">
        <v>100</v>
      </c>
      <c r="L1228" t="s">
        <v>2614</v>
      </c>
      <c r="M1228" t="s">
        <v>6128</v>
      </c>
      <c r="N1228" t="s">
        <v>6129</v>
      </c>
      <c r="O1228" t="s">
        <v>1753</v>
      </c>
    </row>
    <row r="1229" spans="1:19">
      <c r="A1229" t="s">
        <v>6130</v>
      </c>
      <c r="B1229" t="s">
        <v>1143</v>
      </c>
      <c r="C1229" t="s">
        <v>2486</v>
      </c>
      <c r="D1229" t="s">
        <v>1743</v>
      </c>
      <c r="E1229" t="s">
        <v>2487</v>
      </c>
      <c r="F1229" t="s">
        <v>2552</v>
      </c>
      <c r="G1229" t="s">
        <v>438</v>
      </c>
      <c r="H1229" t="s">
        <v>1331</v>
      </c>
      <c r="I1229" t="s">
        <v>1332</v>
      </c>
      <c r="J1229">
        <v>2025</v>
      </c>
      <c r="K1229">
        <v>100</v>
      </c>
      <c r="L1229" t="s">
        <v>2617</v>
      </c>
      <c r="M1229" t="s">
        <v>6125</v>
      </c>
      <c r="N1229" t="s">
        <v>6131</v>
      </c>
      <c r="O1229" t="s">
        <v>1753</v>
      </c>
    </row>
    <row r="1230" spans="1:19">
      <c r="A1230" t="s">
        <v>6132</v>
      </c>
      <c r="B1230" t="s">
        <v>1144</v>
      </c>
      <c r="C1230" t="s">
        <v>2486</v>
      </c>
      <c r="D1230" t="s">
        <v>1743</v>
      </c>
      <c r="E1230" t="s">
        <v>2487</v>
      </c>
      <c r="F1230" t="s">
        <v>2552</v>
      </c>
      <c r="G1230" t="s">
        <v>444</v>
      </c>
      <c r="H1230" t="s">
        <v>1331</v>
      </c>
      <c r="I1230" t="s">
        <v>1332</v>
      </c>
      <c r="J1230">
        <v>2025</v>
      </c>
      <c r="K1230">
        <v>100</v>
      </c>
      <c r="L1230" t="s">
        <v>2601</v>
      </c>
      <c r="M1230" t="s">
        <v>6125</v>
      </c>
      <c r="N1230" t="s">
        <v>6133</v>
      </c>
      <c r="O1230" t="s">
        <v>1753</v>
      </c>
    </row>
    <row r="1231" spans="1:19">
      <c r="A1231" t="s">
        <v>6134</v>
      </c>
      <c r="B1231" t="s">
        <v>1145</v>
      </c>
      <c r="C1231" t="s">
        <v>2486</v>
      </c>
      <c r="D1231" t="s">
        <v>1743</v>
      </c>
      <c r="E1231" t="s">
        <v>2487</v>
      </c>
      <c r="F1231" t="s">
        <v>2565</v>
      </c>
      <c r="G1231" t="s">
        <v>447</v>
      </c>
      <c r="H1231" t="s">
        <v>1331</v>
      </c>
      <c r="I1231" t="s">
        <v>1332</v>
      </c>
      <c r="J1231">
        <v>2025</v>
      </c>
      <c r="K1231">
        <v>33</v>
      </c>
      <c r="L1231" t="s">
        <v>2622</v>
      </c>
      <c r="M1231" t="s">
        <v>6135</v>
      </c>
      <c r="N1231" t="s">
        <v>6136</v>
      </c>
      <c r="O1231" t="s">
        <v>1779</v>
      </c>
      <c r="P1231" t="s">
        <v>4815</v>
      </c>
      <c r="Q1231" t="s">
        <v>6137</v>
      </c>
      <c r="S1231" t="s">
        <v>6138</v>
      </c>
    </row>
    <row r="1232" spans="1:19">
      <c r="A1232" t="s">
        <v>6139</v>
      </c>
      <c r="B1232" t="s">
        <v>1146</v>
      </c>
      <c r="C1232" t="s">
        <v>2486</v>
      </c>
      <c r="D1232" t="s">
        <v>1743</v>
      </c>
      <c r="E1232" t="s">
        <v>2487</v>
      </c>
      <c r="F1232" t="s">
        <v>2565</v>
      </c>
      <c r="G1232" t="s">
        <v>452</v>
      </c>
      <c r="H1232" t="s">
        <v>1331</v>
      </c>
      <c r="I1232" t="s">
        <v>1332</v>
      </c>
      <c r="J1232">
        <v>2025</v>
      </c>
      <c r="K1232">
        <v>100</v>
      </c>
      <c r="L1232" t="s">
        <v>2601</v>
      </c>
      <c r="M1232" t="s">
        <v>6140</v>
      </c>
      <c r="N1232" t="s">
        <v>6141</v>
      </c>
      <c r="O1232" t="s">
        <v>1753</v>
      </c>
    </row>
    <row r="1233" spans="1:19">
      <c r="A1233" t="s">
        <v>6142</v>
      </c>
      <c r="B1233" t="s">
        <v>1147</v>
      </c>
      <c r="C1233" t="s">
        <v>2486</v>
      </c>
      <c r="D1233" t="s">
        <v>1743</v>
      </c>
      <c r="E1233" t="s">
        <v>2487</v>
      </c>
      <c r="F1233" t="s">
        <v>2627</v>
      </c>
      <c r="G1233" t="s">
        <v>455</v>
      </c>
      <c r="H1233" t="s">
        <v>1331</v>
      </c>
      <c r="I1233" t="s">
        <v>1332</v>
      </c>
      <c r="J1233">
        <v>2025</v>
      </c>
      <c r="K1233">
        <v>33</v>
      </c>
      <c r="L1233" t="s">
        <v>2628</v>
      </c>
      <c r="M1233" t="s">
        <v>6143</v>
      </c>
      <c r="N1233" t="s">
        <v>6144</v>
      </c>
      <c r="O1233" t="s">
        <v>1753</v>
      </c>
    </row>
    <row r="1234" spans="1:19">
      <c r="A1234" t="s">
        <v>6145</v>
      </c>
      <c r="B1234" t="s">
        <v>1148</v>
      </c>
      <c r="C1234" t="s">
        <v>2486</v>
      </c>
      <c r="D1234" t="s">
        <v>1743</v>
      </c>
      <c r="E1234" t="s">
        <v>2487</v>
      </c>
      <c r="F1234" t="s">
        <v>2627</v>
      </c>
      <c r="G1234" t="s">
        <v>461</v>
      </c>
      <c r="H1234" t="s">
        <v>1331</v>
      </c>
      <c r="I1234" t="s">
        <v>1332</v>
      </c>
      <c r="J1234">
        <v>2025</v>
      </c>
      <c r="K1234">
        <v>0</v>
      </c>
      <c r="L1234" t="s">
        <v>3093</v>
      </c>
      <c r="M1234" t="s">
        <v>6146</v>
      </c>
      <c r="N1234" t="s">
        <v>6147</v>
      </c>
      <c r="O1234" t="s">
        <v>1753</v>
      </c>
    </row>
    <row r="1235" spans="1:19">
      <c r="A1235" t="s">
        <v>6148</v>
      </c>
      <c r="B1235" t="s">
        <v>1149</v>
      </c>
      <c r="C1235" t="s">
        <v>2486</v>
      </c>
      <c r="D1235" t="s">
        <v>1743</v>
      </c>
      <c r="E1235" t="s">
        <v>2487</v>
      </c>
      <c r="F1235" t="s">
        <v>2627</v>
      </c>
      <c r="G1235" t="s">
        <v>465</v>
      </c>
      <c r="H1235" t="s">
        <v>1331</v>
      </c>
      <c r="I1235" t="s">
        <v>1332</v>
      </c>
      <c r="J1235">
        <v>2025</v>
      </c>
      <c r="K1235">
        <v>100</v>
      </c>
      <c r="L1235" t="s">
        <v>2634</v>
      </c>
      <c r="M1235" t="s">
        <v>6149</v>
      </c>
      <c r="N1235" t="s">
        <v>6150</v>
      </c>
      <c r="O1235" t="s">
        <v>1753</v>
      </c>
    </row>
    <row r="1236" spans="1:19">
      <c r="A1236" t="s">
        <v>6151</v>
      </c>
      <c r="B1236" t="s">
        <v>1150</v>
      </c>
      <c r="C1236" t="s">
        <v>2486</v>
      </c>
      <c r="D1236" t="s">
        <v>1743</v>
      </c>
      <c r="E1236" t="s">
        <v>2487</v>
      </c>
      <c r="F1236" t="s">
        <v>2580</v>
      </c>
      <c r="G1236" t="s">
        <v>471</v>
      </c>
      <c r="H1236" t="s">
        <v>1331</v>
      </c>
      <c r="I1236" t="s">
        <v>1332</v>
      </c>
      <c r="J1236">
        <v>2025</v>
      </c>
      <c r="K1236">
        <v>100</v>
      </c>
      <c r="L1236" t="s">
        <v>4829</v>
      </c>
      <c r="M1236" t="s">
        <v>6152</v>
      </c>
      <c r="N1236" t="s">
        <v>6153</v>
      </c>
      <c r="O1236" t="s">
        <v>1753</v>
      </c>
    </row>
    <row r="1237" spans="1:19">
      <c r="A1237" t="s">
        <v>6154</v>
      </c>
      <c r="B1237" t="s">
        <v>1151</v>
      </c>
      <c r="C1237" t="s">
        <v>2486</v>
      </c>
      <c r="D1237" t="s">
        <v>1743</v>
      </c>
      <c r="E1237" t="s">
        <v>2487</v>
      </c>
      <c r="F1237" t="s">
        <v>2627</v>
      </c>
      <c r="G1237" t="s">
        <v>477</v>
      </c>
      <c r="H1237" t="s">
        <v>1331</v>
      </c>
      <c r="I1237" t="s">
        <v>1332</v>
      </c>
      <c r="J1237">
        <v>2025</v>
      </c>
      <c r="K1237">
        <v>67</v>
      </c>
      <c r="L1237" t="s">
        <v>6155</v>
      </c>
      <c r="M1237" t="s">
        <v>6156</v>
      </c>
      <c r="N1237" t="s">
        <v>6157</v>
      </c>
      <c r="O1237" t="s">
        <v>1779</v>
      </c>
      <c r="P1237" t="s">
        <v>3495</v>
      </c>
      <c r="Q1237" t="s">
        <v>6158</v>
      </c>
      <c r="S1237" t="s">
        <v>6159</v>
      </c>
    </row>
    <row r="1238" spans="1:19">
      <c r="A1238" t="s">
        <v>6160</v>
      </c>
      <c r="B1238" t="s">
        <v>1152</v>
      </c>
      <c r="C1238" t="s">
        <v>2486</v>
      </c>
      <c r="D1238" t="s">
        <v>1743</v>
      </c>
      <c r="E1238" t="s">
        <v>2487</v>
      </c>
      <c r="F1238" t="s">
        <v>2627</v>
      </c>
      <c r="G1238" t="s">
        <v>483</v>
      </c>
      <c r="H1238" t="s">
        <v>1331</v>
      </c>
      <c r="I1238" t="s">
        <v>1332</v>
      </c>
      <c r="J1238">
        <v>2025</v>
      </c>
      <c r="K1238">
        <v>33</v>
      </c>
      <c r="L1238" t="s">
        <v>3499</v>
      </c>
      <c r="M1238" t="s">
        <v>6161</v>
      </c>
      <c r="N1238" t="s">
        <v>6162</v>
      </c>
      <c r="O1238" t="s">
        <v>1753</v>
      </c>
    </row>
    <row r="1239" spans="1:19">
      <c r="A1239" t="s">
        <v>6163</v>
      </c>
      <c r="B1239" t="s">
        <v>1153</v>
      </c>
      <c r="C1239" t="s">
        <v>2486</v>
      </c>
      <c r="D1239" t="s">
        <v>1743</v>
      </c>
      <c r="E1239" t="s">
        <v>2487</v>
      </c>
      <c r="F1239" t="s">
        <v>2627</v>
      </c>
      <c r="G1239" t="s">
        <v>489</v>
      </c>
      <c r="H1239" t="s">
        <v>1331</v>
      </c>
      <c r="I1239" t="s">
        <v>1332</v>
      </c>
      <c r="J1239">
        <v>2025</v>
      </c>
      <c r="K1239">
        <v>100</v>
      </c>
      <c r="L1239" t="s">
        <v>6164</v>
      </c>
      <c r="M1239" t="s">
        <v>6165</v>
      </c>
      <c r="N1239" t="s">
        <v>6166</v>
      </c>
      <c r="O1239" t="s">
        <v>1779</v>
      </c>
      <c r="P1239" t="s">
        <v>6164</v>
      </c>
      <c r="Q1239" t="s">
        <v>6167</v>
      </c>
      <c r="R1239" t="s">
        <v>6168</v>
      </c>
    </row>
    <row r="1240" spans="1:19">
      <c r="A1240" t="s">
        <v>6169</v>
      </c>
      <c r="B1240" t="s">
        <v>1154</v>
      </c>
      <c r="C1240" t="s">
        <v>2486</v>
      </c>
      <c r="D1240" t="s">
        <v>1743</v>
      </c>
      <c r="E1240" t="s">
        <v>2487</v>
      </c>
      <c r="F1240" t="s">
        <v>2627</v>
      </c>
      <c r="G1240" t="s">
        <v>495</v>
      </c>
      <c r="H1240" t="s">
        <v>1331</v>
      </c>
      <c r="I1240" t="s">
        <v>1332</v>
      </c>
      <c r="J1240">
        <v>2025</v>
      </c>
      <c r="K1240">
        <v>33</v>
      </c>
      <c r="L1240" t="s">
        <v>6170</v>
      </c>
      <c r="M1240" t="s">
        <v>6171</v>
      </c>
      <c r="N1240" t="s">
        <v>6172</v>
      </c>
      <c r="O1240" t="s">
        <v>1779</v>
      </c>
      <c r="P1240" t="s">
        <v>6173</v>
      </c>
      <c r="Q1240" t="s">
        <v>6174</v>
      </c>
      <c r="S1240" t="s">
        <v>6175</v>
      </c>
    </row>
    <row r="1241" spans="1:19">
      <c r="A1241" t="s">
        <v>6176</v>
      </c>
      <c r="B1241" t="s">
        <v>1155</v>
      </c>
      <c r="C1241" t="s">
        <v>2486</v>
      </c>
      <c r="D1241" t="s">
        <v>1743</v>
      </c>
      <c r="E1241" t="s">
        <v>2487</v>
      </c>
      <c r="F1241" t="s">
        <v>2627</v>
      </c>
      <c r="G1241" t="s">
        <v>501</v>
      </c>
      <c r="H1241" t="s">
        <v>1331</v>
      </c>
      <c r="I1241" t="s">
        <v>1332</v>
      </c>
      <c r="J1241">
        <v>2025</v>
      </c>
      <c r="K1241">
        <v>33</v>
      </c>
      <c r="L1241" t="s">
        <v>6177</v>
      </c>
      <c r="M1241" t="s">
        <v>6178</v>
      </c>
      <c r="N1241" t="s">
        <v>6179</v>
      </c>
      <c r="O1241" t="s">
        <v>1753</v>
      </c>
    </row>
    <row r="1242" spans="1:19">
      <c r="A1242" t="s">
        <v>6180</v>
      </c>
      <c r="B1242" t="s">
        <v>1156</v>
      </c>
      <c r="C1242" t="s">
        <v>2486</v>
      </c>
      <c r="D1242" t="s">
        <v>1743</v>
      </c>
      <c r="E1242" t="s">
        <v>2487</v>
      </c>
      <c r="F1242" t="s">
        <v>2627</v>
      </c>
      <c r="G1242" t="s">
        <v>507</v>
      </c>
      <c r="H1242" t="s">
        <v>1331</v>
      </c>
      <c r="I1242" t="s">
        <v>1332</v>
      </c>
      <c r="J1242">
        <v>2025</v>
      </c>
      <c r="K1242">
        <v>67</v>
      </c>
      <c r="L1242" t="s">
        <v>3512</v>
      </c>
      <c r="M1242" t="s">
        <v>6181</v>
      </c>
      <c r="N1242" t="s">
        <v>6182</v>
      </c>
      <c r="O1242" t="s">
        <v>1753</v>
      </c>
    </row>
    <row r="1243" spans="1:19">
      <c r="A1243" t="s">
        <v>6183</v>
      </c>
      <c r="B1243" t="s">
        <v>1157</v>
      </c>
      <c r="C1243" t="s">
        <v>2486</v>
      </c>
      <c r="D1243" t="s">
        <v>1743</v>
      </c>
      <c r="E1243" t="s">
        <v>2487</v>
      </c>
      <c r="F1243" t="s">
        <v>2627</v>
      </c>
      <c r="G1243" t="s">
        <v>513</v>
      </c>
      <c r="H1243" t="s">
        <v>1331</v>
      </c>
      <c r="I1243" t="s">
        <v>1332</v>
      </c>
      <c r="J1243">
        <v>2025</v>
      </c>
      <c r="K1243">
        <v>67</v>
      </c>
      <c r="L1243" t="s">
        <v>6184</v>
      </c>
      <c r="M1243" t="s">
        <v>6185</v>
      </c>
      <c r="N1243" t="s">
        <v>6186</v>
      </c>
      <c r="O1243" t="s">
        <v>1753</v>
      </c>
    </row>
    <row r="1244" spans="1:19">
      <c r="A1244" t="s">
        <v>6187</v>
      </c>
      <c r="B1244" t="s">
        <v>1158</v>
      </c>
      <c r="C1244" t="s">
        <v>2486</v>
      </c>
      <c r="D1244" t="s">
        <v>1743</v>
      </c>
      <c r="E1244" t="s">
        <v>2487</v>
      </c>
      <c r="F1244" t="s">
        <v>2627</v>
      </c>
      <c r="G1244" t="s">
        <v>518</v>
      </c>
      <c r="H1244" t="s">
        <v>1331</v>
      </c>
      <c r="I1244" t="s">
        <v>1332</v>
      </c>
      <c r="J1244">
        <v>2025</v>
      </c>
      <c r="K1244">
        <v>100</v>
      </c>
      <c r="L1244" t="s">
        <v>3519</v>
      </c>
      <c r="M1244" t="s">
        <v>6188</v>
      </c>
      <c r="N1244" t="s">
        <v>6189</v>
      </c>
      <c r="O1244" t="s">
        <v>1753</v>
      </c>
    </row>
    <row r="1245" spans="1:19">
      <c r="A1245" t="s">
        <v>6190</v>
      </c>
      <c r="B1245" t="s">
        <v>1159</v>
      </c>
      <c r="C1245" t="s">
        <v>2486</v>
      </c>
      <c r="D1245" t="s">
        <v>1743</v>
      </c>
      <c r="E1245" t="s">
        <v>2487</v>
      </c>
      <c r="F1245" t="s">
        <v>2627</v>
      </c>
      <c r="G1245" t="s">
        <v>524</v>
      </c>
      <c r="H1245" t="s">
        <v>1331</v>
      </c>
      <c r="I1245" t="s">
        <v>1332</v>
      </c>
      <c r="J1245">
        <v>2025</v>
      </c>
      <c r="K1245">
        <v>100</v>
      </c>
      <c r="L1245" t="s">
        <v>3523</v>
      </c>
      <c r="M1245" t="s">
        <v>6191</v>
      </c>
      <c r="N1245" t="s">
        <v>6192</v>
      </c>
      <c r="O1245" t="s">
        <v>1753</v>
      </c>
    </row>
    <row r="1246" spans="1:19">
      <c r="A1246" t="s">
        <v>6193</v>
      </c>
      <c r="B1246" t="s">
        <v>1160</v>
      </c>
      <c r="C1246" t="s">
        <v>2486</v>
      </c>
      <c r="D1246" t="s">
        <v>1743</v>
      </c>
      <c r="E1246" t="s">
        <v>2487</v>
      </c>
      <c r="F1246" t="s">
        <v>2627</v>
      </c>
      <c r="G1246" t="s">
        <v>530</v>
      </c>
      <c r="H1246" t="s">
        <v>1331</v>
      </c>
      <c r="I1246" t="s">
        <v>1332</v>
      </c>
      <c r="J1246">
        <v>2025</v>
      </c>
      <c r="K1246">
        <v>100</v>
      </c>
      <c r="L1246" t="s">
        <v>4436</v>
      </c>
      <c r="M1246" t="s">
        <v>6194</v>
      </c>
      <c r="N1246" t="s">
        <v>6195</v>
      </c>
      <c r="O1246" t="s">
        <v>1753</v>
      </c>
    </row>
    <row r="1247" spans="1:19">
      <c r="A1247" t="s">
        <v>6196</v>
      </c>
      <c r="B1247" t="s">
        <v>1161</v>
      </c>
      <c r="C1247" t="s">
        <v>2486</v>
      </c>
      <c r="D1247" t="s">
        <v>1743</v>
      </c>
      <c r="E1247" t="s">
        <v>2487</v>
      </c>
      <c r="F1247" t="s">
        <v>2580</v>
      </c>
      <c r="G1247" t="s">
        <v>536</v>
      </c>
      <c r="H1247" t="s">
        <v>1331</v>
      </c>
      <c r="I1247" t="s">
        <v>1332</v>
      </c>
      <c r="J1247">
        <v>2025</v>
      </c>
      <c r="K1247">
        <v>100</v>
      </c>
      <c r="L1247" t="s">
        <v>3122</v>
      </c>
      <c r="M1247" t="s">
        <v>6197</v>
      </c>
      <c r="N1247" t="s">
        <v>6198</v>
      </c>
      <c r="O1247" t="s">
        <v>1753</v>
      </c>
    </row>
    <row r="1248" spans="1:19">
      <c r="A1248" t="s">
        <v>6199</v>
      </c>
      <c r="B1248" t="s">
        <v>1162</v>
      </c>
      <c r="C1248" t="s">
        <v>2486</v>
      </c>
      <c r="D1248" t="s">
        <v>1743</v>
      </c>
      <c r="E1248" t="s">
        <v>2487</v>
      </c>
      <c r="F1248" t="s">
        <v>2580</v>
      </c>
      <c r="G1248" t="s">
        <v>542</v>
      </c>
      <c r="H1248" t="s">
        <v>1331</v>
      </c>
      <c r="I1248" t="s">
        <v>1332</v>
      </c>
      <c r="J1248">
        <v>2025</v>
      </c>
      <c r="K1248">
        <v>33</v>
      </c>
      <c r="L1248" t="s">
        <v>3125</v>
      </c>
      <c r="M1248" t="s">
        <v>6200</v>
      </c>
      <c r="N1248" t="s">
        <v>6201</v>
      </c>
      <c r="O1248" t="s">
        <v>1779</v>
      </c>
      <c r="P1248" t="s">
        <v>3994</v>
      </c>
      <c r="Q1248" t="s">
        <v>6202</v>
      </c>
      <c r="S1248" t="s">
        <v>6203</v>
      </c>
    </row>
    <row r="1249" spans="1:19">
      <c r="A1249" t="s">
        <v>6204</v>
      </c>
      <c r="B1249" t="s">
        <v>1163</v>
      </c>
      <c r="C1249" t="s">
        <v>2486</v>
      </c>
      <c r="D1249" t="s">
        <v>1743</v>
      </c>
      <c r="E1249" t="s">
        <v>2487</v>
      </c>
      <c r="F1249" t="s">
        <v>2580</v>
      </c>
      <c r="G1249" t="s">
        <v>548</v>
      </c>
      <c r="H1249" t="s">
        <v>1331</v>
      </c>
      <c r="I1249" t="s">
        <v>1332</v>
      </c>
      <c r="J1249">
        <v>2025</v>
      </c>
      <c r="K1249">
        <v>0</v>
      </c>
      <c r="L1249" t="s">
        <v>3128</v>
      </c>
      <c r="M1249" t="s">
        <v>6205</v>
      </c>
      <c r="N1249" t="s">
        <v>6206</v>
      </c>
      <c r="O1249" t="s">
        <v>1779</v>
      </c>
      <c r="P1249" t="s">
        <v>3997</v>
      </c>
      <c r="Q1249" t="s">
        <v>6207</v>
      </c>
      <c r="S1249" t="s">
        <v>6208</v>
      </c>
    </row>
    <row r="1250" spans="1:19">
      <c r="A1250" t="s">
        <v>6209</v>
      </c>
      <c r="B1250" t="s">
        <v>1164</v>
      </c>
      <c r="C1250" t="s">
        <v>2486</v>
      </c>
      <c r="D1250" t="s">
        <v>1743</v>
      </c>
      <c r="E1250" t="s">
        <v>2487</v>
      </c>
      <c r="F1250" t="s">
        <v>2580</v>
      </c>
      <c r="G1250" t="s">
        <v>554</v>
      </c>
      <c r="H1250" t="s">
        <v>1331</v>
      </c>
      <c r="I1250" t="s">
        <v>1332</v>
      </c>
      <c r="J1250">
        <v>2025</v>
      </c>
      <c r="K1250">
        <v>100</v>
      </c>
      <c r="L1250" t="s">
        <v>4000</v>
      </c>
      <c r="M1250" t="s">
        <v>6210</v>
      </c>
      <c r="N1250" t="s">
        <v>6211</v>
      </c>
      <c r="O1250" t="s">
        <v>1753</v>
      </c>
    </row>
    <row r="1251" spans="1:19">
      <c r="A1251" t="s">
        <v>6212</v>
      </c>
      <c r="B1251" t="s">
        <v>1165</v>
      </c>
      <c r="C1251" t="s">
        <v>2486</v>
      </c>
      <c r="D1251" t="s">
        <v>1743</v>
      </c>
      <c r="E1251" t="s">
        <v>2487</v>
      </c>
      <c r="F1251" t="s">
        <v>2580</v>
      </c>
      <c r="G1251" t="s">
        <v>560</v>
      </c>
      <c r="H1251" t="s">
        <v>1331</v>
      </c>
      <c r="I1251" t="s">
        <v>1332</v>
      </c>
      <c r="J1251">
        <v>2025</v>
      </c>
      <c r="K1251">
        <v>100</v>
      </c>
      <c r="L1251" t="s">
        <v>4003</v>
      </c>
      <c r="M1251" t="s">
        <v>6213</v>
      </c>
      <c r="N1251" t="s">
        <v>6214</v>
      </c>
      <c r="O1251" t="s">
        <v>1753</v>
      </c>
    </row>
    <row r="1252" spans="1:19">
      <c r="A1252" t="s">
        <v>6215</v>
      </c>
      <c r="B1252" t="s">
        <v>1166</v>
      </c>
      <c r="C1252" t="s">
        <v>2486</v>
      </c>
      <c r="D1252" t="s">
        <v>1743</v>
      </c>
      <c r="E1252" t="s">
        <v>2487</v>
      </c>
      <c r="F1252" t="s">
        <v>2580</v>
      </c>
      <c r="G1252" t="s">
        <v>566</v>
      </c>
      <c r="H1252" t="s">
        <v>1331</v>
      </c>
      <c r="I1252" t="s">
        <v>1332</v>
      </c>
      <c r="J1252">
        <v>2025</v>
      </c>
      <c r="K1252">
        <v>100</v>
      </c>
      <c r="L1252" t="s">
        <v>3554</v>
      </c>
      <c r="M1252" t="s">
        <v>6216</v>
      </c>
      <c r="N1252" t="s">
        <v>6217</v>
      </c>
      <c r="O1252" t="s">
        <v>1753</v>
      </c>
    </row>
    <row r="1253" spans="1:19">
      <c r="A1253" t="s">
        <v>6218</v>
      </c>
      <c r="B1253" t="s">
        <v>1167</v>
      </c>
      <c r="C1253" t="s">
        <v>2486</v>
      </c>
      <c r="D1253" t="s">
        <v>1743</v>
      </c>
      <c r="E1253" t="s">
        <v>2487</v>
      </c>
      <c r="F1253" t="s">
        <v>2699</v>
      </c>
      <c r="G1253" t="s">
        <v>572</v>
      </c>
      <c r="H1253" t="s">
        <v>1331</v>
      </c>
      <c r="I1253" t="s">
        <v>1332</v>
      </c>
      <c r="J1253">
        <v>2025</v>
      </c>
      <c r="K1253">
        <v>100</v>
      </c>
      <c r="L1253" t="s">
        <v>2700</v>
      </c>
      <c r="M1253" t="s">
        <v>6219</v>
      </c>
      <c r="N1253" t="s">
        <v>6220</v>
      </c>
      <c r="O1253" t="s">
        <v>1753</v>
      </c>
    </row>
    <row r="1254" spans="1:19">
      <c r="A1254" t="s">
        <v>6221</v>
      </c>
      <c r="B1254" t="s">
        <v>1168</v>
      </c>
      <c r="C1254" t="s">
        <v>2486</v>
      </c>
      <c r="D1254" t="s">
        <v>1742</v>
      </c>
      <c r="E1254" t="s">
        <v>2487</v>
      </c>
      <c r="F1254" t="s">
        <v>2573</v>
      </c>
      <c r="G1254" t="s">
        <v>578</v>
      </c>
      <c r="H1254" t="s">
        <v>1331</v>
      </c>
      <c r="I1254" t="s">
        <v>1332</v>
      </c>
      <c r="J1254">
        <v>2025</v>
      </c>
      <c r="K1254">
        <v>100</v>
      </c>
      <c r="L1254" t="s">
        <v>2704</v>
      </c>
      <c r="M1254" t="s">
        <v>6222</v>
      </c>
      <c r="N1254" t="s">
        <v>6223</v>
      </c>
      <c r="O1254" t="s">
        <v>1753</v>
      </c>
    </row>
    <row r="1255" spans="1:19">
      <c r="A1255" t="s">
        <v>6224</v>
      </c>
      <c r="B1255" t="s">
        <v>1169</v>
      </c>
      <c r="C1255" t="s">
        <v>2486</v>
      </c>
      <c r="D1255" t="s">
        <v>1742</v>
      </c>
      <c r="E1255" t="s">
        <v>2487</v>
      </c>
      <c r="F1255" t="s">
        <v>2526</v>
      </c>
      <c r="G1255" t="s">
        <v>580</v>
      </c>
      <c r="H1255" t="s">
        <v>1331</v>
      </c>
      <c r="I1255" t="s">
        <v>1332</v>
      </c>
      <c r="J1255">
        <v>2025</v>
      </c>
      <c r="K1255">
        <v>100</v>
      </c>
      <c r="L1255" t="s">
        <v>4896</v>
      </c>
      <c r="M1255" t="s">
        <v>6225</v>
      </c>
      <c r="N1255" t="s">
        <v>6226</v>
      </c>
      <c r="O1255" t="s">
        <v>1753</v>
      </c>
    </row>
    <row r="1256" spans="1:19">
      <c r="A1256" t="s">
        <v>6227</v>
      </c>
      <c r="B1256" t="s">
        <v>1170</v>
      </c>
      <c r="C1256" t="s">
        <v>2486</v>
      </c>
      <c r="D1256" t="s">
        <v>1742</v>
      </c>
      <c r="E1256" t="s">
        <v>2487</v>
      </c>
      <c r="F1256" t="s">
        <v>2552</v>
      </c>
      <c r="G1256" t="s">
        <v>585</v>
      </c>
      <c r="H1256" t="s">
        <v>1331</v>
      </c>
      <c r="I1256" t="s">
        <v>1332</v>
      </c>
      <c r="J1256">
        <v>2025</v>
      </c>
      <c r="K1256">
        <v>100</v>
      </c>
      <c r="L1256" t="s">
        <v>2711</v>
      </c>
      <c r="M1256" t="s">
        <v>6228</v>
      </c>
      <c r="N1256" t="s">
        <v>6229</v>
      </c>
      <c r="O1256" t="s">
        <v>1753</v>
      </c>
    </row>
    <row r="1257" spans="1:19">
      <c r="A1257" t="s">
        <v>6230</v>
      </c>
      <c r="B1257" t="s">
        <v>1171</v>
      </c>
      <c r="C1257" t="s">
        <v>2486</v>
      </c>
      <c r="D1257" t="s">
        <v>1742</v>
      </c>
      <c r="E1257" t="s">
        <v>2487</v>
      </c>
      <c r="F1257" t="s">
        <v>2565</v>
      </c>
      <c r="G1257" t="s">
        <v>590</v>
      </c>
      <c r="H1257" t="s">
        <v>1331</v>
      </c>
      <c r="I1257" t="s">
        <v>1332</v>
      </c>
      <c r="J1257">
        <v>2025</v>
      </c>
      <c r="K1257">
        <v>100</v>
      </c>
      <c r="L1257" t="s">
        <v>2566</v>
      </c>
      <c r="M1257" t="s">
        <v>6231</v>
      </c>
      <c r="N1257" t="s">
        <v>6232</v>
      </c>
      <c r="O1257" t="s">
        <v>1753</v>
      </c>
    </row>
    <row r="1258" spans="1:19">
      <c r="A1258" t="s">
        <v>6233</v>
      </c>
      <c r="B1258" t="s">
        <v>1172</v>
      </c>
      <c r="C1258" t="s">
        <v>2486</v>
      </c>
      <c r="D1258" t="s">
        <v>1742</v>
      </c>
      <c r="E1258" t="s">
        <v>2487</v>
      </c>
      <c r="F1258" t="s">
        <v>2526</v>
      </c>
      <c r="G1258" t="s">
        <v>592</v>
      </c>
      <c r="H1258" t="s">
        <v>1331</v>
      </c>
      <c r="I1258" t="s">
        <v>1332</v>
      </c>
      <c r="J1258">
        <v>2025</v>
      </c>
      <c r="K1258">
        <v>100</v>
      </c>
      <c r="L1258" t="s">
        <v>2716</v>
      </c>
      <c r="M1258" t="s">
        <v>6234</v>
      </c>
      <c r="N1258" t="s">
        <v>6235</v>
      </c>
      <c r="O1258" t="s">
        <v>1753</v>
      </c>
    </row>
    <row r="1259" spans="1:19">
      <c r="A1259" t="s">
        <v>6236</v>
      </c>
      <c r="B1259" t="s">
        <v>1173</v>
      </c>
      <c r="C1259" t="s">
        <v>2486</v>
      </c>
      <c r="D1259" t="s">
        <v>1744</v>
      </c>
      <c r="E1259" t="s">
        <v>2499</v>
      </c>
      <c r="F1259" t="s">
        <v>2526</v>
      </c>
      <c r="G1259" t="s">
        <v>596</v>
      </c>
      <c r="H1259" t="s">
        <v>1331</v>
      </c>
      <c r="I1259" t="s">
        <v>1332</v>
      </c>
      <c r="J1259">
        <v>2025</v>
      </c>
      <c r="K1259">
        <v>100</v>
      </c>
      <c r="L1259" t="s">
        <v>2719</v>
      </c>
      <c r="M1259" t="s">
        <v>6237</v>
      </c>
      <c r="N1259" t="s">
        <v>6238</v>
      </c>
      <c r="O1259" t="s">
        <v>1753</v>
      </c>
    </row>
    <row r="1260" spans="1:19">
      <c r="A1260" t="s">
        <v>6239</v>
      </c>
      <c r="B1260" t="s">
        <v>1174</v>
      </c>
      <c r="C1260" t="s">
        <v>2486</v>
      </c>
      <c r="D1260" t="s">
        <v>1744</v>
      </c>
      <c r="E1260" t="s">
        <v>2499</v>
      </c>
      <c r="F1260" t="s">
        <v>2526</v>
      </c>
      <c r="G1260" t="s">
        <v>602</v>
      </c>
      <c r="H1260" t="s">
        <v>1331</v>
      </c>
      <c r="I1260" t="s">
        <v>1332</v>
      </c>
      <c r="J1260">
        <v>2025</v>
      </c>
      <c r="K1260">
        <v>100</v>
      </c>
      <c r="L1260" t="s">
        <v>2722</v>
      </c>
      <c r="M1260" t="s">
        <v>6240</v>
      </c>
      <c r="N1260" t="s">
        <v>6241</v>
      </c>
      <c r="O1260" t="s">
        <v>1753</v>
      </c>
    </row>
    <row r="1261" spans="1:19">
      <c r="A1261" t="s">
        <v>6242</v>
      </c>
      <c r="B1261" t="s">
        <v>1175</v>
      </c>
      <c r="C1261" t="s">
        <v>2486</v>
      </c>
      <c r="D1261" t="s">
        <v>1744</v>
      </c>
      <c r="E1261" t="s">
        <v>2499</v>
      </c>
      <c r="F1261" t="s">
        <v>2552</v>
      </c>
      <c r="G1261" t="s">
        <v>608</v>
      </c>
      <c r="H1261" t="s">
        <v>1331</v>
      </c>
      <c r="I1261" t="s">
        <v>1332</v>
      </c>
      <c r="J1261">
        <v>2025</v>
      </c>
      <c r="K1261">
        <v>100</v>
      </c>
      <c r="L1261" t="s">
        <v>2725</v>
      </c>
      <c r="M1261" t="s">
        <v>6243</v>
      </c>
      <c r="N1261" t="s">
        <v>6244</v>
      </c>
      <c r="O1261" t="s">
        <v>1753</v>
      </c>
    </row>
    <row r="1262" spans="1:19">
      <c r="A1262" t="s">
        <v>6245</v>
      </c>
      <c r="B1262" t="s">
        <v>1176</v>
      </c>
      <c r="C1262" t="s">
        <v>2486</v>
      </c>
      <c r="D1262" t="s">
        <v>1744</v>
      </c>
      <c r="E1262" t="s">
        <v>2499</v>
      </c>
      <c r="F1262" t="s">
        <v>2552</v>
      </c>
      <c r="G1262" t="s">
        <v>612</v>
      </c>
      <c r="H1262" t="s">
        <v>1331</v>
      </c>
      <c r="I1262" t="s">
        <v>1332</v>
      </c>
      <c r="J1262">
        <v>2025</v>
      </c>
      <c r="K1262">
        <v>100</v>
      </c>
      <c r="L1262" t="s">
        <v>2728</v>
      </c>
      <c r="M1262" t="s">
        <v>6246</v>
      </c>
      <c r="N1262" t="s">
        <v>6247</v>
      </c>
      <c r="O1262" t="s">
        <v>1753</v>
      </c>
    </row>
    <row r="1263" spans="1:19">
      <c r="A1263" t="s">
        <v>6248</v>
      </c>
      <c r="B1263" t="s">
        <v>1177</v>
      </c>
      <c r="C1263" t="s">
        <v>2486</v>
      </c>
      <c r="D1263" t="s">
        <v>1744</v>
      </c>
      <c r="E1263" t="s">
        <v>2499</v>
      </c>
      <c r="F1263" t="s">
        <v>2565</v>
      </c>
      <c r="G1263" t="s">
        <v>618</v>
      </c>
      <c r="H1263" t="s">
        <v>1331</v>
      </c>
      <c r="I1263" t="s">
        <v>1332</v>
      </c>
      <c r="J1263">
        <v>2025</v>
      </c>
      <c r="K1263">
        <v>100</v>
      </c>
      <c r="L1263" t="s">
        <v>2566</v>
      </c>
      <c r="M1263" t="s">
        <v>6249</v>
      </c>
      <c r="N1263" t="s">
        <v>6250</v>
      </c>
      <c r="O1263" t="s">
        <v>1753</v>
      </c>
    </row>
    <row r="1264" spans="1:19">
      <c r="A1264" t="s">
        <v>6251</v>
      </c>
      <c r="B1264" t="s">
        <v>1178</v>
      </c>
      <c r="C1264" t="s">
        <v>2486</v>
      </c>
      <c r="D1264" t="s">
        <v>1748</v>
      </c>
      <c r="E1264" t="s">
        <v>2733</v>
      </c>
      <c r="F1264" t="s">
        <v>2734</v>
      </c>
      <c r="G1264" t="s">
        <v>621</v>
      </c>
      <c r="H1264" t="s">
        <v>1331</v>
      </c>
      <c r="I1264" t="s">
        <v>1332</v>
      </c>
      <c r="J1264">
        <v>2025</v>
      </c>
      <c r="K1264">
        <v>100</v>
      </c>
      <c r="L1264" t="s">
        <v>3590</v>
      </c>
      <c r="M1264" t="s">
        <v>6252</v>
      </c>
      <c r="N1264" t="s">
        <v>6253</v>
      </c>
      <c r="O1264" t="s">
        <v>1753</v>
      </c>
    </row>
    <row r="1265" spans="1:19">
      <c r="A1265" t="s">
        <v>6254</v>
      </c>
      <c r="B1265" t="s">
        <v>1179</v>
      </c>
      <c r="C1265" t="s">
        <v>2486</v>
      </c>
      <c r="D1265" t="s">
        <v>1748</v>
      </c>
      <c r="E1265" t="s">
        <v>2733</v>
      </c>
      <c r="F1265" t="s">
        <v>2734</v>
      </c>
      <c r="G1265" t="s">
        <v>627</v>
      </c>
      <c r="H1265" t="s">
        <v>1331</v>
      </c>
      <c r="I1265" t="s">
        <v>1332</v>
      </c>
      <c r="J1265">
        <v>2025</v>
      </c>
      <c r="K1265">
        <v>100</v>
      </c>
      <c r="L1265" t="s">
        <v>5406</v>
      </c>
      <c r="M1265" t="s">
        <v>6255</v>
      </c>
      <c r="N1265" t="s">
        <v>6256</v>
      </c>
      <c r="O1265" t="s">
        <v>1779</v>
      </c>
      <c r="P1265" t="s">
        <v>5406</v>
      </c>
      <c r="Q1265" t="s">
        <v>6257</v>
      </c>
      <c r="R1265" t="s">
        <v>6258</v>
      </c>
    </row>
    <row r="1266" spans="1:19">
      <c r="A1266" t="s">
        <v>6259</v>
      </c>
      <c r="B1266" t="s">
        <v>1180</v>
      </c>
      <c r="C1266" t="s">
        <v>2486</v>
      </c>
      <c r="D1266" t="s">
        <v>1748</v>
      </c>
      <c r="E1266" t="s">
        <v>2733</v>
      </c>
      <c r="F1266" t="s">
        <v>2734</v>
      </c>
      <c r="G1266" t="s">
        <v>633</v>
      </c>
      <c r="H1266" t="s">
        <v>1331</v>
      </c>
      <c r="I1266" t="s">
        <v>1332</v>
      </c>
      <c r="J1266">
        <v>2025</v>
      </c>
      <c r="K1266">
        <v>67</v>
      </c>
      <c r="L1266" t="s">
        <v>4492</v>
      </c>
      <c r="M1266" t="s">
        <v>6260</v>
      </c>
      <c r="N1266" t="s">
        <v>6261</v>
      </c>
      <c r="O1266" t="s">
        <v>1779</v>
      </c>
      <c r="P1266" t="s">
        <v>4931</v>
      </c>
      <c r="Q1266" t="s">
        <v>6262</v>
      </c>
      <c r="S1266" t="s">
        <v>6263</v>
      </c>
    </row>
    <row r="1267" spans="1:19">
      <c r="A1267" t="s">
        <v>6264</v>
      </c>
      <c r="B1267" t="s">
        <v>1181</v>
      </c>
      <c r="C1267" t="s">
        <v>2486</v>
      </c>
      <c r="D1267" t="s">
        <v>1748</v>
      </c>
      <c r="E1267" t="s">
        <v>2733</v>
      </c>
      <c r="F1267" t="s">
        <v>2734</v>
      </c>
      <c r="G1267" t="s">
        <v>639</v>
      </c>
      <c r="H1267" t="s">
        <v>1331</v>
      </c>
      <c r="I1267" t="s">
        <v>1332</v>
      </c>
      <c r="J1267">
        <v>2025</v>
      </c>
      <c r="K1267">
        <v>67</v>
      </c>
      <c r="L1267" t="s">
        <v>3601</v>
      </c>
      <c r="M1267" t="s">
        <v>1944</v>
      </c>
      <c r="N1267" t="s">
        <v>6265</v>
      </c>
      <c r="O1267" t="s">
        <v>1753</v>
      </c>
    </row>
    <row r="1268" spans="1:19">
      <c r="A1268" t="s">
        <v>6266</v>
      </c>
      <c r="B1268" t="s">
        <v>1182</v>
      </c>
      <c r="C1268" t="s">
        <v>2486</v>
      </c>
      <c r="D1268" t="s">
        <v>1745</v>
      </c>
      <c r="E1268" t="s">
        <v>2504</v>
      </c>
      <c r="F1268" t="s">
        <v>2526</v>
      </c>
      <c r="G1268" t="s">
        <v>645</v>
      </c>
      <c r="H1268" t="s">
        <v>1331</v>
      </c>
      <c r="I1268" t="s">
        <v>1332</v>
      </c>
      <c r="J1268">
        <v>2025</v>
      </c>
      <c r="K1268">
        <v>100</v>
      </c>
      <c r="L1268" t="s">
        <v>2747</v>
      </c>
      <c r="M1268" t="s">
        <v>6267</v>
      </c>
      <c r="N1268" t="s">
        <v>6268</v>
      </c>
      <c r="O1268" t="s">
        <v>1753</v>
      </c>
    </row>
    <row r="1269" spans="1:19">
      <c r="A1269" t="s">
        <v>6269</v>
      </c>
      <c r="B1269" t="s">
        <v>1183</v>
      </c>
      <c r="C1269" t="s">
        <v>2486</v>
      </c>
      <c r="D1269" t="s">
        <v>1745</v>
      </c>
      <c r="E1269" t="s">
        <v>2504</v>
      </c>
      <c r="F1269" t="s">
        <v>2526</v>
      </c>
      <c r="G1269" t="s">
        <v>651</v>
      </c>
      <c r="H1269" t="s">
        <v>1331</v>
      </c>
      <c r="I1269" t="s">
        <v>1332</v>
      </c>
      <c r="J1269">
        <v>2025</v>
      </c>
      <c r="K1269">
        <v>100</v>
      </c>
      <c r="L1269" t="s">
        <v>3611</v>
      </c>
      <c r="M1269" t="s">
        <v>6270</v>
      </c>
      <c r="N1269" t="s">
        <v>6271</v>
      </c>
      <c r="O1269" t="s">
        <v>1779</v>
      </c>
      <c r="P1269" t="s">
        <v>3611</v>
      </c>
      <c r="Q1269" t="s">
        <v>6272</v>
      </c>
      <c r="R1269" t="s">
        <v>6273</v>
      </c>
    </row>
    <row r="1270" spans="1:19">
      <c r="A1270" t="s">
        <v>6274</v>
      </c>
      <c r="B1270" t="s">
        <v>1184</v>
      </c>
      <c r="C1270" t="s">
        <v>2486</v>
      </c>
      <c r="D1270" t="s">
        <v>1745</v>
      </c>
      <c r="E1270" t="s">
        <v>2504</v>
      </c>
      <c r="F1270" t="s">
        <v>2526</v>
      </c>
      <c r="G1270" t="s">
        <v>657</v>
      </c>
      <c r="H1270" t="s">
        <v>1331</v>
      </c>
      <c r="I1270" t="s">
        <v>1332</v>
      </c>
      <c r="J1270">
        <v>2025</v>
      </c>
      <c r="K1270">
        <v>100</v>
      </c>
      <c r="L1270" t="s">
        <v>2756</v>
      </c>
      <c r="M1270" t="s">
        <v>6275</v>
      </c>
      <c r="N1270" t="s">
        <v>6276</v>
      </c>
      <c r="O1270" t="s">
        <v>1753</v>
      </c>
    </row>
    <row r="1271" spans="1:19">
      <c r="A1271" t="s">
        <v>6277</v>
      </c>
      <c r="B1271" t="s">
        <v>1185</v>
      </c>
      <c r="C1271" t="s">
        <v>2486</v>
      </c>
      <c r="D1271" t="s">
        <v>1745</v>
      </c>
      <c r="E1271" t="s">
        <v>2504</v>
      </c>
      <c r="F1271" t="s">
        <v>2552</v>
      </c>
      <c r="G1271" t="s">
        <v>661</v>
      </c>
      <c r="H1271" t="s">
        <v>1331</v>
      </c>
      <c r="I1271" t="s">
        <v>1332</v>
      </c>
      <c r="J1271">
        <v>2025</v>
      </c>
      <c r="K1271">
        <v>100</v>
      </c>
      <c r="L1271" t="s">
        <v>2760</v>
      </c>
      <c r="M1271" t="s">
        <v>6278</v>
      </c>
      <c r="N1271" t="s">
        <v>6279</v>
      </c>
      <c r="O1271" t="s">
        <v>1753</v>
      </c>
    </row>
    <row r="1272" spans="1:19">
      <c r="A1272" t="s">
        <v>6280</v>
      </c>
      <c r="B1272" t="s">
        <v>1186</v>
      </c>
      <c r="C1272" t="s">
        <v>2486</v>
      </c>
      <c r="D1272" t="s">
        <v>1745</v>
      </c>
      <c r="E1272" t="s">
        <v>2504</v>
      </c>
      <c r="F1272" t="s">
        <v>2552</v>
      </c>
      <c r="G1272" t="s">
        <v>665</v>
      </c>
      <c r="H1272" t="s">
        <v>1331</v>
      </c>
      <c r="I1272" t="s">
        <v>1332</v>
      </c>
      <c r="J1272">
        <v>2025</v>
      </c>
      <c r="K1272">
        <v>67</v>
      </c>
      <c r="L1272" t="s">
        <v>6281</v>
      </c>
      <c r="M1272" t="s">
        <v>6282</v>
      </c>
      <c r="N1272" t="s">
        <v>6283</v>
      </c>
      <c r="O1272" t="s">
        <v>1779</v>
      </c>
      <c r="P1272" t="s">
        <v>2763</v>
      </c>
      <c r="Q1272" t="s">
        <v>6284</v>
      </c>
      <c r="S1272" t="s">
        <v>6285</v>
      </c>
    </row>
    <row r="1273" spans="1:19">
      <c r="A1273" t="s">
        <v>6286</v>
      </c>
      <c r="B1273" t="s">
        <v>1187</v>
      </c>
      <c r="C1273" t="s">
        <v>2486</v>
      </c>
      <c r="D1273" t="s">
        <v>1745</v>
      </c>
      <c r="E1273" t="s">
        <v>2504</v>
      </c>
      <c r="F1273" t="s">
        <v>2552</v>
      </c>
      <c r="G1273" t="s">
        <v>671</v>
      </c>
      <c r="H1273" t="s">
        <v>1331</v>
      </c>
      <c r="I1273" t="s">
        <v>1332</v>
      </c>
      <c r="J1273">
        <v>2025</v>
      </c>
      <c r="K1273">
        <v>100</v>
      </c>
      <c r="L1273" t="s">
        <v>2766</v>
      </c>
      <c r="M1273" t="s">
        <v>6287</v>
      </c>
      <c r="N1273" t="s">
        <v>6288</v>
      </c>
      <c r="O1273" t="s">
        <v>1753</v>
      </c>
    </row>
    <row r="1274" spans="1:19">
      <c r="A1274" t="s">
        <v>6289</v>
      </c>
      <c r="B1274" t="s">
        <v>1188</v>
      </c>
      <c r="C1274" t="s">
        <v>2486</v>
      </c>
      <c r="D1274" t="s">
        <v>1745</v>
      </c>
      <c r="E1274" t="s">
        <v>2504</v>
      </c>
      <c r="F1274" t="s">
        <v>2565</v>
      </c>
      <c r="G1274" t="s">
        <v>675</v>
      </c>
      <c r="H1274" t="s">
        <v>1331</v>
      </c>
      <c r="I1274" t="s">
        <v>1332</v>
      </c>
      <c r="J1274">
        <v>2025</v>
      </c>
      <c r="K1274">
        <v>100</v>
      </c>
      <c r="L1274" t="s">
        <v>2566</v>
      </c>
      <c r="M1274" t="s">
        <v>6290</v>
      </c>
      <c r="N1274" t="s">
        <v>6291</v>
      </c>
      <c r="O1274" t="s">
        <v>1753</v>
      </c>
    </row>
    <row r="1275" spans="1:19">
      <c r="A1275" t="s">
        <v>6292</v>
      </c>
      <c r="B1275" t="s">
        <v>1189</v>
      </c>
      <c r="C1275" t="s">
        <v>2486</v>
      </c>
      <c r="D1275" t="s">
        <v>1745</v>
      </c>
      <c r="E1275" t="s">
        <v>2504</v>
      </c>
      <c r="F1275" t="s">
        <v>2565</v>
      </c>
      <c r="G1275" t="s">
        <v>677</v>
      </c>
      <c r="H1275" t="s">
        <v>1331</v>
      </c>
      <c r="I1275" t="s">
        <v>1332</v>
      </c>
      <c r="J1275">
        <v>2025</v>
      </c>
      <c r="K1275">
        <v>100</v>
      </c>
      <c r="L1275" t="s">
        <v>4960</v>
      </c>
      <c r="M1275" t="s">
        <v>6293</v>
      </c>
      <c r="N1275" t="s">
        <v>6294</v>
      </c>
      <c r="O1275" t="s">
        <v>1753</v>
      </c>
    </row>
    <row r="1276" spans="1:19">
      <c r="A1276" t="s">
        <v>6295</v>
      </c>
      <c r="B1276" t="s">
        <v>1190</v>
      </c>
      <c r="C1276" t="s">
        <v>2486</v>
      </c>
      <c r="D1276" t="s">
        <v>1746</v>
      </c>
      <c r="E1276" t="s">
        <v>2504</v>
      </c>
      <c r="F1276" t="s">
        <v>2573</v>
      </c>
      <c r="G1276" t="s">
        <v>682</v>
      </c>
      <c r="H1276" t="s">
        <v>1331</v>
      </c>
      <c r="I1276" t="s">
        <v>1332</v>
      </c>
      <c r="J1276">
        <v>2025</v>
      </c>
      <c r="K1276">
        <v>67</v>
      </c>
      <c r="L1276" t="s">
        <v>5442</v>
      </c>
      <c r="M1276" t="s">
        <v>6296</v>
      </c>
      <c r="N1276" t="s">
        <v>6297</v>
      </c>
      <c r="O1276" t="s">
        <v>1779</v>
      </c>
      <c r="P1276" t="s">
        <v>4963</v>
      </c>
      <c r="Q1276" t="s">
        <v>6298</v>
      </c>
      <c r="S1276" t="s">
        <v>6299</v>
      </c>
    </row>
    <row r="1277" spans="1:19">
      <c r="A1277" t="s">
        <v>6300</v>
      </c>
      <c r="B1277" t="s">
        <v>1191</v>
      </c>
      <c r="C1277" t="s">
        <v>2486</v>
      </c>
      <c r="D1277" t="s">
        <v>1746</v>
      </c>
      <c r="E1277" t="s">
        <v>2504</v>
      </c>
      <c r="F1277" t="s">
        <v>2526</v>
      </c>
      <c r="G1277" t="s">
        <v>688</v>
      </c>
      <c r="H1277" t="s">
        <v>1331</v>
      </c>
      <c r="I1277" t="s">
        <v>1332</v>
      </c>
      <c r="J1277">
        <v>2025</v>
      </c>
      <c r="K1277">
        <v>100</v>
      </c>
      <c r="L1277" t="s">
        <v>4966</v>
      </c>
      <c r="M1277" t="s">
        <v>6301</v>
      </c>
      <c r="N1277" t="s">
        <v>6302</v>
      </c>
      <c r="O1277" t="s">
        <v>1753</v>
      </c>
    </row>
    <row r="1278" spans="1:19">
      <c r="A1278" t="s">
        <v>6303</v>
      </c>
      <c r="B1278" t="s">
        <v>1192</v>
      </c>
      <c r="C1278" t="s">
        <v>2486</v>
      </c>
      <c r="D1278" t="s">
        <v>1746</v>
      </c>
      <c r="E1278" t="s">
        <v>2504</v>
      </c>
      <c r="F1278" t="s">
        <v>2526</v>
      </c>
      <c r="G1278" t="s">
        <v>694</v>
      </c>
      <c r="H1278" t="s">
        <v>1331</v>
      </c>
      <c r="I1278" t="s">
        <v>1332</v>
      </c>
      <c r="J1278">
        <v>2025</v>
      </c>
      <c r="K1278">
        <v>100</v>
      </c>
      <c r="L1278" t="s">
        <v>5840</v>
      </c>
      <c r="M1278" t="s">
        <v>6304</v>
      </c>
      <c r="N1278" t="s">
        <v>6305</v>
      </c>
      <c r="O1278" t="s">
        <v>1753</v>
      </c>
    </row>
    <row r="1279" spans="1:19">
      <c r="A1279" t="s">
        <v>6306</v>
      </c>
      <c r="B1279" t="s">
        <v>1193</v>
      </c>
      <c r="C1279" t="s">
        <v>2486</v>
      </c>
      <c r="D1279" t="s">
        <v>1746</v>
      </c>
      <c r="E1279" t="s">
        <v>2504</v>
      </c>
      <c r="F1279" t="s">
        <v>2526</v>
      </c>
      <c r="G1279" t="s">
        <v>700</v>
      </c>
      <c r="H1279" t="s">
        <v>1331</v>
      </c>
      <c r="I1279" t="s">
        <v>1332</v>
      </c>
      <c r="J1279">
        <v>2025</v>
      </c>
      <c r="K1279">
        <v>100</v>
      </c>
      <c r="L1279" t="s">
        <v>5843</v>
      </c>
      <c r="M1279" t="s">
        <v>6307</v>
      </c>
      <c r="N1279" t="s">
        <v>6308</v>
      </c>
      <c r="O1279" t="s">
        <v>1779</v>
      </c>
      <c r="P1279" t="s">
        <v>5843</v>
      </c>
      <c r="Q1279" t="s">
        <v>6309</v>
      </c>
      <c r="R1279" t="s">
        <v>6310</v>
      </c>
    </row>
    <row r="1280" spans="1:19">
      <c r="A1280" t="s">
        <v>6311</v>
      </c>
      <c r="B1280" t="s">
        <v>1194</v>
      </c>
      <c r="C1280" t="s">
        <v>2486</v>
      </c>
      <c r="D1280" t="s">
        <v>1746</v>
      </c>
      <c r="E1280" t="s">
        <v>2504</v>
      </c>
      <c r="F1280" t="s">
        <v>2552</v>
      </c>
      <c r="G1280" t="s">
        <v>706</v>
      </c>
      <c r="H1280" t="s">
        <v>1331</v>
      </c>
      <c r="I1280" t="s">
        <v>1332</v>
      </c>
      <c r="J1280">
        <v>2025</v>
      </c>
      <c r="K1280">
        <v>0</v>
      </c>
      <c r="L1280" t="s">
        <v>3199</v>
      </c>
      <c r="M1280" t="s">
        <v>6312</v>
      </c>
      <c r="N1280" t="s">
        <v>6313</v>
      </c>
      <c r="O1280" t="s">
        <v>1779</v>
      </c>
      <c r="P1280" t="s">
        <v>4974</v>
      </c>
      <c r="Q1280" t="s">
        <v>6314</v>
      </c>
      <c r="S1280" t="s">
        <v>6315</v>
      </c>
    </row>
    <row r="1281" spans="1:19">
      <c r="A1281" t="s">
        <v>6316</v>
      </c>
      <c r="B1281" t="s">
        <v>1195</v>
      </c>
      <c r="C1281" t="s">
        <v>2486</v>
      </c>
      <c r="D1281" t="s">
        <v>1746</v>
      </c>
      <c r="E1281" t="s">
        <v>2504</v>
      </c>
      <c r="F1281" t="s">
        <v>2552</v>
      </c>
      <c r="G1281" t="s">
        <v>712</v>
      </c>
      <c r="H1281" t="s">
        <v>1331</v>
      </c>
      <c r="I1281" t="s">
        <v>1332</v>
      </c>
      <c r="J1281">
        <v>2025</v>
      </c>
      <c r="K1281">
        <v>0</v>
      </c>
      <c r="L1281" t="s">
        <v>3201</v>
      </c>
      <c r="M1281" t="s">
        <v>6317</v>
      </c>
      <c r="N1281" t="s">
        <v>6318</v>
      </c>
      <c r="O1281" t="s">
        <v>1779</v>
      </c>
      <c r="P1281" t="s">
        <v>2795</v>
      </c>
      <c r="Q1281" t="s">
        <v>6319</v>
      </c>
      <c r="S1281" t="s">
        <v>6320</v>
      </c>
    </row>
    <row r="1282" spans="1:19">
      <c r="A1282" t="s">
        <v>6321</v>
      </c>
      <c r="B1282" t="s">
        <v>1196</v>
      </c>
      <c r="C1282" t="s">
        <v>2486</v>
      </c>
      <c r="D1282" t="s">
        <v>1746</v>
      </c>
      <c r="E1282" t="s">
        <v>2504</v>
      </c>
      <c r="F1282" t="s">
        <v>2552</v>
      </c>
      <c r="G1282" t="s">
        <v>716</v>
      </c>
      <c r="H1282" t="s">
        <v>1331</v>
      </c>
      <c r="I1282" t="s">
        <v>1332</v>
      </c>
      <c r="J1282">
        <v>2025</v>
      </c>
      <c r="K1282">
        <v>0</v>
      </c>
      <c r="L1282" t="s">
        <v>3203</v>
      </c>
      <c r="M1282" t="s">
        <v>6317</v>
      </c>
      <c r="N1282" t="s">
        <v>6322</v>
      </c>
      <c r="O1282" t="s">
        <v>1779</v>
      </c>
      <c r="P1282" t="s">
        <v>5459</v>
      </c>
      <c r="Q1282" t="s">
        <v>6323</v>
      </c>
      <c r="S1282" t="s">
        <v>6324</v>
      </c>
    </row>
    <row r="1283" spans="1:19">
      <c r="A1283" t="s">
        <v>6325</v>
      </c>
      <c r="B1283" t="s">
        <v>1197</v>
      </c>
      <c r="C1283" t="s">
        <v>2486</v>
      </c>
      <c r="D1283" t="s">
        <v>1746</v>
      </c>
      <c r="E1283" t="s">
        <v>2504</v>
      </c>
      <c r="F1283" t="s">
        <v>2565</v>
      </c>
      <c r="G1283" t="s">
        <v>722</v>
      </c>
      <c r="H1283" t="s">
        <v>1331</v>
      </c>
      <c r="I1283" t="s">
        <v>1332</v>
      </c>
      <c r="J1283">
        <v>2025</v>
      </c>
      <c r="K1283">
        <v>33</v>
      </c>
      <c r="L1283" t="s">
        <v>5463</v>
      </c>
      <c r="M1283" t="s">
        <v>6326</v>
      </c>
      <c r="N1283" t="s">
        <v>6327</v>
      </c>
      <c r="O1283" t="s">
        <v>1779</v>
      </c>
      <c r="P1283" t="s">
        <v>6328</v>
      </c>
      <c r="Q1283" t="s">
        <v>6329</v>
      </c>
      <c r="S1283" t="s">
        <v>6330</v>
      </c>
    </row>
    <row r="1284" spans="1:19">
      <c r="A1284" t="s">
        <v>6331</v>
      </c>
      <c r="B1284" t="s">
        <v>1198</v>
      </c>
      <c r="C1284" t="s">
        <v>2486</v>
      </c>
      <c r="D1284" t="s">
        <v>1747</v>
      </c>
      <c r="E1284" t="s">
        <v>2504</v>
      </c>
      <c r="F1284" t="s">
        <v>2526</v>
      </c>
      <c r="G1284" t="s">
        <v>728</v>
      </c>
      <c r="H1284" t="s">
        <v>1331</v>
      </c>
      <c r="I1284" t="s">
        <v>1332</v>
      </c>
      <c r="J1284">
        <v>2025</v>
      </c>
      <c r="K1284">
        <v>100</v>
      </c>
      <c r="L1284" t="s">
        <v>2807</v>
      </c>
      <c r="M1284" t="s">
        <v>6332</v>
      </c>
      <c r="N1284" t="s">
        <v>6333</v>
      </c>
      <c r="O1284" t="s">
        <v>1753</v>
      </c>
    </row>
    <row r="1285" spans="1:19">
      <c r="A1285" t="s">
        <v>6334</v>
      </c>
      <c r="B1285" t="s">
        <v>1199</v>
      </c>
      <c r="C1285" t="s">
        <v>2486</v>
      </c>
      <c r="D1285" t="s">
        <v>1747</v>
      </c>
      <c r="E1285" t="s">
        <v>2504</v>
      </c>
      <c r="F1285" t="s">
        <v>2526</v>
      </c>
      <c r="G1285" t="s">
        <v>734</v>
      </c>
      <c r="H1285" t="s">
        <v>1331</v>
      </c>
      <c r="I1285" t="s">
        <v>1332</v>
      </c>
      <c r="J1285">
        <v>2025</v>
      </c>
      <c r="K1285">
        <v>100</v>
      </c>
      <c r="L1285" t="s">
        <v>2811</v>
      </c>
      <c r="M1285" t="s">
        <v>6335</v>
      </c>
      <c r="N1285" t="s">
        <v>6336</v>
      </c>
      <c r="O1285" t="s">
        <v>1753</v>
      </c>
    </row>
    <row r="1286" spans="1:19">
      <c r="A1286" t="s">
        <v>6337</v>
      </c>
      <c r="B1286" t="s">
        <v>1200</v>
      </c>
      <c r="C1286" t="s">
        <v>2486</v>
      </c>
      <c r="D1286" t="s">
        <v>1747</v>
      </c>
      <c r="E1286" t="s">
        <v>2504</v>
      </c>
      <c r="F1286" t="s">
        <v>2526</v>
      </c>
      <c r="G1286" t="s">
        <v>740</v>
      </c>
      <c r="H1286" t="s">
        <v>1331</v>
      </c>
      <c r="I1286" t="s">
        <v>1332</v>
      </c>
      <c r="J1286">
        <v>2025</v>
      </c>
      <c r="K1286">
        <v>100</v>
      </c>
      <c r="L1286" t="s">
        <v>2814</v>
      </c>
      <c r="M1286" t="s">
        <v>6338</v>
      </c>
      <c r="N1286" t="s">
        <v>6339</v>
      </c>
      <c r="O1286" t="s">
        <v>1753</v>
      </c>
    </row>
    <row r="1287" spans="1:19">
      <c r="A1287" t="s">
        <v>6340</v>
      </c>
      <c r="B1287" t="s">
        <v>1201</v>
      </c>
      <c r="C1287" t="s">
        <v>2486</v>
      </c>
      <c r="D1287" t="s">
        <v>1747</v>
      </c>
      <c r="E1287" t="s">
        <v>2504</v>
      </c>
      <c r="F1287" t="s">
        <v>2552</v>
      </c>
      <c r="G1287" t="s">
        <v>746</v>
      </c>
      <c r="H1287" t="s">
        <v>1331</v>
      </c>
      <c r="I1287" t="s">
        <v>1332</v>
      </c>
      <c r="J1287">
        <v>2025</v>
      </c>
      <c r="K1287">
        <v>100</v>
      </c>
      <c r="L1287" t="s">
        <v>2817</v>
      </c>
      <c r="M1287" t="s">
        <v>6341</v>
      </c>
      <c r="N1287" t="s">
        <v>6342</v>
      </c>
      <c r="O1287" t="s">
        <v>1753</v>
      </c>
    </row>
    <row r="1288" spans="1:19">
      <c r="A1288" t="s">
        <v>6343</v>
      </c>
      <c r="B1288" t="s">
        <v>1202</v>
      </c>
      <c r="C1288" t="s">
        <v>2486</v>
      </c>
      <c r="D1288" t="s">
        <v>1747</v>
      </c>
      <c r="E1288" t="s">
        <v>2504</v>
      </c>
      <c r="F1288" t="s">
        <v>2552</v>
      </c>
      <c r="G1288" t="s">
        <v>752</v>
      </c>
      <c r="H1288" t="s">
        <v>1331</v>
      </c>
      <c r="I1288" t="s">
        <v>1332</v>
      </c>
      <c r="J1288">
        <v>2025</v>
      </c>
      <c r="K1288">
        <v>100</v>
      </c>
      <c r="L1288" t="s">
        <v>2820</v>
      </c>
      <c r="M1288" t="s">
        <v>6344</v>
      </c>
      <c r="N1288" t="s">
        <v>6345</v>
      </c>
      <c r="O1288" t="s">
        <v>1753</v>
      </c>
    </row>
    <row r="1289" spans="1:19">
      <c r="A1289" t="s">
        <v>6346</v>
      </c>
      <c r="B1289" t="s">
        <v>1203</v>
      </c>
      <c r="C1289" t="s">
        <v>2486</v>
      </c>
      <c r="D1289" t="s">
        <v>1747</v>
      </c>
      <c r="E1289" t="s">
        <v>2504</v>
      </c>
      <c r="F1289" t="s">
        <v>2552</v>
      </c>
      <c r="G1289" t="s">
        <v>756</v>
      </c>
      <c r="H1289" t="s">
        <v>1331</v>
      </c>
      <c r="I1289" t="s">
        <v>1332</v>
      </c>
      <c r="J1289">
        <v>2025</v>
      </c>
      <c r="K1289">
        <v>67</v>
      </c>
      <c r="L1289" t="s">
        <v>4117</v>
      </c>
      <c r="M1289" t="s">
        <v>6347</v>
      </c>
      <c r="N1289" t="s">
        <v>6348</v>
      </c>
      <c r="O1289" t="s">
        <v>1779</v>
      </c>
      <c r="P1289" t="s">
        <v>2823</v>
      </c>
      <c r="Q1289" t="s">
        <v>6349</v>
      </c>
      <c r="S1289" t="s">
        <v>6350</v>
      </c>
    </row>
    <row r="1290" spans="1:19">
      <c r="A1290" t="s">
        <v>6351</v>
      </c>
      <c r="B1290" t="s">
        <v>1204</v>
      </c>
      <c r="C1290" t="s">
        <v>2486</v>
      </c>
      <c r="D1290" t="s">
        <v>1747</v>
      </c>
      <c r="E1290" t="s">
        <v>2504</v>
      </c>
      <c r="F1290" t="s">
        <v>2565</v>
      </c>
      <c r="G1290" t="s">
        <v>762</v>
      </c>
      <c r="H1290" t="s">
        <v>1331</v>
      </c>
      <c r="I1290" t="s">
        <v>1332</v>
      </c>
      <c r="J1290">
        <v>2025</v>
      </c>
      <c r="K1290">
        <v>33</v>
      </c>
      <c r="L1290" t="s">
        <v>3667</v>
      </c>
      <c r="M1290" t="s">
        <v>6352</v>
      </c>
      <c r="N1290" t="s">
        <v>6353</v>
      </c>
      <c r="O1290" t="s">
        <v>1779</v>
      </c>
      <c r="P1290" t="s">
        <v>5002</v>
      </c>
      <c r="Q1290" t="s">
        <v>6354</v>
      </c>
      <c r="S1290" t="s">
        <v>6355</v>
      </c>
    </row>
    <row r="1291" spans="1:19">
      <c r="A1291" t="s">
        <v>6356</v>
      </c>
      <c r="B1291" t="s">
        <v>1205</v>
      </c>
      <c r="C1291" t="s">
        <v>2486</v>
      </c>
      <c r="D1291" t="s">
        <v>1747</v>
      </c>
      <c r="E1291" t="s">
        <v>2504</v>
      </c>
      <c r="F1291" t="s">
        <v>2573</v>
      </c>
      <c r="G1291" t="s">
        <v>768</v>
      </c>
      <c r="H1291" t="s">
        <v>1331</v>
      </c>
      <c r="I1291" t="s">
        <v>1332</v>
      </c>
      <c r="J1291">
        <v>2025</v>
      </c>
      <c r="K1291">
        <v>33</v>
      </c>
      <c r="L1291" t="s">
        <v>5489</v>
      </c>
      <c r="M1291" t="s">
        <v>6357</v>
      </c>
      <c r="N1291" t="s">
        <v>6358</v>
      </c>
      <c r="O1291" t="s">
        <v>1779</v>
      </c>
      <c r="P1291" t="s">
        <v>6359</v>
      </c>
      <c r="Q1291" t="s">
        <v>6360</v>
      </c>
      <c r="S1291" t="s">
        <v>6361</v>
      </c>
    </row>
    <row r="1292" spans="1:19">
      <c r="A1292" t="s">
        <v>6362</v>
      </c>
      <c r="B1292" t="s">
        <v>1206</v>
      </c>
      <c r="C1292" t="s">
        <v>2486</v>
      </c>
      <c r="D1292" t="s">
        <v>1747</v>
      </c>
      <c r="E1292" t="s">
        <v>2504</v>
      </c>
      <c r="F1292" t="s">
        <v>2580</v>
      </c>
      <c r="G1292" t="s">
        <v>774</v>
      </c>
      <c r="H1292" t="s">
        <v>1331</v>
      </c>
      <c r="I1292" t="s">
        <v>1332</v>
      </c>
      <c r="J1292">
        <v>2025</v>
      </c>
      <c r="K1292">
        <v>33</v>
      </c>
      <c r="L1292" t="s">
        <v>3676</v>
      </c>
      <c r="M1292" t="s">
        <v>6363</v>
      </c>
      <c r="N1292" t="s">
        <v>6364</v>
      </c>
      <c r="O1292" t="s">
        <v>1779</v>
      </c>
      <c r="P1292" t="s">
        <v>6365</v>
      </c>
      <c r="Q1292" t="s">
        <v>6366</v>
      </c>
      <c r="S1292" t="s">
        <v>6367</v>
      </c>
    </row>
    <row r="1293" spans="1:19">
      <c r="A1293" t="s">
        <v>6368</v>
      </c>
      <c r="B1293" t="s">
        <v>1207</v>
      </c>
      <c r="C1293" t="s">
        <v>2486</v>
      </c>
      <c r="D1293" t="s">
        <v>1747</v>
      </c>
      <c r="E1293" t="s">
        <v>2504</v>
      </c>
      <c r="F1293" t="s">
        <v>2580</v>
      </c>
      <c r="G1293" t="s">
        <v>780</v>
      </c>
      <c r="H1293" t="s">
        <v>1331</v>
      </c>
      <c r="I1293" t="s">
        <v>1332</v>
      </c>
      <c r="J1293">
        <v>2025</v>
      </c>
      <c r="K1293">
        <v>100</v>
      </c>
      <c r="L1293" t="s">
        <v>5010</v>
      </c>
      <c r="M1293" t="s">
        <v>6369</v>
      </c>
      <c r="N1293" t="s">
        <v>6370</v>
      </c>
      <c r="O1293" t="s">
        <v>1753</v>
      </c>
    </row>
    <row r="1294" spans="1:19">
      <c r="A1294" t="s">
        <v>6371</v>
      </c>
      <c r="B1294" t="s">
        <v>1208</v>
      </c>
      <c r="C1294" t="s">
        <v>2486</v>
      </c>
      <c r="D1294" t="s">
        <v>1747</v>
      </c>
      <c r="E1294" t="s">
        <v>2504</v>
      </c>
      <c r="F1294" t="s">
        <v>2580</v>
      </c>
      <c r="G1294" t="s">
        <v>786</v>
      </c>
      <c r="H1294" t="s">
        <v>1331</v>
      </c>
      <c r="I1294" t="s">
        <v>1332</v>
      </c>
      <c r="J1294">
        <v>2025</v>
      </c>
      <c r="K1294">
        <v>100</v>
      </c>
      <c r="L1294" t="s">
        <v>5013</v>
      </c>
      <c r="M1294" t="s">
        <v>6372</v>
      </c>
      <c r="N1294" t="s">
        <v>6373</v>
      </c>
      <c r="O1294" t="s">
        <v>1753</v>
      </c>
    </row>
    <row r="1295" spans="1:19">
      <c r="A1295" t="s">
        <v>6374</v>
      </c>
      <c r="B1295" t="s">
        <v>1209</v>
      </c>
      <c r="C1295" t="s">
        <v>2486</v>
      </c>
      <c r="D1295" t="s">
        <v>1747</v>
      </c>
      <c r="E1295" t="s">
        <v>2504</v>
      </c>
      <c r="F1295" t="s">
        <v>2627</v>
      </c>
      <c r="G1295" t="s">
        <v>792</v>
      </c>
      <c r="H1295" t="s">
        <v>1331</v>
      </c>
      <c r="I1295" t="s">
        <v>1332</v>
      </c>
      <c r="J1295">
        <v>2025</v>
      </c>
      <c r="K1295">
        <v>33</v>
      </c>
      <c r="L1295" t="s">
        <v>5017</v>
      </c>
      <c r="M1295" t="s">
        <v>6375</v>
      </c>
      <c r="N1295" t="s">
        <v>6376</v>
      </c>
      <c r="O1295" t="s">
        <v>1753</v>
      </c>
    </row>
    <row r="1296" spans="1:19">
      <c r="A1296" t="s">
        <v>6377</v>
      </c>
      <c r="B1296" t="s">
        <v>1210</v>
      </c>
      <c r="C1296" t="s">
        <v>2486</v>
      </c>
      <c r="D1296" t="s">
        <v>1747</v>
      </c>
      <c r="E1296" t="s">
        <v>2504</v>
      </c>
      <c r="F1296" t="s">
        <v>2627</v>
      </c>
      <c r="G1296" t="s">
        <v>798</v>
      </c>
      <c r="H1296" t="s">
        <v>1331</v>
      </c>
      <c r="I1296" t="s">
        <v>1332</v>
      </c>
      <c r="J1296">
        <v>2025</v>
      </c>
      <c r="K1296">
        <v>100</v>
      </c>
      <c r="L1296" t="s">
        <v>3694</v>
      </c>
      <c r="M1296" t="s">
        <v>6378</v>
      </c>
      <c r="N1296" t="s">
        <v>6379</v>
      </c>
      <c r="O1296" t="s">
        <v>1753</v>
      </c>
    </row>
    <row r="1297" spans="1:17">
      <c r="A1297" t="s">
        <v>6380</v>
      </c>
      <c r="B1297" t="s">
        <v>1211</v>
      </c>
      <c r="C1297" t="s">
        <v>2486</v>
      </c>
      <c r="D1297" t="s">
        <v>1695</v>
      </c>
      <c r="E1297" t="s">
        <v>2521</v>
      </c>
      <c r="F1297" t="s">
        <v>2846</v>
      </c>
      <c r="G1297" t="s">
        <v>802</v>
      </c>
      <c r="H1297" t="s">
        <v>1331</v>
      </c>
      <c r="I1297" t="s">
        <v>1332</v>
      </c>
      <c r="J1297">
        <v>2025</v>
      </c>
      <c r="K1297">
        <v>33</v>
      </c>
      <c r="L1297" t="s">
        <v>6381</v>
      </c>
      <c r="M1297" t="s">
        <v>6382</v>
      </c>
      <c r="N1297" t="s">
        <v>6383</v>
      </c>
      <c r="O1297" t="s">
        <v>2013</v>
      </c>
      <c r="Q1297" t="s">
        <v>6384</v>
      </c>
    </row>
    <row r="1298" spans="1:17">
      <c r="A1298" t="s">
        <v>6385</v>
      </c>
      <c r="B1298" t="s">
        <v>1212</v>
      </c>
      <c r="C1298" t="s">
        <v>2486</v>
      </c>
      <c r="D1298" t="s">
        <v>1695</v>
      </c>
      <c r="E1298" t="s">
        <v>2521</v>
      </c>
      <c r="F1298" t="s">
        <v>2846</v>
      </c>
      <c r="G1298" t="s">
        <v>808</v>
      </c>
      <c r="H1298" t="s">
        <v>1331</v>
      </c>
      <c r="I1298" t="s">
        <v>1332</v>
      </c>
      <c r="J1298">
        <v>2025</v>
      </c>
      <c r="K1298">
        <v>100</v>
      </c>
      <c r="L1298" t="s">
        <v>4568</v>
      </c>
      <c r="M1298" t="s">
        <v>6386</v>
      </c>
      <c r="N1298" t="s">
        <v>6387</v>
      </c>
      <c r="O1298" t="s">
        <v>1753</v>
      </c>
    </row>
    <row r="1299" spans="1:17">
      <c r="A1299" t="s">
        <v>6388</v>
      </c>
      <c r="B1299" t="s">
        <v>1213</v>
      </c>
      <c r="C1299" t="s">
        <v>2486</v>
      </c>
      <c r="D1299" t="s">
        <v>1695</v>
      </c>
      <c r="E1299" t="s">
        <v>2521</v>
      </c>
      <c r="F1299" t="s">
        <v>2846</v>
      </c>
      <c r="G1299" t="s">
        <v>814</v>
      </c>
      <c r="H1299" t="s">
        <v>1331</v>
      </c>
      <c r="I1299" t="s">
        <v>1332</v>
      </c>
      <c r="J1299">
        <v>2025</v>
      </c>
      <c r="K1299">
        <v>33</v>
      </c>
      <c r="L1299" t="s">
        <v>5892</v>
      </c>
      <c r="M1299" t="s">
        <v>6389</v>
      </c>
      <c r="N1299" t="s">
        <v>6390</v>
      </c>
      <c r="O1299" t="s">
        <v>2013</v>
      </c>
    </row>
    <row r="1300" spans="1:17">
      <c r="A1300" t="s">
        <v>6391</v>
      </c>
      <c r="B1300" t="s">
        <v>1214</v>
      </c>
      <c r="C1300" t="s">
        <v>2486</v>
      </c>
      <c r="D1300" t="s">
        <v>1695</v>
      </c>
      <c r="E1300" t="s">
        <v>2521</v>
      </c>
      <c r="F1300" t="s">
        <v>2846</v>
      </c>
      <c r="G1300" t="s">
        <v>820</v>
      </c>
      <c r="H1300" t="s">
        <v>1331</v>
      </c>
      <c r="I1300" t="s">
        <v>1332</v>
      </c>
      <c r="J1300">
        <v>2025</v>
      </c>
      <c r="K1300">
        <v>100</v>
      </c>
      <c r="L1300" t="s">
        <v>2856</v>
      </c>
      <c r="M1300" t="s">
        <v>6392</v>
      </c>
      <c r="N1300" t="s">
        <v>6393</v>
      </c>
      <c r="O1300" t="s">
        <v>1753</v>
      </c>
    </row>
    <row r="1301" spans="1:17">
      <c r="A1301" t="s">
        <v>6394</v>
      </c>
      <c r="B1301" t="s">
        <v>1215</v>
      </c>
      <c r="C1301" t="s">
        <v>2486</v>
      </c>
      <c r="D1301" t="s">
        <v>1695</v>
      </c>
      <c r="E1301" t="s">
        <v>2521</v>
      </c>
      <c r="F1301" t="s">
        <v>2846</v>
      </c>
      <c r="G1301" t="s">
        <v>824</v>
      </c>
      <c r="H1301" t="s">
        <v>1331</v>
      </c>
      <c r="I1301" t="s">
        <v>1332</v>
      </c>
      <c r="J1301">
        <v>2025</v>
      </c>
      <c r="K1301">
        <v>0</v>
      </c>
      <c r="L1301" t="s">
        <v>2859</v>
      </c>
      <c r="M1301" t="s">
        <v>6395</v>
      </c>
      <c r="N1301" t="s">
        <v>6396</v>
      </c>
      <c r="O1301" t="s">
        <v>2013</v>
      </c>
      <c r="Q1301" t="s">
        <v>6397</v>
      </c>
    </row>
    <row r="1302" spans="1:17">
      <c r="A1302" t="s">
        <v>6398</v>
      </c>
      <c r="B1302" t="s">
        <v>1216</v>
      </c>
      <c r="C1302" t="s">
        <v>2486</v>
      </c>
      <c r="D1302" t="s">
        <v>1695</v>
      </c>
      <c r="E1302" t="s">
        <v>2521</v>
      </c>
      <c r="F1302" t="s">
        <v>2846</v>
      </c>
      <c r="G1302" t="s">
        <v>830</v>
      </c>
      <c r="H1302" t="s">
        <v>1331</v>
      </c>
      <c r="I1302" t="s">
        <v>1332</v>
      </c>
      <c r="J1302">
        <v>2025</v>
      </c>
      <c r="K1302">
        <v>0</v>
      </c>
      <c r="L1302" t="s">
        <v>3711</v>
      </c>
      <c r="M1302" t="s">
        <v>6399</v>
      </c>
      <c r="N1302" t="s">
        <v>6400</v>
      </c>
      <c r="O1302" t="s">
        <v>2013</v>
      </c>
      <c r="Q1302" t="s">
        <v>6401</v>
      </c>
    </row>
    <row r="1303" spans="1:17">
      <c r="A1303" t="s">
        <v>6402</v>
      </c>
      <c r="B1303" t="s">
        <v>1217</v>
      </c>
      <c r="C1303" t="s">
        <v>2864</v>
      </c>
      <c r="E1303" t="s">
        <v>2521</v>
      </c>
      <c r="F1303" t="s">
        <v>2865</v>
      </c>
      <c r="G1303" t="s">
        <v>837</v>
      </c>
      <c r="H1303" t="s">
        <v>1331</v>
      </c>
      <c r="I1303" t="s">
        <v>1332</v>
      </c>
      <c r="J1303">
        <v>2025</v>
      </c>
      <c r="K1303">
        <v>0</v>
      </c>
      <c r="L1303" t="s">
        <v>2866</v>
      </c>
      <c r="M1303" t="s">
        <v>6403</v>
      </c>
      <c r="N1303" t="s">
        <v>6404</v>
      </c>
      <c r="O1303" t="s">
        <v>2013</v>
      </c>
    </row>
    <row r="1304" spans="1:17">
      <c r="A1304" t="s">
        <v>6405</v>
      </c>
      <c r="B1304" t="s">
        <v>1218</v>
      </c>
      <c r="C1304" t="s">
        <v>2864</v>
      </c>
      <c r="E1304" t="s">
        <v>2521</v>
      </c>
      <c r="F1304" t="s">
        <v>2865</v>
      </c>
      <c r="G1304" t="s">
        <v>843</v>
      </c>
      <c r="H1304" t="s">
        <v>1331</v>
      </c>
      <c r="I1304" t="s">
        <v>1332</v>
      </c>
      <c r="J1304">
        <v>2025</v>
      </c>
      <c r="K1304">
        <v>0</v>
      </c>
      <c r="L1304" t="s">
        <v>2869</v>
      </c>
      <c r="M1304" t="s">
        <v>6403</v>
      </c>
      <c r="N1304" t="s">
        <v>6406</v>
      </c>
      <c r="O1304" t="s">
        <v>2013</v>
      </c>
    </row>
    <row r="1305" spans="1:17">
      <c r="A1305" t="s">
        <v>6407</v>
      </c>
      <c r="B1305" t="s">
        <v>1219</v>
      </c>
      <c r="C1305" t="s">
        <v>2864</v>
      </c>
      <c r="E1305" t="s">
        <v>2521</v>
      </c>
      <c r="F1305" t="s">
        <v>2865</v>
      </c>
      <c r="G1305" t="s">
        <v>849</v>
      </c>
      <c r="H1305" t="s">
        <v>1331</v>
      </c>
      <c r="I1305" t="s">
        <v>1332</v>
      </c>
      <c r="J1305">
        <v>2025</v>
      </c>
      <c r="K1305">
        <v>0</v>
      </c>
      <c r="L1305" t="s">
        <v>2871</v>
      </c>
      <c r="M1305" t="s">
        <v>6403</v>
      </c>
      <c r="N1305" t="s">
        <v>6406</v>
      </c>
      <c r="O1305" t="s">
        <v>2013</v>
      </c>
    </row>
    <row r="1306" spans="1:17">
      <c r="A1306" t="s">
        <v>6408</v>
      </c>
      <c r="B1306" t="s">
        <v>1220</v>
      </c>
      <c r="C1306" t="s">
        <v>2864</v>
      </c>
      <c r="E1306" t="s">
        <v>2521</v>
      </c>
      <c r="F1306" t="s">
        <v>2865</v>
      </c>
      <c r="G1306" t="s">
        <v>855</v>
      </c>
      <c r="H1306" t="s">
        <v>1331</v>
      </c>
      <c r="I1306" t="s">
        <v>1332</v>
      </c>
      <c r="J1306">
        <v>2025</v>
      </c>
      <c r="K1306">
        <v>0</v>
      </c>
      <c r="L1306" t="s">
        <v>2873</v>
      </c>
      <c r="M1306" t="s">
        <v>6403</v>
      </c>
      <c r="N1306" t="s">
        <v>6409</v>
      </c>
      <c r="O1306" t="s">
        <v>2013</v>
      </c>
    </row>
    <row r="1307" spans="1:17">
      <c r="A1307" t="s">
        <v>6410</v>
      </c>
      <c r="B1307" t="s">
        <v>1221</v>
      </c>
      <c r="C1307" t="s">
        <v>2875</v>
      </c>
      <c r="E1307" t="s">
        <v>2487</v>
      </c>
      <c r="F1307" t="s">
        <v>2876</v>
      </c>
      <c r="G1307" t="s">
        <v>862</v>
      </c>
      <c r="H1307" t="s">
        <v>1331</v>
      </c>
      <c r="I1307" t="s">
        <v>1332</v>
      </c>
      <c r="J1307">
        <v>2025</v>
      </c>
      <c r="K1307">
        <v>0</v>
      </c>
      <c r="L1307" t="s">
        <v>3248</v>
      </c>
      <c r="M1307" t="s">
        <v>6411</v>
      </c>
      <c r="N1307" t="s">
        <v>6412</v>
      </c>
      <c r="O1307" t="s">
        <v>2013</v>
      </c>
    </row>
    <row r="1308" spans="1:17">
      <c r="A1308" t="s">
        <v>6413</v>
      </c>
      <c r="B1308" t="s">
        <v>1222</v>
      </c>
      <c r="C1308" t="s">
        <v>2875</v>
      </c>
      <c r="E1308" t="s">
        <v>2499</v>
      </c>
      <c r="F1308" t="s">
        <v>2876</v>
      </c>
      <c r="G1308" t="s">
        <v>868</v>
      </c>
      <c r="H1308" t="s">
        <v>1331</v>
      </c>
      <c r="I1308" t="s">
        <v>1332</v>
      </c>
      <c r="J1308">
        <v>2025</v>
      </c>
      <c r="K1308">
        <v>100</v>
      </c>
      <c r="L1308" t="s">
        <v>3735</v>
      </c>
      <c r="M1308" t="s">
        <v>6414</v>
      </c>
      <c r="N1308" t="s">
        <v>6415</v>
      </c>
      <c r="O1308" t="s">
        <v>2013</v>
      </c>
    </row>
    <row r="1309" spans="1:17">
      <c r="A1309" t="s">
        <v>6416</v>
      </c>
      <c r="B1309" t="s">
        <v>1223</v>
      </c>
      <c r="C1309" t="s">
        <v>2875</v>
      </c>
      <c r="E1309" t="s">
        <v>2499</v>
      </c>
      <c r="F1309" t="s">
        <v>2876</v>
      </c>
      <c r="G1309" t="s">
        <v>874</v>
      </c>
      <c r="H1309" t="s">
        <v>1331</v>
      </c>
      <c r="I1309" t="s">
        <v>1332</v>
      </c>
      <c r="J1309">
        <v>2025</v>
      </c>
      <c r="K1309">
        <v>67</v>
      </c>
      <c r="L1309" t="s">
        <v>5921</v>
      </c>
      <c r="M1309" t="s">
        <v>6417</v>
      </c>
      <c r="N1309" t="s">
        <v>6418</v>
      </c>
      <c r="O1309" t="s">
        <v>2013</v>
      </c>
    </row>
    <row r="1310" spans="1:17">
      <c r="A1310" t="s">
        <v>6419</v>
      </c>
      <c r="B1310" t="s">
        <v>1224</v>
      </c>
      <c r="C1310" t="s">
        <v>2875</v>
      </c>
      <c r="E1310" t="s">
        <v>2499</v>
      </c>
      <c r="F1310" t="s">
        <v>2876</v>
      </c>
      <c r="G1310" t="s">
        <v>880</v>
      </c>
      <c r="H1310" t="s">
        <v>1331</v>
      </c>
      <c r="I1310" t="s">
        <v>1332</v>
      </c>
      <c r="J1310">
        <v>2025</v>
      </c>
      <c r="K1310">
        <v>100</v>
      </c>
      <c r="L1310" t="s">
        <v>2890</v>
      </c>
      <c r="M1310" t="s">
        <v>6420</v>
      </c>
      <c r="N1310" t="s">
        <v>6421</v>
      </c>
      <c r="O1310" t="s">
        <v>2013</v>
      </c>
    </row>
    <row r="1311" spans="1:17">
      <c r="A1311" t="s">
        <v>6422</v>
      </c>
      <c r="B1311" t="s">
        <v>1225</v>
      </c>
      <c r="C1311" t="s">
        <v>2875</v>
      </c>
      <c r="E1311" t="s">
        <v>2499</v>
      </c>
      <c r="F1311" t="s">
        <v>2876</v>
      </c>
      <c r="G1311" t="s">
        <v>886</v>
      </c>
      <c r="H1311" t="s">
        <v>1331</v>
      </c>
      <c r="I1311" t="s">
        <v>1332</v>
      </c>
      <c r="J1311">
        <v>2025</v>
      </c>
      <c r="K1311">
        <v>33</v>
      </c>
      <c r="L1311" t="s">
        <v>3746</v>
      </c>
      <c r="M1311" t="s">
        <v>6423</v>
      </c>
      <c r="N1311" t="s">
        <v>6424</v>
      </c>
      <c r="O1311" t="s">
        <v>2013</v>
      </c>
    </row>
    <row r="1312" spans="1:17">
      <c r="A1312" t="s">
        <v>6425</v>
      </c>
      <c r="B1312" t="s">
        <v>1226</v>
      </c>
      <c r="C1312" t="s">
        <v>2875</v>
      </c>
      <c r="E1312" t="s">
        <v>2499</v>
      </c>
      <c r="F1312" t="s">
        <v>2876</v>
      </c>
      <c r="G1312" t="s">
        <v>892</v>
      </c>
      <c r="H1312" t="s">
        <v>1331</v>
      </c>
      <c r="I1312" t="s">
        <v>1332</v>
      </c>
      <c r="J1312">
        <v>2025</v>
      </c>
      <c r="K1312">
        <v>33</v>
      </c>
      <c r="L1312" t="s">
        <v>3260</v>
      </c>
      <c r="M1312" t="s">
        <v>6426</v>
      </c>
      <c r="N1312" t="s">
        <v>6427</v>
      </c>
      <c r="O1312" t="s">
        <v>2013</v>
      </c>
    </row>
    <row r="1313" spans="1:19">
      <c r="A1313" t="s">
        <v>6428</v>
      </c>
      <c r="B1313" t="s">
        <v>1227</v>
      </c>
      <c r="C1313" t="s">
        <v>2875</v>
      </c>
      <c r="E1313" t="s">
        <v>2499</v>
      </c>
      <c r="F1313" t="s">
        <v>2876</v>
      </c>
      <c r="G1313" t="s">
        <v>898</v>
      </c>
      <c r="H1313" t="s">
        <v>1331</v>
      </c>
      <c r="I1313" t="s">
        <v>1332</v>
      </c>
      <c r="J1313">
        <v>2025</v>
      </c>
      <c r="K1313">
        <v>0</v>
      </c>
      <c r="L1313" t="s">
        <v>3263</v>
      </c>
      <c r="M1313" t="s">
        <v>6429</v>
      </c>
      <c r="N1313" t="s">
        <v>6430</v>
      </c>
      <c r="O1313" t="s">
        <v>2013</v>
      </c>
    </row>
    <row r="1314" spans="1:19">
      <c r="A1314" t="s">
        <v>6431</v>
      </c>
      <c r="B1314" t="s">
        <v>1228</v>
      </c>
      <c r="C1314" t="s">
        <v>2875</v>
      </c>
      <c r="E1314" t="s">
        <v>2504</v>
      </c>
      <c r="F1314" t="s">
        <v>2876</v>
      </c>
      <c r="G1314" t="s">
        <v>904</v>
      </c>
      <c r="H1314" t="s">
        <v>1331</v>
      </c>
      <c r="I1314" t="s">
        <v>1332</v>
      </c>
      <c r="J1314">
        <v>2025</v>
      </c>
      <c r="K1314">
        <v>0</v>
      </c>
      <c r="L1314" t="s">
        <v>2906</v>
      </c>
      <c r="M1314" t="s">
        <v>6432</v>
      </c>
      <c r="N1314" t="s">
        <v>6433</v>
      </c>
      <c r="O1314" t="s">
        <v>2013</v>
      </c>
    </row>
    <row r="1315" spans="1:19">
      <c r="A1315" t="s">
        <v>6434</v>
      </c>
      <c r="B1315" t="s">
        <v>1229</v>
      </c>
      <c r="C1315" t="s">
        <v>2875</v>
      </c>
      <c r="E1315" t="s">
        <v>2504</v>
      </c>
      <c r="F1315" t="s">
        <v>2876</v>
      </c>
      <c r="G1315" t="s">
        <v>910</v>
      </c>
      <c r="H1315" t="s">
        <v>1331</v>
      </c>
      <c r="I1315" t="s">
        <v>1332</v>
      </c>
      <c r="J1315">
        <v>2025</v>
      </c>
      <c r="K1315">
        <v>100</v>
      </c>
      <c r="L1315" t="s">
        <v>5085</v>
      </c>
      <c r="M1315" t="s">
        <v>6435</v>
      </c>
      <c r="N1315" t="s">
        <v>6436</v>
      </c>
      <c r="O1315" t="s">
        <v>2013</v>
      </c>
    </row>
    <row r="1316" spans="1:19">
      <c r="A1316" t="s">
        <v>6437</v>
      </c>
      <c r="B1316" t="s">
        <v>1230</v>
      </c>
      <c r="C1316" t="s">
        <v>2875</v>
      </c>
      <c r="E1316" t="s">
        <v>2504</v>
      </c>
      <c r="F1316" t="s">
        <v>2876</v>
      </c>
      <c r="G1316" t="s">
        <v>2913</v>
      </c>
      <c r="H1316" t="s">
        <v>1331</v>
      </c>
      <c r="I1316" t="s">
        <v>1332</v>
      </c>
      <c r="J1316">
        <v>2025</v>
      </c>
      <c r="K1316">
        <v>100</v>
      </c>
      <c r="L1316" t="s">
        <v>2914</v>
      </c>
      <c r="M1316" t="s">
        <v>6438</v>
      </c>
      <c r="N1316" t="s">
        <v>6439</v>
      </c>
      <c r="O1316" t="s">
        <v>2013</v>
      </c>
    </row>
    <row r="1317" spans="1:19">
      <c r="A1317" t="s">
        <v>6440</v>
      </c>
      <c r="B1317" t="s">
        <v>1231</v>
      </c>
      <c r="C1317" t="s">
        <v>2875</v>
      </c>
      <c r="E1317" t="s">
        <v>2504</v>
      </c>
      <c r="F1317" t="s">
        <v>2876</v>
      </c>
      <c r="G1317" t="s">
        <v>922</v>
      </c>
      <c r="H1317" t="s">
        <v>1331</v>
      </c>
      <c r="I1317" t="s">
        <v>1332</v>
      </c>
      <c r="J1317">
        <v>2025</v>
      </c>
      <c r="K1317">
        <v>100</v>
      </c>
      <c r="L1317" t="s">
        <v>2918</v>
      </c>
      <c r="M1317" t="s">
        <v>6438</v>
      </c>
      <c r="N1317" t="s">
        <v>6441</v>
      </c>
      <c r="O1317" t="s">
        <v>2013</v>
      </c>
    </row>
    <row r="1318" spans="1:19">
      <c r="A1318" t="s">
        <v>6442</v>
      </c>
      <c r="B1318" t="s">
        <v>1232</v>
      </c>
      <c r="C1318" t="s">
        <v>2875</v>
      </c>
      <c r="E1318" t="s">
        <v>2521</v>
      </c>
      <c r="F1318" t="s">
        <v>2876</v>
      </c>
      <c r="G1318" t="s">
        <v>928</v>
      </c>
      <c r="H1318" t="s">
        <v>1331</v>
      </c>
      <c r="I1318" t="s">
        <v>1332</v>
      </c>
      <c r="J1318">
        <v>2025</v>
      </c>
      <c r="K1318">
        <v>33</v>
      </c>
      <c r="L1318" t="s">
        <v>2922</v>
      </c>
      <c r="M1318" t="s">
        <v>6443</v>
      </c>
      <c r="N1318" t="s">
        <v>6444</v>
      </c>
      <c r="O1318" t="s">
        <v>2013</v>
      </c>
    </row>
    <row r="1319" spans="1:19">
      <c r="A1319" t="s">
        <v>6445</v>
      </c>
      <c r="B1319" t="s">
        <v>1233</v>
      </c>
      <c r="C1319" t="s">
        <v>2875</v>
      </c>
      <c r="E1319" t="s">
        <v>2521</v>
      </c>
      <c r="F1319" t="s">
        <v>2926</v>
      </c>
      <c r="G1319" t="s">
        <v>935</v>
      </c>
      <c r="H1319" t="s">
        <v>1331</v>
      </c>
      <c r="I1319" t="s">
        <v>1332</v>
      </c>
      <c r="J1319">
        <v>2025</v>
      </c>
      <c r="K1319">
        <v>100</v>
      </c>
      <c r="L1319" t="s">
        <v>2927</v>
      </c>
      <c r="M1319" t="s">
        <v>6446</v>
      </c>
      <c r="N1319" t="s">
        <v>6447</v>
      </c>
      <c r="O1319" t="s">
        <v>2013</v>
      </c>
    </row>
    <row r="1320" spans="1:19">
      <c r="A1320" t="s">
        <v>6448</v>
      </c>
      <c r="B1320" t="s">
        <v>1234</v>
      </c>
      <c r="C1320" t="s">
        <v>2875</v>
      </c>
      <c r="E1320" t="s">
        <v>2521</v>
      </c>
      <c r="F1320" t="s">
        <v>2926</v>
      </c>
      <c r="G1320" t="s">
        <v>939</v>
      </c>
      <c r="H1320" t="s">
        <v>1331</v>
      </c>
      <c r="I1320" t="s">
        <v>1332</v>
      </c>
      <c r="J1320">
        <v>2025</v>
      </c>
      <c r="K1320">
        <v>100</v>
      </c>
      <c r="L1320" t="s">
        <v>2931</v>
      </c>
      <c r="M1320" t="s">
        <v>6449</v>
      </c>
      <c r="N1320" t="s">
        <v>6450</v>
      </c>
      <c r="O1320" t="s">
        <v>2013</v>
      </c>
    </row>
    <row r="1321" spans="1:19">
      <c r="A1321" t="s">
        <v>6451</v>
      </c>
      <c r="B1321" t="s">
        <v>1235</v>
      </c>
      <c r="C1321" t="s">
        <v>2875</v>
      </c>
      <c r="E1321" t="s">
        <v>2521</v>
      </c>
      <c r="F1321" t="s">
        <v>2926</v>
      </c>
      <c r="G1321" t="s">
        <v>943</v>
      </c>
      <c r="H1321" t="s">
        <v>1331</v>
      </c>
      <c r="I1321" t="s">
        <v>1332</v>
      </c>
      <c r="J1321">
        <v>2025</v>
      </c>
      <c r="K1321">
        <v>33</v>
      </c>
      <c r="L1321" t="s">
        <v>5582</v>
      </c>
      <c r="M1321" t="s">
        <v>6452</v>
      </c>
      <c r="N1321" t="s">
        <v>6453</v>
      </c>
      <c r="O1321" t="s">
        <v>2013</v>
      </c>
    </row>
    <row r="1322" spans="1:19">
      <c r="A1322" t="s">
        <v>6454</v>
      </c>
      <c r="B1322" t="s">
        <v>1236</v>
      </c>
      <c r="C1322" t="s">
        <v>2875</v>
      </c>
      <c r="E1322" t="s">
        <v>2521</v>
      </c>
      <c r="F1322" t="s">
        <v>2926</v>
      </c>
      <c r="G1322" t="s">
        <v>949</v>
      </c>
      <c r="H1322" t="s">
        <v>1331</v>
      </c>
      <c r="I1322" t="s">
        <v>1332</v>
      </c>
      <c r="J1322">
        <v>2025</v>
      </c>
      <c r="K1322">
        <v>100</v>
      </c>
      <c r="L1322" t="s">
        <v>2938</v>
      </c>
      <c r="M1322" t="s">
        <v>6455</v>
      </c>
      <c r="N1322" t="s">
        <v>6456</v>
      </c>
      <c r="O1322" t="s">
        <v>2013</v>
      </c>
    </row>
    <row r="1323" spans="1:19">
      <c r="A1323" t="s">
        <v>6457</v>
      </c>
      <c r="B1323" t="s">
        <v>1237</v>
      </c>
      <c r="C1323" t="s">
        <v>2875</v>
      </c>
      <c r="E1323" t="s">
        <v>2521</v>
      </c>
      <c r="F1323" t="s">
        <v>2926</v>
      </c>
      <c r="G1323" t="s">
        <v>955</v>
      </c>
      <c r="H1323" t="s">
        <v>1331</v>
      </c>
      <c r="I1323" t="s">
        <v>1332</v>
      </c>
      <c r="J1323">
        <v>2025</v>
      </c>
      <c r="K1323">
        <v>0</v>
      </c>
      <c r="L1323" t="s">
        <v>2941</v>
      </c>
      <c r="M1323" t="s">
        <v>6458</v>
      </c>
      <c r="N1323" t="s">
        <v>6459</v>
      </c>
      <c r="O1323" t="s">
        <v>2013</v>
      </c>
    </row>
    <row r="1324" spans="1:19">
      <c r="A1324" t="s">
        <v>6460</v>
      </c>
      <c r="B1324" t="s">
        <v>1238</v>
      </c>
      <c r="C1324" t="s">
        <v>2875</v>
      </c>
      <c r="E1324" t="s">
        <v>2521</v>
      </c>
      <c r="F1324" t="s">
        <v>2926</v>
      </c>
      <c r="G1324" t="s">
        <v>961</v>
      </c>
      <c r="H1324" t="s">
        <v>1331</v>
      </c>
      <c r="I1324" t="s">
        <v>1332</v>
      </c>
      <c r="J1324">
        <v>2025</v>
      </c>
      <c r="K1324">
        <v>0</v>
      </c>
      <c r="L1324" t="s">
        <v>3295</v>
      </c>
      <c r="M1324" t="s">
        <v>6461</v>
      </c>
      <c r="O1324" t="s">
        <v>2013</v>
      </c>
    </row>
    <row r="1325" spans="1:19">
      <c r="A1325" t="s">
        <v>6462</v>
      </c>
      <c r="B1325" t="s">
        <v>1239</v>
      </c>
      <c r="C1325" t="s">
        <v>2947</v>
      </c>
      <c r="E1325" t="s">
        <v>2487</v>
      </c>
      <c r="F1325" t="s">
        <v>2948</v>
      </c>
      <c r="G1325" t="s">
        <v>965</v>
      </c>
      <c r="H1325" t="s">
        <v>1331</v>
      </c>
      <c r="I1325" t="s">
        <v>1332</v>
      </c>
      <c r="J1325">
        <v>2025</v>
      </c>
      <c r="K1325">
        <v>100</v>
      </c>
      <c r="L1325" t="s">
        <v>6463</v>
      </c>
      <c r="M1325" t="s">
        <v>6464</v>
      </c>
      <c r="N1325" t="s">
        <v>6465</v>
      </c>
      <c r="O1325" t="s">
        <v>1779</v>
      </c>
      <c r="P1325" t="s">
        <v>6463</v>
      </c>
      <c r="Q1325" t="s">
        <v>6466</v>
      </c>
      <c r="R1325" t="s">
        <v>6467</v>
      </c>
    </row>
    <row r="1326" spans="1:19">
      <c r="A1326" t="s">
        <v>6468</v>
      </c>
      <c r="B1326" t="s">
        <v>1240</v>
      </c>
      <c r="C1326" t="s">
        <v>2947</v>
      </c>
      <c r="E1326" t="s">
        <v>2487</v>
      </c>
      <c r="F1326" t="s">
        <v>2948</v>
      </c>
      <c r="G1326" t="s">
        <v>971</v>
      </c>
      <c r="H1326" t="s">
        <v>1331</v>
      </c>
      <c r="I1326" t="s">
        <v>1332</v>
      </c>
      <c r="J1326">
        <v>2025</v>
      </c>
      <c r="K1326">
        <v>100</v>
      </c>
      <c r="L1326" t="s">
        <v>5124</v>
      </c>
      <c r="M1326" t="s">
        <v>6469</v>
      </c>
      <c r="N1326" t="s">
        <v>6470</v>
      </c>
      <c r="O1326" t="s">
        <v>1779</v>
      </c>
      <c r="P1326" t="s">
        <v>5124</v>
      </c>
      <c r="Q1326" t="s">
        <v>6471</v>
      </c>
      <c r="R1326" t="s">
        <v>6472</v>
      </c>
    </row>
    <row r="1327" spans="1:19">
      <c r="A1327" t="s">
        <v>6473</v>
      </c>
      <c r="B1327" t="s">
        <v>1241</v>
      </c>
      <c r="C1327" t="s">
        <v>2947</v>
      </c>
      <c r="E1327" t="s">
        <v>2487</v>
      </c>
      <c r="F1327" t="s">
        <v>2948</v>
      </c>
      <c r="G1327" t="s">
        <v>975</v>
      </c>
      <c r="H1327" t="s">
        <v>1331</v>
      </c>
      <c r="I1327" t="s">
        <v>1332</v>
      </c>
      <c r="J1327">
        <v>2025</v>
      </c>
      <c r="K1327">
        <v>67</v>
      </c>
      <c r="L1327" t="s">
        <v>3830</v>
      </c>
      <c r="M1327" t="s">
        <v>6464</v>
      </c>
      <c r="N1327" t="s">
        <v>6474</v>
      </c>
      <c r="O1327" t="s">
        <v>1753</v>
      </c>
    </row>
    <row r="1328" spans="1:19">
      <c r="A1328" t="s">
        <v>6475</v>
      </c>
      <c r="B1328" t="s">
        <v>1242</v>
      </c>
      <c r="C1328" t="s">
        <v>2947</v>
      </c>
      <c r="E1328" t="s">
        <v>2504</v>
      </c>
      <c r="F1328" t="s">
        <v>2948</v>
      </c>
      <c r="G1328" t="s">
        <v>981</v>
      </c>
      <c r="H1328" t="s">
        <v>1331</v>
      </c>
      <c r="I1328" t="s">
        <v>1332</v>
      </c>
      <c r="J1328">
        <v>2025</v>
      </c>
      <c r="K1328">
        <v>67</v>
      </c>
      <c r="L1328" t="s">
        <v>6476</v>
      </c>
      <c r="M1328" t="s">
        <v>6477</v>
      </c>
      <c r="N1328" t="s">
        <v>6478</v>
      </c>
      <c r="O1328" t="s">
        <v>1779</v>
      </c>
      <c r="P1328" t="s">
        <v>6479</v>
      </c>
      <c r="Q1328" t="s">
        <v>6480</v>
      </c>
      <c r="S1328" t="s">
        <v>6481</v>
      </c>
    </row>
    <row r="1329" spans="1:19">
      <c r="A1329" t="s">
        <v>6482</v>
      </c>
      <c r="B1329" t="s">
        <v>1243</v>
      </c>
      <c r="C1329" t="s">
        <v>2947</v>
      </c>
      <c r="E1329" t="s">
        <v>2504</v>
      </c>
      <c r="F1329" t="s">
        <v>2948</v>
      </c>
      <c r="G1329" t="s">
        <v>986</v>
      </c>
      <c r="H1329" t="s">
        <v>1331</v>
      </c>
      <c r="I1329" t="s">
        <v>1332</v>
      </c>
      <c r="J1329">
        <v>2025</v>
      </c>
      <c r="K1329">
        <v>0</v>
      </c>
      <c r="L1329" t="s">
        <v>2954</v>
      </c>
      <c r="M1329" t="s">
        <v>6483</v>
      </c>
      <c r="N1329" t="s">
        <v>6484</v>
      </c>
      <c r="O1329" t="s">
        <v>1779</v>
      </c>
      <c r="P1329" t="s">
        <v>5136</v>
      </c>
      <c r="Q1329" t="s">
        <v>6485</v>
      </c>
      <c r="S1329" t="s">
        <v>6486</v>
      </c>
    </row>
    <row r="1330" spans="1:19">
      <c r="A1330" t="s">
        <v>6487</v>
      </c>
      <c r="B1330" t="s">
        <v>1244</v>
      </c>
      <c r="C1330" t="s">
        <v>2947</v>
      </c>
      <c r="E1330" t="s">
        <v>2504</v>
      </c>
      <c r="F1330" t="s">
        <v>2948</v>
      </c>
      <c r="G1330" t="s">
        <v>989</v>
      </c>
      <c r="H1330" t="s">
        <v>1331</v>
      </c>
      <c r="I1330" t="s">
        <v>1332</v>
      </c>
      <c r="J1330">
        <v>2025</v>
      </c>
      <c r="K1330">
        <v>33</v>
      </c>
      <c r="L1330" t="s">
        <v>2957</v>
      </c>
      <c r="M1330" t="s">
        <v>6488</v>
      </c>
      <c r="N1330" t="s">
        <v>6489</v>
      </c>
      <c r="O1330" t="s">
        <v>1779</v>
      </c>
      <c r="P1330" t="s">
        <v>6490</v>
      </c>
      <c r="S1330" t="s">
        <v>6491</v>
      </c>
    </row>
    <row r="1331" spans="1:19">
      <c r="A1331" t="s">
        <v>6492</v>
      </c>
      <c r="B1331" t="s">
        <v>1245</v>
      </c>
      <c r="C1331" t="s">
        <v>2947</v>
      </c>
      <c r="E1331" t="s">
        <v>2966</v>
      </c>
      <c r="F1331" t="s">
        <v>2948</v>
      </c>
      <c r="G1331" t="s">
        <v>993</v>
      </c>
      <c r="H1331" t="s">
        <v>1331</v>
      </c>
      <c r="I1331" t="s">
        <v>1332</v>
      </c>
      <c r="J1331">
        <v>2025</v>
      </c>
      <c r="K1331">
        <v>100</v>
      </c>
      <c r="L1331" t="s">
        <v>5145</v>
      </c>
      <c r="M1331" t="s">
        <v>6493</v>
      </c>
      <c r="N1331" t="s">
        <v>6494</v>
      </c>
      <c r="O1331" t="s">
        <v>1753</v>
      </c>
      <c r="S1331" t="s">
        <v>6495</v>
      </c>
    </row>
    <row r="1332" spans="1:19">
      <c r="A1332" t="s">
        <v>6496</v>
      </c>
      <c r="B1332" t="s">
        <v>1246</v>
      </c>
      <c r="C1332" t="s">
        <v>2947</v>
      </c>
      <c r="E1332" t="s">
        <v>2487</v>
      </c>
      <c r="F1332" t="s">
        <v>2948</v>
      </c>
      <c r="G1332" t="s">
        <v>998</v>
      </c>
      <c r="H1332" t="s">
        <v>1331</v>
      </c>
      <c r="I1332" t="s">
        <v>1332</v>
      </c>
      <c r="J1332">
        <v>2025</v>
      </c>
      <c r="K1332">
        <v>67</v>
      </c>
      <c r="L1332" t="s">
        <v>6497</v>
      </c>
      <c r="M1332" t="s">
        <v>6464</v>
      </c>
      <c r="N1332" t="s">
        <v>6498</v>
      </c>
      <c r="O1332" t="s">
        <v>1779</v>
      </c>
      <c r="P1332" t="s">
        <v>5149</v>
      </c>
      <c r="Q1332" t="s">
        <v>6499</v>
      </c>
      <c r="R1332" t="s">
        <v>6500</v>
      </c>
    </row>
    <row r="1333" spans="1:19">
      <c r="A1333" t="s">
        <v>6501</v>
      </c>
      <c r="B1333" t="s">
        <v>1247</v>
      </c>
      <c r="C1333" t="s">
        <v>2947</v>
      </c>
      <c r="E1333" t="s">
        <v>2504</v>
      </c>
      <c r="F1333" t="s">
        <v>2948</v>
      </c>
      <c r="G1333" t="s">
        <v>1003</v>
      </c>
      <c r="H1333" t="s">
        <v>1331</v>
      </c>
      <c r="I1333" t="s">
        <v>1332</v>
      </c>
      <c r="J1333">
        <v>2025</v>
      </c>
      <c r="K1333">
        <v>0</v>
      </c>
      <c r="L1333" t="s">
        <v>2961</v>
      </c>
      <c r="M1333" t="s">
        <v>6488</v>
      </c>
      <c r="N1333" t="s">
        <v>6502</v>
      </c>
      <c r="O1333" t="s">
        <v>1779</v>
      </c>
      <c r="P1333" t="s">
        <v>6503</v>
      </c>
      <c r="Q1333" t="s">
        <v>6504</v>
      </c>
      <c r="S1333" t="s">
        <v>6505</v>
      </c>
    </row>
    <row r="1334" spans="1:19">
      <c r="A1334" t="s">
        <v>6506</v>
      </c>
      <c r="B1334" t="s">
        <v>1248</v>
      </c>
      <c r="C1334" t="s">
        <v>2947</v>
      </c>
      <c r="E1334" t="s">
        <v>2487</v>
      </c>
      <c r="F1334" t="s">
        <v>2948</v>
      </c>
      <c r="G1334" t="s">
        <v>1007</v>
      </c>
      <c r="H1334" t="s">
        <v>1331</v>
      </c>
      <c r="I1334" t="s">
        <v>1332</v>
      </c>
      <c r="J1334">
        <v>2025</v>
      </c>
      <c r="K1334">
        <v>100</v>
      </c>
      <c r="L1334" t="s">
        <v>2974</v>
      </c>
      <c r="M1334" t="s">
        <v>6507</v>
      </c>
      <c r="N1334" t="s">
        <v>6508</v>
      </c>
      <c r="O1334" t="s">
        <v>1753</v>
      </c>
    </row>
    <row r="1335" spans="1:19">
      <c r="A1335" t="s">
        <v>6509</v>
      </c>
      <c r="B1335" t="s">
        <v>1249</v>
      </c>
      <c r="C1335" t="s">
        <v>2947</v>
      </c>
      <c r="E1335" t="s">
        <v>2966</v>
      </c>
      <c r="F1335" t="s">
        <v>2979</v>
      </c>
      <c r="G1335" t="s">
        <v>1011</v>
      </c>
      <c r="H1335" t="s">
        <v>1331</v>
      </c>
      <c r="I1335" t="s">
        <v>1332</v>
      </c>
      <c r="J1335">
        <v>2025</v>
      </c>
      <c r="K1335">
        <v>67</v>
      </c>
      <c r="L1335" t="s">
        <v>6510</v>
      </c>
      <c r="M1335" t="s">
        <v>6511</v>
      </c>
      <c r="N1335" t="s">
        <v>6512</v>
      </c>
      <c r="O1335" t="s">
        <v>1779</v>
      </c>
      <c r="P1335" t="s">
        <v>6510</v>
      </c>
      <c r="Q1335" t="s">
        <v>6513</v>
      </c>
      <c r="R1335" t="s">
        <v>6514</v>
      </c>
    </row>
    <row r="1336" spans="1:19">
      <c r="A1336" t="s">
        <v>6515</v>
      </c>
      <c r="B1336" t="s">
        <v>1250</v>
      </c>
      <c r="C1336" t="s">
        <v>2947</v>
      </c>
      <c r="E1336" t="s">
        <v>2499</v>
      </c>
      <c r="F1336" t="s">
        <v>2876</v>
      </c>
      <c r="G1336" t="s">
        <v>1017</v>
      </c>
      <c r="H1336" t="s">
        <v>1331</v>
      </c>
      <c r="I1336" t="s">
        <v>1332</v>
      </c>
      <c r="J1336">
        <v>2025</v>
      </c>
      <c r="K1336">
        <v>0</v>
      </c>
      <c r="L1336" t="s">
        <v>2961</v>
      </c>
      <c r="M1336" t="s">
        <v>6516</v>
      </c>
      <c r="N1336" t="s">
        <v>6517</v>
      </c>
      <c r="O1336" t="s">
        <v>1779</v>
      </c>
      <c r="P1336" t="s">
        <v>6518</v>
      </c>
      <c r="Q1336" t="s">
        <v>6519</v>
      </c>
      <c r="S1336" t="s">
        <v>6520</v>
      </c>
    </row>
    <row r="1337" spans="1:19">
      <c r="A1337" t="s">
        <v>6521</v>
      </c>
      <c r="B1337" t="s">
        <v>1251</v>
      </c>
      <c r="C1337" t="s">
        <v>2947</v>
      </c>
      <c r="E1337" t="s">
        <v>2499</v>
      </c>
      <c r="F1337" t="s">
        <v>2876</v>
      </c>
      <c r="G1337" t="s">
        <v>1022</v>
      </c>
      <c r="H1337" t="s">
        <v>1331</v>
      </c>
      <c r="I1337" t="s">
        <v>1332</v>
      </c>
      <c r="J1337">
        <v>2025</v>
      </c>
      <c r="K1337">
        <v>0</v>
      </c>
      <c r="L1337" t="s">
        <v>2961</v>
      </c>
      <c r="M1337" t="s">
        <v>6516</v>
      </c>
      <c r="N1337" t="s">
        <v>6522</v>
      </c>
      <c r="O1337" t="s">
        <v>1779</v>
      </c>
      <c r="P1337" t="s">
        <v>6523</v>
      </c>
      <c r="S1337" t="s">
        <v>6524</v>
      </c>
    </row>
    <row r="1338" spans="1:19">
      <c r="A1338" t="s">
        <v>6525</v>
      </c>
      <c r="B1338" t="s">
        <v>1252</v>
      </c>
      <c r="C1338" t="s">
        <v>2947</v>
      </c>
      <c r="E1338" t="s">
        <v>2499</v>
      </c>
      <c r="F1338" t="s">
        <v>2876</v>
      </c>
      <c r="G1338" t="s">
        <v>1027</v>
      </c>
      <c r="H1338" t="s">
        <v>1331</v>
      </c>
      <c r="I1338" t="s">
        <v>1332</v>
      </c>
      <c r="J1338">
        <v>2025</v>
      </c>
      <c r="K1338">
        <v>0</v>
      </c>
      <c r="L1338" t="s">
        <v>2961</v>
      </c>
      <c r="M1338" t="s">
        <v>6516</v>
      </c>
      <c r="N1338" t="s">
        <v>6522</v>
      </c>
      <c r="O1338" t="s">
        <v>1779</v>
      </c>
      <c r="P1338" t="s">
        <v>6526</v>
      </c>
      <c r="Q1338" t="s">
        <v>6527</v>
      </c>
      <c r="S1338" t="s">
        <v>6528</v>
      </c>
    </row>
    <row r="1339" spans="1:19">
      <c r="A1339" t="s">
        <v>6529</v>
      </c>
      <c r="B1339" t="s">
        <v>1253</v>
      </c>
      <c r="C1339" t="s">
        <v>2947</v>
      </c>
      <c r="E1339" t="s">
        <v>2521</v>
      </c>
      <c r="F1339" t="s">
        <v>2876</v>
      </c>
      <c r="G1339" t="s">
        <v>1032</v>
      </c>
      <c r="H1339" t="s">
        <v>1331</v>
      </c>
      <c r="I1339" t="s">
        <v>1332</v>
      </c>
      <c r="J1339">
        <v>2025</v>
      </c>
      <c r="K1339">
        <v>0</v>
      </c>
      <c r="L1339" t="s">
        <v>2961</v>
      </c>
      <c r="M1339" t="s">
        <v>6443</v>
      </c>
      <c r="N1339" t="s">
        <v>6530</v>
      </c>
      <c r="O1339" t="s">
        <v>2013</v>
      </c>
    </row>
    <row r="1340" spans="1:19">
      <c r="A1340" t="s">
        <v>6531</v>
      </c>
      <c r="B1340" t="s">
        <v>1254</v>
      </c>
      <c r="C1340" t="s">
        <v>2947</v>
      </c>
      <c r="E1340" t="s">
        <v>2521</v>
      </c>
      <c r="F1340" t="s">
        <v>2926</v>
      </c>
      <c r="G1340" t="s">
        <v>1038</v>
      </c>
      <c r="H1340" t="s">
        <v>1331</v>
      </c>
      <c r="I1340" t="s">
        <v>1332</v>
      </c>
      <c r="J1340">
        <v>2025</v>
      </c>
      <c r="K1340">
        <v>100</v>
      </c>
      <c r="L1340" t="s">
        <v>3841</v>
      </c>
      <c r="M1340" t="s">
        <v>6532</v>
      </c>
      <c r="N1340" t="s">
        <v>6533</v>
      </c>
      <c r="O1340" t="s">
        <v>1753</v>
      </c>
    </row>
    <row r="1341" spans="1:19">
      <c r="A1341" t="s">
        <v>6534</v>
      </c>
      <c r="B1341" t="s">
        <v>1255</v>
      </c>
      <c r="C1341" t="s">
        <v>2947</v>
      </c>
      <c r="E1341" t="s">
        <v>2521</v>
      </c>
      <c r="F1341" t="s">
        <v>2926</v>
      </c>
      <c r="G1341" t="s">
        <v>1041</v>
      </c>
      <c r="H1341" t="s">
        <v>1331</v>
      </c>
      <c r="I1341" t="s">
        <v>1332</v>
      </c>
      <c r="J1341">
        <v>2025</v>
      </c>
      <c r="K1341">
        <v>0</v>
      </c>
      <c r="L1341" t="s">
        <v>2961</v>
      </c>
      <c r="M1341" t="s">
        <v>6535</v>
      </c>
      <c r="N1341" t="s">
        <v>6536</v>
      </c>
      <c r="O1341" t="s">
        <v>2013</v>
      </c>
    </row>
    <row r="1342" spans="1:19">
      <c r="A1342" t="s">
        <v>6537</v>
      </c>
      <c r="B1342" t="s">
        <v>1256</v>
      </c>
      <c r="C1342" t="s">
        <v>2947</v>
      </c>
      <c r="E1342" t="s">
        <v>2521</v>
      </c>
      <c r="F1342" t="s">
        <v>2926</v>
      </c>
      <c r="G1342" t="s">
        <v>1046</v>
      </c>
      <c r="H1342" t="s">
        <v>1331</v>
      </c>
      <c r="I1342" t="s">
        <v>1332</v>
      </c>
      <c r="J1342">
        <v>2025</v>
      </c>
      <c r="K1342">
        <v>100</v>
      </c>
      <c r="L1342" t="s">
        <v>5185</v>
      </c>
      <c r="M1342" t="s">
        <v>6538</v>
      </c>
      <c r="N1342" t="s">
        <v>6539</v>
      </c>
      <c r="O1342" t="s">
        <v>1753</v>
      </c>
    </row>
    <row r="1343" spans="1:19">
      <c r="A1343" t="s">
        <v>6540</v>
      </c>
      <c r="B1343" t="s">
        <v>1257</v>
      </c>
      <c r="C1343" t="s">
        <v>2486</v>
      </c>
      <c r="D1343" t="s">
        <v>1742</v>
      </c>
      <c r="E1343" t="s">
        <v>2487</v>
      </c>
      <c r="F1343" t="s">
        <v>2488</v>
      </c>
      <c r="G1343" t="s">
        <v>2489</v>
      </c>
      <c r="H1343" t="s">
        <v>1334</v>
      </c>
      <c r="I1343" t="s">
        <v>1335</v>
      </c>
      <c r="J1343">
        <v>2025</v>
      </c>
      <c r="K1343">
        <v>100</v>
      </c>
      <c r="L1343" t="s">
        <v>2490</v>
      </c>
      <c r="M1343" t="s">
        <v>6541</v>
      </c>
      <c r="N1343" t="s">
        <v>6542</v>
      </c>
      <c r="O1343" t="s">
        <v>1779</v>
      </c>
      <c r="P1343" t="s">
        <v>2490</v>
      </c>
      <c r="Q1343" t="s">
        <v>6543</v>
      </c>
      <c r="S1343" t="s">
        <v>6544</v>
      </c>
    </row>
    <row r="1344" spans="1:19">
      <c r="A1344" t="s">
        <v>6545</v>
      </c>
      <c r="B1344" t="s">
        <v>1258</v>
      </c>
      <c r="C1344" t="s">
        <v>2486</v>
      </c>
      <c r="D1344" t="s">
        <v>1743</v>
      </c>
      <c r="E1344" t="s">
        <v>2487</v>
      </c>
      <c r="F1344" t="s">
        <v>2488</v>
      </c>
      <c r="G1344" t="s">
        <v>2494</v>
      </c>
      <c r="H1344" t="s">
        <v>1334</v>
      </c>
      <c r="I1344" t="s">
        <v>1335</v>
      </c>
      <c r="J1344">
        <v>2025</v>
      </c>
      <c r="K1344">
        <v>67</v>
      </c>
      <c r="L1344" t="s">
        <v>2495</v>
      </c>
      <c r="M1344" t="s">
        <v>6546</v>
      </c>
      <c r="N1344" t="s">
        <v>6547</v>
      </c>
      <c r="O1344" t="s">
        <v>1753</v>
      </c>
    </row>
    <row r="1345" spans="1:18">
      <c r="A1345" t="s">
        <v>6548</v>
      </c>
      <c r="B1345" t="s">
        <v>1259</v>
      </c>
      <c r="C1345" t="s">
        <v>2486</v>
      </c>
      <c r="D1345" t="s">
        <v>1744</v>
      </c>
      <c r="E1345" t="s">
        <v>2499</v>
      </c>
      <c r="F1345" t="s">
        <v>2488</v>
      </c>
      <c r="G1345" t="s">
        <v>2500</v>
      </c>
      <c r="H1345" t="s">
        <v>1334</v>
      </c>
      <c r="I1345" t="s">
        <v>1335</v>
      </c>
      <c r="J1345">
        <v>2025</v>
      </c>
      <c r="K1345">
        <v>67</v>
      </c>
      <c r="L1345" t="s">
        <v>2501</v>
      </c>
      <c r="N1345" t="s">
        <v>6549</v>
      </c>
      <c r="O1345" t="s">
        <v>1753</v>
      </c>
    </row>
    <row r="1346" spans="1:18">
      <c r="A1346" t="s">
        <v>6550</v>
      </c>
      <c r="B1346" t="s">
        <v>1260</v>
      </c>
      <c r="C1346" t="s">
        <v>2486</v>
      </c>
      <c r="D1346" t="s">
        <v>1745</v>
      </c>
      <c r="E1346" t="s">
        <v>2504</v>
      </c>
      <c r="F1346" t="s">
        <v>2488</v>
      </c>
      <c r="G1346" t="s">
        <v>2505</v>
      </c>
      <c r="H1346" t="s">
        <v>1334</v>
      </c>
      <c r="I1346" t="s">
        <v>1335</v>
      </c>
      <c r="J1346">
        <v>2025</v>
      </c>
      <c r="K1346">
        <v>100</v>
      </c>
      <c r="L1346" t="s">
        <v>3355</v>
      </c>
      <c r="M1346" t="s">
        <v>6551</v>
      </c>
      <c r="N1346" t="s">
        <v>6552</v>
      </c>
      <c r="O1346" t="s">
        <v>1753</v>
      </c>
    </row>
    <row r="1347" spans="1:18">
      <c r="A1347" t="s">
        <v>6553</v>
      </c>
      <c r="B1347" t="s">
        <v>1261</v>
      </c>
      <c r="C1347" t="s">
        <v>2486</v>
      </c>
      <c r="D1347" t="s">
        <v>1746</v>
      </c>
      <c r="E1347" t="s">
        <v>2504</v>
      </c>
      <c r="F1347" t="s">
        <v>2488</v>
      </c>
      <c r="G1347" t="s">
        <v>2511</v>
      </c>
      <c r="H1347" t="s">
        <v>1334</v>
      </c>
      <c r="I1347" t="s">
        <v>1335</v>
      </c>
      <c r="J1347">
        <v>2025</v>
      </c>
      <c r="K1347">
        <v>67</v>
      </c>
      <c r="L1347" t="s">
        <v>5207</v>
      </c>
      <c r="M1347" t="s">
        <v>6554</v>
      </c>
      <c r="N1347" t="s">
        <v>6555</v>
      </c>
      <c r="O1347" t="s">
        <v>1753</v>
      </c>
    </row>
    <row r="1348" spans="1:18">
      <c r="A1348" t="s">
        <v>6556</v>
      </c>
      <c r="B1348" t="s">
        <v>1262</v>
      </c>
      <c r="C1348" t="s">
        <v>2486</v>
      </c>
      <c r="D1348" t="s">
        <v>1747</v>
      </c>
      <c r="E1348" t="s">
        <v>2504</v>
      </c>
      <c r="F1348" t="s">
        <v>2488</v>
      </c>
      <c r="G1348" t="s">
        <v>2516</v>
      </c>
      <c r="H1348" t="s">
        <v>1334</v>
      </c>
      <c r="I1348" t="s">
        <v>1335</v>
      </c>
      <c r="J1348">
        <v>2025</v>
      </c>
      <c r="K1348">
        <v>100</v>
      </c>
      <c r="L1348" t="s">
        <v>2517</v>
      </c>
      <c r="M1348" t="s">
        <v>6557</v>
      </c>
      <c r="N1348" t="s">
        <v>6558</v>
      </c>
      <c r="O1348" t="s">
        <v>1779</v>
      </c>
      <c r="P1348" t="s">
        <v>2517</v>
      </c>
      <c r="Q1348" t="s">
        <v>6559</v>
      </c>
      <c r="R1348" t="s">
        <v>6560</v>
      </c>
    </row>
    <row r="1349" spans="1:18">
      <c r="A1349" t="s">
        <v>6561</v>
      </c>
      <c r="B1349" t="s">
        <v>1263</v>
      </c>
      <c r="C1349" t="s">
        <v>2486</v>
      </c>
      <c r="D1349" t="s">
        <v>1695</v>
      </c>
      <c r="E1349" t="s">
        <v>2521</v>
      </c>
      <c r="F1349" t="s">
        <v>2488</v>
      </c>
      <c r="G1349" t="s">
        <v>2522</v>
      </c>
      <c r="H1349" t="s">
        <v>1334</v>
      </c>
      <c r="I1349" t="s">
        <v>1335</v>
      </c>
      <c r="J1349">
        <v>2025</v>
      </c>
      <c r="K1349">
        <v>33</v>
      </c>
      <c r="L1349" t="s">
        <v>6562</v>
      </c>
      <c r="M1349" t="s">
        <v>6563</v>
      </c>
      <c r="N1349" t="s">
        <v>6564</v>
      </c>
      <c r="O1349" t="s">
        <v>1753</v>
      </c>
      <c r="Q1349" t="s">
        <v>6565</v>
      </c>
    </row>
    <row r="1350" spans="1:18">
      <c r="A1350" t="s">
        <v>6566</v>
      </c>
      <c r="B1350" t="s">
        <v>1115</v>
      </c>
      <c r="C1350" t="s">
        <v>2486</v>
      </c>
      <c r="D1350" t="s">
        <v>1743</v>
      </c>
      <c r="E1350" t="s">
        <v>2487</v>
      </c>
      <c r="F1350" t="s">
        <v>2526</v>
      </c>
      <c r="G1350" t="s">
        <v>289</v>
      </c>
      <c r="H1350" t="s">
        <v>1334</v>
      </c>
      <c r="I1350" t="s">
        <v>1335</v>
      </c>
      <c r="J1350">
        <v>2025</v>
      </c>
      <c r="K1350">
        <v>0</v>
      </c>
      <c r="L1350" t="s">
        <v>3880</v>
      </c>
      <c r="M1350" t="s">
        <v>6567</v>
      </c>
      <c r="N1350" t="s">
        <v>6568</v>
      </c>
      <c r="O1350" t="s">
        <v>1753</v>
      </c>
    </row>
    <row r="1351" spans="1:18">
      <c r="A1351" t="s">
        <v>6569</v>
      </c>
      <c r="B1351" t="s">
        <v>1116</v>
      </c>
      <c r="C1351" t="s">
        <v>2486</v>
      </c>
      <c r="D1351" t="s">
        <v>1743</v>
      </c>
      <c r="E1351" t="s">
        <v>2487</v>
      </c>
      <c r="F1351" t="s">
        <v>2526</v>
      </c>
      <c r="G1351" t="s">
        <v>296</v>
      </c>
      <c r="H1351" t="s">
        <v>1334</v>
      </c>
      <c r="I1351" t="s">
        <v>1335</v>
      </c>
      <c r="J1351">
        <v>2025</v>
      </c>
      <c r="K1351">
        <v>100</v>
      </c>
      <c r="L1351" t="s">
        <v>2531</v>
      </c>
      <c r="M1351" t="s">
        <v>6570</v>
      </c>
      <c r="N1351" t="s">
        <v>6571</v>
      </c>
      <c r="O1351" t="s">
        <v>1753</v>
      </c>
      <c r="Q1351" t="s">
        <v>6572</v>
      </c>
    </row>
    <row r="1352" spans="1:18">
      <c r="A1352" t="s">
        <v>6573</v>
      </c>
      <c r="B1352" t="s">
        <v>1117</v>
      </c>
      <c r="C1352" t="s">
        <v>2486</v>
      </c>
      <c r="D1352" t="s">
        <v>1743</v>
      </c>
      <c r="E1352" t="s">
        <v>2487</v>
      </c>
      <c r="F1352" t="s">
        <v>2526</v>
      </c>
      <c r="G1352" t="s">
        <v>300</v>
      </c>
      <c r="H1352" t="s">
        <v>1334</v>
      </c>
      <c r="I1352" t="s">
        <v>1335</v>
      </c>
      <c r="J1352">
        <v>2025</v>
      </c>
      <c r="K1352">
        <v>100</v>
      </c>
      <c r="L1352" t="s">
        <v>2534</v>
      </c>
      <c r="M1352" t="s">
        <v>6574</v>
      </c>
      <c r="N1352" t="s">
        <v>6575</v>
      </c>
      <c r="O1352" t="s">
        <v>1753</v>
      </c>
      <c r="Q1352" t="s">
        <v>6576</v>
      </c>
    </row>
    <row r="1353" spans="1:18">
      <c r="A1353" t="s">
        <v>6577</v>
      </c>
      <c r="B1353" t="s">
        <v>1118</v>
      </c>
      <c r="C1353" t="s">
        <v>2486</v>
      </c>
      <c r="D1353" t="s">
        <v>1743</v>
      </c>
      <c r="E1353" t="s">
        <v>2487</v>
      </c>
      <c r="F1353" t="s">
        <v>2526</v>
      </c>
      <c r="G1353" t="s">
        <v>304</v>
      </c>
      <c r="H1353" t="s">
        <v>1334</v>
      </c>
      <c r="I1353" t="s">
        <v>1335</v>
      </c>
      <c r="J1353">
        <v>2025</v>
      </c>
      <c r="K1353">
        <v>100</v>
      </c>
      <c r="L1353" t="s">
        <v>2537</v>
      </c>
      <c r="M1353" t="s">
        <v>6578</v>
      </c>
      <c r="N1353" t="s">
        <v>6579</v>
      </c>
      <c r="O1353" t="s">
        <v>1753</v>
      </c>
      <c r="Q1353" t="s">
        <v>6580</v>
      </c>
    </row>
    <row r="1354" spans="1:18">
      <c r="A1354" t="s">
        <v>6581</v>
      </c>
      <c r="B1354" t="s">
        <v>1119</v>
      </c>
      <c r="C1354" t="s">
        <v>2486</v>
      </c>
      <c r="D1354" t="s">
        <v>1743</v>
      </c>
      <c r="E1354" t="s">
        <v>2487</v>
      </c>
      <c r="F1354" t="s">
        <v>2526</v>
      </c>
      <c r="G1354" t="s">
        <v>308</v>
      </c>
      <c r="H1354" t="s">
        <v>1334</v>
      </c>
      <c r="I1354" t="s">
        <v>1335</v>
      </c>
      <c r="J1354">
        <v>2025</v>
      </c>
      <c r="K1354">
        <v>100</v>
      </c>
      <c r="L1354" t="s">
        <v>2540</v>
      </c>
      <c r="M1354" t="s">
        <v>6582</v>
      </c>
      <c r="N1354" t="s">
        <v>6583</v>
      </c>
      <c r="O1354" t="s">
        <v>1753</v>
      </c>
      <c r="Q1354" t="s">
        <v>6584</v>
      </c>
    </row>
    <row r="1355" spans="1:18">
      <c r="A1355" t="s">
        <v>6585</v>
      </c>
      <c r="B1355" t="s">
        <v>1120</v>
      </c>
      <c r="C1355" t="s">
        <v>2486</v>
      </c>
      <c r="D1355" t="s">
        <v>1743</v>
      </c>
      <c r="E1355" t="s">
        <v>2487</v>
      </c>
      <c r="F1355" t="s">
        <v>2526</v>
      </c>
      <c r="G1355" t="s">
        <v>312</v>
      </c>
      <c r="H1355" t="s">
        <v>1334</v>
      </c>
      <c r="I1355" t="s">
        <v>1335</v>
      </c>
      <c r="J1355">
        <v>2025</v>
      </c>
      <c r="K1355">
        <v>33</v>
      </c>
      <c r="L1355" t="s">
        <v>3030</v>
      </c>
      <c r="M1355" t="s">
        <v>6586</v>
      </c>
      <c r="N1355" t="s">
        <v>6587</v>
      </c>
      <c r="O1355" t="s">
        <v>1753</v>
      </c>
      <c r="Q1355" t="s">
        <v>6588</v>
      </c>
    </row>
    <row r="1356" spans="1:18">
      <c r="A1356" t="s">
        <v>6589</v>
      </c>
      <c r="B1356" t="s">
        <v>1121</v>
      </c>
      <c r="C1356" t="s">
        <v>2486</v>
      </c>
      <c r="D1356" t="s">
        <v>1743</v>
      </c>
      <c r="E1356" t="s">
        <v>2487</v>
      </c>
      <c r="F1356" t="s">
        <v>2526</v>
      </c>
      <c r="G1356" t="s">
        <v>318</v>
      </c>
      <c r="H1356" t="s">
        <v>1334</v>
      </c>
      <c r="I1356" t="s">
        <v>1335</v>
      </c>
      <c r="J1356">
        <v>2025</v>
      </c>
      <c r="K1356">
        <v>0</v>
      </c>
      <c r="L1356" t="s">
        <v>3388</v>
      </c>
      <c r="M1356" t="s">
        <v>6590</v>
      </c>
      <c r="N1356" t="s">
        <v>6591</v>
      </c>
      <c r="O1356" t="s">
        <v>1753</v>
      </c>
      <c r="Q1356" t="s">
        <v>6592</v>
      </c>
    </row>
    <row r="1357" spans="1:18">
      <c r="A1357" t="s">
        <v>6593</v>
      </c>
      <c r="B1357" t="s">
        <v>1122</v>
      </c>
      <c r="C1357" t="s">
        <v>2486</v>
      </c>
      <c r="D1357" t="s">
        <v>1743</v>
      </c>
      <c r="E1357" t="s">
        <v>2487</v>
      </c>
      <c r="F1357" t="s">
        <v>2526</v>
      </c>
      <c r="G1357" t="s">
        <v>324</v>
      </c>
      <c r="H1357" t="s">
        <v>1334</v>
      </c>
      <c r="I1357" t="s">
        <v>1335</v>
      </c>
      <c r="J1357">
        <v>2025</v>
      </c>
      <c r="K1357">
        <v>0</v>
      </c>
      <c r="L1357" t="s">
        <v>3035</v>
      </c>
      <c r="M1357" t="s">
        <v>6594</v>
      </c>
      <c r="N1357" t="s">
        <v>6595</v>
      </c>
      <c r="O1357" t="s">
        <v>1753</v>
      </c>
      <c r="Q1357" t="s">
        <v>6596</v>
      </c>
    </row>
    <row r="1358" spans="1:18">
      <c r="A1358" t="s">
        <v>6597</v>
      </c>
      <c r="B1358" t="s">
        <v>1123</v>
      </c>
      <c r="C1358" t="s">
        <v>2486</v>
      </c>
      <c r="D1358" t="s">
        <v>1743</v>
      </c>
      <c r="E1358" t="s">
        <v>2487</v>
      </c>
      <c r="F1358" t="s">
        <v>2552</v>
      </c>
      <c r="G1358" t="s">
        <v>330</v>
      </c>
      <c r="H1358" t="s">
        <v>1334</v>
      </c>
      <c r="I1358" t="s">
        <v>1335</v>
      </c>
      <c r="J1358">
        <v>2025</v>
      </c>
      <c r="K1358">
        <v>100</v>
      </c>
      <c r="L1358" t="s">
        <v>2553</v>
      </c>
      <c r="M1358" t="s">
        <v>6578</v>
      </c>
      <c r="N1358" t="s">
        <v>6598</v>
      </c>
      <c r="O1358" t="s">
        <v>1753</v>
      </c>
      <c r="Q1358" t="s">
        <v>6599</v>
      </c>
    </row>
    <row r="1359" spans="1:18">
      <c r="A1359" t="s">
        <v>6600</v>
      </c>
      <c r="B1359" t="s">
        <v>1124</v>
      </c>
      <c r="C1359" t="s">
        <v>2486</v>
      </c>
      <c r="D1359" t="s">
        <v>1743</v>
      </c>
      <c r="E1359" t="s">
        <v>2487</v>
      </c>
      <c r="F1359" t="s">
        <v>2552</v>
      </c>
      <c r="G1359" t="s">
        <v>336</v>
      </c>
      <c r="H1359" t="s">
        <v>1334</v>
      </c>
      <c r="I1359" t="s">
        <v>1335</v>
      </c>
      <c r="J1359">
        <v>2025</v>
      </c>
      <c r="K1359">
        <v>100</v>
      </c>
      <c r="L1359" t="s">
        <v>3398</v>
      </c>
      <c r="M1359" t="s">
        <v>6578</v>
      </c>
      <c r="N1359" t="s">
        <v>6601</v>
      </c>
      <c r="O1359" t="s">
        <v>1753</v>
      </c>
      <c r="Q1359" t="s">
        <v>6602</v>
      </c>
    </row>
    <row r="1360" spans="1:18">
      <c r="A1360" t="s">
        <v>6603</v>
      </c>
      <c r="B1360" t="s">
        <v>1125</v>
      </c>
      <c r="C1360" t="s">
        <v>2486</v>
      </c>
      <c r="D1360" t="s">
        <v>1743</v>
      </c>
      <c r="E1360" t="s">
        <v>2487</v>
      </c>
      <c r="F1360" t="s">
        <v>2552</v>
      </c>
      <c r="G1360" t="s">
        <v>342</v>
      </c>
      <c r="H1360" t="s">
        <v>1334</v>
      </c>
      <c r="I1360" t="s">
        <v>1335</v>
      </c>
      <c r="J1360">
        <v>2025</v>
      </c>
      <c r="K1360">
        <v>0</v>
      </c>
      <c r="L1360" t="s">
        <v>3402</v>
      </c>
      <c r="M1360" t="s">
        <v>6590</v>
      </c>
      <c r="N1360" t="s">
        <v>6604</v>
      </c>
      <c r="O1360" t="s">
        <v>1753</v>
      </c>
      <c r="Q1360" t="s">
        <v>6605</v>
      </c>
    </row>
    <row r="1361" spans="1:19">
      <c r="A1361" t="s">
        <v>6606</v>
      </c>
      <c r="B1361" t="s">
        <v>1126</v>
      </c>
      <c r="C1361" t="s">
        <v>2486</v>
      </c>
      <c r="D1361" t="s">
        <v>1743</v>
      </c>
      <c r="E1361" t="s">
        <v>2487</v>
      </c>
      <c r="F1361" t="s">
        <v>2552</v>
      </c>
      <c r="G1361" t="s">
        <v>346</v>
      </c>
      <c r="H1361" t="s">
        <v>1334</v>
      </c>
      <c r="I1361" t="s">
        <v>1335</v>
      </c>
      <c r="J1361">
        <v>2025</v>
      </c>
      <c r="K1361">
        <v>0</v>
      </c>
      <c r="L1361" t="s">
        <v>3406</v>
      </c>
      <c r="M1361" t="s">
        <v>6590</v>
      </c>
      <c r="N1361" t="s">
        <v>6607</v>
      </c>
      <c r="O1361" t="s">
        <v>1753</v>
      </c>
      <c r="Q1361" t="s">
        <v>6608</v>
      </c>
    </row>
    <row r="1362" spans="1:19">
      <c r="A1362" t="s">
        <v>6609</v>
      </c>
      <c r="B1362" t="s">
        <v>1127</v>
      </c>
      <c r="C1362" t="s">
        <v>2486</v>
      </c>
      <c r="D1362" t="s">
        <v>1743</v>
      </c>
      <c r="E1362" t="s">
        <v>2487</v>
      </c>
      <c r="F1362" t="s">
        <v>2565</v>
      </c>
      <c r="G1362" t="s">
        <v>352</v>
      </c>
      <c r="H1362" t="s">
        <v>1334</v>
      </c>
      <c r="I1362" t="s">
        <v>1335</v>
      </c>
      <c r="J1362">
        <v>2025</v>
      </c>
      <c r="K1362">
        <v>100</v>
      </c>
      <c r="L1362" t="s">
        <v>2566</v>
      </c>
      <c r="M1362" t="s">
        <v>6578</v>
      </c>
      <c r="N1362" t="s">
        <v>6610</v>
      </c>
      <c r="O1362" t="s">
        <v>1753</v>
      </c>
      <c r="Q1362" t="s">
        <v>6611</v>
      </c>
    </row>
    <row r="1363" spans="1:19">
      <c r="A1363" t="s">
        <v>6612</v>
      </c>
      <c r="B1363" t="s">
        <v>1128</v>
      </c>
      <c r="C1363" t="s">
        <v>2486</v>
      </c>
      <c r="D1363" t="s">
        <v>1743</v>
      </c>
      <c r="E1363" t="s">
        <v>2487</v>
      </c>
      <c r="F1363" t="s">
        <v>2565</v>
      </c>
      <c r="G1363" t="s">
        <v>358</v>
      </c>
      <c r="H1363" t="s">
        <v>1334</v>
      </c>
      <c r="I1363" t="s">
        <v>1335</v>
      </c>
      <c r="J1363">
        <v>2025</v>
      </c>
      <c r="K1363">
        <v>100</v>
      </c>
      <c r="L1363" t="s">
        <v>4757</v>
      </c>
      <c r="M1363" t="s">
        <v>6578</v>
      </c>
      <c r="N1363" t="s">
        <v>6613</v>
      </c>
      <c r="O1363" t="s">
        <v>1779</v>
      </c>
      <c r="P1363" t="s">
        <v>6614</v>
      </c>
      <c r="Q1363" t="s">
        <v>6615</v>
      </c>
      <c r="S1363" t="s">
        <v>6616</v>
      </c>
    </row>
    <row r="1364" spans="1:19">
      <c r="A1364" t="s">
        <v>6617</v>
      </c>
      <c r="B1364" t="s">
        <v>1129</v>
      </c>
      <c r="C1364" t="s">
        <v>2486</v>
      </c>
      <c r="D1364" t="s">
        <v>1743</v>
      </c>
      <c r="E1364" t="s">
        <v>2487</v>
      </c>
      <c r="F1364" t="s">
        <v>2573</v>
      </c>
      <c r="G1364" t="s">
        <v>364</v>
      </c>
      <c r="H1364" t="s">
        <v>1334</v>
      </c>
      <c r="I1364" t="s">
        <v>1335</v>
      </c>
      <c r="J1364">
        <v>2025</v>
      </c>
      <c r="K1364">
        <v>100</v>
      </c>
      <c r="L1364" t="s">
        <v>2704</v>
      </c>
      <c r="M1364" t="s">
        <v>6578</v>
      </c>
      <c r="N1364" t="s">
        <v>6618</v>
      </c>
      <c r="O1364" t="s">
        <v>1753</v>
      </c>
    </row>
    <row r="1365" spans="1:19">
      <c r="A1365" t="s">
        <v>6619</v>
      </c>
      <c r="B1365" t="s">
        <v>1130</v>
      </c>
      <c r="C1365" t="s">
        <v>2486</v>
      </c>
      <c r="D1365" t="s">
        <v>1743</v>
      </c>
      <c r="E1365" t="s">
        <v>2487</v>
      </c>
      <c r="F1365" t="s">
        <v>2573</v>
      </c>
      <c r="G1365" t="s">
        <v>369</v>
      </c>
      <c r="H1365" t="s">
        <v>1334</v>
      </c>
      <c r="I1365" t="s">
        <v>1335</v>
      </c>
      <c r="J1365">
        <v>2025</v>
      </c>
      <c r="K1365">
        <v>33</v>
      </c>
      <c r="L1365" t="s">
        <v>2622</v>
      </c>
      <c r="M1365" t="s">
        <v>6586</v>
      </c>
      <c r="N1365" t="s">
        <v>6620</v>
      </c>
      <c r="O1365" t="s">
        <v>1779</v>
      </c>
      <c r="P1365" t="s">
        <v>6621</v>
      </c>
      <c r="Q1365" t="s">
        <v>6622</v>
      </c>
      <c r="S1365" t="s">
        <v>6623</v>
      </c>
    </row>
    <row r="1366" spans="1:19">
      <c r="A1366" t="s">
        <v>6624</v>
      </c>
      <c r="B1366" t="s">
        <v>1131</v>
      </c>
      <c r="C1366" t="s">
        <v>2486</v>
      </c>
      <c r="D1366" t="s">
        <v>1743</v>
      </c>
      <c r="E1366" t="s">
        <v>2487</v>
      </c>
      <c r="F1366" t="s">
        <v>2580</v>
      </c>
      <c r="G1366" t="s">
        <v>374</v>
      </c>
      <c r="H1366" t="s">
        <v>1334</v>
      </c>
      <c r="I1366" t="s">
        <v>1335</v>
      </c>
      <c r="J1366">
        <v>2025</v>
      </c>
      <c r="K1366">
        <v>100</v>
      </c>
      <c r="L1366" t="s">
        <v>3056</v>
      </c>
      <c r="M1366" t="s">
        <v>6578</v>
      </c>
      <c r="N1366" t="s">
        <v>6625</v>
      </c>
      <c r="O1366" t="s">
        <v>1753</v>
      </c>
      <c r="Q1366" t="s">
        <v>6626</v>
      </c>
    </row>
    <row r="1367" spans="1:19">
      <c r="A1367" t="s">
        <v>6627</v>
      </c>
      <c r="B1367" t="s">
        <v>1132</v>
      </c>
      <c r="C1367" t="s">
        <v>2486</v>
      </c>
      <c r="D1367" t="s">
        <v>1743</v>
      </c>
      <c r="E1367" t="s">
        <v>2487</v>
      </c>
      <c r="F1367" t="s">
        <v>2580</v>
      </c>
      <c r="G1367" t="s">
        <v>380</v>
      </c>
      <c r="H1367" t="s">
        <v>1334</v>
      </c>
      <c r="I1367" t="s">
        <v>1335</v>
      </c>
      <c r="J1367">
        <v>2025</v>
      </c>
      <c r="K1367">
        <v>100</v>
      </c>
      <c r="L1367" t="s">
        <v>2584</v>
      </c>
      <c r="M1367" t="s">
        <v>6586</v>
      </c>
      <c r="N1367" t="s">
        <v>6628</v>
      </c>
      <c r="O1367" t="s">
        <v>1753</v>
      </c>
      <c r="Q1367" t="s">
        <v>6629</v>
      </c>
    </row>
    <row r="1368" spans="1:19">
      <c r="A1368" t="s">
        <v>6630</v>
      </c>
      <c r="B1368" t="s">
        <v>1133</v>
      </c>
      <c r="C1368" t="s">
        <v>2486</v>
      </c>
      <c r="D1368" t="s">
        <v>1743</v>
      </c>
      <c r="E1368" t="s">
        <v>2487</v>
      </c>
      <c r="F1368" t="s">
        <v>2526</v>
      </c>
      <c r="G1368" t="s">
        <v>386</v>
      </c>
      <c r="H1368" t="s">
        <v>1334</v>
      </c>
      <c r="I1368" t="s">
        <v>1335</v>
      </c>
      <c r="J1368">
        <v>2025</v>
      </c>
      <c r="K1368">
        <v>67</v>
      </c>
      <c r="L1368" t="s">
        <v>4377</v>
      </c>
      <c r="M1368" t="s">
        <v>6586</v>
      </c>
      <c r="N1368" t="s">
        <v>6631</v>
      </c>
      <c r="O1368" t="s">
        <v>1753</v>
      </c>
      <c r="Q1368" t="s">
        <v>6632</v>
      </c>
    </row>
    <row r="1369" spans="1:19">
      <c r="A1369" t="s">
        <v>6633</v>
      </c>
      <c r="B1369" t="s">
        <v>1134</v>
      </c>
      <c r="C1369" t="s">
        <v>2486</v>
      </c>
      <c r="D1369" t="s">
        <v>1743</v>
      </c>
      <c r="E1369" t="s">
        <v>2487</v>
      </c>
      <c r="F1369" t="s">
        <v>2526</v>
      </c>
      <c r="G1369" t="s">
        <v>392</v>
      </c>
      <c r="H1369" t="s">
        <v>1334</v>
      </c>
      <c r="I1369" t="s">
        <v>1335</v>
      </c>
      <c r="J1369">
        <v>2025</v>
      </c>
      <c r="K1369">
        <v>33</v>
      </c>
      <c r="L1369" t="s">
        <v>3924</v>
      </c>
      <c r="M1369" t="s">
        <v>6586</v>
      </c>
      <c r="N1369" t="s">
        <v>6634</v>
      </c>
      <c r="O1369" t="s">
        <v>1753</v>
      </c>
      <c r="Q1369" t="s">
        <v>6635</v>
      </c>
    </row>
    <row r="1370" spans="1:19">
      <c r="A1370" t="s">
        <v>6636</v>
      </c>
      <c r="B1370" t="s">
        <v>1135</v>
      </c>
      <c r="C1370" t="s">
        <v>2486</v>
      </c>
      <c r="D1370" t="s">
        <v>1743</v>
      </c>
      <c r="E1370" t="s">
        <v>2487</v>
      </c>
      <c r="F1370" t="s">
        <v>2526</v>
      </c>
      <c r="G1370" t="s">
        <v>398</v>
      </c>
      <c r="H1370" t="s">
        <v>1334</v>
      </c>
      <c r="I1370" t="s">
        <v>1335</v>
      </c>
      <c r="J1370">
        <v>2025</v>
      </c>
      <c r="K1370">
        <v>100</v>
      </c>
      <c r="L1370" t="s">
        <v>2592</v>
      </c>
      <c r="M1370" t="s">
        <v>6586</v>
      </c>
      <c r="N1370" t="s">
        <v>6637</v>
      </c>
      <c r="O1370" t="s">
        <v>1753</v>
      </c>
      <c r="Q1370" t="s">
        <v>6638</v>
      </c>
    </row>
    <row r="1371" spans="1:19">
      <c r="A1371" t="s">
        <v>6639</v>
      </c>
      <c r="B1371" t="s">
        <v>1136</v>
      </c>
      <c r="C1371" t="s">
        <v>2486</v>
      </c>
      <c r="D1371" t="s">
        <v>1743</v>
      </c>
      <c r="E1371" t="s">
        <v>2487</v>
      </c>
      <c r="F1371" t="s">
        <v>2526</v>
      </c>
      <c r="G1371" t="s">
        <v>402</v>
      </c>
      <c r="H1371" t="s">
        <v>1334</v>
      </c>
      <c r="I1371" t="s">
        <v>1335</v>
      </c>
      <c r="J1371">
        <v>2025</v>
      </c>
      <c r="K1371">
        <v>67</v>
      </c>
      <c r="L1371" t="s">
        <v>6640</v>
      </c>
      <c r="M1371" t="s">
        <v>6586</v>
      </c>
      <c r="N1371" t="s">
        <v>6641</v>
      </c>
      <c r="O1371" t="s">
        <v>1753</v>
      </c>
      <c r="Q1371" t="s">
        <v>6642</v>
      </c>
    </row>
    <row r="1372" spans="1:19">
      <c r="A1372" t="s">
        <v>6643</v>
      </c>
      <c r="B1372" t="s">
        <v>1137</v>
      </c>
      <c r="C1372" t="s">
        <v>2486</v>
      </c>
      <c r="D1372" t="s">
        <v>1743</v>
      </c>
      <c r="E1372" t="s">
        <v>2487</v>
      </c>
      <c r="F1372" t="s">
        <v>2526</v>
      </c>
      <c r="G1372" t="s">
        <v>408</v>
      </c>
      <c r="H1372" t="s">
        <v>1334</v>
      </c>
      <c r="I1372" t="s">
        <v>1335</v>
      </c>
      <c r="J1372">
        <v>2025</v>
      </c>
      <c r="K1372">
        <v>33</v>
      </c>
      <c r="L1372" t="s">
        <v>3932</v>
      </c>
      <c r="M1372" t="s">
        <v>6586</v>
      </c>
      <c r="N1372" t="s">
        <v>6644</v>
      </c>
      <c r="O1372" t="s">
        <v>1753</v>
      </c>
      <c r="Q1372" t="s">
        <v>6645</v>
      </c>
    </row>
    <row r="1373" spans="1:19">
      <c r="A1373" t="s">
        <v>6646</v>
      </c>
      <c r="B1373" t="s">
        <v>1138</v>
      </c>
      <c r="C1373" t="s">
        <v>2486</v>
      </c>
      <c r="D1373" t="s">
        <v>1743</v>
      </c>
      <c r="E1373" t="s">
        <v>2487</v>
      </c>
      <c r="F1373" t="s">
        <v>2526</v>
      </c>
      <c r="G1373" t="s">
        <v>414</v>
      </c>
      <c r="H1373" t="s">
        <v>1334</v>
      </c>
      <c r="I1373" t="s">
        <v>1335</v>
      </c>
      <c r="J1373">
        <v>2025</v>
      </c>
      <c r="K1373">
        <v>100</v>
      </c>
      <c r="L1373" t="s">
        <v>2601</v>
      </c>
      <c r="M1373" t="s">
        <v>6586</v>
      </c>
      <c r="N1373" t="s">
        <v>6647</v>
      </c>
      <c r="O1373" t="s">
        <v>1753</v>
      </c>
      <c r="Q1373" t="s">
        <v>6648</v>
      </c>
    </row>
    <row r="1374" spans="1:19">
      <c r="A1374" t="s">
        <v>6649</v>
      </c>
      <c r="B1374" t="s">
        <v>1139</v>
      </c>
      <c r="C1374" t="s">
        <v>2486</v>
      </c>
      <c r="D1374" t="s">
        <v>1743</v>
      </c>
      <c r="E1374" t="s">
        <v>2487</v>
      </c>
      <c r="F1374" t="s">
        <v>2552</v>
      </c>
      <c r="G1374" t="s">
        <v>420</v>
      </c>
      <c r="H1374" t="s">
        <v>1334</v>
      </c>
      <c r="I1374" t="s">
        <v>1335</v>
      </c>
      <c r="J1374">
        <v>2025</v>
      </c>
      <c r="K1374">
        <v>100</v>
      </c>
      <c r="L1374" t="s">
        <v>2604</v>
      </c>
      <c r="M1374" t="s">
        <v>6586</v>
      </c>
      <c r="N1374" t="s">
        <v>6650</v>
      </c>
      <c r="O1374" t="s">
        <v>1753</v>
      </c>
      <c r="Q1374" t="s">
        <v>6651</v>
      </c>
    </row>
    <row r="1375" spans="1:19">
      <c r="A1375" t="s">
        <v>6652</v>
      </c>
      <c r="B1375" t="s">
        <v>1140</v>
      </c>
      <c r="C1375" t="s">
        <v>2486</v>
      </c>
      <c r="D1375" t="s">
        <v>1743</v>
      </c>
      <c r="E1375" t="s">
        <v>2487</v>
      </c>
      <c r="F1375" t="s">
        <v>2552</v>
      </c>
      <c r="G1375" t="s">
        <v>424</v>
      </c>
      <c r="H1375" t="s">
        <v>1334</v>
      </c>
      <c r="I1375" t="s">
        <v>1335</v>
      </c>
      <c r="J1375">
        <v>2025</v>
      </c>
      <c r="K1375">
        <v>100</v>
      </c>
      <c r="L1375" t="s">
        <v>2607</v>
      </c>
      <c r="M1375" t="s">
        <v>6586</v>
      </c>
      <c r="N1375" t="s">
        <v>6653</v>
      </c>
      <c r="O1375" t="s">
        <v>1753</v>
      </c>
      <c r="Q1375" t="s">
        <v>6654</v>
      </c>
    </row>
    <row r="1376" spans="1:19">
      <c r="A1376" t="s">
        <v>6655</v>
      </c>
      <c r="B1376" t="s">
        <v>1141</v>
      </c>
      <c r="C1376" t="s">
        <v>2486</v>
      </c>
      <c r="D1376" t="s">
        <v>1743</v>
      </c>
      <c r="E1376" t="s">
        <v>2487</v>
      </c>
      <c r="F1376" t="s">
        <v>2552</v>
      </c>
      <c r="G1376" t="s">
        <v>430</v>
      </c>
      <c r="H1376" t="s">
        <v>1334</v>
      </c>
      <c r="I1376" t="s">
        <v>1335</v>
      </c>
      <c r="J1376">
        <v>2025</v>
      </c>
      <c r="K1376">
        <v>100</v>
      </c>
      <c r="L1376" t="s">
        <v>2610</v>
      </c>
      <c r="M1376" t="s">
        <v>6586</v>
      </c>
      <c r="N1376" t="s">
        <v>6656</v>
      </c>
      <c r="O1376" t="s">
        <v>1753</v>
      </c>
      <c r="Q1376" t="s">
        <v>6657</v>
      </c>
    </row>
    <row r="1377" spans="1:19">
      <c r="A1377" t="s">
        <v>6658</v>
      </c>
      <c r="B1377" t="s">
        <v>1142</v>
      </c>
      <c r="C1377" t="s">
        <v>2486</v>
      </c>
      <c r="D1377" t="s">
        <v>1743</v>
      </c>
      <c r="E1377" t="s">
        <v>2487</v>
      </c>
      <c r="F1377" t="s">
        <v>2552</v>
      </c>
      <c r="G1377" t="s">
        <v>434</v>
      </c>
      <c r="H1377" t="s">
        <v>1334</v>
      </c>
      <c r="I1377" t="s">
        <v>1335</v>
      </c>
      <c r="J1377">
        <v>2025</v>
      </c>
      <c r="K1377">
        <v>100</v>
      </c>
      <c r="L1377" t="s">
        <v>2614</v>
      </c>
      <c r="M1377" t="s">
        <v>6586</v>
      </c>
      <c r="N1377" t="s">
        <v>6659</v>
      </c>
      <c r="O1377" t="s">
        <v>1753</v>
      </c>
      <c r="Q1377" t="s">
        <v>6660</v>
      </c>
    </row>
    <row r="1378" spans="1:19">
      <c r="A1378" t="s">
        <v>6661</v>
      </c>
      <c r="B1378" t="s">
        <v>1143</v>
      </c>
      <c r="C1378" t="s">
        <v>2486</v>
      </c>
      <c r="D1378" t="s">
        <v>1743</v>
      </c>
      <c r="E1378" t="s">
        <v>2487</v>
      </c>
      <c r="F1378" t="s">
        <v>2552</v>
      </c>
      <c r="G1378" t="s">
        <v>438</v>
      </c>
      <c r="H1378" t="s">
        <v>1334</v>
      </c>
      <c r="I1378" t="s">
        <v>1335</v>
      </c>
      <c r="J1378">
        <v>2025</v>
      </c>
      <c r="K1378">
        <v>100</v>
      </c>
      <c r="L1378" t="s">
        <v>2617</v>
      </c>
      <c r="M1378" t="s">
        <v>6586</v>
      </c>
      <c r="N1378" t="s">
        <v>6662</v>
      </c>
      <c r="O1378" t="s">
        <v>1753</v>
      </c>
      <c r="Q1378" t="s">
        <v>6663</v>
      </c>
    </row>
    <row r="1379" spans="1:19">
      <c r="A1379" t="s">
        <v>6664</v>
      </c>
      <c r="B1379" t="s">
        <v>1144</v>
      </c>
      <c r="C1379" t="s">
        <v>2486</v>
      </c>
      <c r="D1379" t="s">
        <v>1743</v>
      </c>
      <c r="E1379" t="s">
        <v>2487</v>
      </c>
      <c r="F1379" t="s">
        <v>2552</v>
      </c>
      <c r="G1379" t="s">
        <v>444</v>
      </c>
      <c r="H1379" t="s">
        <v>1334</v>
      </c>
      <c r="I1379" t="s">
        <v>1335</v>
      </c>
      <c r="J1379">
        <v>2025</v>
      </c>
      <c r="K1379">
        <v>100</v>
      </c>
      <c r="L1379" t="s">
        <v>2601</v>
      </c>
      <c r="M1379" t="s">
        <v>6586</v>
      </c>
      <c r="N1379" t="s">
        <v>6665</v>
      </c>
      <c r="O1379" t="s">
        <v>1753</v>
      </c>
      <c r="Q1379" t="s">
        <v>6666</v>
      </c>
    </row>
    <row r="1380" spans="1:19">
      <c r="A1380" t="s">
        <v>6667</v>
      </c>
      <c r="B1380" t="s">
        <v>1145</v>
      </c>
      <c r="C1380" t="s">
        <v>2486</v>
      </c>
      <c r="D1380" t="s">
        <v>1743</v>
      </c>
      <c r="E1380" t="s">
        <v>2487</v>
      </c>
      <c r="F1380" t="s">
        <v>2565</v>
      </c>
      <c r="G1380" t="s">
        <v>447</v>
      </c>
      <c r="H1380" t="s">
        <v>1334</v>
      </c>
      <c r="I1380" t="s">
        <v>1335</v>
      </c>
      <c r="J1380">
        <v>2025</v>
      </c>
      <c r="K1380">
        <v>100</v>
      </c>
      <c r="L1380" t="s">
        <v>4815</v>
      </c>
      <c r="M1380" t="s">
        <v>6668</v>
      </c>
      <c r="N1380" t="s">
        <v>6669</v>
      </c>
      <c r="O1380" t="s">
        <v>1753</v>
      </c>
      <c r="Q1380" t="s">
        <v>6670</v>
      </c>
    </row>
    <row r="1381" spans="1:19">
      <c r="A1381" t="s">
        <v>6671</v>
      </c>
      <c r="B1381" t="s">
        <v>1146</v>
      </c>
      <c r="C1381" t="s">
        <v>2486</v>
      </c>
      <c r="D1381" t="s">
        <v>1743</v>
      </c>
      <c r="E1381" t="s">
        <v>2487</v>
      </c>
      <c r="F1381" t="s">
        <v>2565</v>
      </c>
      <c r="G1381" t="s">
        <v>452</v>
      </c>
      <c r="H1381" t="s">
        <v>1334</v>
      </c>
      <c r="I1381" t="s">
        <v>1335</v>
      </c>
      <c r="J1381">
        <v>2025</v>
      </c>
      <c r="K1381">
        <v>100</v>
      </c>
      <c r="L1381" t="s">
        <v>2601</v>
      </c>
      <c r="M1381" t="s">
        <v>6668</v>
      </c>
      <c r="N1381" t="s">
        <v>6672</v>
      </c>
      <c r="O1381" t="s">
        <v>1753</v>
      </c>
      <c r="Q1381" t="s">
        <v>6673</v>
      </c>
    </row>
    <row r="1382" spans="1:19">
      <c r="A1382" t="s">
        <v>6674</v>
      </c>
      <c r="B1382" t="s">
        <v>1147</v>
      </c>
      <c r="C1382" t="s">
        <v>2486</v>
      </c>
      <c r="D1382" t="s">
        <v>1743</v>
      </c>
      <c r="E1382" t="s">
        <v>2487</v>
      </c>
      <c r="F1382" t="s">
        <v>2627</v>
      </c>
      <c r="G1382" t="s">
        <v>455</v>
      </c>
      <c r="H1382" t="s">
        <v>1334</v>
      </c>
      <c r="I1382" t="s">
        <v>1335</v>
      </c>
      <c r="J1382">
        <v>2025</v>
      </c>
      <c r="K1382">
        <v>33</v>
      </c>
      <c r="L1382" t="s">
        <v>2628</v>
      </c>
      <c r="M1382" t="s">
        <v>6675</v>
      </c>
      <c r="N1382" t="s">
        <v>6676</v>
      </c>
      <c r="O1382" t="s">
        <v>1753</v>
      </c>
      <c r="Q1382" t="s">
        <v>6677</v>
      </c>
    </row>
    <row r="1383" spans="1:19">
      <c r="A1383" t="s">
        <v>6678</v>
      </c>
      <c r="B1383" t="s">
        <v>1148</v>
      </c>
      <c r="C1383" t="s">
        <v>2486</v>
      </c>
      <c r="D1383" t="s">
        <v>1743</v>
      </c>
      <c r="E1383" t="s">
        <v>2487</v>
      </c>
      <c r="F1383" t="s">
        <v>2627</v>
      </c>
      <c r="G1383" t="s">
        <v>461</v>
      </c>
      <c r="H1383" t="s">
        <v>1334</v>
      </c>
      <c r="I1383" t="s">
        <v>1335</v>
      </c>
      <c r="J1383">
        <v>2025</v>
      </c>
      <c r="K1383">
        <v>100</v>
      </c>
      <c r="L1383" t="s">
        <v>2631</v>
      </c>
      <c r="M1383" t="s">
        <v>6668</v>
      </c>
      <c r="N1383" t="s">
        <v>6679</v>
      </c>
      <c r="O1383" t="s">
        <v>1779</v>
      </c>
      <c r="P1383" t="s">
        <v>2631</v>
      </c>
      <c r="Q1383" t="s">
        <v>6680</v>
      </c>
      <c r="S1383" t="s">
        <v>6681</v>
      </c>
    </row>
    <row r="1384" spans="1:19">
      <c r="A1384" t="s">
        <v>6682</v>
      </c>
      <c r="B1384" t="s">
        <v>1149</v>
      </c>
      <c r="C1384" t="s">
        <v>2486</v>
      </c>
      <c r="D1384" t="s">
        <v>1743</v>
      </c>
      <c r="E1384" t="s">
        <v>2487</v>
      </c>
      <c r="F1384" t="s">
        <v>2627</v>
      </c>
      <c r="G1384" t="s">
        <v>465</v>
      </c>
      <c r="H1384" t="s">
        <v>1334</v>
      </c>
      <c r="I1384" t="s">
        <v>1335</v>
      </c>
      <c r="J1384">
        <v>2025</v>
      </c>
      <c r="K1384">
        <v>0</v>
      </c>
      <c r="L1384" t="s">
        <v>3965</v>
      </c>
      <c r="M1384" t="s">
        <v>6668</v>
      </c>
      <c r="N1384" t="s">
        <v>6683</v>
      </c>
      <c r="O1384" t="s">
        <v>1753</v>
      </c>
    </row>
    <row r="1385" spans="1:19">
      <c r="A1385" t="s">
        <v>6684</v>
      </c>
      <c r="B1385" t="s">
        <v>1150</v>
      </c>
      <c r="C1385" t="s">
        <v>2486</v>
      </c>
      <c r="D1385" t="s">
        <v>1743</v>
      </c>
      <c r="E1385" t="s">
        <v>2487</v>
      </c>
      <c r="F1385" t="s">
        <v>2580</v>
      </c>
      <c r="G1385" t="s">
        <v>471</v>
      </c>
      <c r="H1385" t="s">
        <v>1334</v>
      </c>
      <c r="I1385" t="s">
        <v>1335</v>
      </c>
      <c r="J1385">
        <v>2025</v>
      </c>
      <c r="K1385">
        <v>0</v>
      </c>
      <c r="L1385" t="s">
        <v>3099</v>
      </c>
      <c r="M1385" t="s">
        <v>6668</v>
      </c>
      <c r="N1385" t="s">
        <v>6685</v>
      </c>
      <c r="O1385" t="s">
        <v>1779</v>
      </c>
      <c r="P1385" t="s">
        <v>6686</v>
      </c>
      <c r="Q1385" t="s">
        <v>6687</v>
      </c>
      <c r="R1385" t="s">
        <v>6688</v>
      </c>
      <c r="S1385" t="s">
        <v>6689</v>
      </c>
    </row>
    <row r="1386" spans="1:19">
      <c r="A1386" t="s">
        <v>6690</v>
      </c>
      <c r="B1386" t="s">
        <v>1151</v>
      </c>
      <c r="C1386" t="s">
        <v>2486</v>
      </c>
      <c r="D1386" t="s">
        <v>1743</v>
      </c>
      <c r="E1386" t="s">
        <v>2487</v>
      </c>
      <c r="F1386" t="s">
        <v>2627</v>
      </c>
      <c r="G1386" t="s">
        <v>477</v>
      </c>
      <c r="H1386" t="s">
        <v>1334</v>
      </c>
      <c r="I1386" t="s">
        <v>1335</v>
      </c>
      <c r="J1386">
        <v>2025</v>
      </c>
      <c r="K1386">
        <v>33</v>
      </c>
      <c r="L1386" t="s">
        <v>2640</v>
      </c>
      <c r="M1386" t="s">
        <v>6668</v>
      </c>
      <c r="N1386" t="s">
        <v>6691</v>
      </c>
      <c r="O1386" t="s">
        <v>1779</v>
      </c>
      <c r="P1386" t="s">
        <v>3495</v>
      </c>
      <c r="Q1386" t="s">
        <v>6692</v>
      </c>
      <c r="S1386" t="s">
        <v>6693</v>
      </c>
    </row>
    <row r="1387" spans="1:19">
      <c r="A1387" t="s">
        <v>6694</v>
      </c>
      <c r="B1387" t="s">
        <v>1152</v>
      </c>
      <c r="C1387" t="s">
        <v>2486</v>
      </c>
      <c r="D1387" t="s">
        <v>1743</v>
      </c>
      <c r="E1387" t="s">
        <v>2487</v>
      </c>
      <c r="F1387" t="s">
        <v>2627</v>
      </c>
      <c r="G1387" t="s">
        <v>483</v>
      </c>
      <c r="H1387" t="s">
        <v>1334</v>
      </c>
      <c r="I1387" t="s">
        <v>1335</v>
      </c>
      <c r="J1387">
        <v>2025</v>
      </c>
      <c r="K1387">
        <v>0</v>
      </c>
      <c r="L1387" t="s">
        <v>2643</v>
      </c>
      <c r="M1387" t="s">
        <v>6668</v>
      </c>
      <c r="O1387" t="s">
        <v>1753</v>
      </c>
    </row>
    <row r="1388" spans="1:19">
      <c r="A1388" t="s">
        <v>6695</v>
      </c>
      <c r="B1388" t="s">
        <v>1153</v>
      </c>
      <c r="C1388" t="s">
        <v>2486</v>
      </c>
      <c r="D1388" t="s">
        <v>1743</v>
      </c>
      <c r="E1388" t="s">
        <v>2487</v>
      </c>
      <c r="F1388" t="s">
        <v>2627</v>
      </c>
      <c r="G1388" t="s">
        <v>489</v>
      </c>
      <c r="H1388" t="s">
        <v>1334</v>
      </c>
      <c r="I1388" t="s">
        <v>1335</v>
      </c>
      <c r="J1388">
        <v>2025</v>
      </c>
      <c r="K1388">
        <v>67</v>
      </c>
      <c r="L1388" t="s">
        <v>3974</v>
      </c>
      <c r="M1388" t="s">
        <v>6696</v>
      </c>
      <c r="N1388" t="s">
        <v>6697</v>
      </c>
      <c r="O1388" t="s">
        <v>1753</v>
      </c>
      <c r="Q1388" t="s">
        <v>6698</v>
      </c>
    </row>
    <row r="1389" spans="1:19">
      <c r="A1389" t="s">
        <v>6699</v>
      </c>
      <c r="B1389" t="s">
        <v>1154</v>
      </c>
      <c r="C1389" t="s">
        <v>2486</v>
      </c>
      <c r="D1389" t="s">
        <v>1743</v>
      </c>
      <c r="E1389" t="s">
        <v>2487</v>
      </c>
      <c r="F1389" t="s">
        <v>2627</v>
      </c>
      <c r="G1389" t="s">
        <v>495</v>
      </c>
      <c r="H1389" t="s">
        <v>1334</v>
      </c>
      <c r="I1389" t="s">
        <v>1335</v>
      </c>
      <c r="J1389">
        <v>2025</v>
      </c>
      <c r="K1389">
        <v>0</v>
      </c>
      <c r="L1389" t="s">
        <v>2648</v>
      </c>
      <c r="M1389" t="s">
        <v>6586</v>
      </c>
      <c r="N1389" t="s">
        <v>6700</v>
      </c>
      <c r="O1389" t="s">
        <v>1779</v>
      </c>
      <c r="P1389" t="s">
        <v>6170</v>
      </c>
      <c r="Q1389" t="s">
        <v>6701</v>
      </c>
      <c r="S1389" t="s">
        <v>6702</v>
      </c>
    </row>
    <row r="1390" spans="1:19">
      <c r="A1390" t="s">
        <v>6703</v>
      </c>
      <c r="B1390" t="s">
        <v>1155</v>
      </c>
      <c r="C1390" t="s">
        <v>2486</v>
      </c>
      <c r="D1390" t="s">
        <v>1743</v>
      </c>
      <c r="E1390" t="s">
        <v>2487</v>
      </c>
      <c r="F1390" t="s">
        <v>2627</v>
      </c>
      <c r="G1390" t="s">
        <v>501</v>
      </c>
      <c r="H1390" t="s">
        <v>1334</v>
      </c>
      <c r="I1390" t="s">
        <v>1335</v>
      </c>
      <c r="J1390">
        <v>2025</v>
      </c>
      <c r="K1390">
        <v>0</v>
      </c>
      <c r="L1390" t="s">
        <v>2650</v>
      </c>
      <c r="M1390" t="s">
        <v>6586</v>
      </c>
      <c r="O1390" t="s">
        <v>1753</v>
      </c>
    </row>
    <row r="1391" spans="1:19">
      <c r="A1391" t="s">
        <v>6704</v>
      </c>
      <c r="B1391" t="s">
        <v>1156</v>
      </c>
      <c r="C1391" t="s">
        <v>2486</v>
      </c>
      <c r="D1391" t="s">
        <v>1743</v>
      </c>
      <c r="E1391" t="s">
        <v>2487</v>
      </c>
      <c r="F1391" t="s">
        <v>2627</v>
      </c>
      <c r="G1391" t="s">
        <v>507</v>
      </c>
      <c r="H1391" t="s">
        <v>1334</v>
      </c>
      <c r="I1391" t="s">
        <v>1335</v>
      </c>
      <c r="J1391">
        <v>2025</v>
      </c>
      <c r="K1391">
        <v>33</v>
      </c>
      <c r="L1391" t="s">
        <v>2657</v>
      </c>
      <c r="M1391" t="s">
        <v>6586</v>
      </c>
      <c r="N1391" t="s">
        <v>6705</v>
      </c>
      <c r="O1391" t="s">
        <v>1753</v>
      </c>
      <c r="Q1391" t="s">
        <v>6706</v>
      </c>
    </row>
    <row r="1392" spans="1:19">
      <c r="A1392" t="s">
        <v>6707</v>
      </c>
      <c r="B1392" t="s">
        <v>1157</v>
      </c>
      <c r="C1392" t="s">
        <v>2486</v>
      </c>
      <c r="D1392" t="s">
        <v>1743</v>
      </c>
      <c r="E1392" t="s">
        <v>2487</v>
      </c>
      <c r="F1392" t="s">
        <v>2627</v>
      </c>
      <c r="G1392" t="s">
        <v>513</v>
      </c>
      <c r="H1392" t="s">
        <v>1334</v>
      </c>
      <c r="I1392" t="s">
        <v>1335</v>
      </c>
      <c r="J1392">
        <v>2025</v>
      </c>
      <c r="K1392">
        <v>0</v>
      </c>
      <c r="L1392" t="s">
        <v>2660</v>
      </c>
      <c r="M1392" t="s">
        <v>6586</v>
      </c>
      <c r="O1392" t="s">
        <v>1779</v>
      </c>
      <c r="P1392" t="s">
        <v>2622</v>
      </c>
      <c r="Q1392" t="s">
        <v>6708</v>
      </c>
      <c r="S1392" t="s">
        <v>6709</v>
      </c>
    </row>
    <row r="1393" spans="1:19">
      <c r="A1393" t="s">
        <v>6710</v>
      </c>
      <c r="B1393" t="s">
        <v>1158</v>
      </c>
      <c r="C1393" t="s">
        <v>2486</v>
      </c>
      <c r="D1393" t="s">
        <v>1743</v>
      </c>
      <c r="E1393" t="s">
        <v>2487</v>
      </c>
      <c r="F1393" t="s">
        <v>2627</v>
      </c>
      <c r="G1393" t="s">
        <v>518</v>
      </c>
      <c r="H1393" t="s">
        <v>1334</v>
      </c>
      <c r="I1393" t="s">
        <v>1335</v>
      </c>
      <c r="J1393">
        <v>2025</v>
      </c>
      <c r="K1393">
        <v>67</v>
      </c>
      <c r="L1393" t="s">
        <v>2663</v>
      </c>
      <c r="M1393" t="s">
        <v>6586</v>
      </c>
      <c r="N1393" t="s">
        <v>6711</v>
      </c>
      <c r="O1393" t="s">
        <v>1779</v>
      </c>
      <c r="P1393" t="s">
        <v>2663</v>
      </c>
      <c r="Q1393" t="s">
        <v>6712</v>
      </c>
      <c r="S1393" t="s">
        <v>6713</v>
      </c>
    </row>
    <row r="1394" spans="1:19">
      <c r="A1394" t="s">
        <v>6714</v>
      </c>
      <c r="B1394" t="s">
        <v>1159</v>
      </c>
      <c r="C1394" t="s">
        <v>2486</v>
      </c>
      <c r="D1394" t="s">
        <v>1743</v>
      </c>
      <c r="E1394" t="s">
        <v>2487</v>
      </c>
      <c r="F1394" t="s">
        <v>2627</v>
      </c>
      <c r="G1394" t="s">
        <v>524</v>
      </c>
      <c r="H1394" t="s">
        <v>1334</v>
      </c>
      <c r="I1394" t="s">
        <v>1335</v>
      </c>
      <c r="J1394">
        <v>2025</v>
      </c>
      <c r="K1394">
        <v>33</v>
      </c>
      <c r="L1394" t="s">
        <v>2666</v>
      </c>
      <c r="M1394" t="s">
        <v>6586</v>
      </c>
      <c r="N1394" t="s">
        <v>6715</v>
      </c>
      <c r="O1394" t="s">
        <v>1753</v>
      </c>
      <c r="Q1394" t="s">
        <v>6716</v>
      </c>
    </row>
    <row r="1395" spans="1:19">
      <c r="A1395" t="s">
        <v>6717</v>
      </c>
      <c r="B1395" t="s">
        <v>1160</v>
      </c>
      <c r="C1395" t="s">
        <v>2486</v>
      </c>
      <c r="D1395" t="s">
        <v>1743</v>
      </c>
      <c r="E1395" t="s">
        <v>2487</v>
      </c>
      <c r="F1395" t="s">
        <v>2627</v>
      </c>
      <c r="G1395" t="s">
        <v>530</v>
      </c>
      <c r="H1395" t="s">
        <v>1334</v>
      </c>
      <c r="I1395" t="s">
        <v>1335</v>
      </c>
      <c r="J1395">
        <v>2025</v>
      </c>
      <c r="K1395">
        <v>0</v>
      </c>
      <c r="L1395" t="s">
        <v>3988</v>
      </c>
      <c r="M1395" t="s">
        <v>6586</v>
      </c>
      <c r="O1395" t="s">
        <v>1779</v>
      </c>
      <c r="P1395" t="s">
        <v>2669</v>
      </c>
      <c r="Q1395" t="s">
        <v>6718</v>
      </c>
      <c r="S1395" t="s">
        <v>6719</v>
      </c>
    </row>
    <row r="1396" spans="1:19">
      <c r="A1396" t="s">
        <v>6720</v>
      </c>
      <c r="B1396" t="s">
        <v>1161</v>
      </c>
      <c r="C1396" t="s">
        <v>2486</v>
      </c>
      <c r="D1396" t="s">
        <v>1743</v>
      </c>
      <c r="E1396" t="s">
        <v>2487</v>
      </c>
      <c r="F1396" t="s">
        <v>2580</v>
      </c>
      <c r="G1396" t="s">
        <v>536</v>
      </c>
      <c r="H1396" t="s">
        <v>1334</v>
      </c>
      <c r="I1396" t="s">
        <v>1335</v>
      </c>
      <c r="J1396">
        <v>2025</v>
      </c>
      <c r="K1396">
        <v>100</v>
      </c>
      <c r="L1396" t="s">
        <v>3122</v>
      </c>
      <c r="M1396" t="s">
        <v>6586</v>
      </c>
      <c r="N1396" t="s">
        <v>6721</v>
      </c>
      <c r="O1396" t="s">
        <v>1753</v>
      </c>
    </row>
    <row r="1397" spans="1:19">
      <c r="A1397" t="s">
        <v>6722</v>
      </c>
      <c r="B1397" t="s">
        <v>1162</v>
      </c>
      <c r="C1397" t="s">
        <v>2486</v>
      </c>
      <c r="D1397" t="s">
        <v>1743</v>
      </c>
      <c r="E1397" t="s">
        <v>2487</v>
      </c>
      <c r="F1397" t="s">
        <v>2580</v>
      </c>
      <c r="G1397" t="s">
        <v>542</v>
      </c>
      <c r="H1397" t="s">
        <v>1334</v>
      </c>
      <c r="I1397" t="s">
        <v>1335</v>
      </c>
      <c r="J1397">
        <v>2025</v>
      </c>
      <c r="K1397">
        <v>33</v>
      </c>
      <c r="L1397" t="s">
        <v>3125</v>
      </c>
      <c r="M1397" t="s">
        <v>6586</v>
      </c>
      <c r="N1397" t="s">
        <v>6723</v>
      </c>
      <c r="O1397" t="s">
        <v>1779</v>
      </c>
      <c r="P1397" t="s">
        <v>3994</v>
      </c>
      <c r="Q1397" t="s">
        <v>6724</v>
      </c>
      <c r="S1397" t="s">
        <v>6725</v>
      </c>
    </row>
    <row r="1398" spans="1:19">
      <c r="A1398" t="s">
        <v>6726</v>
      </c>
      <c r="B1398" t="s">
        <v>1163</v>
      </c>
      <c r="C1398" t="s">
        <v>2486</v>
      </c>
      <c r="D1398" t="s">
        <v>1743</v>
      </c>
      <c r="E1398" t="s">
        <v>2487</v>
      </c>
      <c r="F1398" t="s">
        <v>2580</v>
      </c>
      <c r="G1398" t="s">
        <v>548</v>
      </c>
      <c r="H1398" t="s">
        <v>1334</v>
      </c>
      <c r="I1398" t="s">
        <v>1335</v>
      </c>
      <c r="J1398">
        <v>2025</v>
      </c>
      <c r="K1398">
        <v>33</v>
      </c>
      <c r="L1398" t="s">
        <v>2686</v>
      </c>
      <c r="M1398" t="s">
        <v>6586</v>
      </c>
      <c r="N1398" t="s">
        <v>6727</v>
      </c>
      <c r="O1398" t="s">
        <v>1779</v>
      </c>
      <c r="P1398" t="s">
        <v>3997</v>
      </c>
      <c r="Q1398" t="s">
        <v>6728</v>
      </c>
      <c r="S1398" t="s">
        <v>6729</v>
      </c>
    </row>
    <row r="1399" spans="1:19">
      <c r="A1399" t="s">
        <v>6730</v>
      </c>
      <c r="B1399" t="s">
        <v>1164</v>
      </c>
      <c r="C1399" t="s">
        <v>2486</v>
      </c>
      <c r="D1399" t="s">
        <v>1743</v>
      </c>
      <c r="E1399" t="s">
        <v>2487</v>
      </c>
      <c r="F1399" t="s">
        <v>2580</v>
      </c>
      <c r="G1399" t="s">
        <v>554</v>
      </c>
      <c r="H1399" t="s">
        <v>1334</v>
      </c>
      <c r="I1399" t="s">
        <v>1335</v>
      </c>
      <c r="J1399">
        <v>2025</v>
      </c>
      <c r="K1399">
        <v>33</v>
      </c>
      <c r="L1399" t="s">
        <v>2690</v>
      </c>
      <c r="M1399" t="s">
        <v>6586</v>
      </c>
      <c r="N1399" t="s">
        <v>6731</v>
      </c>
      <c r="O1399" t="s">
        <v>1779</v>
      </c>
      <c r="P1399" t="s">
        <v>3545</v>
      </c>
      <c r="Q1399" t="s">
        <v>6732</v>
      </c>
      <c r="S1399" t="s">
        <v>6733</v>
      </c>
    </row>
    <row r="1400" spans="1:19">
      <c r="A1400" t="s">
        <v>6734</v>
      </c>
      <c r="B1400" t="s">
        <v>1165</v>
      </c>
      <c r="C1400" t="s">
        <v>2486</v>
      </c>
      <c r="D1400" t="s">
        <v>1743</v>
      </c>
      <c r="E1400" t="s">
        <v>2487</v>
      </c>
      <c r="F1400" t="s">
        <v>2580</v>
      </c>
      <c r="G1400" t="s">
        <v>560</v>
      </c>
      <c r="H1400" t="s">
        <v>1334</v>
      </c>
      <c r="I1400" t="s">
        <v>1335</v>
      </c>
      <c r="J1400">
        <v>2025</v>
      </c>
      <c r="K1400">
        <v>33</v>
      </c>
      <c r="L1400" t="s">
        <v>5780</v>
      </c>
      <c r="M1400" t="s">
        <v>6586</v>
      </c>
      <c r="N1400" t="s">
        <v>6731</v>
      </c>
      <c r="O1400" t="s">
        <v>1753</v>
      </c>
    </row>
    <row r="1401" spans="1:19">
      <c r="A1401" t="s">
        <v>6735</v>
      </c>
      <c r="B1401" t="s">
        <v>1166</v>
      </c>
      <c r="C1401" t="s">
        <v>2486</v>
      </c>
      <c r="D1401" t="s">
        <v>1743</v>
      </c>
      <c r="E1401" t="s">
        <v>2487</v>
      </c>
      <c r="F1401" t="s">
        <v>2580</v>
      </c>
      <c r="G1401" t="s">
        <v>566</v>
      </c>
      <c r="H1401" t="s">
        <v>1334</v>
      </c>
      <c r="I1401" t="s">
        <v>1335</v>
      </c>
      <c r="J1401">
        <v>2025</v>
      </c>
      <c r="K1401">
        <v>100</v>
      </c>
      <c r="L1401" t="s">
        <v>3554</v>
      </c>
      <c r="M1401" t="s">
        <v>6586</v>
      </c>
      <c r="N1401" t="s">
        <v>6736</v>
      </c>
      <c r="O1401" t="s">
        <v>1753</v>
      </c>
      <c r="Q1401" t="s">
        <v>6737</v>
      </c>
    </row>
    <row r="1402" spans="1:19">
      <c r="A1402" t="s">
        <v>6738</v>
      </c>
      <c r="B1402" t="s">
        <v>1167</v>
      </c>
      <c r="C1402" t="s">
        <v>2486</v>
      </c>
      <c r="D1402" t="s">
        <v>1743</v>
      </c>
      <c r="E1402" t="s">
        <v>2487</v>
      </c>
      <c r="F1402" t="s">
        <v>2699</v>
      </c>
      <c r="G1402" t="s">
        <v>572</v>
      </c>
      <c r="H1402" t="s">
        <v>1334</v>
      </c>
      <c r="I1402" t="s">
        <v>1335</v>
      </c>
      <c r="J1402">
        <v>2025</v>
      </c>
      <c r="K1402">
        <v>67</v>
      </c>
      <c r="L1402" t="s">
        <v>5367</v>
      </c>
      <c r="M1402" t="s">
        <v>6739</v>
      </c>
      <c r="N1402" t="s">
        <v>6740</v>
      </c>
      <c r="O1402" t="s">
        <v>1753</v>
      </c>
    </row>
    <row r="1403" spans="1:19">
      <c r="A1403" t="s">
        <v>6741</v>
      </c>
      <c r="B1403" t="s">
        <v>1168</v>
      </c>
      <c r="C1403" t="s">
        <v>2486</v>
      </c>
      <c r="D1403" t="s">
        <v>1742</v>
      </c>
      <c r="E1403" t="s">
        <v>2487</v>
      </c>
      <c r="F1403" t="s">
        <v>2573</v>
      </c>
      <c r="G1403" t="s">
        <v>578</v>
      </c>
      <c r="H1403" t="s">
        <v>1334</v>
      </c>
      <c r="I1403" t="s">
        <v>1335</v>
      </c>
      <c r="J1403">
        <v>2025</v>
      </c>
      <c r="K1403">
        <v>67</v>
      </c>
      <c r="L1403" t="s">
        <v>2574</v>
      </c>
      <c r="M1403" t="s">
        <v>6541</v>
      </c>
      <c r="N1403" t="s">
        <v>6742</v>
      </c>
      <c r="O1403" t="s">
        <v>1779</v>
      </c>
      <c r="P1403" t="s">
        <v>2574</v>
      </c>
      <c r="Q1403" t="s">
        <v>6743</v>
      </c>
      <c r="S1403" t="s">
        <v>6744</v>
      </c>
    </row>
    <row r="1404" spans="1:19">
      <c r="A1404" t="s">
        <v>6745</v>
      </c>
      <c r="B1404" t="s">
        <v>1169</v>
      </c>
      <c r="C1404" t="s">
        <v>2486</v>
      </c>
      <c r="D1404" t="s">
        <v>1742</v>
      </c>
      <c r="E1404" t="s">
        <v>2487</v>
      </c>
      <c r="F1404" t="s">
        <v>2526</v>
      </c>
      <c r="G1404" t="s">
        <v>580</v>
      </c>
      <c r="H1404" t="s">
        <v>1334</v>
      </c>
      <c r="I1404" t="s">
        <v>1335</v>
      </c>
      <c r="J1404">
        <v>2025</v>
      </c>
      <c r="K1404">
        <v>33</v>
      </c>
      <c r="L1404" t="s">
        <v>2622</v>
      </c>
      <c r="M1404" t="s">
        <v>6541</v>
      </c>
      <c r="N1404" t="s">
        <v>6742</v>
      </c>
      <c r="O1404" t="s">
        <v>1779</v>
      </c>
      <c r="P1404" t="s">
        <v>2622</v>
      </c>
      <c r="Q1404" t="s">
        <v>6746</v>
      </c>
      <c r="S1404" t="s">
        <v>6747</v>
      </c>
    </row>
    <row r="1405" spans="1:19">
      <c r="A1405" t="s">
        <v>6748</v>
      </c>
      <c r="B1405" t="s">
        <v>1170</v>
      </c>
      <c r="C1405" t="s">
        <v>2486</v>
      </c>
      <c r="D1405" t="s">
        <v>1742</v>
      </c>
      <c r="E1405" t="s">
        <v>2487</v>
      </c>
      <c r="F1405" t="s">
        <v>2552</v>
      </c>
      <c r="G1405" t="s">
        <v>585</v>
      </c>
      <c r="H1405" t="s">
        <v>1334</v>
      </c>
      <c r="I1405" t="s">
        <v>1335</v>
      </c>
      <c r="J1405">
        <v>2025</v>
      </c>
      <c r="K1405">
        <v>33</v>
      </c>
      <c r="L1405" t="s">
        <v>2622</v>
      </c>
      <c r="M1405" t="s">
        <v>6541</v>
      </c>
      <c r="N1405" t="s">
        <v>6742</v>
      </c>
      <c r="O1405" t="s">
        <v>1779</v>
      </c>
      <c r="P1405" t="s">
        <v>2622</v>
      </c>
      <c r="Q1405" t="s">
        <v>6749</v>
      </c>
      <c r="S1405" t="s">
        <v>6750</v>
      </c>
    </row>
    <row r="1406" spans="1:19">
      <c r="A1406" t="s">
        <v>6751</v>
      </c>
      <c r="B1406" t="s">
        <v>1171</v>
      </c>
      <c r="C1406" t="s">
        <v>2486</v>
      </c>
      <c r="D1406" t="s">
        <v>1742</v>
      </c>
      <c r="E1406" t="s">
        <v>2487</v>
      </c>
      <c r="F1406" t="s">
        <v>2565</v>
      </c>
      <c r="G1406" t="s">
        <v>590</v>
      </c>
      <c r="H1406" t="s">
        <v>1334</v>
      </c>
      <c r="I1406" t="s">
        <v>1335</v>
      </c>
      <c r="J1406">
        <v>2025</v>
      </c>
      <c r="K1406">
        <v>0</v>
      </c>
      <c r="L1406" t="s">
        <v>3147</v>
      </c>
      <c r="M1406" t="s">
        <v>6541</v>
      </c>
      <c r="N1406" t="s">
        <v>6742</v>
      </c>
      <c r="O1406" t="s">
        <v>1779</v>
      </c>
      <c r="P1406" t="s">
        <v>3046</v>
      </c>
      <c r="Q1406" t="s">
        <v>6752</v>
      </c>
      <c r="S1406" t="s">
        <v>6753</v>
      </c>
    </row>
    <row r="1407" spans="1:19">
      <c r="A1407" t="s">
        <v>6754</v>
      </c>
      <c r="B1407" t="s">
        <v>1172</v>
      </c>
      <c r="C1407" t="s">
        <v>2486</v>
      </c>
      <c r="D1407" t="s">
        <v>1742</v>
      </c>
      <c r="E1407" t="s">
        <v>2487</v>
      </c>
      <c r="F1407" t="s">
        <v>2526</v>
      </c>
      <c r="G1407" t="s">
        <v>592</v>
      </c>
      <c r="H1407" t="s">
        <v>1334</v>
      </c>
      <c r="I1407" t="s">
        <v>1335</v>
      </c>
      <c r="J1407">
        <v>2025</v>
      </c>
      <c r="K1407">
        <v>0</v>
      </c>
      <c r="L1407" t="s">
        <v>3149</v>
      </c>
      <c r="M1407" t="s">
        <v>6541</v>
      </c>
      <c r="N1407" t="s">
        <v>6742</v>
      </c>
      <c r="O1407" t="s">
        <v>1753</v>
      </c>
      <c r="Q1407" t="s">
        <v>6755</v>
      </c>
      <c r="S1407" t="s">
        <v>6756</v>
      </c>
    </row>
    <row r="1408" spans="1:19">
      <c r="A1408" t="s">
        <v>6757</v>
      </c>
      <c r="B1408" t="s">
        <v>1173</v>
      </c>
      <c r="C1408" t="s">
        <v>2486</v>
      </c>
      <c r="D1408" t="s">
        <v>1744</v>
      </c>
      <c r="E1408" t="s">
        <v>2499</v>
      </c>
      <c r="F1408" t="s">
        <v>2526</v>
      </c>
      <c r="G1408" t="s">
        <v>596</v>
      </c>
      <c r="H1408" t="s">
        <v>1334</v>
      </c>
      <c r="I1408" t="s">
        <v>1335</v>
      </c>
      <c r="J1408">
        <v>2025</v>
      </c>
      <c r="K1408">
        <v>67</v>
      </c>
      <c r="L1408" t="s">
        <v>4025</v>
      </c>
      <c r="M1408" t="s">
        <v>6758</v>
      </c>
      <c r="N1408" t="s">
        <v>6759</v>
      </c>
      <c r="O1408" t="s">
        <v>1779</v>
      </c>
      <c r="P1408" t="s">
        <v>6760</v>
      </c>
      <c r="Q1408" t="s">
        <v>6761</v>
      </c>
      <c r="S1408" t="s">
        <v>6762</v>
      </c>
    </row>
    <row r="1409" spans="1:19">
      <c r="A1409" t="s">
        <v>6763</v>
      </c>
      <c r="B1409" t="s">
        <v>1174</v>
      </c>
      <c r="C1409" t="s">
        <v>2486</v>
      </c>
      <c r="D1409" t="s">
        <v>1744</v>
      </c>
      <c r="E1409" t="s">
        <v>2499</v>
      </c>
      <c r="F1409" t="s">
        <v>2526</v>
      </c>
      <c r="G1409" t="s">
        <v>602</v>
      </c>
      <c r="H1409" t="s">
        <v>1334</v>
      </c>
      <c r="I1409" t="s">
        <v>1335</v>
      </c>
      <c r="J1409">
        <v>2025</v>
      </c>
      <c r="K1409">
        <v>33</v>
      </c>
      <c r="L1409" t="s">
        <v>6764</v>
      </c>
      <c r="M1409" t="s">
        <v>6765</v>
      </c>
      <c r="N1409" t="s">
        <v>6766</v>
      </c>
      <c r="O1409" t="s">
        <v>1779</v>
      </c>
      <c r="P1409" t="s">
        <v>2722</v>
      </c>
      <c r="Q1409" t="s">
        <v>6767</v>
      </c>
      <c r="S1409" t="s">
        <v>6768</v>
      </c>
    </row>
    <row r="1410" spans="1:19">
      <c r="A1410" t="s">
        <v>6769</v>
      </c>
      <c r="B1410" t="s">
        <v>1175</v>
      </c>
      <c r="C1410" t="s">
        <v>2486</v>
      </c>
      <c r="D1410" t="s">
        <v>1744</v>
      </c>
      <c r="E1410" t="s">
        <v>2499</v>
      </c>
      <c r="F1410" t="s">
        <v>2552</v>
      </c>
      <c r="G1410" t="s">
        <v>608</v>
      </c>
      <c r="H1410" t="s">
        <v>1334</v>
      </c>
      <c r="I1410" t="s">
        <v>1335</v>
      </c>
      <c r="J1410">
        <v>2025</v>
      </c>
      <c r="K1410">
        <v>100</v>
      </c>
      <c r="L1410" t="s">
        <v>2725</v>
      </c>
      <c r="M1410" t="s">
        <v>6765</v>
      </c>
      <c r="N1410" t="s">
        <v>6770</v>
      </c>
      <c r="O1410" t="s">
        <v>1753</v>
      </c>
      <c r="Q1410" t="s">
        <v>6771</v>
      </c>
    </row>
    <row r="1411" spans="1:19">
      <c r="A1411" t="s">
        <v>6772</v>
      </c>
      <c r="B1411" t="s">
        <v>1176</v>
      </c>
      <c r="C1411" t="s">
        <v>2486</v>
      </c>
      <c r="D1411" t="s">
        <v>1744</v>
      </c>
      <c r="E1411" t="s">
        <v>2499</v>
      </c>
      <c r="F1411" t="s">
        <v>2552</v>
      </c>
      <c r="G1411" t="s">
        <v>612</v>
      </c>
      <c r="H1411" t="s">
        <v>1334</v>
      </c>
      <c r="I1411" t="s">
        <v>1335</v>
      </c>
      <c r="J1411">
        <v>2025</v>
      </c>
      <c r="K1411">
        <v>0</v>
      </c>
      <c r="L1411" t="s">
        <v>3585</v>
      </c>
      <c r="M1411" t="s">
        <v>6765</v>
      </c>
      <c r="N1411" t="s">
        <v>6773</v>
      </c>
      <c r="O1411" t="s">
        <v>1779</v>
      </c>
      <c r="P1411" t="s">
        <v>2728</v>
      </c>
      <c r="Q1411" t="s">
        <v>6774</v>
      </c>
      <c r="S1411" t="s">
        <v>6775</v>
      </c>
    </row>
    <row r="1412" spans="1:19">
      <c r="A1412" t="s">
        <v>6776</v>
      </c>
      <c r="B1412" t="s">
        <v>1177</v>
      </c>
      <c r="C1412" t="s">
        <v>2486</v>
      </c>
      <c r="D1412" t="s">
        <v>1744</v>
      </c>
      <c r="E1412" t="s">
        <v>2499</v>
      </c>
      <c r="F1412" t="s">
        <v>2565</v>
      </c>
      <c r="G1412" t="s">
        <v>618</v>
      </c>
      <c r="H1412" t="s">
        <v>1334</v>
      </c>
      <c r="I1412" t="s">
        <v>1335</v>
      </c>
      <c r="J1412">
        <v>2025</v>
      </c>
      <c r="K1412">
        <v>100</v>
      </c>
      <c r="L1412" t="s">
        <v>2566</v>
      </c>
      <c r="M1412" t="s">
        <v>6765</v>
      </c>
      <c r="N1412" t="s">
        <v>6777</v>
      </c>
      <c r="O1412" t="s">
        <v>1753</v>
      </c>
      <c r="Q1412" t="s">
        <v>6778</v>
      </c>
    </row>
    <row r="1413" spans="1:19">
      <c r="A1413" t="s">
        <v>6779</v>
      </c>
      <c r="B1413" t="s">
        <v>1178</v>
      </c>
      <c r="C1413" t="s">
        <v>2486</v>
      </c>
      <c r="D1413" t="s">
        <v>1748</v>
      </c>
      <c r="E1413" t="s">
        <v>2733</v>
      </c>
      <c r="F1413" t="s">
        <v>2734</v>
      </c>
      <c r="G1413" t="s">
        <v>621</v>
      </c>
      <c r="H1413" t="s">
        <v>1334</v>
      </c>
      <c r="I1413" t="s">
        <v>1335</v>
      </c>
      <c r="J1413">
        <v>2025</v>
      </c>
      <c r="K1413">
        <v>100</v>
      </c>
      <c r="L1413" t="s">
        <v>3590</v>
      </c>
      <c r="M1413" t="s">
        <v>1963</v>
      </c>
      <c r="N1413" t="s">
        <v>6780</v>
      </c>
      <c r="O1413" t="s">
        <v>1779</v>
      </c>
      <c r="P1413" t="s">
        <v>3590</v>
      </c>
      <c r="Q1413" t="s">
        <v>6781</v>
      </c>
      <c r="R1413" t="s">
        <v>6782</v>
      </c>
    </row>
    <row r="1414" spans="1:19">
      <c r="A1414" t="s">
        <v>6783</v>
      </c>
      <c r="B1414" t="s">
        <v>1179</v>
      </c>
      <c r="C1414" t="s">
        <v>2486</v>
      </c>
      <c r="D1414" t="s">
        <v>1748</v>
      </c>
      <c r="E1414" t="s">
        <v>2733</v>
      </c>
      <c r="F1414" t="s">
        <v>2734</v>
      </c>
      <c r="G1414" t="s">
        <v>627</v>
      </c>
      <c r="H1414" t="s">
        <v>1334</v>
      </c>
      <c r="I1414" t="s">
        <v>1335</v>
      </c>
      <c r="J1414">
        <v>2025</v>
      </c>
      <c r="K1414">
        <v>100</v>
      </c>
      <c r="L1414" t="s">
        <v>5406</v>
      </c>
      <c r="M1414" t="s">
        <v>6784</v>
      </c>
      <c r="N1414" t="s">
        <v>6785</v>
      </c>
      <c r="O1414" t="s">
        <v>1753</v>
      </c>
      <c r="Q1414" t="s">
        <v>6786</v>
      </c>
      <c r="S1414" t="s">
        <v>6787</v>
      </c>
    </row>
    <row r="1415" spans="1:19">
      <c r="A1415" t="s">
        <v>6788</v>
      </c>
      <c r="B1415" t="s">
        <v>1180</v>
      </c>
      <c r="C1415" t="s">
        <v>2486</v>
      </c>
      <c r="D1415" t="s">
        <v>1748</v>
      </c>
      <c r="E1415" t="s">
        <v>2733</v>
      </c>
      <c r="F1415" t="s">
        <v>2734</v>
      </c>
      <c r="G1415" t="s">
        <v>633</v>
      </c>
      <c r="H1415" t="s">
        <v>1334</v>
      </c>
      <c r="I1415" t="s">
        <v>1335</v>
      </c>
      <c r="J1415">
        <v>2025</v>
      </c>
      <c r="K1415">
        <v>67</v>
      </c>
      <c r="L1415" t="s">
        <v>4492</v>
      </c>
      <c r="M1415" t="s">
        <v>6789</v>
      </c>
      <c r="N1415" t="s">
        <v>6790</v>
      </c>
      <c r="O1415" t="s">
        <v>1779</v>
      </c>
      <c r="P1415" t="s">
        <v>4931</v>
      </c>
      <c r="Q1415" t="s">
        <v>6791</v>
      </c>
    </row>
    <row r="1416" spans="1:19">
      <c r="A1416" t="s">
        <v>6792</v>
      </c>
      <c r="B1416" t="s">
        <v>1181</v>
      </c>
      <c r="C1416" t="s">
        <v>2486</v>
      </c>
      <c r="D1416" t="s">
        <v>1748</v>
      </c>
      <c r="E1416" t="s">
        <v>2733</v>
      </c>
      <c r="F1416" t="s">
        <v>2734</v>
      </c>
      <c r="G1416" t="s">
        <v>639</v>
      </c>
      <c r="H1416" t="s">
        <v>1334</v>
      </c>
      <c r="I1416" t="s">
        <v>1335</v>
      </c>
      <c r="J1416">
        <v>2025</v>
      </c>
      <c r="K1416">
        <v>33</v>
      </c>
      <c r="L1416" t="s">
        <v>2744</v>
      </c>
      <c r="M1416" t="s">
        <v>1963</v>
      </c>
      <c r="N1416" t="s">
        <v>6793</v>
      </c>
      <c r="O1416" t="s">
        <v>1779</v>
      </c>
      <c r="P1416" t="s">
        <v>3601</v>
      </c>
      <c r="Q1416" t="s">
        <v>6794</v>
      </c>
      <c r="S1416" t="s">
        <v>6795</v>
      </c>
    </row>
    <row r="1417" spans="1:19">
      <c r="A1417" t="s">
        <v>6796</v>
      </c>
      <c r="B1417" t="s">
        <v>1182</v>
      </c>
      <c r="C1417" t="s">
        <v>2486</v>
      </c>
      <c r="D1417" t="s">
        <v>1745</v>
      </c>
      <c r="E1417" t="s">
        <v>2504</v>
      </c>
      <c r="F1417" t="s">
        <v>2526</v>
      </c>
      <c r="G1417" t="s">
        <v>645</v>
      </c>
      <c r="H1417" t="s">
        <v>1334</v>
      </c>
      <c r="I1417" t="s">
        <v>1335</v>
      </c>
      <c r="J1417">
        <v>2025</v>
      </c>
      <c r="K1417">
        <v>33</v>
      </c>
      <c r="L1417" t="s">
        <v>3605</v>
      </c>
      <c r="M1417" t="s">
        <v>6797</v>
      </c>
      <c r="N1417" t="s">
        <v>6798</v>
      </c>
      <c r="O1417" t="s">
        <v>1753</v>
      </c>
      <c r="Q1417" t="s">
        <v>6799</v>
      </c>
    </row>
    <row r="1418" spans="1:19">
      <c r="A1418" t="s">
        <v>6800</v>
      </c>
      <c r="B1418" t="s">
        <v>1183</v>
      </c>
      <c r="C1418" t="s">
        <v>2486</v>
      </c>
      <c r="D1418" t="s">
        <v>1745</v>
      </c>
      <c r="E1418" t="s">
        <v>2504</v>
      </c>
      <c r="F1418" t="s">
        <v>2526</v>
      </c>
      <c r="G1418" t="s">
        <v>651</v>
      </c>
      <c r="H1418" t="s">
        <v>1334</v>
      </c>
      <c r="I1418" t="s">
        <v>1335</v>
      </c>
      <c r="J1418">
        <v>2025</v>
      </c>
      <c r="K1418">
        <v>0</v>
      </c>
      <c r="L1418" t="s">
        <v>2751</v>
      </c>
      <c r="M1418" t="s">
        <v>6797</v>
      </c>
      <c r="N1418" t="s">
        <v>6801</v>
      </c>
      <c r="O1418" t="s">
        <v>1753</v>
      </c>
    </row>
    <row r="1419" spans="1:19">
      <c r="A1419" t="s">
        <v>6802</v>
      </c>
      <c r="B1419" t="s">
        <v>1184</v>
      </c>
      <c r="C1419" t="s">
        <v>2486</v>
      </c>
      <c r="D1419" t="s">
        <v>1745</v>
      </c>
      <c r="E1419" t="s">
        <v>2504</v>
      </c>
      <c r="F1419" t="s">
        <v>2526</v>
      </c>
      <c r="G1419" t="s">
        <v>657</v>
      </c>
      <c r="H1419" t="s">
        <v>1334</v>
      </c>
      <c r="I1419" t="s">
        <v>1335</v>
      </c>
      <c r="J1419">
        <v>2025</v>
      </c>
      <c r="K1419">
        <v>100</v>
      </c>
      <c r="L1419" t="s">
        <v>2756</v>
      </c>
      <c r="M1419" t="s">
        <v>6797</v>
      </c>
      <c r="N1419" t="s">
        <v>6803</v>
      </c>
      <c r="O1419" t="s">
        <v>1753</v>
      </c>
      <c r="Q1419" t="s">
        <v>6804</v>
      </c>
    </row>
    <row r="1420" spans="1:19">
      <c r="A1420" t="s">
        <v>6805</v>
      </c>
      <c r="B1420" t="s">
        <v>1185</v>
      </c>
      <c r="C1420" t="s">
        <v>2486</v>
      </c>
      <c r="D1420" t="s">
        <v>1745</v>
      </c>
      <c r="E1420" t="s">
        <v>2504</v>
      </c>
      <c r="F1420" t="s">
        <v>2552</v>
      </c>
      <c r="G1420" t="s">
        <v>661</v>
      </c>
      <c r="H1420" t="s">
        <v>1334</v>
      </c>
      <c r="I1420" t="s">
        <v>1335</v>
      </c>
      <c r="J1420">
        <v>2025</v>
      </c>
      <c r="K1420">
        <v>100</v>
      </c>
      <c r="L1420" t="s">
        <v>2760</v>
      </c>
      <c r="M1420" t="s">
        <v>6797</v>
      </c>
      <c r="N1420" t="s">
        <v>6806</v>
      </c>
      <c r="O1420" t="s">
        <v>1753</v>
      </c>
      <c r="Q1420" t="s">
        <v>6807</v>
      </c>
    </row>
    <row r="1421" spans="1:19">
      <c r="A1421" t="s">
        <v>6808</v>
      </c>
      <c r="B1421" t="s">
        <v>1186</v>
      </c>
      <c r="C1421" t="s">
        <v>2486</v>
      </c>
      <c r="D1421" t="s">
        <v>1745</v>
      </c>
      <c r="E1421" t="s">
        <v>2504</v>
      </c>
      <c r="F1421" t="s">
        <v>2552</v>
      </c>
      <c r="G1421" t="s">
        <v>665</v>
      </c>
      <c r="H1421" t="s">
        <v>1334</v>
      </c>
      <c r="I1421" t="s">
        <v>1335</v>
      </c>
      <c r="J1421">
        <v>2025</v>
      </c>
      <c r="K1421">
        <v>100</v>
      </c>
      <c r="L1421" t="s">
        <v>2763</v>
      </c>
      <c r="M1421" t="s">
        <v>6797</v>
      </c>
      <c r="N1421" t="s">
        <v>6809</v>
      </c>
      <c r="O1421" t="s">
        <v>1753</v>
      </c>
      <c r="Q1421" t="s">
        <v>6810</v>
      </c>
    </row>
    <row r="1422" spans="1:19">
      <c r="A1422" t="s">
        <v>6811</v>
      </c>
      <c r="B1422" t="s">
        <v>1187</v>
      </c>
      <c r="C1422" t="s">
        <v>2486</v>
      </c>
      <c r="D1422" t="s">
        <v>1745</v>
      </c>
      <c r="E1422" t="s">
        <v>2504</v>
      </c>
      <c r="F1422" t="s">
        <v>2552</v>
      </c>
      <c r="G1422" t="s">
        <v>671</v>
      </c>
      <c r="H1422" t="s">
        <v>1334</v>
      </c>
      <c r="I1422" t="s">
        <v>1335</v>
      </c>
      <c r="J1422">
        <v>2025</v>
      </c>
      <c r="K1422">
        <v>100</v>
      </c>
      <c r="L1422" t="s">
        <v>2766</v>
      </c>
      <c r="M1422" t="s">
        <v>6797</v>
      </c>
      <c r="N1422" t="s">
        <v>6812</v>
      </c>
      <c r="O1422" t="s">
        <v>1753</v>
      </c>
      <c r="Q1422" t="s">
        <v>6813</v>
      </c>
    </row>
    <row r="1423" spans="1:19">
      <c r="A1423" t="s">
        <v>6814</v>
      </c>
      <c r="B1423" t="s">
        <v>1188</v>
      </c>
      <c r="C1423" t="s">
        <v>2486</v>
      </c>
      <c r="D1423" t="s">
        <v>1745</v>
      </c>
      <c r="E1423" t="s">
        <v>2504</v>
      </c>
      <c r="F1423" t="s">
        <v>2565</v>
      </c>
      <c r="G1423" t="s">
        <v>675</v>
      </c>
      <c r="H1423" t="s">
        <v>1334</v>
      </c>
      <c r="I1423" t="s">
        <v>1335</v>
      </c>
      <c r="J1423">
        <v>2025</v>
      </c>
      <c r="K1423">
        <v>67</v>
      </c>
      <c r="L1423" t="s">
        <v>3046</v>
      </c>
      <c r="M1423" t="s">
        <v>6797</v>
      </c>
      <c r="N1423" t="s">
        <v>6815</v>
      </c>
      <c r="O1423" t="s">
        <v>1779</v>
      </c>
      <c r="P1423" t="s">
        <v>2566</v>
      </c>
      <c r="Q1423" t="s">
        <v>6816</v>
      </c>
      <c r="S1423" t="s">
        <v>6817</v>
      </c>
    </row>
    <row r="1424" spans="1:19">
      <c r="A1424" t="s">
        <v>6818</v>
      </c>
      <c r="B1424" t="s">
        <v>1189</v>
      </c>
      <c r="C1424" t="s">
        <v>2486</v>
      </c>
      <c r="D1424" t="s">
        <v>1745</v>
      </c>
      <c r="E1424" t="s">
        <v>2504</v>
      </c>
      <c r="F1424" t="s">
        <v>2565</v>
      </c>
      <c r="G1424" t="s">
        <v>677</v>
      </c>
      <c r="H1424" t="s">
        <v>1334</v>
      </c>
      <c r="I1424" t="s">
        <v>1335</v>
      </c>
      <c r="J1424">
        <v>2025</v>
      </c>
      <c r="K1424">
        <v>33</v>
      </c>
      <c r="L1424" t="s">
        <v>2622</v>
      </c>
      <c r="M1424" t="s">
        <v>6797</v>
      </c>
      <c r="N1424" t="s">
        <v>6819</v>
      </c>
      <c r="O1424" t="s">
        <v>1779</v>
      </c>
      <c r="P1424" t="s">
        <v>2772</v>
      </c>
      <c r="Q1424" t="s">
        <v>6820</v>
      </c>
      <c r="S1424" t="s">
        <v>6821</v>
      </c>
    </row>
    <row r="1425" spans="1:19">
      <c r="A1425" t="s">
        <v>6822</v>
      </c>
      <c r="B1425" t="s">
        <v>1190</v>
      </c>
      <c r="C1425" t="s">
        <v>2486</v>
      </c>
      <c r="D1425" t="s">
        <v>1746</v>
      </c>
      <c r="E1425" t="s">
        <v>2504</v>
      </c>
      <c r="F1425" t="s">
        <v>2573</v>
      </c>
      <c r="G1425" t="s">
        <v>682</v>
      </c>
      <c r="H1425" t="s">
        <v>1334</v>
      </c>
      <c r="I1425" t="s">
        <v>1335</v>
      </c>
      <c r="J1425">
        <v>2025</v>
      </c>
      <c r="K1425">
        <v>100</v>
      </c>
      <c r="L1425" t="s">
        <v>4963</v>
      </c>
      <c r="M1425" t="s">
        <v>6554</v>
      </c>
      <c r="N1425" t="s">
        <v>6823</v>
      </c>
      <c r="O1425" t="s">
        <v>1753</v>
      </c>
      <c r="Q1425" t="s">
        <v>6824</v>
      </c>
    </row>
    <row r="1426" spans="1:19">
      <c r="A1426" t="s">
        <v>6825</v>
      </c>
      <c r="B1426" t="s">
        <v>1191</v>
      </c>
      <c r="C1426" t="s">
        <v>2486</v>
      </c>
      <c r="D1426" t="s">
        <v>1746</v>
      </c>
      <c r="E1426" t="s">
        <v>2504</v>
      </c>
      <c r="F1426" t="s">
        <v>2526</v>
      </c>
      <c r="G1426" t="s">
        <v>688</v>
      </c>
      <c r="H1426" t="s">
        <v>1334</v>
      </c>
      <c r="I1426" t="s">
        <v>1335</v>
      </c>
      <c r="J1426">
        <v>2025</v>
      </c>
      <c r="K1426">
        <v>67</v>
      </c>
      <c r="L1426" t="s">
        <v>5837</v>
      </c>
      <c r="M1426" t="s">
        <v>6554</v>
      </c>
      <c r="N1426" t="s">
        <v>6826</v>
      </c>
      <c r="O1426" t="s">
        <v>1779</v>
      </c>
      <c r="P1426" t="s">
        <v>5837</v>
      </c>
      <c r="Q1426" t="s">
        <v>6827</v>
      </c>
      <c r="S1426" t="s">
        <v>6828</v>
      </c>
    </row>
    <row r="1427" spans="1:19">
      <c r="A1427" t="s">
        <v>6829</v>
      </c>
      <c r="B1427" t="s">
        <v>1192</v>
      </c>
      <c r="C1427" t="s">
        <v>2486</v>
      </c>
      <c r="D1427" t="s">
        <v>1746</v>
      </c>
      <c r="E1427" t="s">
        <v>2504</v>
      </c>
      <c r="F1427" t="s">
        <v>2526</v>
      </c>
      <c r="G1427" t="s">
        <v>694</v>
      </c>
      <c r="H1427" t="s">
        <v>1334</v>
      </c>
      <c r="I1427" t="s">
        <v>1335</v>
      </c>
      <c r="J1427">
        <v>2025</v>
      </c>
      <c r="K1427">
        <v>33</v>
      </c>
      <c r="L1427" t="s">
        <v>2784</v>
      </c>
      <c r="M1427" t="s">
        <v>6554</v>
      </c>
      <c r="N1427" t="s">
        <v>6830</v>
      </c>
      <c r="O1427" t="s">
        <v>1753</v>
      </c>
      <c r="Q1427" t="s">
        <v>6831</v>
      </c>
    </row>
    <row r="1428" spans="1:19">
      <c r="A1428" t="s">
        <v>6832</v>
      </c>
      <c r="B1428" t="s">
        <v>1193</v>
      </c>
      <c r="C1428" t="s">
        <v>2486</v>
      </c>
      <c r="D1428" t="s">
        <v>1746</v>
      </c>
      <c r="E1428" t="s">
        <v>2504</v>
      </c>
      <c r="F1428" t="s">
        <v>2526</v>
      </c>
      <c r="G1428" t="s">
        <v>700</v>
      </c>
      <c r="H1428" t="s">
        <v>1334</v>
      </c>
      <c r="I1428" t="s">
        <v>1335</v>
      </c>
      <c r="J1428">
        <v>2025</v>
      </c>
      <c r="K1428">
        <v>0</v>
      </c>
      <c r="L1428" t="s">
        <v>3197</v>
      </c>
      <c r="M1428" t="s">
        <v>6554</v>
      </c>
      <c r="O1428" t="s">
        <v>1753</v>
      </c>
    </row>
    <row r="1429" spans="1:19">
      <c r="A1429" t="s">
        <v>6833</v>
      </c>
      <c r="B1429" t="s">
        <v>1194</v>
      </c>
      <c r="C1429" t="s">
        <v>2486</v>
      </c>
      <c r="D1429" t="s">
        <v>1746</v>
      </c>
      <c r="E1429" t="s">
        <v>2504</v>
      </c>
      <c r="F1429" t="s">
        <v>2552</v>
      </c>
      <c r="G1429" t="s">
        <v>706</v>
      </c>
      <c r="H1429" t="s">
        <v>1334</v>
      </c>
      <c r="I1429" t="s">
        <v>1335</v>
      </c>
      <c r="J1429">
        <v>2025</v>
      </c>
      <c r="K1429">
        <v>67</v>
      </c>
      <c r="L1429" t="s">
        <v>2792</v>
      </c>
      <c r="M1429" t="s">
        <v>6554</v>
      </c>
      <c r="N1429" t="s">
        <v>6834</v>
      </c>
      <c r="O1429" t="s">
        <v>1779</v>
      </c>
      <c r="P1429" t="s">
        <v>2792</v>
      </c>
      <c r="Q1429" t="s">
        <v>6835</v>
      </c>
      <c r="S1429" t="s">
        <v>6836</v>
      </c>
    </row>
    <row r="1430" spans="1:19">
      <c r="A1430" t="s">
        <v>6837</v>
      </c>
      <c r="B1430" t="s">
        <v>1195</v>
      </c>
      <c r="C1430" t="s">
        <v>2486</v>
      </c>
      <c r="D1430" t="s">
        <v>1746</v>
      </c>
      <c r="E1430" t="s">
        <v>2504</v>
      </c>
      <c r="F1430" t="s">
        <v>2552</v>
      </c>
      <c r="G1430" t="s">
        <v>712</v>
      </c>
      <c r="H1430" t="s">
        <v>1334</v>
      </c>
      <c r="I1430" t="s">
        <v>1335</v>
      </c>
      <c r="J1430">
        <v>2025</v>
      </c>
      <c r="K1430">
        <v>100</v>
      </c>
      <c r="L1430" t="s">
        <v>2795</v>
      </c>
      <c r="M1430" t="s">
        <v>6838</v>
      </c>
      <c r="N1430" t="s">
        <v>6839</v>
      </c>
      <c r="O1430" t="s">
        <v>1753</v>
      </c>
      <c r="Q1430" t="s">
        <v>6840</v>
      </c>
    </row>
    <row r="1431" spans="1:19">
      <c r="A1431" t="s">
        <v>6841</v>
      </c>
      <c r="B1431" t="s">
        <v>1196</v>
      </c>
      <c r="C1431" t="s">
        <v>2486</v>
      </c>
      <c r="D1431" t="s">
        <v>1746</v>
      </c>
      <c r="E1431" t="s">
        <v>2504</v>
      </c>
      <c r="F1431" t="s">
        <v>2552</v>
      </c>
      <c r="G1431" t="s">
        <v>716</v>
      </c>
      <c r="H1431" t="s">
        <v>1334</v>
      </c>
      <c r="I1431" t="s">
        <v>1335</v>
      </c>
      <c r="J1431">
        <v>2025</v>
      </c>
      <c r="K1431">
        <v>67</v>
      </c>
      <c r="L1431" t="s">
        <v>2800</v>
      </c>
      <c r="M1431" t="s">
        <v>6838</v>
      </c>
      <c r="N1431" t="s">
        <v>6842</v>
      </c>
      <c r="O1431" t="s">
        <v>1779</v>
      </c>
      <c r="P1431" t="s">
        <v>5459</v>
      </c>
      <c r="Q1431" t="s">
        <v>6843</v>
      </c>
      <c r="S1431" t="s">
        <v>6844</v>
      </c>
    </row>
    <row r="1432" spans="1:19">
      <c r="A1432" t="s">
        <v>6845</v>
      </c>
      <c r="B1432" t="s">
        <v>1197</v>
      </c>
      <c r="C1432" t="s">
        <v>2486</v>
      </c>
      <c r="D1432" t="s">
        <v>1746</v>
      </c>
      <c r="E1432" t="s">
        <v>2504</v>
      </c>
      <c r="F1432" t="s">
        <v>2565</v>
      </c>
      <c r="G1432" t="s">
        <v>722</v>
      </c>
      <c r="H1432" t="s">
        <v>1334</v>
      </c>
      <c r="I1432" t="s">
        <v>1335</v>
      </c>
      <c r="J1432">
        <v>2025</v>
      </c>
      <c r="K1432">
        <v>67</v>
      </c>
      <c r="L1432" t="s">
        <v>4984</v>
      </c>
      <c r="M1432" t="s">
        <v>6554</v>
      </c>
      <c r="N1432" t="s">
        <v>6846</v>
      </c>
      <c r="O1432" t="s">
        <v>1753</v>
      </c>
      <c r="Q1432" t="s">
        <v>6847</v>
      </c>
    </row>
    <row r="1433" spans="1:19">
      <c r="A1433" t="s">
        <v>6848</v>
      </c>
      <c r="B1433" t="s">
        <v>1198</v>
      </c>
      <c r="C1433" t="s">
        <v>2486</v>
      </c>
      <c r="D1433" t="s">
        <v>1747</v>
      </c>
      <c r="E1433" t="s">
        <v>2504</v>
      </c>
      <c r="F1433" t="s">
        <v>2526</v>
      </c>
      <c r="G1433" t="s">
        <v>728</v>
      </c>
      <c r="H1433" t="s">
        <v>1334</v>
      </c>
      <c r="I1433" t="s">
        <v>1335</v>
      </c>
      <c r="J1433">
        <v>2025</v>
      </c>
      <c r="K1433">
        <v>100</v>
      </c>
      <c r="L1433" t="s">
        <v>2807</v>
      </c>
      <c r="M1433" t="s">
        <v>6557</v>
      </c>
      <c r="N1433" t="s">
        <v>6849</v>
      </c>
      <c r="O1433" t="s">
        <v>1753</v>
      </c>
      <c r="Q1433" t="s">
        <v>6850</v>
      </c>
    </row>
    <row r="1434" spans="1:19">
      <c r="A1434" t="s">
        <v>6851</v>
      </c>
      <c r="B1434" t="s">
        <v>1199</v>
      </c>
      <c r="C1434" t="s">
        <v>2486</v>
      </c>
      <c r="D1434" t="s">
        <v>1747</v>
      </c>
      <c r="E1434" t="s">
        <v>2504</v>
      </c>
      <c r="F1434" t="s">
        <v>2526</v>
      </c>
      <c r="G1434" t="s">
        <v>734</v>
      </c>
      <c r="H1434" t="s">
        <v>1334</v>
      </c>
      <c r="I1434" t="s">
        <v>1335</v>
      </c>
      <c r="J1434">
        <v>2025</v>
      </c>
      <c r="K1434">
        <v>67</v>
      </c>
      <c r="L1434" t="s">
        <v>4107</v>
      </c>
      <c r="M1434" t="s">
        <v>6557</v>
      </c>
      <c r="N1434" t="s">
        <v>6852</v>
      </c>
      <c r="O1434" t="s">
        <v>1779</v>
      </c>
      <c r="P1434" t="s">
        <v>6853</v>
      </c>
      <c r="Q1434" t="s">
        <v>6854</v>
      </c>
      <c r="R1434" t="s">
        <v>6855</v>
      </c>
      <c r="S1434" t="s">
        <v>6856</v>
      </c>
    </row>
    <row r="1435" spans="1:19">
      <c r="A1435" t="s">
        <v>6857</v>
      </c>
      <c r="B1435" t="s">
        <v>1200</v>
      </c>
      <c r="C1435" t="s">
        <v>2486</v>
      </c>
      <c r="D1435" t="s">
        <v>1747</v>
      </c>
      <c r="E1435" t="s">
        <v>2504</v>
      </c>
      <c r="F1435" t="s">
        <v>2526</v>
      </c>
      <c r="G1435" t="s">
        <v>740</v>
      </c>
      <c r="H1435" t="s">
        <v>1334</v>
      </c>
      <c r="I1435" t="s">
        <v>1335</v>
      </c>
      <c r="J1435">
        <v>2025</v>
      </c>
      <c r="K1435">
        <v>67</v>
      </c>
      <c r="L1435" t="s">
        <v>6858</v>
      </c>
      <c r="M1435" t="s">
        <v>6557</v>
      </c>
      <c r="N1435" t="s">
        <v>6859</v>
      </c>
      <c r="O1435" t="s">
        <v>1779</v>
      </c>
      <c r="P1435" t="s">
        <v>2814</v>
      </c>
      <c r="Q1435" t="s">
        <v>6860</v>
      </c>
      <c r="R1435" t="s">
        <v>6861</v>
      </c>
      <c r="S1435" t="s">
        <v>6862</v>
      </c>
    </row>
    <row r="1436" spans="1:19">
      <c r="A1436" t="s">
        <v>6863</v>
      </c>
      <c r="B1436" t="s">
        <v>1201</v>
      </c>
      <c r="C1436" t="s">
        <v>2486</v>
      </c>
      <c r="D1436" t="s">
        <v>1747</v>
      </c>
      <c r="E1436" t="s">
        <v>2504</v>
      </c>
      <c r="F1436" t="s">
        <v>2552</v>
      </c>
      <c r="G1436" t="s">
        <v>746</v>
      </c>
      <c r="H1436" t="s">
        <v>1334</v>
      </c>
      <c r="I1436" t="s">
        <v>1335</v>
      </c>
      <c r="J1436">
        <v>2025</v>
      </c>
      <c r="K1436">
        <v>100</v>
      </c>
      <c r="L1436" t="s">
        <v>2817</v>
      </c>
      <c r="M1436" t="s">
        <v>6557</v>
      </c>
      <c r="N1436" t="s">
        <v>6864</v>
      </c>
      <c r="O1436" t="s">
        <v>1753</v>
      </c>
      <c r="Q1436" t="s">
        <v>6865</v>
      </c>
    </row>
    <row r="1437" spans="1:19">
      <c r="A1437" t="s">
        <v>6866</v>
      </c>
      <c r="B1437" t="s">
        <v>1202</v>
      </c>
      <c r="C1437" t="s">
        <v>2486</v>
      </c>
      <c r="D1437" t="s">
        <v>1747</v>
      </c>
      <c r="E1437" t="s">
        <v>2504</v>
      </c>
      <c r="F1437" t="s">
        <v>2552</v>
      </c>
      <c r="G1437" t="s">
        <v>752</v>
      </c>
      <c r="H1437" t="s">
        <v>1334</v>
      </c>
      <c r="I1437" t="s">
        <v>1335</v>
      </c>
      <c r="J1437">
        <v>2025</v>
      </c>
      <c r="K1437">
        <v>100</v>
      </c>
      <c r="L1437" t="s">
        <v>2820</v>
      </c>
      <c r="M1437" t="s">
        <v>6557</v>
      </c>
      <c r="N1437" t="s">
        <v>6867</v>
      </c>
      <c r="O1437" t="s">
        <v>1753</v>
      </c>
      <c r="Q1437" t="s">
        <v>6868</v>
      </c>
    </row>
    <row r="1438" spans="1:19">
      <c r="A1438" t="s">
        <v>6869</v>
      </c>
      <c r="B1438" t="s">
        <v>1203</v>
      </c>
      <c r="C1438" t="s">
        <v>2486</v>
      </c>
      <c r="D1438" t="s">
        <v>1747</v>
      </c>
      <c r="E1438" t="s">
        <v>2504</v>
      </c>
      <c r="F1438" t="s">
        <v>2552</v>
      </c>
      <c r="G1438" t="s">
        <v>756</v>
      </c>
      <c r="H1438" t="s">
        <v>1334</v>
      </c>
      <c r="I1438" t="s">
        <v>1335</v>
      </c>
      <c r="J1438">
        <v>2025</v>
      </c>
      <c r="K1438">
        <v>67</v>
      </c>
      <c r="L1438" t="s">
        <v>4117</v>
      </c>
      <c r="M1438" t="s">
        <v>6557</v>
      </c>
      <c r="N1438" t="s">
        <v>6870</v>
      </c>
      <c r="O1438" t="s">
        <v>1753</v>
      </c>
      <c r="Q1438" t="s">
        <v>6871</v>
      </c>
      <c r="S1438" t="s">
        <v>6872</v>
      </c>
    </row>
    <row r="1439" spans="1:19">
      <c r="A1439" t="s">
        <v>6873</v>
      </c>
      <c r="B1439" t="s">
        <v>1204</v>
      </c>
      <c r="C1439" t="s">
        <v>2486</v>
      </c>
      <c r="D1439" t="s">
        <v>1747</v>
      </c>
      <c r="E1439" t="s">
        <v>2504</v>
      </c>
      <c r="F1439" t="s">
        <v>2565</v>
      </c>
      <c r="G1439" t="s">
        <v>762</v>
      </c>
      <c r="H1439" t="s">
        <v>1334</v>
      </c>
      <c r="I1439" t="s">
        <v>1335</v>
      </c>
      <c r="J1439">
        <v>2025</v>
      </c>
      <c r="K1439">
        <v>33</v>
      </c>
      <c r="L1439" t="s">
        <v>3667</v>
      </c>
      <c r="M1439" t="s">
        <v>6557</v>
      </c>
      <c r="N1439" t="s">
        <v>6874</v>
      </c>
      <c r="O1439" t="s">
        <v>1753</v>
      </c>
      <c r="Q1439" t="s">
        <v>6875</v>
      </c>
    </row>
    <row r="1440" spans="1:19">
      <c r="A1440" t="s">
        <v>6876</v>
      </c>
      <c r="B1440" t="s">
        <v>1205</v>
      </c>
      <c r="C1440" t="s">
        <v>2486</v>
      </c>
      <c r="D1440" t="s">
        <v>1747</v>
      </c>
      <c r="E1440" t="s">
        <v>2504</v>
      </c>
      <c r="F1440" t="s">
        <v>2573</v>
      </c>
      <c r="G1440" t="s">
        <v>768</v>
      </c>
      <c r="H1440" t="s">
        <v>1334</v>
      </c>
      <c r="I1440" t="s">
        <v>1335</v>
      </c>
      <c r="J1440">
        <v>2025</v>
      </c>
      <c r="K1440">
        <v>67</v>
      </c>
      <c r="L1440" t="s">
        <v>6359</v>
      </c>
      <c r="M1440" t="s">
        <v>6557</v>
      </c>
      <c r="N1440" t="s">
        <v>6877</v>
      </c>
      <c r="O1440" t="s">
        <v>1779</v>
      </c>
      <c r="P1440" t="s">
        <v>5005</v>
      </c>
      <c r="Q1440" t="s">
        <v>6878</v>
      </c>
      <c r="S1440" t="s">
        <v>6879</v>
      </c>
    </row>
    <row r="1441" spans="1:19">
      <c r="A1441" t="s">
        <v>6880</v>
      </c>
      <c r="B1441" t="s">
        <v>1206</v>
      </c>
      <c r="C1441" t="s">
        <v>2486</v>
      </c>
      <c r="D1441" t="s">
        <v>1747</v>
      </c>
      <c r="E1441" t="s">
        <v>2504</v>
      </c>
      <c r="F1441" t="s">
        <v>2580</v>
      </c>
      <c r="G1441" t="s">
        <v>774</v>
      </c>
      <c r="H1441" t="s">
        <v>1334</v>
      </c>
      <c r="I1441" t="s">
        <v>1335</v>
      </c>
      <c r="J1441">
        <v>2025</v>
      </c>
      <c r="K1441">
        <v>0</v>
      </c>
      <c r="L1441" t="s">
        <v>2832</v>
      </c>
      <c r="M1441" t="s">
        <v>6881</v>
      </c>
      <c r="O1441" t="s">
        <v>1753</v>
      </c>
    </row>
    <row r="1442" spans="1:19">
      <c r="A1442" t="s">
        <v>6882</v>
      </c>
      <c r="B1442" t="s">
        <v>1207</v>
      </c>
      <c r="C1442" t="s">
        <v>2486</v>
      </c>
      <c r="D1442" t="s">
        <v>1747</v>
      </c>
      <c r="E1442" t="s">
        <v>2504</v>
      </c>
      <c r="F1442" t="s">
        <v>2580</v>
      </c>
      <c r="G1442" t="s">
        <v>780</v>
      </c>
      <c r="H1442" t="s">
        <v>1334</v>
      </c>
      <c r="I1442" t="s">
        <v>1335</v>
      </c>
      <c r="J1442">
        <v>2025</v>
      </c>
      <c r="K1442">
        <v>0</v>
      </c>
      <c r="L1442" t="s">
        <v>2835</v>
      </c>
      <c r="M1442" t="s">
        <v>6881</v>
      </c>
      <c r="O1442" t="s">
        <v>1753</v>
      </c>
    </row>
    <row r="1443" spans="1:19">
      <c r="A1443" t="s">
        <v>6883</v>
      </c>
      <c r="B1443" t="s">
        <v>1208</v>
      </c>
      <c r="C1443" t="s">
        <v>2486</v>
      </c>
      <c r="D1443" t="s">
        <v>1747</v>
      </c>
      <c r="E1443" t="s">
        <v>2504</v>
      </c>
      <c r="F1443" t="s">
        <v>2580</v>
      </c>
      <c r="G1443" t="s">
        <v>786</v>
      </c>
      <c r="H1443" t="s">
        <v>1334</v>
      </c>
      <c r="I1443" t="s">
        <v>1335</v>
      </c>
      <c r="J1443">
        <v>2025</v>
      </c>
      <c r="K1443">
        <v>100</v>
      </c>
      <c r="L1443" t="s">
        <v>5013</v>
      </c>
      <c r="N1443" t="s">
        <v>6884</v>
      </c>
      <c r="O1443" t="s">
        <v>1779</v>
      </c>
      <c r="P1443" t="s">
        <v>5013</v>
      </c>
      <c r="Q1443" t="s">
        <v>6885</v>
      </c>
      <c r="S1443" t="s">
        <v>6886</v>
      </c>
    </row>
    <row r="1444" spans="1:19">
      <c r="A1444" t="s">
        <v>6887</v>
      </c>
      <c r="B1444" t="s">
        <v>1209</v>
      </c>
      <c r="C1444" t="s">
        <v>2486</v>
      </c>
      <c r="D1444" t="s">
        <v>1747</v>
      </c>
      <c r="E1444" t="s">
        <v>2504</v>
      </c>
      <c r="F1444" t="s">
        <v>2627</v>
      </c>
      <c r="G1444" t="s">
        <v>792</v>
      </c>
      <c r="H1444" t="s">
        <v>1334</v>
      </c>
      <c r="I1444" t="s">
        <v>1335</v>
      </c>
      <c r="J1444">
        <v>2025</v>
      </c>
      <c r="K1444">
        <v>0</v>
      </c>
      <c r="L1444" t="s">
        <v>3224</v>
      </c>
      <c r="M1444" t="s">
        <v>6557</v>
      </c>
      <c r="N1444" t="s">
        <v>6888</v>
      </c>
      <c r="O1444" t="s">
        <v>1753</v>
      </c>
      <c r="Q1444" t="s">
        <v>6889</v>
      </c>
    </row>
    <row r="1445" spans="1:19">
      <c r="A1445" t="s">
        <v>6890</v>
      </c>
      <c r="B1445" t="s">
        <v>1210</v>
      </c>
      <c r="C1445" t="s">
        <v>2486</v>
      </c>
      <c r="D1445" t="s">
        <v>1747</v>
      </c>
      <c r="E1445" t="s">
        <v>2504</v>
      </c>
      <c r="F1445" t="s">
        <v>2627</v>
      </c>
      <c r="G1445" t="s">
        <v>798</v>
      </c>
      <c r="H1445" t="s">
        <v>1334</v>
      </c>
      <c r="I1445" t="s">
        <v>1335</v>
      </c>
      <c r="J1445">
        <v>2025</v>
      </c>
      <c r="K1445">
        <v>0</v>
      </c>
      <c r="L1445" t="s">
        <v>2844</v>
      </c>
      <c r="M1445" t="s">
        <v>6557</v>
      </c>
      <c r="N1445" t="s">
        <v>6891</v>
      </c>
      <c r="O1445" t="s">
        <v>1753</v>
      </c>
    </row>
    <row r="1446" spans="1:19">
      <c r="A1446" t="s">
        <v>6892</v>
      </c>
      <c r="B1446" t="s">
        <v>1211</v>
      </c>
      <c r="C1446" t="s">
        <v>2486</v>
      </c>
      <c r="D1446" t="s">
        <v>1695</v>
      </c>
      <c r="E1446" t="s">
        <v>2521</v>
      </c>
      <c r="F1446" t="s">
        <v>2846</v>
      </c>
      <c r="G1446" t="s">
        <v>802</v>
      </c>
      <c r="H1446" t="s">
        <v>1334</v>
      </c>
      <c r="I1446" t="s">
        <v>1335</v>
      </c>
      <c r="J1446">
        <v>2025</v>
      </c>
      <c r="K1446">
        <v>100</v>
      </c>
      <c r="L1446" t="s">
        <v>3698</v>
      </c>
      <c r="M1446" t="s">
        <v>6563</v>
      </c>
      <c r="N1446" t="s">
        <v>6893</v>
      </c>
      <c r="O1446" t="s">
        <v>1753</v>
      </c>
      <c r="Q1446" t="s">
        <v>6894</v>
      </c>
    </row>
    <row r="1447" spans="1:19">
      <c r="A1447" t="s">
        <v>6895</v>
      </c>
      <c r="B1447" t="s">
        <v>1212</v>
      </c>
      <c r="C1447" t="s">
        <v>2486</v>
      </c>
      <c r="D1447" t="s">
        <v>1695</v>
      </c>
      <c r="E1447" t="s">
        <v>2521</v>
      </c>
      <c r="F1447" t="s">
        <v>2846</v>
      </c>
      <c r="G1447" t="s">
        <v>808</v>
      </c>
      <c r="H1447" t="s">
        <v>1334</v>
      </c>
      <c r="I1447" t="s">
        <v>1335</v>
      </c>
      <c r="J1447">
        <v>2025</v>
      </c>
      <c r="K1447">
        <v>100</v>
      </c>
      <c r="L1447" t="s">
        <v>4568</v>
      </c>
      <c r="M1447" t="s">
        <v>6563</v>
      </c>
      <c r="N1447" t="s">
        <v>6896</v>
      </c>
      <c r="O1447" t="s">
        <v>1753</v>
      </c>
      <c r="Q1447" t="s">
        <v>6897</v>
      </c>
    </row>
    <row r="1448" spans="1:19">
      <c r="A1448" t="s">
        <v>6898</v>
      </c>
      <c r="B1448" t="s">
        <v>1213</v>
      </c>
      <c r="C1448" t="s">
        <v>2486</v>
      </c>
      <c r="D1448" t="s">
        <v>1695</v>
      </c>
      <c r="E1448" t="s">
        <v>2521</v>
      </c>
      <c r="F1448" t="s">
        <v>2846</v>
      </c>
      <c r="G1448" t="s">
        <v>814</v>
      </c>
      <c r="H1448" t="s">
        <v>1334</v>
      </c>
      <c r="I1448" t="s">
        <v>1335</v>
      </c>
      <c r="J1448">
        <v>2025</v>
      </c>
      <c r="K1448">
        <v>100</v>
      </c>
      <c r="L1448" t="s">
        <v>2854</v>
      </c>
      <c r="M1448" t="s">
        <v>6563</v>
      </c>
      <c r="N1448" t="s">
        <v>6899</v>
      </c>
      <c r="O1448" t="s">
        <v>1753</v>
      </c>
      <c r="Q1448" t="s">
        <v>6900</v>
      </c>
    </row>
    <row r="1449" spans="1:19">
      <c r="A1449" t="s">
        <v>6901</v>
      </c>
      <c r="B1449" t="s">
        <v>1214</v>
      </c>
      <c r="C1449" t="s">
        <v>2486</v>
      </c>
      <c r="D1449" t="s">
        <v>1695</v>
      </c>
      <c r="E1449" t="s">
        <v>2521</v>
      </c>
      <c r="F1449" t="s">
        <v>2846</v>
      </c>
      <c r="G1449" t="s">
        <v>820</v>
      </c>
      <c r="H1449" t="s">
        <v>1334</v>
      </c>
      <c r="I1449" t="s">
        <v>1335</v>
      </c>
      <c r="J1449">
        <v>2025</v>
      </c>
      <c r="K1449">
        <v>0</v>
      </c>
      <c r="L1449" t="s">
        <v>3236</v>
      </c>
      <c r="M1449" t="s">
        <v>6563</v>
      </c>
      <c r="N1449" t="s">
        <v>6902</v>
      </c>
      <c r="O1449" t="s">
        <v>1779</v>
      </c>
      <c r="P1449" t="s">
        <v>2856</v>
      </c>
      <c r="Q1449" t="s">
        <v>6903</v>
      </c>
      <c r="S1449" t="s">
        <v>6904</v>
      </c>
    </row>
    <row r="1450" spans="1:19">
      <c r="A1450" t="s">
        <v>6905</v>
      </c>
      <c r="B1450" t="s">
        <v>1215</v>
      </c>
      <c r="C1450" t="s">
        <v>2486</v>
      </c>
      <c r="D1450" t="s">
        <v>1695</v>
      </c>
      <c r="E1450" t="s">
        <v>2521</v>
      </c>
      <c r="F1450" t="s">
        <v>2846</v>
      </c>
      <c r="G1450" t="s">
        <v>824</v>
      </c>
      <c r="H1450" t="s">
        <v>1334</v>
      </c>
      <c r="I1450" t="s">
        <v>1335</v>
      </c>
      <c r="J1450">
        <v>2025</v>
      </c>
      <c r="K1450">
        <v>0</v>
      </c>
      <c r="L1450" t="s">
        <v>2859</v>
      </c>
      <c r="N1450" t="s">
        <v>6906</v>
      </c>
      <c r="O1450" t="s">
        <v>1779</v>
      </c>
      <c r="P1450" t="s">
        <v>5034</v>
      </c>
      <c r="Q1450" t="s">
        <v>6907</v>
      </c>
      <c r="S1450" t="s">
        <v>6908</v>
      </c>
    </row>
    <row r="1451" spans="1:19">
      <c r="A1451" t="s">
        <v>6909</v>
      </c>
      <c r="B1451" t="s">
        <v>1216</v>
      </c>
      <c r="C1451" t="s">
        <v>2486</v>
      </c>
      <c r="D1451" t="s">
        <v>1695</v>
      </c>
      <c r="E1451" t="s">
        <v>2521</v>
      </c>
      <c r="F1451" t="s">
        <v>2846</v>
      </c>
      <c r="G1451" t="s">
        <v>830</v>
      </c>
      <c r="H1451" t="s">
        <v>1334</v>
      </c>
      <c r="I1451" t="s">
        <v>1335</v>
      </c>
      <c r="J1451">
        <v>2025</v>
      </c>
      <c r="K1451">
        <v>0</v>
      </c>
      <c r="L1451" t="s">
        <v>3711</v>
      </c>
      <c r="N1451" t="s">
        <v>6906</v>
      </c>
      <c r="O1451" t="s">
        <v>1753</v>
      </c>
    </row>
    <row r="1452" spans="1:19">
      <c r="A1452" t="s">
        <v>6910</v>
      </c>
      <c r="B1452" t="s">
        <v>1217</v>
      </c>
      <c r="C1452" t="s">
        <v>2864</v>
      </c>
      <c r="E1452" t="s">
        <v>2521</v>
      </c>
      <c r="F1452" t="s">
        <v>2865</v>
      </c>
      <c r="G1452" t="s">
        <v>837</v>
      </c>
      <c r="H1452" t="s">
        <v>1334</v>
      </c>
      <c r="I1452" t="s">
        <v>1335</v>
      </c>
      <c r="J1452">
        <v>2025</v>
      </c>
      <c r="K1452">
        <v>0</v>
      </c>
      <c r="L1452" t="s">
        <v>2866</v>
      </c>
      <c r="O1452" t="s">
        <v>1779</v>
      </c>
      <c r="P1452" t="s">
        <v>5041</v>
      </c>
      <c r="Q1452" t="s">
        <v>6911</v>
      </c>
      <c r="S1452" t="s">
        <v>6912</v>
      </c>
    </row>
    <row r="1453" spans="1:19">
      <c r="A1453" t="s">
        <v>6913</v>
      </c>
      <c r="B1453" t="s">
        <v>1218</v>
      </c>
      <c r="C1453" t="s">
        <v>2864</v>
      </c>
      <c r="E1453" t="s">
        <v>2521</v>
      </c>
      <c r="F1453" t="s">
        <v>2865</v>
      </c>
      <c r="G1453" t="s">
        <v>843</v>
      </c>
      <c r="H1453" t="s">
        <v>1334</v>
      </c>
      <c r="I1453" t="s">
        <v>1335</v>
      </c>
      <c r="J1453">
        <v>2025</v>
      </c>
      <c r="K1453">
        <v>0</v>
      </c>
      <c r="L1453" t="s">
        <v>2869</v>
      </c>
      <c r="O1453" t="s">
        <v>1779</v>
      </c>
      <c r="P1453" t="s">
        <v>5045</v>
      </c>
      <c r="Q1453" t="s">
        <v>6914</v>
      </c>
      <c r="S1453" t="s">
        <v>6912</v>
      </c>
    </row>
    <row r="1454" spans="1:19">
      <c r="A1454" t="s">
        <v>6915</v>
      </c>
      <c r="B1454" t="s">
        <v>1219</v>
      </c>
      <c r="C1454" t="s">
        <v>2864</v>
      </c>
      <c r="E1454" t="s">
        <v>2521</v>
      </c>
      <c r="F1454" t="s">
        <v>2865</v>
      </c>
      <c r="G1454" t="s">
        <v>849</v>
      </c>
      <c r="H1454" t="s">
        <v>1334</v>
      </c>
      <c r="I1454" t="s">
        <v>1335</v>
      </c>
      <c r="J1454">
        <v>2025</v>
      </c>
      <c r="K1454">
        <v>0</v>
      </c>
      <c r="L1454" t="s">
        <v>2871</v>
      </c>
      <c r="N1454" t="s">
        <v>2867</v>
      </c>
      <c r="O1454" t="s">
        <v>1753</v>
      </c>
      <c r="Q1454" t="s">
        <v>6916</v>
      </c>
    </row>
    <row r="1455" spans="1:19">
      <c r="A1455" t="s">
        <v>6917</v>
      </c>
      <c r="B1455" t="s">
        <v>1220</v>
      </c>
      <c r="C1455" t="s">
        <v>2864</v>
      </c>
      <c r="E1455" t="s">
        <v>2521</v>
      </c>
      <c r="F1455" t="s">
        <v>2865</v>
      </c>
      <c r="G1455" t="s">
        <v>855</v>
      </c>
      <c r="H1455" t="s">
        <v>1334</v>
      </c>
      <c r="I1455" t="s">
        <v>1335</v>
      </c>
      <c r="J1455">
        <v>2025</v>
      </c>
      <c r="K1455">
        <v>0</v>
      </c>
      <c r="L1455" t="s">
        <v>2873</v>
      </c>
      <c r="N1455" t="s">
        <v>2867</v>
      </c>
      <c r="O1455" t="s">
        <v>1753</v>
      </c>
    </row>
    <row r="1456" spans="1:19">
      <c r="A1456" t="s">
        <v>6918</v>
      </c>
      <c r="B1456" t="s">
        <v>1221</v>
      </c>
      <c r="C1456" t="s">
        <v>2875</v>
      </c>
      <c r="E1456" t="s">
        <v>2487</v>
      </c>
      <c r="F1456" t="s">
        <v>2876</v>
      </c>
      <c r="G1456" t="s">
        <v>862</v>
      </c>
      <c r="H1456" t="s">
        <v>1334</v>
      </c>
      <c r="I1456" t="s">
        <v>1335</v>
      </c>
      <c r="J1456">
        <v>2025</v>
      </c>
      <c r="K1456">
        <v>0</v>
      </c>
      <c r="L1456" t="s">
        <v>3248</v>
      </c>
      <c r="M1456" t="s">
        <v>6919</v>
      </c>
      <c r="N1456" t="s">
        <v>6920</v>
      </c>
      <c r="O1456" t="s">
        <v>1779</v>
      </c>
      <c r="P1456" t="s">
        <v>6921</v>
      </c>
      <c r="Q1456" t="s">
        <v>6922</v>
      </c>
      <c r="S1456" t="s">
        <v>6923</v>
      </c>
    </row>
    <row r="1457" spans="1:19">
      <c r="A1457" t="s">
        <v>6924</v>
      </c>
      <c r="B1457" t="s">
        <v>1222</v>
      </c>
      <c r="C1457" t="s">
        <v>2875</v>
      </c>
      <c r="E1457" t="s">
        <v>2499</v>
      </c>
      <c r="F1457" t="s">
        <v>2876</v>
      </c>
      <c r="G1457" t="s">
        <v>868</v>
      </c>
      <c r="H1457" t="s">
        <v>1334</v>
      </c>
      <c r="I1457" t="s">
        <v>1335</v>
      </c>
      <c r="J1457">
        <v>2025</v>
      </c>
      <c r="K1457">
        <v>100</v>
      </c>
      <c r="L1457" t="s">
        <v>3735</v>
      </c>
      <c r="M1457" t="s">
        <v>6919</v>
      </c>
      <c r="N1457" t="s">
        <v>6925</v>
      </c>
      <c r="O1457" t="s">
        <v>1753</v>
      </c>
      <c r="Q1457" t="s">
        <v>6926</v>
      </c>
    </row>
    <row r="1458" spans="1:19">
      <c r="A1458" t="s">
        <v>6927</v>
      </c>
      <c r="B1458" t="s">
        <v>1223</v>
      </c>
      <c r="C1458" t="s">
        <v>2875</v>
      </c>
      <c r="E1458" t="s">
        <v>2499</v>
      </c>
      <c r="F1458" t="s">
        <v>2876</v>
      </c>
      <c r="G1458" t="s">
        <v>874</v>
      </c>
      <c r="H1458" t="s">
        <v>1334</v>
      </c>
      <c r="I1458" t="s">
        <v>1335</v>
      </c>
      <c r="J1458">
        <v>2025</v>
      </c>
      <c r="K1458">
        <v>67</v>
      </c>
      <c r="L1458" t="s">
        <v>5921</v>
      </c>
      <c r="M1458" t="s">
        <v>6928</v>
      </c>
      <c r="N1458" t="s">
        <v>6929</v>
      </c>
      <c r="O1458" t="s">
        <v>1753</v>
      </c>
    </row>
    <row r="1459" spans="1:19">
      <c r="A1459" t="s">
        <v>6930</v>
      </c>
      <c r="B1459" t="s">
        <v>1224</v>
      </c>
      <c r="C1459" t="s">
        <v>2875</v>
      </c>
      <c r="E1459" t="s">
        <v>2499</v>
      </c>
      <c r="F1459" t="s">
        <v>2876</v>
      </c>
      <c r="G1459" t="s">
        <v>880</v>
      </c>
      <c r="H1459" t="s">
        <v>1334</v>
      </c>
      <c r="I1459" t="s">
        <v>1335</v>
      </c>
      <c r="J1459">
        <v>2025</v>
      </c>
      <c r="K1459">
        <v>100</v>
      </c>
      <c r="L1459" t="s">
        <v>2890</v>
      </c>
      <c r="M1459" t="s">
        <v>6931</v>
      </c>
      <c r="N1459" t="s">
        <v>6932</v>
      </c>
      <c r="O1459" t="s">
        <v>1753</v>
      </c>
      <c r="Q1459" t="s">
        <v>6933</v>
      </c>
    </row>
    <row r="1460" spans="1:19">
      <c r="A1460" t="s">
        <v>6934</v>
      </c>
      <c r="B1460" t="s">
        <v>1225</v>
      </c>
      <c r="C1460" t="s">
        <v>2875</v>
      </c>
      <c r="E1460" t="s">
        <v>2499</v>
      </c>
      <c r="F1460" t="s">
        <v>2876</v>
      </c>
      <c r="G1460" t="s">
        <v>886</v>
      </c>
      <c r="H1460" t="s">
        <v>1334</v>
      </c>
      <c r="I1460" t="s">
        <v>1335</v>
      </c>
      <c r="J1460">
        <v>2025</v>
      </c>
      <c r="K1460">
        <v>100</v>
      </c>
      <c r="L1460" t="s">
        <v>2894</v>
      </c>
      <c r="M1460" t="s">
        <v>6935</v>
      </c>
      <c r="N1460" t="s">
        <v>6936</v>
      </c>
      <c r="O1460" t="s">
        <v>1779</v>
      </c>
      <c r="P1460" t="s">
        <v>2894</v>
      </c>
      <c r="Q1460" t="s">
        <v>6937</v>
      </c>
      <c r="S1460" t="s">
        <v>6938</v>
      </c>
    </row>
    <row r="1461" spans="1:19">
      <c r="A1461" t="s">
        <v>6939</v>
      </c>
      <c r="B1461" t="s">
        <v>1226</v>
      </c>
      <c r="C1461" t="s">
        <v>2875</v>
      </c>
      <c r="E1461" t="s">
        <v>2499</v>
      </c>
      <c r="F1461" t="s">
        <v>2876</v>
      </c>
      <c r="G1461" t="s">
        <v>892</v>
      </c>
      <c r="H1461" t="s">
        <v>1334</v>
      </c>
      <c r="I1461" t="s">
        <v>1335</v>
      </c>
      <c r="J1461">
        <v>2025</v>
      </c>
      <c r="K1461">
        <v>33</v>
      </c>
      <c r="L1461" t="s">
        <v>3260</v>
      </c>
      <c r="M1461" t="s">
        <v>6940</v>
      </c>
      <c r="N1461" t="s">
        <v>6941</v>
      </c>
      <c r="O1461" t="s">
        <v>1779</v>
      </c>
      <c r="P1461" t="s">
        <v>5073</v>
      </c>
      <c r="Q1461" t="s">
        <v>6942</v>
      </c>
      <c r="S1461" t="s">
        <v>6943</v>
      </c>
    </row>
    <row r="1462" spans="1:19">
      <c r="A1462" t="s">
        <v>6944</v>
      </c>
      <c r="B1462" t="s">
        <v>1227</v>
      </c>
      <c r="C1462" t="s">
        <v>2875</v>
      </c>
      <c r="E1462" t="s">
        <v>2499</v>
      </c>
      <c r="F1462" t="s">
        <v>2876</v>
      </c>
      <c r="G1462" t="s">
        <v>898</v>
      </c>
      <c r="H1462" t="s">
        <v>1334</v>
      </c>
      <c r="I1462" t="s">
        <v>1335</v>
      </c>
      <c r="J1462">
        <v>2025</v>
      </c>
      <c r="K1462">
        <v>33</v>
      </c>
      <c r="L1462" t="s">
        <v>3753</v>
      </c>
      <c r="N1462" t="s">
        <v>6945</v>
      </c>
      <c r="O1462" t="s">
        <v>1753</v>
      </c>
      <c r="Q1462" t="s">
        <v>6946</v>
      </c>
    </row>
    <row r="1463" spans="1:19">
      <c r="A1463" t="s">
        <v>6947</v>
      </c>
      <c r="B1463" t="s">
        <v>1228</v>
      </c>
      <c r="C1463" t="s">
        <v>2875</v>
      </c>
      <c r="E1463" t="s">
        <v>2504</v>
      </c>
      <c r="F1463" t="s">
        <v>2876</v>
      </c>
      <c r="G1463" t="s">
        <v>904</v>
      </c>
      <c r="H1463" t="s">
        <v>1334</v>
      </c>
      <c r="I1463" t="s">
        <v>1335</v>
      </c>
      <c r="J1463">
        <v>2025</v>
      </c>
      <c r="K1463">
        <v>33</v>
      </c>
      <c r="L1463" t="s">
        <v>4197</v>
      </c>
      <c r="M1463" t="s">
        <v>6948</v>
      </c>
      <c r="N1463" t="s">
        <v>6949</v>
      </c>
      <c r="O1463" t="s">
        <v>1779</v>
      </c>
      <c r="P1463" t="s">
        <v>5081</v>
      </c>
      <c r="Q1463" t="s">
        <v>6950</v>
      </c>
      <c r="S1463" t="s">
        <v>6951</v>
      </c>
    </row>
    <row r="1464" spans="1:19">
      <c r="A1464" t="s">
        <v>6952</v>
      </c>
      <c r="B1464" t="s">
        <v>1229</v>
      </c>
      <c r="C1464" t="s">
        <v>2875</v>
      </c>
      <c r="E1464" t="s">
        <v>2504</v>
      </c>
      <c r="F1464" t="s">
        <v>2876</v>
      </c>
      <c r="G1464" t="s">
        <v>910</v>
      </c>
      <c r="H1464" t="s">
        <v>1334</v>
      </c>
      <c r="I1464" t="s">
        <v>1335</v>
      </c>
      <c r="J1464">
        <v>2025</v>
      </c>
      <c r="K1464">
        <v>100</v>
      </c>
      <c r="L1464" t="s">
        <v>5085</v>
      </c>
      <c r="M1464" t="s">
        <v>6953</v>
      </c>
      <c r="N1464" t="s">
        <v>6954</v>
      </c>
      <c r="O1464" t="s">
        <v>1753</v>
      </c>
    </row>
    <row r="1465" spans="1:19">
      <c r="A1465" t="s">
        <v>6955</v>
      </c>
      <c r="B1465" t="s">
        <v>1230</v>
      </c>
      <c r="C1465" t="s">
        <v>2875</v>
      </c>
      <c r="E1465" t="s">
        <v>2504</v>
      </c>
      <c r="F1465" t="s">
        <v>2876</v>
      </c>
      <c r="G1465" t="s">
        <v>2913</v>
      </c>
      <c r="H1465" t="s">
        <v>1334</v>
      </c>
      <c r="I1465" t="s">
        <v>1335</v>
      </c>
      <c r="J1465">
        <v>2025</v>
      </c>
      <c r="K1465">
        <v>100</v>
      </c>
      <c r="L1465" t="s">
        <v>2914</v>
      </c>
      <c r="M1465" t="s">
        <v>6956</v>
      </c>
      <c r="N1465" t="s">
        <v>6957</v>
      </c>
      <c r="O1465" t="s">
        <v>1753</v>
      </c>
      <c r="Q1465" t="s">
        <v>6958</v>
      </c>
    </row>
    <row r="1466" spans="1:19">
      <c r="A1466" t="s">
        <v>6959</v>
      </c>
      <c r="B1466" t="s">
        <v>1231</v>
      </c>
      <c r="C1466" t="s">
        <v>2875</v>
      </c>
      <c r="E1466" t="s">
        <v>2504</v>
      </c>
      <c r="F1466" t="s">
        <v>2876</v>
      </c>
      <c r="G1466" t="s">
        <v>922</v>
      </c>
      <c r="H1466" t="s">
        <v>1334</v>
      </c>
      <c r="I1466" t="s">
        <v>1335</v>
      </c>
      <c r="J1466">
        <v>2025</v>
      </c>
      <c r="K1466">
        <v>0</v>
      </c>
      <c r="L1466" t="s">
        <v>3273</v>
      </c>
      <c r="N1466" t="s">
        <v>6960</v>
      </c>
      <c r="O1466" t="s">
        <v>1753</v>
      </c>
    </row>
    <row r="1467" spans="1:19">
      <c r="A1467" t="s">
        <v>6961</v>
      </c>
      <c r="B1467" t="s">
        <v>1232</v>
      </c>
      <c r="C1467" t="s">
        <v>2875</v>
      </c>
      <c r="E1467" t="s">
        <v>2521</v>
      </c>
      <c r="F1467" t="s">
        <v>2876</v>
      </c>
      <c r="G1467" t="s">
        <v>928</v>
      </c>
      <c r="H1467" t="s">
        <v>1334</v>
      </c>
      <c r="I1467" t="s">
        <v>1335</v>
      </c>
      <c r="J1467">
        <v>2025</v>
      </c>
      <c r="K1467">
        <v>67</v>
      </c>
      <c r="L1467" t="s">
        <v>6962</v>
      </c>
      <c r="M1467" t="s">
        <v>6963</v>
      </c>
      <c r="N1467" t="s">
        <v>6964</v>
      </c>
      <c r="O1467" t="s">
        <v>1753</v>
      </c>
      <c r="Q1467" t="s">
        <v>6965</v>
      </c>
    </row>
    <row r="1468" spans="1:19">
      <c r="A1468" t="s">
        <v>6966</v>
      </c>
      <c r="B1468" t="s">
        <v>1233</v>
      </c>
      <c r="C1468" t="s">
        <v>2875</v>
      </c>
      <c r="E1468" t="s">
        <v>2521</v>
      </c>
      <c r="F1468" t="s">
        <v>2926</v>
      </c>
      <c r="G1468" t="s">
        <v>935</v>
      </c>
      <c r="H1468" t="s">
        <v>1334</v>
      </c>
      <c r="I1468" t="s">
        <v>1335</v>
      </c>
      <c r="J1468">
        <v>2025</v>
      </c>
      <c r="K1468">
        <v>100</v>
      </c>
      <c r="L1468" t="s">
        <v>2927</v>
      </c>
      <c r="M1468" t="s">
        <v>6967</v>
      </c>
      <c r="N1468" t="s">
        <v>6968</v>
      </c>
      <c r="O1468" t="s">
        <v>1753</v>
      </c>
    </row>
    <row r="1469" spans="1:19">
      <c r="A1469" t="s">
        <v>6969</v>
      </c>
      <c r="B1469" t="s">
        <v>1234</v>
      </c>
      <c r="C1469" t="s">
        <v>2875</v>
      </c>
      <c r="E1469" t="s">
        <v>2521</v>
      </c>
      <c r="F1469" t="s">
        <v>2926</v>
      </c>
      <c r="G1469" t="s">
        <v>939</v>
      </c>
      <c r="H1469" t="s">
        <v>1334</v>
      </c>
      <c r="I1469" t="s">
        <v>1335</v>
      </c>
      <c r="J1469">
        <v>2025</v>
      </c>
      <c r="K1469">
        <v>0</v>
      </c>
      <c r="L1469" t="s">
        <v>3283</v>
      </c>
      <c r="M1469" t="s">
        <v>6970</v>
      </c>
      <c r="N1469" t="s">
        <v>6971</v>
      </c>
      <c r="O1469" t="s">
        <v>1753</v>
      </c>
    </row>
    <row r="1470" spans="1:19">
      <c r="A1470" t="s">
        <v>6972</v>
      </c>
      <c r="B1470" t="s">
        <v>1235</v>
      </c>
      <c r="C1470" t="s">
        <v>2875</v>
      </c>
      <c r="E1470" t="s">
        <v>2521</v>
      </c>
      <c r="F1470" t="s">
        <v>2926</v>
      </c>
      <c r="G1470" t="s">
        <v>943</v>
      </c>
      <c r="H1470" t="s">
        <v>1334</v>
      </c>
      <c r="I1470" t="s">
        <v>1335</v>
      </c>
      <c r="J1470">
        <v>2025</v>
      </c>
      <c r="K1470">
        <v>100</v>
      </c>
      <c r="L1470" t="s">
        <v>2935</v>
      </c>
      <c r="M1470" t="s">
        <v>6973</v>
      </c>
      <c r="N1470" t="s">
        <v>6974</v>
      </c>
      <c r="O1470" t="s">
        <v>1753</v>
      </c>
    </row>
    <row r="1471" spans="1:19">
      <c r="A1471" t="s">
        <v>6975</v>
      </c>
      <c r="B1471" t="s">
        <v>1236</v>
      </c>
      <c r="C1471" t="s">
        <v>2875</v>
      </c>
      <c r="E1471" t="s">
        <v>2521</v>
      </c>
      <c r="F1471" t="s">
        <v>2926</v>
      </c>
      <c r="G1471" t="s">
        <v>949</v>
      </c>
      <c r="H1471" t="s">
        <v>1334</v>
      </c>
      <c r="I1471" t="s">
        <v>1335</v>
      </c>
      <c r="J1471">
        <v>2025</v>
      </c>
      <c r="K1471">
        <v>100</v>
      </c>
      <c r="L1471" t="s">
        <v>2938</v>
      </c>
      <c r="M1471" t="s">
        <v>6973</v>
      </c>
      <c r="N1471" t="s">
        <v>6976</v>
      </c>
      <c r="O1471" t="s">
        <v>1753</v>
      </c>
    </row>
    <row r="1472" spans="1:19">
      <c r="A1472" t="s">
        <v>6977</v>
      </c>
      <c r="B1472" t="s">
        <v>1237</v>
      </c>
      <c r="C1472" t="s">
        <v>2875</v>
      </c>
      <c r="E1472" t="s">
        <v>2521</v>
      </c>
      <c r="F1472" t="s">
        <v>2926</v>
      </c>
      <c r="G1472" t="s">
        <v>955</v>
      </c>
      <c r="H1472" t="s">
        <v>1334</v>
      </c>
      <c r="I1472" t="s">
        <v>1335</v>
      </c>
      <c r="J1472">
        <v>2025</v>
      </c>
      <c r="K1472">
        <v>0</v>
      </c>
      <c r="L1472" t="s">
        <v>2941</v>
      </c>
      <c r="O1472" t="s">
        <v>1753</v>
      </c>
    </row>
    <row r="1473" spans="1:19">
      <c r="A1473" t="s">
        <v>6978</v>
      </c>
      <c r="B1473" t="s">
        <v>1238</v>
      </c>
      <c r="C1473" t="s">
        <v>2875</v>
      </c>
      <c r="E1473" t="s">
        <v>2521</v>
      </c>
      <c r="F1473" t="s">
        <v>2926</v>
      </c>
      <c r="G1473" t="s">
        <v>961</v>
      </c>
      <c r="H1473" t="s">
        <v>1334</v>
      </c>
      <c r="I1473" t="s">
        <v>1335</v>
      </c>
      <c r="J1473">
        <v>2025</v>
      </c>
      <c r="K1473">
        <v>33</v>
      </c>
      <c r="L1473" t="s">
        <v>3728</v>
      </c>
      <c r="M1473" t="s">
        <v>6979</v>
      </c>
      <c r="N1473" t="s">
        <v>6980</v>
      </c>
      <c r="O1473" t="s">
        <v>1753</v>
      </c>
    </row>
    <row r="1474" spans="1:19">
      <c r="A1474" t="s">
        <v>6981</v>
      </c>
      <c r="B1474" t="s">
        <v>1239</v>
      </c>
      <c r="C1474" t="s">
        <v>2947</v>
      </c>
      <c r="E1474" t="s">
        <v>2487</v>
      </c>
      <c r="F1474" t="s">
        <v>2948</v>
      </c>
      <c r="G1474" t="s">
        <v>965</v>
      </c>
      <c r="H1474" t="s">
        <v>1334</v>
      </c>
      <c r="I1474" t="s">
        <v>1335</v>
      </c>
      <c r="J1474">
        <v>2025</v>
      </c>
      <c r="K1474">
        <v>33</v>
      </c>
      <c r="L1474" t="s">
        <v>2949</v>
      </c>
      <c r="M1474" t="s">
        <v>6982</v>
      </c>
      <c r="N1474" t="s">
        <v>6983</v>
      </c>
      <c r="O1474" t="s">
        <v>1779</v>
      </c>
      <c r="P1474" t="s">
        <v>6463</v>
      </c>
      <c r="Q1474" t="s">
        <v>6984</v>
      </c>
      <c r="S1474" t="s">
        <v>6985</v>
      </c>
    </row>
    <row r="1475" spans="1:19">
      <c r="A1475" t="s">
        <v>6986</v>
      </c>
      <c r="B1475" t="s">
        <v>1240</v>
      </c>
      <c r="C1475" t="s">
        <v>2947</v>
      </c>
      <c r="E1475" t="s">
        <v>2487</v>
      </c>
      <c r="F1475" t="s">
        <v>2948</v>
      </c>
      <c r="G1475" t="s">
        <v>971</v>
      </c>
      <c r="H1475" t="s">
        <v>1334</v>
      </c>
      <c r="I1475" t="s">
        <v>1335</v>
      </c>
      <c r="J1475">
        <v>2025</v>
      </c>
      <c r="K1475">
        <v>100</v>
      </c>
      <c r="L1475" t="s">
        <v>5124</v>
      </c>
      <c r="M1475" t="s">
        <v>6987</v>
      </c>
      <c r="N1475" t="s">
        <v>6988</v>
      </c>
      <c r="O1475" t="s">
        <v>1753</v>
      </c>
      <c r="Q1475" t="s">
        <v>6989</v>
      </c>
      <c r="S1475" t="s">
        <v>6990</v>
      </c>
    </row>
    <row r="1476" spans="1:19">
      <c r="A1476" t="s">
        <v>6991</v>
      </c>
      <c r="B1476" t="s">
        <v>1241</v>
      </c>
      <c r="C1476" t="s">
        <v>2947</v>
      </c>
      <c r="E1476" t="s">
        <v>2487</v>
      </c>
      <c r="F1476" t="s">
        <v>2948</v>
      </c>
      <c r="G1476" t="s">
        <v>975</v>
      </c>
      <c r="H1476" t="s">
        <v>1334</v>
      </c>
      <c r="I1476" t="s">
        <v>1335</v>
      </c>
      <c r="J1476">
        <v>2025</v>
      </c>
      <c r="K1476">
        <v>67</v>
      </c>
      <c r="L1476" t="s">
        <v>3830</v>
      </c>
      <c r="M1476" t="s">
        <v>6982</v>
      </c>
      <c r="N1476" t="s">
        <v>6992</v>
      </c>
      <c r="O1476" t="s">
        <v>1779</v>
      </c>
      <c r="P1476" t="s">
        <v>6993</v>
      </c>
      <c r="Q1476" t="s">
        <v>6994</v>
      </c>
      <c r="S1476" t="s">
        <v>6995</v>
      </c>
    </row>
    <row r="1477" spans="1:19">
      <c r="A1477" t="s">
        <v>6996</v>
      </c>
      <c r="B1477" t="s">
        <v>1242</v>
      </c>
      <c r="C1477" t="s">
        <v>2947</v>
      </c>
      <c r="E1477" t="s">
        <v>2504</v>
      </c>
      <c r="F1477" t="s">
        <v>2948</v>
      </c>
      <c r="G1477" t="s">
        <v>981</v>
      </c>
      <c r="H1477" t="s">
        <v>1334</v>
      </c>
      <c r="I1477" t="s">
        <v>1335</v>
      </c>
      <c r="J1477">
        <v>2025</v>
      </c>
      <c r="K1477">
        <v>33</v>
      </c>
      <c r="L1477" t="s">
        <v>4246</v>
      </c>
      <c r="M1477" t="s">
        <v>6997</v>
      </c>
      <c r="N1477" t="s">
        <v>6998</v>
      </c>
      <c r="O1477" t="s">
        <v>1779</v>
      </c>
      <c r="P1477" t="s">
        <v>6479</v>
      </c>
      <c r="Q1477" t="s">
        <v>6999</v>
      </c>
      <c r="S1477" t="s">
        <v>7000</v>
      </c>
    </row>
    <row r="1478" spans="1:19">
      <c r="A1478" t="s">
        <v>7001</v>
      </c>
      <c r="B1478" t="s">
        <v>1243</v>
      </c>
      <c r="C1478" t="s">
        <v>2947</v>
      </c>
      <c r="E1478" t="s">
        <v>2504</v>
      </c>
      <c r="F1478" t="s">
        <v>2948</v>
      </c>
      <c r="G1478" t="s">
        <v>986</v>
      </c>
      <c r="H1478" t="s">
        <v>1334</v>
      </c>
      <c r="I1478" t="s">
        <v>1335</v>
      </c>
      <c r="J1478">
        <v>2025</v>
      </c>
      <c r="K1478">
        <v>100</v>
      </c>
      <c r="L1478" t="s">
        <v>5136</v>
      </c>
      <c r="M1478" t="s">
        <v>7002</v>
      </c>
      <c r="O1478" t="s">
        <v>1779</v>
      </c>
      <c r="P1478" t="s">
        <v>5136</v>
      </c>
      <c r="Q1478" t="s">
        <v>7003</v>
      </c>
      <c r="S1478" t="s">
        <v>7004</v>
      </c>
    </row>
    <row r="1479" spans="1:19">
      <c r="A1479" t="s">
        <v>7005</v>
      </c>
      <c r="B1479" t="s">
        <v>1244</v>
      </c>
      <c r="C1479" t="s">
        <v>2947</v>
      </c>
      <c r="E1479" t="s">
        <v>2504</v>
      </c>
      <c r="F1479" t="s">
        <v>2948</v>
      </c>
      <c r="G1479" t="s">
        <v>989</v>
      </c>
      <c r="H1479" t="s">
        <v>1334</v>
      </c>
      <c r="I1479" t="s">
        <v>1335</v>
      </c>
      <c r="J1479">
        <v>2025</v>
      </c>
      <c r="K1479">
        <v>67</v>
      </c>
      <c r="L1479" t="s">
        <v>3830</v>
      </c>
      <c r="M1479" t="s">
        <v>7006</v>
      </c>
      <c r="N1479" t="s">
        <v>7007</v>
      </c>
      <c r="O1479" t="s">
        <v>1779</v>
      </c>
      <c r="P1479" t="s">
        <v>7008</v>
      </c>
      <c r="Q1479" t="s">
        <v>7009</v>
      </c>
      <c r="S1479" t="s">
        <v>7010</v>
      </c>
    </row>
    <row r="1480" spans="1:19">
      <c r="A1480" t="s">
        <v>7011</v>
      </c>
      <c r="B1480" t="s">
        <v>1245</v>
      </c>
      <c r="C1480" t="s">
        <v>2947</v>
      </c>
      <c r="E1480" t="s">
        <v>2966</v>
      </c>
      <c r="F1480" t="s">
        <v>2948</v>
      </c>
      <c r="G1480" t="s">
        <v>993</v>
      </c>
      <c r="H1480" t="s">
        <v>1334</v>
      </c>
      <c r="I1480" t="s">
        <v>1335</v>
      </c>
      <c r="J1480">
        <v>2025</v>
      </c>
      <c r="K1480">
        <v>33</v>
      </c>
      <c r="L1480" t="s">
        <v>7012</v>
      </c>
      <c r="M1480" t="s">
        <v>7013</v>
      </c>
      <c r="N1480" t="s">
        <v>7014</v>
      </c>
      <c r="O1480" t="s">
        <v>1779</v>
      </c>
      <c r="P1480" t="s">
        <v>5145</v>
      </c>
      <c r="Q1480" t="s">
        <v>7015</v>
      </c>
      <c r="S1480" t="s">
        <v>7016</v>
      </c>
    </row>
    <row r="1481" spans="1:19">
      <c r="A1481" t="s">
        <v>7017</v>
      </c>
      <c r="B1481" t="s">
        <v>1246</v>
      </c>
      <c r="C1481" t="s">
        <v>2947</v>
      </c>
      <c r="E1481" t="s">
        <v>2487</v>
      </c>
      <c r="F1481" t="s">
        <v>2948</v>
      </c>
      <c r="G1481" t="s">
        <v>998</v>
      </c>
      <c r="H1481" t="s">
        <v>1334</v>
      </c>
      <c r="I1481" t="s">
        <v>1335</v>
      </c>
      <c r="J1481">
        <v>2025</v>
      </c>
      <c r="K1481">
        <v>33</v>
      </c>
      <c r="L1481" t="s">
        <v>7018</v>
      </c>
      <c r="M1481" t="s">
        <v>7019</v>
      </c>
      <c r="N1481" t="s">
        <v>7020</v>
      </c>
      <c r="O1481" t="s">
        <v>1779</v>
      </c>
      <c r="P1481" t="s">
        <v>6497</v>
      </c>
      <c r="Q1481" t="s">
        <v>7021</v>
      </c>
      <c r="S1481" t="s">
        <v>7022</v>
      </c>
    </row>
    <row r="1482" spans="1:19">
      <c r="A1482" t="s">
        <v>7023</v>
      </c>
      <c r="B1482" t="s">
        <v>1247</v>
      </c>
      <c r="C1482" t="s">
        <v>2947</v>
      </c>
      <c r="E1482" t="s">
        <v>2504</v>
      </c>
      <c r="F1482" t="s">
        <v>2948</v>
      </c>
      <c r="G1482" t="s">
        <v>1003</v>
      </c>
      <c r="H1482" t="s">
        <v>1334</v>
      </c>
      <c r="I1482" t="s">
        <v>1335</v>
      </c>
      <c r="J1482">
        <v>2025</v>
      </c>
      <c r="K1482">
        <v>33</v>
      </c>
      <c r="L1482" t="s">
        <v>7018</v>
      </c>
      <c r="M1482" t="s">
        <v>7024</v>
      </c>
      <c r="O1482" t="s">
        <v>1779</v>
      </c>
      <c r="P1482" t="s">
        <v>6503</v>
      </c>
      <c r="Q1482" t="s">
        <v>7025</v>
      </c>
      <c r="S1482" t="s">
        <v>7026</v>
      </c>
    </row>
    <row r="1483" spans="1:19">
      <c r="A1483" t="s">
        <v>7027</v>
      </c>
      <c r="B1483" t="s">
        <v>1248</v>
      </c>
      <c r="C1483" t="s">
        <v>2947</v>
      </c>
      <c r="E1483" t="s">
        <v>2487</v>
      </c>
      <c r="F1483" t="s">
        <v>2948</v>
      </c>
      <c r="G1483" t="s">
        <v>1007</v>
      </c>
      <c r="H1483" t="s">
        <v>1334</v>
      </c>
      <c r="I1483" t="s">
        <v>1335</v>
      </c>
      <c r="J1483">
        <v>2025</v>
      </c>
      <c r="K1483">
        <v>0</v>
      </c>
      <c r="L1483" t="s">
        <v>2954</v>
      </c>
      <c r="O1483" t="s">
        <v>1779</v>
      </c>
      <c r="P1483" t="s">
        <v>2974</v>
      </c>
      <c r="Q1483" t="s">
        <v>7028</v>
      </c>
      <c r="S1483" t="s">
        <v>7029</v>
      </c>
    </row>
    <row r="1484" spans="1:19">
      <c r="A1484" t="s">
        <v>7030</v>
      </c>
      <c r="B1484" t="s">
        <v>1249</v>
      </c>
      <c r="C1484" t="s">
        <v>2947</v>
      </c>
      <c r="E1484" t="s">
        <v>2966</v>
      </c>
      <c r="F1484" t="s">
        <v>2979</v>
      </c>
      <c r="G1484" t="s">
        <v>1011</v>
      </c>
      <c r="H1484" t="s">
        <v>1334</v>
      </c>
      <c r="I1484" t="s">
        <v>1335</v>
      </c>
      <c r="J1484">
        <v>2025</v>
      </c>
      <c r="K1484">
        <v>33</v>
      </c>
      <c r="L1484" t="s">
        <v>2980</v>
      </c>
      <c r="O1484" t="s">
        <v>1779</v>
      </c>
      <c r="P1484" t="s">
        <v>5161</v>
      </c>
      <c r="Q1484" t="s">
        <v>7031</v>
      </c>
      <c r="S1484" t="s">
        <v>7032</v>
      </c>
    </row>
    <row r="1485" spans="1:19">
      <c r="A1485" t="s">
        <v>7033</v>
      </c>
      <c r="B1485" t="s">
        <v>1250</v>
      </c>
      <c r="C1485" t="s">
        <v>2947</v>
      </c>
      <c r="E1485" t="s">
        <v>2499</v>
      </c>
      <c r="F1485" t="s">
        <v>2876</v>
      </c>
      <c r="G1485" t="s">
        <v>1017</v>
      </c>
      <c r="H1485" t="s">
        <v>1334</v>
      </c>
      <c r="I1485" t="s">
        <v>1335</v>
      </c>
      <c r="J1485">
        <v>2025</v>
      </c>
      <c r="K1485">
        <v>0</v>
      </c>
      <c r="L1485" t="s">
        <v>2961</v>
      </c>
      <c r="N1485" t="s">
        <v>7034</v>
      </c>
      <c r="O1485" t="s">
        <v>1779</v>
      </c>
      <c r="P1485" t="s">
        <v>6518</v>
      </c>
      <c r="Q1485" t="s">
        <v>7035</v>
      </c>
      <c r="S1485" t="s">
        <v>7036</v>
      </c>
    </row>
    <row r="1486" spans="1:19">
      <c r="A1486" t="s">
        <v>7037</v>
      </c>
      <c r="B1486" t="s">
        <v>1251</v>
      </c>
      <c r="C1486" t="s">
        <v>2947</v>
      </c>
      <c r="E1486" t="s">
        <v>2499</v>
      </c>
      <c r="F1486" t="s">
        <v>2876</v>
      </c>
      <c r="G1486" t="s">
        <v>1022</v>
      </c>
      <c r="H1486" t="s">
        <v>1334</v>
      </c>
      <c r="I1486" t="s">
        <v>1335</v>
      </c>
      <c r="J1486">
        <v>2025</v>
      </c>
      <c r="K1486">
        <v>0</v>
      </c>
      <c r="L1486" t="s">
        <v>2961</v>
      </c>
      <c r="N1486" t="s">
        <v>7034</v>
      </c>
      <c r="O1486" t="s">
        <v>1779</v>
      </c>
      <c r="P1486" t="s">
        <v>7038</v>
      </c>
      <c r="Q1486" t="s">
        <v>7039</v>
      </c>
      <c r="S1486" t="s">
        <v>7040</v>
      </c>
    </row>
    <row r="1487" spans="1:19">
      <c r="A1487" t="s">
        <v>7041</v>
      </c>
      <c r="B1487" t="s">
        <v>1252</v>
      </c>
      <c r="C1487" t="s">
        <v>2947</v>
      </c>
      <c r="E1487" t="s">
        <v>2499</v>
      </c>
      <c r="F1487" t="s">
        <v>2876</v>
      </c>
      <c r="G1487" t="s">
        <v>1027</v>
      </c>
      <c r="H1487" t="s">
        <v>1334</v>
      </c>
      <c r="I1487" t="s">
        <v>1335</v>
      </c>
      <c r="J1487">
        <v>2025</v>
      </c>
      <c r="K1487">
        <v>0</v>
      </c>
      <c r="L1487" t="s">
        <v>2961</v>
      </c>
      <c r="N1487" t="s">
        <v>7042</v>
      </c>
      <c r="O1487" t="s">
        <v>1779</v>
      </c>
      <c r="P1487" t="s">
        <v>7043</v>
      </c>
      <c r="Q1487" t="s">
        <v>7044</v>
      </c>
      <c r="S1487" t="s">
        <v>7045</v>
      </c>
    </row>
    <row r="1488" spans="1:19">
      <c r="A1488" t="s">
        <v>7046</v>
      </c>
      <c r="B1488" t="s">
        <v>1253</v>
      </c>
      <c r="C1488" t="s">
        <v>2947</v>
      </c>
      <c r="E1488" t="s">
        <v>2521</v>
      </c>
      <c r="F1488" t="s">
        <v>2876</v>
      </c>
      <c r="G1488" t="s">
        <v>1032</v>
      </c>
      <c r="H1488" t="s">
        <v>1334</v>
      </c>
      <c r="I1488" t="s">
        <v>1335</v>
      </c>
      <c r="J1488">
        <v>2025</v>
      </c>
      <c r="K1488">
        <v>0</v>
      </c>
      <c r="L1488" t="s">
        <v>2961</v>
      </c>
      <c r="N1488" t="s">
        <v>7047</v>
      </c>
      <c r="O1488" t="s">
        <v>1779</v>
      </c>
      <c r="P1488" t="s">
        <v>7048</v>
      </c>
      <c r="Q1488" t="s">
        <v>7049</v>
      </c>
      <c r="S1488" t="s">
        <v>7050</v>
      </c>
    </row>
    <row r="1489" spans="1:17">
      <c r="A1489" t="s">
        <v>7051</v>
      </c>
      <c r="B1489" t="s">
        <v>1254</v>
      </c>
      <c r="C1489" t="s">
        <v>2947</v>
      </c>
      <c r="E1489" t="s">
        <v>2521</v>
      </c>
      <c r="F1489" t="s">
        <v>2926</v>
      </c>
      <c r="G1489" t="s">
        <v>1038</v>
      </c>
      <c r="H1489" t="s">
        <v>1334</v>
      </c>
      <c r="I1489" t="s">
        <v>1335</v>
      </c>
      <c r="J1489">
        <v>2025</v>
      </c>
      <c r="K1489">
        <v>100</v>
      </c>
      <c r="L1489" t="s">
        <v>3841</v>
      </c>
      <c r="M1489" t="s">
        <v>7052</v>
      </c>
      <c r="N1489" t="s">
        <v>7053</v>
      </c>
      <c r="O1489" t="s">
        <v>1753</v>
      </c>
    </row>
    <row r="1490" spans="1:17">
      <c r="A1490" t="s">
        <v>7054</v>
      </c>
      <c r="B1490" t="s">
        <v>1255</v>
      </c>
      <c r="C1490" t="s">
        <v>2947</v>
      </c>
      <c r="E1490" t="s">
        <v>2521</v>
      </c>
      <c r="F1490" t="s">
        <v>2926</v>
      </c>
      <c r="G1490" t="s">
        <v>1041</v>
      </c>
      <c r="H1490" t="s">
        <v>1334</v>
      </c>
      <c r="I1490" t="s">
        <v>1335</v>
      </c>
      <c r="J1490">
        <v>2025</v>
      </c>
      <c r="K1490">
        <v>0</v>
      </c>
      <c r="L1490" t="s">
        <v>2961</v>
      </c>
      <c r="N1490" t="s">
        <v>7034</v>
      </c>
      <c r="O1490" t="s">
        <v>1753</v>
      </c>
    </row>
    <row r="1491" spans="1:17">
      <c r="A1491" t="s">
        <v>7055</v>
      </c>
      <c r="B1491" t="s">
        <v>1256</v>
      </c>
      <c r="C1491" t="s">
        <v>2947</v>
      </c>
      <c r="E1491" t="s">
        <v>2521</v>
      </c>
      <c r="F1491" t="s">
        <v>2926</v>
      </c>
      <c r="G1491" t="s">
        <v>1046</v>
      </c>
      <c r="H1491" t="s">
        <v>1334</v>
      </c>
      <c r="I1491" t="s">
        <v>1335</v>
      </c>
      <c r="J1491">
        <v>2025</v>
      </c>
      <c r="K1491">
        <v>0</v>
      </c>
      <c r="L1491" t="s">
        <v>2954</v>
      </c>
      <c r="N1491" t="s">
        <v>7056</v>
      </c>
      <c r="O1491" t="s">
        <v>1753</v>
      </c>
    </row>
    <row r="1492" spans="1:17">
      <c r="A1492" t="s">
        <v>7057</v>
      </c>
      <c r="B1492" t="s">
        <v>1257</v>
      </c>
      <c r="C1492" t="s">
        <v>2486</v>
      </c>
      <c r="D1492" t="s">
        <v>1742</v>
      </c>
      <c r="E1492" t="s">
        <v>2487</v>
      </c>
      <c r="F1492" t="s">
        <v>2488</v>
      </c>
      <c r="G1492" t="s">
        <v>2489</v>
      </c>
      <c r="H1492" t="s">
        <v>1337</v>
      </c>
      <c r="I1492" t="s">
        <v>1338</v>
      </c>
      <c r="J1492">
        <v>2025</v>
      </c>
      <c r="K1492">
        <v>0</v>
      </c>
      <c r="L1492" t="s">
        <v>2999</v>
      </c>
      <c r="M1492" t="s">
        <v>7058</v>
      </c>
      <c r="N1492" t="s">
        <v>7059</v>
      </c>
      <c r="O1492" t="s">
        <v>2013</v>
      </c>
    </row>
    <row r="1493" spans="1:17">
      <c r="A1493" t="s">
        <v>7060</v>
      </c>
      <c r="B1493" t="s">
        <v>1258</v>
      </c>
      <c r="C1493" t="s">
        <v>2486</v>
      </c>
      <c r="D1493" t="s">
        <v>1743</v>
      </c>
      <c r="E1493" t="s">
        <v>2487</v>
      </c>
      <c r="F1493" t="s">
        <v>2488</v>
      </c>
      <c r="G1493" t="s">
        <v>2494</v>
      </c>
      <c r="H1493" t="s">
        <v>1337</v>
      </c>
      <c r="I1493" t="s">
        <v>1338</v>
      </c>
      <c r="J1493">
        <v>2025</v>
      </c>
      <c r="K1493">
        <v>67</v>
      </c>
      <c r="L1493" t="s">
        <v>2495</v>
      </c>
      <c r="M1493" t="s">
        <v>7061</v>
      </c>
      <c r="N1493" t="s">
        <v>7062</v>
      </c>
      <c r="O1493" t="s">
        <v>1753</v>
      </c>
    </row>
    <row r="1494" spans="1:17">
      <c r="A1494" t="s">
        <v>7063</v>
      </c>
      <c r="B1494" t="s">
        <v>1259</v>
      </c>
      <c r="C1494" t="s">
        <v>2486</v>
      </c>
      <c r="D1494" t="s">
        <v>1744</v>
      </c>
      <c r="E1494" t="s">
        <v>2499</v>
      </c>
      <c r="F1494" t="s">
        <v>2488</v>
      </c>
      <c r="G1494" t="s">
        <v>2500</v>
      </c>
      <c r="H1494" t="s">
        <v>1337</v>
      </c>
      <c r="I1494" t="s">
        <v>1338</v>
      </c>
      <c r="J1494">
        <v>2025</v>
      </c>
      <c r="K1494">
        <v>100</v>
      </c>
      <c r="L1494" t="s">
        <v>3348</v>
      </c>
      <c r="M1494" t="s">
        <v>7064</v>
      </c>
      <c r="N1494" t="s">
        <v>7065</v>
      </c>
      <c r="O1494" t="s">
        <v>1753</v>
      </c>
    </row>
    <row r="1495" spans="1:17">
      <c r="A1495" t="s">
        <v>7066</v>
      </c>
      <c r="B1495" t="s">
        <v>1260</v>
      </c>
      <c r="C1495" t="s">
        <v>2486</v>
      </c>
      <c r="D1495" t="s">
        <v>1745</v>
      </c>
      <c r="E1495" t="s">
        <v>2504</v>
      </c>
      <c r="F1495" t="s">
        <v>2488</v>
      </c>
      <c r="G1495" t="s">
        <v>2505</v>
      </c>
      <c r="H1495" t="s">
        <v>1337</v>
      </c>
      <c r="I1495" t="s">
        <v>1338</v>
      </c>
      <c r="J1495">
        <v>2025</v>
      </c>
      <c r="K1495">
        <v>100</v>
      </c>
      <c r="L1495" t="s">
        <v>3355</v>
      </c>
      <c r="M1495" t="s">
        <v>7067</v>
      </c>
      <c r="N1495" t="s">
        <v>7068</v>
      </c>
      <c r="O1495" t="s">
        <v>1753</v>
      </c>
    </row>
    <row r="1496" spans="1:17">
      <c r="A1496" t="s">
        <v>7069</v>
      </c>
      <c r="B1496" t="s">
        <v>1261</v>
      </c>
      <c r="C1496" t="s">
        <v>2486</v>
      </c>
      <c r="D1496" t="s">
        <v>1746</v>
      </c>
      <c r="E1496" t="s">
        <v>2504</v>
      </c>
      <c r="F1496" t="s">
        <v>2488</v>
      </c>
      <c r="G1496" t="s">
        <v>2511</v>
      </c>
      <c r="H1496" t="s">
        <v>1337</v>
      </c>
      <c r="I1496" t="s">
        <v>1338</v>
      </c>
      <c r="J1496">
        <v>2025</v>
      </c>
      <c r="K1496">
        <v>0</v>
      </c>
      <c r="L1496" t="s">
        <v>3010</v>
      </c>
      <c r="M1496" t="s">
        <v>7070</v>
      </c>
      <c r="N1496" t="s">
        <v>7071</v>
      </c>
      <c r="O1496" t="s">
        <v>2013</v>
      </c>
      <c r="Q1496" t="s">
        <v>7072</v>
      </c>
    </row>
    <row r="1497" spans="1:17">
      <c r="A1497" t="s">
        <v>7073</v>
      </c>
      <c r="B1497" t="s">
        <v>1262</v>
      </c>
      <c r="C1497" t="s">
        <v>2486</v>
      </c>
      <c r="D1497" t="s">
        <v>1747</v>
      </c>
      <c r="E1497" t="s">
        <v>2504</v>
      </c>
      <c r="F1497" t="s">
        <v>2488</v>
      </c>
      <c r="G1497" t="s">
        <v>2516</v>
      </c>
      <c r="H1497" t="s">
        <v>1337</v>
      </c>
      <c r="I1497" t="s">
        <v>1338</v>
      </c>
      <c r="J1497">
        <v>2025</v>
      </c>
      <c r="K1497">
        <v>100</v>
      </c>
      <c r="L1497" t="s">
        <v>2517</v>
      </c>
      <c r="M1497" t="s">
        <v>7074</v>
      </c>
      <c r="N1497" t="s">
        <v>7075</v>
      </c>
      <c r="O1497" t="s">
        <v>1753</v>
      </c>
    </row>
    <row r="1498" spans="1:17">
      <c r="A1498" t="s">
        <v>7076</v>
      </c>
      <c r="B1498" t="s">
        <v>1263</v>
      </c>
      <c r="C1498" t="s">
        <v>2486</v>
      </c>
      <c r="D1498" t="s">
        <v>1695</v>
      </c>
      <c r="E1498" t="s">
        <v>2521</v>
      </c>
      <c r="F1498" t="s">
        <v>2488</v>
      </c>
      <c r="G1498" t="s">
        <v>2522</v>
      </c>
      <c r="H1498" t="s">
        <v>1337</v>
      </c>
      <c r="I1498" t="s">
        <v>1338</v>
      </c>
      <c r="J1498">
        <v>2025</v>
      </c>
      <c r="K1498">
        <v>0</v>
      </c>
      <c r="L1498" t="s">
        <v>3016</v>
      </c>
      <c r="M1498" t="s">
        <v>7077</v>
      </c>
      <c r="N1498" t="s">
        <v>7078</v>
      </c>
      <c r="O1498" t="s">
        <v>2013</v>
      </c>
    </row>
    <row r="1499" spans="1:17">
      <c r="A1499" t="s">
        <v>7079</v>
      </c>
      <c r="B1499" t="s">
        <v>1115</v>
      </c>
      <c r="C1499" t="s">
        <v>2486</v>
      </c>
      <c r="D1499" t="s">
        <v>1743</v>
      </c>
      <c r="E1499" t="s">
        <v>2487</v>
      </c>
      <c r="F1499" t="s">
        <v>2526</v>
      </c>
      <c r="G1499" t="s">
        <v>289</v>
      </c>
      <c r="H1499" t="s">
        <v>1337</v>
      </c>
      <c r="I1499" t="s">
        <v>1338</v>
      </c>
      <c r="J1499">
        <v>2025</v>
      </c>
      <c r="K1499">
        <v>100</v>
      </c>
      <c r="L1499" t="s">
        <v>2527</v>
      </c>
      <c r="M1499" t="s">
        <v>7080</v>
      </c>
      <c r="N1499" t="s">
        <v>7081</v>
      </c>
      <c r="O1499" t="s">
        <v>1753</v>
      </c>
    </row>
    <row r="1500" spans="1:17">
      <c r="A1500" t="s">
        <v>7082</v>
      </c>
      <c r="B1500" t="s">
        <v>1116</v>
      </c>
      <c r="C1500" t="s">
        <v>2486</v>
      </c>
      <c r="D1500" t="s">
        <v>1743</v>
      </c>
      <c r="E1500" t="s">
        <v>2487</v>
      </c>
      <c r="F1500" t="s">
        <v>2526</v>
      </c>
      <c r="G1500" t="s">
        <v>296</v>
      </c>
      <c r="H1500" t="s">
        <v>1337</v>
      </c>
      <c r="I1500" t="s">
        <v>1338</v>
      </c>
      <c r="J1500">
        <v>2025</v>
      </c>
      <c r="K1500">
        <v>0</v>
      </c>
      <c r="L1500" t="s">
        <v>3021</v>
      </c>
      <c r="M1500" t="s">
        <v>7083</v>
      </c>
      <c r="N1500" t="s">
        <v>7084</v>
      </c>
      <c r="O1500" t="s">
        <v>1753</v>
      </c>
      <c r="Q1500" t="s">
        <v>7085</v>
      </c>
    </row>
    <row r="1501" spans="1:17">
      <c r="A1501" t="s">
        <v>7086</v>
      </c>
      <c r="B1501" t="s">
        <v>1117</v>
      </c>
      <c r="C1501" t="s">
        <v>2486</v>
      </c>
      <c r="D1501" t="s">
        <v>1743</v>
      </c>
      <c r="E1501" t="s">
        <v>2487</v>
      </c>
      <c r="F1501" t="s">
        <v>2526</v>
      </c>
      <c r="G1501" t="s">
        <v>300</v>
      </c>
      <c r="H1501" t="s">
        <v>1337</v>
      </c>
      <c r="I1501" t="s">
        <v>1338</v>
      </c>
      <c r="J1501">
        <v>2025</v>
      </c>
      <c r="K1501">
        <v>0</v>
      </c>
      <c r="L1501" t="s">
        <v>3024</v>
      </c>
      <c r="M1501" t="s">
        <v>7083</v>
      </c>
      <c r="N1501" t="s">
        <v>7087</v>
      </c>
      <c r="O1501" t="s">
        <v>1753</v>
      </c>
    </row>
    <row r="1502" spans="1:17">
      <c r="A1502" t="s">
        <v>7088</v>
      </c>
      <c r="B1502" t="s">
        <v>1118</v>
      </c>
      <c r="C1502" t="s">
        <v>2486</v>
      </c>
      <c r="D1502" t="s">
        <v>1743</v>
      </c>
      <c r="E1502" t="s">
        <v>2487</v>
      </c>
      <c r="F1502" t="s">
        <v>2526</v>
      </c>
      <c r="G1502" t="s">
        <v>304</v>
      </c>
      <c r="H1502" t="s">
        <v>1337</v>
      </c>
      <c r="I1502" t="s">
        <v>1338</v>
      </c>
      <c r="J1502">
        <v>2025</v>
      </c>
      <c r="K1502">
        <v>100</v>
      </c>
      <c r="L1502" t="s">
        <v>2537</v>
      </c>
      <c r="M1502" t="s">
        <v>7089</v>
      </c>
      <c r="N1502" t="s">
        <v>7090</v>
      </c>
      <c r="O1502" t="s">
        <v>1753</v>
      </c>
    </row>
    <row r="1503" spans="1:17">
      <c r="A1503" t="s">
        <v>7091</v>
      </c>
      <c r="B1503" t="s">
        <v>1119</v>
      </c>
      <c r="C1503" t="s">
        <v>2486</v>
      </c>
      <c r="D1503" t="s">
        <v>1743</v>
      </c>
      <c r="E1503" t="s">
        <v>2487</v>
      </c>
      <c r="F1503" t="s">
        <v>2526</v>
      </c>
      <c r="G1503" t="s">
        <v>308</v>
      </c>
      <c r="H1503" t="s">
        <v>1337</v>
      </c>
      <c r="I1503" t="s">
        <v>1338</v>
      </c>
      <c r="J1503">
        <v>2025</v>
      </c>
      <c r="K1503">
        <v>100</v>
      </c>
      <c r="L1503" t="s">
        <v>2540</v>
      </c>
      <c r="M1503" t="s">
        <v>7089</v>
      </c>
      <c r="N1503" t="s">
        <v>7092</v>
      </c>
      <c r="O1503" t="s">
        <v>1753</v>
      </c>
    </row>
    <row r="1504" spans="1:17">
      <c r="A1504" t="s">
        <v>7093</v>
      </c>
      <c r="B1504" t="s">
        <v>1120</v>
      </c>
      <c r="C1504" t="s">
        <v>2486</v>
      </c>
      <c r="D1504" t="s">
        <v>1743</v>
      </c>
      <c r="E1504" t="s">
        <v>2487</v>
      </c>
      <c r="F1504" t="s">
        <v>2526</v>
      </c>
      <c r="G1504" t="s">
        <v>312</v>
      </c>
      <c r="H1504" t="s">
        <v>1337</v>
      </c>
      <c r="I1504" t="s">
        <v>1338</v>
      </c>
      <c r="J1504">
        <v>2025</v>
      </c>
      <c r="K1504">
        <v>100</v>
      </c>
      <c r="L1504" t="s">
        <v>2543</v>
      </c>
      <c r="M1504" t="s">
        <v>7094</v>
      </c>
      <c r="N1504" t="s">
        <v>7095</v>
      </c>
      <c r="O1504" t="s">
        <v>1753</v>
      </c>
    </row>
    <row r="1505" spans="1:19">
      <c r="A1505" t="s">
        <v>7096</v>
      </c>
      <c r="B1505" t="s">
        <v>1121</v>
      </c>
      <c r="C1505" t="s">
        <v>2486</v>
      </c>
      <c r="D1505" t="s">
        <v>1743</v>
      </c>
      <c r="E1505" t="s">
        <v>2487</v>
      </c>
      <c r="F1505" t="s">
        <v>2526</v>
      </c>
      <c r="G1505" t="s">
        <v>318</v>
      </c>
      <c r="H1505" t="s">
        <v>1337</v>
      </c>
      <c r="I1505" t="s">
        <v>1338</v>
      </c>
      <c r="J1505">
        <v>2025</v>
      </c>
      <c r="K1505">
        <v>0</v>
      </c>
      <c r="L1505" t="s">
        <v>3388</v>
      </c>
      <c r="M1505" t="s">
        <v>7097</v>
      </c>
      <c r="N1505" t="s">
        <v>7098</v>
      </c>
      <c r="O1505" t="s">
        <v>1753</v>
      </c>
      <c r="Q1505" t="s">
        <v>7099</v>
      </c>
      <c r="S1505" t="s">
        <v>7100</v>
      </c>
    </row>
    <row r="1506" spans="1:19">
      <c r="A1506" t="s">
        <v>7101</v>
      </c>
      <c r="B1506" t="s">
        <v>1122</v>
      </c>
      <c r="C1506" t="s">
        <v>2486</v>
      </c>
      <c r="D1506" t="s">
        <v>1743</v>
      </c>
      <c r="E1506" t="s">
        <v>2487</v>
      </c>
      <c r="F1506" t="s">
        <v>2526</v>
      </c>
      <c r="G1506" t="s">
        <v>324</v>
      </c>
      <c r="H1506" t="s">
        <v>1337</v>
      </c>
      <c r="I1506" t="s">
        <v>1338</v>
      </c>
      <c r="J1506">
        <v>2025</v>
      </c>
      <c r="K1506">
        <v>0</v>
      </c>
      <c r="L1506" t="s">
        <v>3035</v>
      </c>
      <c r="M1506" t="s">
        <v>7102</v>
      </c>
      <c r="N1506" t="s">
        <v>7098</v>
      </c>
      <c r="O1506" t="s">
        <v>1753</v>
      </c>
    </row>
    <row r="1507" spans="1:19">
      <c r="A1507" t="s">
        <v>7103</v>
      </c>
      <c r="B1507" t="s">
        <v>1123</v>
      </c>
      <c r="C1507" t="s">
        <v>2486</v>
      </c>
      <c r="D1507" t="s">
        <v>1743</v>
      </c>
      <c r="E1507" t="s">
        <v>2487</v>
      </c>
      <c r="F1507" t="s">
        <v>2552</v>
      </c>
      <c r="G1507" t="s">
        <v>330</v>
      </c>
      <c r="H1507" t="s">
        <v>1337</v>
      </c>
      <c r="I1507" t="s">
        <v>1338</v>
      </c>
      <c r="J1507">
        <v>2025</v>
      </c>
      <c r="K1507">
        <v>100</v>
      </c>
      <c r="L1507" t="s">
        <v>2553</v>
      </c>
      <c r="M1507" t="s">
        <v>7104</v>
      </c>
      <c r="N1507" t="s">
        <v>7105</v>
      </c>
      <c r="O1507" t="s">
        <v>1753</v>
      </c>
    </row>
    <row r="1508" spans="1:19">
      <c r="A1508" t="s">
        <v>7106</v>
      </c>
      <c r="B1508" t="s">
        <v>1124</v>
      </c>
      <c r="C1508" t="s">
        <v>2486</v>
      </c>
      <c r="D1508" t="s">
        <v>1743</v>
      </c>
      <c r="E1508" t="s">
        <v>2487</v>
      </c>
      <c r="F1508" t="s">
        <v>2552</v>
      </c>
      <c r="G1508" t="s">
        <v>336</v>
      </c>
      <c r="H1508" t="s">
        <v>1337</v>
      </c>
      <c r="I1508" t="s">
        <v>1338</v>
      </c>
      <c r="J1508">
        <v>2025</v>
      </c>
      <c r="K1508">
        <v>67</v>
      </c>
      <c r="L1508" t="s">
        <v>2556</v>
      </c>
      <c r="M1508" t="s">
        <v>7104</v>
      </c>
      <c r="N1508" t="s">
        <v>7107</v>
      </c>
      <c r="O1508" t="s">
        <v>1753</v>
      </c>
    </row>
    <row r="1509" spans="1:19">
      <c r="A1509" t="s">
        <v>7108</v>
      </c>
      <c r="B1509" t="s">
        <v>1125</v>
      </c>
      <c r="C1509" t="s">
        <v>2486</v>
      </c>
      <c r="D1509" t="s">
        <v>1743</v>
      </c>
      <c r="E1509" t="s">
        <v>2487</v>
      </c>
      <c r="F1509" t="s">
        <v>2552</v>
      </c>
      <c r="G1509" t="s">
        <v>342</v>
      </c>
      <c r="H1509" t="s">
        <v>1337</v>
      </c>
      <c r="I1509" t="s">
        <v>1338</v>
      </c>
      <c r="J1509">
        <v>2025</v>
      </c>
      <c r="K1509">
        <v>0</v>
      </c>
      <c r="L1509" t="s">
        <v>3402</v>
      </c>
      <c r="M1509" t="s">
        <v>7104</v>
      </c>
      <c r="N1509" t="s">
        <v>7109</v>
      </c>
      <c r="O1509" t="s">
        <v>1753</v>
      </c>
    </row>
    <row r="1510" spans="1:19">
      <c r="A1510" t="s">
        <v>7110</v>
      </c>
      <c r="B1510" t="s">
        <v>1126</v>
      </c>
      <c r="C1510" t="s">
        <v>2486</v>
      </c>
      <c r="D1510" t="s">
        <v>1743</v>
      </c>
      <c r="E1510" t="s">
        <v>2487</v>
      </c>
      <c r="F1510" t="s">
        <v>2552</v>
      </c>
      <c r="G1510" t="s">
        <v>346</v>
      </c>
      <c r="H1510" t="s">
        <v>1337</v>
      </c>
      <c r="I1510" t="s">
        <v>1338</v>
      </c>
      <c r="J1510">
        <v>2025</v>
      </c>
      <c r="K1510">
        <v>0</v>
      </c>
      <c r="L1510" t="s">
        <v>3406</v>
      </c>
      <c r="M1510" t="s">
        <v>7104</v>
      </c>
      <c r="N1510" t="s">
        <v>7109</v>
      </c>
      <c r="O1510" t="s">
        <v>1753</v>
      </c>
    </row>
    <row r="1511" spans="1:19">
      <c r="A1511" t="s">
        <v>7111</v>
      </c>
      <c r="B1511" t="s">
        <v>1127</v>
      </c>
      <c r="C1511" t="s">
        <v>2486</v>
      </c>
      <c r="D1511" t="s">
        <v>1743</v>
      </c>
      <c r="E1511" t="s">
        <v>2487</v>
      </c>
      <c r="F1511" t="s">
        <v>2565</v>
      </c>
      <c r="G1511" t="s">
        <v>352</v>
      </c>
      <c r="H1511" t="s">
        <v>1337</v>
      </c>
      <c r="I1511" t="s">
        <v>1338</v>
      </c>
      <c r="J1511">
        <v>2025</v>
      </c>
      <c r="K1511">
        <v>67</v>
      </c>
      <c r="L1511" t="s">
        <v>3046</v>
      </c>
      <c r="M1511" t="s">
        <v>7112</v>
      </c>
      <c r="N1511" t="s">
        <v>7113</v>
      </c>
      <c r="O1511" t="s">
        <v>1753</v>
      </c>
      <c r="Q1511" t="s">
        <v>7114</v>
      </c>
      <c r="S1511" t="s">
        <v>7115</v>
      </c>
    </row>
    <row r="1512" spans="1:19">
      <c r="A1512" t="s">
        <v>7116</v>
      </c>
      <c r="B1512" t="s">
        <v>1128</v>
      </c>
      <c r="C1512" t="s">
        <v>2486</v>
      </c>
      <c r="D1512" t="s">
        <v>1743</v>
      </c>
      <c r="E1512" t="s">
        <v>2487</v>
      </c>
      <c r="F1512" t="s">
        <v>2565</v>
      </c>
      <c r="G1512" t="s">
        <v>358</v>
      </c>
      <c r="H1512" t="s">
        <v>1337</v>
      </c>
      <c r="I1512" t="s">
        <v>1338</v>
      </c>
      <c r="J1512">
        <v>2025</v>
      </c>
      <c r="K1512">
        <v>0</v>
      </c>
      <c r="L1512" t="s">
        <v>3050</v>
      </c>
      <c r="M1512" t="s">
        <v>7112</v>
      </c>
      <c r="N1512" t="s">
        <v>7117</v>
      </c>
      <c r="O1512" t="s">
        <v>1753</v>
      </c>
      <c r="Q1512" t="s">
        <v>7118</v>
      </c>
    </row>
    <row r="1513" spans="1:19">
      <c r="A1513" t="s">
        <v>7119</v>
      </c>
      <c r="B1513" t="s">
        <v>1129</v>
      </c>
      <c r="C1513" t="s">
        <v>2486</v>
      </c>
      <c r="D1513" t="s">
        <v>1743</v>
      </c>
      <c r="E1513" t="s">
        <v>2487</v>
      </c>
      <c r="F1513" t="s">
        <v>2573</v>
      </c>
      <c r="G1513" t="s">
        <v>364</v>
      </c>
      <c r="H1513" t="s">
        <v>1337</v>
      </c>
      <c r="I1513" t="s">
        <v>1338</v>
      </c>
      <c r="J1513">
        <v>2025</v>
      </c>
      <c r="K1513">
        <v>33</v>
      </c>
      <c r="L1513" t="s">
        <v>2622</v>
      </c>
      <c r="M1513" t="s">
        <v>7120</v>
      </c>
      <c r="N1513" t="s">
        <v>7121</v>
      </c>
      <c r="O1513" t="s">
        <v>1753</v>
      </c>
    </row>
    <row r="1514" spans="1:19">
      <c r="A1514" t="s">
        <v>7122</v>
      </c>
      <c r="B1514" t="s">
        <v>1130</v>
      </c>
      <c r="C1514" t="s">
        <v>2486</v>
      </c>
      <c r="D1514" t="s">
        <v>1743</v>
      </c>
      <c r="E1514" t="s">
        <v>2487</v>
      </c>
      <c r="F1514" t="s">
        <v>2573</v>
      </c>
      <c r="G1514" t="s">
        <v>369</v>
      </c>
      <c r="H1514" t="s">
        <v>1337</v>
      </c>
      <c r="I1514" t="s">
        <v>1338</v>
      </c>
      <c r="J1514">
        <v>2025</v>
      </c>
      <c r="K1514">
        <v>0</v>
      </c>
      <c r="L1514" t="s">
        <v>2578</v>
      </c>
      <c r="M1514" t="s">
        <v>7097</v>
      </c>
      <c r="N1514" t="s">
        <v>7123</v>
      </c>
      <c r="O1514" t="s">
        <v>1753</v>
      </c>
      <c r="Q1514" t="s">
        <v>7124</v>
      </c>
    </row>
    <row r="1515" spans="1:19">
      <c r="A1515" t="s">
        <v>7125</v>
      </c>
      <c r="B1515" t="s">
        <v>1131</v>
      </c>
      <c r="C1515" t="s">
        <v>2486</v>
      </c>
      <c r="D1515" t="s">
        <v>1743</v>
      </c>
      <c r="E1515" t="s">
        <v>2487</v>
      </c>
      <c r="F1515" t="s">
        <v>2580</v>
      </c>
      <c r="G1515" t="s">
        <v>374</v>
      </c>
      <c r="H1515" t="s">
        <v>1337</v>
      </c>
      <c r="I1515" t="s">
        <v>1338</v>
      </c>
      <c r="J1515">
        <v>2025</v>
      </c>
      <c r="K1515">
        <v>0</v>
      </c>
      <c r="L1515" t="s">
        <v>2581</v>
      </c>
      <c r="M1515" t="s">
        <v>7097</v>
      </c>
      <c r="N1515" t="s">
        <v>7126</v>
      </c>
      <c r="O1515" t="s">
        <v>1753</v>
      </c>
      <c r="Q1515" t="s">
        <v>7127</v>
      </c>
      <c r="R1515" t="s">
        <v>7128</v>
      </c>
      <c r="S1515" t="s">
        <v>7129</v>
      </c>
    </row>
    <row r="1516" spans="1:19">
      <c r="A1516" t="s">
        <v>7130</v>
      </c>
      <c r="B1516" t="s">
        <v>1132</v>
      </c>
      <c r="C1516" t="s">
        <v>2486</v>
      </c>
      <c r="D1516" t="s">
        <v>1743</v>
      </c>
      <c r="E1516" t="s">
        <v>2487</v>
      </c>
      <c r="F1516" t="s">
        <v>2580</v>
      </c>
      <c r="G1516" t="s">
        <v>380</v>
      </c>
      <c r="H1516" t="s">
        <v>1337</v>
      </c>
      <c r="I1516" t="s">
        <v>1338</v>
      </c>
      <c r="J1516">
        <v>2025</v>
      </c>
      <c r="K1516">
        <v>0</v>
      </c>
      <c r="L1516" t="s">
        <v>3918</v>
      </c>
      <c r="M1516" t="s">
        <v>7097</v>
      </c>
      <c r="N1516" t="s">
        <v>7131</v>
      </c>
      <c r="O1516" t="s">
        <v>1753</v>
      </c>
      <c r="Q1516" t="s">
        <v>7132</v>
      </c>
      <c r="R1516" t="s">
        <v>7133</v>
      </c>
      <c r="S1516" t="s">
        <v>7134</v>
      </c>
    </row>
    <row r="1517" spans="1:19">
      <c r="A1517" t="s">
        <v>7135</v>
      </c>
      <c r="B1517" t="s">
        <v>1133</v>
      </c>
      <c r="C1517" t="s">
        <v>2486</v>
      </c>
      <c r="D1517" t="s">
        <v>1743</v>
      </c>
      <c r="E1517" t="s">
        <v>2487</v>
      </c>
      <c r="F1517" t="s">
        <v>2526</v>
      </c>
      <c r="G1517" t="s">
        <v>386</v>
      </c>
      <c r="H1517" t="s">
        <v>1337</v>
      </c>
      <c r="I1517" t="s">
        <v>1338</v>
      </c>
      <c r="J1517">
        <v>2025</v>
      </c>
      <c r="K1517">
        <v>33</v>
      </c>
      <c r="L1517" t="s">
        <v>2587</v>
      </c>
      <c r="M1517" t="s">
        <v>7136</v>
      </c>
      <c r="N1517" t="s">
        <v>7137</v>
      </c>
      <c r="O1517" t="s">
        <v>1753</v>
      </c>
    </row>
    <row r="1518" spans="1:19">
      <c r="A1518" t="s">
        <v>7138</v>
      </c>
      <c r="B1518" t="s">
        <v>1134</v>
      </c>
      <c r="C1518" t="s">
        <v>2486</v>
      </c>
      <c r="D1518" t="s">
        <v>1743</v>
      </c>
      <c r="E1518" t="s">
        <v>2487</v>
      </c>
      <c r="F1518" t="s">
        <v>2526</v>
      </c>
      <c r="G1518" t="s">
        <v>392</v>
      </c>
      <c r="H1518" t="s">
        <v>1337</v>
      </c>
      <c r="I1518" t="s">
        <v>1338</v>
      </c>
      <c r="J1518">
        <v>2025</v>
      </c>
      <c r="K1518">
        <v>0</v>
      </c>
      <c r="L1518" t="s">
        <v>2590</v>
      </c>
      <c r="M1518" t="s">
        <v>7139</v>
      </c>
      <c r="N1518" t="s">
        <v>7140</v>
      </c>
      <c r="O1518" t="s">
        <v>1753</v>
      </c>
    </row>
    <row r="1519" spans="1:19">
      <c r="A1519" t="s">
        <v>7141</v>
      </c>
      <c r="B1519" t="s">
        <v>1135</v>
      </c>
      <c r="C1519" t="s">
        <v>2486</v>
      </c>
      <c r="D1519" t="s">
        <v>1743</v>
      </c>
      <c r="E1519" t="s">
        <v>2487</v>
      </c>
      <c r="F1519" t="s">
        <v>2526</v>
      </c>
      <c r="G1519" t="s">
        <v>398</v>
      </c>
      <c r="H1519" t="s">
        <v>1337</v>
      </c>
      <c r="I1519" t="s">
        <v>1338</v>
      </c>
      <c r="J1519">
        <v>2025</v>
      </c>
      <c r="K1519">
        <v>0</v>
      </c>
      <c r="L1519" t="s">
        <v>3927</v>
      </c>
      <c r="M1519" t="s">
        <v>7136</v>
      </c>
      <c r="N1519" t="s">
        <v>7142</v>
      </c>
      <c r="O1519" t="s">
        <v>1753</v>
      </c>
    </row>
    <row r="1520" spans="1:19">
      <c r="A1520" t="s">
        <v>7143</v>
      </c>
      <c r="B1520" t="s">
        <v>1136</v>
      </c>
      <c r="C1520" t="s">
        <v>2486</v>
      </c>
      <c r="D1520" t="s">
        <v>1743</v>
      </c>
      <c r="E1520" t="s">
        <v>2487</v>
      </c>
      <c r="F1520" t="s">
        <v>2526</v>
      </c>
      <c r="G1520" t="s">
        <v>402</v>
      </c>
      <c r="H1520" t="s">
        <v>1337</v>
      </c>
      <c r="I1520" t="s">
        <v>1338</v>
      </c>
      <c r="J1520">
        <v>2025</v>
      </c>
      <c r="K1520">
        <v>33</v>
      </c>
      <c r="L1520" t="s">
        <v>2596</v>
      </c>
      <c r="M1520" t="s">
        <v>7136</v>
      </c>
      <c r="N1520" t="s">
        <v>7144</v>
      </c>
      <c r="O1520" t="s">
        <v>1753</v>
      </c>
    </row>
    <row r="1521" spans="1:19">
      <c r="A1521" t="s">
        <v>7145</v>
      </c>
      <c r="B1521" t="s">
        <v>1137</v>
      </c>
      <c r="C1521" t="s">
        <v>2486</v>
      </c>
      <c r="D1521" t="s">
        <v>1743</v>
      </c>
      <c r="E1521" t="s">
        <v>2487</v>
      </c>
      <c r="F1521" t="s">
        <v>2526</v>
      </c>
      <c r="G1521" t="s">
        <v>408</v>
      </c>
      <c r="H1521" t="s">
        <v>1337</v>
      </c>
      <c r="I1521" t="s">
        <v>1338</v>
      </c>
      <c r="J1521">
        <v>2025</v>
      </c>
      <c r="K1521">
        <v>0</v>
      </c>
      <c r="L1521" t="s">
        <v>2599</v>
      </c>
      <c r="M1521" t="s">
        <v>7097</v>
      </c>
      <c r="N1521" t="s">
        <v>7146</v>
      </c>
      <c r="O1521" t="s">
        <v>1753</v>
      </c>
    </row>
    <row r="1522" spans="1:19">
      <c r="A1522" t="s">
        <v>7147</v>
      </c>
      <c r="B1522" t="s">
        <v>1138</v>
      </c>
      <c r="C1522" t="s">
        <v>2486</v>
      </c>
      <c r="D1522" t="s">
        <v>1743</v>
      </c>
      <c r="E1522" t="s">
        <v>2487</v>
      </c>
      <c r="F1522" t="s">
        <v>2526</v>
      </c>
      <c r="G1522" t="s">
        <v>414</v>
      </c>
      <c r="H1522" t="s">
        <v>1337</v>
      </c>
      <c r="I1522" t="s">
        <v>1338</v>
      </c>
      <c r="J1522">
        <v>2025</v>
      </c>
      <c r="K1522">
        <v>100</v>
      </c>
      <c r="L1522" t="s">
        <v>2601</v>
      </c>
      <c r="M1522" t="s">
        <v>7136</v>
      </c>
      <c r="N1522" t="s">
        <v>7148</v>
      </c>
      <c r="O1522" t="s">
        <v>1753</v>
      </c>
      <c r="Q1522" t="s">
        <v>7149</v>
      </c>
    </row>
    <row r="1523" spans="1:19">
      <c r="A1523" t="s">
        <v>7150</v>
      </c>
      <c r="B1523" t="s">
        <v>1139</v>
      </c>
      <c r="C1523" t="s">
        <v>2486</v>
      </c>
      <c r="D1523" t="s">
        <v>1743</v>
      </c>
      <c r="E1523" t="s">
        <v>2487</v>
      </c>
      <c r="F1523" t="s">
        <v>2552</v>
      </c>
      <c r="G1523" t="s">
        <v>420</v>
      </c>
      <c r="H1523" t="s">
        <v>1337</v>
      </c>
      <c r="I1523" t="s">
        <v>1338</v>
      </c>
      <c r="J1523">
        <v>2025</v>
      </c>
      <c r="K1523">
        <v>0</v>
      </c>
      <c r="L1523" t="s">
        <v>3937</v>
      </c>
      <c r="M1523" t="s">
        <v>7136</v>
      </c>
      <c r="N1523" t="s">
        <v>7151</v>
      </c>
      <c r="O1523" t="s">
        <v>1753</v>
      </c>
    </row>
    <row r="1524" spans="1:19">
      <c r="A1524" t="s">
        <v>7152</v>
      </c>
      <c r="B1524" t="s">
        <v>1140</v>
      </c>
      <c r="C1524" t="s">
        <v>2486</v>
      </c>
      <c r="D1524" t="s">
        <v>1743</v>
      </c>
      <c r="E1524" t="s">
        <v>2487</v>
      </c>
      <c r="F1524" t="s">
        <v>2552</v>
      </c>
      <c r="G1524" t="s">
        <v>424</v>
      </c>
      <c r="H1524" t="s">
        <v>1337</v>
      </c>
      <c r="I1524" t="s">
        <v>1338</v>
      </c>
      <c r="J1524">
        <v>2025</v>
      </c>
      <c r="K1524">
        <v>0</v>
      </c>
      <c r="L1524" t="s">
        <v>3940</v>
      </c>
      <c r="M1524" t="s">
        <v>7097</v>
      </c>
      <c r="N1524" t="s">
        <v>7153</v>
      </c>
      <c r="O1524" t="s">
        <v>1753</v>
      </c>
    </row>
    <row r="1525" spans="1:19">
      <c r="A1525" t="s">
        <v>7154</v>
      </c>
      <c r="B1525" t="s">
        <v>1141</v>
      </c>
      <c r="C1525" t="s">
        <v>2486</v>
      </c>
      <c r="D1525" t="s">
        <v>1743</v>
      </c>
      <c r="E1525" t="s">
        <v>2487</v>
      </c>
      <c r="F1525" t="s">
        <v>2552</v>
      </c>
      <c r="G1525" t="s">
        <v>430</v>
      </c>
      <c r="H1525" t="s">
        <v>1337</v>
      </c>
      <c r="I1525" t="s">
        <v>1338</v>
      </c>
      <c r="J1525">
        <v>2025</v>
      </c>
      <c r="K1525">
        <v>0</v>
      </c>
      <c r="L1525" t="s">
        <v>3944</v>
      </c>
      <c r="M1525" t="s">
        <v>7136</v>
      </c>
      <c r="N1525" t="s">
        <v>7155</v>
      </c>
      <c r="O1525" t="s">
        <v>1753</v>
      </c>
    </row>
    <row r="1526" spans="1:19">
      <c r="A1526" t="s">
        <v>7156</v>
      </c>
      <c r="B1526" t="s">
        <v>1142</v>
      </c>
      <c r="C1526" t="s">
        <v>2486</v>
      </c>
      <c r="D1526" t="s">
        <v>1743</v>
      </c>
      <c r="E1526" t="s">
        <v>2487</v>
      </c>
      <c r="F1526" t="s">
        <v>2552</v>
      </c>
      <c r="G1526" t="s">
        <v>434</v>
      </c>
      <c r="H1526" t="s">
        <v>1337</v>
      </c>
      <c r="I1526" t="s">
        <v>1338</v>
      </c>
      <c r="J1526">
        <v>2025</v>
      </c>
      <c r="K1526">
        <v>0</v>
      </c>
      <c r="L1526" t="s">
        <v>3464</v>
      </c>
      <c r="M1526" t="s">
        <v>7136</v>
      </c>
      <c r="N1526" t="s">
        <v>7157</v>
      </c>
      <c r="O1526" t="s">
        <v>1753</v>
      </c>
    </row>
    <row r="1527" spans="1:19">
      <c r="A1527" t="s">
        <v>7158</v>
      </c>
      <c r="B1527" t="s">
        <v>1143</v>
      </c>
      <c r="C1527" t="s">
        <v>2486</v>
      </c>
      <c r="D1527" t="s">
        <v>1743</v>
      </c>
      <c r="E1527" t="s">
        <v>2487</v>
      </c>
      <c r="F1527" t="s">
        <v>2552</v>
      </c>
      <c r="G1527" t="s">
        <v>438</v>
      </c>
      <c r="H1527" t="s">
        <v>1337</v>
      </c>
      <c r="I1527" t="s">
        <v>1338</v>
      </c>
      <c r="J1527">
        <v>2025</v>
      </c>
      <c r="K1527">
        <v>0</v>
      </c>
      <c r="L1527" t="s">
        <v>3468</v>
      </c>
      <c r="M1527" t="s">
        <v>7097</v>
      </c>
      <c r="N1527" t="s">
        <v>7159</v>
      </c>
      <c r="O1527" t="s">
        <v>1753</v>
      </c>
    </row>
    <row r="1528" spans="1:19">
      <c r="A1528" t="s">
        <v>7160</v>
      </c>
      <c r="B1528" t="s">
        <v>1144</v>
      </c>
      <c r="C1528" t="s">
        <v>2486</v>
      </c>
      <c r="D1528" t="s">
        <v>1743</v>
      </c>
      <c r="E1528" t="s">
        <v>2487</v>
      </c>
      <c r="F1528" t="s">
        <v>2552</v>
      </c>
      <c r="G1528" t="s">
        <v>444</v>
      </c>
      <c r="H1528" t="s">
        <v>1337</v>
      </c>
      <c r="I1528" t="s">
        <v>1338</v>
      </c>
      <c r="J1528">
        <v>2025</v>
      </c>
      <c r="K1528">
        <v>100</v>
      </c>
      <c r="L1528" t="s">
        <v>2601</v>
      </c>
      <c r="M1528" t="s">
        <v>7136</v>
      </c>
      <c r="N1528" t="s">
        <v>7161</v>
      </c>
      <c r="O1528" t="s">
        <v>1753</v>
      </c>
    </row>
    <row r="1529" spans="1:19">
      <c r="A1529" t="s">
        <v>7162</v>
      </c>
      <c r="B1529" t="s">
        <v>1145</v>
      </c>
      <c r="C1529" t="s">
        <v>2486</v>
      </c>
      <c r="D1529" t="s">
        <v>1743</v>
      </c>
      <c r="E1529" t="s">
        <v>2487</v>
      </c>
      <c r="F1529" t="s">
        <v>2565</v>
      </c>
      <c r="G1529" t="s">
        <v>447</v>
      </c>
      <c r="H1529" t="s">
        <v>1337</v>
      </c>
      <c r="I1529" t="s">
        <v>1338</v>
      </c>
      <c r="J1529">
        <v>2025</v>
      </c>
      <c r="K1529">
        <v>0</v>
      </c>
      <c r="L1529" t="s">
        <v>3953</v>
      </c>
      <c r="M1529" t="s">
        <v>7097</v>
      </c>
      <c r="N1529" t="s">
        <v>7163</v>
      </c>
      <c r="O1529" t="s">
        <v>1753</v>
      </c>
    </row>
    <row r="1530" spans="1:19">
      <c r="A1530" t="s">
        <v>7164</v>
      </c>
      <c r="B1530" t="s">
        <v>1146</v>
      </c>
      <c r="C1530" t="s">
        <v>2486</v>
      </c>
      <c r="D1530" t="s">
        <v>1743</v>
      </c>
      <c r="E1530" t="s">
        <v>2487</v>
      </c>
      <c r="F1530" t="s">
        <v>2565</v>
      </c>
      <c r="G1530" t="s">
        <v>452</v>
      </c>
      <c r="H1530" t="s">
        <v>1337</v>
      </c>
      <c r="I1530" t="s">
        <v>1338</v>
      </c>
      <c r="J1530">
        <v>2025</v>
      </c>
      <c r="K1530">
        <v>0</v>
      </c>
      <c r="L1530" t="s">
        <v>3087</v>
      </c>
      <c r="M1530" t="s">
        <v>7097</v>
      </c>
      <c r="N1530" t="s">
        <v>7165</v>
      </c>
      <c r="O1530" t="s">
        <v>1753</v>
      </c>
    </row>
    <row r="1531" spans="1:19">
      <c r="A1531" t="s">
        <v>7166</v>
      </c>
      <c r="B1531" t="s">
        <v>1147</v>
      </c>
      <c r="C1531" t="s">
        <v>2486</v>
      </c>
      <c r="D1531" t="s">
        <v>1743</v>
      </c>
      <c r="E1531" t="s">
        <v>2487</v>
      </c>
      <c r="F1531" t="s">
        <v>2627</v>
      </c>
      <c r="G1531" t="s">
        <v>455</v>
      </c>
      <c r="H1531" t="s">
        <v>1337</v>
      </c>
      <c r="I1531" t="s">
        <v>1338</v>
      </c>
      <c r="J1531">
        <v>2025</v>
      </c>
      <c r="K1531">
        <v>0</v>
      </c>
      <c r="L1531" t="s">
        <v>3090</v>
      </c>
      <c r="M1531" t="s">
        <v>7167</v>
      </c>
      <c r="N1531" t="s">
        <v>7168</v>
      </c>
      <c r="O1531" t="s">
        <v>1753</v>
      </c>
    </row>
    <row r="1532" spans="1:19">
      <c r="A1532" t="s">
        <v>7169</v>
      </c>
      <c r="B1532" t="s">
        <v>1148</v>
      </c>
      <c r="C1532" t="s">
        <v>2486</v>
      </c>
      <c r="D1532" t="s">
        <v>1743</v>
      </c>
      <c r="E1532" t="s">
        <v>2487</v>
      </c>
      <c r="F1532" t="s">
        <v>2627</v>
      </c>
      <c r="G1532" t="s">
        <v>461</v>
      </c>
      <c r="H1532" t="s">
        <v>1337</v>
      </c>
      <c r="I1532" t="s">
        <v>1338</v>
      </c>
      <c r="J1532">
        <v>2025</v>
      </c>
      <c r="K1532">
        <v>0</v>
      </c>
      <c r="L1532" t="s">
        <v>3093</v>
      </c>
      <c r="M1532" t="s">
        <v>7167</v>
      </c>
      <c r="N1532" t="s">
        <v>7170</v>
      </c>
      <c r="O1532" t="s">
        <v>1753</v>
      </c>
    </row>
    <row r="1533" spans="1:19">
      <c r="A1533" t="s">
        <v>7171</v>
      </c>
      <c r="B1533" t="s">
        <v>1149</v>
      </c>
      <c r="C1533" t="s">
        <v>2486</v>
      </c>
      <c r="D1533" t="s">
        <v>1743</v>
      </c>
      <c r="E1533" t="s">
        <v>2487</v>
      </c>
      <c r="F1533" t="s">
        <v>2627</v>
      </c>
      <c r="G1533" t="s">
        <v>465</v>
      </c>
      <c r="H1533" t="s">
        <v>1337</v>
      </c>
      <c r="I1533" t="s">
        <v>1338</v>
      </c>
      <c r="J1533">
        <v>2025</v>
      </c>
      <c r="K1533">
        <v>67</v>
      </c>
      <c r="L1533" t="s">
        <v>7172</v>
      </c>
      <c r="M1533" t="s">
        <v>7173</v>
      </c>
      <c r="N1533" t="s">
        <v>7174</v>
      </c>
      <c r="O1533" t="s">
        <v>1753</v>
      </c>
      <c r="Q1533" t="s">
        <v>7175</v>
      </c>
      <c r="R1533" t="s">
        <v>7176</v>
      </c>
      <c r="S1533" t="s">
        <v>7177</v>
      </c>
    </row>
    <row r="1534" spans="1:19">
      <c r="A1534" t="s">
        <v>7178</v>
      </c>
      <c r="B1534" t="s">
        <v>1150</v>
      </c>
      <c r="C1534" t="s">
        <v>2486</v>
      </c>
      <c r="D1534" t="s">
        <v>1743</v>
      </c>
      <c r="E1534" t="s">
        <v>2487</v>
      </c>
      <c r="F1534" t="s">
        <v>2580</v>
      </c>
      <c r="G1534" t="s">
        <v>471</v>
      </c>
      <c r="H1534" t="s">
        <v>1337</v>
      </c>
      <c r="I1534" t="s">
        <v>1338</v>
      </c>
      <c r="J1534">
        <v>2025</v>
      </c>
      <c r="K1534">
        <v>0</v>
      </c>
      <c r="L1534" t="s">
        <v>3099</v>
      </c>
      <c r="M1534" t="s">
        <v>7167</v>
      </c>
      <c r="N1534" t="s">
        <v>7179</v>
      </c>
      <c r="O1534" t="s">
        <v>1753</v>
      </c>
    </row>
    <row r="1535" spans="1:19">
      <c r="A1535" t="s">
        <v>7180</v>
      </c>
      <c r="B1535" t="s">
        <v>1151</v>
      </c>
      <c r="C1535" t="s">
        <v>2486</v>
      </c>
      <c r="D1535" t="s">
        <v>1743</v>
      </c>
      <c r="E1535" t="s">
        <v>2487</v>
      </c>
      <c r="F1535" t="s">
        <v>2627</v>
      </c>
      <c r="G1535" t="s">
        <v>477</v>
      </c>
      <c r="H1535" t="s">
        <v>1337</v>
      </c>
      <c r="I1535" t="s">
        <v>1338</v>
      </c>
      <c r="J1535">
        <v>2025</v>
      </c>
      <c r="K1535">
        <v>67</v>
      </c>
      <c r="L1535" t="s">
        <v>6155</v>
      </c>
      <c r="M1535" t="s">
        <v>7181</v>
      </c>
      <c r="N1535" t="s">
        <v>7182</v>
      </c>
      <c r="O1535" t="s">
        <v>1753</v>
      </c>
      <c r="Q1535" t="s">
        <v>7183</v>
      </c>
      <c r="R1535" t="s">
        <v>7184</v>
      </c>
      <c r="S1535" t="s">
        <v>7177</v>
      </c>
    </row>
    <row r="1536" spans="1:19">
      <c r="A1536" t="s">
        <v>7185</v>
      </c>
      <c r="B1536" t="s">
        <v>1152</v>
      </c>
      <c r="C1536" t="s">
        <v>2486</v>
      </c>
      <c r="D1536" t="s">
        <v>1743</v>
      </c>
      <c r="E1536" t="s">
        <v>2487</v>
      </c>
      <c r="F1536" t="s">
        <v>2627</v>
      </c>
      <c r="G1536" t="s">
        <v>483</v>
      </c>
      <c r="H1536" t="s">
        <v>1337</v>
      </c>
      <c r="I1536" t="s">
        <v>1338</v>
      </c>
      <c r="J1536">
        <v>2025</v>
      </c>
      <c r="K1536">
        <v>0</v>
      </c>
      <c r="L1536" t="s">
        <v>2643</v>
      </c>
      <c r="M1536" t="s">
        <v>7186</v>
      </c>
      <c r="N1536" t="s">
        <v>7187</v>
      </c>
      <c r="O1536" t="s">
        <v>1753</v>
      </c>
    </row>
    <row r="1537" spans="1:19">
      <c r="A1537" t="s">
        <v>7188</v>
      </c>
      <c r="B1537" t="s">
        <v>1153</v>
      </c>
      <c r="C1537" t="s">
        <v>2486</v>
      </c>
      <c r="D1537" t="s">
        <v>1743</v>
      </c>
      <c r="E1537" t="s">
        <v>2487</v>
      </c>
      <c r="F1537" t="s">
        <v>2627</v>
      </c>
      <c r="G1537" t="s">
        <v>489</v>
      </c>
      <c r="H1537" t="s">
        <v>1337</v>
      </c>
      <c r="I1537" t="s">
        <v>1338</v>
      </c>
      <c r="J1537">
        <v>2025</v>
      </c>
      <c r="K1537">
        <v>0</v>
      </c>
      <c r="L1537" t="s">
        <v>2646</v>
      </c>
      <c r="M1537" t="s">
        <v>7189</v>
      </c>
      <c r="N1537" t="s">
        <v>7190</v>
      </c>
      <c r="O1537" t="s">
        <v>1753</v>
      </c>
    </row>
    <row r="1538" spans="1:19">
      <c r="A1538" t="s">
        <v>7191</v>
      </c>
      <c r="B1538" t="s">
        <v>1154</v>
      </c>
      <c r="C1538" t="s">
        <v>2486</v>
      </c>
      <c r="D1538" t="s">
        <v>1743</v>
      </c>
      <c r="E1538" t="s">
        <v>2487</v>
      </c>
      <c r="F1538" t="s">
        <v>2627</v>
      </c>
      <c r="G1538" t="s">
        <v>495</v>
      </c>
      <c r="H1538" t="s">
        <v>1337</v>
      </c>
      <c r="I1538" t="s">
        <v>1338</v>
      </c>
      <c r="J1538">
        <v>2025</v>
      </c>
      <c r="K1538">
        <v>0</v>
      </c>
      <c r="L1538" t="s">
        <v>2648</v>
      </c>
      <c r="M1538" t="s">
        <v>7186</v>
      </c>
      <c r="N1538" t="s">
        <v>7192</v>
      </c>
      <c r="O1538" t="s">
        <v>1753</v>
      </c>
    </row>
    <row r="1539" spans="1:19">
      <c r="A1539" t="s">
        <v>7193</v>
      </c>
      <c r="B1539" t="s">
        <v>1155</v>
      </c>
      <c r="C1539" t="s">
        <v>2486</v>
      </c>
      <c r="D1539" t="s">
        <v>1743</v>
      </c>
      <c r="E1539" t="s">
        <v>2487</v>
      </c>
      <c r="F1539" t="s">
        <v>2627</v>
      </c>
      <c r="G1539" t="s">
        <v>501</v>
      </c>
      <c r="H1539" t="s">
        <v>1337</v>
      </c>
      <c r="I1539" t="s">
        <v>1338</v>
      </c>
      <c r="J1539">
        <v>2025</v>
      </c>
      <c r="K1539">
        <v>0</v>
      </c>
      <c r="L1539" t="s">
        <v>2650</v>
      </c>
      <c r="M1539" t="s">
        <v>7186</v>
      </c>
      <c r="N1539" t="s">
        <v>7194</v>
      </c>
      <c r="O1539" t="s">
        <v>1753</v>
      </c>
    </row>
    <row r="1540" spans="1:19">
      <c r="A1540" t="s">
        <v>7195</v>
      </c>
      <c r="B1540" t="s">
        <v>1156</v>
      </c>
      <c r="C1540" t="s">
        <v>2486</v>
      </c>
      <c r="D1540" t="s">
        <v>1743</v>
      </c>
      <c r="E1540" t="s">
        <v>2487</v>
      </c>
      <c r="F1540" t="s">
        <v>2627</v>
      </c>
      <c r="G1540" t="s">
        <v>507</v>
      </c>
      <c r="H1540" t="s">
        <v>1337</v>
      </c>
      <c r="I1540" t="s">
        <v>1338</v>
      </c>
      <c r="J1540">
        <v>2025</v>
      </c>
      <c r="K1540">
        <v>0</v>
      </c>
      <c r="L1540" t="s">
        <v>3111</v>
      </c>
      <c r="M1540" t="s">
        <v>7186</v>
      </c>
      <c r="N1540" t="s">
        <v>7196</v>
      </c>
      <c r="O1540" t="s">
        <v>1753</v>
      </c>
    </row>
    <row r="1541" spans="1:19">
      <c r="A1541" t="s">
        <v>7197</v>
      </c>
      <c r="B1541" t="s">
        <v>1157</v>
      </c>
      <c r="C1541" t="s">
        <v>2486</v>
      </c>
      <c r="D1541" t="s">
        <v>1743</v>
      </c>
      <c r="E1541" t="s">
        <v>2487</v>
      </c>
      <c r="F1541" t="s">
        <v>2627</v>
      </c>
      <c r="G1541" t="s">
        <v>513</v>
      </c>
      <c r="H1541" t="s">
        <v>1337</v>
      </c>
      <c r="I1541" t="s">
        <v>1338</v>
      </c>
      <c r="J1541">
        <v>2025</v>
      </c>
      <c r="K1541">
        <v>0</v>
      </c>
      <c r="L1541" t="s">
        <v>2660</v>
      </c>
      <c r="M1541" t="s">
        <v>7198</v>
      </c>
      <c r="N1541" t="s">
        <v>7199</v>
      </c>
      <c r="O1541" t="s">
        <v>1753</v>
      </c>
    </row>
    <row r="1542" spans="1:19">
      <c r="A1542" t="s">
        <v>7200</v>
      </c>
      <c r="B1542" t="s">
        <v>1158</v>
      </c>
      <c r="C1542" t="s">
        <v>2486</v>
      </c>
      <c r="D1542" t="s">
        <v>1743</v>
      </c>
      <c r="E1542" t="s">
        <v>2487</v>
      </c>
      <c r="F1542" t="s">
        <v>2627</v>
      </c>
      <c r="G1542" t="s">
        <v>518</v>
      </c>
      <c r="H1542" t="s">
        <v>1337</v>
      </c>
      <c r="I1542" t="s">
        <v>1338</v>
      </c>
      <c r="J1542">
        <v>2025</v>
      </c>
      <c r="K1542">
        <v>67</v>
      </c>
      <c r="L1542" t="s">
        <v>2663</v>
      </c>
      <c r="M1542" t="s">
        <v>7201</v>
      </c>
      <c r="N1542" t="s">
        <v>7202</v>
      </c>
      <c r="O1542" t="s">
        <v>1779</v>
      </c>
      <c r="P1542" t="s">
        <v>2663</v>
      </c>
      <c r="Q1542" t="s">
        <v>7203</v>
      </c>
      <c r="R1542" t="s">
        <v>7204</v>
      </c>
      <c r="S1542" t="s">
        <v>7205</v>
      </c>
    </row>
    <row r="1543" spans="1:19">
      <c r="A1543" t="s">
        <v>7206</v>
      </c>
      <c r="B1543" t="s">
        <v>1159</v>
      </c>
      <c r="C1543" t="s">
        <v>2486</v>
      </c>
      <c r="D1543" t="s">
        <v>1743</v>
      </c>
      <c r="E1543" t="s">
        <v>2487</v>
      </c>
      <c r="F1543" t="s">
        <v>2627</v>
      </c>
      <c r="G1543" t="s">
        <v>524</v>
      </c>
      <c r="H1543" t="s">
        <v>1337</v>
      </c>
      <c r="I1543" t="s">
        <v>1338</v>
      </c>
      <c r="J1543">
        <v>2025</v>
      </c>
      <c r="K1543">
        <v>33</v>
      </c>
      <c r="L1543" t="s">
        <v>2666</v>
      </c>
      <c r="M1543" t="s">
        <v>7207</v>
      </c>
      <c r="N1543" t="s">
        <v>7208</v>
      </c>
      <c r="O1543" t="s">
        <v>1753</v>
      </c>
    </row>
    <row r="1544" spans="1:19">
      <c r="A1544" t="s">
        <v>7209</v>
      </c>
      <c r="B1544" t="s">
        <v>1160</v>
      </c>
      <c r="C1544" t="s">
        <v>2486</v>
      </c>
      <c r="D1544" t="s">
        <v>1743</v>
      </c>
      <c r="E1544" t="s">
        <v>2487</v>
      </c>
      <c r="F1544" t="s">
        <v>2627</v>
      </c>
      <c r="G1544" t="s">
        <v>530</v>
      </c>
      <c r="H1544" t="s">
        <v>1337</v>
      </c>
      <c r="I1544" t="s">
        <v>1338</v>
      </c>
      <c r="J1544">
        <v>2025</v>
      </c>
      <c r="K1544">
        <v>67</v>
      </c>
      <c r="L1544" t="s">
        <v>3119</v>
      </c>
      <c r="M1544" t="s">
        <v>7210</v>
      </c>
      <c r="N1544" t="s">
        <v>7211</v>
      </c>
      <c r="O1544" t="s">
        <v>1753</v>
      </c>
    </row>
    <row r="1545" spans="1:19">
      <c r="A1545" t="s">
        <v>7212</v>
      </c>
      <c r="B1545" t="s">
        <v>1161</v>
      </c>
      <c r="C1545" t="s">
        <v>2486</v>
      </c>
      <c r="D1545" t="s">
        <v>1743</v>
      </c>
      <c r="E1545" t="s">
        <v>2487</v>
      </c>
      <c r="F1545" t="s">
        <v>2580</v>
      </c>
      <c r="G1545" t="s">
        <v>536</v>
      </c>
      <c r="H1545" t="s">
        <v>1337</v>
      </c>
      <c r="I1545" t="s">
        <v>1338</v>
      </c>
      <c r="J1545">
        <v>2025</v>
      </c>
      <c r="K1545">
        <v>0</v>
      </c>
      <c r="L1545" t="s">
        <v>3991</v>
      </c>
      <c r="M1545" t="s">
        <v>7213</v>
      </c>
      <c r="N1545" t="s">
        <v>7214</v>
      </c>
      <c r="O1545" t="s">
        <v>1779</v>
      </c>
      <c r="P1545" t="s">
        <v>3530</v>
      </c>
      <c r="Q1545" t="s">
        <v>7215</v>
      </c>
      <c r="R1545" t="s">
        <v>7216</v>
      </c>
      <c r="S1545" t="s">
        <v>7217</v>
      </c>
    </row>
    <row r="1546" spans="1:19">
      <c r="A1546" t="s">
        <v>7218</v>
      </c>
      <c r="B1546" t="s">
        <v>1162</v>
      </c>
      <c r="C1546" t="s">
        <v>2486</v>
      </c>
      <c r="D1546" t="s">
        <v>1743</v>
      </c>
      <c r="E1546" t="s">
        <v>2487</v>
      </c>
      <c r="F1546" t="s">
        <v>2580</v>
      </c>
      <c r="G1546" t="s">
        <v>542</v>
      </c>
      <c r="H1546" t="s">
        <v>1337</v>
      </c>
      <c r="I1546" t="s">
        <v>1338</v>
      </c>
      <c r="J1546">
        <v>2025</v>
      </c>
      <c r="K1546">
        <v>0</v>
      </c>
      <c r="L1546" t="s">
        <v>3536</v>
      </c>
      <c r="M1546" t="s">
        <v>7213</v>
      </c>
      <c r="N1546" t="s">
        <v>7219</v>
      </c>
      <c r="O1546" t="s">
        <v>1753</v>
      </c>
    </row>
    <row r="1547" spans="1:19">
      <c r="A1547" t="s">
        <v>7220</v>
      </c>
      <c r="B1547" t="s">
        <v>1163</v>
      </c>
      <c r="C1547" t="s">
        <v>2486</v>
      </c>
      <c r="D1547" t="s">
        <v>1743</v>
      </c>
      <c r="E1547" t="s">
        <v>2487</v>
      </c>
      <c r="F1547" t="s">
        <v>2580</v>
      </c>
      <c r="G1547" t="s">
        <v>548</v>
      </c>
      <c r="H1547" t="s">
        <v>1337</v>
      </c>
      <c r="I1547" t="s">
        <v>1338</v>
      </c>
      <c r="J1547">
        <v>2025</v>
      </c>
      <c r="K1547">
        <v>0</v>
      </c>
      <c r="L1547" t="s">
        <v>3128</v>
      </c>
      <c r="M1547" t="s">
        <v>7213</v>
      </c>
      <c r="N1547" t="s">
        <v>7221</v>
      </c>
      <c r="O1547" t="s">
        <v>1753</v>
      </c>
    </row>
    <row r="1548" spans="1:19">
      <c r="A1548" t="s">
        <v>7222</v>
      </c>
      <c r="B1548" t="s">
        <v>1164</v>
      </c>
      <c r="C1548" t="s">
        <v>2486</v>
      </c>
      <c r="D1548" t="s">
        <v>1743</v>
      </c>
      <c r="E1548" t="s">
        <v>2487</v>
      </c>
      <c r="F1548" t="s">
        <v>2580</v>
      </c>
      <c r="G1548" t="s">
        <v>554</v>
      </c>
      <c r="H1548" t="s">
        <v>1337</v>
      </c>
      <c r="I1548" t="s">
        <v>1338</v>
      </c>
      <c r="J1548">
        <v>2025</v>
      </c>
      <c r="K1548">
        <v>0</v>
      </c>
      <c r="L1548" t="s">
        <v>3131</v>
      </c>
      <c r="M1548" t="s">
        <v>7213</v>
      </c>
      <c r="N1548" t="s">
        <v>7223</v>
      </c>
      <c r="O1548" t="s">
        <v>1753</v>
      </c>
    </row>
    <row r="1549" spans="1:19">
      <c r="A1549" t="s">
        <v>7224</v>
      </c>
      <c r="B1549" t="s">
        <v>1165</v>
      </c>
      <c r="C1549" t="s">
        <v>2486</v>
      </c>
      <c r="D1549" t="s">
        <v>1743</v>
      </c>
      <c r="E1549" t="s">
        <v>2487</v>
      </c>
      <c r="F1549" t="s">
        <v>2580</v>
      </c>
      <c r="G1549" t="s">
        <v>560</v>
      </c>
      <c r="H1549" t="s">
        <v>1337</v>
      </c>
      <c r="I1549" t="s">
        <v>1338</v>
      </c>
      <c r="J1549">
        <v>2025</v>
      </c>
      <c r="K1549">
        <v>0</v>
      </c>
      <c r="L1549" t="s">
        <v>3133</v>
      </c>
      <c r="M1549" t="s">
        <v>7213</v>
      </c>
      <c r="N1549" t="s">
        <v>7225</v>
      </c>
      <c r="O1549" t="s">
        <v>1753</v>
      </c>
    </row>
    <row r="1550" spans="1:19">
      <c r="A1550" t="s">
        <v>7226</v>
      </c>
      <c r="B1550" t="s">
        <v>1166</v>
      </c>
      <c r="C1550" t="s">
        <v>2486</v>
      </c>
      <c r="D1550" t="s">
        <v>1743</v>
      </c>
      <c r="E1550" t="s">
        <v>2487</v>
      </c>
      <c r="F1550" t="s">
        <v>2580</v>
      </c>
      <c r="G1550" t="s">
        <v>566</v>
      </c>
      <c r="H1550" t="s">
        <v>1337</v>
      </c>
      <c r="I1550" t="s">
        <v>1338</v>
      </c>
      <c r="J1550">
        <v>2025</v>
      </c>
      <c r="K1550">
        <v>33</v>
      </c>
      <c r="L1550" t="s">
        <v>2696</v>
      </c>
      <c r="M1550" t="s">
        <v>7213</v>
      </c>
      <c r="N1550" t="s">
        <v>7227</v>
      </c>
      <c r="O1550" t="s">
        <v>1779</v>
      </c>
      <c r="P1550" t="s">
        <v>2696</v>
      </c>
      <c r="Q1550" t="s">
        <v>7228</v>
      </c>
      <c r="R1550" t="s">
        <v>7229</v>
      </c>
      <c r="S1550" t="s">
        <v>7230</v>
      </c>
    </row>
    <row r="1551" spans="1:19">
      <c r="A1551" t="s">
        <v>7231</v>
      </c>
      <c r="B1551" t="s">
        <v>1167</v>
      </c>
      <c r="C1551" t="s">
        <v>2486</v>
      </c>
      <c r="D1551" t="s">
        <v>1743</v>
      </c>
      <c r="E1551" t="s">
        <v>2487</v>
      </c>
      <c r="F1551" t="s">
        <v>2699</v>
      </c>
      <c r="G1551" t="s">
        <v>572</v>
      </c>
      <c r="H1551" t="s">
        <v>1337</v>
      </c>
      <c r="I1551" t="s">
        <v>1338</v>
      </c>
      <c r="J1551">
        <v>2025</v>
      </c>
      <c r="K1551">
        <v>0</v>
      </c>
      <c r="L1551" t="s">
        <v>3138</v>
      </c>
      <c r="M1551" t="s">
        <v>7058</v>
      </c>
      <c r="N1551" t="s">
        <v>7232</v>
      </c>
      <c r="O1551" t="s">
        <v>2013</v>
      </c>
    </row>
    <row r="1552" spans="1:19">
      <c r="A1552" t="s">
        <v>7233</v>
      </c>
      <c r="B1552" t="s">
        <v>1168</v>
      </c>
      <c r="C1552" t="s">
        <v>2486</v>
      </c>
      <c r="D1552" t="s">
        <v>1742</v>
      </c>
      <c r="E1552" t="s">
        <v>2487</v>
      </c>
      <c r="F1552" t="s">
        <v>2573</v>
      </c>
      <c r="G1552" t="s">
        <v>578</v>
      </c>
      <c r="H1552" t="s">
        <v>1337</v>
      </c>
      <c r="I1552" t="s">
        <v>1338</v>
      </c>
      <c r="J1552">
        <v>2025</v>
      </c>
      <c r="K1552">
        <v>0</v>
      </c>
      <c r="L1552" t="s">
        <v>3140</v>
      </c>
      <c r="M1552" t="s">
        <v>7058</v>
      </c>
      <c r="N1552" t="s">
        <v>7234</v>
      </c>
      <c r="O1552" t="s">
        <v>2013</v>
      </c>
    </row>
    <row r="1553" spans="1:19">
      <c r="A1553" t="s">
        <v>7235</v>
      </c>
      <c r="B1553" t="s">
        <v>1169</v>
      </c>
      <c r="C1553" t="s">
        <v>2486</v>
      </c>
      <c r="D1553" t="s">
        <v>1742</v>
      </c>
      <c r="E1553" t="s">
        <v>2487</v>
      </c>
      <c r="F1553" t="s">
        <v>2526</v>
      </c>
      <c r="G1553" t="s">
        <v>580</v>
      </c>
      <c r="H1553" t="s">
        <v>1337</v>
      </c>
      <c r="I1553" t="s">
        <v>1338</v>
      </c>
      <c r="J1553">
        <v>2025</v>
      </c>
      <c r="K1553">
        <v>0</v>
      </c>
      <c r="L1553" t="s">
        <v>3143</v>
      </c>
      <c r="N1553" t="s">
        <v>7234</v>
      </c>
      <c r="O1553" t="s">
        <v>2013</v>
      </c>
    </row>
    <row r="1554" spans="1:19">
      <c r="A1554" t="s">
        <v>7236</v>
      </c>
      <c r="B1554" t="s">
        <v>1170</v>
      </c>
      <c r="C1554" t="s">
        <v>2486</v>
      </c>
      <c r="D1554" t="s">
        <v>1742</v>
      </c>
      <c r="E1554" t="s">
        <v>2487</v>
      </c>
      <c r="F1554" t="s">
        <v>2552</v>
      </c>
      <c r="G1554" t="s">
        <v>585</v>
      </c>
      <c r="H1554" t="s">
        <v>1337</v>
      </c>
      <c r="I1554" t="s">
        <v>1338</v>
      </c>
      <c r="J1554">
        <v>2025</v>
      </c>
      <c r="K1554">
        <v>0</v>
      </c>
      <c r="L1554" t="s">
        <v>3145</v>
      </c>
      <c r="N1554" t="s">
        <v>7234</v>
      </c>
      <c r="O1554" t="s">
        <v>2013</v>
      </c>
    </row>
    <row r="1555" spans="1:19">
      <c r="A1555" t="s">
        <v>7237</v>
      </c>
      <c r="B1555" t="s">
        <v>1171</v>
      </c>
      <c r="C1555" t="s">
        <v>2486</v>
      </c>
      <c r="D1555" t="s">
        <v>1742</v>
      </c>
      <c r="E1555" t="s">
        <v>2487</v>
      </c>
      <c r="F1555" t="s">
        <v>2565</v>
      </c>
      <c r="G1555" t="s">
        <v>590</v>
      </c>
      <c r="H1555" t="s">
        <v>1337</v>
      </c>
      <c r="I1555" t="s">
        <v>1338</v>
      </c>
      <c r="J1555">
        <v>2025</v>
      </c>
      <c r="K1555">
        <v>0</v>
      </c>
      <c r="L1555" t="s">
        <v>3147</v>
      </c>
      <c r="N1555" t="s">
        <v>7234</v>
      </c>
      <c r="O1555" t="s">
        <v>2013</v>
      </c>
    </row>
    <row r="1556" spans="1:19">
      <c r="A1556" t="s">
        <v>7238</v>
      </c>
      <c r="B1556" t="s">
        <v>1172</v>
      </c>
      <c r="C1556" t="s">
        <v>2486</v>
      </c>
      <c r="D1556" t="s">
        <v>1742</v>
      </c>
      <c r="E1556" t="s">
        <v>2487</v>
      </c>
      <c r="F1556" t="s">
        <v>2526</v>
      </c>
      <c r="G1556" t="s">
        <v>592</v>
      </c>
      <c r="H1556" t="s">
        <v>1337</v>
      </c>
      <c r="I1556" t="s">
        <v>1338</v>
      </c>
      <c r="J1556">
        <v>2025</v>
      </c>
      <c r="K1556">
        <v>0</v>
      </c>
      <c r="L1556" t="s">
        <v>3149</v>
      </c>
      <c r="N1556" t="s">
        <v>7234</v>
      </c>
      <c r="O1556" t="s">
        <v>2013</v>
      </c>
    </row>
    <row r="1557" spans="1:19">
      <c r="A1557" t="s">
        <v>7239</v>
      </c>
      <c r="B1557" t="s">
        <v>1173</v>
      </c>
      <c r="C1557" t="s">
        <v>2486</v>
      </c>
      <c r="D1557" t="s">
        <v>1744</v>
      </c>
      <c r="E1557" t="s">
        <v>2499</v>
      </c>
      <c r="F1557" t="s">
        <v>2526</v>
      </c>
      <c r="G1557" t="s">
        <v>596</v>
      </c>
      <c r="H1557" t="s">
        <v>1337</v>
      </c>
      <c r="I1557" t="s">
        <v>1338</v>
      </c>
      <c r="J1557">
        <v>2025</v>
      </c>
      <c r="K1557">
        <v>67</v>
      </c>
      <c r="L1557" t="s">
        <v>4025</v>
      </c>
      <c r="M1557" t="s">
        <v>7240</v>
      </c>
      <c r="N1557" t="s">
        <v>7241</v>
      </c>
      <c r="O1557" t="s">
        <v>1753</v>
      </c>
    </row>
    <row r="1558" spans="1:19">
      <c r="A1558" t="s">
        <v>7242</v>
      </c>
      <c r="B1558" t="s">
        <v>1174</v>
      </c>
      <c r="C1558" t="s">
        <v>2486</v>
      </c>
      <c r="D1558" t="s">
        <v>1744</v>
      </c>
      <c r="E1558" t="s">
        <v>2499</v>
      </c>
      <c r="F1558" t="s">
        <v>2526</v>
      </c>
      <c r="G1558" t="s">
        <v>602</v>
      </c>
      <c r="H1558" t="s">
        <v>1337</v>
      </c>
      <c r="I1558" t="s">
        <v>1338</v>
      </c>
      <c r="J1558">
        <v>2025</v>
      </c>
      <c r="K1558">
        <v>100</v>
      </c>
      <c r="L1558" t="s">
        <v>2722</v>
      </c>
      <c r="M1558" t="s">
        <v>7243</v>
      </c>
      <c r="N1558" t="s">
        <v>7244</v>
      </c>
      <c r="O1558" t="s">
        <v>1753</v>
      </c>
    </row>
    <row r="1559" spans="1:19">
      <c r="A1559" t="s">
        <v>7245</v>
      </c>
      <c r="B1559" t="s">
        <v>1175</v>
      </c>
      <c r="C1559" t="s">
        <v>2486</v>
      </c>
      <c r="D1559" t="s">
        <v>1744</v>
      </c>
      <c r="E1559" t="s">
        <v>2499</v>
      </c>
      <c r="F1559" t="s">
        <v>2552</v>
      </c>
      <c r="G1559" t="s">
        <v>608</v>
      </c>
      <c r="H1559" t="s">
        <v>1337</v>
      </c>
      <c r="I1559" t="s">
        <v>1338</v>
      </c>
      <c r="J1559">
        <v>2025</v>
      </c>
      <c r="K1559">
        <v>100</v>
      </c>
      <c r="L1559" t="s">
        <v>2725</v>
      </c>
      <c r="M1559" t="s">
        <v>7246</v>
      </c>
      <c r="N1559" t="s">
        <v>7247</v>
      </c>
      <c r="O1559" t="s">
        <v>1753</v>
      </c>
    </row>
    <row r="1560" spans="1:19">
      <c r="A1560" t="s">
        <v>7248</v>
      </c>
      <c r="B1560" t="s">
        <v>1176</v>
      </c>
      <c r="C1560" t="s">
        <v>2486</v>
      </c>
      <c r="D1560" t="s">
        <v>1744</v>
      </c>
      <c r="E1560" t="s">
        <v>2499</v>
      </c>
      <c r="F1560" t="s">
        <v>2552</v>
      </c>
      <c r="G1560" t="s">
        <v>612</v>
      </c>
      <c r="H1560" t="s">
        <v>1337</v>
      </c>
      <c r="I1560" t="s">
        <v>1338</v>
      </c>
      <c r="J1560">
        <v>2025</v>
      </c>
      <c r="K1560">
        <v>67</v>
      </c>
      <c r="L1560" t="s">
        <v>3158</v>
      </c>
      <c r="M1560" t="s">
        <v>7246</v>
      </c>
      <c r="N1560" t="s">
        <v>7249</v>
      </c>
      <c r="O1560" t="s">
        <v>1753</v>
      </c>
    </row>
    <row r="1561" spans="1:19">
      <c r="A1561" t="s">
        <v>7250</v>
      </c>
      <c r="B1561" t="s">
        <v>1177</v>
      </c>
      <c r="C1561" t="s">
        <v>2486</v>
      </c>
      <c r="D1561" t="s">
        <v>1744</v>
      </c>
      <c r="E1561" t="s">
        <v>2499</v>
      </c>
      <c r="F1561" t="s">
        <v>2565</v>
      </c>
      <c r="G1561" t="s">
        <v>618</v>
      </c>
      <c r="H1561" t="s">
        <v>1337</v>
      </c>
      <c r="I1561" t="s">
        <v>1338</v>
      </c>
      <c r="J1561">
        <v>2025</v>
      </c>
      <c r="K1561">
        <v>67</v>
      </c>
      <c r="L1561" t="s">
        <v>3046</v>
      </c>
      <c r="M1561" t="s">
        <v>7251</v>
      </c>
      <c r="N1561" t="s">
        <v>7252</v>
      </c>
      <c r="O1561" t="s">
        <v>1753</v>
      </c>
    </row>
    <row r="1562" spans="1:19">
      <c r="A1562" t="s">
        <v>7253</v>
      </c>
      <c r="B1562" t="s">
        <v>1178</v>
      </c>
      <c r="C1562" t="s">
        <v>2486</v>
      </c>
      <c r="D1562" t="s">
        <v>1748</v>
      </c>
      <c r="E1562" t="s">
        <v>2733</v>
      </c>
      <c r="F1562" t="s">
        <v>2734</v>
      </c>
      <c r="G1562" t="s">
        <v>621</v>
      </c>
      <c r="H1562" t="s">
        <v>1337</v>
      </c>
      <c r="I1562" t="s">
        <v>1338</v>
      </c>
      <c r="J1562">
        <v>2025</v>
      </c>
      <c r="K1562">
        <v>33</v>
      </c>
      <c r="L1562" t="s">
        <v>5398</v>
      </c>
      <c r="M1562" t="s">
        <v>1996</v>
      </c>
      <c r="N1562" t="s">
        <v>7254</v>
      </c>
      <c r="O1562" t="s">
        <v>1753</v>
      </c>
    </row>
    <row r="1563" spans="1:19">
      <c r="A1563" t="s">
        <v>7255</v>
      </c>
      <c r="B1563" t="s">
        <v>1179</v>
      </c>
      <c r="C1563" t="s">
        <v>2486</v>
      </c>
      <c r="D1563" t="s">
        <v>1748</v>
      </c>
      <c r="E1563" t="s">
        <v>2733</v>
      </c>
      <c r="F1563" t="s">
        <v>2734</v>
      </c>
      <c r="G1563" t="s">
        <v>627</v>
      </c>
      <c r="H1563" t="s">
        <v>1337</v>
      </c>
      <c r="I1563" t="s">
        <v>1338</v>
      </c>
      <c r="J1563">
        <v>2025</v>
      </c>
      <c r="K1563">
        <v>33</v>
      </c>
      <c r="L1563" t="s">
        <v>2738</v>
      </c>
      <c r="M1563" t="s">
        <v>1996</v>
      </c>
      <c r="N1563" t="s">
        <v>7256</v>
      </c>
      <c r="O1563" t="s">
        <v>1753</v>
      </c>
    </row>
    <row r="1564" spans="1:19">
      <c r="A1564" t="s">
        <v>7257</v>
      </c>
      <c r="B1564" t="s">
        <v>1180</v>
      </c>
      <c r="C1564" t="s">
        <v>2486</v>
      </c>
      <c r="D1564" t="s">
        <v>1748</v>
      </c>
      <c r="E1564" t="s">
        <v>2733</v>
      </c>
      <c r="F1564" t="s">
        <v>2734</v>
      </c>
      <c r="G1564" t="s">
        <v>633</v>
      </c>
      <c r="H1564" t="s">
        <v>1337</v>
      </c>
      <c r="I1564" t="s">
        <v>1338</v>
      </c>
      <c r="J1564">
        <v>2025</v>
      </c>
      <c r="K1564">
        <v>0</v>
      </c>
      <c r="L1564" t="s">
        <v>2741</v>
      </c>
      <c r="M1564" t="s">
        <v>1996</v>
      </c>
      <c r="N1564" t="s">
        <v>7258</v>
      </c>
      <c r="O1564" t="s">
        <v>1753</v>
      </c>
      <c r="Q1564" t="s">
        <v>7259</v>
      </c>
      <c r="S1564" t="s">
        <v>7260</v>
      </c>
    </row>
    <row r="1565" spans="1:19">
      <c r="A1565" t="s">
        <v>7261</v>
      </c>
      <c r="B1565" t="s">
        <v>1181</v>
      </c>
      <c r="C1565" t="s">
        <v>2486</v>
      </c>
      <c r="D1565" t="s">
        <v>1748</v>
      </c>
      <c r="E1565" t="s">
        <v>2733</v>
      </c>
      <c r="F1565" t="s">
        <v>2734</v>
      </c>
      <c r="G1565" t="s">
        <v>639</v>
      </c>
      <c r="H1565" t="s">
        <v>1337</v>
      </c>
      <c r="I1565" t="s">
        <v>1338</v>
      </c>
      <c r="J1565">
        <v>2025</v>
      </c>
      <c r="K1565">
        <v>33</v>
      </c>
      <c r="L1565" t="s">
        <v>2744</v>
      </c>
      <c r="M1565" t="s">
        <v>1996</v>
      </c>
      <c r="N1565" t="s">
        <v>7262</v>
      </c>
      <c r="O1565" t="s">
        <v>1753</v>
      </c>
    </row>
    <row r="1566" spans="1:19">
      <c r="A1566" t="s">
        <v>7263</v>
      </c>
      <c r="B1566" t="s">
        <v>1182</v>
      </c>
      <c r="C1566" t="s">
        <v>2486</v>
      </c>
      <c r="D1566" t="s">
        <v>1745</v>
      </c>
      <c r="E1566" t="s">
        <v>2504</v>
      </c>
      <c r="F1566" t="s">
        <v>2526</v>
      </c>
      <c r="G1566" t="s">
        <v>645</v>
      </c>
      <c r="H1566" t="s">
        <v>1337</v>
      </c>
      <c r="I1566" t="s">
        <v>1338</v>
      </c>
      <c r="J1566">
        <v>2025</v>
      </c>
      <c r="K1566">
        <v>67</v>
      </c>
      <c r="L1566" t="s">
        <v>5419</v>
      </c>
      <c r="M1566" t="s">
        <v>7264</v>
      </c>
      <c r="N1566" t="s">
        <v>7265</v>
      </c>
      <c r="O1566" t="s">
        <v>1753</v>
      </c>
    </row>
    <row r="1567" spans="1:19">
      <c r="A1567" t="s">
        <v>7266</v>
      </c>
      <c r="B1567" t="s">
        <v>1183</v>
      </c>
      <c r="C1567" t="s">
        <v>2486</v>
      </c>
      <c r="D1567" t="s">
        <v>1745</v>
      </c>
      <c r="E1567" t="s">
        <v>2504</v>
      </c>
      <c r="F1567" t="s">
        <v>2526</v>
      </c>
      <c r="G1567" t="s">
        <v>651</v>
      </c>
      <c r="H1567" t="s">
        <v>1337</v>
      </c>
      <c r="I1567" t="s">
        <v>1338</v>
      </c>
      <c r="J1567">
        <v>2025</v>
      </c>
      <c r="K1567">
        <v>33</v>
      </c>
      <c r="L1567" t="s">
        <v>7267</v>
      </c>
      <c r="M1567" t="s">
        <v>7264</v>
      </c>
      <c r="N1567" t="s">
        <v>7268</v>
      </c>
      <c r="O1567" t="s">
        <v>1753</v>
      </c>
    </row>
    <row r="1568" spans="1:19">
      <c r="A1568" t="s">
        <v>7269</v>
      </c>
      <c r="B1568" t="s">
        <v>1184</v>
      </c>
      <c r="C1568" t="s">
        <v>2486</v>
      </c>
      <c r="D1568" t="s">
        <v>1745</v>
      </c>
      <c r="E1568" t="s">
        <v>2504</v>
      </c>
      <c r="F1568" t="s">
        <v>2526</v>
      </c>
      <c r="G1568" t="s">
        <v>657</v>
      </c>
      <c r="H1568" t="s">
        <v>1337</v>
      </c>
      <c r="I1568" t="s">
        <v>1338</v>
      </c>
      <c r="J1568">
        <v>2025</v>
      </c>
      <c r="K1568">
        <v>100</v>
      </c>
      <c r="L1568" t="s">
        <v>2756</v>
      </c>
      <c r="M1568" t="s">
        <v>7264</v>
      </c>
      <c r="N1568" t="s">
        <v>7270</v>
      </c>
      <c r="O1568" t="s">
        <v>1753</v>
      </c>
    </row>
    <row r="1569" spans="1:15">
      <c r="A1569" t="s">
        <v>7271</v>
      </c>
      <c r="B1569" t="s">
        <v>1185</v>
      </c>
      <c r="C1569" t="s">
        <v>2486</v>
      </c>
      <c r="D1569" t="s">
        <v>1745</v>
      </c>
      <c r="E1569" t="s">
        <v>2504</v>
      </c>
      <c r="F1569" t="s">
        <v>2552</v>
      </c>
      <c r="G1569" t="s">
        <v>661</v>
      </c>
      <c r="H1569" t="s">
        <v>1337</v>
      </c>
      <c r="I1569" t="s">
        <v>1338</v>
      </c>
      <c r="J1569">
        <v>2025</v>
      </c>
      <c r="K1569">
        <v>100</v>
      </c>
      <c r="L1569" t="s">
        <v>2760</v>
      </c>
      <c r="M1569" t="s">
        <v>7272</v>
      </c>
      <c r="N1569" t="s">
        <v>7273</v>
      </c>
      <c r="O1569" t="s">
        <v>1753</v>
      </c>
    </row>
    <row r="1570" spans="1:15">
      <c r="A1570" t="s">
        <v>7274</v>
      </c>
      <c r="B1570" t="s">
        <v>1186</v>
      </c>
      <c r="C1570" t="s">
        <v>2486</v>
      </c>
      <c r="D1570" t="s">
        <v>1745</v>
      </c>
      <c r="E1570" t="s">
        <v>2504</v>
      </c>
      <c r="F1570" t="s">
        <v>2552</v>
      </c>
      <c r="G1570" t="s">
        <v>665</v>
      </c>
      <c r="H1570" t="s">
        <v>1337</v>
      </c>
      <c r="I1570" t="s">
        <v>1338</v>
      </c>
      <c r="J1570">
        <v>2025</v>
      </c>
      <c r="K1570">
        <v>100</v>
      </c>
      <c r="L1570" t="s">
        <v>2763</v>
      </c>
      <c r="M1570" t="s">
        <v>7272</v>
      </c>
      <c r="N1570" t="s">
        <v>7275</v>
      </c>
      <c r="O1570" t="s">
        <v>1753</v>
      </c>
    </row>
    <row r="1571" spans="1:15">
      <c r="A1571" t="s">
        <v>7276</v>
      </c>
      <c r="B1571" t="s">
        <v>1187</v>
      </c>
      <c r="C1571" t="s">
        <v>2486</v>
      </c>
      <c r="D1571" t="s">
        <v>1745</v>
      </c>
      <c r="E1571" t="s">
        <v>2504</v>
      </c>
      <c r="F1571" t="s">
        <v>2552</v>
      </c>
      <c r="G1571" t="s">
        <v>671</v>
      </c>
      <c r="H1571" t="s">
        <v>1337</v>
      </c>
      <c r="I1571" t="s">
        <v>1338</v>
      </c>
      <c r="J1571">
        <v>2025</v>
      </c>
      <c r="K1571">
        <v>100</v>
      </c>
      <c r="L1571" t="s">
        <v>2766</v>
      </c>
      <c r="M1571" t="s">
        <v>7272</v>
      </c>
      <c r="N1571" t="s">
        <v>7277</v>
      </c>
      <c r="O1571" t="s">
        <v>1753</v>
      </c>
    </row>
    <row r="1572" spans="1:15">
      <c r="A1572" t="s">
        <v>7278</v>
      </c>
      <c r="B1572" t="s">
        <v>1188</v>
      </c>
      <c r="C1572" t="s">
        <v>2486</v>
      </c>
      <c r="D1572" t="s">
        <v>1745</v>
      </c>
      <c r="E1572" t="s">
        <v>2504</v>
      </c>
      <c r="F1572" t="s">
        <v>2565</v>
      </c>
      <c r="G1572" t="s">
        <v>675</v>
      </c>
      <c r="H1572" t="s">
        <v>1337</v>
      </c>
      <c r="I1572" t="s">
        <v>1338</v>
      </c>
      <c r="J1572">
        <v>2025</v>
      </c>
      <c r="K1572">
        <v>100</v>
      </c>
      <c r="L1572" t="s">
        <v>2566</v>
      </c>
      <c r="M1572" t="s">
        <v>7279</v>
      </c>
      <c r="N1572" t="s">
        <v>7280</v>
      </c>
      <c r="O1572" t="s">
        <v>1753</v>
      </c>
    </row>
    <row r="1573" spans="1:15">
      <c r="A1573" t="s">
        <v>7281</v>
      </c>
      <c r="B1573" t="s">
        <v>1189</v>
      </c>
      <c r="C1573" t="s">
        <v>2486</v>
      </c>
      <c r="D1573" t="s">
        <v>1745</v>
      </c>
      <c r="E1573" t="s">
        <v>2504</v>
      </c>
      <c r="F1573" t="s">
        <v>2565</v>
      </c>
      <c r="G1573" t="s">
        <v>677</v>
      </c>
      <c r="H1573" t="s">
        <v>1337</v>
      </c>
      <c r="I1573" t="s">
        <v>1338</v>
      </c>
      <c r="J1573">
        <v>2025</v>
      </c>
      <c r="K1573">
        <v>33</v>
      </c>
      <c r="L1573" t="s">
        <v>2622</v>
      </c>
      <c r="M1573" t="s">
        <v>7279</v>
      </c>
      <c r="N1573" t="s">
        <v>7282</v>
      </c>
      <c r="O1573" t="s">
        <v>1753</v>
      </c>
    </row>
    <row r="1574" spans="1:15">
      <c r="A1574" t="s">
        <v>7283</v>
      </c>
      <c r="B1574" t="s">
        <v>1190</v>
      </c>
      <c r="C1574" t="s">
        <v>2486</v>
      </c>
      <c r="D1574" t="s">
        <v>1746</v>
      </c>
      <c r="E1574" t="s">
        <v>2504</v>
      </c>
      <c r="F1574" t="s">
        <v>2573</v>
      </c>
      <c r="G1574" t="s">
        <v>682</v>
      </c>
      <c r="H1574" t="s">
        <v>1337</v>
      </c>
      <c r="I1574" t="s">
        <v>1338</v>
      </c>
      <c r="J1574">
        <v>2025</v>
      </c>
      <c r="K1574">
        <v>0</v>
      </c>
      <c r="L1574" t="s">
        <v>2777</v>
      </c>
      <c r="N1574" t="s">
        <v>7284</v>
      </c>
      <c r="O1574" t="s">
        <v>2013</v>
      </c>
    </row>
    <row r="1575" spans="1:15">
      <c r="A1575" t="s">
        <v>7285</v>
      </c>
      <c r="B1575" t="s">
        <v>1191</v>
      </c>
      <c r="C1575" t="s">
        <v>2486</v>
      </c>
      <c r="D1575" t="s">
        <v>1746</v>
      </c>
      <c r="E1575" t="s">
        <v>2504</v>
      </c>
      <c r="F1575" t="s">
        <v>2526</v>
      </c>
      <c r="G1575" t="s">
        <v>688</v>
      </c>
      <c r="H1575" t="s">
        <v>1337</v>
      </c>
      <c r="I1575" t="s">
        <v>1338</v>
      </c>
      <c r="J1575">
        <v>2025</v>
      </c>
      <c r="K1575">
        <v>0</v>
      </c>
      <c r="L1575" t="s">
        <v>3193</v>
      </c>
      <c r="N1575" t="s">
        <v>7284</v>
      </c>
      <c r="O1575" t="s">
        <v>2013</v>
      </c>
    </row>
    <row r="1576" spans="1:15">
      <c r="A1576" t="s">
        <v>7286</v>
      </c>
      <c r="B1576" t="s">
        <v>1192</v>
      </c>
      <c r="C1576" t="s">
        <v>2486</v>
      </c>
      <c r="D1576" t="s">
        <v>1746</v>
      </c>
      <c r="E1576" t="s">
        <v>2504</v>
      </c>
      <c r="F1576" t="s">
        <v>2526</v>
      </c>
      <c r="G1576" t="s">
        <v>694</v>
      </c>
      <c r="H1576" t="s">
        <v>1337</v>
      </c>
      <c r="I1576" t="s">
        <v>1338</v>
      </c>
      <c r="J1576">
        <v>2025</v>
      </c>
      <c r="K1576">
        <v>0</v>
      </c>
      <c r="L1576" t="s">
        <v>3195</v>
      </c>
      <c r="N1576" t="s">
        <v>7284</v>
      </c>
      <c r="O1576" t="s">
        <v>2013</v>
      </c>
    </row>
    <row r="1577" spans="1:15">
      <c r="A1577" t="s">
        <v>7287</v>
      </c>
      <c r="B1577" t="s">
        <v>1193</v>
      </c>
      <c r="C1577" t="s">
        <v>2486</v>
      </c>
      <c r="D1577" t="s">
        <v>1746</v>
      </c>
      <c r="E1577" t="s">
        <v>2504</v>
      </c>
      <c r="F1577" t="s">
        <v>2526</v>
      </c>
      <c r="G1577" t="s">
        <v>700</v>
      </c>
      <c r="H1577" t="s">
        <v>1337</v>
      </c>
      <c r="I1577" t="s">
        <v>1338</v>
      </c>
      <c r="J1577">
        <v>2025</v>
      </c>
      <c r="K1577">
        <v>0</v>
      </c>
      <c r="L1577" t="s">
        <v>3197</v>
      </c>
      <c r="N1577" t="s">
        <v>7284</v>
      </c>
      <c r="O1577" t="s">
        <v>2013</v>
      </c>
    </row>
    <row r="1578" spans="1:15">
      <c r="A1578" t="s">
        <v>7288</v>
      </c>
      <c r="B1578" t="s">
        <v>1194</v>
      </c>
      <c r="C1578" t="s">
        <v>2486</v>
      </c>
      <c r="D1578" t="s">
        <v>1746</v>
      </c>
      <c r="E1578" t="s">
        <v>2504</v>
      </c>
      <c r="F1578" t="s">
        <v>2552</v>
      </c>
      <c r="G1578" t="s">
        <v>706</v>
      </c>
      <c r="H1578" t="s">
        <v>1337</v>
      </c>
      <c r="I1578" t="s">
        <v>1338</v>
      </c>
      <c r="J1578">
        <v>2025</v>
      </c>
      <c r="K1578">
        <v>0</v>
      </c>
      <c r="L1578" t="s">
        <v>3199</v>
      </c>
      <c r="N1578" t="s">
        <v>7284</v>
      </c>
      <c r="O1578" t="s">
        <v>2013</v>
      </c>
    </row>
    <row r="1579" spans="1:15">
      <c r="A1579" t="s">
        <v>7289</v>
      </c>
      <c r="B1579" t="s">
        <v>1195</v>
      </c>
      <c r="C1579" t="s">
        <v>2486</v>
      </c>
      <c r="D1579" t="s">
        <v>1746</v>
      </c>
      <c r="E1579" t="s">
        <v>2504</v>
      </c>
      <c r="F1579" t="s">
        <v>2552</v>
      </c>
      <c r="G1579" t="s">
        <v>712</v>
      </c>
      <c r="H1579" t="s">
        <v>1337</v>
      </c>
      <c r="I1579" t="s">
        <v>1338</v>
      </c>
      <c r="J1579">
        <v>2025</v>
      </c>
      <c r="K1579">
        <v>0</v>
      </c>
      <c r="L1579" t="s">
        <v>3201</v>
      </c>
      <c r="N1579" t="s">
        <v>7284</v>
      </c>
      <c r="O1579" t="s">
        <v>2013</v>
      </c>
    </row>
    <row r="1580" spans="1:15">
      <c r="A1580" t="s">
        <v>7290</v>
      </c>
      <c r="B1580" t="s">
        <v>1196</v>
      </c>
      <c r="C1580" t="s">
        <v>2486</v>
      </c>
      <c r="D1580" t="s">
        <v>1746</v>
      </c>
      <c r="E1580" t="s">
        <v>2504</v>
      </c>
      <c r="F1580" t="s">
        <v>2552</v>
      </c>
      <c r="G1580" t="s">
        <v>716</v>
      </c>
      <c r="H1580" t="s">
        <v>1337</v>
      </c>
      <c r="I1580" t="s">
        <v>1338</v>
      </c>
      <c r="J1580">
        <v>2025</v>
      </c>
      <c r="K1580">
        <v>0</v>
      </c>
      <c r="L1580" t="s">
        <v>3203</v>
      </c>
      <c r="N1580" t="s">
        <v>7284</v>
      </c>
      <c r="O1580" t="s">
        <v>2013</v>
      </c>
    </row>
    <row r="1581" spans="1:15">
      <c r="A1581" t="s">
        <v>7291</v>
      </c>
      <c r="B1581" t="s">
        <v>1197</v>
      </c>
      <c r="C1581" t="s">
        <v>2486</v>
      </c>
      <c r="D1581" t="s">
        <v>1746</v>
      </c>
      <c r="E1581" t="s">
        <v>2504</v>
      </c>
      <c r="F1581" t="s">
        <v>2565</v>
      </c>
      <c r="G1581" t="s">
        <v>722</v>
      </c>
      <c r="H1581" t="s">
        <v>1337</v>
      </c>
      <c r="I1581" t="s">
        <v>1338</v>
      </c>
      <c r="J1581">
        <v>2025</v>
      </c>
      <c r="K1581">
        <v>0</v>
      </c>
      <c r="L1581" t="s">
        <v>2805</v>
      </c>
      <c r="N1581" t="s">
        <v>7284</v>
      </c>
      <c r="O1581" t="s">
        <v>2013</v>
      </c>
    </row>
    <row r="1582" spans="1:15">
      <c r="A1582" t="s">
        <v>7292</v>
      </c>
      <c r="B1582" t="s">
        <v>1198</v>
      </c>
      <c r="C1582" t="s">
        <v>2486</v>
      </c>
      <c r="D1582" t="s">
        <v>1747</v>
      </c>
      <c r="E1582" t="s">
        <v>2504</v>
      </c>
      <c r="F1582" t="s">
        <v>2526</v>
      </c>
      <c r="G1582" t="s">
        <v>728</v>
      </c>
      <c r="H1582" t="s">
        <v>1337</v>
      </c>
      <c r="I1582" t="s">
        <v>1338</v>
      </c>
      <c r="J1582">
        <v>2025</v>
      </c>
      <c r="K1582">
        <v>100</v>
      </c>
      <c r="L1582" t="s">
        <v>2807</v>
      </c>
      <c r="M1582" t="s">
        <v>7293</v>
      </c>
      <c r="N1582" t="s">
        <v>7294</v>
      </c>
      <c r="O1582" t="s">
        <v>1753</v>
      </c>
    </row>
    <row r="1583" spans="1:15">
      <c r="A1583" t="s">
        <v>7295</v>
      </c>
      <c r="B1583" t="s">
        <v>1199</v>
      </c>
      <c r="C1583" t="s">
        <v>2486</v>
      </c>
      <c r="D1583" t="s">
        <v>1747</v>
      </c>
      <c r="E1583" t="s">
        <v>2504</v>
      </c>
      <c r="F1583" t="s">
        <v>2526</v>
      </c>
      <c r="G1583" t="s">
        <v>734</v>
      </c>
      <c r="H1583" t="s">
        <v>1337</v>
      </c>
      <c r="I1583" t="s">
        <v>1338</v>
      </c>
      <c r="J1583">
        <v>2025</v>
      </c>
      <c r="K1583">
        <v>67</v>
      </c>
      <c r="L1583" t="s">
        <v>4107</v>
      </c>
      <c r="M1583" t="s">
        <v>7296</v>
      </c>
      <c r="N1583" t="s">
        <v>7297</v>
      </c>
      <c r="O1583" t="s">
        <v>1753</v>
      </c>
    </row>
    <row r="1584" spans="1:15">
      <c r="A1584" t="s">
        <v>7298</v>
      </c>
      <c r="B1584" t="s">
        <v>1200</v>
      </c>
      <c r="C1584" t="s">
        <v>2486</v>
      </c>
      <c r="D1584" t="s">
        <v>1747</v>
      </c>
      <c r="E1584" t="s">
        <v>2504</v>
      </c>
      <c r="F1584" t="s">
        <v>2526</v>
      </c>
      <c r="G1584" t="s">
        <v>740</v>
      </c>
      <c r="H1584" t="s">
        <v>1337</v>
      </c>
      <c r="I1584" t="s">
        <v>1338</v>
      </c>
      <c r="J1584">
        <v>2025</v>
      </c>
      <c r="K1584">
        <v>100</v>
      </c>
      <c r="L1584" t="s">
        <v>2814</v>
      </c>
      <c r="M1584" t="s">
        <v>7299</v>
      </c>
      <c r="N1584" t="s">
        <v>7300</v>
      </c>
      <c r="O1584" t="s">
        <v>1753</v>
      </c>
    </row>
    <row r="1585" spans="1:15">
      <c r="A1585" t="s">
        <v>7301</v>
      </c>
      <c r="B1585" t="s">
        <v>1201</v>
      </c>
      <c r="C1585" t="s">
        <v>2486</v>
      </c>
      <c r="D1585" t="s">
        <v>1747</v>
      </c>
      <c r="E1585" t="s">
        <v>2504</v>
      </c>
      <c r="F1585" t="s">
        <v>2552</v>
      </c>
      <c r="G1585" t="s">
        <v>746</v>
      </c>
      <c r="H1585" t="s">
        <v>1337</v>
      </c>
      <c r="I1585" t="s">
        <v>1338</v>
      </c>
      <c r="J1585">
        <v>2025</v>
      </c>
      <c r="K1585">
        <v>100</v>
      </c>
      <c r="L1585" t="s">
        <v>2817</v>
      </c>
      <c r="M1585" t="s">
        <v>7302</v>
      </c>
      <c r="N1585" t="s">
        <v>7303</v>
      </c>
      <c r="O1585" t="s">
        <v>1753</v>
      </c>
    </row>
    <row r="1586" spans="1:15">
      <c r="A1586" t="s">
        <v>7304</v>
      </c>
      <c r="B1586" t="s">
        <v>1202</v>
      </c>
      <c r="C1586" t="s">
        <v>2486</v>
      </c>
      <c r="D1586" t="s">
        <v>1747</v>
      </c>
      <c r="E1586" t="s">
        <v>2504</v>
      </c>
      <c r="F1586" t="s">
        <v>2552</v>
      </c>
      <c r="G1586" t="s">
        <v>752</v>
      </c>
      <c r="H1586" t="s">
        <v>1337</v>
      </c>
      <c r="I1586" t="s">
        <v>1338</v>
      </c>
      <c r="J1586">
        <v>2025</v>
      </c>
      <c r="K1586">
        <v>100</v>
      </c>
      <c r="L1586" t="s">
        <v>2820</v>
      </c>
      <c r="M1586" t="s">
        <v>7305</v>
      </c>
      <c r="N1586" t="s">
        <v>7306</v>
      </c>
      <c r="O1586" t="s">
        <v>1753</v>
      </c>
    </row>
    <row r="1587" spans="1:15">
      <c r="A1587" t="s">
        <v>7307</v>
      </c>
      <c r="B1587" t="s">
        <v>1203</v>
      </c>
      <c r="C1587" t="s">
        <v>2486</v>
      </c>
      <c r="D1587" t="s">
        <v>1747</v>
      </c>
      <c r="E1587" t="s">
        <v>2504</v>
      </c>
      <c r="F1587" t="s">
        <v>2552</v>
      </c>
      <c r="G1587" t="s">
        <v>756</v>
      </c>
      <c r="H1587" t="s">
        <v>1337</v>
      </c>
      <c r="I1587" t="s">
        <v>1338</v>
      </c>
      <c r="J1587">
        <v>2025</v>
      </c>
      <c r="K1587">
        <v>100</v>
      </c>
      <c r="L1587" t="s">
        <v>2823</v>
      </c>
      <c r="M1587" t="s">
        <v>7308</v>
      </c>
      <c r="N1587" t="s">
        <v>7309</v>
      </c>
      <c r="O1587" t="s">
        <v>1753</v>
      </c>
    </row>
    <row r="1588" spans="1:15">
      <c r="A1588" t="s">
        <v>7310</v>
      </c>
      <c r="B1588" t="s">
        <v>1204</v>
      </c>
      <c r="C1588" t="s">
        <v>2486</v>
      </c>
      <c r="D1588" t="s">
        <v>1747</v>
      </c>
      <c r="E1588" t="s">
        <v>2504</v>
      </c>
      <c r="F1588" t="s">
        <v>2565</v>
      </c>
      <c r="G1588" t="s">
        <v>762</v>
      </c>
      <c r="H1588" t="s">
        <v>1337</v>
      </c>
      <c r="I1588" t="s">
        <v>1338</v>
      </c>
      <c r="J1588">
        <v>2025</v>
      </c>
      <c r="K1588">
        <v>33</v>
      </c>
      <c r="L1588" t="s">
        <v>3667</v>
      </c>
      <c r="M1588" t="s">
        <v>7311</v>
      </c>
      <c r="N1588" t="s">
        <v>7312</v>
      </c>
      <c r="O1588" t="s">
        <v>1753</v>
      </c>
    </row>
    <row r="1589" spans="1:15">
      <c r="A1589" t="s">
        <v>7313</v>
      </c>
      <c r="B1589" t="s">
        <v>1205</v>
      </c>
      <c r="C1589" t="s">
        <v>2486</v>
      </c>
      <c r="D1589" t="s">
        <v>1747</v>
      </c>
      <c r="E1589" t="s">
        <v>2504</v>
      </c>
      <c r="F1589" t="s">
        <v>2573</v>
      </c>
      <c r="G1589" t="s">
        <v>768</v>
      </c>
      <c r="H1589" t="s">
        <v>1337</v>
      </c>
      <c r="I1589" t="s">
        <v>1338</v>
      </c>
      <c r="J1589">
        <v>2025</v>
      </c>
      <c r="K1589">
        <v>0</v>
      </c>
      <c r="L1589" t="s">
        <v>2829</v>
      </c>
      <c r="N1589" t="s">
        <v>7314</v>
      </c>
      <c r="O1589" t="s">
        <v>2013</v>
      </c>
    </row>
    <row r="1590" spans="1:15">
      <c r="A1590" t="s">
        <v>7315</v>
      </c>
      <c r="B1590" t="s">
        <v>1206</v>
      </c>
      <c r="C1590" t="s">
        <v>2486</v>
      </c>
      <c r="D1590" t="s">
        <v>1747</v>
      </c>
      <c r="E1590" t="s">
        <v>2504</v>
      </c>
      <c r="F1590" t="s">
        <v>2580</v>
      </c>
      <c r="G1590" t="s">
        <v>774</v>
      </c>
      <c r="H1590" t="s">
        <v>1337</v>
      </c>
      <c r="I1590" t="s">
        <v>1338</v>
      </c>
      <c r="J1590">
        <v>2025</v>
      </c>
      <c r="K1590">
        <v>0</v>
      </c>
      <c r="L1590" t="s">
        <v>2832</v>
      </c>
      <c r="M1590" t="s">
        <v>7074</v>
      </c>
      <c r="N1590" t="s">
        <v>7316</v>
      </c>
      <c r="O1590" t="s">
        <v>2013</v>
      </c>
    </row>
    <row r="1591" spans="1:15">
      <c r="A1591" t="s">
        <v>7317</v>
      </c>
      <c r="B1591" t="s">
        <v>1207</v>
      </c>
      <c r="C1591" t="s">
        <v>2486</v>
      </c>
      <c r="D1591" t="s">
        <v>1747</v>
      </c>
      <c r="E1591" t="s">
        <v>2504</v>
      </c>
      <c r="F1591" t="s">
        <v>2580</v>
      </c>
      <c r="G1591" t="s">
        <v>780</v>
      </c>
      <c r="H1591" t="s">
        <v>1337</v>
      </c>
      <c r="I1591" t="s">
        <v>1338</v>
      </c>
      <c r="J1591">
        <v>2025</v>
      </c>
      <c r="K1591">
        <v>0</v>
      </c>
      <c r="L1591" t="s">
        <v>2835</v>
      </c>
      <c r="M1591" t="s">
        <v>7074</v>
      </c>
      <c r="N1591" t="s">
        <v>7318</v>
      </c>
      <c r="O1591" t="s">
        <v>2013</v>
      </c>
    </row>
    <row r="1592" spans="1:15">
      <c r="A1592" t="s">
        <v>7319</v>
      </c>
      <c r="B1592" t="s">
        <v>1208</v>
      </c>
      <c r="C1592" t="s">
        <v>2486</v>
      </c>
      <c r="D1592" t="s">
        <v>1747</v>
      </c>
      <c r="E1592" t="s">
        <v>2504</v>
      </c>
      <c r="F1592" t="s">
        <v>2580</v>
      </c>
      <c r="G1592" t="s">
        <v>786</v>
      </c>
      <c r="H1592" t="s">
        <v>1337</v>
      </c>
      <c r="I1592" t="s">
        <v>1338</v>
      </c>
      <c r="J1592">
        <v>2025</v>
      </c>
      <c r="K1592">
        <v>0</v>
      </c>
      <c r="L1592" t="s">
        <v>2838</v>
      </c>
      <c r="M1592" t="s">
        <v>7074</v>
      </c>
      <c r="N1592" t="s">
        <v>7320</v>
      </c>
      <c r="O1592" t="s">
        <v>2013</v>
      </c>
    </row>
    <row r="1593" spans="1:15">
      <c r="A1593" t="s">
        <v>7321</v>
      </c>
      <c r="B1593" t="s">
        <v>1209</v>
      </c>
      <c r="C1593" t="s">
        <v>2486</v>
      </c>
      <c r="D1593" t="s">
        <v>1747</v>
      </c>
      <c r="E1593" t="s">
        <v>2504</v>
      </c>
      <c r="F1593" t="s">
        <v>2627</v>
      </c>
      <c r="G1593" t="s">
        <v>792</v>
      </c>
      <c r="H1593" t="s">
        <v>1337</v>
      </c>
      <c r="I1593" t="s">
        <v>1338</v>
      </c>
      <c r="J1593">
        <v>2025</v>
      </c>
      <c r="K1593">
        <v>100</v>
      </c>
      <c r="L1593" t="s">
        <v>5882</v>
      </c>
      <c r="M1593" t="s">
        <v>7322</v>
      </c>
      <c r="N1593" t="s">
        <v>7323</v>
      </c>
      <c r="O1593" t="s">
        <v>2013</v>
      </c>
    </row>
    <row r="1594" spans="1:15">
      <c r="A1594" t="s">
        <v>7324</v>
      </c>
      <c r="B1594" t="s">
        <v>1210</v>
      </c>
      <c r="C1594" t="s">
        <v>2486</v>
      </c>
      <c r="D1594" t="s">
        <v>1747</v>
      </c>
      <c r="E1594" t="s">
        <v>2504</v>
      </c>
      <c r="F1594" t="s">
        <v>2627</v>
      </c>
      <c r="G1594" t="s">
        <v>798</v>
      </c>
      <c r="H1594" t="s">
        <v>1337</v>
      </c>
      <c r="I1594" t="s">
        <v>1338</v>
      </c>
      <c r="J1594">
        <v>2025</v>
      </c>
      <c r="K1594">
        <v>100</v>
      </c>
      <c r="L1594" t="s">
        <v>3694</v>
      </c>
      <c r="M1594" t="s">
        <v>7325</v>
      </c>
      <c r="N1594" t="s">
        <v>7326</v>
      </c>
      <c r="O1594" t="s">
        <v>1753</v>
      </c>
    </row>
    <row r="1595" spans="1:15">
      <c r="A1595" t="s">
        <v>7327</v>
      </c>
      <c r="B1595" t="s">
        <v>1211</v>
      </c>
      <c r="C1595" t="s">
        <v>2486</v>
      </c>
      <c r="D1595" t="s">
        <v>1695</v>
      </c>
      <c r="E1595" t="s">
        <v>2521</v>
      </c>
      <c r="F1595" t="s">
        <v>2846</v>
      </c>
      <c r="G1595" t="s">
        <v>802</v>
      </c>
      <c r="H1595" t="s">
        <v>1337</v>
      </c>
      <c r="I1595" t="s">
        <v>1338</v>
      </c>
      <c r="J1595">
        <v>2025</v>
      </c>
      <c r="K1595">
        <v>100</v>
      </c>
      <c r="L1595" t="s">
        <v>3698</v>
      </c>
      <c r="M1595" t="s">
        <v>7328</v>
      </c>
      <c r="N1595" t="s">
        <v>7329</v>
      </c>
      <c r="O1595" t="s">
        <v>2013</v>
      </c>
    </row>
    <row r="1596" spans="1:15">
      <c r="A1596" t="s">
        <v>7330</v>
      </c>
      <c r="B1596" t="s">
        <v>1212</v>
      </c>
      <c r="C1596" t="s">
        <v>2486</v>
      </c>
      <c r="D1596" t="s">
        <v>1695</v>
      </c>
      <c r="E1596" t="s">
        <v>2521</v>
      </c>
      <c r="F1596" t="s">
        <v>2846</v>
      </c>
      <c r="G1596" t="s">
        <v>808</v>
      </c>
      <c r="H1596" t="s">
        <v>1337</v>
      </c>
      <c r="I1596" t="s">
        <v>1338</v>
      </c>
      <c r="J1596">
        <v>2025</v>
      </c>
      <c r="K1596">
        <v>0</v>
      </c>
      <c r="L1596" t="s">
        <v>3230</v>
      </c>
      <c r="M1596" t="s">
        <v>7331</v>
      </c>
      <c r="N1596" t="s">
        <v>7332</v>
      </c>
      <c r="O1596" t="s">
        <v>2013</v>
      </c>
    </row>
    <row r="1597" spans="1:15">
      <c r="A1597" t="s">
        <v>7333</v>
      </c>
      <c r="B1597" t="s">
        <v>1213</v>
      </c>
      <c r="C1597" t="s">
        <v>2486</v>
      </c>
      <c r="D1597" t="s">
        <v>1695</v>
      </c>
      <c r="E1597" t="s">
        <v>2521</v>
      </c>
      <c r="F1597" t="s">
        <v>2846</v>
      </c>
      <c r="G1597" t="s">
        <v>814</v>
      </c>
      <c r="H1597" t="s">
        <v>1337</v>
      </c>
      <c r="I1597" t="s">
        <v>1338</v>
      </c>
      <c r="J1597">
        <v>2025</v>
      </c>
      <c r="K1597">
        <v>0</v>
      </c>
      <c r="L1597" t="s">
        <v>3234</v>
      </c>
      <c r="M1597" t="s">
        <v>7331</v>
      </c>
      <c r="N1597" t="s">
        <v>7334</v>
      </c>
      <c r="O1597" t="s">
        <v>2013</v>
      </c>
    </row>
    <row r="1598" spans="1:15">
      <c r="A1598" t="s">
        <v>7335</v>
      </c>
      <c r="B1598" t="s">
        <v>1214</v>
      </c>
      <c r="C1598" t="s">
        <v>2486</v>
      </c>
      <c r="D1598" t="s">
        <v>1695</v>
      </c>
      <c r="E1598" t="s">
        <v>2521</v>
      </c>
      <c r="F1598" t="s">
        <v>2846</v>
      </c>
      <c r="G1598" t="s">
        <v>820</v>
      </c>
      <c r="H1598" t="s">
        <v>1337</v>
      </c>
      <c r="I1598" t="s">
        <v>1338</v>
      </c>
      <c r="J1598">
        <v>2025</v>
      </c>
      <c r="K1598">
        <v>0</v>
      </c>
      <c r="L1598" t="s">
        <v>3236</v>
      </c>
      <c r="M1598" t="s">
        <v>7077</v>
      </c>
      <c r="N1598" t="s">
        <v>7336</v>
      </c>
      <c r="O1598" t="s">
        <v>2013</v>
      </c>
    </row>
    <row r="1599" spans="1:15">
      <c r="A1599" t="s">
        <v>7337</v>
      </c>
      <c r="B1599" t="s">
        <v>1215</v>
      </c>
      <c r="C1599" t="s">
        <v>2486</v>
      </c>
      <c r="D1599" t="s">
        <v>1695</v>
      </c>
      <c r="E1599" t="s">
        <v>2521</v>
      </c>
      <c r="F1599" t="s">
        <v>2846</v>
      </c>
      <c r="G1599" t="s">
        <v>824</v>
      </c>
      <c r="H1599" t="s">
        <v>1337</v>
      </c>
      <c r="I1599" t="s">
        <v>1338</v>
      </c>
      <c r="J1599">
        <v>2025</v>
      </c>
      <c r="K1599">
        <v>0</v>
      </c>
      <c r="L1599" t="s">
        <v>2859</v>
      </c>
      <c r="N1599" t="s">
        <v>7338</v>
      </c>
      <c r="O1599" t="s">
        <v>2013</v>
      </c>
    </row>
    <row r="1600" spans="1:15">
      <c r="A1600" t="s">
        <v>7339</v>
      </c>
      <c r="B1600" t="s">
        <v>1216</v>
      </c>
      <c r="C1600" t="s">
        <v>2486</v>
      </c>
      <c r="D1600" t="s">
        <v>1695</v>
      </c>
      <c r="E1600" t="s">
        <v>2521</v>
      </c>
      <c r="F1600" t="s">
        <v>2846</v>
      </c>
      <c r="G1600" t="s">
        <v>830</v>
      </c>
      <c r="H1600" t="s">
        <v>1337</v>
      </c>
      <c r="I1600" t="s">
        <v>1338</v>
      </c>
      <c r="J1600">
        <v>2025</v>
      </c>
      <c r="K1600">
        <v>0</v>
      </c>
      <c r="L1600" t="s">
        <v>3711</v>
      </c>
      <c r="N1600" t="s">
        <v>7340</v>
      </c>
      <c r="O1600" t="s">
        <v>2013</v>
      </c>
    </row>
    <row r="1601" spans="1:19">
      <c r="A1601" t="s">
        <v>7341</v>
      </c>
      <c r="B1601" t="s">
        <v>1217</v>
      </c>
      <c r="C1601" t="s">
        <v>2864</v>
      </c>
      <c r="E1601" t="s">
        <v>2521</v>
      </c>
      <c r="F1601" t="s">
        <v>2865</v>
      </c>
      <c r="G1601" t="s">
        <v>837</v>
      </c>
      <c r="H1601" t="s">
        <v>1337</v>
      </c>
      <c r="I1601" t="s">
        <v>1338</v>
      </c>
      <c r="J1601">
        <v>2025</v>
      </c>
      <c r="K1601">
        <v>0</v>
      </c>
      <c r="L1601" t="s">
        <v>2866</v>
      </c>
      <c r="N1601" t="s">
        <v>7342</v>
      </c>
      <c r="O1601" t="s">
        <v>2013</v>
      </c>
    </row>
    <row r="1602" spans="1:19">
      <c r="A1602" t="s">
        <v>7343</v>
      </c>
      <c r="B1602" t="s">
        <v>1218</v>
      </c>
      <c r="C1602" t="s">
        <v>2864</v>
      </c>
      <c r="E1602" t="s">
        <v>2521</v>
      </c>
      <c r="F1602" t="s">
        <v>2865</v>
      </c>
      <c r="G1602" t="s">
        <v>843</v>
      </c>
      <c r="H1602" t="s">
        <v>1337</v>
      </c>
      <c r="I1602" t="s">
        <v>1338</v>
      </c>
      <c r="J1602">
        <v>2025</v>
      </c>
      <c r="K1602">
        <v>0</v>
      </c>
      <c r="L1602" t="s">
        <v>2869</v>
      </c>
      <c r="N1602" t="s">
        <v>7344</v>
      </c>
      <c r="O1602" t="s">
        <v>2013</v>
      </c>
    </row>
    <row r="1603" spans="1:19">
      <c r="A1603" t="s">
        <v>7345</v>
      </c>
      <c r="B1603" t="s">
        <v>1219</v>
      </c>
      <c r="C1603" t="s">
        <v>2864</v>
      </c>
      <c r="E1603" t="s">
        <v>2521</v>
      </c>
      <c r="F1603" t="s">
        <v>2865</v>
      </c>
      <c r="G1603" t="s">
        <v>849</v>
      </c>
      <c r="H1603" t="s">
        <v>1337</v>
      </c>
      <c r="I1603" t="s">
        <v>1338</v>
      </c>
      <c r="J1603">
        <v>2025</v>
      </c>
      <c r="K1603">
        <v>0</v>
      </c>
      <c r="L1603" t="s">
        <v>2871</v>
      </c>
      <c r="N1603" t="s">
        <v>7344</v>
      </c>
      <c r="O1603" t="s">
        <v>2013</v>
      </c>
    </row>
    <row r="1604" spans="1:19">
      <c r="A1604" t="s">
        <v>7346</v>
      </c>
      <c r="B1604" t="s">
        <v>1220</v>
      </c>
      <c r="C1604" t="s">
        <v>2864</v>
      </c>
      <c r="E1604" t="s">
        <v>2521</v>
      </c>
      <c r="F1604" t="s">
        <v>2865</v>
      </c>
      <c r="G1604" t="s">
        <v>855</v>
      </c>
      <c r="H1604" t="s">
        <v>1337</v>
      </c>
      <c r="I1604" t="s">
        <v>1338</v>
      </c>
      <c r="J1604">
        <v>2025</v>
      </c>
      <c r="K1604">
        <v>0</v>
      </c>
      <c r="L1604" t="s">
        <v>2873</v>
      </c>
      <c r="N1604" t="s">
        <v>7344</v>
      </c>
      <c r="O1604" t="s">
        <v>2013</v>
      </c>
    </row>
    <row r="1605" spans="1:19">
      <c r="A1605" t="s">
        <v>7347</v>
      </c>
      <c r="B1605" t="s">
        <v>1221</v>
      </c>
      <c r="C1605" t="s">
        <v>2875</v>
      </c>
      <c r="E1605" t="s">
        <v>2487</v>
      </c>
      <c r="F1605" t="s">
        <v>2876</v>
      </c>
      <c r="G1605" t="s">
        <v>862</v>
      </c>
      <c r="H1605" t="s">
        <v>1337</v>
      </c>
      <c r="I1605" t="s">
        <v>1338</v>
      </c>
      <c r="J1605">
        <v>2025</v>
      </c>
      <c r="K1605">
        <v>0</v>
      </c>
      <c r="L1605" t="s">
        <v>3248</v>
      </c>
      <c r="M1605" t="s">
        <v>7348</v>
      </c>
      <c r="N1605" t="s">
        <v>7349</v>
      </c>
      <c r="O1605" t="s">
        <v>1753</v>
      </c>
      <c r="Q1605" t="s">
        <v>7350</v>
      </c>
      <c r="S1605" t="s">
        <v>7115</v>
      </c>
    </row>
    <row r="1606" spans="1:19">
      <c r="A1606" t="s">
        <v>7351</v>
      </c>
      <c r="B1606" t="s">
        <v>1222</v>
      </c>
      <c r="C1606" t="s">
        <v>2875</v>
      </c>
      <c r="E1606" t="s">
        <v>2499</v>
      </c>
      <c r="F1606" t="s">
        <v>2876</v>
      </c>
      <c r="G1606" t="s">
        <v>868</v>
      </c>
      <c r="H1606" t="s">
        <v>1337</v>
      </c>
      <c r="I1606" t="s">
        <v>1338</v>
      </c>
      <c r="J1606">
        <v>2025</v>
      </c>
      <c r="K1606">
        <v>100</v>
      </c>
      <c r="L1606" t="s">
        <v>3735</v>
      </c>
      <c r="M1606" t="s">
        <v>7348</v>
      </c>
      <c r="N1606" t="s">
        <v>7352</v>
      </c>
      <c r="O1606" t="s">
        <v>1753</v>
      </c>
    </row>
    <row r="1607" spans="1:19">
      <c r="A1607" t="s">
        <v>7353</v>
      </c>
      <c r="B1607" t="s">
        <v>1223</v>
      </c>
      <c r="C1607" t="s">
        <v>2875</v>
      </c>
      <c r="E1607" t="s">
        <v>2499</v>
      </c>
      <c r="F1607" t="s">
        <v>2876</v>
      </c>
      <c r="G1607" t="s">
        <v>874</v>
      </c>
      <c r="H1607" t="s">
        <v>1337</v>
      </c>
      <c r="I1607" t="s">
        <v>1338</v>
      </c>
      <c r="J1607">
        <v>2025</v>
      </c>
      <c r="K1607">
        <v>67</v>
      </c>
      <c r="L1607" t="s">
        <v>5921</v>
      </c>
      <c r="M1607" t="s">
        <v>7354</v>
      </c>
      <c r="N1607" t="s">
        <v>7355</v>
      </c>
      <c r="O1607" t="s">
        <v>1753</v>
      </c>
    </row>
    <row r="1608" spans="1:19">
      <c r="A1608" t="s">
        <v>7356</v>
      </c>
      <c r="B1608" t="s">
        <v>1224</v>
      </c>
      <c r="C1608" t="s">
        <v>2875</v>
      </c>
      <c r="E1608" t="s">
        <v>2499</v>
      </c>
      <c r="F1608" t="s">
        <v>2876</v>
      </c>
      <c r="G1608" t="s">
        <v>880</v>
      </c>
      <c r="H1608" t="s">
        <v>1337</v>
      </c>
      <c r="I1608" t="s">
        <v>1338</v>
      </c>
      <c r="J1608">
        <v>2025</v>
      </c>
      <c r="K1608">
        <v>67</v>
      </c>
      <c r="L1608" t="s">
        <v>3255</v>
      </c>
      <c r="M1608" t="s">
        <v>7348</v>
      </c>
      <c r="N1608" t="s">
        <v>7357</v>
      </c>
      <c r="O1608" t="s">
        <v>1753</v>
      </c>
    </row>
    <row r="1609" spans="1:19">
      <c r="A1609" t="s">
        <v>7358</v>
      </c>
      <c r="B1609" t="s">
        <v>1225</v>
      </c>
      <c r="C1609" t="s">
        <v>2875</v>
      </c>
      <c r="E1609" t="s">
        <v>2499</v>
      </c>
      <c r="F1609" t="s">
        <v>2876</v>
      </c>
      <c r="G1609" t="s">
        <v>886</v>
      </c>
      <c r="H1609" t="s">
        <v>1337</v>
      </c>
      <c r="I1609" t="s">
        <v>1338</v>
      </c>
      <c r="J1609">
        <v>2025</v>
      </c>
      <c r="K1609">
        <v>100</v>
      </c>
      <c r="L1609" t="s">
        <v>2894</v>
      </c>
      <c r="M1609" t="s">
        <v>7359</v>
      </c>
      <c r="N1609" t="s">
        <v>7360</v>
      </c>
      <c r="O1609" t="s">
        <v>1753</v>
      </c>
    </row>
    <row r="1610" spans="1:19">
      <c r="A1610" t="s">
        <v>7361</v>
      </c>
      <c r="B1610" t="s">
        <v>1226</v>
      </c>
      <c r="C1610" t="s">
        <v>2875</v>
      </c>
      <c r="E1610" t="s">
        <v>2499</v>
      </c>
      <c r="F1610" t="s">
        <v>2876</v>
      </c>
      <c r="G1610" t="s">
        <v>892</v>
      </c>
      <c r="H1610" t="s">
        <v>1337</v>
      </c>
      <c r="I1610" t="s">
        <v>1338</v>
      </c>
      <c r="J1610">
        <v>2025</v>
      </c>
      <c r="K1610">
        <v>100</v>
      </c>
      <c r="L1610" t="s">
        <v>5073</v>
      </c>
      <c r="M1610" t="s">
        <v>7362</v>
      </c>
      <c r="N1610" t="s">
        <v>7363</v>
      </c>
      <c r="O1610" t="s">
        <v>1753</v>
      </c>
    </row>
    <row r="1611" spans="1:19">
      <c r="A1611" t="s">
        <v>7364</v>
      </c>
      <c r="B1611" t="s">
        <v>1227</v>
      </c>
      <c r="C1611" t="s">
        <v>2875</v>
      </c>
      <c r="E1611" t="s">
        <v>2499</v>
      </c>
      <c r="F1611" t="s">
        <v>2876</v>
      </c>
      <c r="G1611" t="s">
        <v>898</v>
      </c>
      <c r="H1611" t="s">
        <v>1337</v>
      </c>
      <c r="I1611" t="s">
        <v>1338</v>
      </c>
      <c r="J1611">
        <v>2025</v>
      </c>
      <c r="K1611">
        <v>0</v>
      </c>
      <c r="L1611" t="s">
        <v>3263</v>
      </c>
      <c r="M1611" t="s">
        <v>7365</v>
      </c>
      <c r="N1611" t="s">
        <v>7366</v>
      </c>
      <c r="O1611" t="s">
        <v>2013</v>
      </c>
    </row>
    <row r="1612" spans="1:19">
      <c r="A1612" t="s">
        <v>7367</v>
      </c>
      <c r="B1612" t="s">
        <v>1228</v>
      </c>
      <c r="C1612" t="s">
        <v>2875</v>
      </c>
      <c r="E1612" t="s">
        <v>2504</v>
      </c>
      <c r="F1612" t="s">
        <v>2876</v>
      </c>
      <c r="G1612" t="s">
        <v>904</v>
      </c>
      <c r="H1612" t="s">
        <v>1337</v>
      </c>
      <c r="I1612" t="s">
        <v>1338</v>
      </c>
      <c r="J1612">
        <v>2025</v>
      </c>
      <c r="K1612">
        <v>33</v>
      </c>
      <c r="L1612" t="s">
        <v>4197</v>
      </c>
      <c r="N1612" t="s">
        <v>7368</v>
      </c>
      <c r="O1612" t="s">
        <v>2013</v>
      </c>
    </row>
    <row r="1613" spans="1:19">
      <c r="A1613" t="s">
        <v>7369</v>
      </c>
      <c r="B1613" t="s">
        <v>1229</v>
      </c>
      <c r="C1613" t="s">
        <v>2875</v>
      </c>
      <c r="E1613" t="s">
        <v>2504</v>
      </c>
      <c r="F1613" t="s">
        <v>2876</v>
      </c>
      <c r="G1613" t="s">
        <v>910</v>
      </c>
      <c r="H1613" t="s">
        <v>1337</v>
      </c>
      <c r="I1613" t="s">
        <v>1338</v>
      </c>
      <c r="J1613">
        <v>2025</v>
      </c>
      <c r="K1613">
        <v>100</v>
      </c>
      <c r="L1613" t="s">
        <v>5085</v>
      </c>
      <c r="M1613" t="s">
        <v>7370</v>
      </c>
      <c r="N1613" t="s">
        <v>7371</v>
      </c>
      <c r="O1613" t="s">
        <v>1753</v>
      </c>
    </row>
    <row r="1614" spans="1:19">
      <c r="A1614" t="s">
        <v>7372</v>
      </c>
      <c r="B1614" t="s">
        <v>1230</v>
      </c>
      <c r="C1614" t="s">
        <v>2875</v>
      </c>
      <c r="E1614" t="s">
        <v>2504</v>
      </c>
      <c r="F1614" t="s">
        <v>2876</v>
      </c>
      <c r="G1614" t="s">
        <v>2913</v>
      </c>
      <c r="H1614" t="s">
        <v>1337</v>
      </c>
      <c r="I1614" t="s">
        <v>1338</v>
      </c>
      <c r="J1614">
        <v>2025</v>
      </c>
      <c r="K1614">
        <v>100</v>
      </c>
      <c r="L1614" t="s">
        <v>2914</v>
      </c>
      <c r="M1614" t="s">
        <v>7370</v>
      </c>
      <c r="N1614" t="s">
        <v>7373</v>
      </c>
      <c r="O1614" t="s">
        <v>1753</v>
      </c>
    </row>
    <row r="1615" spans="1:19">
      <c r="A1615" t="s">
        <v>7374</v>
      </c>
      <c r="B1615" t="s">
        <v>1231</v>
      </c>
      <c r="C1615" t="s">
        <v>2875</v>
      </c>
      <c r="E1615" t="s">
        <v>2504</v>
      </c>
      <c r="F1615" t="s">
        <v>2876</v>
      </c>
      <c r="G1615" t="s">
        <v>922</v>
      </c>
      <c r="H1615" t="s">
        <v>1337</v>
      </c>
      <c r="I1615" t="s">
        <v>1338</v>
      </c>
      <c r="J1615">
        <v>2025</v>
      </c>
      <c r="K1615">
        <v>0</v>
      </c>
      <c r="L1615" t="s">
        <v>3273</v>
      </c>
      <c r="M1615" t="s">
        <v>7370</v>
      </c>
      <c r="N1615" t="s">
        <v>7375</v>
      </c>
      <c r="O1615" t="s">
        <v>1753</v>
      </c>
      <c r="Q1615" t="s">
        <v>7376</v>
      </c>
      <c r="S1615" t="s">
        <v>7115</v>
      </c>
    </row>
    <row r="1616" spans="1:19">
      <c r="A1616" t="s">
        <v>7377</v>
      </c>
      <c r="B1616" t="s">
        <v>1232</v>
      </c>
      <c r="C1616" t="s">
        <v>2875</v>
      </c>
      <c r="E1616" t="s">
        <v>2521</v>
      </c>
      <c r="F1616" t="s">
        <v>2876</v>
      </c>
      <c r="G1616" t="s">
        <v>928</v>
      </c>
      <c r="H1616" t="s">
        <v>1337</v>
      </c>
      <c r="I1616" t="s">
        <v>1338</v>
      </c>
      <c r="J1616">
        <v>2025</v>
      </c>
      <c r="K1616">
        <v>0</v>
      </c>
      <c r="L1616" t="s">
        <v>3276</v>
      </c>
      <c r="M1616" t="s">
        <v>7077</v>
      </c>
      <c r="N1616" t="s">
        <v>7378</v>
      </c>
      <c r="O1616" t="s">
        <v>2013</v>
      </c>
    </row>
    <row r="1617" spans="1:15">
      <c r="A1617" t="s">
        <v>7379</v>
      </c>
      <c r="B1617" t="s">
        <v>1233</v>
      </c>
      <c r="C1617" t="s">
        <v>2875</v>
      </c>
      <c r="E1617" t="s">
        <v>2521</v>
      </c>
      <c r="F1617" t="s">
        <v>2926</v>
      </c>
      <c r="G1617" t="s">
        <v>935</v>
      </c>
      <c r="H1617" t="s">
        <v>1337</v>
      </c>
      <c r="I1617" t="s">
        <v>1338</v>
      </c>
      <c r="J1617">
        <v>2025</v>
      </c>
      <c r="K1617">
        <v>100</v>
      </c>
      <c r="L1617" t="s">
        <v>2927</v>
      </c>
      <c r="M1617" t="s">
        <v>7380</v>
      </c>
      <c r="N1617" t="s">
        <v>7381</v>
      </c>
      <c r="O1617" t="s">
        <v>1753</v>
      </c>
    </row>
    <row r="1618" spans="1:15">
      <c r="A1618" t="s">
        <v>7382</v>
      </c>
      <c r="B1618" t="s">
        <v>1234</v>
      </c>
      <c r="C1618" t="s">
        <v>2875</v>
      </c>
      <c r="E1618" t="s">
        <v>2521</v>
      </c>
      <c r="F1618" t="s">
        <v>2926</v>
      </c>
      <c r="G1618" t="s">
        <v>939</v>
      </c>
      <c r="H1618" t="s">
        <v>1337</v>
      </c>
      <c r="I1618" t="s">
        <v>1338</v>
      </c>
      <c r="J1618">
        <v>2025</v>
      </c>
      <c r="K1618">
        <v>100</v>
      </c>
      <c r="L1618" t="s">
        <v>2931</v>
      </c>
      <c r="M1618" t="s">
        <v>7380</v>
      </c>
      <c r="N1618" t="s">
        <v>7381</v>
      </c>
      <c r="O1618" t="s">
        <v>1753</v>
      </c>
    </row>
    <row r="1619" spans="1:15">
      <c r="A1619" t="s">
        <v>7383</v>
      </c>
      <c r="B1619" t="s">
        <v>1235</v>
      </c>
      <c r="C1619" t="s">
        <v>2875</v>
      </c>
      <c r="E1619" t="s">
        <v>2521</v>
      </c>
      <c r="F1619" t="s">
        <v>2926</v>
      </c>
      <c r="G1619" t="s">
        <v>943</v>
      </c>
      <c r="H1619" t="s">
        <v>1337</v>
      </c>
      <c r="I1619" t="s">
        <v>1338</v>
      </c>
      <c r="J1619">
        <v>2025</v>
      </c>
      <c r="K1619">
        <v>100</v>
      </c>
      <c r="L1619" t="s">
        <v>2935</v>
      </c>
      <c r="M1619" t="s">
        <v>7384</v>
      </c>
      <c r="N1619" t="s">
        <v>7385</v>
      </c>
      <c r="O1619" t="s">
        <v>1753</v>
      </c>
    </row>
    <row r="1620" spans="1:15">
      <c r="A1620" t="s">
        <v>7386</v>
      </c>
      <c r="B1620" t="s">
        <v>1236</v>
      </c>
      <c r="C1620" t="s">
        <v>2875</v>
      </c>
      <c r="E1620" t="s">
        <v>2521</v>
      </c>
      <c r="F1620" t="s">
        <v>2926</v>
      </c>
      <c r="G1620" t="s">
        <v>949</v>
      </c>
      <c r="H1620" t="s">
        <v>1337</v>
      </c>
      <c r="I1620" t="s">
        <v>1338</v>
      </c>
      <c r="J1620">
        <v>2025</v>
      </c>
      <c r="K1620">
        <v>100</v>
      </c>
      <c r="L1620" t="s">
        <v>2938</v>
      </c>
      <c r="M1620" t="s">
        <v>7387</v>
      </c>
      <c r="N1620" t="s">
        <v>7388</v>
      </c>
      <c r="O1620" t="s">
        <v>1753</v>
      </c>
    </row>
    <row r="1621" spans="1:15">
      <c r="A1621" t="s">
        <v>7389</v>
      </c>
      <c r="B1621" t="s">
        <v>1237</v>
      </c>
      <c r="C1621" t="s">
        <v>2875</v>
      </c>
      <c r="E1621" t="s">
        <v>2521</v>
      </c>
      <c r="F1621" t="s">
        <v>2926</v>
      </c>
      <c r="G1621" t="s">
        <v>955</v>
      </c>
      <c r="H1621" t="s">
        <v>1337</v>
      </c>
      <c r="I1621" t="s">
        <v>1338</v>
      </c>
      <c r="J1621">
        <v>2025</v>
      </c>
      <c r="K1621">
        <v>0</v>
      </c>
      <c r="L1621" t="s">
        <v>2941</v>
      </c>
      <c r="M1621" t="s">
        <v>7384</v>
      </c>
      <c r="N1621" t="s">
        <v>7390</v>
      </c>
      <c r="O1621" t="s">
        <v>1753</v>
      </c>
    </row>
    <row r="1622" spans="1:15">
      <c r="A1622" t="s">
        <v>7391</v>
      </c>
      <c r="B1622" t="s">
        <v>1238</v>
      </c>
      <c r="C1622" t="s">
        <v>2875</v>
      </c>
      <c r="E1622" t="s">
        <v>2521</v>
      </c>
      <c r="F1622" t="s">
        <v>2926</v>
      </c>
      <c r="G1622" t="s">
        <v>961</v>
      </c>
      <c r="H1622" t="s">
        <v>1337</v>
      </c>
      <c r="I1622" t="s">
        <v>1338</v>
      </c>
      <c r="J1622">
        <v>2025</v>
      </c>
      <c r="K1622">
        <v>0</v>
      </c>
      <c r="L1622" t="s">
        <v>3295</v>
      </c>
      <c r="N1622" t="s">
        <v>7392</v>
      </c>
      <c r="O1622" t="s">
        <v>2013</v>
      </c>
    </row>
    <row r="1623" spans="1:15">
      <c r="A1623" t="s">
        <v>7393</v>
      </c>
      <c r="B1623" t="s">
        <v>1239</v>
      </c>
      <c r="C1623" t="s">
        <v>2947</v>
      </c>
      <c r="E1623" t="s">
        <v>2487</v>
      </c>
      <c r="F1623" t="s">
        <v>2948</v>
      </c>
      <c r="G1623" t="s">
        <v>965</v>
      </c>
      <c r="H1623" t="s">
        <v>1337</v>
      </c>
      <c r="I1623" t="s">
        <v>1338</v>
      </c>
      <c r="J1623">
        <v>2025</v>
      </c>
      <c r="K1623">
        <v>0</v>
      </c>
      <c r="L1623" t="s">
        <v>2961</v>
      </c>
      <c r="N1623" t="s">
        <v>7394</v>
      </c>
      <c r="O1623" t="s">
        <v>2013</v>
      </c>
    </row>
    <row r="1624" spans="1:15">
      <c r="A1624" t="s">
        <v>7395</v>
      </c>
      <c r="B1624" t="s">
        <v>1240</v>
      </c>
      <c r="C1624" t="s">
        <v>2947</v>
      </c>
      <c r="E1624" t="s">
        <v>2487</v>
      </c>
      <c r="F1624" t="s">
        <v>2948</v>
      </c>
      <c r="G1624" t="s">
        <v>971</v>
      </c>
      <c r="H1624" t="s">
        <v>1337</v>
      </c>
      <c r="I1624" t="s">
        <v>1338</v>
      </c>
      <c r="J1624">
        <v>2025</v>
      </c>
      <c r="K1624">
        <v>0</v>
      </c>
      <c r="L1624" t="s">
        <v>2954</v>
      </c>
      <c r="N1624" t="s">
        <v>7394</v>
      </c>
      <c r="O1624" t="s">
        <v>2013</v>
      </c>
    </row>
    <row r="1625" spans="1:15">
      <c r="A1625" t="s">
        <v>7396</v>
      </c>
      <c r="B1625" t="s">
        <v>1241</v>
      </c>
      <c r="C1625" t="s">
        <v>2947</v>
      </c>
      <c r="E1625" t="s">
        <v>2487</v>
      </c>
      <c r="F1625" t="s">
        <v>2948</v>
      </c>
      <c r="G1625" t="s">
        <v>975</v>
      </c>
      <c r="H1625" t="s">
        <v>1337</v>
      </c>
      <c r="I1625" t="s">
        <v>1338</v>
      </c>
      <c r="J1625">
        <v>2025</v>
      </c>
      <c r="K1625">
        <v>0</v>
      </c>
      <c r="L1625" t="s">
        <v>2961</v>
      </c>
      <c r="N1625" t="s">
        <v>7394</v>
      </c>
      <c r="O1625" t="s">
        <v>2013</v>
      </c>
    </row>
    <row r="1626" spans="1:15">
      <c r="A1626" t="s">
        <v>7397</v>
      </c>
      <c r="B1626" t="s">
        <v>1242</v>
      </c>
      <c r="C1626" t="s">
        <v>2947</v>
      </c>
      <c r="E1626" t="s">
        <v>2504</v>
      </c>
      <c r="F1626" t="s">
        <v>2948</v>
      </c>
      <c r="G1626" t="s">
        <v>981</v>
      </c>
      <c r="H1626" t="s">
        <v>1337</v>
      </c>
      <c r="I1626" t="s">
        <v>1338</v>
      </c>
      <c r="J1626">
        <v>2025</v>
      </c>
      <c r="K1626">
        <v>0</v>
      </c>
      <c r="L1626" t="s">
        <v>2961</v>
      </c>
      <c r="N1626" t="s">
        <v>7398</v>
      </c>
      <c r="O1626" t="s">
        <v>2013</v>
      </c>
    </row>
    <row r="1627" spans="1:15">
      <c r="A1627" t="s">
        <v>7399</v>
      </c>
      <c r="B1627" t="s">
        <v>1243</v>
      </c>
      <c r="C1627" t="s">
        <v>2947</v>
      </c>
      <c r="E1627" t="s">
        <v>2504</v>
      </c>
      <c r="F1627" t="s">
        <v>2948</v>
      </c>
      <c r="G1627" t="s">
        <v>986</v>
      </c>
      <c r="H1627" t="s">
        <v>1337</v>
      </c>
      <c r="I1627" t="s">
        <v>1338</v>
      </c>
      <c r="J1627">
        <v>2025</v>
      </c>
      <c r="K1627">
        <v>0</v>
      </c>
      <c r="L1627" t="s">
        <v>2954</v>
      </c>
      <c r="N1627" t="s">
        <v>7398</v>
      </c>
      <c r="O1627" t="s">
        <v>2013</v>
      </c>
    </row>
    <row r="1628" spans="1:15">
      <c r="A1628" t="s">
        <v>7400</v>
      </c>
      <c r="B1628" t="s">
        <v>1244</v>
      </c>
      <c r="C1628" t="s">
        <v>2947</v>
      </c>
      <c r="E1628" t="s">
        <v>2504</v>
      </c>
      <c r="F1628" t="s">
        <v>2948</v>
      </c>
      <c r="G1628" t="s">
        <v>989</v>
      </c>
      <c r="H1628" t="s">
        <v>1337</v>
      </c>
      <c r="I1628" t="s">
        <v>1338</v>
      </c>
      <c r="J1628">
        <v>2025</v>
      </c>
      <c r="K1628">
        <v>0</v>
      </c>
      <c r="L1628" t="s">
        <v>2961</v>
      </c>
      <c r="N1628" t="s">
        <v>7398</v>
      </c>
      <c r="O1628" t="s">
        <v>2013</v>
      </c>
    </row>
    <row r="1629" spans="1:15">
      <c r="A1629" t="s">
        <v>7401</v>
      </c>
      <c r="B1629" t="s">
        <v>1245</v>
      </c>
      <c r="C1629" t="s">
        <v>2947</v>
      </c>
      <c r="E1629" t="s">
        <v>2966</v>
      </c>
      <c r="F1629" t="s">
        <v>2948</v>
      </c>
      <c r="G1629" t="s">
        <v>993</v>
      </c>
      <c r="H1629" t="s">
        <v>1337</v>
      </c>
      <c r="I1629" t="s">
        <v>1338</v>
      </c>
      <c r="J1629">
        <v>2025</v>
      </c>
      <c r="K1629">
        <v>0</v>
      </c>
      <c r="L1629" t="s">
        <v>2961</v>
      </c>
      <c r="N1629" t="s">
        <v>7402</v>
      </c>
      <c r="O1629" t="s">
        <v>2013</v>
      </c>
    </row>
    <row r="1630" spans="1:15">
      <c r="A1630" t="s">
        <v>7403</v>
      </c>
      <c r="B1630" t="s">
        <v>1246</v>
      </c>
      <c r="C1630" t="s">
        <v>2947</v>
      </c>
      <c r="E1630" t="s">
        <v>2487</v>
      </c>
      <c r="F1630" t="s">
        <v>2948</v>
      </c>
      <c r="G1630" t="s">
        <v>998</v>
      </c>
      <c r="H1630" t="s">
        <v>1337</v>
      </c>
      <c r="I1630" t="s">
        <v>1338</v>
      </c>
      <c r="J1630">
        <v>2025</v>
      </c>
      <c r="K1630">
        <v>0</v>
      </c>
      <c r="L1630" t="s">
        <v>2961</v>
      </c>
      <c r="N1630" t="s">
        <v>7402</v>
      </c>
      <c r="O1630" t="s">
        <v>2013</v>
      </c>
    </row>
    <row r="1631" spans="1:15">
      <c r="A1631" t="s">
        <v>7404</v>
      </c>
      <c r="B1631" t="s">
        <v>1247</v>
      </c>
      <c r="C1631" t="s">
        <v>2947</v>
      </c>
      <c r="E1631" t="s">
        <v>2504</v>
      </c>
      <c r="F1631" t="s">
        <v>2948</v>
      </c>
      <c r="G1631" t="s">
        <v>1003</v>
      </c>
      <c r="H1631" t="s">
        <v>1337</v>
      </c>
      <c r="I1631" t="s">
        <v>1338</v>
      </c>
      <c r="J1631">
        <v>2025</v>
      </c>
      <c r="K1631">
        <v>0</v>
      </c>
      <c r="L1631" t="s">
        <v>2961</v>
      </c>
      <c r="N1631" t="s">
        <v>7402</v>
      </c>
      <c r="O1631" t="s">
        <v>2013</v>
      </c>
    </row>
    <row r="1632" spans="1:15">
      <c r="A1632" t="s">
        <v>7405</v>
      </c>
      <c r="B1632" t="s">
        <v>1248</v>
      </c>
      <c r="C1632" t="s">
        <v>2947</v>
      </c>
      <c r="E1632" t="s">
        <v>2487</v>
      </c>
      <c r="F1632" t="s">
        <v>2948</v>
      </c>
      <c r="G1632" t="s">
        <v>1007</v>
      </c>
      <c r="H1632" t="s">
        <v>1337</v>
      </c>
      <c r="I1632" t="s">
        <v>1338</v>
      </c>
      <c r="J1632">
        <v>2025</v>
      </c>
      <c r="K1632">
        <v>0</v>
      </c>
      <c r="L1632" t="s">
        <v>2954</v>
      </c>
      <c r="N1632" t="s">
        <v>7402</v>
      </c>
      <c r="O1632" t="s">
        <v>2013</v>
      </c>
    </row>
    <row r="1633" spans="1:19">
      <c r="A1633" t="s">
        <v>7406</v>
      </c>
      <c r="B1633" t="s">
        <v>1249</v>
      </c>
      <c r="C1633" t="s">
        <v>2947</v>
      </c>
      <c r="E1633" t="s">
        <v>2966</v>
      </c>
      <c r="F1633" t="s">
        <v>2979</v>
      </c>
      <c r="G1633" t="s">
        <v>1011</v>
      </c>
      <c r="H1633" t="s">
        <v>1337</v>
      </c>
      <c r="I1633" t="s">
        <v>1338</v>
      </c>
      <c r="J1633">
        <v>2025</v>
      </c>
      <c r="K1633">
        <v>0</v>
      </c>
      <c r="L1633" t="s">
        <v>2961</v>
      </c>
      <c r="N1633" t="s">
        <v>7407</v>
      </c>
      <c r="O1633" t="s">
        <v>2013</v>
      </c>
    </row>
    <row r="1634" spans="1:19">
      <c r="A1634" t="s">
        <v>7408</v>
      </c>
      <c r="B1634" t="s">
        <v>1250</v>
      </c>
      <c r="C1634" t="s">
        <v>2947</v>
      </c>
      <c r="E1634" t="s">
        <v>2499</v>
      </c>
      <c r="F1634" t="s">
        <v>2876</v>
      </c>
      <c r="G1634" t="s">
        <v>1017</v>
      </c>
      <c r="H1634" t="s">
        <v>1337</v>
      </c>
      <c r="I1634" t="s">
        <v>1338</v>
      </c>
      <c r="J1634">
        <v>2025</v>
      </c>
      <c r="K1634">
        <v>33</v>
      </c>
      <c r="L1634" t="s">
        <v>3826</v>
      </c>
      <c r="N1634" t="s">
        <v>7409</v>
      </c>
      <c r="O1634" t="s">
        <v>2013</v>
      </c>
    </row>
    <row r="1635" spans="1:19">
      <c r="A1635" t="s">
        <v>7410</v>
      </c>
      <c r="B1635" t="s">
        <v>1251</v>
      </c>
      <c r="C1635" t="s">
        <v>2947</v>
      </c>
      <c r="E1635" t="s">
        <v>2499</v>
      </c>
      <c r="F1635" t="s">
        <v>2876</v>
      </c>
      <c r="G1635" t="s">
        <v>1022</v>
      </c>
      <c r="H1635" t="s">
        <v>1337</v>
      </c>
      <c r="I1635" t="s">
        <v>1338</v>
      </c>
      <c r="J1635">
        <v>2025</v>
      </c>
      <c r="K1635">
        <v>0</v>
      </c>
      <c r="L1635" t="s">
        <v>2961</v>
      </c>
      <c r="N1635" t="s">
        <v>7411</v>
      </c>
      <c r="O1635" t="s">
        <v>2013</v>
      </c>
    </row>
    <row r="1636" spans="1:19">
      <c r="A1636" t="s">
        <v>7412</v>
      </c>
      <c r="B1636" t="s">
        <v>1252</v>
      </c>
      <c r="C1636" t="s">
        <v>2947</v>
      </c>
      <c r="E1636" t="s">
        <v>2499</v>
      </c>
      <c r="F1636" t="s">
        <v>2876</v>
      </c>
      <c r="G1636" t="s">
        <v>1027</v>
      </c>
      <c r="H1636" t="s">
        <v>1337</v>
      </c>
      <c r="I1636" t="s">
        <v>1338</v>
      </c>
      <c r="J1636">
        <v>2025</v>
      </c>
      <c r="K1636">
        <v>0</v>
      </c>
      <c r="L1636" t="s">
        <v>2961</v>
      </c>
      <c r="N1636" t="s">
        <v>7411</v>
      </c>
      <c r="O1636" t="s">
        <v>2013</v>
      </c>
    </row>
    <row r="1637" spans="1:19">
      <c r="A1637" t="s">
        <v>7413</v>
      </c>
      <c r="B1637" t="s">
        <v>1253</v>
      </c>
      <c r="C1637" t="s">
        <v>2947</v>
      </c>
      <c r="E1637" t="s">
        <v>2521</v>
      </c>
      <c r="F1637" t="s">
        <v>2876</v>
      </c>
      <c r="G1637" t="s">
        <v>1032</v>
      </c>
      <c r="H1637" t="s">
        <v>1337</v>
      </c>
      <c r="I1637" t="s">
        <v>1338</v>
      </c>
      <c r="J1637">
        <v>2025</v>
      </c>
      <c r="K1637">
        <v>0</v>
      </c>
      <c r="L1637" t="s">
        <v>2961</v>
      </c>
      <c r="N1637" t="s">
        <v>7414</v>
      </c>
      <c r="O1637" t="s">
        <v>2013</v>
      </c>
    </row>
    <row r="1638" spans="1:19">
      <c r="A1638" t="s">
        <v>7415</v>
      </c>
      <c r="B1638" t="s">
        <v>1254</v>
      </c>
      <c r="C1638" t="s">
        <v>2947</v>
      </c>
      <c r="E1638" t="s">
        <v>2521</v>
      </c>
      <c r="F1638" t="s">
        <v>2926</v>
      </c>
      <c r="G1638" t="s">
        <v>1038</v>
      </c>
      <c r="H1638" t="s">
        <v>1337</v>
      </c>
      <c r="I1638" t="s">
        <v>1338</v>
      </c>
      <c r="J1638">
        <v>2025</v>
      </c>
      <c r="K1638">
        <v>100</v>
      </c>
      <c r="L1638" t="s">
        <v>3841</v>
      </c>
      <c r="M1638" t="s">
        <v>7416</v>
      </c>
      <c r="N1638" t="s">
        <v>7417</v>
      </c>
      <c r="O1638" t="s">
        <v>2013</v>
      </c>
    </row>
    <row r="1639" spans="1:19">
      <c r="A1639" t="s">
        <v>7418</v>
      </c>
      <c r="B1639" t="s">
        <v>1255</v>
      </c>
      <c r="C1639" t="s">
        <v>2947</v>
      </c>
      <c r="E1639" t="s">
        <v>2521</v>
      </c>
      <c r="F1639" t="s">
        <v>2926</v>
      </c>
      <c r="G1639" t="s">
        <v>1041</v>
      </c>
      <c r="H1639" t="s">
        <v>1337</v>
      </c>
      <c r="I1639" t="s">
        <v>1338</v>
      </c>
      <c r="J1639">
        <v>2025</v>
      </c>
      <c r="K1639">
        <v>0</v>
      </c>
      <c r="L1639" t="s">
        <v>2961</v>
      </c>
      <c r="M1639" t="s">
        <v>7419</v>
      </c>
      <c r="N1639" t="s">
        <v>7420</v>
      </c>
      <c r="O1639" t="s">
        <v>2013</v>
      </c>
    </row>
    <row r="1640" spans="1:19">
      <c r="A1640" t="s">
        <v>7421</v>
      </c>
      <c r="B1640" t="s">
        <v>1256</v>
      </c>
      <c r="C1640" t="s">
        <v>2947</v>
      </c>
      <c r="E1640" t="s">
        <v>2521</v>
      </c>
      <c r="F1640" t="s">
        <v>2926</v>
      </c>
      <c r="G1640" t="s">
        <v>1046</v>
      </c>
      <c r="H1640" t="s">
        <v>1337</v>
      </c>
      <c r="I1640" t="s">
        <v>1338</v>
      </c>
      <c r="J1640">
        <v>2025</v>
      </c>
      <c r="K1640">
        <v>0</v>
      </c>
      <c r="L1640" t="s">
        <v>2954</v>
      </c>
      <c r="M1640" t="s">
        <v>7422</v>
      </c>
      <c r="N1640" t="s">
        <v>7423</v>
      </c>
      <c r="O1640" t="s">
        <v>2013</v>
      </c>
    </row>
    <row r="1641" spans="1:19">
      <c r="A1641" t="s">
        <v>7424</v>
      </c>
      <c r="B1641" t="s">
        <v>1257</v>
      </c>
      <c r="C1641" t="s">
        <v>2486</v>
      </c>
      <c r="D1641" t="s">
        <v>1742</v>
      </c>
      <c r="E1641" t="s">
        <v>2487</v>
      </c>
      <c r="F1641" t="s">
        <v>2488</v>
      </c>
      <c r="G1641" t="s">
        <v>2489</v>
      </c>
      <c r="H1641" t="s">
        <v>1340</v>
      </c>
      <c r="I1641" t="s">
        <v>1341</v>
      </c>
      <c r="J1641">
        <v>2025</v>
      </c>
      <c r="K1641">
        <v>100</v>
      </c>
      <c r="L1641" t="s">
        <v>2490</v>
      </c>
      <c r="M1641" t="s">
        <v>7425</v>
      </c>
      <c r="N1641" t="s">
        <v>7426</v>
      </c>
      <c r="O1641" t="s">
        <v>1753</v>
      </c>
      <c r="Q1641" t="s">
        <v>7427</v>
      </c>
      <c r="R1641" t="s">
        <v>7428</v>
      </c>
      <c r="S1641" t="s">
        <v>7429</v>
      </c>
    </row>
    <row r="1642" spans="1:19">
      <c r="A1642" t="s">
        <v>7430</v>
      </c>
      <c r="B1642" t="s">
        <v>1258</v>
      </c>
      <c r="C1642" t="s">
        <v>2486</v>
      </c>
      <c r="D1642" t="s">
        <v>1743</v>
      </c>
      <c r="E1642" t="s">
        <v>2487</v>
      </c>
      <c r="F1642" t="s">
        <v>2488</v>
      </c>
      <c r="G1642" t="s">
        <v>2494</v>
      </c>
      <c r="H1642" t="s">
        <v>1340</v>
      </c>
      <c r="I1642" t="s">
        <v>1341</v>
      </c>
      <c r="J1642">
        <v>2025</v>
      </c>
      <c r="K1642">
        <v>100</v>
      </c>
      <c r="L1642" t="s">
        <v>3342</v>
      </c>
      <c r="M1642" t="s">
        <v>7431</v>
      </c>
      <c r="N1642" t="s">
        <v>7432</v>
      </c>
      <c r="O1642" t="s">
        <v>1753</v>
      </c>
      <c r="Q1642" t="s">
        <v>7433</v>
      </c>
      <c r="R1642" t="s">
        <v>7434</v>
      </c>
      <c r="S1642" t="s">
        <v>2022</v>
      </c>
    </row>
    <row r="1643" spans="1:19">
      <c r="A1643" t="s">
        <v>7435</v>
      </c>
      <c r="B1643" t="s">
        <v>1259</v>
      </c>
      <c r="C1643" t="s">
        <v>2486</v>
      </c>
      <c r="D1643" t="s">
        <v>1744</v>
      </c>
      <c r="E1643" t="s">
        <v>2499</v>
      </c>
      <c r="F1643" t="s">
        <v>2488</v>
      </c>
      <c r="G1643" t="s">
        <v>2500</v>
      </c>
      <c r="H1643" t="s">
        <v>1340</v>
      </c>
      <c r="I1643" t="s">
        <v>1341</v>
      </c>
      <c r="J1643">
        <v>2025</v>
      </c>
      <c r="K1643">
        <v>67</v>
      </c>
      <c r="L1643" t="s">
        <v>2501</v>
      </c>
      <c r="M1643" t="s">
        <v>7436</v>
      </c>
      <c r="N1643" t="s">
        <v>7437</v>
      </c>
      <c r="O1643" t="s">
        <v>1753</v>
      </c>
    </row>
    <row r="1644" spans="1:19">
      <c r="A1644" t="s">
        <v>7438</v>
      </c>
      <c r="B1644" t="s">
        <v>1260</v>
      </c>
      <c r="C1644" t="s">
        <v>2486</v>
      </c>
      <c r="D1644" t="s">
        <v>1745</v>
      </c>
      <c r="E1644" t="s">
        <v>2504</v>
      </c>
      <c r="F1644" t="s">
        <v>2488</v>
      </c>
      <c r="G1644" t="s">
        <v>2505</v>
      </c>
      <c r="H1644" t="s">
        <v>1340</v>
      </c>
      <c r="I1644" t="s">
        <v>1341</v>
      </c>
      <c r="J1644">
        <v>2025</v>
      </c>
      <c r="K1644">
        <v>100</v>
      </c>
      <c r="L1644" t="s">
        <v>3355</v>
      </c>
      <c r="M1644" t="s">
        <v>7439</v>
      </c>
      <c r="N1644" t="s">
        <v>7440</v>
      </c>
      <c r="O1644" t="s">
        <v>1753</v>
      </c>
    </row>
    <row r="1645" spans="1:19">
      <c r="A1645" t="s">
        <v>7441</v>
      </c>
      <c r="B1645" t="s">
        <v>1261</v>
      </c>
      <c r="C1645" t="s">
        <v>2486</v>
      </c>
      <c r="D1645" t="s">
        <v>1746</v>
      </c>
      <c r="E1645" t="s">
        <v>2504</v>
      </c>
      <c r="F1645" t="s">
        <v>2488</v>
      </c>
      <c r="G1645" t="s">
        <v>2511</v>
      </c>
      <c r="H1645" t="s">
        <v>1340</v>
      </c>
      <c r="I1645" t="s">
        <v>1341</v>
      </c>
      <c r="J1645">
        <v>2025</v>
      </c>
      <c r="K1645">
        <v>33</v>
      </c>
      <c r="L1645" t="s">
        <v>5662</v>
      </c>
      <c r="M1645" t="s">
        <v>7442</v>
      </c>
      <c r="N1645" t="s">
        <v>7443</v>
      </c>
      <c r="O1645" t="s">
        <v>1753</v>
      </c>
    </row>
    <row r="1646" spans="1:19">
      <c r="A1646" t="s">
        <v>7444</v>
      </c>
      <c r="B1646" t="s">
        <v>1262</v>
      </c>
      <c r="C1646" t="s">
        <v>2486</v>
      </c>
      <c r="D1646" t="s">
        <v>1747</v>
      </c>
      <c r="E1646" t="s">
        <v>2504</v>
      </c>
      <c r="F1646" t="s">
        <v>2488</v>
      </c>
      <c r="G1646" t="s">
        <v>2516</v>
      </c>
      <c r="H1646" t="s">
        <v>1340</v>
      </c>
      <c r="I1646" t="s">
        <v>1341</v>
      </c>
      <c r="J1646">
        <v>2025</v>
      </c>
      <c r="K1646">
        <v>100</v>
      </c>
      <c r="L1646" t="s">
        <v>2517</v>
      </c>
      <c r="M1646" t="s">
        <v>7445</v>
      </c>
      <c r="N1646" t="s">
        <v>7446</v>
      </c>
      <c r="O1646" t="s">
        <v>1753</v>
      </c>
      <c r="Q1646" t="s">
        <v>7447</v>
      </c>
      <c r="R1646" t="s">
        <v>7448</v>
      </c>
      <c r="S1646" t="s">
        <v>7449</v>
      </c>
    </row>
    <row r="1647" spans="1:19">
      <c r="A1647" t="s">
        <v>7450</v>
      </c>
      <c r="B1647" t="s">
        <v>1263</v>
      </c>
      <c r="C1647" t="s">
        <v>2486</v>
      </c>
      <c r="D1647" t="s">
        <v>1695</v>
      </c>
      <c r="E1647" t="s">
        <v>2521</v>
      </c>
      <c r="F1647" t="s">
        <v>2488</v>
      </c>
      <c r="G1647" t="s">
        <v>2522</v>
      </c>
      <c r="H1647" t="s">
        <v>1340</v>
      </c>
      <c r="I1647" t="s">
        <v>1341</v>
      </c>
      <c r="J1647">
        <v>2025</v>
      </c>
      <c r="K1647">
        <v>100</v>
      </c>
      <c r="L1647" t="s">
        <v>2517</v>
      </c>
      <c r="M1647" t="s">
        <v>7451</v>
      </c>
      <c r="N1647" t="s">
        <v>7452</v>
      </c>
      <c r="O1647" t="s">
        <v>1753</v>
      </c>
    </row>
    <row r="1648" spans="1:19">
      <c r="A1648" t="s">
        <v>7453</v>
      </c>
      <c r="B1648" t="s">
        <v>1115</v>
      </c>
      <c r="C1648" t="s">
        <v>2486</v>
      </c>
      <c r="D1648" t="s">
        <v>1743</v>
      </c>
      <c r="E1648" t="s">
        <v>2487</v>
      </c>
      <c r="F1648" t="s">
        <v>2526</v>
      </c>
      <c r="G1648" t="s">
        <v>289</v>
      </c>
      <c r="H1648" t="s">
        <v>1340</v>
      </c>
      <c r="I1648" t="s">
        <v>1341</v>
      </c>
      <c r="J1648">
        <v>2025</v>
      </c>
      <c r="K1648">
        <v>100</v>
      </c>
      <c r="L1648" t="s">
        <v>2527</v>
      </c>
      <c r="M1648" t="s">
        <v>7454</v>
      </c>
      <c r="N1648" t="s">
        <v>7455</v>
      </c>
      <c r="O1648" t="s">
        <v>1753</v>
      </c>
    </row>
    <row r="1649" spans="1:15">
      <c r="A1649" t="s">
        <v>7456</v>
      </c>
      <c r="B1649" t="s">
        <v>1116</v>
      </c>
      <c r="C1649" t="s">
        <v>2486</v>
      </c>
      <c r="D1649" t="s">
        <v>1743</v>
      </c>
      <c r="E1649" t="s">
        <v>2487</v>
      </c>
      <c r="F1649" t="s">
        <v>2526</v>
      </c>
      <c r="G1649" t="s">
        <v>296</v>
      </c>
      <c r="H1649" t="s">
        <v>1340</v>
      </c>
      <c r="I1649" t="s">
        <v>1341</v>
      </c>
      <c r="J1649">
        <v>2025</v>
      </c>
      <c r="K1649">
        <v>100</v>
      </c>
      <c r="L1649" t="s">
        <v>2531</v>
      </c>
      <c r="M1649" t="s">
        <v>7454</v>
      </c>
      <c r="N1649" t="s">
        <v>7457</v>
      </c>
      <c r="O1649" t="s">
        <v>1753</v>
      </c>
    </row>
    <row r="1650" spans="1:15">
      <c r="A1650" t="s">
        <v>7458</v>
      </c>
      <c r="B1650" t="s">
        <v>1117</v>
      </c>
      <c r="C1650" t="s">
        <v>2486</v>
      </c>
      <c r="D1650" t="s">
        <v>1743</v>
      </c>
      <c r="E1650" t="s">
        <v>2487</v>
      </c>
      <c r="F1650" t="s">
        <v>2526</v>
      </c>
      <c r="G1650" t="s">
        <v>300</v>
      </c>
      <c r="H1650" t="s">
        <v>1340</v>
      </c>
      <c r="I1650" t="s">
        <v>1341</v>
      </c>
      <c r="J1650">
        <v>2025</v>
      </c>
      <c r="K1650">
        <v>100</v>
      </c>
      <c r="L1650" t="s">
        <v>2534</v>
      </c>
      <c r="M1650" t="s">
        <v>7459</v>
      </c>
      <c r="N1650" t="s">
        <v>7460</v>
      </c>
      <c r="O1650" t="s">
        <v>1753</v>
      </c>
    </row>
    <row r="1651" spans="1:15">
      <c r="A1651" t="s">
        <v>7461</v>
      </c>
      <c r="B1651" t="s">
        <v>1118</v>
      </c>
      <c r="C1651" t="s">
        <v>2486</v>
      </c>
      <c r="D1651" t="s">
        <v>1743</v>
      </c>
      <c r="E1651" t="s">
        <v>2487</v>
      </c>
      <c r="F1651" t="s">
        <v>2526</v>
      </c>
      <c r="G1651" t="s">
        <v>304</v>
      </c>
      <c r="H1651" t="s">
        <v>1340</v>
      </c>
      <c r="I1651" t="s">
        <v>1341</v>
      </c>
      <c r="J1651">
        <v>2025</v>
      </c>
      <c r="K1651">
        <v>100</v>
      </c>
      <c r="L1651" t="s">
        <v>2537</v>
      </c>
      <c r="M1651" t="s">
        <v>7459</v>
      </c>
      <c r="N1651" t="s">
        <v>7462</v>
      </c>
      <c r="O1651" t="s">
        <v>1753</v>
      </c>
    </row>
    <row r="1652" spans="1:15">
      <c r="A1652" t="s">
        <v>7463</v>
      </c>
      <c r="B1652" t="s">
        <v>1119</v>
      </c>
      <c r="C1652" t="s">
        <v>2486</v>
      </c>
      <c r="D1652" t="s">
        <v>1743</v>
      </c>
      <c r="E1652" t="s">
        <v>2487</v>
      </c>
      <c r="F1652" t="s">
        <v>2526</v>
      </c>
      <c r="G1652" t="s">
        <v>308</v>
      </c>
      <c r="H1652" t="s">
        <v>1340</v>
      </c>
      <c r="I1652" t="s">
        <v>1341</v>
      </c>
      <c r="J1652">
        <v>2025</v>
      </c>
      <c r="K1652">
        <v>100</v>
      </c>
      <c r="L1652" t="s">
        <v>2540</v>
      </c>
      <c r="M1652" t="s">
        <v>7459</v>
      </c>
      <c r="N1652" t="s">
        <v>7464</v>
      </c>
      <c r="O1652" t="s">
        <v>1753</v>
      </c>
    </row>
    <row r="1653" spans="1:15">
      <c r="A1653" t="s">
        <v>7465</v>
      </c>
      <c r="B1653" t="s">
        <v>1120</v>
      </c>
      <c r="C1653" t="s">
        <v>2486</v>
      </c>
      <c r="D1653" t="s">
        <v>1743</v>
      </c>
      <c r="E1653" t="s">
        <v>2487</v>
      </c>
      <c r="F1653" t="s">
        <v>2526</v>
      </c>
      <c r="G1653" t="s">
        <v>312</v>
      </c>
      <c r="H1653" t="s">
        <v>1340</v>
      </c>
      <c r="I1653" t="s">
        <v>1341</v>
      </c>
      <c r="J1653">
        <v>2025</v>
      </c>
      <c r="K1653">
        <v>100</v>
      </c>
      <c r="L1653" t="s">
        <v>2543</v>
      </c>
      <c r="M1653" t="s">
        <v>7466</v>
      </c>
      <c r="N1653" t="s">
        <v>7467</v>
      </c>
      <c r="O1653" t="s">
        <v>1753</v>
      </c>
    </row>
    <row r="1654" spans="1:15">
      <c r="A1654" t="s">
        <v>7468</v>
      </c>
      <c r="B1654" t="s">
        <v>1121</v>
      </c>
      <c r="C1654" t="s">
        <v>2486</v>
      </c>
      <c r="D1654" t="s">
        <v>1743</v>
      </c>
      <c r="E1654" t="s">
        <v>2487</v>
      </c>
      <c r="F1654" t="s">
        <v>2526</v>
      </c>
      <c r="G1654" t="s">
        <v>318</v>
      </c>
      <c r="H1654" t="s">
        <v>1340</v>
      </c>
      <c r="I1654" t="s">
        <v>1341</v>
      </c>
      <c r="J1654">
        <v>2025</v>
      </c>
      <c r="K1654">
        <v>100</v>
      </c>
      <c r="L1654" t="s">
        <v>5688</v>
      </c>
      <c r="M1654" t="s">
        <v>7469</v>
      </c>
      <c r="N1654" t="s">
        <v>7470</v>
      </c>
      <c r="O1654" t="s">
        <v>1753</v>
      </c>
    </row>
    <row r="1655" spans="1:15">
      <c r="A1655" t="s">
        <v>7471</v>
      </c>
      <c r="B1655" t="s">
        <v>1122</v>
      </c>
      <c r="C1655" t="s">
        <v>2486</v>
      </c>
      <c r="D1655" t="s">
        <v>1743</v>
      </c>
      <c r="E1655" t="s">
        <v>2487</v>
      </c>
      <c r="F1655" t="s">
        <v>2526</v>
      </c>
      <c r="G1655" t="s">
        <v>324</v>
      </c>
      <c r="H1655" t="s">
        <v>1340</v>
      </c>
      <c r="I1655" t="s">
        <v>1341</v>
      </c>
      <c r="J1655">
        <v>2025</v>
      </c>
      <c r="K1655">
        <v>100</v>
      </c>
      <c r="L1655" t="s">
        <v>2549</v>
      </c>
      <c r="M1655" t="s">
        <v>7472</v>
      </c>
      <c r="N1655" t="s">
        <v>7473</v>
      </c>
      <c r="O1655" t="s">
        <v>1753</v>
      </c>
    </row>
    <row r="1656" spans="1:15">
      <c r="A1656" t="s">
        <v>7474</v>
      </c>
      <c r="B1656" t="s">
        <v>1123</v>
      </c>
      <c r="C1656" t="s">
        <v>2486</v>
      </c>
      <c r="D1656" t="s">
        <v>1743</v>
      </c>
      <c r="E1656" t="s">
        <v>2487</v>
      </c>
      <c r="F1656" t="s">
        <v>2552</v>
      </c>
      <c r="G1656" t="s">
        <v>330</v>
      </c>
      <c r="H1656" t="s">
        <v>1340</v>
      </c>
      <c r="I1656" t="s">
        <v>1341</v>
      </c>
      <c r="J1656">
        <v>2025</v>
      </c>
      <c r="K1656">
        <v>100</v>
      </c>
      <c r="L1656" t="s">
        <v>2553</v>
      </c>
      <c r="M1656" t="s">
        <v>7475</v>
      </c>
      <c r="N1656" t="s">
        <v>7476</v>
      </c>
      <c r="O1656" t="s">
        <v>1753</v>
      </c>
    </row>
    <row r="1657" spans="1:15">
      <c r="A1657" t="s">
        <v>7477</v>
      </c>
      <c r="B1657" t="s">
        <v>1124</v>
      </c>
      <c r="C1657" t="s">
        <v>2486</v>
      </c>
      <c r="D1657" t="s">
        <v>1743</v>
      </c>
      <c r="E1657" t="s">
        <v>2487</v>
      </c>
      <c r="F1657" t="s">
        <v>2552</v>
      </c>
      <c r="G1657" t="s">
        <v>336</v>
      </c>
      <c r="H1657" t="s">
        <v>1340</v>
      </c>
      <c r="I1657" t="s">
        <v>1341</v>
      </c>
      <c r="J1657">
        <v>2025</v>
      </c>
      <c r="K1657">
        <v>67</v>
      </c>
      <c r="L1657" t="s">
        <v>2556</v>
      </c>
      <c r="M1657" t="s">
        <v>7475</v>
      </c>
      <c r="N1657" t="s">
        <v>7478</v>
      </c>
      <c r="O1657" t="s">
        <v>1753</v>
      </c>
    </row>
    <row r="1658" spans="1:15">
      <c r="A1658" t="s">
        <v>7479</v>
      </c>
      <c r="B1658" t="s">
        <v>1125</v>
      </c>
      <c r="C1658" t="s">
        <v>2486</v>
      </c>
      <c r="D1658" t="s">
        <v>1743</v>
      </c>
      <c r="E1658" t="s">
        <v>2487</v>
      </c>
      <c r="F1658" t="s">
        <v>2552</v>
      </c>
      <c r="G1658" t="s">
        <v>342</v>
      </c>
      <c r="H1658" t="s">
        <v>1340</v>
      </c>
      <c r="I1658" t="s">
        <v>1341</v>
      </c>
      <c r="J1658">
        <v>2025</v>
      </c>
      <c r="K1658">
        <v>0</v>
      </c>
      <c r="L1658" t="s">
        <v>3402</v>
      </c>
      <c r="M1658" t="s">
        <v>7480</v>
      </c>
      <c r="N1658" t="s">
        <v>7481</v>
      </c>
      <c r="O1658" t="s">
        <v>1753</v>
      </c>
    </row>
    <row r="1659" spans="1:15">
      <c r="A1659" t="s">
        <v>7482</v>
      </c>
      <c r="B1659" t="s">
        <v>1126</v>
      </c>
      <c r="C1659" t="s">
        <v>2486</v>
      </c>
      <c r="D1659" t="s">
        <v>1743</v>
      </c>
      <c r="E1659" t="s">
        <v>2487</v>
      </c>
      <c r="F1659" t="s">
        <v>2552</v>
      </c>
      <c r="G1659" t="s">
        <v>346</v>
      </c>
      <c r="H1659" t="s">
        <v>1340</v>
      </c>
      <c r="I1659" t="s">
        <v>1341</v>
      </c>
      <c r="J1659">
        <v>2025</v>
      </c>
      <c r="K1659">
        <v>0</v>
      </c>
      <c r="L1659" t="s">
        <v>3406</v>
      </c>
      <c r="M1659" t="s">
        <v>7480</v>
      </c>
      <c r="N1659" t="s">
        <v>7483</v>
      </c>
      <c r="O1659" t="s">
        <v>1753</v>
      </c>
    </row>
    <row r="1660" spans="1:15">
      <c r="A1660" t="s">
        <v>7484</v>
      </c>
      <c r="B1660" t="s">
        <v>1127</v>
      </c>
      <c r="C1660" t="s">
        <v>2486</v>
      </c>
      <c r="D1660" t="s">
        <v>1743</v>
      </c>
      <c r="E1660" t="s">
        <v>2487</v>
      </c>
      <c r="F1660" t="s">
        <v>2565</v>
      </c>
      <c r="G1660" t="s">
        <v>352</v>
      </c>
      <c r="H1660" t="s">
        <v>1340</v>
      </c>
      <c r="I1660" t="s">
        <v>1341</v>
      </c>
      <c r="J1660">
        <v>2025</v>
      </c>
      <c r="K1660">
        <v>100</v>
      </c>
      <c r="L1660" t="s">
        <v>2566</v>
      </c>
      <c r="M1660" t="s">
        <v>7485</v>
      </c>
      <c r="N1660" t="s">
        <v>7486</v>
      </c>
      <c r="O1660" t="s">
        <v>1753</v>
      </c>
    </row>
    <row r="1661" spans="1:15">
      <c r="A1661" t="s">
        <v>7487</v>
      </c>
      <c r="B1661" t="s">
        <v>1128</v>
      </c>
      <c r="C1661" t="s">
        <v>2486</v>
      </c>
      <c r="D1661" t="s">
        <v>1743</v>
      </c>
      <c r="E1661" t="s">
        <v>2487</v>
      </c>
      <c r="F1661" t="s">
        <v>2565</v>
      </c>
      <c r="G1661" t="s">
        <v>358</v>
      </c>
      <c r="H1661" t="s">
        <v>1340</v>
      </c>
      <c r="I1661" t="s">
        <v>1341</v>
      </c>
      <c r="J1661">
        <v>2025</v>
      </c>
      <c r="K1661">
        <v>33</v>
      </c>
      <c r="L1661" t="s">
        <v>2569</v>
      </c>
      <c r="M1661" t="s">
        <v>7485</v>
      </c>
      <c r="N1661" t="s">
        <v>7488</v>
      </c>
      <c r="O1661" t="s">
        <v>1753</v>
      </c>
    </row>
    <row r="1662" spans="1:15">
      <c r="A1662" t="s">
        <v>7489</v>
      </c>
      <c r="B1662" t="s">
        <v>1129</v>
      </c>
      <c r="C1662" t="s">
        <v>2486</v>
      </c>
      <c r="D1662" t="s">
        <v>1743</v>
      </c>
      <c r="E1662" t="s">
        <v>2487</v>
      </c>
      <c r="F1662" t="s">
        <v>2573</v>
      </c>
      <c r="G1662" t="s">
        <v>364</v>
      </c>
      <c r="H1662" t="s">
        <v>1340</v>
      </c>
      <c r="I1662" t="s">
        <v>1341</v>
      </c>
      <c r="J1662">
        <v>2025</v>
      </c>
      <c r="K1662">
        <v>67</v>
      </c>
      <c r="L1662" t="s">
        <v>2574</v>
      </c>
      <c r="M1662" t="s">
        <v>7490</v>
      </c>
      <c r="N1662" t="s">
        <v>7491</v>
      </c>
      <c r="O1662" t="s">
        <v>1753</v>
      </c>
    </row>
    <row r="1663" spans="1:15">
      <c r="A1663" t="s">
        <v>7492</v>
      </c>
      <c r="B1663" t="s">
        <v>1130</v>
      </c>
      <c r="C1663" t="s">
        <v>2486</v>
      </c>
      <c r="D1663" t="s">
        <v>1743</v>
      </c>
      <c r="E1663" t="s">
        <v>2487</v>
      </c>
      <c r="F1663" t="s">
        <v>2573</v>
      </c>
      <c r="G1663" t="s">
        <v>369</v>
      </c>
      <c r="H1663" t="s">
        <v>1340</v>
      </c>
      <c r="I1663" t="s">
        <v>1341</v>
      </c>
      <c r="J1663">
        <v>2025</v>
      </c>
      <c r="K1663">
        <v>67</v>
      </c>
      <c r="L1663" t="s">
        <v>6621</v>
      </c>
      <c r="M1663" t="s">
        <v>7493</v>
      </c>
      <c r="N1663" t="s">
        <v>7494</v>
      </c>
      <c r="O1663" t="s">
        <v>1753</v>
      </c>
    </row>
    <row r="1664" spans="1:15">
      <c r="A1664" t="s">
        <v>7495</v>
      </c>
      <c r="B1664" t="s">
        <v>1131</v>
      </c>
      <c r="C1664" t="s">
        <v>2486</v>
      </c>
      <c r="D1664" t="s">
        <v>1743</v>
      </c>
      <c r="E1664" t="s">
        <v>2487</v>
      </c>
      <c r="F1664" t="s">
        <v>2580</v>
      </c>
      <c r="G1664" t="s">
        <v>374</v>
      </c>
      <c r="H1664" t="s">
        <v>1340</v>
      </c>
      <c r="I1664" t="s">
        <v>1341</v>
      </c>
      <c r="J1664">
        <v>2025</v>
      </c>
      <c r="K1664">
        <v>33</v>
      </c>
      <c r="L1664" t="s">
        <v>3915</v>
      </c>
      <c r="M1664" t="s">
        <v>7490</v>
      </c>
      <c r="N1664" t="s">
        <v>7496</v>
      </c>
      <c r="O1664" t="s">
        <v>1753</v>
      </c>
    </row>
    <row r="1665" spans="1:15">
      <c r="A1665" t="s">
        <v>7497</v>
      </c>
      <c r="B1665" t="s">
        <v>1132</v>
      </c>
      <c r="C1665" t="s">
        <v>2486</v>
      </c>
      <c r="D1665" t="s">
        <v>1743</v>
      </c>
      <c r="E1665" t="s">
        <v>2487</v>
      </c>
      <c r="F1665" t="s">
        <v>2580</v>
      </c>
      <c r="G1665" t="s">
        <v>380</v>
      </c>
      <c r="H1665" t="s">
        <v>1340</v>
      </c>
      <c r="I1665" t="s">
        <v>1341</v>
      </c>
      <c r="J1665">
        <v>2025</v>
      </c>
      <c r="K1665">
        <v>0</v>
      </c>
      <c r="L1665" t="s">
        <v>3918</v>
      </c>
      <c r="M1665" t="s">
        <v>7498</v>
      </c>
      <c r="N1665" t="s">
        <v>7499</v>
      </c>
      <c r="O1665" t="s">
        <v>1753</v>
      </c>
    </row>
    <row r="1666" spans="1:15">
      <c r="A1666" t="s">
        <v>7500</v>
      </c>
      <c r="B1666" t="s">
        <v>1133</v>
      </c>
      <c r="C1666" t="s">
        <v>2486</v>
      </c>
      <c r="D1666" t="s">
        <v>1743</v>
      </c>
      <c r="E1666" t="s">
        <v>2487</v>
      </c>
      <c r="F1666" t="s">
        <v>2526</v>
      </c>
      <c r="G1666" t="s">
        <v>386</v>
      </c>
      <c r="H1666" t="s">
        <v>1340</v>
      </c>
      <c r="I1666" t="s">
        <v>1341</v>
      </c>
      <c r="J1666">
        <v>2025</v>
      </c>
      <c r="K1666">
        <v>100</v>
      </c>
      <c r="L1666" t="s">
        <v>3429</v>
      </c>
      <c r="M1666" t="s">
        <v>7501</v>
      </c>
      <c r="N1666" t="s">
        <v>7502</v>
      </c>
      <c r="O1666" t="s">
        <v>1753</v>
      </c>
    </row>
    <row r="1667" spans="1:15">
      <c r="A1667" t="s">
        <v>7503</v>
      </c>
      <c r="B1667" t="s">
        <v>1134</v>
      </c>
      <c r="C1667" t="s">
        <v>2486</v>
      </c>
      <c r="D1667" t="s">
        <v>1743</v>
      </c>
      <c r="E1667" t="s">
        <v>2487</v>
      </c>
      <c r="F1667" t="s">
        <v>2526</v>
      </c>
      <c r="G1667" t="s">
        <v>392</v>
      </c>
      <c r="H1667" t="s">
        <v>1340</v>
      </c>
      <c r="I1667" t="s">
        <v>1341</v>
      </c>
      <c r="J1667">
        <v>2025</v>
      </c>
      <c r="K1667">
        <v>100</v>
      </c>
      <c r="L1667" t="s">
        <v>3435</v>
      </c>
      <c r="M1667" t="s">
        <v>7504</v>
      </c>
      <c r="N1667" t="s">
        <v>7505</v>
      </c>
      <c r="O1667" t="s">
        <v>1753</v>
      </c>
    </row>
    <row r="1668" spans="1:15">
      <c r="A1668" t="s">
        <v>7506</v>
      </c>
      <c r="B1668" t="s">
        <v>1135</v>
      </c>
      <c r="C1668" t="s">
        <v>2486</v>
      </c>
      <c r="D1668" t="s">
        <v>1743</v>
      </c>
      <c r="E1668" t="s">
        <v>2487</v>
      </c>
      <c r="F1668" t="s">
        <v>2526</v>
      </c>
      <c r="G1668" t="s">
        <v>398</v>
      </c>
      <c r="H1668" t="s">
        <v>1340</v>
      </c>
      <c r="I1668" t="s">
        <v>1341</v>
      </c>
      <c r="J1668">
        <v>2025</v>
      </c>
      <c r="K1668">
        <v>100</v>
      </c>
      <c r="L1668" t="s">
        <v>2592</v>
      </c>
      <c r="M1668" t="s">
        <v>7507</v>
      </c>
      <c r="N1668" t="s">
        <v>7508</v>
      </c>
      <c r="O1668" t="s">
        <v>1753</v>
      </c>
    </row>
    <row r="1669" spans="1:15">
      <c r="A1669" t="s">
        <v>7509</v>
      </c>
      <c r="B1669" t="s">
        <v>1136</v>
      </c>
      <c r="C1669" t="s">
        <v>2486</v>
      </c>
      <c r="D1669" t="s">
        <v>1743</v>
      </c>
      <c r="E1669" t="s">
        <v>2487</v>
      </c>
      <c r="F1669" t="s">
        <v>2526</v>
      </c>
      <c r="G1669" t="s">
        <v>402</v>
      </c>
      <c r="H1669" t="s">
        <v>1340</v>
      </c>
      <c r="I1669" t="s">
        <v>1341</v>
      </c>
      <c r="J1669">
        <v>2025</v>
      </c>
      <c r="K1669">
        <v>67</v>
      </c>
      <c r="L1669" t="s">
        <v>6640</v>
      </c>
      <c r="M1669" t="s">
        <v>7510</v>
      </c>
      <c r="N1669" t="s">
        <v>7511</v>
      </c>
      <c r="O1669" t="s">
        <v>1753</v>
      </c>
    </row>
    <row r="1670" spans="1:15">
      <c r="A1670" t="s">
        <v>7512</v>
      </c>
      <c r="B1670" t="s">
        <v>1137</v>
      </c>
      <c r="C1670" t="s">
        <v>2486</v>
      </c>
      <c r="D1670" t="s">
        <v>1743</v>
      </c>
      <c r="E1670" t="s">
        <v>2487</v>
      </c>
      <c r="F1670" t="s">
        <v>2526</v>
      </c>
      <c r="G1670" t="s">
        <v>408</v>
      </c>
      <c r="H1670" t="s">
        <v>1340</v>
      </c>
      <c r="I1670" t="s">
        <v>1341</v>
      </c>
      <c r="J1670">
        <v>2025</v>
      </c>
      <c r="K1670">
        <v>0</v>
      </c>
      <c r="L1670" t="s">
        <v>2599</v>
      </c>
      <c r="M1670" t="s">
        <v>7504</v>
      </c>
      <c r="N1670" t="s">
        <v>7513</v>
      </c>
      <c r="O1670" t="s">
        <v>1753</v>
      </c>
    </row>
    <row r="1671" spans="1:15">
      <c r="A1671" t="s">
        <v>7514</v>
      </c>
      <c r="B1671" t="s">
        <v>1138</v>
      </c>
      <c r="C1671" t="s">
        <v>2486</v>
      </c>
      <c r="D1671" t="s">
        <v>1743</v>
      </c>
      <c r="E1671" t="s">
        <v>2487</v>
      </c>
      <c r="F1671" t="s">
        <v>2526</v>
      </c>
      <c r="G1671" t="s">
        <v>414</v>
      </c>
      <c r="H1671" t="s">
        <v>1340</v>
      </c>
      <c r="I1671" t="s">
        <v>1341</v>
      </c>
      <c r="J1671">
        <v>2025</v>
      </c>
      <c r="K1671">
        <v>100</v>
      </c>
      <c r="L1671" t="s">
        <v>2601</v>
      </c>
      <c r="M1671" t="s">
        <v>7510</v>
      </c>
      <c r="N1671" t="s">
        <v>7515</v>
      </c>
      <c r="O1671" t="s">
        <v>1753</v>
      </c>
    </row>
    <row r="1672" spans="1:15">
      <c r="A1672" t="s">
        <v>7516</v>
      </c>
      <c r="B1672" t="s">
        <v>1139</v>
      </c>
      <c r="C1672" t="s">
        <v>2486</v>
      </c>
      <c r="D1672" t="s">
        <v>1743</v>
      </c>
      <c r="E1672" t="s">
        <v>2487</v>
      </c>
      <c r="F1672" t="s">
        <v>2552</v>
      </c>
      <c r="G1672" t="s">
        <v>420</v>
      </c>
      <c r="H1672" t="s">
        <v>1340</v>
      </c>
      <c r="I1672" t="s">
        <v>1341</v>
      </c>
      <c r="J1672">
        <v>2025</v>
      </c>
      <c r="K1672">
        <v>100</v>
      </c>
      <c r="L1672" t="s">
        <v>2604</v>
      </c>
      <c r="M1672" t="s">
        <v>7510</v>
      </c>
      <c r="N1672" t="s">
        <v>7517</v>
      </c>
      <c r="O1672" t="s">
        <v>1753</v>
      </c>
    </row>
    <row r="1673" spans="1:15">
      <c r="A1673" t="s">
        <v>7518</v>
      </c>
      <c r="B1673" t="s">
        <v>1140</v>
      </c>
      <c r="C1673" t="s">
        <v>2486</v>
      </c>
      <c r="D1673" t="s">
        <v>1743</v>
      </c>
      <c r="E1673" t="s">
        <v>2487</v>
      </c>
      <c r="F1673" t="s">
        <v>2552</v>
      </c>
      <c r="G1673" t="s">
        <v>424</v>
      </c>
      <c r="H1673" t="s">
        <v>1340</v>
      </c>
      <c r="I1673" t="s">
        <v>1341</v>
      </c>
      <c r="J1673">
        <v>2025</v>
      </c>
      <c r="K1673">
        <v>67</v>
      </c>
      <c r="L1673" t="s">
        <v>3074</v>
      </c>
      <c r="M1673" t="s">
        <v>7510</v>
      </c>
      <c r="N1673" t="s">
        <v>7519</v>
      </c>
      <c r="O1673" t="s">
        <v>1753</v>
      </c>
    </row>
    <row r="1674" spans="1:15">
      <c r="A1674" t="s">
        <v>7520</v>
      </c>
      <c r="B1674" t="s">
        <v>1141</v>
      </c>
      <c r="C1674" t="s">
        <v>2486</v>
      </c>
      <c r="D1674" t="s">
        <v>1743</v>
      </c>
      <c r="E1674" t="s">
        <v>2487</v>
      </c>
      <c r="F1674" t="s">
        <v>2552</v>
      </c>
      <c r="G1674" t="s">
        <v>430</v>
      </c>
      <c r="H1674" t="s">
        <v>1340</v>
      </c>
      <c r="I1674" t="s">
        <v>1341</v>
      </c>
      <c r="J1674">
        <v>2025</v>
      </c>
      <c r="K1674">
        <v>100</v>
      </c>
      <c r="L1674" t="s">
        <v>2610</v>
      </c>
      <c r="M1674" t="s">
        <v>7510</v>
      </c>
      <c r="N1674" t="s">
        <v>7521</v>
      </c>
      <c r="O1674" t="s">
        <v>1753</v>
      </c>
    </row>
    <row r="1675" spans="1:15">
      <c r="A1675" t="s">
        <v>7522</v>
      </c>
      <c r="B1675" t="s">
        <v>1142</v>
      </c>
      <c r="C1675" t="s">
        <v>2486</v>
      </c>
      <c r="D1675" t="s">
        <v>1743</v>
      </c>
      <c r="E1675" t="s">
        <v>2487</v>
      </c>
      <c r="F1675" t="s">
        <v>2552</v>
      </c>
      <c r="G1675" t="s">
        <v>434</v>
      </c>
      <c r="H1675" t="s">
        <v>1340</v>
      </c>
      <c r="I1675" t="s">
        <v>1341</v>
      </c>
      <c r="J1675">
        <v>2025</v>
      </c>
      <c r="K1675">
        <v>100</v>
      </c>
      <c r="L1675" t="s">
        <v>2614</v>
      </c>
      <c r="M1675" t="s">
        <v>7510</v>
      </c>
      <c r="N1675" t="s">
        <v>7523</v>
      </c>
      <c r="O1675" t="s">
        <v>1753</v>
      </c>
    </row>
    <row r="1676" spans="1:15">
      <c r="A1676" t="s">
        <v>7524</v>
      </c>
      <c r="B1676" t="s">
        <v>1143</v>
      </c>
      <c r="C1676" t="s">
        <v>2486</v>
      </c>
      <c r="D1676" t="s">
        <v>1743</v>
      </c>
      <c r="E1676" t="s">
        <v>2487</v>
      </c>
      <c r="F1676" t="s">
        <v>2552</v>
      </c>
      <c r="G1676" t="s">
        <v>438</v>
      </c>
      <c r="H1676" t="s">
        <v>1340</v>
      </c>
      <c r="I1676" t="s">
        <v>1341</v>
      </c>
      <c r="J1676">
        <v>2025</v>
      </c>
      <c r="K1676">
        <v>100</v>
      </c>
      <c r="L1676" t="s">
        <v>2617</v>
      </c>
      <c r="M1676" t="s">
        <v>7510</v>
      </c>
      <c r="N1676" t="s">
        <v>7525</v>
      </c>
      <c r="O1676" t="s">
        <v>1753</v>
      </c>
    </row>
    <row r="1677" spans="1:15">
      <c r="A1677" t="s">
        <v>7526</v>
      </c>
      <c r="B1677" t="s">
        <v>1144</v>
      </c>
      <c r="C1677" t="s">
        <v>2486</v>
      </c>
      <c r="D1677" t="s">
        <v>1743</v>
      </c>
      <c r="E1677" t="s">
        <v>2487</v>
      </c>
      <c r="F1677" t="s">
        <v>2552</v>
      </c>
      <c r="G1677" t="s">
        <v>444</v>
      </c>
      <c r="H1677" t="s">
        <v>1340</v>
      </c>
      <c r="I1677" t="s">
        <v>1341</v>
      </c>
      <c r="J1677">
        <v>2025</v>
      </c>
      <c r="K1677">
        <v>100</v>
      </c>
      <c r="L1677" t="s">
        <v>2601</v>
      </c>
      <c r="M1677" t="s">
        <v>7510</v>
      </c>
      <c r="N1677" t="s">
        <v>7527</v>
      </c>
      <c r="O1677" t="s">
        <v>1753</v>
      </c>
    </row>
    <row r="1678" spans="1:15">
      <c r="A1678" t="s">
        <v>7528</v>
      </c>
      <c r="B1678" t="s">
        <v>1145</v>
      </c>
      <c r="C1678" t="s">
        <v>2486</v>
      </c>
      <c r="D1678" t="s">
        <v>1743</v>
      </c>
      <c r="E1678" t="s">
        <v>2487</v>
      </c>
      <c r="F1678" t="s">
        <v>2565</v>
      </c>
      <c r="G1678" t="s">
        <v>447</v>
      </c>
      <c r="H1678" t="s">
        <v>1340</v>
      </c>
      <c r="I1678" t="s">
        <v>1341</v>
      </c>
      <c r="J1678">
        <v>2025</v>
      </c>
      <c r="K1678">
        <v>33</v>
      </c>
      <c r="L1678" t="s">
        <v>2622</v>
      </c>
      <c r="M1678" t="s">
        <v>7529</v>
      </c>
      <c r="N1678" t="s">
        <v>7530</v>
      </c>
      <c r="O1678" t="s">
        <v>1753</v>
      </c>
    </row>
    <row r="1679" spans="1:15">
      <c r="A1679" t="s">
        <v>7531</v>
      </c>
      <c r="B1679" t="s">
        <v>1146</v>
      </c>
      <c r="C1679" t="s">
        <v>2486</v>
      </c>
      <c r="D1679" t="s">
        <v>1743</v>
      </c>
      <c r="E1679" t="s">
        <v>2487</v>
      </c>
      <c r="F1679" t="s">
        <v>2565</v>
      </c>
      <c r="G1679" t="s">
        <v>452</v>
      </c>
      <c r="H1679" t="s">
        <v>1340</v>
      </c>
      <c r="I1679" t="s">
        <v>1341</v>
      </c>
      <c r="J1679">
        <v>2025</v>
      </c>
      <c r="K1679">
        <v>0</v>
      </c>
      <c r="L1679" t="s">
        <v>3087</v>
      </c>
      <c r="M1679" t="s">
        <v>7529</v>
      </c>
      <c r="N1679" t="s">
        <v>7532</v>
      </c>
      <c r="O1679" t="s">
        <v>1753</v>
      </c>
    </row>
    <row r="1680" spans="1:15">
      <c r="A1680" t="s">
        <v>7533</v>
      </c>
      <c r="B1680" t="s">
        <v>1147</v>
      </c>
      <c r="C1680" t="s">
        <v>2486</v>
      </c>
      <c r="D1680" t="s">
        <v>1743</v>
      </c>
      <c r="E1680" t="s">
        <v>2487</v>
      </c>
      <c r="F1680" t="s">
        <v>2627</v>
      </c>
      <c r="G1680" t="s">
        <v>455</v>
      </c>
      <c r="H1680" t="s">
        <v>1340</v>
      </c>
      <c r="I1680" t="s">
        <v>1341</v>
      </c>
      <c r="J1680">
        <v>2025</v>
      </c>
      <c r="K1680">
        <v>0</v>
      </c>
      <c r="L1680" t="s">
        <v>3090</v>
      </c>
      <c r="M1680" t="s">
        <v>7534</v>
      </c>
      <c r="N1680" t="s">
        <v>7535</v>
      </c>
      <c r="O1680" t="s">
        <v>1753</v>
      </c>
    </row>
    <row r="1681" spans="1:19">
      <c r="A1681" t="s">
        <v>7536</v>
      </c>
      <c r="B1681" t="s">
        <v>1148</v>
      </c>
      <c r="C1681" t="s">
        <v>2486</v>
      </c>
      <c r="D1681" t="s">
        <v>1743</v>
      </c>
      <c r="E1681" t="s">
        <v>2487</v>
      </c>
      <c r="F1681" t="s">
        <v>2627</v>
      </c>
      <c r="G1681" t="s">
        <v>461</v>
      </c>
      <c r="H1681" t="s">
        <v>1340</v>
      </c>
      <c r="I1681" t="s">
        <v>1341</v>
      </c>
      <c r="J1681">
        <v>2025</v>
      </c>
      <c r="K1681">
        <v>0</v>
      </c>
      <c r="L1681" t="s">
        <v>3093</v>
      </c>
      <c r="M1681" t="s">
        <v>7537</v>
      </c>
      <c r="N1681" t="s">
        <v>7538</v>
      </c>
      <c r="O1681" t="s">
        <v>1753</v>
      </c>
    </row>
    <row r="1682" spans="1:19">
      <c r="A1682" t="s">
        <v>7539</v>
      </c>
      <c r="B1682" t="s">
        <v>1149</v>
      </c>
      <c r="C1682" t="s">
        <v>2486</v>
      </c>
      <c r="D1682" t="s">
        <v>1743</v>
      </c>
      <c r="E1682" t="s">
        <v>2487</v>
      </c>
      <c r="F1682" t="s">
        <v>2627</v>
      </c>
      <c r="G1682" t="s">
        <v>465</v>
      </c>
      <c r="H1682" t="s">
        <v>1340</v>
      </c>
      <c r="I1682" t="s">
        <v>1341</v>
      </c>
      <c r="J1682">
        <v>2025</v>
      </c>
      <c r="K1682">
        <v>67</v>
      </c>
      <c r="L1682" t="s">
        <v>7172</v>
      </c>
      <c r="M1682" t="s">
        <v>7540</v>
      </c>
      <c r="N1682" t="s">
        <v>7541</v>
      </c>
      <c r="O1682" t="s">
        <v>1779</v>
      </c>
      <c r="P1682" t="s">
        <v>2634</v>
      </c>
      <c r="Q1682" t="s">
        <v>7542</v>
      </c>
      <c r="S1682" t="s">
        <v>7543</v>
      </c>
    </row>
    <row r="1683" spans="1:19">
      <c r="A1683" t="s">
        <v>7544</v>
      </c>
      <c r="B1683" t="s">
        <v>1150</v>
      </c>
      <c r="C1683" t="s">
        <v>2486</v>
      </c>
      <c r="D1683" t="s">
        <v>1743</v>
      </c>
      <c r="E1683" t="s">
        <v>2487</v>
      </c>
      <c r="F1683" t="s">
        <v>2580</v>
      </c>
      <c r="G1683" t="s">
        <v>471</v>
      </c>
      <c r="H1683" t="s">
        <v>1340</v>
      </c>
      <c r="I1683" t="s">
        <v>1341</v>
      </c>
      <c r="J1683">
        <v>2025</v>
      </c>
      <c r="K1683">
        <v>100</v>
      </c>
      <c r="L1683" t="s">
        <v>4829</v>
      </c>
      <c r="M1683" t="s">
        <v>7545</v>
      </c>
      <c r="N1683" t="s">
        <v>7546</v>
      </c>
      <c r="O1683" t="s">
        <v>1753</v>
      </c>
    </row>
    <row r="1684" spans="1:19">
      <c r="A1684" t="s">
        <v>7547</v>
      </c>
      <c r="B1684" t="s">
        <v>1151</v>
      </c>
      <c r="C1684" t="s">
        <v>2486</v>
      </c>
      <c r="D1684" t="s">
        <v>1743</v>
      </c>
      <c r="E1684" t="s">
        <v>2487</v>
      </c>
      <c r="F1684" t="s">
        <v>2627</v>
      </c>
      <c r="G1684" t="s">
        <v>477</v>
      </c>
      <c r="H1684" t="s">
        <v>1340</v>
      </c>
      <c r="I1684" t="s">
        <v>1341</v>
      </c>
      <c r="J1684">
        <v>2025</v>
      </c>
      <c r="K1684">
        <v>67</v>
      </c>
      <c r="L1684" t="s">
        <v>6155</v>
      </c>
      <c r="M1684" t="s">
        <v>7548</v>
      </c>
      <c r="N1684" t="s">
        <v>7549</v>
      </c>
      <c r="O1684" t="s">
        <v>1753</v>
      </c>
    </row>
    <row r="1685" spans="1:19">
      <c r="A1685" t="s">
        <v>7550</v>
      </c>
      <c r="B1685" t="s">
        <v>1152</v>
      </c>
      <c r="C1685" t="s">
        <v>2486</v>
      </c>
      <c r="D1685" t="s">
        <v>1743</v>
      </c>
      <c r="E1685" t="s">
        <v>2487</v>
      </c>
      <c r="F1685" t="s">
        <v>2627</v>
      </c>
      <c r="G1685" t="s">
        <v>483</v>
      </c>
      <c r="H1685" t="s">
        <v>1340</v>
      </c>
      <c r="I1685" t="s">
        <v>1341</v>
      </c>
      <c r="J1685">
        <v>2025</v>
      </c>
      <c r="K1685">
        <v>0</v>
      </c>
      <c r="L1685" t="s">
        <v>2643</v>
      </c>
      <c r="M1685" t="s">
        <v>7551</v>
      </c>
      <c r="N1685" t="s">
        <v>7552</v>
      </c>
      <c r="O1685" t="s">
        <v>1753</v>
      </c>
    </row>
    <row r="1686" spans="1:19">
      <c r="A1686" t="s">
        <v>7553</v>
      </c>
      <c r="B1686" t="s">
        <v>1153</v>
      </c>
      <c r="C1686" t="s">
        <v>2486</v>
      </c>
      <c r="D1686" t="s">
        <v>1743</v>
      </c>
      <c r="E1686" t="s">
        <v>2487</v>
      </c>
      <c r="F1686" t="s">
        <v>2627</v>
      </c>
      <c r="G1686" t="s">
        <v>489</v>
      </c>
      <c r="H1686" t="s">
        <v>1340</v>
      </c>
      <c r="I1686" t="s">
        <v>1341</v>
      </c>
      <c r="J1686">
        <v>2025</v>
      </c>
      <c r="K1686">
        <v>0</v>
      </c>
      <c r="L1686" t="s">
        <v>2646</v>
      </c>
      <c r="M1686" t="s">
        <v>7554</v>
      </c>
      <c r="N1686" t="s">
        <v>7555</v>
      </c>
      <c r="O1686" t="s">
        <v>1779</v>
      </c>
      <c r="P1686" t="s">
        <v>5321</v>
      </c>
      <c r="Q1686" t="s">
        <v>7556</v>
      </c>
      <c r="R1686" t="s">
        <v>7557</v>
      </c>
      <c r="S1686" t="s">
        <v>7558</v>
      </c>
    </row>
    <row r="1687" spans="1:19">
      <c r="A1687" t="s">
        <v>7559</v>
      </c>
      <c r="B1687" t="s">
        <v>1154</v>
      </c>
      <c r="C1687" t="s">
        <v>2486</v>
      </c>
      <c r="D1687" t="s">
        <v>1743</v>
      </c>
      <c r="E1687" t="s">
        <v>2487</v>
      </c>
      <c r="F1687" t="s">
        <v>2627</v>
      </c>
      <c r="G1687" t="s">
        <v>495</v>
      </c>
      <c r="H1687" t="s">
        <v>1340</v>
      </c>
      <c r="I1687" t="s">
        <v>1341</v>
      </c>
      <c r="J1687">
        <v>2025</v>
      </c>
      <c r="K1687">
        <v>0</v>
      </c>
      <c r="L1687" t="s">
        <v>2648</v>
      </c>
      <c r="M1687" t="s">
        <v>7554</v>
      </c>
      <c r="N1687" t="s">
        <v>7560</v>
      </c>
      <c r="O1687" t="s">
        <v>1753</v>
      </c>
    </row>
    <row r="1688" spans="1:19">
      <c r="A1688" t="s">
        <v>7561</v>
      </c>
      <c r="B1688" t="s">
        <v>1155</v>
      </c>
      <c r="C1688" t="s">
        <v>2486</v>
      </c>
      <c r="D1688" t="s">
        <v>1743</v>
      </c>
      <c r="E1688" t="s">
        <v>2487</v>
      </c>
      <c r="F1688" t="s">
        <v>2627</v>
      </c>
      <c r="G1688" t="s">
        <v>501</v>
      </c>
      <c r="H1688" t="s">
        <v>1340</v>
      </c>
      <c r="I1688" t="s">
        <v>1341</v>
      </c>
      <c r="J1688">
        <v>2025</v>
      </c>
      <c r="K1688">
        <v>0</v>
      </c>
      <c r="L1688" t="s">
        <v>2650</v>
      </c>
      <c r="M1688" t="s">
        <v>2033</v>
      </c>
      <c r="N1688" t="s">
        <v>7562</v>
      </c>
      <c r="O1688" t="s">
        <v>1779</v>
      </c>
      <c r="P1688" t="s">
        <v>3959</v>
      </c>
      <c r="Q1688" t="s">
        <v>7563</v>
      </c>
      <c r="R1688" t="s">
        <v>7564</v>
      </c>
      <c r="S1688" t="s">
        <v>7565</v>
      </c>
    </row>
    <row r="1689" spans="1:19">
      <c r="A1689" t="s">
        <v>7566</v>
      </c>
      <c r="B1689" t="s">
        <v>1156</v>
      </c>
      <c r="C1689" t="s">
        <v>2486</v>
      </c>
      <c r="D1689" t="s">
        <v>1743</v>
      </c>
      <c r="E1689" t="s">
        <v>2487</v>
      </c>
      <c r="F1689" t="s">
        <v>2627</v>
      </c>
      <c r="G1689" t="s">
        <v>507</v>
      </c>
      <c r="H1689" t="s">
        <v>1340</v>
      </c>
      <c r="I1689" t="s">
        <v>1341</v>
      </c>
      <c r="J1689">
        <v>2025</v>
      </c>
      <c r="K1689">
        <v>67</v>
      </c>
      <c r="L1689" t="s">
        <v>3512</v>
      </c>
      <c r="M1689" t="s">
        <v>7567</v>
      </c>
      <c r="N1689" t="s">
        <v>7568</v>
      </c>
      <c r="O1689" t="s">
        <v>1753</v>
      </c>
    </row>
    <row r="1690" spans="1:19">
      <c r="A1690" t="s">
        <v>7569</v>
      </c>
      <c r="B1690" t="s">
        <v>1157</v>
      </c>
      <c r="C1690" t="s">
        <v>2486</v>
      </c>
      <c r="D1690" t="s">
        <v>1743</v>
      </c>
      <c r="E1690" t="s">
        <v>2487</v>
      </c>
      <c r="F1690" t="s">
        <v>2627</v>
      </c>
      <c r="G1690" t="s">
        <v>513</v>
      </c>
      <c r="H1690" t="s">
        <v>1340</v>
      </c>
      <c r="I1690" t="s">
        <v>1341</v>
      </c>
      <c r="J1690">
        <v>2025</v>
      </c>
      <c r="K1690">
        <v>67</v>
      </c>
      <c r="L1690" t="s">
        <v>6184</v>
      </c>
      <c r="M1690" t="s">
        <v>7567</v>
      </c>
      <c r="N1690" t="s">
        <v>7570</v>
      </c>
      <c r="O1690" t="s">
        <v>1753</v>
      </c>
    </row>
    <row r="1691" spans="1:19">
      <c r="A1691" t="s">
        <v>7571</v>
      </c>
      <c r="B1691" t="s">
        <v>1158</v>
      </c>
      <c r="C1691" t="s">
        <v>2486</v>
      </c>
      <c r="D1691" t="s">
        <v>1743</v>
      </c>
      <c r="E1691" t="s">
        <v>2487</v>
      </c>
      <c r="F1691" t="s">
        <v>2627</v>
      </c>
      <c r="G1691" t="s">
        <v>518</v>
      </c>
      <c r="H1691" t="s">
        <v>1340</v>
      </c>
      <c r="I1691" t="s">
        <v>1341</v>
      </c>
      <c r="J1691">
        <v>2025</v>
      </c>
      <c r="K1691">
        <v>67</v>
      </c>
      <c r="L1691" t="s">
        <v>2663</v>
      </c>
      <c r="M1691" t="s">
        <v>7572</v>
      </c>
      <c r="N1691" t="s">
        <v>7573</v>
      </c>
      <c r="O1691" t="s">
        <v>1753</v>
      </c>
    </row>
    <row r="1692" spans="1:19">
      <c r="A1692" t="s">
        <v>7574</v>
      </c>
      <c r="B1692" t="s">
        <v>1159</v>
      </c>
      <c r="C1692" t="s">
        <v>2486</v>
      </c>
      <c r="D1692" t="s">
        <v>1743</v>
      </c>
      <c r="E1692" t="s">
        <v>2487</v>
      </c>
      <c r="F1692" t="s">
        <v>2627</v>
      </c>
      <c r="G1692" t="s">
        <v>524</v>
      </c>
      <c r="H1692" t="s">
        <v>1340</v>
      </c>
      <c r="I1692" t="s">
        <v>1341</v>
      </c>
      <c r="J1692">
        <v>2025</v>
      </c>
      <c r="K1692">
        <v>33</v>
      </c>
      <c r="L1692" t="s">
        <v>2666</v>
      </c>
      <c r="M1692" t="s">
        <v>7575</v>
      </c>
      <c r="N1692" t="s">
        <v>7576</v>
      </c>
      <c r="O1692" t="s">
        <v>1753</v>
      </c>
    </row>
    <row r="1693" spans="1:19">
      <c r="A1693" t="s">
        <v>7577</v>
      </c>
      <c r="B1693" t="s">
        <v>1160</v>
      </c>
      <c r="C1693" t="s">
        <v>2486</v>
      </c>
      <c r="D1693" t="s">
        <v>1743</v>
      </c>
      <c r="E1693" t="s">
        <v>2487</v>
      </c>
      <c r="F1693" t="s">
        <v>2627</v>
      </c>
      <c r="G1693" t="s">
        <v>530</v>
      </c>
      <c r="H1693" t="s">
        <v>1340</v>
      </c>
      <c r="I1693" t="s">
        <v>1341</v>
      </c>
      <c r="J1693">
        <v>2025</v>
      </c>
      <c r="K1693">
        <v>33</v>
      </c>
      <c r="L1693" t="s">
        <v>2669</v>
      </c>
      <c r="M1693" t="s">
        <v>7578</v>
      </c>
      <c r="N1693" t="s">
        <v>7579</v>
      </c>
      <c r="O1693" t="s">
        <v>1753</v>
      </c>
    </row>
    <row r="1694" spans="1:19">
      <c r="A1694" t="s">
        <v>7580</v>
      </c>
      <c r="B1694" t="s">
        <v>1161</v>
      </c>
      <c r="C1694" t="s">
        <v>2486</v>
      </c>
      <c r="D1694" t="s">
        <v>1743</v>
      </c>
      <c r="E1694" t="s">
        <v>2487</v>
      </c>
      <c r="F1694" t="s">
        <v>2580</v>
      </c>
      <c r="G1694" t="s">
        <v>536</v>
      </c>
      <c r="H1694" t="s">
        <v>1340</v>
      </c>
      <c r="I1694" t="s">
        <v>1341</v>
      </c>
      <c r="J1694">
        <v>2025</v>
      </c>
      <c r="K1694">
        <v>33</v>
      </c>
      <c r="L1694" t="s">
        <v>3530</v>
      </c>
      <c r="M1694" t="s">
        <v>7581</v>
      </c>
      <c r="N1694" t="s">
        <v>7582</v>
      </c>
      <c r="O1694" t="s">
        <v>1779</v>
      </c>
      <c r="P1694" t="s">
        <v>3530</v>
      </c>
      <c r="Q1694" t="s">
        <v>7583</v>
      </c>
      <c r="S1694" t="s">
        <v>7584</v>
      </c>
    </row>
    <row r="1695" spans="1:19">
      <c r="A1695" t="s">
        <v>7585</v>
      </c>
      <c r="B1695" t="s">
        <v>1162</v>
      </c>
      <c r="C1695" t="s">
        <v>2486</v>
      </c>
      <c r="D1695" t="s">
        <v>1743</v>
      </c>
      <c r="E1695" t="s">
        <v>2487</v>
      </c>
      <c r="F1695" t="s">
        <v>2580</v>
      </c>
      <c r="G1695" t="s">
        <v>542</v>
      </c>
      <c r="H1695" t="s">
        <v>1340</v>
      </c>
      <c r="I1695" t="s">
        <v>1341</v>
      </c>
      <c r="J1695">
        <v>2025</v>
      </c>
      <c r="K1695">
        <v>0</v>
      </c>
      <c r="L1695" t="s">
        <v>3536</v>
      </c>
      <c r="M1695" t="s">
        <v>7581</v>
      </c>
      <c r="N1695" t="s">
        <v>7586</v>
      </c>
      <c r="O1695" t="s">
        <v>1753</v>
      </c>
    </row>
    <row r="1696" spans="1:19">
      <c r="A1696" t="s">
        <v>7587</v>
      </c>
      <c r="B1696" t="s">
        <v>1163</v>
      </c>
      <c r="C1696" t="s">
        <v>2486</v>
      </c>
      <c r="D1696" t="s">
        <v>1743</v>
      </c>
      <c r="E1696" t="s">
        <v>2487</v>
      </c>
      <c r="F1696" t="s">
        <v>2580</v>
      </c>
      <c r="G1696" t="s">
        <v>548</v>
      </c>
      <c r="H1696" t="s">
        <v>1340</v>
      </c>
      <c r="I1696" t="s">
        <v>1341</v>
      </c>
      <c r="J1696">
        <v>2025</v>
      </c>
      <c r="K1696">
        <v>0</v>
      </c>
      <c r="L1696" t="s">
        <v>3128</v>
      </c>
      <c r="M1696" t="s">
        <v>7588</v>
      </c>
      <c r="N1696" t="s">
        <v>7589</v>
      </c>
      <c r="O1696" t="s">
        <v>1753</v>
      </c>
    </row>
    <row r="1697" spans="1:18">
      <c r="A1697" t="s">
        <v>7590</v>
      </c>
      <c r="B1697" t="s">
        <v>1164</v>
      </c>
      <c r="C1697" t="s">
        <v>2486</v>
      </c>
      <c r="D1697" t="s">
        <v>1743</v>
      </c>
      <c r="E1697" t="s">
        <v>2487</v>
      </c>
      <c r="F1697" t="s">
        <v>2580</v>
      </c>
      <c r="G1697" t="s">
        <v>554</v>
      </c>
      <c r="H1697" t="s">
        <v>1340</v>
      </c>
      <c r="I1697" t="s">
        <v>1341</v>
      </c>
      <c r="J1697">
        <v>2025</v>
      </c>
      <c r="K1697">
        <v>100</v>
      </c>
      <c r="L1697" t="s">
        <v>4000</v>
      </c>
      <c r="M1697" t="s">
        <v>7588</v>
      </c>
      <c r="N1697" t="s">
        <v>7591</v>
      </c>
      <c r="O1697" t="s">
        <v>1753</v>
      </c>
    </row>
    <row r="1698" spans="1:18">
      <c r="A1698" t="s">
        <v>7592</v>
      </c>
      <c r="B1698" t="s">
        <v>1165</v>
      </c>
      <c r="C1698" t="s">
        <v>2486</v>
      </c>
      <c r="D1698" t="s">
        <v>1743</v>
      </c>
      <c r="E1698" t="s">
        <v>2487</v>
      </c>
      <c r="F1698" t="s">
        <v>2580</v>
      </c>
      <c r="G1698" t="s">
        <v>560</v>
      </c>
      <c r="H1698" t="s">
        <v>1340</v>
      </c>
      <c r="I1698" t="s">
        <v>1341</v>
      </c>
      <c r="J1698">
        <v>2025</v>
      </c>
      <c r="K1698">
        <v>100</v>
      </c>
      <c r="L1698" t="s">
        <v>4003</v>
      </c>
      <c r="M1698" t="s">
        <v>7588</v>
      </c>
      <c r="N1698" t="s">
        <v>7593</v>
      </c>
      <c r="O1698" t="s">
        <v>1753</v>
      </c>
    </row>
    <row r="1699" spans="1:18">
      <c r="A1699" t="s">
        <v>7594</v>
      </c>
      <c r="B1699" t="s">
        <v>1166</v>
      </c>
      <c r="C1699" t="s">
        <v>2486</v>
      </c>
      <c r="D1699" t="s">
        <v>1743</v>
      </c>
      <c r="E1699" t="s">
        <v>2487</v>
      </c>
      <c r="F1699" t="s">
        <v>2580</v>
      </c>
      <c r="G1699" t="s">
        <v>566</v>
      </c>
      <c r="H1699" t="s">
        <v>1340</v>
      </c>
      <c r="I1699" t="s">
        <v>1341</v>
      </c>
      <c r="J1699">
        <v>2025</v>
      </c>
      <c r="K1699">
        <v>67</v>
      </c>
      <c r="L1699" t="s">
        <v>7595</v>
      </c>
      <c r="M1699" t="s">
        <v>7588</v>
      </c>
      <c r="N1699" t="s">
        <v>7596</v>
      </c>
      <c r="O1699" t="s">
        <v>1753</v>
      </c>
    </row>
    <row r="1700" spans="1:18">
      <c r="A1700" t="s">
        <v>7597</v>
      </c>
      <c r="B1700" t="s">
        <v>1167</v>
      </c>
      <c r="C1700" t="s">
        <v>2486</v>
      </c>
      <c r="D1700" t="s">
        <v>1743</v>
      </c>
      <c r="E1700" t="s">
        <v>2487</v>
      </c>
      <c r="F1700" t="s">
        <v>2699</v>
      </c>
      <c r="G1700" t="s">
        <v>572</v>
      </c>
      <c r="H1700" t="s">
        <v>1340</v>
      </c>
      <c r="I1700" t="s">
        <v>1341</v>
      </c>
      <c r="J1700">
        <v>2025</v>
      </c>
      <c r="K1700">
        <v>100</v>
      </c>
      <c r="L1700" t="s">
        <v>2700</v>
      </c>
      <c r="M1700" t="s">
        <v>7598</v>
      </c>
      <c r="N1700" t="s">
        <v>7599</v>
      </c>
      <c r="O1700" t="s">
        <v>1753</v>
      </c>
    </row>
    <row r="1701" spans="1:18">
      <c r="A1701" t="s">
        <v>7600</v>
      </c>
      <c r="B1701" t="s">
        <v>1168</v>
      </c>
      <c r="C1701" t="s">
        <v>2486</v>
      </c>
      <c r="D1701" t="s">
        <v>1742</v>
      </c>
      <c r="E1701" t="s">
        <v>2487</v>
      </c>
      <c r="F1701" t="s">
        <v>2573</v>
      </c>
      <c r="G1701" t="s">
        <v>578</v>
      </c>
      <c r="H1701" t="s">
        <v>1340</v>
      </c>
      <c r="I1701" t="s">
        <v>1341</v>
      </c>
      <c r="J1701">
        <v>2025</v>
      </c>
      <c r="K1701">
        <v>100</v>
      </c>
      <c r="L1701" t="s">
        <v>2704</v>
      </c>
      <c r="M1701" t="s">
        <v>7601</v>
      </c>
      <c r="N1701" t="s">
        <v>7602</v>
      </c>
      <c r="O1701" t="s">
        <v>1753</v>
      </c>
    </row>
    <row r="1702" spans="1:18">
      <c r="A1702" t="s">
        <v>7603</v>
      </c>
      <c r="B1702" t="s">
        <v>1169</v>
      </c>
      <c r="C1702" t="s">
        <v>2486</v>
      </c>
      <c r="D1702" t="s">
        <v>1742</v>
      </c>
      <c r="E1702" t="s">
        <v>2487</v>
      </c>
      <c r="F1702" t="s">
        <v>2526</v>
      </c>
      <c r="G1702" t="s">
        <v>580</v>
      </c>
      <c r="H1702" t="s">
        <v>1340</v>
      </c>
      <c r="I1702" t="s">
        <v>1341</v>
      </c>
      <c r="J1702">
        <v>2025</v>
      </c>
      <c r="K1702">
        <v>67</v>
      </c>
      <c r="L1702" t="s">
        <v>2708</v>
      </c>
      <c r="M1702" t="s">
        <v>7601</v>
      </c>
      <c r="N1702" t="s">
        <v>7604</v>
      </c>
      <c r="O1702" t="s">
        <v>1753</v>
      </c>
    </row>
    <row r="1703" spans="1:18">
      <c r="A1703" t="s">
        <v>7605</v>
      </c>
      <c r="B1703" t="s">
        <v>1170</v>
      </c>
      <c r="C1703" t="s">
        <v>2486</v>
      </c>
      <c r="D1703" t="s">
        <v>1742</v>
      </c>
      <c r="E1703" t="s">
        <v>2487</v>
      </c>
      <c r="F1703" t="s">
        <v>2552</v>
      </c>
      <c r="G1703" t="s">
        <v>585</v>
      </c>
      <c r="H1703" t="s">
        <v>1340</v>
      </c>
      <c r="I1703" t="s">
        <v>1341</v>
      </c>
      <c r="J1703">
        <v>2025</v>
      </c>
      <c r="K1703">
        <v>100</v>
      </c>
      <c r="L1703" t="s">
        <v>2711</v>
      </c>
      <c r="M1703" t="s">
        <v>7601</v>
      </c>
      <c r="N1703" t="s">
        <v>7606</v>
      </c>
      <c r="O1703" t="s">
        <v>1753</v>
      </c>
    </row>
    <row r="1704" spans="1:18">
      <c r="A1704" t="s">
        <v>7607</v>
      </c>
      <c r="B1704" t="s">
        <v>1171</v>
      </c>
      <c r="C1704" t="s">
        <v>2486</v>
      </c>
      <c r="D1704" t="s">
        <v>1742</v>
      </c>
      <c r="E1704" t="s">
        <v>2487</v>
      </c>
      <c r="F1704" t="s">
        <v>2565</v>
      </c>
      <c r="G1704" t="s">
        <v>590</v>
      </c>
      <c r="H1704" t="s">
        <v>1340</v>
      </c>
      <c r="I1704" t="s">
        <v>1341</v>
      </c>
      <c r="J1704">
        <v>2025</v>
      </c>
      <c r="K1704">
        <v>100</v>
      </c>
      <c r="L1704" t="s">
        <v>2566</v>
      </c>
      <c r="M1704" t="s">
        <v>7601</v>
      </c>
      <c r="N1704" t="s">
        <v>7608</v>
      </c>
      <c r="O1704" t="s">
        <v>1753</v>
      </c>
    </row>
    <row r="1705" spans="1:18">
      <c r="A1705" t="s">
        <v>7609</v>
      </c>
      <c r="B1705" t="s">
        <v>1172</v>
      </c>
      <c r="C1705" t="s">
        <v>2486</v>
      </c>
      <c r="D1705" t="s">
        <v>1742</v>
      </c>
      <c r="E1705" t="s">
        <v>2487</v>
      </c>
      <c r="F1705" t="s">
        <v>2526</v>
      </c>
      <c r="G1705" t="s">
        <v>592</v>
      </c>
      <c r="H1705" t="s">
        <v>1340</v>
      </c>
      <c r="I1705" t="s">
        <v>1341</v>
      </c>
      <c r="J1705">
        <v>2025</v>
      </c>
      <c r="K1705">
        <v>0</v>
      </c>
      <c r="L1705" t="s">
        <v>3149</v>
      </c>
      <c r="M1705" t="s">
        <v>7601</v>
      </c>
      <c r="N1705" t="s">
        <v>7610</v>
      </c>
      <c r="O1705" t="s">
        <v>1753</v>
      </c>
    </row>
    <row r="1706" spans="1:18">
      <c r="A1706" t="s">
        <v>7611</v>
      </c>
      <c r="B1706" t="s">
        <v>1173</v>
      </c>
      <c r="C1706" t="s">
        <v>2486</v>
      </c>
      <c r="D1706" t="s">
        <v>1744</v>
      </c>
      <c r="E1706" t="s">
        <v>2499</v>
      </c>
      <c r="F1706" t="s">
        <v>2526</v>
      </c>
      <c r="G1706" t="s">
        <v>596</v>
      </c>
      <c r="H1706" t="s">
        <v>1340</v>
      </c>
      <c r="I1706" t="s">
        <v>1341</v>
      </c>
      <c r="J1706">
        <v>2025</v>
      </c>
      <c r="K1706">
        <v>100</v>
      </c>
      <c r="L1706" t="s">
        <v>2719</v>
      </c>
      <c r="M1706" t="s">
        <v>7612</v>
      </c>
      <c r="N1706" t="s">
        <v>7613</v>
      </c>
      <c r="O1706" t="s">
        <v>1753</v>
      </c>
    </row>
    <row r="1707" spans="1:18">
      <c r="A1707" t="s">
        <v>7614</v>
      </c>
      <c r="B1707" t="s">
        <v>1174</v>
      </c>
      <c r="C1707" t="s">
        <v>2486</v>
      </c>
      <c r="D1707" t="s">
        <v>1744</v>
      </c>
      <c r="E1707" t="s">
        <v>2499</v>
      </c>
      <c r="F1707" t="s">
        <v>2526</v>
      </c>
      <c r="G1707" t="s">
        <v>602</v>
      </c>
      <c r="H1707" t="s">
        <v>1340</v>
      </c>
      <c r="I1707" t="s">
        <v>1341</v>
      </c>
      <c r="J1707">
        <v>2025</v>
      </c>
      <c r="K1707">
        <v>100</v>
      </c>
      <c r="L1707" t="s">
        <v>2722</v>
      </c>
      <c r="M1707" t="s">
        <v>7615</v>
      </c>
      <c r="N1707" t="s">
        <v>7616</v>
      </c>
      <c r="O1707" t="s">
        <v>1753</v>
      </c>
    </row>
    <row r="1708" spans="1:18">
      <c r="A1708" t="s">
        <v>7617</v>
      </c>
      <c r="B1708" t="s">
        <v>1175</v>
      </c>
      <c r="C1708" t="s">
        <v>2486</v>
      </c>
      <c r="D1708" t="s">
        <v>1744</v>
      </c>
      <c r="E1708" t="s">
        <v>2499</v>
      </c>
      <c r="F1708" t="s">
        <v>2552</v>
      </c>
      <c r="G1708" t="s">
        <v>608</v>
      </c>
      <c r="H1708" t="s">
        <v>1340</v>
      </c>
      <c r="I1708" t="s">
        <v>1341</v>
      </c>
      <c r="J1708">
        <v>2025</v>
      </c>
      <c r="K1708">
        <v>100</v>
      </c>
      <c r="L1708" t="s">
        <v>2725</v>
      </c>
      <c r="M1708" t="s">
        <v>7618</v>
      </c>
      <c r="N1708" t="s">
        <v>7619</v>
      </c>
      <c r="O1708" t="s">
        <v>1753</v>
      </c>
    </row>
    <row r="1709" spans="1:18">
      <c r="A1709" t="s">
        <v>7620</v>
      </c>
      <c r="B1709" t="s">
        <v>1176</v>
      </c>
      <c r="C1709" t="s">
        <v>2486</v>
      </c>
      <c r="D1709" t="s">
        <v>1744</v>
      </c>
      <c r="E1709" t="s">
        <v>2499</v>
      </c>
      <c r="F1709" t="s">
        <v>2552</v>
      </c>
      <c r="G1709" t="s">
        <v>612</v>
      </c>
      <c r="H1709" t="s">
        <v>1340</v>
      </c>
      <c r="I1709" t="s">
        <v>1341</v>
      </c>
      <c r="J1709">
        <v>2025</v>
      </c>
      <c r="K1709">
        <v>100</v>
      </c>
      <c r="L1709" t="s">
        <v>2728</v>
      </c>
      <c r="M1709" t="s">
        <v>7618</v>
      </c>
      <c r="N1709" t="s">
        <v>7621</v>
      </c>
      <c r="O1709" t="s">
        <v>1753</v>
      </c>
    </row>
    <row r="1710" spans="1:18">
      <c r="A1710" t="s">
        <v>7622</v>
      </c>
      <c r="B1710" t="s">
        <v>1177</v>
      </c>
      <c r="C1710" t="s">
        <v>2486</v>
      </c>
      <c r="D1710" t="s">
        <v>1744</v>
      </c>
      <c r="E1710" t="s">
        <v>2499</v>
      </c>
      <c r="F1710" t="s">
        <v>2565</v>
      </c>
      <c r="G1710" t="s">
        <v>618</v>
      </c>
      <c r="H1710" t="s">
        <v>1340</v>
      </c>
      <c r="I1710" t="s">
        <v>1341</v>
      </c>
      <c r="J1710">
        <v>2025</v>
      </c>
      <c r="K1710">
        <v>100</v>
      </c>
      <c r="L1710" t="s">
        <v>2566</v>
      </c>
      <c r="M1710" t="s">
        <v>7623</v>
      </c>
      <c r="N1710" t="s">
        <v>7624</v>
      </c>
      <c r="O1710" t="s">
        <v>1753</v>
      </c>
    </row>
    <row r="1711" spans="1:18">
      <c r="A1711" t="s">
        <v>7625</v>
      </c>
      <c r="B1711" t="s">
        <v>1178</v>
      </c>
      <c r="C1711" t="s">
        <v>2486</v>
      </c>
      <c r="D1711" t="s">
        <v>1748</v>
      </c>
      <c r="E1711" t="s">
        <v>2733</v>
      </c>
      <c r="F1711" t="s">
        <v>2734</v>
      </c>
      <c r="G1711" t="s">
        <v>621</v>
      </c>
      <c r="H1711" t="s">
        <v>1340</v>
      </c>
      <c r="I1711" t="s">
        <v>1341</v>
      </c>
      <c r="J1711">
        <v>2025</v>
      </c>
      <c r="K1711">
        <v>67</v>
      </c>
      <c r="L1711" t="s">
        <v>2735</v>
      </c>
      <c r="M1711" t="s">
        <v>7626</v>
      </c>
      <c r="N1711" t="s">
        <v>7627</v>
      </c>
      <c r="O1711" t="s">
        <v>1753</v>
      </c>
    </row>
    <row r="1712" spans="1:18">
      <c r="A1712" t="s">
        <v>7628</v>
      </c>
      <c r="B1712" t="s">
        <v>1179</v>
      </c>
      <c r="C1712" t="s">
        <v>2486</v>
      </c>
      <c r="D1712" t="s">
        <v>1748</v>
      </c>
      <c r="E1712" t="s">
        <v>2733</v>
      </c>
      <c r="F1712" t="s">
        <v>2734</v>
      </c>
      <c r="G1712" t="s">
        <v>627</v>
      </c>
      <c r="H1712" t="s">
        <v>1340</v>
      </c>
      <c r="I1712" t="s">
        <v>1341</v>
      </c>
      <c r="J1712">
        <v>2025</v>
      </c>
      <c r="K1712">
        <v>100</v>
      </c>
      <c r="L1712" t="s">
        <v>5406</v>
      </c>
      <c r="M1712" t="s">
        <v>7626</v>
      </c>
      <c r="N1712" t="s">
        <v>7629</v>
      </c>
      <c r="O1712" t="s">
        <v>1779</v>
      </c>
      <c r="P1712" t="s">
        <v>5406</v>
      </c>
      <c r="Q1712" t="s">
        <v>7630</v>
      </c>
      <c r="R1712" t="s">
        <v>7631</v>
      </c>
    </row>
    <row r="1713" spans="1:15">
      <c r="A1713" t="s">
        <v>7632</v>
      </c>
      <c r="B1713" t="s">
        <v>1180</v>
      </c>
      <c r="C1713" t="s">
        <v>2486</v>
      </c>
      <c r="D1713" t="s">
        <v>1748</v>
      </c>
      <c r="E1713" t="s">
        <v>2733</v>
      </c>
      <c r="F1713" t="s">
        <v>2734</v>
      </c>
      <c r="G1713" t="s">
        <v>633</v>
      </c>
      <c r="H1713" t="s">
        <v>1340</v>
      </c>
      <c r="I1713" t="s">
        <v>1341</v>
      </c>
      <c r="J1713">
        <v>2025</v>
      </c>
      <c r="K1713">
        <v>67</v>
      </c>
      <c r="L1713" t="s">
        <v>4492</v>
      </c>
      <c r="M1713" t="s">
        <v>7633</v>
      </c>
      <c r="N1713" t="s">
        <v>7634</v>
      </c>
      <c r="O1713" t="s">
        <v>1753</v>
      </c>
    </row>
    <row r="1714" spans="1:15">
      <c r="A1714" t="s">
        <v>7635</v>
      </c>
      <c r="B1714" t="s">
        <v>1181</v>
      </c>
      <c r="C1714" t="s">
        <v>2486</v>
      </c>
      <c r="D1714" t="s">
        <v>1748</v>
      </c>
      <c r="E1714" t="s">
        <v>2733</v>
      </c>
      <c r="F1714" t="s">
        <v>2734</v>
      </c>
      <c r="G1714" t="s">
        <v>639</v>
      </c>
      <c r="H1714" t="s">
        <v>1340</v>
      </c>
      <c r="I1714" t="s">
        <v>1341</v>
      </c>
      <c r="J1714">
        <v>2025</v>
      </c>
      <c r="K1714">
        <v>67</v>
      </c>
      <c r="L1714" t="s">
        <v>3601</v>
      </c>
      <c r="M1714" t="s">
        <v>7636</v>
      </c>
      <c r="N1714" t="s">
        <v>7637</v>
      </c>
      <c r="O1714" t="s">
        <v>1753</v>
      </c>
    </row>
    <row r="1715" spans="1:15">
      <c r="A1715" t="s">
        <v>7638</v>
      </c>
      <c r="B1715" t="s">
        <v>1182</v>
      </c>
      <c r="C1715" t="s">
        <v>2486</v>
      </c>
      <c r="D1715" t="s">
        <v>1745</v>
      </c>
      <c r="E1715" t="s">
        <v>2504</v>
      </c>
      <c r="F1715" t="s">
        <v>2526</v>
      </c>
      <c r="G1715" t="s">
        <v>645</v>
      </c>
      <c r="H1715" t="s">
        <v>1340</v>
      </c>
      <c r="I1715" t="s">
        <v>1341</v>
      </c>
      <c r="J1715">
        <v>2025</v>
      </c>
      <c r="K1715">
        <v>67</v>
      </c>
      <c r="L1715" t="s">
        <v>5419</v>
      </c>
      <c r="M1715" t="s">
        <v>7639</v>
      </c>
      <c r="N1715" t="s">
        <v>7640</v>
      </c>
      <c r="O1715" t="s">
        <v>1753</v>
      </c>
    </row>
    <row r="1716" spans="1:15">
      <c r="A1716" t="s">
        <v>7641</v>
      </c>
      <c r="B1716" t="s">
        <v>1183</v>
      </c>
      <c r="C1716" t="s">
        <v>2486</v>
      </c>
      <c r="D1716" t="s">
        <v>1745</v>
      </c>
      <c r="E1716" t="s">
        <v>2504</v>
      </c>
      <c r="F1716" t="s">
        <v>2526</v>
      </c>
      <c r="G1716" t="s">
        <v>651</v>
      </c>
      <c r="H1716" t="s">
        <v>1340</v>
      </c>
      <c r="I1716" t="s">
        <v>1341</v>
      </c>
      <c r="J1716">
        <v>2025</v>
      </c>
      <c r="K1716">
        <v>100</v>
      </c>
      <c r="L1716" t="s">
        <v>3611</v>
      </c>
      <c r="M1716" t="s">
        <v>7642</v>
      </c>
      <c r="N1716" t="s">
        <v>7643</v>
      </c>
      <c r="O1716" t="s">
        <v>1753</v>
      </c>
    </row>
    <row r="1717" spans="1:15">
      <c r="A1717" t="s">
        <v>7644</v>
      </c>
      <c r="B1717" t="s">
        <v>1184</v>
      </c>
      <c r="C1717" t="s">
        <v>2486</v>
      </c>
      <c r="D1717" t="s">
        <v>1745</v>
      </c>
      <c r="E1717" t="s">
        <v>2504</v>
      </c>
      <c r="F1717" t="s">
        <v>2526</v>
      </c>
      <c r="G1717" t="s">
        <v>657</v>
      </c>
      <c r="H1717" t="s">
        <v>1340</v>
      </c>
      <c r="I1717" t="s">
        <v>1341</v>
      </c>
      <c r="J1717">
        <v>2025</v>
      </c>
      <c r="K1717">
        <v>100</v>
      </c>
      <c r="L1717" t="s">
        <v>2756</v>
      </c>
      <c r="M1717" t="s">
        <v>7645</v>
      </c>
      <c r="N1717" t="s">
        <v>7646</v>
      </c>
      <c r="O1717" t="s">
        <v>1753</v>
      </c>
    </row>
    <row r="1718" spans="1:15">
      <c r="A1718" t="s">
        <v>7647</v>
      </c>
      <c r="B1718" t="s">
        <v>1185</v>
      </c>
      <c r="C1718" t="s">
        <v>2486</v>
      </c>
      <c r="D1718" t="s">
        <v>1745</v>
      </c>
      <c r="E1718" t="s">
        <v>2504</v>
      </c>
      <c r="F1718" t="s">
        <v>2552</v>
      </c>
      <c r="G1718" t="s">
        <v>661</v>
      </c>
      <c r="H1718" t="s">
        <v>1340</v>
      </c>
      <c r="I1718" t="s">
        <v>1341</v>
      </c>
      <c r="J1718">
        <v>2025</v>
      </c>
      <c r="K1718">
        <v>100</v>
      </c>
      <c r="L1718" t="s">
        <v>2760</v>
      </c>
      <c r="M1718" t="s">
        <v>7645</v>
      </c>
      <c r="N1718" t="s">
        <v>7648</v>
      </c>
      <c r="O1718" t="s">
        <v>1753</v>
      </c>
    </row>
    <row r="1719" spans="1:15">
      <c r="A1719" t="s">
        <v>7649</v>
      </c>
      <c r="B1719" t="s">
        <v>1186</v>
      </c>
      <c r="C1719" t="s">
        <v>2486</v>
      </c>
      <c r="D1719" t="s">
        <v>1745</v>
      </c>
      <c r="E1719" t="s">
        <v>2504</v>
      </c>
      <c r="F1719" t="s">
        <v>2552</v>
      </c>
      <c r="G1719" t="s">
        <v>665</v>
      </c>
      <c r="H1719" t="s">
        <v>1340</v>
      </c>
      <c r="I1719" t="s">
        <v>1341</v>
      </c>
      <c r="J1719">
        <v>2025</v>
      </c>
      <c r="K1719">
        <v>100</v>
      </c>
      <c r="L1719" t="s">
        <v>2763</v>
      </c>
      <c r="M1719" t="s">
        <v>7645</v>
      </c>
      <c r="N1719" t="s">
        <v>7650</v>
      </c>
      <c r="O1719" t="s">
        <v>1753</v>
      </c>
    </row>
    <row r="1720" spans="1:15">
      <c r="A1720" t="s">
        <v>7651</v>
      </c>
      <c r="B1720" t="s">
        <v>1187</v>
      </c>
      <c r="C1720" t="s">
        <v>2486</v>
      </c>
      <c r="D1720" t="s">
        <v>1745</v>
      </c>
      <c r="E1720" t="s">
        <v>2504</v>
      </c>
      <c r="F1720" t="s">
        <v>2552</v>
      </c>
      <c r="G1720" t="s">
        <v>671</v>
      </c>
      <c r="H1720" t="s">
        <v>1340</v>
      </c>
      <c r="I1720" t="s">
        <v>1341</v>
      </c>
      <c r="J1720">
        <v>2025</v>
      </c>
      <c r="K1720">
        <v>100</v>
      </c>
      <c r="L1720" t="s">
        <v>2766</v>
      </c>
      <c r="M1720" t="s">
        <v>7645</v>
      </c>
      <c r="N1720" t="s">
        <v>7652</v>
      </c>
      <c r="O1720" t="s">
        <v>1753</v>
      </c>
    </row>
    <row r="1721" spans="1:15">
      <c r="A1721" t="s">
        <v>7653</v>
      </c>
      <c r="B1721" t="s">
        <v>1188</v>
      </c>
      <c r="C1721" t="s">
        <v>2486</v>
      </c>
      <c r="D1721" t="s">
        <v>1745</v>
      </c>
      <c r="E1721" t="s">
        <v>2504</v>
      </c>
      <c r="F1721" t="s">
        <v>2565</v>
      </c>
      <c r="G1721" t="s">
        <v>675</v>
      </c>
      <c r="H1721" t="s">
        <v>1340</v>
      </c>
      <c r="I1721" t="s">
        <v>1341</v>
      </c>
      <c r="J1721">
        <v>2025</v>
      </c>
      <c r="K1721">
        <v>100</v>
      </c>
      <c r="L1721" t="s">
        <v>2566</v>
      </c>
      <c r="M1721" t="s">
        <v>7645</v>
      </c>
      <c r="N1721" t="s">
        <v>7654</v>
      </c>
      <c r="O1721" t="s">
        <v>1753</v>
      </c>
    </row>
    <row r="1722" spans="1:15">
      <c r="A1722" t="s">
        <v>7655</v>
      </c>
      <c r="B1722" t="s">
        <v>1189</v>
      </c>
      <c r="C1722" t="s">
        <v>2486</v>
      </c>
      <c r="D1722" t="s">
        <v>1745</v>
      </c>
      <c r="E1722" t="s">
        <v>2504</v>
      </c>
      <c r="F1722" t="s">
        <v>2565</v>
      </c>
      <c r="G1722" t="s">
        <v>677</v>
      </c>
      <c r="H1722" t="s">
        <v>1340</v>
      </c>
      <c r="I1722" t="s">
        <v>1341</v>
      </c>
      <c r="J1722">
        <v>2025</v>
      </c>
      <c r="K1722">
        <v>33</v>
      </c>
      <c r="L1722" t="s">
        <v>2622</v>
      </c>
      <c r="M1722" t="s">
        <v>7645</v>
      </c>
      <c r="N1722" t="s">
        <v>7656</v>
      </c>
      <c r="O1722" t="s">
        <v>1753</v>
      </c>
    </row>
    <row r="1723" spans="1:15">
      <c r="A1723" t="s">
        <v>7657</v>
      </c>
      <c r="B1723" t="s">
        <v>1190</v>
      </c>
      <c r="C1723" t="s">
        <v>2486</v>
      </c>
      <c r="D1723" t="s">
        <v>1746</v>
      </c>
      <c r="E1723" t="s">
        <v>2504</v>
      </c>
      <c r="F1723" t="s">
        <v>2573</v>
      </c>
      <c r="G1723" t="s">
        <v>682</v>
      </c>
      <c r="H1723" t="s">
        <v>1340</v>
      </c>
      <c r="I1723" t="s">
        <v>1341</v>
      </c>
      <c r="J1723">
        <v>2025</v>
      </c>
      <c r="K1723">
        <v>67</v>
      </c>
      <c r="L1723" t="s">
        <v>5442</v>
      </c>
      <c r="M1723" t="s">
        <v>7658</v>
      </c>
      <c r="N1723" t="s">
        <v>7659</v>
      </c>
      <c r="O1723" t="s">
        <v>1753</v>
      </c>
    </row>
    <row r="1724" spans="1:15">
      <c r="A1724" t="s">
        <v>7660</v>
      </c>
      <c r="B1724" t="s">
        <v>1191</v>
      </c>
      <c r="C1724" t="s">
        <v>2486</v>
      </c>
      <c r="D1724" t="s">
        <v>1746</v>
      </c>
      <c r="E1724" t="s">
        <v>2504</v>
      </c>
      <c r="F1724" t="s">
        <v>2526</v>
      </c>
      <c r="G1724" t="s">
        <v>688</v>
      </c>
      <c r="H1724" t="s">
        <v>1340</v>
      </c>
      <c r="I1724" t="s">
        <v>1341</v>
      </c>
      <c r="J1724">
        <v>2025</v>
      </c>
      <c r="K1724">
        <v>100</v>
      </c>
      <c r="L1724" t="s">
        <v>4966</v>
      </c>
      <c r="M1724" t="s">
        <v>7658</v>
      </c>
      <c r="N1724" t="s">
        <v>7661</v>
      </c>
      <c r="O1724" t="s">
        <v>1753</v>
      </c>
    </row>
    <row r="1725" spans="1:15">
      <c r="A1725" t="s">
        <v>7662</v>
      </c>
      <c r="B1725" t="s">
        <v>1192</v>
      </c>
      <c r="C1725" t="s">
        <v>2486</v>
      </c>
      <c r="D1725" t="s">
        <v>1746</v>
      </c>
      <c r="E1725" t="s">
        <v>2504</v>
      </c>
      <c r="F1725" t="s">
        <v>2526</v>
      </c>
      <c r="G1725" t="s">
        <v>694</v>
      </c>
      <c r="H1725" t="s">
        <v>1340</v>
      </c>
      <c r="I1725" t="s">
        <v>1341</v>
      </c>
      <c r="J1725">
        <v>2025</v>
      </c>
      <c r="K1725">
        <v>100</v>
      </c>
      <c r="L1725" t="s">
        <v>5840</v>
      </c>
      <c r="M1725" t="s">
        <v>7658</v>
      </c>
      <c r="N1725" t="s">
        <v>7663</v>
      </c>
      <c r="O1725" t="s">
        <v>1753</v>
      </c>
    </row>
    <row r="1726" spans="1:15">
      <c r="A1726" t="s">
        <v>7664</v>
      </c>
      <c r="B1726" t="s">
        <v>1193</v>
      </c>
      <c r="C1726" t="s">
        <v>2486</v>
      </c>
      <c r="D1726" t="s">
        <v>1746</v>
      </c>
      <c r="E1726" t="s">
        <v>2504</v>
      </c>
      <c r="F1726" t="s">
        <v>2526</v>
      </c>
      <c r="G1726" t="s">
        <v>700</v>
      </c>
      <c r="H1726" t="s">
        <v>1340</v>
      </c>
      <c r="I1726" t="s">
        <v>1341</v>
      </c>
      <c r="J1726">
        <v>2025</v>
      </c>
      <c r="K1726">
        <v>100</v>
      </c>
      <c r="L1726" t="s">
        <v>5843</v>
      </c>
      <c r="M1726" t="s">
        <v>7658</v>
      </c>
      <c r="N1726" t="s">
        <v>7665</v>
      </c>
      <c r="O1726" t="s">
        <v>1753</v>
      </c>
    </row>
    <row r="1727" spans="1:15">
      <c r="A1727" t="s">
        <v>7666</v>
      </c>
      <c r="B1727" t="s">
        <v>1194</v>
      </c>
      <c r="C1727" t="s">
        <v>2486</v>
      </c>
      <c r="D1727" t="s">
        <v>1746</v>
      </c>
      <c r="E1727" t="s">
        <v>2504</v>
      </c>
      <c r="F1727" t="s">
        <v>2552</v>
      </c>
      <c r="G1727" t="s">
        <v>706</v>
      </c>
      <c r="H1727" t="s">
        <v>1340</v>
      </c>
      <c r="I1727" t="s">
        <v>1341</v>
      </c>
      <c r="J1727">
        <v>2025</v>
      </c>
      <c r="K1727">
        <v>100</v>
      </c>
      <c r="L1727" t="s">
        <v>4974</v>
      </c>
      <c r="M1727" t="s">
        <v>7658</v>
      </c>
      <c r="N1727" t="s">
        <v>7667</v>
      </c>
      <c r="O1727" t="s">
        <v>1753</v>
      </c>
    </row>
    <row r="1728" spans="1:15">
      <c r="A1728" t="s">
        <v>7668</v>
      </c>
      <c r="B1728" t="s">
        <v>1195</v>
      </c>
      <c r="C1728" t="s">
        <v>2486</v>
      </c>
      <c r="D1728" t="s">
        <v>1746</v>
      </c>
      <c r="E1728" t="s">
        <v>2504</v>
      </c>
      <c r="F1728" t="s">
        <v>2552</v>
      </c>
      <c r="G1728" t="s">
        <v>712</v>
      </c>
      <c r="H1728" t="s">
        <v>1340</v>
      </c>
      <c r="I1728" t="s">
        <v>1341</v>
      </c>
      <c r="J1728">
        <v>2025</v>
      </c>
      <c r="K1728">
        <v>100</v>
      </c>
      <c r="L1728" t="s">
        <v>2795</v>
      </c>
      <c r="M1728" t="s">
        <v>7658</v>
      </c>
      <c r="N1728" t="s">
        <v>7669</v>
      </c>
      <c r="O1728" t="s">
        <v>1753</v>
      </c>
    </row>
    <row r="1729" spans="1:15">
      <c r="A1729" t="s">
        <v>7670</v>
      </c>
      <c r="B1729" t="s">
        <v>1196</v>
      </c>
      <c r="C1729" t="s">
        <v>2486</v>
      </c>
      <c r="D1729" t="s">
        <v>1746</v>
      </c>
      <c r="E1729" t="s">
        <v>2504</v>
      </c>
      <c r="F1729" t="s">
        <v>2552</v>
      </c>
      <c r="G1729" t="s">
        <v>716</v>
      </c>
      <c r="H1729" t="s">
        <v>1340</v>
      </c>
      <c r="I1729" t="s">
        <v>1341</v>
      </c>
      <c r="J1729">
        <v>2025</v>
      </c>
      <c r="K1729">
        <v>100</v>
      </c>
      <c r="L1729" t="s">
        <v>5459</v>
      </c>
      <c r="M1729" t="s">
        <v>7658</v>
      </c>
      <c r="N1729" t="s">
        <v>7671</v>
      </c>
      <c r="O1729" t="s">
        <v>1753</v>
      </c>
    </row>
    <row r="1730" spans="1:15">
      <c r="A1730" t="s">
        <v>7672</v>
      </c>
      <c r="B1730" t="s">
        <v>1197</v>
      </c>
      <c r="C1730" t="s">
        <v>2486</v>
      </c>
      <c r="D1730" t="s">
        <v>1746</v>
      </c>
      <c r="E1730" t="s">
        <v>2504</v>
      </c>
      <c r="F1730" t="s">
        <v>2565</v>
      </c>
      <c r="G1730" t="s">
        <v>722</v>
      </c>
      <c r="H1730" t="s">
        <v>1340</v>
      </c>
      <c r="I1730" t="s">
        <v>1341</v>
      </c>
      <c r="J1730">
        <v>2025</v>
      </c>
      <c r="K1730">
        <v>33</v>
      </c>
      <c r="L1730" t="s">
        <v>5463</v>
      </c>
      <c r="M1730" t="s">
        <v>7658</v>
      </c>
      <c r="N1730" t="s">
        <v>7673</v>
      </c>
      <c r="O1730" t="s">
        <v>1753</v>
      </c>
    </row>
    <row r="1731" spans="1:15">
      <c r="A1731" t="s">
        <v>7674</v>
      </c>
      <c r="B1731" t="s">
        <v>1198</v>
      </c>
      <c r="C1731" t="s">
        <v>2486</v>
      </c>
      <c r="D1731" t="s">
        <v>1747</v>
      </c>
      <c r="E1731" t="s">
        <v>2504</v>
      </c>
      <c r="F1731" t="s">
        <v>2526</v>
      </c>
      <c r="G1731" t="s">
        <v>728</v>
      </c>
      <c r="H1731" t="s">
        <v>1340</v>
      </c>
      <c r="I1731" t="s">
        <v>1341</v>
      </c>
      <c r="J1731">
        <v>2025</v>
      </c>
      <c r="K1731">
        <v>100</v>
      </c>
      <c r="L1731" t="s">
        <v>2807</v>
      </c>
      <c r="M1731" t="s">
        <v>7675</v>
      </c>
      <c r="N1731" t="s">
        <v>7676</v>
      </c>
      <c r="O1731" t="s">
        <v>1753</v>
      </c>
    </row>
    <row r="1732" spans="1:15">
      <c r="A1732" t="s">
        <v>7677</v>
      </c>
      <c r="B1732" t="s">
        <v>1199</v>
      </c>
      <c r="C1732" t="s">
        <v>2486</v>
      </c>
      <c r="D1732" t="s">
        <v>1747</v>
      </c>
      <c r="E1732" t="s">
        <v>2504</v>
      </c>
      <c r="F1732" t="s">
        <v>2526</v>
      </c>
      <c r="G1732" t="s">
        <v>734</v>
      </c>
      <c r="H1732" t="s">
        <v>1340</v>
      </c>
      <c r="I1732" t="s">
        <v>1341</v>
      </c>
      <c r="J1732">
        <v>2025</v>
      </c>
      <c r="K1732">
        <v>100</v>
      </c>
      <c r="L1732" t="s">
        <v>2811</v>
      </c>
      <c r="M1732" t="s">
        <v>7678</v>
      </c>
      <c r="N1732" t="s">
        <v>7679</v>
      </c>
      <c r="O1732" t="s">
        <v>1753</v>
      </c>
    </row>
    <row r="1733" spans="1:15">
      <c r="A1733" t="s">
        <v>7680</v>
      </c>
      <c r="B1733" t="s">
        <v>1200</v>
      </c>
      <c r="C1733" t="s">
        <v>2486</v>
      </c>
      <c r="D1733" t="s">
        <v>1747</v>
      </c>
      <c r="E1733" t="s">
        <v>2504</v>
      </c>
      <c r="F1733" t="s">
        <v>2526</v>
      </c>
      <c r="G1733" t="s">
        <v>740</v>
      </c>
      <c r="H1733" t="s">
        <v>1340</v>
      </c>
      <c r="I1733" t="s">
        <v>1341</v>
      </c>
      <c r="J1733">
        <v>2025</v>
      </c>
      <c r="K1733">
        <v>100</v>
      </c>
      <c r="L1733" t="s">
        <v>2814</v>
      </c>
      <c r="M1733" t="s">
        <v>7678</v>
      </c>
      <c r="N1733" t="s">
        <v>7681</v>
      </c>
      <c r="O1733" t="s">
        <v>1753</v>
      </c>
    </row>
    <row r="1734" spans="1:15">
      <c r="A1734" t="s">
        <v>7682</v>
      </c>
      <c r="B1734" t="s">
        <v>1201</v>
      </c>
      <c r="C1734" t="s">
        <v>2486</v>
      </c>
      <c r="D1734" t="s">
        <v>1747</v>
      </c>
      <c r="E1734" t="s">
        <v>2504</v>
      </c>
      <c r="F1734" t="s">
        <v>2552</v>
      </c>
      <c r="G1734" t="s">
        <v>746</v>
      </c>
      <c r="H1734" t="s">
        <v>1340</v>
      </c>
      <c r="I1734" t="s">
        <v>1341</v>
      </c>
      <c r="J1734">
        <v>2025</v>
      </c>
      <c r="K1734">
        <v>100</v>
      </c>
      <c r="L1734" t="s">
        <v>2817</v>
      </c>
      <c r="M1734" t="s">
        <v>7678</v>
      </c>
      <c r="N1734" t="s">
        <v>7683</v>
      </c>
      <c r="O1734" t="s">
        <v>1753</v>
      </c>
    </row>
    <row r="1735" spans="1:15">
      <c r="A1735" t="s">
        <v>7684</v>
      </c>
      <c r="B1735" t="s">
        <v>1202</v>
      </c>
      <c r="C1735" t="s">
        <v>2486</v>
      </c>
      <c r="D1735" t="s">
        <v>1747</v>
      </c>
      <c r="E1735" t="s">
        <v>2504</v>
      </c>
      <c r="F1735" t="s">
        <v>2552</v>
      </c>
      <c r="G1735" t="s">
        <v>752</v>
      </c>
      <c r="H1735" t="s">
        <v>1340</v>
      </c>
      <c r="I1735" t="s">
        <v>1341</v>
      </c>
      <c r="J1735">
        <v>2025</v>
      </c>
      <c r="K1735">
        <v>100</v>
      </c>
      <c r="L1735" t="s">
        <v>2820</v>
      </c>
      <c r="M1735" t="s">
        <v>7678</v>
      </c>
      <c r="N1735" t="s">
        <v>7685</v>
      </c>
      <c r="O1735" t="s">
        <v>1753</v>
      </c>
    </row>
    <row r="1736" spans="1:15">
      <c r="A1736" t="s">
        <v>7686</v>
      </c>
      <c r="B1736" t="s">
        <v>1203</v>
      </c>
      <c r="C1736" t="s">
        <v>2486</v>
      </c>
      <c r="D1736" t="s">
        <v>1747</v>
      </c>
      <c r="E1736" t="s">
        <v>2504</v>
      </c>
      <c r="F1736" t="s">
        <v>2552</v>
      </c>
      <c r="G1736" t="s">
        <v>756</v>
      </c>
      <c r="H1736" t="s">
        <v>1340</v>
      </c>
      <c r="I1736" t="s">
        <v>1341</v>
      </c>
      <c r="J1736">
        <v>2025</v>
      </c>
      <c r="K1736">
        <v>100</v>
      </c>
      <c r="L1736" t="s">
        <v>2823</v>
      </c>
      <c r="M1736" t="s">
        <v>7678</v>
      </c>
      <c r="N1736" t="s">
        <v>7687</v>
      </c>
      <c r="O1736" t="s">
        <v>1753</v>
      </c>
    </row>
    <row r="1737" spans="1:15">
      <c r="A1737" t="s">
        <v>7688</v>
      </c>
      <c r="B1737" t="s">
        <v>1204</v>
      </c>
      <c r="C1737" t="s">
        <v>2486</v>
      </c>
      <c r="D1737" t="s">
        <v>1747</v>
      </c>
      <c r="E1737" t="s">
        <v>2504</v>
      </c>
      <c r="F1737" t="s">
        <v>2565</v>
      </c>
      <c r="G1737" t="s">
        <v>762</v>
      </c>
      <c r="H1737" t="s">
        <v>1340</v>
      </c>
      <c r="I1737" t="s">
        <v>1341</v>
      </c>
      <c r="J1737">
        <v>2025</v>
      </c>
      <c r="K1737">
        <v>33</v>
      </c>
      <c r="L1737" t="s">
        <v>3667</v>
      </c>
      <c r="M1737" t="s">
        <v>7678</v>
      </c>
      <c r="N1737" t="s">
        <v>7689</v>
      </c>
      <c r="O1737" t="s">
        <v>1753</v>
      </c>
    </row>
    <row r="1738" spans="1:15">
      <c r="A1738" t="s">
        <v>7690</v>
      </c>
      <c r="B1738" t="s">
        <v>1205</v>
      </c>
      <c r="C1738" t="s">
        <v>2486</v>
      </c>
      <c r="D1738" t="s">
        <v>1747</v>
      </c>
      <c r="E1738" t="s">
        <v>2504</v>
      </c>
      <c r="F1738" t="s">
        <v>2573</v>
      </c>
      <c r="G1738" t="s">
        <v>768</v>
      </c>
      <c r="H1738" t="s">
        <v>1340</v>
      </c>
      <c r="I1738" t="s">
        <v>1341</v>
      </c>
      <c r="J1738">
        <v>2025</v>
      </c>
      <c r="K1738">
        <v>67</v>
      </c>
      <c r="L1738" t="s">
        <v>6359</v>
      </c>
      <c r="M1738" t="s">
        <v>7675</v>
      </c>
      <c r="N1738" t="s">
        <v>7691</v>
      </c>
      <c r="O1738" t="s">
        <v>1753</v>
      </c>
    </row>
    <row r="1739" spans="1:15">
      <c r="A1739" t="s">
        <v>7692</v>
      </c>
      <c r="B1739" t="s">
        <v>1206</v>
      </c>
      <c r="C1739" t="s">
        <v>2486</v>
      </c>
      <c r="D1739" t="s">
        <v>1747</v>
      </c>
      <c r="E1739" t="s">
        <v>2504</v>
      </c>
      <c r="F1739" t="s">
        <v>2580</v>
      </c>
      <c r="G1739" t="s">
        <v>774</v>
      </c>
      <c r="H1739" t="s">
        <v>1340</v>
      </c>
      <c r="I1739" t="s">
        <v>1341</v>
      </c>
      <c r="J1739">
        <v>2025</v>
      </c>
      <c r="K1739">
        <v>67</v>
      </c>
      <c r="L1739" t="s">
        <v>7693</v>
      </c>
      <c r="M1739" t="s">
        <v>7675</v>
      </c>
      <c r="N1739" t="s">
        <v>7694</v>
      </c>
      <c r="O1739" t="s">
        <v>1753</v>
      </c>
    </row>
    <row r="1740" spans="1:15">
      <c r="A1740" t="s">
        <v>7695</v>
      </c>
      <c r="B1740" t="s">
        <v>1207</v>
      </c>
      <c r="C1740" t="s">
        <v>2486</v>
      </c>
      <c r="D1740" t="s">
        <v>1747</v>
      </c>
      <c r="E1740" t="s">
        <v>2504</v>
      </c>
      <c r="F1740" t="s">
        <v>2580</v>
      </c>
      <c r="G1740" t="s">
        <v>780</v>
      </c>
      <c r="H1740" t="s">
        <v>1340</v>
      </c>
      <c r="I1740" t="s">
        <v>1341</v>
      </c>
      <c r="J1740">
        <v>2025</v>
      </c>
      <c r="K1740">
        <v>0</v>
      </c>
      <c r="L1740" t="s">
        <v>2835</v>
      </c>
      <c r="M1740" t="s">
        <v>7678</v>
      </c>
      <c r="N1740" t="s">
        <v>7696</v>
      </c>
      <c r="O1740" t="s">
        <v>1753</v>
      </c>
    </row>
    <row r="1741" spans="1:15">
      <c r="A1741" t="s">
        <v>7697</v>
      </c>
      <c r="B1741" t="s">
        <v>1208</v>
      </c>
      <c r="C1741" t="s">
        <v>2486</v>
      </c>
      <c r="D1741" t="s">
        <v>1747</v>
      </c>
      <c r="E1741" t="s">
        <v>2504</v>
      </c>
      <c r="F1741" t="s">
        <v>2580</v>
      </c>
      <c r="G1741" t="s">
        <v>786</v>
      </c>
      <c r="H1741" t="s">
        <v>1340</v>
      </c>
      <c r="I1741" t="s">
        <v>1341</v>
      </c>
      <c r="J1741">
        <v>2025</v>
      </c>
      <c r="K1741">
        <v>33</v>
      </c>
      <c r="L1741" t="s">
        <v>3684</v>
      </c>
      <c r="M1741" t="s">
        <v>7678</v>
      </c>
      <c r="N1741" t="s">
        <v>7698</v>
      </c>
      <c r="O1741" t="s">
        <v>1753</v>
      </c>
    </row>
    <row r="1742" spans="1:15">
      <c r="A1742" t="s">
        <v>7699</v>
      </c>
      <c r="B1742" t="s">
        <v>1209</v>
      </c>
      <c r="C1742" t="s">
        <v>2486</v>
      </c>
      <c r="D1742" t="s">
        <v>1747</v>
      </c>
      <c r="E1742" t="s">
        <v>2504</v>
      </c>
      <c r="F1742" t="s">
        <v>2627</v>
      </c>
      <c r="G1742" t="s">
        <v>792</v>
      </c>
      <c r="H1742" t="s">
        <v>1340</v>
      </c>
      <c r="I1742" t="s">
        <v>1341</v>
      </c>
      <c r="J1742">
        <v>2025</v>
      </c>
      <c r="K1742">
        <v>67</v>
      </c>
      <c r="L1742" t="s">
        <v>2841</v>
      </c>
      <c r="M1742" t="s">
        <v>7675</v>
      </c>
      <c r="N1742" t="s">
        <v>7700</v>
      </c>
      <c r="O1742" t="s">
        <v>1753</v>
      </c>
    </row>
    <row r="1743" spans="1:15">
      <c r="A1743" t="s">
        <v>7701</v>
      </c>
      <c r="B1743" t="s">
        <v>1210</v>
      </c>
      <c r="C1743" t="s">
        <v>2486</v>
      </c>
      <c r="D1743" t="s">
        <v>1747</v>
      </c>
      <c r="E1743" t="s">
        <v>2504</v>
      </c>
      <c r="F1743" t="s">
        <v>2627</v>
      </c>
      <c r="G1743" t="s">
        <v>798</v>
      </c>
      <c r="H1743" t="s">
        <v>1340</v>
      </c>
      <c r="I1743" t="s">
        <v>1341</v>
      </c>
      <c r="J1743">
        <v>2025</v>
      </c>
      <c r="K1743">
        <v>100</v>
      </c>
      <c r="L1743" t="s">
        <v>3694</v>
      </c>
      <c r="M1743" t="s">
        <v>7702</v>
      </c>
      <c r="N1743" t="s">
        <v>7703</v>
      </c>
      <c r="O1743" t="s">
        <v>1753</v>
      </c>
    </row>
    <row r="1744" spans="1:15">
      <c r="A1744" t="s">
        <v>7704</v>
      </c>
      <c r="B1744" t="s">
        <v>1211</v>
      </c>
      <c r="C1744" t="s">
        <v>2486</v>
      </c>
      <c r="D1744" t="s">
        <v>1695</v>
      </c>
      <c r="E1744" t="s">
        <v>2521</v>
      </c>
      <c r="F1744" t="s">
        <v>2846</v>
      </c>
      <c r="G1744" t="s">
        <v>802</v>
      </c>
      <c r="H1744" t="s">
        <v>1340</v>
      </c>
      <c r="I1744" t="s">
        <v>1341</v>
      </c>
      <c r="J1744">
        <v>2025</v>
      </c>
      <c r="K1744">
        <v>100</v>
      </c>
      <c r="L1744" t="s">
        <v>3698</v>
      </c>
      <c r="M1744" t="s">
        <v>7705</v>
      </c>
      <c r="N1744" t="s">
        <v>7706</v>
      </c>
      <c r="O1744" t="s">
        <v>1753</v>
      </c>
    </row>
    <row r="1745" spans="1:15">
      <c r="A1745" t="s">
        <v>7707</v>
      </c>
      <c r="B1745" t="s">
        <v>1212</v>
      </c>
      <c r="C1745" t="s">
        <v>2486</v>
      </c>
      <c r="D1745" t="s">
        <v>1695</v>
      </c>
      <c r="E1745" t="s">
        <v>2521</v>
      </c>
      <c r="F1745" t="s">
        <v>2846</v>
      </c>
      <c r="G1745" t="s">
        <v>808</v>
      </c>
      <c r="H1745" t="s">
        <v>1340</v>
      </c>
      <c r="I1745" t="s">
        <v>1341</v>
      </c>
      <c r="J1745">
        <v>2025</v>
      </c>
      <c r="K1745">
        <v>100</v>
      </c>
      <c r="L1745" t="s">
        <v>4568</v>
      </c>
      <c r="M1745" t="s">
        <v>7708</v>
      </c>
      <c r="N1745" t="s">
        <v>7709</v>
      </c>
      <c r="O1745" t="s">
        <v>1753</v>
      </c>
    </row>
    <row r="1746" spans="1:15">
      <c r="A1746" t="s">
        <v>7710</v>
      </c>
      <c r="B1746" t="s">
        <v>1213</v>
      </c>
      <c r="C1746" t="s">
        <v>2486</v>
      </c>
      <c r="D1746" t="s">
        <v>1695</v>
      </c>
      <c r="E1746" t="s">
        <v>2521</v>
      </c>
      <c r="F1746" t="s">
        <v>2846</v>
      </c>
      <c r="G1746" t="s">
        <v>814</v>
      </c>
      <c r="H1746" t="s">
        <v>1340</v>
      </c>
      <c r="I1746" t="s">
        <v>1341</v>
      </c>
      <c r="J1746">
        <v>2025</v>
      </c>
      <c r="L1746" t="s">
        <v>3959</v>
      </c>
      <c r="M1746" t="s">
        <v>7711</v>
      </c>
      <c r="N1746" t="s">
        <v>7712</v>
      </c>
      <c r="O1746" t="s">
        <v>1753</v>
      </c>
    </row>
    <row r="1747" spans="1:15">
      <c r="A1747" t="s">
        <v>7713</v>
      </c>
      <c r="B1747" t="s">
        <v>1214</v>
      </c>
      <c r="C1747" t="s">
        <v>2486</v>
      </c>
      <c r="D1747" t="s">
        <v>1695</v>
      </c>
      <c r="E1747" t="s">
        <v>2521</v>
      </c>
      <c r="F1747" t="s">
        <v>2846</v>
      </c>
      <c r="G1747" t="s">
        <v>820</v>
      </c>
      <c r="H1747" t="s">
        <v>1340</v>
      </c>
      <c r="I1747" t="s">
        <v>1341</v>
      </c>
      <c r="J1747">
        <v>2025</v>
      </c>
      <c r="K1747">
        <v>100</v>
      </c>
      <c r="L1747" t="s">
        <v>2856</v>
      </c>
      <c r="M1747" t="s">
        <v>7708</v>
      </c>
      <c r="N1747" t="s">
        <v>7714</v>
      </c>
      <c r="O1747" t="s">
        <v>1753</v>
      </c>
    </row>
    <row r="1748" spans="1:15">
      <c r="A1748" t="s">
        <v>7715</v>
      </c>
      <c r="B1748" t="s">
        <v>1215</v>
      </c>
      <c r="C1748" t="s">
        <v>2486</v>
      </c>
      <c r="D1748" t="s">
        <v>1695</v>
      </c>
      <c r="E1748" t="s">
        <v>2521</v>
      </c>
      <c r="F1748" t="s">
        <v>2846</v>
      </c>
      <c r="G1748" t="s">
        <v>824</v>
      </c>
      <c r="H1748" t="s">
        <v>1340</v>
      </c>
      <c r="I1748" t="s">
        <v>1341</v>
      </c>
      <c r="J1748">
        <v>2025</v>
      </c>
      <c r="K1748">
        <v>0</v>
      </c>
      <c r="L1748" t="s">
        <v>2859</v>
      </c>
      <c r="M1748" t="s">
        <v>7451</v>
      </c>
      <c r="N1748" t="s">
        <v>7716</v>
      </c>
      <c r="O1748" t="s">
        <v>1753</v>
      </c>
    </row>
    <row r="1749" spans="1:15">
      <c r="A1749" t="s">
        <v>7717</v>
      </c>
      <c r="B1749" t="s">
        <v>1216</v>
      </c>
      <c r="C1749" t="s">
        <v>2486</v>
      </c>
      <c r="D1749" t="s">
        <v>1695</v>
      </c>
      <c r="E1749" t="s">
        <v>2521</v>
      </c>
      <c r="F1749" t="s">
        <v>2846</v>
      </c>
      <c r="G1749" t="s">
        <v>830</v>
      </c>
      <c r="H1749" t="s">
        <v>1340</v>
      </c>
      <c r="I1749" t="s">
        <v>1341</v>
      </c>
      <c r="J1749">
        <v>2025</v>
      </c>
      <c r="K1749">
        <v>0</v>
      </c>
      <c r="L1749" t="s">
        <v>3711</v>
      </c>
      <c r="M1749" t="s">
        <v>7451</v>
      </c>
      <c r="N1749" t="s">
        <v>7718</v>
      </c>
      <c r="O1749" t="s">
        <v>1753</v>
      </c>
    </row>
    <row r="1750" spans="1:15">
      <c r="A1750" t="s">
        <v>7719</v>
      </c>
      <c r="B1750" t="s">
        <v>1217</v>
      </c>
      <c r="C1750" t="s">
        <v>2864</v>
      </c>
      <c r="E1750" t="s">
        <v>2521</v>
      </c>
      <c r="F1750" t="s">
        <v>2865</v>
      </c>
      <c r="G1750" t="s">
        <v>837</v>
      </c>
      <c r="H1750" t="s">
        <v>1340</v>
      </c>
      <c r="I1750" t="s">
        <v>1341</v>
      </c>
      <c r="J1750">
        <v>2025</v>
      </c>
      <c r="K1750">
        <v>0</v>
      </c>
      <c r="L1750" t="s">
        <v>2866</v>
      </c>
      <c r="M1750" t="s">
        <v>7443</v>
      </c>
      <c r="N1750" t="s">
        <v>7720</v>
      </c>
      <c r="O1750" t="s">
        <v>1753</v>
      </c>
    </row>
    <row r="1751" spans="1:15">
      <c r="A1751" t="s">
        <v>7721</v>
      </c>
      <c r="B1751" t="s">
        <v>1218</v>
      </c>
      <c r="C1751" t="s">
        <v>2864</v>
      </c>
      <c r="E1751" t="s">
        <v>2521</v>
      </c>
      <c r="F1751" t="s">
        <v>2865</v>
      </c>
      <c r="G1751" t="s">
        <v>843</v>
      </c>
      <c r="H1751" t="s">
        <v>1340</v>
      </c>
      <c r="I1751" t="s">
        <v>1341</v>
      </c>
      <c r="J1751">
        <v>2025</v>
      </c>
      <c r="K1751">
        <v>0</v>
      </c>
      <c r="L1751" t="s">
        <v>2869</v>
      </c>
      <c r="M1751" t="s">
        <v>7443</v>
      </c>
      <c r="N1751" t="s">
        <v>7720</v>
      </c>
      <c r="O1751" t="s">
        <v>1753</v>
      </c>
    </row>
    <row r="1752" spans="1:15">
      <c r="A1752" t="s">
        <v>7722</v>
      </c>
      <c r="B1752" t="s">
        <v>1219</v>
      </c>
      <c r="C1752" t="s">
        <v>2864</v>
      </c>
      <c r="E1752" t="s">
        <v>2521</v>
      </c>
      <c r="F1752" t="s">
        <v>2865</v>
      </c>
      <c r="G1752" t="s">
        <v>849</v>
      </c>
      <c r="H1752" t="s">
        <v>1340</v>
      </c>
      <c r="I1752" t="s">
        <v>1341</v>
      </c>
      <c r="J1752">
        <v>2025</v>
      </c>
      <c r="K1752">
        <v>0</v>
      </c>
      <c r="L1752" t="s">
        <v>2871</v>
      </c>
      <c r="M1752" t="s">
        <v>7443</v>
      </c>
      <c r="N1752" t="s">
        <v>7720</v>
      </c>
      <c r="O1752" t="s">
        <v>1753</v>
      </c>
    </row>
    <row r="1753" spans="1:15">
      <c r="A1753" t="s">
        <v>7723</v>
      </c>
      <c r="B1753" t="s">
        <v>1220</v>
      </c>
      <c r="C1753" t="s">
        <v>2864</v>
      </c>
      <c r="E1753" t="s">
        <v>2521</v>
      </c>
      <c r="F1753" t="s">
        <v>2865</v>
      </c>
      <c r="G1753" t="s">
        <v>855</v>
      </c>
      <c r="H1753" t="s">
        <v>1340</v>
      </c>
      <c r="I1753" t="s">
        <v>1341</v>
      </c>
      <c r="J1753">
        <v>2025</v>
      </c>
      <c r="K1753">
        <v>0</v>
      </c>
      <c r="L1753" t="s">
        <v>2873</v>
      </c>
      <c r="M1753" t="s">
        <v>7443</v>
      </c>
      <c r="N1753" t="s">
        <v>7720</v>
      </c>
      <c r="O1753" t="s">
        <v>1753</v>
      </c>
    </row>
    <row r="1754" spans="1:15">
      <c r="A1754" t="s">
        <v>7724</v>
      </c>
      <c r="B1754" t="s">
        <v>1221</v>
      </c>
      <c r="C1754" t="s">
        <v>2875</v>
      </c>
      <c r="E1754" t="s">
        <v>2487</v>
      </c>
      <c r="F1754" t="s">
        <v>2876</v>
      </c>
      <c r="G1754" t="s">
        <v>862</v>
      </c>
      <c r="H1754" t="s">
        <v>1340</v>
      </c>
      <c r="I1754" t="s">
        <v>1341</v>
      </c>
      <c r="J1754">
        <v>2025</v>
      </c>
      <c r="K1754">
        <v>0</v>
      </c>
      <c r="L1754" t="s">
        <v>3248</v>
      </c>
      <c r="M1754" t="s">
        <v>7443</v>
      </c>
      <c r="N1754" t="s">
        <v>7725</v>
      </c>
      <c r="O1754" t="s">
        <v>1753</v>
      </c>
    </row>
    <row r="1755" spans="1:15">
      <c r="A1755" t="s">
        <v>7726</v>
      </c>
      <c r="B1755" t="s">
        <v>1222</v>
      </c>
      <c r="C1755" t="s">
        <v>2875</v>
      </c>
      <c r="E1755" t="s">
        <v>2499</v>
      </c>
      <c r="F1755" t="s">
        <v>2876</v>
      </c>
      <c r="G1755" t="s">
        <v>868</v>
      </c>
      <c r="H1755" t="s">
        <v>1340</v>
      </c>
      <c r="I1755" t="s">
        <v>1341</v>
      </c>
      <c r="J1755">
        <v>2025</v>
      </c>
      <c r="K1755">
        <v>100</v>
      </c>
      <c r="L1755" t="s">
        <v>3735</v>
      </c>
      <c r="M1755" t="s">
        <v>7727</v>
      </c>
      <c r="N1755" t="s">
        <v>7728</v>
      </c>
      <c r="O1755" t="s">
        <v>1753</v>
      </c>
    </row>
    <row r="1756" spans="1:15">
      <c r="A1756" t="s">
        <v>7729</v>
      </c>
      <c r="B1756" t="s">
        <v>1223</v>
      </c>
      <c r="C1756" t="s">
        <v>2875</v>
      </c>
      <c r="E1756" t="s">
        <v>2499</v>
      </c>
      <c r="F1756" t="s">
        <v>2876</v>
      </c>
      <c r="G1756" t="s">
        <v>874</v>
      </c>
      <c r="H1756" t="s">
        <v>1340</v>
      </c>
      <c r="I1756" t="s">
        <v>1341</v>
      </c>
      <c r="J1756">
        <v>2025</v>
      </c>
      <c r="K1756">
        <v>100</v>
      </c>
      <c r="L1756" t="s">
        <v>2886</v>
      </c>
      <c r="M1756" t="s">
        <v>7730</v>
      </c>
      <c r="N1756" t="s">
        <v>7731</v>
      </c>
      <c r="O1756" t="s">
        <v>1753</v>
      </c>
    </row>
    <row r="1757" spans="1:15">
      <c r="A1757" t="s">
        <v>7732</v>
      </c>
      <c r="B1757" t="s">
        <v>1224</v>
      </c>
      <c r="C1757" t="s">
        <v>2875</v>
      </c>
      <c r="E1757" t="s">
        <v>2499</v>
      </c>
      <c r="F1757" t="s">
        <v>2876</v>
      </c>
      <c r="G1757" t="s">
        <v>880</v>
      </c>
      <c r="H1757" t="s">
        <v>1340</v>
      </c>
      <c r="I1757" t="s">
        <v>1341</v>
      </c>
      <c r="J1757">
        <v>2025</v>
      </c>
      <c r="K1757">
        <v>100</v>
      </c>
      <c r="L1757" t="s">
        <v>2890</v>
      </c>
      <c r="M1757" t="s">
        <v>7733</v>
      </c>
      <c r="N1757" t="s">
        <v>7734</v>
      </c>
      <c r="O1757" t="s">
        <v>1753</v>
      </c>
    </row>
    <row r="1758" spans="1:15">
      <c r="A1758" t="s">
        <v>7735</v>
      </c>
      <c r="B1758" t="s">
        <v>1225</v>
      </c>
      <c r="C1758" t="s">
        <v>2875</v>
      </c>
      <c r="E1758" t="s">
        <v>2499</v>
      </c>
      <c r="F1758" t="s">
        <v>2876</v>
      </c>
      <c r="G1758" t="s">
        <v>886</v>
      </c>
      <c r="H1758" t="s">
        <v>1340</v>
      </c>
      <c r="I1758" t="s">
        <v>1341</v>
      </c>
      <c r="J1758">
        <v>2025</v>
      </c>
      <c r="K1758">
        <v>100</v>
      </c>
      <c r="L1758" t="s">
        <v>2894</v>
      </c>
      <c r="M1758" t="s">
        <v>7736</v>
      </c>
      <c r="N1758" t="s">
        <v>7737</v>
      </c>
      <c r="O1758" t="s">
        <v>1753</v>
      </c>
    </row>
    <row r="1759" spans="1:15">
      <c r="A1759" t="s">
        <v>7738</v>
      </c>
      <c r="B1759" t="s">
        <v>1226</v>
      </c>
      <c r="C1759" t="s">
        <v>2875</v>
      </c>
      <c r="E1759" t="s">
        <v>2499</v>
      </c>
      <c r="F1759" t="s">
        <v>2876</v>
      </c>
      <c r="G1759" t="s">
        <v>892</v>
      </c>
      <c r="H1759" t="s">
        <v>1340</v>
      </c>
      <c r="I1759" t="s">
        <v>1341</v>
      </c>
      <c r="J1759">
        <v>2025</v>
      </c>
      <c r="K1759">
        <v>100</v>
      </c>
      <c r="L1759" t="s">
        <v>5073</v>
      </c>
      <c r="M1759" t="s">
        <v>7739</v>
      </c>
      <c r="N1759" t="s">
        <v>7740</v>
      </c>
      <c r="O1759" t="s">
        <v>1753</v>
      </c>
    </row>
    <row r="1760" spans="1:15">
      <c r="A1760" t="s">
        <v>7741</v>
      </c>
      <c r="B1760" t="s">
        <v>1227</v>
      </c>
      <c r="C1760" t="s">
        <v>2875</v>
      </c>
      <c r="E1760" t="s">
        <v>2499</v>
      </c>
      <c r="F1760" t="s">
        <v>2876</v>
      </c>
      <c r="G1760" t="s">
        <v>898</v>
      </c>
      <c r="H1760" t="s">
        <v>1340</v>
      </c>
      <c r="I1760" t="s">
        <v>1341</v>
      </c>
      <c r="J1760">
        <v>2025</v>
      </c>
      <c r="K1760">
        <v>0</v>
      </c>
      <c r="L1760" t="s">
        <v>3263</v>
      </c>
      <c r="M1760" t="s">
        <v>7742</v>
      </c>
      <c r="N1760" t="s">
        <v>7743</v>
      </c>
      <c r="O1760" t="s">
        <v>1753</v>
      </c>
    </row>
    <row r="1761" spans="1:18">
      <c r="A1761" t="s">
        <v>7744</v>
      </c>
      <c r="B1761" t="s">
        <v>1228</v>
      </c>
      <c r="C1761" t="s">
        <v>2875</v>
      </c>
      <c r="E1761" t="s">
        <v>2504</v>
      </c>
      <c r="F1761" t="s">
        <v>2876</v>
      </c>
      <c r="G1761" t="s">
        <v>904</v>
      </c>
      <c r="H1761" t="s">
        <v>1340</v>
      </c>
      <c r="I1761" t="s">
        <v>1341</v>
      </c>
      <c r="J1761">
        <v>2025</v>
      </c>
      <c r="K1761">
        <v>0</v>
      </c>
      <c r="L1761" t="s">
        <v>2906</v>
      </c>
      <c r="M1761" t="s">
        <v>7745</v>
      </c>
      <c r="N1761" t="s">
        <v>7746</v>
      </c>
      <c r="O1761" t="s">
        <v>1753</v>
      </c>
    </row>
    <row r="1762" spans="1:18">
      <c r="A1762" t="s">
        <v>7747</v>
      </c>
      <c r="B1762" t="s">
        <v>1229</v>
      </c>
      <c r="C1762" t="s">
        <v>2875</v>
      </c>
      <c r="E1762" t="s">
        <v>2504</v>
      </c>
      <c r="F1762" t="s">
        <v>2876</v>
      </c>
      <c r="G1762" t="s">
        <v>910</v>
      </c>
      <c r="H1762" t="s">
        <v>1340</v>
      </c>
      <c r="I1762" t="s">
        <v>1341</v>
      </c>
      <c r="J1762">
        <v>2025</v>
      </c>
      <c r="K1762">
        <v>0</v>
      </c>
      <c r="L1762" t="s">
        <v>2909</v>
      </c>
      <c r="M1762" t="s">
        <v>7745</v>
      </c>
      <c r="N1762" t="s">
        <v>7748</v>
      </c>
      <c r="O1762" t="s">
        <v>1753</v>
      </c>
    </row>
    <row r="1763" spans="1:18">
      <c r="A1763" t="s">
        <v>7749</v>
      </c>
      <c r="B1763" t="s">
        <v>1230</v>
      </c>
      <c r="C1763" t="s">
        <v>2875</v>
      </c>
      <c r="E1763" t="s">
        <v>2504</v>
      </c>
      <c r="F1763" t="s">
        <v>2876</v>
      </c>
      <c r="G1763" t="s">
        <v>2913</v>
      </c>
      <c r="H1763" t="s">
        <v>1340</v>
      </c>
      <c r="I1763" t="s">
        <v>1341</v>
      </c>
      <c r="J1763">
        <v>2025</v>
      </c>
      <c r="K1763">
        <v>100</v>
      </c>
      <c r="L1763" t="s">
        <v>2914</v>
      </c>
      <c r="M1763" t="s">
        <v>7750</v>
      </c>
      <c r="N1763" t="s">
        <v>7751</v>
      </c>
      <c r="O1763" t="s">
        <v>1753</v>
      </c>
    </row>
    <row r="1764" spans="1:18">
      <c r="A1764" t="s">
        <v>7752</v>
      </c>
      <c r="B1764" t="s">
        <v>1231</v>
      </c>
      <c r="C1764" t="s">
        <v>2875</v>
      </c>
      <c r="E1764" t="s">
        <v>2504</v>
      </c>
      <c r="F1764" t="s">
        <v>2876</v>
      </c>
      <c r="G1764" t="s">
        <v>922</v>
      </c>
      <c r="H1764" t="s">
        <v>1340</v>
      </c>
      <c r="I1764" t="s">
        <v>1341</v>
      </c>
      <c r="J1764">
        <v>2025</v>
      </c>
      <c r="K1764">
        <v>0</v>
      </c>
      <c r="L1764" t="s">
        <v>3273</v>
      </c>
      <c r="M1764" t="s">
        <v>7753</v>
      </c>
      <c r="N1764" t="s">
        <v>7754</v>
      </c>
      <c r="O1764" t="s">
        <v>1753</v>
      </c>
    </row>
    <row r="1765" spans="1:18">
      <c r="A1765" t="s">
        <v>7755</v>
      </c>
      <c r="B1765" t="s">
        <v>1232</v>
      </c>
      <c r="C1765" t="s">
        <v>2875</v>
      </c>
      <c r="E1765" t="s">
        <v>2521</v>
      </c>
      <c r="F1765" t="s">
        <v>2876</v>
      </c>
      <c r="G1765" t="s">
        <v>928</v>
      </c>
      <c r="H1765" t="s">
        <v>1340</v>
      </c>
      <c r="I1765" t="s">
        <v>1341</v>
      </c>
      <c r="J1765">
        <v>2025</v>
      </c>
      <c r="K1765">
        <v>0</v>
      </c>
      <c r="L1765" t="s">
        <v>3276</v>
      </c>
      <c r="M1765" t="s">
        <v>7756</v>
      </c>
      <c r="N1765" t="s">
        <v>7757</v>
      </c>
      <c r="O1765" t="s">
        <v>1753</v>
      </c>
    </row>
    <row r="1766" spans="1:18">
      <c r="A1766" t="s">
        <v>7758</v>
      </c>
      <c r="B1766" t="s">
        <v>1233</v>
      </c>
      <c r="C1766" t="s">
        <v>2875</v>
      </c>
      <c r="E1766" t="s">
        <v>2521</v>
      </c>
      <c r="F1766" t="s">
        <v>2926</v>
      </c>
      <c r="G1766" t="s">
        <v>935</v>
      </c>
      <c r="H1766" t="s">
        <v>1340</v>
      </c>
      <c r="I1766" t="s">
        <v>1341</v>
      </c>
      <c r="J1766">
        <v>2025</v>
      </c>
      <c r="K1766">
        <v>100</v>
      </c>
      <c r="L1766" t="s">
        <v>2927</v>
      </c>
      <c r="M1766" t="s">
        <v>7759</v>
      </c>
      <c r="N1766" t="s">
        <v>7760</v>
      </c>
      <c r="O1766" t="s">
        <v>1753</v>
      </c>
    </row>
    <row r="1767" spans="1:18">
      <c r="A1767" t="s">
        <v>7761</v>
      </c>
      <c r="B1767" t="s">
        <v>1234</v>
      </c>
      <c r="C1767" t="s">
        <v>2875</v>
      </c>
      <c r="E1767" t="s">
        <v>2521</v>
      </c>
      <c r="F1767" t="s">
        <v>2926</v>
      </c>
      <c r="G1767" t="s">
        <v>939</v>
      </c>
      <c r="H1767" t="s">
        <v>1340</v>
      </c>
      <c r="I1767" t="s">
        <v>1341</v>
      </c>
      <c r="J1767">
        <v>2025</v>
      </c>
      <c r="K1767">
        <v>100</v>
      </c>
      <c r="L1767" t="s">
        <v>2931</v>
      </c>
      <c r="M1767" t="s">
        <v>7762</v>
      </c>
      <c r="N1767" t="s">
        <v>7763</v>
      </c>
      <c r="O1767" t="s">
        <v>1753</v>
      </c>
    </row>
    <row r="1768" spans="1:18">
      <c r="A1768" t="s">
        <v>7764</v>
      </c>
      <c r="B1768" t="s">
        <v>1235</v>
      </c>
      <c r="C1768" t="s">
        <v>2875</v>
      </c>
      <c r="E1768" t="s">
        <v>2521</v>
      </c>
      <c r="F1768" t="s">
        <v>2926</v>
      </c>
      <c r="G1768" t="s">
        <v>943</v>
      </c>
      <c r="H1768" t="s">
        <v>1340</v>
      </c>
      <c r="I1768" t="s">
        <v>1341</v>
      </c>
      <c r="J1768">
        <v>2025</v>
      </c>
      <c r="K1768">
        <v>100</v>
      </c>
      <c r="L1768" t="s">
        <v>2935</v>
      </c>
      <c r="M1768" t="s">
        <v>7765</v>
      </c>
      <c r="N1768" t="s">
        <v>7766</v>
      </c>
      <c r="O1768" t="s">
        <v>1753</v>
      </c>
    </row>
    <row r="1769" spans="1:18">
      <c r="A1769" t="s">
        <v>7767</v>
      </c>
      <c r="B1769" t="s">
        <v>1236</v>
      </c>
      <c r="C1769" t="s">
        <v>2875</v>
      </c>
      <c r="E1769" t="s">
        <v>2521</v>
      </c>
      <c r="F1769" t="s">
        <v>2926</v>
      </c>
      <c r="G1769" t="s">
        <v>949</v>
      </c>
      <c r="H1769" t="s">
        <v>1340</v>
      </c>
      <c r="I1769" t="s">
        <v>1341</v>
      </c>
      <c r="J1769">
        <v>2025</v>
      </c>
      <c r="K1769">
        <v>100</v>
      </c>
      <c r="L1769" t="s">
        <v>2938</v>
      </c>
      <c r="M1769" t="s">
        <v>7768</v>
      </c>
      <c r="N1769" t="s">
        <v>7769</v>
      </c>
      <c r="O1769" t="s">
        <v>1753</v>
      </c>
    </row>
    <row r="1770" spans="1:18">
      <c r="A1770" t="s">
        <v>7770</v>
      </c>
      <c r="B1770" t="s">
        <v>1237</v>
      </c>
      <c r="C1770" t="s">
        <v>2875</v>
      </c>
      <c r="E1770" t="s">
        <v>2521</v>
      </c>
      <c r="F1770" t="s">
        <v>2926</v>
      </c>
      <c r="G1770" t="s">
        <v>955</v>
      </c>
      <c r="H1770" t="s">
        <v>1340</v>
      </c>
      <c r="I1770" t="s">
        <v>1341</v>
      </c>
      <c r="J1770">
        <v>2025</v>
      </c>
      <c r="K1770">
        <v>0</v>
      </c>
      <c r="L1770" t="s">
        <v>2941</v>
      </c>
      <c r="M1770" t="s">
        <v>7771</v>
      </c>
      <c r="N1770" t="s">
        <v>7772</v>
      </c>
      <c r="O1770" t="s">
        <v>1753</v>
      </c>
    </row>
    <row r="1771" spans="1:18">
      <c r="A1771" t="s">
        <v>7773</v>
      </c>
      <c r="B1771" t="s">
        <v>1238</v>
      </c>
      <c r="C1771" t="s">
        <v>2875</v>
      </c>
      <c r="E1771" t="s">
        <v>2521</v>
      </c>
      <c r="F1771" t="s">
        <v>2926</v>
      </c>
      <c r="G1771" t="s">
        <v>961</v>
      </c>
      <c r="H1771" t="s">
        <v>1340</v>
      </c>
      <c r="I1771" t="s">
        <v>1341</v>
      </c>
      <c r="J1771">
        <v>2025</v>
      </c>
      <c r="K1771">
        <v>0</v>
      </c>
      <c r="L1771" t="s">
        <v>3295</v>
      </c>
      <c r="M1771" t="s">
        <v>7443</v>
      </c>
      <c r="N1771" t="s">
        <v>7774</v>
      </c>
      <c r="O1771" t="s">
        <v>1753</v>
      </c>
    </row>
    <row r="1772" spans="1:18">
      <c r="A1772" t="s">
        <v>7775</v>
      </c>
      <c r="B1772" t="s">
        <v>1239</v>
      </c>
      <c r="C1772" t="s">
        <v>2947</v>
      </c>
      <c r="E1772" t="s">
        <v>2487</v>
      </c>
      <c r="F1772" t="s">
        <v>2948</v>
      </c>
      <c r="G1772" t="s">
        <v>965</v>
      </c>
      <c r="H1772" t="s">
        <v>1340</v>
      </c>
      <c r="I1772" t="s">
        <v>1341</v>
      </c>
      <c r="J1772">
        <v>2025</v>
      </c>
      <c r="K1772">
        <v>100</v>
      </c>
      <c r="L1772" t="s">
        <v>6463</v>
      </c>
      <c r="M1772" t="s">
        <v>7776</v>
      </c>
      <c r="N1772" t="s">
        <v>7777</v>
      </c>
      <c r="O1772" t="s">
        <v>1753</v>
      </c>
    </row>
    <row r="1773" spans="1:18">
      <c r="A1773" t="s">
        <v>7778</v>
      </c>
      <c r="B1773" t="s">
        <v>1240</v>
      </c>
      <c r="C1773" t="s">
        <v>2947</v>
      </c>
      <c r="E1773" t="s">
        <v>2487</v>
      </c>
      <c r="F1773" t="s">
        <v>2948</v>
      </c>
      <c r="G1773" t="s">
        <v>971</v>
      </c>
      <c r="H1773" t="s">
        <v>1340</v>
      </c>
      <c r="I1773" t="s">
        <v>1341</v>
      </c>
      <c r="J1773">
        <v>2025</v>
      </c>
      <c r="K1773">
        <v>100</v>
      </c>
      <c r="L1773" t="s">
        <v>5124</v>
      </c>
      <c r="M1773" t="s">
        <v>7779</v>
      </c>
      <c r="N1773" t="s">
        <v>7780</v>
      </c>
      <c r="O1773" t="s">
        <v>1753</v>
      </c>
    </row>
    <row r="1774" spans="1:18">
      <c r="A1774" t="s">
        <v>7781</v>
      </c>
      <c r="B1774" t="s">
        <v>1241</v>
      </c>
      <c r="C1774" t="s">
        <v>2947</v>
      </c>
      <c r="E1774" t="s">
        <v>2487</v>
      </c>
      <c r="F1774" t="s">
        <v>2948</v>
      </c>
      <c r="G1774" t="s">
        <v>975</v>
      </c>
      <c r="H1774" t="s">
        <v>1340</v>
      </c>
      <c r="I1774" t="s">
        <v>1341</v>
      </c>
      <c r="J1774">
        <v>2025</v>
      </c>
      <c r="K1774">
        <v>67</v>
      </c>
      <c r="L1774" t="s">
        <v>3830</v>
      </c>
      <c r="M1774" t="s">
        <v>7782</v>
      </c>
      <c r="N1774" t="s">
        <v>7783</v>
      </c>
      <c r="O1774" t="s">
        <v>1753</v>
      </c>
      <c r="Q1774" t="s">
        <v>7784</v>
      </c>
      <c r="R1774" t="s">
        <v>7785</v>
      </c>
    </row>
    <row r="1775" spans="1:18">
      <c r="A1775" t="s">
        <v>7786</v>
      </c>
      <c r="B1775" t="s">
        <v>1242</v>
      </c>
      <c r="C1775" t="s">
        <v>2947</v>
      </c>
      <c r="E1775" t="s">
        <v>2504</v>
      </c>
      <c r="F1775" t="s">
        <v>2948</v>
      </c>
      <c r="G1775" t="s">
        <v>981</v>
      </c>
      <c r="H1775" t="s">
        <v>1340</v>
      </c>
      <c r="I1775" t="s">
        <v>1341</v>
      </c>
      <c r="J1775">
        <v>2025</v>
      </c>
      <c r="K1775">
        <v>0</v>
      </c>
      <c r="L1775" t="s">
        <v>2961</v>
      </c>
      <c r="M1775" t="s">
        <v>7787</v>
      </c>
      <c r="N1775" t="s">
        <v>7788</v>
      </c>
      <c r="O1775" t="s">
        <v>1753</v>
      </c>
    </row>
    <row r="1776" spans="1:18">
      <c r="A1776" t="s">
        <v>7789</v>
      </c>
      <c r="B1776" t="s">
        <v>1243</v>
      </c>
      <c r="C1776" t="s">
        <v>2947</v>
      </c>
      <c r="E1776" t="s">
        <v>2504</v>
      </c>
      <c r="F1776" t="s">
        <v>2948</v>
      </c>
      <c r="G1776" t="s">
        <v>986</v>
      </c>
      <c r="H1776" t="s">
        <v>1340</v>
      </c>
      <c r="I1776" t="s">
        <v>1341</v>
      </c>
      <c r="J1776">
        <v>2025</v>
      </c>
      <c r="K1776">
        <v>0</v>
      </c>
      <c r="L1776" t="s">
        <v>2954</v>
      </c>
      <c r="M1776" t="s">
        <v>7443</v>
      </c>
      <c r="N1776" t="s">
        <v>7790</v>
      </c>
      <c r="O1776" t="s">
        <v>1753</v>
      </c>
    </row>
    <row r="1777" spans="1:19">
      <c r="A1777" t="s">
        <v>7791</v>
      </c>
      <c r="B1777" t="s">
        <v>1244</v>
      </c>
      <c r="C1777" t="s">
        <v>2947</v>
      </c>
      <c r="E1777" t="s">
        <v>2504</v>
      </c>
      <c r="F1777" t="s">
        <v>2948</v>
      </c>
      <c r="G1777" t="s">
        <v>989</v>
      </c>
      <c r="H1777" t="s">
        <v>1340</v>
      </c>
      <c r="I1777" t="s">
        <v>1341</v>
      </c>
      <c r="J1777">
        <v>2025</v>
      </c>
      <c r="K1777">
        <v>0</v>
      </c>
      <c r="L1777" t="s">
        <v>2961</v>
      </c>
      <c r="M1777" t="s">
        <v>7443</v>
      </c>
      <c r="N1777" t="s">
        <v>7792</v>
      </c>
      <c r="O1777" t="s">
        <v>1753</v>
      </c>
    </row>
    <row r="1778" spans="1:19">
      <c r="A1778" t="s">
        <v>7793</v>
      </c>
      <c r="B1778" t="s">
        <v>1245</v>
      </c>
      <c r="C1778" t="s">
        <v>2947</v>
      </c>
      <c r="E1778" t="s">
        <v>2966</v>
      </c>
      <c r="F1778" t="s">
        <v>2948</v>
      </c>
      <c r="G1778" t="s">
        <v>993</v>
      </c>
      <c r="H1778" t="s">
        <v>1340</v>
      </c>
      <c r="I1778" t="s">
        <v>1341</v>
      </c>
      <c r="J1778">
        <v>2025</v>
      </c>
      <c r="K1778">
        <v>67</v>
      </c>
      <c r="L1778" t="s">
        <v>7794</v>
      </c>
      <c r="M1778" t="s">
        <v>7787</v>
      </c>
      <c r="N1778" t="s">
        <v>7795</v>
      </c>
      <c r="O1778" t="s">
        <v>1753</v>
      </c>
    </row>
    <row r="1779" spans="1:19">
      <c r="A1779" t="s">
        <v>7796</v>
      </c>
      <c r="B1779" t="s">
        <v>1246</v>
      </c>
      <c r="C1779" t="s">
        <v>2947</v>
      </c>
      <c r="E1779" t="s">
        <v>2487</v>
      </c>
      <c r="F1779" t="s">
        <v>2948</v>
      </c>
      <c r="G1779" t="s">
        <v>998</v>
      </c>
      <c r="H1779" t="s">
        <v>1340</v>
      </c>
      <c r="I1779" t="s">
        <v>1341</v>
      </c>
      <c r="J1779">
        <v>2025</v>
      </c>
      <c r="K1779">
        <v>100</v>
      </c>
      <c r="L1779" t="s">
        <v>5149</v>
      </c>
      <c r="M1779" t="s">
        <v>7797</v>
      </c>
      <c r="N1779" t="s">
        <v>7798</v>
      </c>
      <c r="O1779" t="s">
        <v>1753</v>
      </c>
    </row>
    <row r="1780" spans="1:19">
      <c r="A1780" t="s">
        <v>7799</v>
      </c>
      <c r="B1780" t="s">
        <v>1247</v>
      </c>
      <c r="C1780" t="s">
        <v>2947</v>
      </c>
      <c r="E1780" t="s">
        <v>2504</v>
      </c>
      <c r="F1780" t="s">
        <v>2948</v>
      </c>
      <c r="G1780" t="s">
        <v>1003</v>
      </c>
      <c r="H1780" t="s">
        <v>1340</v>
      </c>
      <c r="I1780" t="s">
        <v>1341</v>
      </c>
      <c r="J1780">
        <v>2025</v>
      </c>
      <c r="K1780">
        <v>0</v>
      </c>
      <c r="L1780" t="s">
        <v>2961</v>
      </c>
      <c r="M1780" t="s">
        <v>2033</v>
      </c>
      <c r="N1780" t="s">
        <v>7800</v>
      </c>
      <c r="O1780" t="s">
        <v>1753</v>
      </c>
    </row>
    <row r="1781" spans="1:19">
      <c r="A1781" t="s">
        <v>7801</v>
      </c>
      <c r="B1781" t="s">
        <v>1248</v>
      </c>
      <c r="C1781" t="s">
        <v>2947</v>
      </c>
      <c r="E1781" t="s">
        <v>2487</v>
      </c>
      <c r="F1781" t="s">
        <v>2948</v>
      </c>
      <c r="G1781" t="s">
        <v>1007</v>
      </c>
      <c r="H1781" t="s">
        <v>1340</v>
      </c>
      <c r="I1781" t="s">
        <v>1341</v>
      </c>
      <c r="J1781">
        <v>2025</v>
      </c>
      <c r="K1781">
        <v>100</v>
      </c>
      <c r="L1781" t="s">
        <v>2974</v>
      </c>
      <c r="M1781" t="s">
        <v>7802</v>
      </c>
      <c r="N1781" t="s">
        <v>7803</v>
      </c>
      <c r="O1781" t="s">
        <v>1753</v>
      </c>
    </row>
    <row r="1782" spans="1:19">
      <c r="A1782" t="s">
        <v>7804</v>
      </c>
      <c r="B1782" t="s">
        <v>1249</v>
      </c>
      <c r="C1782" t="s">
        <v>2947</v>
      </c>
      <c r="E1782" t="s">
        <v>2966</v>
      </c>
      <c r="F1782" t="s">
        <v>2979</v>
      </c>
      <c r="G1782" t="s">
        <v>1011</v>
      </c>
      <c r="H1782" t="s">
        <v>1340</v>
      </c>
      <c r="I1782" t="s">
        <v>1341</v>
      </c>
      <c r="J1782">
        <v>2025</v>
      </c>
      <c r="K1782">
        <v>0</v>
      </c>
      <c r="L1782" t="s">
        <v>2961</v>
      </c>
      <c r="M1782" t="s">
        <v>7443</v>
      </c>
      <c r="N1782" t="s">
        <v>7805</v>
      </c>
      <c r="O1782" t="s">
        <v>1753</v>
      </c>
    </row>
    <row r="1783" spans="1:19">
      <c r="A1783" t="s">
        <v>7806</v>
      </c>
      <c r="B1783" t="s">
        <v>1250</v>
      </c>
      <c r="C1783" t="s">
        <v>2947</v>
      </c>
      <c r="E1783" t="s">
        <v>2499</v>
      </c>
      <c r="F1783" t="s">
        <v>2876</v>
      </c>
      <c r="G1783" t="s">
        <v>1017</v>
      </c>
      <c r="H1783" t="s">
        <v>1340</v>
      </c>
      <c r="I1783" t="s">
        <v>1341</v>
      </c>
      <c r="J1783">
        <v>2025</v>
      </c>
      <c r="K1783">
        <v>33</v>
      </c>
      <c r="L1783" t="s">
        <v>3826</v>
      </c>
      <c r="M1783" t="s">
        <v>7807</v>
      </c>
      <c r="N1783" t="s">
        <v>7808</v>
      </c>
      <c r="O1783" t="s">
        <v>1753</v>
      </c>
    </row>
    <row r="1784" spans="1:19">
      <c r="A1784" t="s">
        <v>7809</v>
      </c>
      <c r="B1784" t="s">
        <v>1251</v>
      </c>
      <c r="C1784" t="s">
        <v>2947</v>
      </c>
      <c r="E1784" t="s">
        <v>2499</v>
      </c>
      <c r="F1784" t="s">
        <v>2876</v>
      </c>
      <c r="G1784" t="s">
        <v>1022</v>
      </c>
      <c r="H1784" t="s">
        <v>1340</v>
      </c>
      <c r="I1784" t="s">
        <v>1341</v>
      </c>
      <c r="J1784">
        <v>2025</v>
      </c>
      <c r="K1784">
        <v>33</v>
      </c>
      <c r="L1784" t="s">
        <v>2957</v>
      </c>
      <c r="M1784" t="s">
        <v>7810</v>
      </c>
      <c r="N1784" t="s">
        <v>7811</v>
      </c>
      <c r="O1784" t="s">
        <v>1753</v>
      </c>
      <c r="S1784" t="s">
        <v>7812</v>
      </c>
    </row>
    <row r="1785" spans="1:19">
      <c r="A1785" t="s">
        <v>7813</v>
      </c>
      <c r="B1785" t="s">
        <v>1252</v>
      </c>
      <c r="C1785" t="s">
        <v>2947</v>
      </c>
      <c r="E1785" t="s">
        <v>2499</v>
      </c>
      <c r="F1785" t="s">
        <v>2876</v>
      </c>
      <c r="G1785" t="s">
        <v>1027</v>
      </c>
      <c r="H1785" t="s">
        <v>1340</v>
      </c>
      <c r="I1785" t="s">
        <v>1341</v>
      </c>
      <c r="J1785">
        <v>2025</v>
      </c>
      <c r="K1785">
        <v>0</v>
      </c>
      <c r="L1785" t="s">
        <v>2961</v>
      </c>
      <c r="M1785" t="s">
        <v>7443</v>
      </c>
      <c r="N1785" t="s">
        <v>7814</v>
      </c>
      <c r="O1785" t="s">
        <v>1753</v>
      </c>
    </row>
    <row r="1786" spans="1:19">
      <c r="A1786" t="s">
        <v>7815</v>
      </c>
      <c r="B1786" t="s">
        <v>1253</v>
      </c>
      <c r="C1786" t="s">
        <v>2947</v>
      </c>
      <c r="E1786" t="s">
        <v>2521</v>
      </c>
      <c r="F1786" t="s">
        <v>2876</v>
      </c>
      <c r="G1786" t="s">
        <v>1032</v>
      </c>
      <c r="H1786" t="s">
        <v>1340</v>
      </c>
      <c r="I1786" t="s">
        <v>1341</v>
      </c>
      <c r="J1786">
        <v>2025</v>
      </c>
      <c r="K1786">
        <v>0</v>
      </c>
      <c r="L1786" t="s">
        <v>2961</v>
      </c>
      <c r="M1786" t="s">
        <v>7443</v>
      </c>
      <c r="N1786" t="s">
        <v>7816</v>
      </c>
      <c r="O1786" t="s">
        <v>1753</v>
      </c>
    </row>
    <row r="1787" spans="1:19">
      <c r="A1787" t="s">
        <v>7817</v>
      </c>
      <c r="B1787" t="s">
        <v>1254</v>
      </c>
      <c r="C1787" t="s">
        <v>2947</v>
      </c>
      <c r="E1787" t="s">
        <v>2521</v>
      </c>
      <c r="F1787" t="s">
        <v>2926</v>
      </c>
      <c r="G1787" t="s">
        <v>1038</v>
      </c>
      <c r="H1787" t="s">
        <v>1340</v>
      </c>
      <c r="I1787" t="s">
        <v>1341</v>
      </c>
      <c r="J1787">
        <v>2025</v>
      </c>
      <c r="K1787">
        <v>100</v>
      </c>
      <c r="L1787" t="s">
        <v>3841</v>
      </c>
      <c r="M1787" t="s">
        <v>7818</v>
      </c>
      <c r="N1787" t="s">
        <v>7819</v>
      </c>
      <c r="O1787" t="s">
        <v>1753</v>
      </c>
    </row>
    <row r="1788" spans="1:19">
      <c r="A1788" t="s">
        <v>7820</v>
      </c>
      <c r="B1788" t="s">
        <v>1255</v>
      </c>
      <c r="C1788" t="s">
        <v>2947</v>
      </c>
      <c r="E1788" t="s">
        <v>2521</v>
      </c>
      <c r="F1788" t="s">
        <v>2926</v>
      </c>
      <c r="G1788" t="s">
        <v>1041</v>
      </c>
      <c r="H1788" t="s">
        <v>1340</v>
      </c>
      <c r="I1788" t="s">
        <v>1341</v>
      </c>
      <c r="J1788">
        <v>2025</v>
      </c>
      <c r="K1788">
        <v>33</v>
      </c>
      <c r="L1788" t="s">
        <v>4295</v>
      </c>
      <c r="M1788" t="s">
        <v>7821</v>
      </c>
      <c r="N1788" t="s">
        <v>7822</v>
      </c>
      <c r="O1788" t="s">
        <v>1753</v>
      </c>
    </row>
    <row r="1789" spans="1:19">
      <c r="A1789" t="s">
        <v>7823</v>
      </c>
      <c r="B1789" t="s">
        <v>1256</v>
      </c>
      <c r="C1789" t="s">
        <v>2947</v>
      </c>
      <c r="E1789" t="s">
        <v>2521</v>
      </c>
      <c r="F1789" t="s">
        <v>2926</v>
      </c>
      <c r="G1789" t="s">
        <v>1046</v>
      </c>
      <c r="H1789" t="s">
        <v>1340</v>
      </c>
      <c r="I1789" t="s">
        <v>1341</v>
      </c>
      <c r="J1789">
        <v>2025</v>
      </c>
      <c r="K1789">
        <v>0</v>
      </c>
      <c r="L1789" t="s">
        <v>2954</v>
      </c>
      <c r="M1789" t="s">
        <v>7824</v>
      </c>
      <c r="N1789" t="s">
        <v>7825</v>
      </c>
      <c r="O1789" t="s">
        <v>1753</v>
      </c>
    </row>
    <row r="1790" spans="1:19">
      <c r="A1790" t="s">
        <v>7826</v>
      </c>
      <c r="B1790" t="s">
        <v>1257</v>
      </c>
      <c r="C1790" t="s">
        <v>2486</v>
      </c>
      <c r="D1790" t="s">
        <v>1742</v>
      </c>
      <c r="E1790" t="s">
        <v>2487</v>
      </c>
      <c r="F1790" t="s">
        <v>2488</v>
      </c>
      <c r="G1790" t="s">
        <v>2489</v>
      </c>
      <c r="H1790" t="s">
        <v>1342</v>
      </c>
      <c r="I1790" t="s">
        <v>1343</v>
      </c>
      <c r="J1790">
        <v>2025</v>
      </c>
      <c r="K1790">
        <v>0</v>
      </c>
      <c r="L1790" t="s">
        <v>2999</v>
      </c>
      <c r="M1790" t="s">
        <v>7827</v>
      </c>
      <c r="N1790" t="s">
        <v>7828</v>
      </c>
      <c r="O1790" t="s">
        <v>1779</v>
      </c>
      <c r="P1790" t="s">
        <v>2999</v>
      </c>
      <c r="Q1790" t="s">
        <v>7829</v>
      </c>
      <c r="S1790" t="s">
        <v>7830</v>
      </c>
    </row>
    <row r="1791" spans="1:19">
      <c r="A1791" t="s">
        <v>7831</v>
      </c>
      <c r="B1791" t="s">
        <v>1258</v>
      </c>
      <c r="C1791" t="s">
        <v>2486</v>
      </c>
      <c r="D1791" t="s">
        <v>1743</v>
      </c>
      <c r="E1791" t="s">
        <v>2487</v>
      </c>
      <c r="F1791" t="s">
        <v>2488</v>
      </c>
      <c r="G1791" t="s">
        <v>2494</v>
      </c>
      <c r="H1791" t="s">
        <v>1342</v>
      </c>
      <c r="I1791" t="s">
        <v>1343</v>
      </c>
      <c r="J1791">
        <v>2025</v>
      </c>
      <c r="K1791">
        <v>100</v>
      </c>
      <c r="L1791" t="s">
        <v>3342</v>
      </c>
      <c r="M1791" t="s">
        <v>7832</v>
      </c>
      <c r="N1791" t="s">
        <v>7833</v>
      </c>
      <c r="O1791" t="s">
        <v>1753</v>
      </c>
    </row>
    <row r="1792" spans="1:19">
      <c r="A1792" t="s">
        <v>7834</v>
      </c>
      <c r="B1792" t="s">
        <v>1259</v>
      </c>
      <c r="C1792" t="s">
        <v>2486</v>
      </c>
      <c r="D1792" t="s">
        <v>1744</v>
      </c>
      <c r="E1792" t="s">
        <v>2499</v>
      </c>
      <c r="F1792" t="s">
        <v>2488</v>
      </c>
      <c r="G1792" t="s">
        <v>2500</v>
      </c>
      <c r="H1792" t="s">
        <v>1342</v>
      </c>
      <c r="I1792" t="s">
        <v>1343</v>
      </c>
      <c r="J1792">
        <v>2025</v>
      </c>
      <c r="K1792">
        <v>100</v>
      </c>
      <c r="L1792" t="s">
        <v>3348</v>
      </c>
      <c r="M1792" t="s">
        <v>7835</v>
      </c>
      <c r="N1792" t="s">
        <v>7836</v>
      </c>
      <c r="O1792" t="s">
        <v>1753</v>
      </c>
    </row>
    <row r="1793" spans="1:19">
      <c r="A1793" t="s">
        <v>7837</v>
      </c>
      <c r="B1793" t="s">
        <v>1260</v>
      </c>
      <c r="C1793" t="s">
        <v>2486</v>
      </c>
      <c r="D1793" t="s">
        <v>1745</v>
      </c>
      <c r="E1793" t="s">
        <v>2504</v>
      </c>
      <c r="F1793" t="s">
        <v>2488</v>
      </c>
      <c r="G1793" t="s">
        <v>2505</v>
      </c>
      <c r="H1793" t="s">
        <v>1342</v>
      </c>
      <c r="I1793" t="s">
        <v>1343</v>
      </c>
      <c r="J1793">
        <v>2025</v>
      </c>
      <c r="K1793">
        <v>33</v>
      </c>
      <c r="L1793" t="s">
        <v>3352</v>
      </c>
      <c r="M1793" t="s">
        <v>7838</v>
      </c>
      <c r="N1793" t="s">
        <v>7839</v>
      </c>
      <c r="O1793" t="s">
        <v>1753</v>
      </c>
    </row>
    <row r="1794" spans="1:19">
      <c r="A1794" t="s">
        <v>7840</v>
      </c>
      <c r="B1794" t="s">
        <v>1261</v>
      </c>
      <c r="C1794" t="s">
        <v>2486</v>
      </c>
      <c r="D1794" t="s">
        <v>1746</v>
      </c>
      <c r="E1794" t="s">
        <v>2504</v>
      </c>
      <c r="F1794" t="s">
        <v>2488</v>
      </c>
      <c r="G1794" t="s">
        <v>2511</v>
      </c>
      <c r="H1794" t="s">
        <v>1342</v>
      </c>
      <c r="I1794" t="s">
        <v>1343</v>
      </c>
      <c r="J1794">
        <v>2025</v>
      </c>
      <c r="K1794">
        <v>67</v>
      </c>
      <c r="L1794" t="s">
        <v>5207</v>
      </c>
      <c r="M1794" t="s">
        <v>7841</v>
      </c>
      <c r="N1794" t="s">
        <v>7842</v>
      </c>
      <c r="O1794" t="s">
        <v>1753</v>
      </c>
    </row>
    <row r="1795" spans="1:19">
      <c r="A1795" t="s">
        <v>7843</v>
      </c>
      <c r="B1795" t="s">
        <v>1262</v>
      </c>
      <c r="C1795" t="s">
        <v>2486</v>
      </c>
      <c r="D1795" t="s">
        <v>1747</v>
      </c>
      <c r="E1795" t="s">
        <v>2504</v>
      </c>
      <c r="F1795" t="s">
        <v>2488</v>
      </c>
      <c r="G1795" t="s">
        <v>2516</v>
      </c>
      <c r="H1795" t="s">
        <v>1342</v>
      </c>
      <c r="I1795" t="s">
        <v>1343</v>
      </c>
      <c r="J1795">
        <v>2025</v>
      </c>
      <c r="K1795">
        <v>100</v>
      </c>
      <c r="L1795" t="s">
        <v>2517</v>
      </c>
      <c r="M1795" t="s">
        <v>7844</v>
      </c>
      <c r="N1795" t="s">
        <v>7845</v>
      </c>
      <c r="O1795" t="s">
        <v>1753</v>
      </c>
    </row>
    <row r="1796" spans="1:19">
      <c r="A1796" t="s">
        <v>7846</v>
      </c>
      <c r="B1796" t="s">
        <v>1263</v>
      </c>
      <c r="C1796" t="s">
        <v>2486</v>
      </c>
      <c r="D1796" t="s">
        <v>1695</v>
      </c>
      <c r="E1796" t="s">
        <v>2521</v>
      </c>
      <c r="F1796" t="s">
        <v>2488</v>
      </c>
      <c r="G1796" t="s">
        <v>2522</v>
      </c>
      <c r="H1796" t="s">
        <v>1342</v>
      </c>
      <c r="I1796" t="s">
        <v>1343</v>
      </c>
      <c r="J1796">
        <v>2025</v>
      </c>
      <c r="K1796">
        <v>67</v>
      </c>
      <c r="L1796" t="s">
        <v>2523</v>
      </c>
      <c r="M1796" t="s">
        <v>7847</v>
      </c>
      <c r="N1796" t="s">
        <v>7848</v>
      </c>
      <c r="O1796" t="s">
        <v>1753</v>
      </c>
    </row>
    <row r="1797" spans="1:19">
      <c r="A1797" t="s">
        <v>7849</v>
      </c>
      <c r="B1797" t="s">
        <v>1115</v>
      </c>
      <c r="C1797" t="s">
        <v>2486</v>
      </c>
      <c r="D1797" t="s">
        <v>1743</v>
      </c>
      <c r="E1797" t="s">
        <v>2487</v>
      </c>
      <c r="F1797" t="s">
        <v>2526</v>
      </c>
      <c r="G1797" t="s">
        <v>289</v>
      </c>
      <c r="H1797" t="s">
        <v>1342</v>
      </c>
      <c r="I1797" t="s">
        <v>1343</v>
      </c>
      <c r="J1797">
        <v>2025</v>
      </c>
      <c r="K1797">
        <v>100</v>
      </c>
      <c r="L1797" t="s">
        <v>2527</v>
      </c>
      <c r="M1797" t="s">
        <v>7850</v>
      </c>
      <c r="N1797" t="s">
        <v>7851</v>
      </c>
      <c r="O1797" t="s">
        <v>1753</v>
      </c>
    </row>
    <row r="1798" spans="1:19">
      <c r="A1798" t="s">
        <v>7852</v>
      </c>
      <c r="B1798" t="s">
        <v>1116</v>
      </c>
      <c r="C1798" t="s">
        <v>2486</v>
      </c>
      <c r="D1798" t="s">
        <v>1743</v>
      </c>
      <c r="E1798" t="s">
        <v>2487</v>
      </c>
      <c r="F1798" t="s">
        <v>2526</v>
      </c>
      <c r="G1798" t="s">
        <v>296</v>
      </c>
      <c r="H1798" t="s">
        <v>1342</v>
      </c>
      <c r="I1798" t="s">
        <v>1343</v>
      </c>
      <c r="J1798">
        <v>2025</v>
      </c>
      <c r="K1798">
        <v>100</v>
      </c>
      <c r="L1798" t="s">
        <v>2531</v>
      </c>
      <c r="M1798" t="s">
        <v>7853</v>
      </c>
      <c r="N1798" t="s">
        <v>7854</v>
      </c>
      <c r="O1798" t="s">
        <v>1753</v>
      </c>
    </row>
    <row r="1799" spans="1:19">
      <c r="A1799" t="s">
        <v>7855</v>
      </c>
      <c r="B1799" t="s">
        <v>1117</v>
      </c>
      <c r="C1799" t="s">
        <v>2486</v>
      </c>
      <c r="D1799" t="s">
        <v>1743</v>
      </c>
      <c r="E1799" t="s">
        <v>2487</v>
      </c>
      <c r="F1799" t="s">
        <v>2526</v>
      </c>
      <c r="G1799" t="s">
        <v>300</v>
      </c>
      <c r="H1799" t="s">
        <v>1342</v>
      </c>
      <c r="I1799" t="s">
        <v>1343</v>
      </c>
      <c r="J1799">
        <v>2025</v>
      </c>
      <c r="K1799">
        <v>100</v>
      </c>
      <c r="L1799" t="s">
        <v>2534</v>
      </c>
      <c r="M1799" t="s">
        <v>7853</v>
      </c>
      <c r="N1799" t="s">
        <v>7856</v>
      </c>
      <c r="O1799" t="s">
        <v>1753</v>
      </c>
    </row>
    <row r="1800" spans="1:19">
      <c r="A1800" t="s">
        <v>7857</v>
      </c>
      <c r="B1800" t="s">
        <v>1118</v>
      </c>
      <c r="C1800" t="s">
        <v>2486</v>
      </c>
      <c r="D1800" t="s">
        <v>1743</v>
      </c>
      <c r="E1800" t="s">
        <v>2487</v>
      </c>
      <c r="F1800" t="s">
        <v>2526</v>
      </c>
      <c r="G1800" t="s">
        <v>304</v>
      </c>
      <c r="H1800" t="s">
        <v>1342</v>
      </c>
      <c r="I1800" t="s">
        <v>1343</v>
      </c>
      <c r="J1800">
        <v>2025</v>
      </c>
      <c r="K1800">
        <v>100</v>
      </c>
      <c r="L1800" t="s">
        <v>2537</v>
      </c>
      <c r="M1800" t="s">
        <v>7858</v>
      </c>
      <c r="N1800" t="s">
        <v>7859</v>
      </c>
      <c r="O1800" t="s">
        <v>1753</v>
      </c>
    </row>
    <row r="1801" spans="1:19">
      <c r="A1801" t="s">
        <v>7860</v>
      </c>
      <c r="B1801" t="s">
        <v>1119</v>
      </c>
      <c r="C1801" t="s">
        <v>2486</v>
      </c>
      <c r="D1801" t="s">
        <v>1743</v>
      </c>
      <c r="E1801" t="s">
        <v>2487</v>
      </c>
      <c r="F1801" t="s">
        <v>2526</v>
      </c>
      <c r="G1801" t="s">
        <v>308</v>
      </c>
      <c r="H1801" t="s">
        <v>1342</v>
      </c>
      <c r="I1801" t="s">
        <v>1343</v>
      </c>
      <c r="J1801">
        <v>2025</v>
      </c>
      <c r="K1801">
        <v>100</v>
      </c>
      <c r="L1801" t="s">
        <v>2540</v>
      </c>
      <c r="M1801" t="s">
        <v>7858</v>
      </c>
      <c r="N1801" t="s">
        <v>7861</v>
      </c>
      <c r="O1801" t="s">
        <v>1753</v>
      </c>
    </row>
    <row r="1802" spans="1:19">
      <c r="A1802" t="s">
        <v>7862</v>
      </c>
      <c r="B1802" t="s">
        <v>1120</v>
      </c>
      <c r="C1802" t="s">
        <v>2486</v>
      </c>
      <c r="D1802" t="s">
        <v>1743</v>
      </c>
      <c r="E1802" t="s">
        <v>2487</v>
      </c>
      <c r="F1802" t="s">
        <v>2526</v>
      </c>
      <c r="G1802" t="s">
        <v>312</v>
      </c>
      <c r="H1802" t="s">
        <v>1342</v>
      </c>
      <c r="I1802" t="s">
        <v>1343</v>
      </c>
      <c r="J1802">
        <v>2025</v>
      </c>
      <c r="K1802">
        <v>100</v>
      </c>
      <c r="L1802" t="s">
        <v>2543</v>
      </c>
      <c r="M1802" t="s">
        <v>7863</v>
      </c>
      <c r="N1802" t="s">
        <v>7864</v>
      </c>
      <c r="O1802" t="s">
        <v>1753</v>
      </c>
    </row>
    <row r="1803" spans="1:19">
      <c r="A1803" t="s">
        <v>7865</v>
      </c>
      <c r="B1803" t="s">
        <v>1121</v>
      </c>
      <c r="C1803" t="s">
        <v>2486</v>
      </c>
      <c r="D1803" t="s">
        <v>1743</v>
      </c>
      <c r="E1803" t="s">
        <v>2487</v>
      </c>
      <c r="F1803" t="s">
        <v>2526</v>
      </c>
      <c r="G1803" t="s">
        <v>318</v>
      </c>
      <c r="H1803" t="s">
        <v>1342</v>
      </c>
      <c r="I1803" t="s">
        <v>1343</v>
      </c>
      <c r="J1803">
        <v>2025</v>
      </c>
      <c r="K1803">
        <v>100</v>
      </c>
      <c r="L1803" t="s">
        <v>5688</v>
      </c>
      <c r="M1803" t="s">
        <v>7866</v>
      </c>
      <c r="N1803" t="s">
        <v>7867</v>
      </c>
      <c r="O1803" t="s">
        <v>1753</v>
      </c>
    </row>
    <row r="1804" spans="1:19">
      <c r="A1804" t="s">
        <v>7868</v>
      </c>
      <c r="B1804" t="s">
        <v>1122</v>
      </c>
      <c r="C1804" t="s">
        <v>2486</v>
      </c>
      <c r="D1804" t="s">
        <v>1743</v>
      </c>
      <c r="E1804" t="s">
        <v>2487</v>
      </c>
      <c r="F1804" t="s">
        <v>2526</v>
      </c>
      <c r="G1804" t="s">
        <v>324</v>
      </c>
      <c r="H1804" t="s">
        <v>1342</v>
      </c>
      <c r="I1804" t="s">
        <v>1343</v>
      </c>
      <c r="J1804">
        <v>2025</v>
      </c>
      <c r="K1804">
        <v>0</v>
      </c>
      <c r="L1804" t="s">
        <v>3035</v>
      </c>
      <c r="M1804" t="s">
        <v>7869</v>
      </c>
      <c r="N1804" t="s">
        <v>7870</v>
      </c>
      <c r="O1804" t="s">
        <v>1753</v>
      </c>
      <c r="Q1804" t="s">
        <v>7871</v>
      </c>
      <c r="S1804" t="s">
        <v>7872</v>
      </c>
    </row>
    <row r="1805" spans="1:19">
      <c r="A1805" t="s">
        <v>7873</v>
      </c>
      <c r="B1805" t="s">
        <v>1123</v>
      </c>
      <c r="C1805" t="s">
        <v>2486</v>
      </c>
      <c r="D1805" t="s">
        <v>1743</v>
      </c>
      <c r="E1805" t="s">
        <v>2487</v>
      </c>
      <c r="F1805" t="s">
        <v>2552</v>
      </c>
      <c r="G1805" t="s">
        <v>330</v>
      </c>
      <c r="H1805" t="s">
        <v>1342</v>
      </c>
      <c r="I1805" t="s">
        <v>1343</v>
      </c>
      <c r="J1805">
        <v>2025</v>
      </c>
      <c r="K1805">
        <v>100</v>
      </c>
      <c r="L1805" t="s">
        <v>2553</v>
      </c>
      <c r="M1805" t="s">
        <v>7874</v>
      </c>
      <c r="N1805" t="s">
        <v>7875</v>
      </c>
      <c r="O1805" t="s">
        <v>1753</v>
      </c>
    </row>
    <row r="1806" spans="1:19">
      <c r="A1806" t="s">
        <v>7876</v>
      </c>
      <c r="B1806" t="s">
        <v>1124</v>
      </c>
      <c r="C1806" t="s">
        <v>2486</v>
      </c>
      <c r="D1806" t="s">
        <v>1743</v>
      </c>
      <c r="E1806" t="s">
        <v>2487</v>
      </c>
      <c r="F1806" t="s">
        <v>2552</v>
      </c>
      <c r="G1806" t="s">
        <v>336</v>
      </c>
      <c r="H1806" t="s">
        <v>1342</v>
      </c>
      <c r="I1806" t="s">
        <v>1343</v>
      </c>
      <c r="J1806">
        <v>2025</v>
      </c>
      <c r="K1806">
        <v>67</v>
      </c>
      <c r="L1806" t="s">
        <v>2556</v>
      </c>
      <c r="M1806" t="s">
        <v>7877</v>
      </c>
      <c r="N1806" t="s">
        <v>7878</v>
      </c>
      <c r="O1806" t="s">
        <v>1779</v>
      </c>
      <c r="P1806" t="s">
        <v>3398</v>
      </c>
      <c r="Q1806" t="s">
        <v>7879</v>
      </c>
      <c r="R1806" t="s">
        <v>7880</v>
      </c>
      <c r="S1806" t="s">
        <v>7881</v>
      </c>
    </row>
    <row r="1807" spans="1:19">
      <c r="A1807" t="s">
        <v>7882</v>
      </c>
      <c r="B1807" t="s">
        <v>1125</v>
      </c>
      <c r="C1807" t="s">
        <v>2486</v>
      </c>
      <c r="D1807" t="s">
        <v>1743</v>
      </c>
      <c r="E1807" t="s">
        <v>2487</v>
      </c>
      <c r="F1807" t="s">
        <v>2552</v>
      </c>
      <c r="G1807" t="s">
        <v>342</v>
      </c>
      <c r="H1807" t="s">
        <v>1342</v>
      </c>
      <c r="I1807" t="s">
        <v>1343</v>
      </c>
      <c r="J1807">
        <v>2025</v>
      </c>
      <c r="K1807">
        <v>100</v>
      </c>
      <c r="L1807" t="s">
        <v>2559</v>
      </c>
      <c r="M1807" t="s">
        <v>7883</v>
      </c>
      <c r="N1807" t="s">
        <v>7884</v>
      </c>
      <c r="O1807" t="s">
        <v>1753</v>
      </c>
      <c r="Q1807" t="s">
        <v>7885</v>
      </c>
    </row>
    <row r="1808" spans="1:19">
      <c r="A1808" t="s">
        <v>7886</v>
      </c>
      <c r="B1808" t="s">
        <v>1126</v>
      </c>
      <c r="C1808" t="s">
        <v>2486</v>
      </c>
      <c r="D1808" t="s">
        <v>1743</v>
      </c>
      <c r="E1808" t="s">
        <v>2487</v>
      </c>
      <c r="F1808" t="s">
        <v>2552</v>
      </c>
      <c r="G1808" t="s">
        <v>346</v>
      </c>
      <c r="H1808" t="s">
        <v>1342</v>
      </c>
      <c r="I1808" t="s">
        <v>1343</v>
      </c>
      <c r="J1808">
        <v>2025</v>
      </c>
      <c r="K1808">
        <v>100</v>
      </c>
      <c r="L1808" t="s">
        <v>5700</v>
      </c>
      <c r="M1808" t="s">
        <v>7887</v>
      </c>
      <c r="N1808" t="s">
        <v>7888</v>
      </c>
      <c r="O1808" t="s">
        <v>1753</v>
      </c>
    </row>
    <row r="1809" spans="1:19">
      <c r="A1809" t="s">
        <v>7889</v>
      </c>
      <c r="B1809" t="s">
        <v>1127</v>
      </c>
      <c r="C1809" t="s">
        <v>2486</v>
      </c>
      <c r="D1809" t="s">
        <v>1743</v>
      </c>
      <c r="E1809" t="s">
        <v>2487</v>
      </c>
      <c r="F1809" t="s">
        <v>2565</v>
      </c>
      <c r="G1809" t="s">
        <v>352</v>
      </c>
      <c r="H1809" t="s">
        <v>1342</v>
      </c>
      <c r="I1809" t="s">
        <v>1343</v>
      </c>
      <c r="J1809">
        <v>2025</v>
      </c>
      <c r="K1809">
        <v>100</v>
      </c>
      <c r="L1809" t="s">
        <v>2566</v>
      </c>
      <c r="M1809" t="s">
        <v>7890</v>
      </c>
      <c r="N1809" t="s">
        <v>7891</v>
      </c>
      <c r="O1809" t="s">
        <v>1753</v>
      </c>
    </row>
    <row r="1810" spans="1:19">
      <c r="A1810" t="s">
        <v>7892</v>
      </c>
      <c r="B1810" t="s">
        <v>1128</v>
      </c>
      <c r="C1810" t="s">
        <v>2486</v>
      </c>
      <c r="D1810" t="s">
        <v>1743</v>
      </c>
      <c r="E1810" t="s">
        <v>2487</v>
      </c>
      <c r="F1810" t="s">
        <v>2565</v>
      </c>
      <c r="G1810" t="s">
        <v>358</v>
      </c>
      <c r="H1810" t="s">
        <v>1342</v>
      </c>
      <c r="I1810" t="s">
        <v>1343</v>
      </c>
      <c r="J1810">
        <v>2025</v>
      </c>
      <c r="K1810">
        <v>33</v>
      </c>
      <c r="L1810" t="s">
        <v>2569</v>
      </c>
      <c r="M1810" t="s">
        <v>7893</v>
      </c>
      <c r="N1810" t="s">
        <v>7894</v>
      </c>
      <c r="O1810" t="s">
        <v>1753</v>
      </c>
    </row>
    <row r="1811" spans="1:19">
      <c r="A1811" t="s">
        <v>7895</v>
      </c>
      <c r="B1811" t="s">
        <v>1129</v>
      </c>
      <c r="C1811" t="s">
        <v>2486</v>
      </c>
      <c r="D1811" t="s">
        <v>1743</v>
      </c>
      <c r="E1811" t="s">
        <v>2487</v>
      </c>
      <c r="F1811" t="s">
        <v>2573</v>
      </c>
      <c r="G1811" t="s">
        <v>364</v>
      </c>
      <c r="H1811" t="s">
        <v>1342</v>
      </c>
      <c r="I1811" t="s">
        <v>1343</v>
      </c>
      <c r="J1811">
        <v>2025</v>
      </c>
      <c r="K1811">
        <v>100</v>
      </c>
      <c r="L1811" t="s">
        <v>2704</v>
      </c>
      <c r="M1811" t="s">
        <v>7890</v>
      </c>
      <c r="N1811" t="s">
        <v>7896</v>
      </c>
      <c r="O1811" t="s">
        <v>1753</v>
      </c>
    </row>
    <row r="1812" spans="1:19">
      <c r="A1812" t="s">
        <v>7897</v>
      </c>
      <c r="B1812" t="s">
        <v>1130</v>
      </c>
      <c r="C1812" t="s">
        <v>2486</v>
      </c>
      <c r="D1812" t="s">
        <v>1743</v>
      </c>
      <c r="E1812" t="s">
        <v>2487</v>
      </c>
      <c r="F1812" t="s">
        <v>2573</v>
      </c>
      <c r="G1812" t="s">
        <v>369</v>
      </c>
      <c r="H1812" t="s">
        <v>1342</v>
      </c>
      <c r="I1812" t="s">
        <v>1343</v>
      </c>
      <c r="J1812">
        <v>2025</v>
      </c>
      <c r="K1812">
        <v>33</v>
      </c>
      <c r="L1812" t="s">
        <v>2622</v>
      </c>
      <c r="M1812" t="s">
        <v>7893</v>
      </c>
      <c r="N1812" t="s">
        <v>7898</v>
      </c>
      <c r="O1812" t="s">
        <v>1753</v>
      </c>
    </row>
    <row r="1813" spans="1:19">
      <c r="A1813" t="s">
        <v>7899</v>
      </c>
      <c r="B1813" t="s">
        <v>1131</v>
      </c>
      <c r="C1813" t="s">
        <v>2486</v>
      </c>
      <c r="D1813" t="s">
        <v>1743</v>
      </c>
      <c r="E1813" t="s">
        <v>2487</v>
      </c>
      <c r="F1813" t="s">
        <v>2580</v>
      </c>
      <c r="G1813" t="s">
        <v>374</v>
      </c>
      <c r="H1813" t="s">
        <v>1342</v>
      </c>
      <c r="I1813" t="s">
        <v>1343</v>
      </c>
      <c r="J1813">
        <v>2025</v>
      </c>
      <c r="K1813">
        <v>0</v>
      </c>
      <c r="L1813" t="s">
        <v>2581</v>
      </c>
      <c r="N1813" t="s">
        <v>7900</v>
      </c>
      <c r="O1813" t="s">
        <v>1753</v>
      </c>
    </row>
    <row r="1814" spans="1:19">
      <c r="A1814" t="s">
        <v>7901</v>
      </c>
      <c r="B1814" t="s">
        <v>1132</v>
      </c>
      <c r="C1814" t="s">
        <v>2486</v>
      </c>
      <c r="D1814" t="s">
        <v>1743</v>
      </c>
      <c r="E1814" t="s">
        <v>2487</v>
      </c>
      <c r="F1814" t="s">
        <v>2580</v>
      </c>
      <c r="G1814" t="s">
        <v>380</v>
      </c>
      <c r="H1814" t="s">
        <v>1342</v>
      </c>
      <c r="I1814" t="s">
        <v>1343</v>
      </c>
      <c r="J1814">
        <v>2025</v>
      </c>
      <c r="K1814">
        <v>33</v>
      </c>
      <c r="L1814" t="s">
        <v>3919</v>
      </c>
      <c r="M1814" t="s">
        <v>7893</v>
      </c>
      <c r="N1814" t="s">
        <v>7902</v>
      </c>
      <c r="O1814" t="s">
        <v>1753</v>
      </c>
      <c r="S1814" t="s">
        <v>7903</v>
      </c>
    </row>
    <row r="1815" spans="1:19">
      <c r="A1815" t="s">
        <v>7904</v>
      </c>
      <c r="B1815" t="s">
        <v>1133</v>
      </c>
      <c r="C1815" t="s">
        <v>2486</v>
      </c>
      <c r="D1815" t="s">
        <v>1743</v>
      </c>
      <c r="E1815" t="s">
        <v>2487</v>
      </c>
      <c r="F1815" t="s">
        <v>2526</v>
      </c>
      <c r="G1815" t="s">
        <v>386</v>
      </c>
      <c r="H1815" t="s">
        <v>1342</v>
      </c>
      <c r="I1815" t="s">
        <v>1343</v>
      </c>
      <c r="J1815">
        <v>2025</v>
      </c>
      <c r="K1815">
        <v>100</v>
      </c>
      <c r="L1815" t="s">
        <v>3429</v>
      </c>
      <c r="M1815" t="s">
        <v>7905</v>
      </c>
      <c r="N1815" t="s">
        <v>7906</v>
      </c>
      <c r="O1815" t="s">
        <v>1753</v>
      </c>
    </row>
    <row r="1816" spans="1:19">
      <c r="A1816" t="s">
        <v>7907</v>
      </c>
      <c r="B1816" t="s">
        <v>1134</v>
      </c>
      <c r="C1816" t="s">
        <v>2486</v>
      </c>
      <c r="D1816" t="s">
        <v>1743</v>
      </c>
      <c r="E1816" t="s">
        <v>2487</v>
      </c>
      <c r="F1816" t="s">
        <v>2526</v>
      </c>
      <c r="G1816" t="s">
        <v>392</v>
      </c>
      <c r="H1816" t="s">
        <v>1342</v>
      </c>
      <c r="I1816" t="s">
        <v>1343</v>
      </c>
      <c r="J1816">
        <v>2025</v>
      </c>
      <c r="K1816">
        <v>100</v>
      </c>
      <c r="L1816" t="s">
        <v>3435</v>
      </c>
      <c r="M1816" t="s">
        <v>7863</v>
      </c>
      <c r="N1816" t="s">
        <v>7908</v>
      </c>
      <c r="O1816" t="s">
        <v>1753</v>
      </c>
    </row>
    <row r="1817" spans="1:19">
      <c r="A1817" t="s">
        <v>7909</v>
      </c>
      <c r="B1817" t="s">
        <v>1135</v>
      </c>
      <c r="C1817" t="s">
        <v>2486</v>
      </c>
      <c r="D1817" t="s">
        <v>1743</v>
      </c>
      <c r="E1817" t="s">
        <v>2487</v>
      </c>
      <c r="F1817" t="s">
        <v>2526</v>
      </c>
      <c r="G1817" t="s">
        <v>398</v>
      </c>
      <c r="H1817" t="s">
        <v>1342</v>
      </c>
      <c r="I1817" t="s">
        <v>1343</v>
      </c>
      <c r="J1817">
        <v>2025</v>
      </c>
      <c r="K1817">
        <v>0</v>
      </c>
      <c r="L1817" t="s">
        <v>3927</v>
      </c>
      <c r="N1817" t="s">
        <v>7910</v>
      </c>
      <c r="O1817" t="s">
        <v>1753</v>
      </c>
    </row>
    <row r="1818" spans="1:19">
      <c r="A1818" t="s">
        <v>7911</v>
      </c>
      <c r="B1818" t="s">
        <v>1136</v>
      </c>
      <c r="C1818" t="s">
        <v>2486</v>
      </c>
      <c r="D1818" t="s">
        <v>1743</v>
      </c>
      <c r="E1818" t="s">
        <v>2487</v>
      </c>
      <c r="F1818" t="s">
        <v>2526</v>
      </c>
      <c r="G1818" t="s">
        <v>402</v>
      </c>
      <c r="H1818" t="s">
        <v>1342</v>
      </c>
      <c r="I1818" t="s">
        <v>1343</v>
      </c>
      <c r="J1818">
        <v>2025</v>
      </c>
      <c r="K1818">
        <v>100</v>
      </c>
      <c r="L1818" t="s">
        <v>4790</v>
      </c>
      <c r="M1818" t="s">
        <v>7905</v>
      </c>
      <c r="N1818" t="s">
        <v>7912</v>
      </c>
      <c r="O1818" t="s">
        <v>1753</v>
      </c>
    </row>
    <row r="1819" spans="1:19">
      <c r="A1819" t="s">
        <v>7913</v>
      </c>
      <c r="B1819" t="s">
        <v>1137</v>
      </c>
      <c r="C1819" t="s">
        <v>2486</v>
      </c>
      <c r="D1819" t="s">
        <v>1743</v>
      </c>
      <c r="E1819" t="s">
        <v>2487</v>
      </c>
      <c r="F1819" t="s">
        <v>2526</v>
      </c>
      <c r="G1819" t="s">
        <v>408</v>
      </c>
      <c r="H1819" t="s">
        <v>1342</v>
      </c>
      <c r="I1819" t="s">
        <v>1343</v>
      </c>
      <c r="J1819">
        <v>2025</v>
      </c>
      <c r="K1819">
        <v>100</v>
      </c>
      <c r="L1819" t="s">
        <v>3448</v>
      </c>
      <c r="M1819" t="s">
        <v>7863</v>
      </c>
      <c r="N1819" t="s">
        <v>7914</v>
      </c>
      <c r="O1819" t="s">
        <v>1753</v>
      </c>
    </row>
    <row r="1820" spans="1:19">
      <c r="A1820" t="s">
        <v>7915</v>
      </c>
      <c r="B1820" t="s">
        <v>1138</v>
      </c>
      <c r="C1820" t="s">
        <v>2486</v>
      </c>
      <c r="D1820" t="s">
        <v>1743</v>
      </c>
      <c r="E1820" t="s">
        <v>2487</v>
      </c>
      <c r="F1820" t="s">
        <v>2526</v>
      </c>
      <c r="G1820" t="s">
        <v>414</v>
      </c>
      <c r="H1820" t="s">
        <v>1342</v>
      </c>
      <c r="I1820" t="s">
        <v>1343</v>
      </c>
      <c r="J1820">
        <v>2025</v>
      </c>
      <c r="K1820">
        <v>100</v>
      </c>
      <c r="L1820" t="s">
        <v>2601</v>
      </c>
      <c r="M1820" t="s">
        <v>7893</v>
      </c>
      <c r="N1820" t="s">
        <v>7916</v>
      </c>
      <c r="O1820" t="s">
        <v>1779</v>
      </c>
      <c r="P1820" t="s">
        <v>2601</v>
      </c>
      <c r="Q1820" t="s">
        <v>7917</v>
      </c>
      <c r="R1820" t="s">
        <v>7918</v>
      </c>
    </row>
    <row r="1821" spans="1:19">
      <c r="A1821" t="s">
        <v>7919</v>
      </c>
      <c r="B1821" t="s">
        <v>1139</v>
      </c>
      <c r="C1821" t="s">
        <v>2486</v>
      </c>
      <c r="D1821" t="s">
        <v>1743</v>
      </c>
      <c r="E1821" t="s">
        <v>2487</v>
      </c>
      <c r="F1821" t="s">
        <v>2552</v>
      </c>
      <c r="G1821" t="s">
        <v>420</v>
      </c>
      <c r="H1821" t="s">
        <v>1342</v>
      </c>
      <c r="I1821" t="s">
        <v>1343</v>
      </c>
      <c r="J1821">
        <v>2025</v>
      </c>
      <c r="K1821">
        <v>100</v>
      </c>
      <c r="L1821" t="s">
        <v>2604</v>
      </c>
      <c r="M1821" t="s">
        <v>7874</v>
      </c>
      <c r="N1821" t="s">
        <v>7920</v>
      </c>
      <c r="O1821" t="s">
        <v>1753</v>
      </c>
    </row>
    <row r="1822" spans="1:19">
      <c r="A1822" t="s">
        <v>7921</v>
      </c>
      <c r="B1822" t="s">
        <v>1140</v>
      </c>
      <c r="C1822" t="s">
        <v>2486</v>
      </c>
      <c r="D1822" t="s">
        <v>1743</v>
      </c>
      <c r="E1822" t="s">
        <v>2487</v>
      </c>
      <c r="F1822" t="s">
        <v>2552</v>
      </c>
      <c r="G1822" t="s">
        <v>424</v>
      </c>
      <c r="H1822" t="s">
        <v>1342</v>
      </c>
      <c r="I1822" t="s">
        <v>1343</v>
      </c>
      <c r="J1822">
        <v>2025</v>
      </c>
      <c r="K1822">
        <v>100</v>
      </c>
      <c r="L1822" t="s">
        <v>2607</v>
      </c>
      <c r="M1822" t="s">
        <v>7874</v>
      </c>
      <c r="N1822" t="s">
        <v>7922</v>
      </c>
      <c r="O1822" t="s">
        <v>1753</v>
      </c>
    </row>
    <row r="1823" spans="1:19">
      <c r="A1823" t="s">
        <v>7923</v>
      </c>
      <c r="B1823" t="s">
        <v>1141</v>
      </c>
      <c r="C1823" t="s">
        <v>2486</v>
      </c>
      <c r="D1823" t="s">
        <v>1743</v>
      </c>
      <c r="E1823" t="s">
        <v>2487</v>
      </c>
      <c r="F1823" t="s">
        <v>2552</v>
      </c>
      <c r="G1823" t="s">
        <v>430</v>
      </c>
      <c r="H1823" t="s">
        <v>1342</v>
      </c>
      <c r="I1823" t="s">
        <v>1343</v>
      </c>
      <c r="J1823">
        <v>2025</v>
      </c>
      <c r="K1823">
        <v>100</v>
      </c>
      <c r="L1823" t="s">
        <v>2610</v>
      </c>
      <c r="M1823" t="s">
        <v>7893</v>
      </c>
      <c r="N1823" t="s">
        <v>7924</v>
      </c>
      <c r="O1823" t="s">
        <v>1753</v>
      </c>
    </row>
    <row r="1824" spans="1:19">
      <c r="A1824" t="s">
        <v>7925</v>
      </c>
      <c r="B1824" t="s">
        <v>1142</v>
      </c>
      <c r="C1824" t="s">
        <v>2486</v>
      </c>
      <c r="D1824" t="s">
        <v>1743</v>
      </c>
      <c r="E1824" t="s">
        <v>2487</v>
      </c>
      <c r="F1824" t="s">
        <v>2552</v>
      </c>
      <c r="G1824" t="s">
        <v>434</v>
      </c>
      <c r="H1824" t="s">
        <v>1342</v>
      </c>
      <c r="I1824" t="s">
        <v>1343</v>
      </c>
      <c r="J1824">
        <v>2025</v>
      </c>
      <c r="K1824">
        <v>100</v>
      </c>
      <c r="L1824" t="s">
        <v>2614</v>
      </c>
      <c r="M1824" t="s">
        <v>7874</v>
      </c>
      <c r="N1824" t="s">
        <v>7926</v>
      </c>
      <c r="O1824" t="s">
        <v>1753</v>
      </c>
    </row>
    <row r="1825" spans="1:19">
      <c r="A1825" t="s">
        <v>7927</v>
      </c>
      <c r="B1825" t="s">
        <v>1143</v>
      </c>
      <c r="C1825" t="s">
        <v>2486</v>
      </c>
      <c r="D1825" t="s">
        <v>1743</v>
      </c>
      <c r="E1825" t="s">
        <v>2487</v>
      </c>
      <c r="F1825" t="s">
        <v>2552</v>
      </c>
      <c r="G1825" t="s">
        <v>438</v>
      </c>
      <c r="H1825" t="s">
        <v>1342</v>
      </c>
      <c r="I1825" t="s">
        <v>1343</v>
      </c>
      <c r="J1825">
        <v>2025</v>
      </c>
      <c r="K1825">
        <v>100</v>
      </c>
      <c r="L1825" t="s">
        <v>2617</v>
      </c>
      <c r="M1825" t="s">
        <v>7874</v>
      </c>
      <c r="N1825" t="s">
        <v>7928</v>
      </c>
      <c r="O1825" t="s">
        <v>1753</v>
      </c>
    </row>
    <row r="1826" spans="1:19">
      <c r="A1826" t="s">
        <v>7929</v>
      </c>
      <c r="B1826" t="s">
        <v>1144</v>
      </c>
      <c r="C1826" t="s">
        <v>2486</v>
      </c>
      <c r="D1826" t="s">
        <v>1743</v>
      </c>
      <c r="E1826" t="s">
        <v>2487</v>
      </c>
      <c r="F1826" t="s">
        <v>2552</v>
      </c>
      <c r="G1826" t="s">
        <v>444</v>
      </c>
      <c r="H1826" t="s">
        <v>1342</v>
      </c>
      <c r="I1826" t="s">
        <v>1343</v>
      </c>
      <c r="J1826">
        <v>2025</v>
      </c>
      <c r="K1826">
        <v>100</v>
      </c>
      <c r="L1826" t="s">
        <v>2601</v>
      </c>
      <c r="M1826" t="s">
        <v>7893</v>
      </c>
      <c r="N1826" t="s">
        <v>7930</v>
      </c>
      <c r="O1826" t="s">
        <v>1779</v>
      </c>
      <c r="P1826" t="s">
        <v>2601</v>
      </c>
      <c r="Q1826" t="s">
        <v>7917</v>
      </c>
      <c r="R1826" t="s">
        <v>7918</v>
      </c>
    </row>
    <row r="1827" spans="1:19">
      <c r="A1827" t="s">
        <v>7931</v>
      </c>
      <c r="B1827" t="s">
        <v>1145</v>
      </c>
      <c r="C1827" t="s">
        <v>2486</v>
      </c>
      <c r="D1827" t="s">
        <v>1743</v>
      </c>
      <c r="E1827" t="s">
        <v>2487</v>
      </c>
      <c r="F1827" t="s">
        <v>2565</v>
      </c>
      <c r="G1827" t="s">
        <v>447</v>
      </c>
      <c r="H1827" t="s">
        <v>1342</v>
      </c>
      <c r="I1827" t="s">
        <v>1343</v>
      </c>
      <c r="J1827">
        <v>2025</v>
      </c>
      <c r="K1827">
        <v>33</v>
      </c>
      <c r="L1827" t="s">
        <v>2622</v>
      </c>
      <c r="M1827" t="s">
        <v>7890</v>
      </c>
      <c r="N1827" t="s">
        <v>7932</v>
      </c>
      <c r="O1827" t="s">
        <v>1753</v>
      </c>
    </row>
    <row r="1828" spans="1:19">
      <c r="A1828" t="s">
        <v>7933</v>
      </c>
      <c r="B1828" t="s">
        <v>1146</v>
      </c>
      <c r="C1828" t="s">
        <v>2486</v>
      </c>
      <c r="D1828" t="s">
        <v>1743</v>
      </c>
      <c r="E1828" t="s">
        <v>2487</v>
      </c>
      <c r="F1828" t="s">
        <v>2565</v>
      </c>
      <c r="G1828" t="s">
        <v>452</v>
      </c>
      <c r="H1828" t="s">
        <v>1342</v>
      </c>
      <c r="I1828" t="s">
        <v>1343</v>
      </c>
      <c r="J1828">
        <v>2025</v>
      </c>
      <c r="K1828">
        <v>100</v>
      </c>
      <c r="L1828" t="s">
        <v>2601</v>
      </c>
      <c r="M1828" t="s">
        <v>7890</v>
      </c>
      <c r="N1828" t="s">
        <v>7934</v>
      </c>
      <c r="O1828" t="s">
        <v>1779</v>
      </c>
      <c r="P1828" t="s">
        <v>2601</v>
      </c>
      <c r="Q1828" t="s">
        <v>7935</v>
      </c>
      <c r="R1828" t="s">
        <v>7918</v>
      </c>
    </row>
    <row r="1829" spans="1:19">
      <c r="A1829" t="s">
        <v>7936</v>
      </c>
      <c r="B1829" t="s">
        <v>1147</v>
      </c>
      <c r="C1829" t="s">
        <v>2486</v>
      </c>
      <c r="D1829" t="s">
        <v>1743</v>
      </c>
      <c r="E1829" t="s">
        <v>2487</v>
      </c>
      <c r="F1829" t="s">
        <v>2627</v>
      </c>
      <c r="G1829" t="s">
        <v>455</v>
      </c>
      <c r="H1829" t="s">
        <v>1342</v>
      </c>
      <c r="I1829" t="s">
        <v>1343</v>
      </c>
      <c r="J1829">
        <v>2025</v>
      </c>
      <c r="K1829">
        <v>0</v>
      </c>
      <c r="L1829" t="s">
        <v>3090</v>
      </c>
      <c r="N1829" t="s">
        <v>7937</v>
      </c>
      <c r="O1829" t="s">
        <v>1753</v>
      </c>
      <c r="Q1829" t="s">
        <v>7938</v>
      </c>
      <c r="S1829" t="s">
        <v>7939</v>
      </c>
    </row>
    <row r="1830" spans="1:19">
      <c r="A1830" t="s">
        <v>7940</v>
      </c>
      <c r="B1830" t="s">
        <v>1148</v>
      </c>
      <c r="C1830" t="s">
        <v>2486</v>
      </c>
      <c r="D1830" t="s">
        <v>1743</v>
      </c>
      <c r="E1830" t="s">
        <v>2487</v>
      </c>
      <c r="F1830" t="s">
        <v>2627</v>
      </c>
      <c r="G1830" t="s">
        <v>461</v>
      </c>
      <c r="H1830" t="s">
        <v>1342</v>
      </c>
      <c r="I1830" t="s">
        <v>1343</v>
      </c>
      <c r="J1830">
        <v>2025</v>
      </c>
      <c r="K1830">
        <v>0</v>
      </c>
      <c r="L1830" t="s">
        <v>3093</v>
      </c>
      <c r="N1830" t="s">
        <v>7941</v>
      </c>
      <c r="O1830" t="s">
        <v>1753</v>
      </c>
    </row>
    <row r="1831" spans="1:19">
      <c r="A1831" t="s">
        <v>7942</v>
      </c>
      <c r="B1831" t="s">
        <v>1149</v>
      </c>
      <c r="C1831" t="s">
        <v>2486</v>
      </c>
      <c r="D1831" t="s">
        <v>1743</v>
      </c>
      <c r="E1831" t="s">
        <v>2487</v>
      </c>
      <c r="F1831" t="s">
        <v>2627</v>
      </c>
      <c r="G1831" t="s">
        <v>465</v>
      </c>
      <c r="H1831" t="s">
        <v>1342</v>
      </c>
      <c r="I1831" t="s">
        <v>1343</v>
      </c>
      <c r="J1831">
        <v>2025</v>
      </c>
      <c r="K1831">
        <v>100</v>
      </c>
      <c r="L1831" t="s">
        <v>2634</v>
      </c>
      <c r="M1831" t="s">
        <v>7943</v>
      </c>
      <c r="N1831" t="s">
        <v>7944</v>
      </c>
      <c r="O1831" t="s">
        <v>1753</v>
      </c>
    </row>
    <row r="1832" spans="1:19">
      <c r="A1832" t="s">
        <v>7945</v>
      </c>
      <c r="B1832" t="s">
        <v>1150</v>
      </c>
      <c r="C1832" t="s">
        <v>2486</v>
      </c>
      <c r="D1832" t="s">
        <v>1743</v>
      </c>
      <c r="E1832" t="s">
        <v>2487</v>
      </c>
      <c r="F1832" t="s">
        <v>2580</v>
      </c>
      <c r="G1832" t="s">
        <v>471</v>
      </c>
      <c r="H1832" t="s">
        <v>1342</v>
      </c>
      <c r="I1832" t="s">
        <v>1343</v>
      </c>
      <c r="J1832">
        <v>2025</v>
      </c>
      <c r="K1832">
        <v>100</v>
      </c>
      <c r="L1832" t="s">
        <v>4829</v>
      </c>
      <c r="M1832" t="s">
        <v>7946</v>
      </c>
      <c r="N1832" t="s">
        <v>7947</v>
      </c>
      <c r="O1832" t="s">
        <v>1753</v>
      </c>
    </row>
    <row r="1833" spans="1:19">
      <c r="A1833" t="s">
        <v>7948</v>
      </c>
      <c r="B1833" t="s">
        <v>1151</v>
      </c>
      <c r="C1833" t="s">
        <v>2486</v>
      </c>
      <c r="D1833" t="s">
        <v>1743</v>
      </c>
      <c r="E1833" t="s">
        <v>2487</v>
      </c>
      <c r="F1833" t="s">
        <v>2627</v>
      </c>
      <c r="G1833" t="s">
        <v>477</v>
      </c>
      <c r="H1833" t="s">
        <v>1342</v>
      </c>
      <c r="I1833" t="s">
        <v>1343</v>
      </c>
      <c r="J1833">
        <v>2025</v>
      </c>
      <c r="K1833">
        <v>33</v>
      </c>
      <c r="L1833" t="s">
        <v>2640</v>
      </c>
      <c r="M1833" t="s">
        <v>7949</v>
      </c>
      <c r="N1833" t="s">
        <v>7950</v>
      </c>
      <c r="O1833" t="s">
        <v>1779</v>
      </c>
      <c r="P1833" t="s">
        <v>6155</v>
      </c>
      <c r="Q1833" t="s">
        <v>7951</v>
      </c>
      <c r="R1833" t="s">
        <v>7952</v>
      </c>
      <c r="S1833" t="s">
        <v>7953</v>
      </c>
    </row>
    <row r="1834" spans="1:19">
      <c r="A1834" t="s">
        <v>7954</v>
      </c>
      <c r="B1834" t="s">
        <v>1152</v>
      </c>
      <c r="C1834" t="s">
        <v>2486</v>
      </c>
      <c r="D1834" t="s">
        <v>1743</v>
      </c>
      <c r="E1834" t="s">
        <v>2487</v>
      </c>
      <c r="F1834" t="s">
        <v>2627</v>
      </c>
      <c r="G1834" t="s">
        <v>483</v>
      </c>
      <c r="H1834" t="s">
        <v>1342</v>
      </c>
      <c r="I1834" t="s">
        <v>1343</v>
      </c>
      <c r="J1834">
        <v>2025</v>
      </c>
      <c r="K1834">
        <v>0</v>
      </c>
      <c r="L1834" t="s">
        <v>2643</v>
      </c>
      <c r="N1834" t="s">
        <v>7955</v>
      </c>
      <c r="O1834" t="s">
        <v>1753</v>
      </c>
    </row>
    <row r="1835" spans="1:19">
      <c r="A1835" t="s">
        <v>7956</v>
      </c>
      <c r="B1835" t="s">
        <v>1153</v>
      </c>
      <c r="C1835" t="s">
        <v>2486</v>
      </c>
      <c r="D1835" t="s">
        <v>1743</v>
      </c>
      <c r="E1835" t="s">
        <v>2487</v>
      </c>
      <c r="F1835" t="s">
        <v>2627</v>
      </c>
      <c r="G1835" t="s">
        <v>489</v>
      </c>
      <c r="H1835" t="s">
        <v>1342</v>
      </c>
      <c r="I1835" t="s">
        <v>1343</v>
      </c>
      <c r="J1835">
        <v>2025</v>
      </c>
      <c r="K1835">
        <v>67</v>
      </c>
      <c r="L1835" t="s">
        <v>3974</v>
      </c>
      <c r="M1835" t="s">
        <v>7957</v>
      </c>
      <c r="N1835" t="s">
        <v>7958</v>
      </c>
      <c r="O1835" t="s">
        <v>1753</v>
      </c>
    </row>
    <row r="1836" spans="1:19">
      <c r="A1836" t="s">
        <v>7959</v>
      </c>
      <c r="B1836" t="s">
        <v>1154</v>
      </c>
      <c r="C1836" t="s">
        <v>2486</v>
      </c>
      <c r="D1836" t="s">
        <v>1743</v>
      </c>
      <c r="E1836" t="s">
        <v>2487</v>
      </c>
      <c r="F1836" t="s">
        <v>2627</v>
      </c>
      <c r="G1836" t="s">
        <v>495</v>
      </c>
      <c r="H1836" t="s">
        <v>1342</v>
      </c>
      <c r="I1836" t="s">
        <v>1343</v>
      </c>
      <c r="J1836">
        <v>2025</v>
      </c>
      <c r="K1836">
        <v>0</v>
      </c>
      <c r="L1836" t="s">
        <v>2648</v>
      </c>
      <c r="N1836" t="s">
        <v>7960</v>
      </c>
      <c r="O1836" t="s">
        <v>1753</v>
      </c>
    </row>
    <row r="1837" spans="1:19">
      <c r="A1837" t="s">
        <v>7961</v>
      </c>
      <c r="B1837" t="s">
        <v>1155</v>
      </c>
      <c r="C1837" t="s">
        <v>2486</v>
      </c>
      <c r="D1837" t="s">
        <v>1743</v>
      </c>
      <c r="E1837" t="s">
        <v>2487</v>
      </c>
      <c r="F1837" t="s">
        <v>2627</v>
      </c>
      <c r="G1837" t="s">
        <v>501</v>
      </c>
      <c r="H1837" t="s">
        <v>1342</v>
      </c>
      <c r="I1837" t="s">
        <v>1343</v>
      </c>
      <c r="J1837">
        <v>2025</v>
      </c>
      <c r="K1837">
        <v>33</v>
      </c>
      <c r="L1837" t="s">
        <v>6177</v>
      </c>
      <c r="M1837" t="s">
        <v>7962</v>
      </c>
      <c r="N1837" t="s">
        <v>7963</v>
      </c>
      <c r="O1837" t="s">
        <v>1779</v>
      </c>
      <c r="P1837" t="s">
        <v>2652</v>
      </c>
      <c r="Q1837" t="s">
        <v>7964</v>
      </c>
      <c r="S1837" t="s">
        <v>7965</v>
      </c>
    </row>
    <row r="1838" spans="1:19">
      <c r="A1838" t="s">
        <v>7966</v>
      </c>
      <c r="B1838" t="s">
        <v>1156</v>
      </c>
      <c r="C1838" t="s">
        <v>2486</v>
      </c>
      <c r="D1838" t="s">
        <v>1743</v>
      </c>
      <c r="E1838" t="s">
        <v>2487</v>
      </c>
      <c r="F1838" t="s">
        <v>2627</v>
      </c>
      <c r="G1838" t="s">
        <v>507</v>
      </c>
      <c r="H1838" t="s">
        <v>1342</v>
      </c>
      <c r="I1838" t="s">
        <v>1343</v>
      </c>
      <c r="J1838">
        <v>2025</v>
      </c>
      <c r="K1838">
        <v>33</v>
      </c>
      <c r="L1838" t="s">
        <v>2657</v>
      </c>
      <c r="M1838" t="s">
        <v>7967</v>
      </c>
      <c r="N1838" t="s">
        <v>7968</v>
      </c>
      <c r="O1838" t="s">
        <v>1753</v>
      </c>
    </row>
    <row r="1839" spans="1:19">
      <c r="A1839" t="s">
        <v>7969</v>
      </c>
      <c r="B1839" t="s">
        <v>1157</v>
      </c>
      <c r="C1839" t="s">
        <v>2486</v>
      </c>
      <c r="D1839" t="s">
        <v>1743</v>
      </c>
      <c r="E1839" t="s">
        <v>2487</v>
      </c>
      <c r="F1839" t="s">
        <v>2627</v>
      </c>
      <c r="G1839" t="s">
        <v>513</v>
      </c>
      <c r="H1839" t="s">
        <v>1342</v>
      </c>
      <c r="I1839" t="s">
        <v>1343</v>
      </c>
      <c r="J1839">
        <v>2025</v>
      </c>
      <c r="K1839">
        <v>33</v>
      </c>
      <c r="L1839" t="s">
        <v>2622</v>
      </c>
      <c r="M1839" t="s">
        <v>7967</v>
      </c>
      <c r="N1839" t="s">
        <v>7970</v>
      </c>
      <c r="O1839" t="s">
        <v>1753</v>
      </c>
    </row>
    <row r="1840" spans="1:19">
      <c r="A1840" t="s">
        <v>7971</v>
      </c>
      <c r="B1840" t="s">
        <v>1158</v>
      </c>
      <c r="C1840" t="s">
        <v>2486</v>
      </c>
      <c r="D1840" t="s">
        <v>1743</v>
      </c>
      <c r="E1840" t="s">
        <v>2487</v>
      </c>
      <c r="F1840" t="s">
        <v>2627</v>
      </c>
      <c r="G1840" t="s">
        <v>518</v>
      </c>
      <c r="H1840" t="s">
        <v>1342</v>
      </c>
      <c r="I1840" t="s">
        <v>1343</v>
      </c>
      <c r="J1840">
        <v>2025</v>
      </c>
      <c r="K1840">
        <v>67</v>
      </c>
      <c r="L1840" t="s">
        <v>2663</v>
      </c>
      <c r="M1840" t="s">
        <v>7972</v>
      </c>
      <c r="N1840" t="s">
        <v>7973</v>
      </c>
      <c r="O1840" t="s">
        <v>1753</v>
      </c>
    </row>
    <row r="1841" spans="1:19">
      <c r="A1841" t="s">
        <v>7974</v>
      </c>
      <c r="B1841" t="s">
        <v>1159</v>
      </c>
      <c r="C1841" t="s">
        <v>2486</v>
      </c>
      <c r="D1841" t="s">
        <v>1743</v>
      </c>
      <c r="E1841" t="s">
        <v>2487</v>
      </c>
      <c r="F1841" t="s">
        <v>2627</v>
      </c>
      <c r="G1841" t="s">
        <v>524</v>
      </c>
      <c r="H1841" t="s">
        <v>1342</v>
      </c>
      <c r="I1841" t="s">
        <v>1343</v>
      </c>
      <c r="J1841">
        <v>2025</v>
      </c>
      <c r="K1841">
        <v>33</v>
      </c>
      <c r="L1841" t="s">
        <v>2666</v>
      </c>
      <c r="M1841" t="s">
        <v>7975</v>
      </c>
      <c r="N1841" t="s">
        <v>7976</v>
      </c>
      <c r="O1841" t="s">
        <v>1753</v>
      </c>
    </row>
    <row r="1842" spans="1:19">
      <c r="A1842" t="s">
        <v>7977</v>
      </c>
      <c r="B1842" t="s">
        <v>1160</v>
      </c>
      <c r="C1842" t="s">
        <v>2486</v>
      </c>
      <c r="D1842" t="s">
        <v>1743</v>
      </c>
      <c r="E1842" t="s">
        <v>2487</v>
      </c>
      <c r="F1842" t="s">
        <v>2627</v>
      </c>
      <c r="G1842" t="s">
        <v>530</v>
      </c>
      <c r="H1842" t="s">
        <v>1342</v>
      </c>
      <c r="I1842" t="s">
        <v>1343</v>
      </c>
      <c r="J1842">
        <v>2025</v>
      </c>
      <c r="K1842">
        <v>67</v>
      </c>
      <c r="L1842" t="s">
        <v>3119</v>
      </c>
      <c r="M1842" t="s">
        <v>7978</v>
      </c>
      <c r="N1842" t="s">
        <v>7979</v>
      </c>
      <c r="O1842" t="s">
        <v>1753</v>
      </c>
      <c r="Q1842" t="s">
        <v>7980</v>
      </c>
      <c r="R1842" t="s">
        <v>7981</v>
      </c>
    </row>
    <row r="1843" spans="1:19">
      <c r="A1843" t="s">
        <v>7982</v>
      </c>
      <c r="B1843" t="s">
        <v>1161</v>
      </c>
      <c r="C1843" t="s">
        <v>2486</v>
      </c>
      <c r="D1843" t="s">
        <v>1743</v>
      </c>
      <c r="E1843" t="s">
        <v>2487</v>
      </c>
      <c r="F1843" t="s">
        <v>2580</v>
      </c>
      <c r="G1843" t="s">
        <v>536</v>
      </c>
      <c r="H1843" t="s">
        <v>1342</v>
      </c>
      <c r="I1843" t="s">
        <v>1343</v>
      </c>
      <c r="J1843">
        <v>2025</v>
      </c>
      <c r="K1843">
        <v>33</v>
      </c>
      <c r="L1843" t="s">
        <v>3530</v>
      </c>
      <c r="M1843" t="s">
        <v>7962</v>
      </c>
      <c r="N1843" t="s">
        <v>7983</v>
      </c>
      <c r="O1843" t="s">
        <v>1753</v>
      </c>
    </row>
    <row r="1844" spans="1:19">
      <c r="A1844" t="s">
        <v>7984</v>
      </c>
      <c r="B1844" t="s">
        <v>1162</v>
      </c>
      <c r="C1844" t="s">
        <v>2486</v>
      </c>
      <c r="D1844" t="s">
        <v>1743</v>
      </c>
      <c r="E1844" t="s">
        <v>2487</v>
      </c>
      <c r="F1844" t="s">
        <v>2580</v>
      </c>
      <c r="G1844" t="s">
        <v>542</v>
      </c>
      <c r="H1844" t="s">
        <v>1342</v>
      </c>
      <c r="I1844" t="s">
        <v>1343</v>
      </c>
      <c r="J1844">
        <v>2025</v>
      </c>
      <c r="K1844">
        <v>0</v>
      </c>
      <c r="L1844" t="s">
        <v>3536</v>
      </c>
      <c r="N1844" t="s">
        <v>7985</v>
      </c>
      <c r="O1844" t="s">
        <v>1753</v>
      </c>
    </row>
    <row r="1845" spans="1:19">
      <c r="A1845" t="s">
        <v>7986</v>
      </c>
      <c r="B1845" t="s">
        <v>1163</v>
      </c>
      <c r="C1845" t="s">
        <v>2486</v>
      </c>
      <c r="D1845" t="s">
        <v>1743</v>
      </c>
      <c r="E1845" t="s">
        <v>2487</v>
      </c>
      <c r="F1845" t="s">
        <v>2580</v>
      </c>
      <c r="G1845" t="s">
        <v>548</v>
      </c>
      <c r="H1845" t="s">
        <v>1342</v>
      </c>
      <c r="I1845" t="s">
        <v>1343</v>
      </c>
      <c r="J1845">
        <v>2025</v>
      </c>
      <c r="K1845">
        <v>0</v>
      </c>
      <c r="L1845" t="s">
        <v>3128</v>
      </c>
      <c r="N1845" t="s">
        <v>7987</v>
      </c>
      <c r="O1845" t="s">
        <v>1753</v>
      </c>
    </row>
    <row r="1846" spans="1:19">
      <c r="A1846" t="s">
        <v>7988</v>
      </c>
      <c r="B1846" t="s">
        <v>1164</v>
      </c>
      <c r="C1846" t="s">
        <v>2486</v>
      </c>
      <c r="D1846" t="s">
        <v>1743</v>
      </c>
      <c r="E1846" t="s">
        <v>2487</v>
      </c>
      <c r="F1846" t="s">
        <v>2580</v>
      </c>
      <c r="G1846" t="s">
        <v>554</v>
      </c>
      <c r="H1846" t="s">
        <v>1342</v>
      </c>
      <c r="I1846" t="s">
        <v>1343</v>
      </c>
      <c r="J1846">
        <v>2025</v>
      </c>
      <c r="K1846">
        <v>100</v>
      </c>
      <c r="L1846" t="s">
        <v>4000</v>
      </c>
      <c r="M1846" t="s">
        <v>7989</v>
      </c>
      <c r="N1846" t="s">
        <v>7990</v>
      </c>
      <c r="O1846" t="s">
        <v>1753</v>
      </c>
    </row>
    <row r="1847" spans="1:19">
      <c r="A1847" t="s">
        <v>7991</v>
      </c>
      <c r="B1847" t="s">
        <v>1165</v>
      </c>
      <c r="C1847" t="s">
        <v>2486</v>
      </c>
      <c r="D1847" t="s">
        <v>1743</v>
      </c>
      <c r="E1847" t="s">
        <v>2487</v>
      </c>
      <c r="F1847" t="s">
        <v>2580</v>
      </c>
      <c r="G1847" t="s">
        <v>560</v>
      </c>
      <c r="H1847" t="s">
        <v>1342</v>
      </c>
      <c r="I1847" t="s">
        <v>1343</v>
      </c>
      <c r="J1847">
        <v>2025</v>
      </c>
      <c r="K1847">
        <v>0</v>
      </c>
      <c r="L1847" t="s">
        <v>3133</v>
      </c>
      <c r="N1847" t="s">
        <v>7992</v>
      </c>
      <c r="O1847" t="s">
        <v>1753</v>
      </c>
    </row>
    <row r="1848" spans="1:19">
      <c r="A1848" t="s">
        <v>7993</v>
      </c>
      <c r="B1848" t="s">
        <v>1166</v>
      </c>
      <c r="C1848" t="s">
        <v>2486</v>
      </c>
      <c r="D1848" t="s">
        <v>1743</v>
      </c>
      <c r="E1848" t="s">
        <v>2487</v>
      </c>
      <c r="F1848" t="s">
        <v>2580</v>
      </c>
      <c r="G1848" t="s">
        <v>566</v>
      </c>
      <c r="H1848" t="s">
        <v>1342</v>
      </c>
      <c r="I1848" t="s">
        <v>1343</v>
      </c>
      <c r="J1848">
        <v>2025</v>
      </c>
      <c r="K1848">
        <v>100</v>
      </c>
      <c r="L1848" t="s">
        <v>3554</v>
      </c>
      <c r="M1848" t="s">
        <v>7994</v>
      </c>
      <c r="N1848" t="s">
        <v>7995</v>
      </c>
      <c r="O1848" t="s">
        <v>1753</v>
      </c>
    </row>
    <row r="1849" spans="1:19">
      <c r="A1849" t="s">
        <v>7996</v>
      </c>
      <c r="B1849" t="s">
        <v>1167</v>
      </c>
      <c r="C1849" t="s">
        <v>2486</v>
      </c>
      <c r="D1849" t="s">
        <v>1743</v>
      </c>
      <c r="E1849" t="s">
        <v>2487</v>
      </c>
      <c r="F1849" t="s">
        <v>2699</v>
      </c>
      <c r="G1849" t="s">
        <v>572</v>
      </c>
      <c r="H1849" t="s">
        <v>1342</v>
      </c>
      <c r="I1849" t="s">
        <v>1343</v>
      </c>
      <c r="J1849">
        <v>2025</v>
      </c>
      <c r="K1849">
        <v>100</v>
      </c>
      <c r="L1849" t="s">
        <v>2700</v>
      </c>
      <c r="M1849" t="s">
        <v>7997</v>
      </c>
      <c r="N1849" t="s">
        <v>7998</v>
      </c>
      <c r="O1849" t="s">
        <v>1753</v>
      </c>
    </row>
    <row r="1850" spans="1:19">
      <c r="A1850" t="s">
        <v>7999</v>
      </c>
      <c r="B1850" t="s">
        <v>1168</v>
      </c>
      <c r="C1850" t="s">
        <v>2486</v>
      </c>
      <c r="D1850" t="s">
        <v>1742</v>
      </c>
      <c r="E1850" t="s">
        <v>2487</v>
      </c>
      <c r="F1850" t="s">
        <v>2573</v>
      </c>
      <c r="G1850" t="s">
        <v>578</v>
      </c>
      <c r="H1850" t="s">
        <v>1342</v>
      </c>
      <c r="I1850" t="s">
        <v>1343</v>
      </c>
      <c r="J1850">
        <v>2025</v>
      </c>
      <c r="K1850">
        <v>0</v>
      </c>
      <c r="L1850" t="s">
        <v>3140</v>
      </c>
      <c r="M1850" t="s">
        <v>8000</v>
      </c>
      <c r="N1850" t="s">
        <v>8001</v>
      </c>
      <c r="O1850" t="s">
        <v>1779</v>
      </c>
      <c r="P1850" t="s">
        <v>2622</v>
      </c>
      <c r="Q1850" t="s">
        <v>8002</v>
      </c>
      <c r="S1850" t="s">
        <v>8003</v>
      </c>
    </row>
    <row r="1851" spans="1:19">
      <c r="A1851" t="s">
        <v>8004</v>
      </c>
      <c r="B1851" t="s">
        <v>1169</v>
      </c>
      <c r="C1851" t="s">
        <v>2486</v>
      </c>
      <c r="D1851" t="s">
        <v>1742</v>
      </c>
      <c r="E1851" t="s">
        <v>2487</v>
      </c>
      <c r="F1851" t="s">
        <v>2526</v>
      </c>
      <c r="G1851" t="s">
        <v>580</v>
      </c>
      <c r="H1851" t="s">
        <v>1342</v>
      </c>
      <c r="I1851" t="s">
        <v>1343</v>
      </c>
      <c r="J1851">
        <v>2025</v>
      </c>
      <c r="K1851">
        <v>0</v>
      </c>
      <c r="L1851" t="s">
        <v>3143</v>
      </c>
      <c r="M1851" t="s">
        <v>8000</v>
      </c>
      <c r="N1851" t="s">
        <v>8001</v>
      </c>
      <c r="O1851" t="s">
        <v>1779</v>
      </c>
      <c r="P1851" t="s">
        <v>2708</v>
      </c>
      <c r="Q1851" t="s">
        <v>8005</v>
      </c>
      <c r="S1851" t="s">
        <v>8003</v>
      </c>
    </row>
    <row r="1852" spans="1:19">
      <c r="A1852" t="s">
        <v>8006</v>
      </c>
      <c r="B1852" t="s">
        <v>1170</v>
      </c>
      <c r="C1852" t="s">
        <v>2486</v>
      </c>
      <c r="D1852" t="s">
        <v>1742</v>
      </c>
      <c r="E1852" t="s">
        <v>2487</v>
      </c>
      <c r="F1852" t="s">
        <v>2552</v>
      </c>
      <c r="G1852" t="s">
        <v>585</v>
      </c>
      <c r="H1852" t="s">
        <v>1342</v>
      </c>
      <c r="I1852" t="s">
        <v>1343</v>
      </c>
      <c r="J1852">
        <v>2025</v>
      </c>
      <c r="K1852">
        <v>0</v>
      </c>
      <c r="L1852" t="s">
        <v>3145</v>
      </c>
      <c r="M1852" t="s">
        <v>8000</v>
      </c>
      <c r="N1852" t="s">
        <v>8001</v>
      </c>
      <c r="O1852" t="s">
        <v>1779</v>
      </c>
      <c r="P1852" t="s">
        <v>4900</v>
      </c>
      <c r="Q1852" t="s">
        <v>8007</v>
      </c>
      <c r="S1852" t="s">
        <v>8003</v>
      </c>
    </row>
    <row r="1853" spans="1:19">
      <c r="A1853" t="s">
        <v>8008</v>
      </c>
      <c r="B1853" t="s">
        <v>1171</v>
      </c>
      <c r="C1853" t="s">
        <v>2486</v>
      </c>
      <c r="D1853" t="s">
        <v>1742</v>
      </c>
      <c r="E1853" t="s">
        <v>2487</v>
      </c>
      <c r="F1853" t="s">
        <v>2565</v>
      </c>
      <c r="G1853" t="s">
        <v>590</v>
      </c>
      <c r="H1853" t="s">
        <v>1342</v>
      </c>
      <c r="I1853" t="s">
        <v>1343</v>
      </c>
      <c r="J1853">
        <v>2025</v>
      </c>
      <c r="K1853">
        <v>0</v>
      </c>
      <c r="L1853" t="s">
        <v>3147</v>
      </c>
      <c r="M1853" t="s">
        <v>8000</v>
      </c>
      <c r="N1853" t="s">
        <v>8001</v>
      </c>
      <c r="O1853" t="s">
        <v>1779</v>
      </c>
      <c r="P1853" t="s">
        <v>3626</v>
      </c>
      <c r="Q1853" t="s">
        <v>8009</v>
      </c>
      <c r="S1853" t="s">
        <v>8003</v>
      </c>
    </row>
    <row r="1854" spans="1:19">
      <c r="A1854" t="s">
        <v>8010</v>
      </c>
      <c r="B1854" t="s">
        <v>1172</v>
      </c>
      <c r="C1854" t="s">
        <v>2486</v>
      </c>
      <c r="D1854" t="s">
        <v>1742</v>
      </c>
      <c r="E1854" t="s">
        <v>2487</v>
      </c>
      <c r="F1854" t="s">
        <v>2526</v>
      </c>
      <c r="G1854" t="s">
        <v>592</v>
      </c>
      <c r="H1854" t="s">
        <v>1342</v>
      </c>
      <c r="I1854" t="s">
        <v>1343</v>
      </c>
      <c r="J1854">
        <v>2025</v>
      </c>
      <c r="K1854">
        <v>0</v>
      </c>
      <c r="L1854" t="s">
        <v>3149</v>
      </c>
      <c r="M1854" t="s">
        <v>8000</v>
      </c>
      <c r="N1854" t="s">
        <v>8001</v>
      </c>
      <c r="O1854" t="s">
        <v>1779</v>
      </c>
      <c r="P1854" t="s">
        <v>3149</v>
      </c>
      <c r="Q1854" t="s">
        <v>8011</v>
      </c>
      <c r="S1854" t="s">
        <v>8012</v>
      </c>
    </row>
    <row r="1855" spans="1:19">
      <c r="A1855" t="s">
        <v>8013</v>
      </c>
      <c r="B1855" t="s">
        <v>1173</v>
      </c>
      <c r="C1855" t="s">
        <v>2486</v>
      </c>
      <c r="D1855" t="s">
        <v>1744</v>
      </c>
      <c r="E1855" t="s">
        <v>2499</v>
      </c>
      <c r="F1855" t="s">
        <v>2526</v>
      </c>
      <c r="G1855" t="s">
        <v>596</v>
      </c>
      <c r="H1855" t="s">
        <v>1342</v>
      </c>
      <c r="I1855" t="s">
        <v>1343</v>
      </c>
      <c r="J1855">
        <v>2025</v>
      </c>
      <c r="K1855">
        <v>100</v>
      </c>
      <c r="L1855" t="s">
        <v>2719</v>
      </c>
      <c r="M1855" t="s">
        <v>8014</v>
      </c>
      <c r="N1855" t="s">
        <v>8015</v>
      </c>
      <c r="O1855" t="s">
        <v>1753</v>
      </c>
    </row>
    <row r="1856" spans="1:19">
      <c r="A1856" t="s">
        <v>8016</v>
      </c>
      <c r="B1856" t="s">
        <v>1174</v>
      </c>
      <c r="C1856" t="s">
        <v>2486</v>
      </c>
      <c r="D1856" t="s">
        <v>1744</v>
      </c>
      <c r="E1856" t="s">
        <v>2499</v>
      </c>
      <c r="F1856" t="s">
        <v>2526</v>
      </c>
      <c r="G1856" t="s">
        <v>602</v>
      </c>
      <c r="H1856" t="s">
        <v>1342</v>
      </c>
      <c r="I1856" t="s">
        <v>1343</v>
      </c>
      <c r="J1856">
        <v>2025</v>
      </c>
      <c r="K1856">
        <v>100</v>
      </c>
      <c r="L1856" t="s">
        <v>2722</v>
      </c>
      <c r="M1856" t="s">
        <v>8017</v>
      </c>
      <c r="N1856" t="s">
        <v>8018</v>
      </c>
      <c r="O1856" t="s">
        <v>1753</v>
      </c>
    </row>
    <row r="1857" spans="1:19">
      <c r="A1857" t="s">
        <v>8019</v>
      </c>
      <c r="B1857" t="s">
        <v>1175</v>
      </c>
      <c r="C1857" t="s">
        <v>2486</v>
      </c>
      <c r="D1857" t="s">
        <v>1744</v>
      </c>
      <c r="E1857" t="s">
        <v>2499</v>
      </c>
      <c r="F1857" t="s">
        <v>2552</v>
      </c>
      <c r="G1857" t="s">
        <v>608</v>
      </c>
      <c r="H1857" t="s">
        <v>1342</v>
      </c>
      <c r="I1857" t="s">
        <v>1343</v>
      </c>
      <c r="J1857">
        <v>2025</v>
      </c>
      <c r="K1857">
        <v>100</v>
      </c>
      <c r="L1857" t="s">
        <v>2725</v>
      </c>
      <c r="M1857" t="s">
        <v>8020</v>
      </c>
      <c r="N1857" t="s">
        <v>8021</v>
      </c>
      <c r="O1857" t="s">
        <v>1753</v>
      </c>
    </row>
    <row r="1858" spans="1:19">
      <c r="A1858" t="s">
        <v>8022</v>
      </c>
      <c r="B1858" t="s">
        <v>1176</v>
      </c>
      <c r="C1858" t="s">
        <v>2486</v>
      </c>
      <c r="D1858" t="s">
        <v>1744</v>
      </c>
      <c r="E1858" t="s">
        <v>2499</v>
      </c>
      <c r="F1858" t="s">
        <v>2552</v>
      </c>
      <c r="G1858" t="s">
        <v>612</v>
      </c>
      <c r="H1858" t="s">
        <v>1342</v>
      </c>
      <c r="I1858" t="s">
        <v>1343</v>
      </c>
      <c r="J1858">
        <v>2025</v>
      </c>
      <c r="K1858">
        <v>100</v>
      </c>
      <c r="L1858" t="s">
        <v>2728</v>
      </c>
      <c r="M1858" t="s">
        <v>8023</v>
      </c>
      <c r="N1858" t="s">
        <v>8024</v>
      </c>
      <c r="O1858" t="s">
        <v>1753</v>
      </c>
    </row>
    <row r="1859" spans="1:19">
      <c r="A1859" t="s">
        <v>8025</v>
      </c>
      <c r="B1859" t="s">
        <v>1177</v>
      </c>
      <c r="C1859" t="s">
        <v>2486</v>
      </c>
      <c r="D1859" t="s">
        <v>1744</v>
      </c>
      <c r="E1859" t="s">
        <v>2499</v>
      </c>
      <c r="F1859" t="s">
        <v>2565</v>
      </c>
      <c r="G1859" t="s">
        <v>618</v>
      </c>
      <c r="H1859" t="s">
        <v>1342</v>
      </c>
      <c r="I1859" t="s">
        <v>1343</v>
      </c>
      <c r="J1859">
        <v>2025</v>
      </c>
      <c r="K1859">
        <v>67</v>
      </c>
      <c r="L1859" t="s">
        <v>3046</v>
      </c>
      <c r="M1859" t="s">
        <v>8026</v>
      </c>
      <c r="N1859" t="s">
        <v>8027</v>
      </c>
      <c r="O1859" t="s">
        <v>1753</v>
      </c>
    </row>
    <row r="1860" spans="1:19">
      <c r="A1860" t="s">
        <v>8028</v>
      </c>
      <c r="B1860" t="s">
        <v>1178</v>
      </c>
      <c r="C1860" t="s">
        <v>2486</v>
      </c>
      <c r="D1860" t="s">
        <v>1748</v>
      </c>
      <c r="E1860" t="s">
        <v>2733</v>
      </c>
      <c r="F1860" t="s">
        <v>2734</v>
      </c>
      <c r="G1860" t="s">
        <v>621</v>
      </c>
      <c r="H1860" t="s">
        <v>1342</v>
      </c>
      <c r="I1860" t="s">
        <v>1343</v>
      </c>
      <c r="J1860">
        <v>2025</v>
      </c>
      <c r="K1860">
        <v>100</v>
      </c>
      <c r="L1860" t="s">
        <v>3590</v>
      </c>
      <c r="M1860" t="s">
        <v>8029</v>
      </c>
      <c r="N1860" t="s">
        <v>8030</v>
      </c>
      <c r="O1860" t="s">
        <v>1753</v>
      </c>
    </row>
    <row r="1861" spans="1:19">
      <c r="A1861" t="s">
        <v>8031</v>
      </c>
      <c r="B1861" t="s">
        <v>1179</v>
      </c>
      <c r="C1861" t="s">
        <v>2486</v>
      </c>
      <c r="D1861" t="s">
        <v>1748</v>
      </c>
      <c r="E1861" t="s">
        <v>2733</v>
      </c>
      <c r="F1861" t="s">
        <v>2734</v>
      </c>
      <c r="G1861" t="s">
        <v>627</v>
      </c>
      <c r="H1861" t="s">
        <v>1342</v>
      </c>
      <c r="I1861" t="s">
        <v>1343</v>
      </c>
      <c r="J1861">
        <v>2025</v>
      </c>
      <c r="K1861">
        <v>33</v>
      </c>
      <c r="L1861" t="s">
        <v>2738</v>
      </c>
      <c r="M1861" t="s">
        <v>8032</v>
      </c>
      <c r="N1861" t="s">
        <v>8033</v>
      </c>
      <c r="O1861" t="s">
        <v>1753</v>
      </c>
    </row>
    <row r="1862" spans="1:19">
      <c r="A1862" t="s">
        <v>8034</v>
      </c>
      <c r="B1862" t="s">
        <v>1180</v>
      </c>
      <c r="C1862" t="s">
        <v>2486</v>
      </c>
      <c r="D1862" t="s">
        <v>1748</v>
      </c>
      <c r="E1862" t="s">
        <v>2733</v>
      </c>
      <c r="F1862" t="s">
        <v>2734</v>
      </c>
      <c r="G1862" t="s">
        <v>633</v>
      </c>
      <c r="H1862" t="s">
        <v>1342</v>
      </c>
      <c r="I1862" t="s">
        <v>1343</v>
      </c>
      <c r="J1862">
        <v>2025</v>
      </c>
      <c r="K1862">
        <v>0</v>
      </c>
      <c r="L1862" t="s">
        <v>2741</v>
      </c>
      <c r="M1862" t="s">
        <v>8035</v>
      </c>
      <c r="N1862" t="s">
        <v>8036</v>
      </c>
      <c r="O1862" t="s">
        <v>1753</v>
      </c>
    </row>
    <row r="1863" spans="1:19">
      <c r="A1863" t="s">
        <v>8037</v>
      </c>
      <c r="B1863" t="s">
        <v>1181</v>
      </c>
      <c r="C1863" t="s">
        <v>2486</v>
      </c>
      <c r="D1863" t="s">
        <v>1748</v>
      </c>
      <c r="E1863" t="s">
        <v>2733</v>
      </c>
      <c r="F1863" t="s">
        <v>2734</v>
      </c>
      <c r="G1863" t="s">
        <v>639</v>
      </c>
      <c r="H1863" t="s">
        <v>1342</v>
      </c>
      <c r="I1863" t="s">
        <v>1343</v>
      </c>
      <c r="J1863">
        <v>2025</v>
      </c>
      <c r="K1863">
        <v>67</v>
      </c>
      <c r="L1863" t="s">
        <v>3601</v>
      </c>
      <c r="M1863" t="s">
        <v>8038</v>
      </c>
      <c r="N1863" t="s">
        <v>8039</v>
      </c>
      <c r="O1863" t="s">
        <v>1753</v>
      </c>
      <c r="S1863" t="s">
        <v>8040</v>
      </c>
    </row>
    <row r="1864" spans="1:19">
      <c r="A1864" t="s">
        <v>8041</v>
      </c>
      <c r="B1864" t="s">
        <v>1182</v>
      </c>
      <c r="C1864" t="s">
        <v>2486</v>
      </c>
      <c r="D1864" t="s">
        <v>1745</v>
      </c>
      <c r="E1864" t="s">
        <v>2504</v>
      </c>
      <c r="F1864" t="s">
        <v>2526</v>
      </c>
      <c r="G1864" t="s">
        <v>645</v>
      </c>
      <c r="H1864" t="s">
        <v>1342</v>
      </c>
      <c r="I1864" t="s">
        <v>1343</v>
      </c>
      <c r="J1864">
        <v>2025</v>
      </c>
      <c r="K1864">
        <v>100</v>
      </c>
      <c r="L1864" t="s">
        <v>2747</v>
      </c>
      <c r="M1864" t="s">
        <v>8042</v>
      </c>
      <c r="N1864" t="s">
        <v>8043</v>
      </c>
      <c r="O1864" t="s">
        <v>1753</v>
      </c>
    </row>
    <row r="1865" spans="1:19">
      <c r="A1865" t="s">
        <v>8044</v>
      </c>
      <c r="B1865" t="s">
        <v>1183</v>
      </c>
      <c r="C1865" t="s">
        <v>2486</v>
      </c>
      <c r="D1865" t="s">
        <v>1745</v>
      </c>
      <c r="E1865" t="s">
        <v>2504</v>
      </c>
      <c r="F1865" t="s">
        <v>2526</v>
      </c>
      <c r="G1865" t="s">
        <v>651</v>
      </c>
      <c r="H1865" t="s">
        <v>1342</v>
      </c>
      <c r="I1865" t="s">
        <v>1343</v>
      </c>
      <c r="J1865">
        <v>2025</v>
      </c>
      <c r="K1865">
        <v>100</v>
      </c>
      <c r="L1865" t="s">
        <v>3611</v>
      </c>
      <c r="M1865" t="s">
        <v>8045</v>
      </c>
      <c r="N1865" t="s">
        <v>8046</v>
      </c>
      <c r="O1865" t="s">
        <v>1753</v>
      </c>
    </row>
    <row r="1866" spans="1:19">
      <c r="A1866" t="s">
        <v>8047</v>
      </c>
      <c r="B1866" t="s">
        <v>1184</v>
      </c>
      <c r="C1866" t="s">
        <v>2486</v>
      </c>
      <c r="D1866" t="s">
        <v>1745</v>
      </c>
      <c r="E1866" t="s">
        <v>2504</v>
      </c>
      <c r="F1866" t="s">
        <v>2526</v>
      </c>
      <c r="G1866" t="s">
        <v>657</v>
      </c>
      <c r="H1866" t="s">
        <v>1342</v>
      </c>
      <c r="I1866" t="s">
        <v>1343</v>
      </c>
      <c r="J1866">
        <v>2025</v>
      </c>
      <c r="K1866">
        <v>100</v>
      </c>
      <c r="L1866" t="s">
        <v>2756</v>
      </c>
      <c r="M1866" t="s">
        <v>8042</v>
      </c>
      <c r="N1866" t="s">
        <v>8048</v>
      </c>
      <c r="O1866" t="s">
        <v>1753</v>
      </c>
    </row>
    <row r="1867" spans="1:19">
      <c r="A1867" t="s">
        <v>8049</v>
      </c>
      <c r="B1867" t="s">
        <v>1185</v>
      </c>
      <c r="C1867" t="s">
        <v>2486</v>
      </c>
      <c r="D1867" t="s">
        <v>1745</v>
      </c>
      <c r="E1867" t="s">
        <v>2504</v>
      </c>
      <c r="F1867" t="s">
        <v>2552</v>
      </c>
      <c r="G1867" t="s">
        <v>661</v>
      </c>
      <c r="H1867" t="s">
        <v>1342</v>
      </c>
      <c r="I1867" t="s">
        <v>1343</v>
      </c>
      <c r="J1867">
        <v>2025</v>
      </c>
      <c r="K1867">
        <v>100</v>
      </c>
      <c r="L1867" t="s">
        <v>2760</v>
      </c>
      <c r="M1867" t="s">
        <v>8042</v>
      </c>
      <c r="N1867" t="s">
        <v>8050</v>
      </c>
      <c r="O1867" t="s">
        <v>1753</v>
      </c>
    </row>
    <row r="1868" spans="1:19">
      <c r="A1868" t="s">
        <v>8051</v>
      </c>
      <c r="B1868" t="s">
        <v>1186</v>
      </c>
      <c r="C1868" t="s">
        <v>2486</v>
      </c>
      <c r="D1868" t="s">
        <v>1745</v>
      </c>
      <c r="E1868" t="s">
        <v>2504</v>
      </c>
      <c r="F1868" t="s">
        <v>2552</v>
      </c>
      <c r="G1868" t="s">
        <v>665</v>
      </c>
      <c r="H1868" t="s">
        <v>1342</v>
      </c>
      <c r="I1868" t="s">
        <v>1343</v>
      </c>
      <c r="J1868">
        <v>2025</v>
      </c>
      <c r="K1868">
        <v>100</v>
      </c>
      <c r="L1868" t="s">
        <v>2763</v>
      </c>
      <c r="M1868" t="s">
        <v>8042</v>
      </c>
      <c r="N1868" t="s">
        <v>8052</v>
      </c>
      <c r="O1868" t="s">
        <v>1753</v>
      </c>
    </row>
    <row r="1869" spans="1:19">
      <c r="A1869" t="s">
        <v>8053</v>
      </c>
      <c r="B1869" t="s">
        <v>1187</v>
      </c>
      <c r="C1869" t="s">
        <v>2486</v>
      </c>
      <c r="D1869" t="s">
        <v>1745</v>
      </c>
      <c r="E1869" t="s">
        <v>2504</v>
      </c>
      <c r="F1869" t="s">
        <v>2552</v>
      </c>
      <c r="G1869" t="s">
        <v>671</v>
      </c>
      <c r="H1869" t="s">
        <v>1342</v>
      </c>
      <c r="I1869" t="s">
        <v>1343</v>
      </c>
      <c r="J1869">
        <v>2025</v>
      </c>
      <c r="K1869">
        <v>0</v>
      </c>
      <c r="L1869" t="s">
        <v>3186</v>
      </c>
      <c r="M1869" t="s">
        <v>8042</v>
      </c>
      <c r="N1869" t="s">
        <v>8054</v>
      </c>
      <c r="O1869" t="s">
        <v>1753</v>
      </c>
    </row>
    <row r="1870" spans="1:19">
      <c r="A1870" t="s">
        <v>8055</v>
      </c>
      <c r="B1870" t="s">
        <v>1188</v>
      </c>
      <c r="C1870" t="s">
        <v>2486</v>
      </c>
      <c r="D1870" t="s">
        <v>1745</v>
      </c>
      <c r="E1870" t="s">
        <v>2504</v>
      </c>
      <c r="F1870" t="s">
        <v>2565</v>
      </c>
      <c r="G1870" t="s">
        <v>675</v>
      </c>
      <c r="H1870" t="s">
        <v>1342</v>
      </c>
      <c r="I1870" t="s">
        <v>1343</v>
      </c>
      <c r="J1870">
        <v>2025</v>
      </c>
      <c r="K1870">
        <v>100</v>
      </c>
      <c r="L1870" t="s">
        <v>2566</v>
      </c>
      <c r="M1870" t="s">
        <v>8056</v>
      </c>
      <c r="N1870" t="s">
        <v>8057</v>
      </c>
      <c r="O1870" t="s">
        <v>1753</v>
      </c>
    </row>
    <row r="1871" spans="1:19">
      <c r="A1871" t="s">
        <v>8058</v>
      </c>
      <c r="B1871" t="s">
        <v>1189</v>
      </c>
      <c r="C1871" t="s">
        <v>2486</v>
      </c>
      <c r="D1871" t="s">
        <v>1745</v>
      </c>
      <c r="E1871" t="s">
        <v>2504</v>
      </c>
      <c r="F1871" t="s">
        <v>2565</v>
      </c>
      <c r="G1871" t="s">
        <v>677</v>
      </c>
      <c r="H1871" t="s">
        <v>1342</v>
      </c>
      <c r="I1871" t="s">
        <v>1343</v>
      </c>
      <c r="J1871">
        <v>2025</v>
      </c>
      <c r="K1871">
        <v>67</v>
      </c>
      <c r="L1871" t="s">
        <v>2772</v>
      </c>
      <c r="M1871" t="s">
        <v>8056</v>
      </c>
      <c r="N1871" t="s">
        <v>8059</v>
      </c>
      <c r="O1871" t="s">
        <v>1753</v>
      </c>
    </row>
    <row r="1872" spans="1:19">
      <c r="A1872" t="s">
        <v>8060</v>
      </c>
      <c r="B1872" t="s">
        <v>1190</v>
      </c>
      <c r="C1872" t="s">
        <v>2486</v>
      </c>
      <c r="D1872" t="s">
        <v>1746</v>
      </c>
      <c r="E1872" t="s">
        <v>2504</v>
      </c>
      <c r="F1872" t="s">
        <v>2573</v>
      </c>
      <c r="G1872" t="s">
        <v>682</v>
      </c>
      <c r="H1872" t="s">
        <v>1342</v>
      </c>
      <c r="I1872" t="s">
        <v>1343</v>
      </c>
      <c r="J1872">
        <v>2025</v>
      </c>
      <c r="K1872">
        <v>0</v>
      </c>
      <c r="L1872" t="s">
        <v>2777</v>
      </c>
      <c r="M1872" t="s">
        <v>8061</v>
      </c>
      <c r="N1872" t="s">
        <v>8062</v>
      </c>
      <c r="O1872" t="s">
        <v>1753</v>
      </c>
    </row>
    <row r="1873" spans="1:15">
      <c r="A1873" t="s">
        <v>8063</v>
      </c>
      <c r="B1873" t="s">
        <v>1191</v>
      </c>
      <c r="C1873" t="s">
        <v>2486</v>
      </c>
      <c r="D1873" t="s">
        <v>1746</v>
      </c>
      <c r="E1873" t="s">
        <v>2504</v>
      </c>
      <c r="F1873" t="s">
        <v>2526</v>
      </c>
      <c r="G1873" t="s">
        <v>688</v>
      </c>
      <c r="H1873" t="s">
        <v>1342</v>
      </c>
      <c r="I1873" t="s">
        <v>1343</v>
      </c>
      <c r="J1873">
        <v>2025</v>
      </c>
      <c r="K1873">
        <v>100</v>
      </c>
      <c r="L1873" t="s">
        <v>4966</v>
      </c>
      <c r="M1873" t="s">
        <v>8061</v>
      </c>
      <c r="N1873" t="s">
        <v>8064</v>
      </c>
      <c r="O1873" t="s">
        <v>1753</v>
      </c>
    </row>
    <row r="1874" spans="1:15">
      <c r="A1874" t="s">
        <v>8065</v>
      </c>
      <c r="B1874" t="s">
        <v>1192</v>
      </c>
      <c r="C1874" t="s">
        <v>2486</v>
      </c>
      <c r="D1874" t="s">
        <v>1746</v>
      </c>
      <c r="E1874" t="s">
        <v>2504</v>
      </c>
      <c r="F1874" t="s">
        <v>2526</v>
      </c>
      <c r="G1874" t="s">
        <v>694</v>
      </c>
      <c r="H1874" t="s">
        <v>1342</v>
      </c>
      <c r="I1874" t="s">
        <v>1343</v>
      </c>
      <c r="J1874">
        <v>2025</v>
      </c>
      <c r="K1874">
        <v>100</v>
      </c>
      <c r="L1874" t="s">
        <v>5840</v>
      </c>
      <c r="M1874" t="s">
        <v>8061</v>
      </c>
      <c r="N1874" t="s">
        <v>8066</v>
      </c>
      <c r="O1874" t="s">
        <v>1753</v>
      </c>
    </row>
    <row r="1875" spans="1:15">
      <c r="A1875" t="s">
        <v>8067</v>
      </c>
      <c r="B1875" t="s">
        <v>1193</v>
      </c>
      <c r="C1875" t="s">
        <v>2486</v>
      </c>
      <c r="D1875" t="s">
        <v>1746</v>
      </c>
      <c r="E1875" t="s">
        <v>2504</v>
      </c>
      <c r="F1875" t="s">
        <v>2526</v>
      </c>
      <c r="G1875" t="s">
        <v>700</v>
      </c>
      <c r="H1875" t="s">
        <v>1342</v>
      </c>
      <c r="I1875" t="s">
        <v>1343</v>
      </c>
      <c r="J1875">
        <v>2025</v>
      </c>
      <c r="K1875">
        <v>0</v>
      </c>
      <c r="L1875" t="s">
        <v>3197</v>
      </c>
      <c r="M1875" t="s">
        <v>8061</v>
      </c>
      <c r="N1875" t="s">
        <v>8068</v>
      </c>
      <c r="O1875" t="s">
        <v>1753</v>
      </c>
    </row>
    <row r="1876" spans="1:15">
      <c r="A1876" t="s">
        <v>8069</v>
      </c>
      <c r="B1876" t="s">
        <v>1194</v>
      </c>
      <c r="C1876" t="s">
        <v>2486</v>
      </c>
      <c r="D1876" t="s">
        <v>1746</v>
      </c>
      <c r="E1876" t="s">
        <v>2504</v>
      </c>
      <c r="F1876" t="s">
        <v>2552</v>
      </c>
      <c r="G1876" t="s">
        <v>706</v>
      </c>
      <c r="H1876" t="s">
        <v>1342</v>
      </c>
      <c r="I1876" t="s">
        <v>1343</v>
      </c>
      <c r="J1876">
        <v>2025</v>
      </c>
      <c r="K1876">
        <v>67</v>
      </c>
      <c r="L1876" t="s">
        <v>2792</v>
      </c>
      <c r="M1876" t="s">
        <v>8061</v>
      </c>
      <c r="N1876" t="s">
        <v>8070</v>
      </c>
      <c r="O1876" t="s">
        <v>1753</v>
      </c>
    </row>
    <row r="1877" spans="1:15">
      <c r="A1877" t="s">
        <v>8071</v>
      </c>
      <c r="B1877" t="s">
        <v>1195</v>
      </c>
      <c r="C1877" t="s">
        <v>2486</v>
      </c>
      <c r="D1877" t="s">
        <v>1746</v>
      </c>
      <c r="E1877" t="s">
        <v>2504</v>
      </c>
      <c r="F1877" t="s">
        <v>2552</v>
      </c>
      <c r="G1877" t="s">
        <v>712</v>
      </c>
      <c r="H1877" t="s">
        <v>1342</v>
      </c>
      <c r="I1877" t="s">
        <v>1343</v>
      </c>
      <c r="J1877">
        <v>2025</v>
      </c>
      <c r="K1877">
        <v>100</v>
      </c>
      <c r="L1877" t="s">
        <v>2795</v>
      </c>
      <c r="M1877" t="s">
        <v>8061</v>
      </c>
      <c r="N1877" t="s">
        <v>8072</v>
      </c>
      <c r="O1877" t="s">
        <v>1753</v>
      </c>
    </row>
    <row r="1878" spans="1:15">
      <c r="A1878" t="s">
        <v>8073</v>
      </c>
      <c r="B1878" t="s">
        <v>1196</v>
      </c>
      <c r="C1878" t="s">
        <v>2486</v>
      </c>
      <c r="D1878" t="s">
        <v>1746</v>
      </c>
      <c r="E1878" t="s">
        <v>2504</v>
      </c>
      <c r="F1878" t="s">
        <v>2552</v>
      </c>
      <c r="G1878" t="s">
        <v>716</v>
      </c>
      <c r="H1878" t="s">
        <v>1342</v>
      </c>
      <c r="I1878" t="s">
        <v>1343</v>
      </c>
      <c r="J1878">
        <v>2025</v>
      </c>
      <c r="K1878">
        <v>67</v>
      </c>
      <c r="L1878" t="s">
        <v>2800</v>
      </c>
      <c r="M1878" t="s">
        <v>8061</v>
      </c>
      <c r="N1878" t="s">
        <v>8072</v>
      </c>
      <c r="O1878" t="s">
        <v>1753</v>
      </c>
    </row>
    <row r="1879" spans="1:15">
      <c r="A1879" t="s">
        <v>8074</v>
      </c>
      <c r="B1879" t="s">
        <v>1197</v>
      </c>
      <c r="C1879" t="s">
        <v>2486</v>
      </c>
      <c r="D1879" t="s">
        <v>1746</v>
      </c>
      <c r="E1879" t="s">
        <v>2504</v>
      </c>
      <c r="F1879" t="s">
        <v>2565</v>
      </c>
      <c r="G1879" t="s">
        <v>722</v>
      </c>
      <c r="H1879" t="s">
        <v>1342</v>
      </c>
      <c r="I1879" t="s">
        <v>1343</v>
      </c>
      <c r="J1879">
        <v>2025</v>
      </c>
      <c r="K1879">
        <v>0</v>
      </c>
      <c r="L1879" t="s">
        <v>2805</v>
      </c>
      <c r="M1879" t="s">
        <v>8061</v>
      </c>
      <c r="N1879" t="s">
        <v>8075</v>
      </c>
      <c r="O1879" t="s">
        <v>1753</v>
      </c>
    </row>
    <row r="1880" spans="1:15">
      <c r="A1880" t="s">
        <v>8076</v>
      </c>
      <c r="B1880" t="s">
        <v>1198</v>
      </c>
      <c r="C1880" t="s">
        <v>2486</v>
      </c>
      <c r="D1880" t="s">
        <v>1747</v>
      </c>
      <c r="E1880" t="s">
        <v>2504</v>
      </c>
      <c r="F1880" t="s">
        <v>2526</v>
      </c>
      <c r="G1880" t="s">
        <v>728</v>
      </c>
      <c r="H1880" t="s">
        <v>1342</v>
      </c>
      <c r="I1880" t="s">
        <v>1343</v>
      </c>
      <c r="J1880">
        <v>2025</v>
      </c>
      <c r="K1880">
        <v>100</v>
      </c>
      <c r="L1880" t="s">
        <v>2807</v>
      </c>
      <c r="M1880" t="s">
        <v>8077</v>
      </c>
      <c r="N1880" t="s">
        <v>8078</v>
      </c>
      <c r="O1880" t="s">
        <v>1753</v>
      </c>
    </row>
    <row r="1881" spans="1:15">
      <c r="A1881" t="s">
        <v>8079</v>
      </c>
      <c r="B1881" t="s">
        <v>1199</v>
      </c>
      <c r="C1881" t="s">
        <v>2486</v>
      </c>
      <c r="D1881" t="s">
        <v>1747</v>
      </c>
      <c r="E1881" t="s">
        <v>2504</v>
      </c>
      <c r="F1881" t="s">
        <v>2526</v>
      </c>
      <c r="G1881" t="s">
        <v>734</v>
      </c>
      <c r="H1881" t="s">
        <v>1342</v>
      </c>
      <c r="I1881" t="s">
        <v>1343</v>
      </c>
      <c r="J1881">
        <v>2025</v>
      </c>
      <c r="K1881">
        <v>100</v>
      </c>
      <c r="L1881" t="s">
        <v>2811</v>
      </c>
      <c r="M1881" t="s">
        <v>8080</v>
      </c>
      <c r="N1881" t="s">
        <v>8081</v>
      </c>
      <c r="O1881" t="s">
        <v>1753</v>
      </c>
    </row>
    <row r="1882" spans="1:15">
      <c r="A1882" t="s">
        <v>8082</v>
      </c>
      <c r="B1882" t="s">
        <v>1200</v>
      </c>
      <c r="C1882" t="s">
        <v>2486</v>
      </c>
      <c r="D1882" t="s">
        <v>1747</v>
      </c>
      <c r="E1882" t="s">
        <v>2504</v>
      </c>
      <c r="F1882" t="s">
        <v>2526</v>
      </c>
      <c r="G1882" t="s">
        <v>740</v>
      </c>
      <c r="H1882" t="s">
        <v>1342</v>
      </c>
      <c r="I1882" t="s">
        <v>1343</v>
      </c>
      <c r="J1882">
        <v>2025</v>
      </c>
      <c r="K1882">
        <v>100</v>
      </c>
      <c r="L1882" t="s">
        <v>2814</v>
      </c>
      <c r="M1882" t="s">
        <v>8083</v>
      </c>
      <c r="N1882" t="s">
        <v>8084</v>
      </c>
      <c r="O1882" t="s">
        <v>1753</v>
      </c>
    </row>
    <row r="1883" spans="1:15">
      <c r="A1883" t="s">
        <v>8085</v>
      </c>
      <c r="B1883" t="s">
        <v>1201</v>
      </c>
      <c r="C1883" t="s">
        <v>2486</v>
      </c>
      <c r="D1883" t="s">
        <v>1747</v>
      </c>
      <c r="E1883" t="s">
        <v>2504</v>
      </c>
      <c r="F1883" t="s">
        <v>2552</v>
      </c>
      <c r="G1883" t="s">
        <v>746</v>
      </c>
      <c r="H1883" t="s">
        <v>1342</v>
      </c>
      <c r="I1883" t="s">
        <v>1343</v>
      </c>
      <c r="J1883">
        <v>2025</v>
      </c>
      <c r="K1883">
        <v>100</v>
      </c>
      <c r="L1883" t="s">
        <v>2817</v>
      </c>
      <c r="M1883" t="s">
        <v>8077</v>
      </c>
      <c r="N1883" t="s">
        <v>8086</v>
      </c>
      <c r="O1883" t="s">
        <v>1753</v>
      </c>
    </row>
    <row r="1884" spans="1:15">
      <c r="A1884" t="s">
        <v>8087</v>
      </c>
      <c r="B1884" t="s">
        <v>1202</v>
      </c>
      <c r="C1884" t="s">
        <v>2486</v>
      </c>
      <c r="D1884" t="s">
        <v>1747</v>
      </c>
      <c r="E1884" t="s">
        <v>2504</v>
      </c>
      <c r="F1884" t="s">
        <v>2552</v>
      </c>
      <c r="G1884" t="s">
        <v>752</v>
      </c>
      <c r="H1884" t="s">
        <v>1342</v>
      </c>
      <c r="I1884" t="s">
        <v>1343</v>
      </c>
      <c r="J1884">
        <v>2025</v>
      </c>
      <c r="K1884">
        <v>100</v>
      </c>
      <c r="L1884" t="s">
        <v>2820</v>
      </c>
      <c r="M1884" t="s">
        <v>8077</v>
      </c>
      <c r="N1884" t="s">
        <v>8088</v>
      </c>
      <c r="O1884" t="s">
        <v>1753</v>
      </c>
    </row>
    <row r="1885" spans="1:15">
      <c r="A1885" t="s">
        <v>8089</v>
      </c>
      <c r="B1885" t="s">
        <v>1203</v>
      </c>
      <c r="C1885" t="s">
        <v>2486</v>
      </c>
      <c r="D1885" t="s">
        <v>1747</v>
      </c>
      <c r="E1885" t="s">
        <v>2504</v>
      </c>
      <c r="F1885" t="s">
        <v>2552</v>
      </c>
      <c r="G1885" t="s">
        <v>756</v>
      </c>
      <c r="H1885" t="s">
        <v>1342</v>
      </c>
      <c r="I1885" t="s">
        <v>1343</v>
      </c>
      <c r="J1885">
        <v>2025</v>
      </c>
      <c r="K1885">
        <v>100</v>
      </c>
      <c r="L1885" t="s">
        <v>2823</v>
      </c>
      <c r="M1885" t="s">
        <v>8077</v>
      </c>
      <c r="N1885" t="s">
        <v>8090</v>
      </c>
      <c r="O1885" t="s">
        <v>1753</v>
      </c>
    </row>
    <row r="1886" spans="1:15">
      <c r="A1886" t="s">
        <v>8091</v>
      </c>
      <c r="B1886" t="s">
        <v>1204</v>
      </c>
      <c r="C1886" t="s">
        <v>2486</v>
      </c>
      <c r="D1886" t="s">
        <v>1747</v>
      </c>
      <c r="E1886" t="s">
        <v>2504</v>
      </c>
      <c r="F1886" t="s">
        <v>2565</v>
      </c>
      <c r="G1886" t="s">
        <v>762</v>
      </c>
      <c r="H1886" t="s">
        <v>1342</v>
      </c>
      <c r="I1886" t="s">
        <v>1343</v>
      </c>
      <c r="J1886">
        <v>2025</v>
      </c>
      <c r="K1886">
        <v>33</v>
      </c>
      <c r="L1886" t="s">
        <v>3667</v>
      </c>
      <c r="M1886" t="s">
        <v>8092</v>
      </c>
      <c r="N1886" t="s">
        <v>8093</v>
      </c>
      <c r="O1886" t="s">
        <v>1753</v>
      </c>
    </row>
    <row r="1887" spans="1:15">
      <c r="A1887" t="s">
        <v>8094</v>
      </c>
      <c r="B1887" t="s">
        <v>1205</v>
      </c>
      <c r="C1887" t="s">
        <v>2486</v>
      </c>
      <c r="D1887" t="s">
        <v>1747</v>
      </c>
      <c r="E1887" t="s">
        <v>2504</v>
      </c>
      <c r="F1887" t="s">
        <v>2573</v>
      </c>
      <c r="G1887" t="s">
        <v>768</v>
      </c>
      <c r="H1887" t="s">
        <v>1342</v>
      </c>
      <c r="I1887" t="s">
        <v>1343</v>
      </c>
      <c r="J1887">
        <v>2025</v>
      </c>
      <c r="K1887">
        <v>0</v>
      </c>
      <c r="L1887" t="s">
        <v>2829</v>
      </c>
      <c r="M1887" t="s">
        <v>8077</v>
      </c>
      <c r="N1887" t="s">
        <v>8095</v>
      </c>
      <c r="O1887" t="s">
        <v>1753</v>
      </c>
    </row>
    <row r="1888" spans="1:15">
      <c r="A1888" t="s">
        <v>8096</v>
      </c>
      <c r="B1888" t="s">
        <v>1206</v>
      </c>
      <c r="C1888" t="s">
        <v>2486</v>
      </c>
      <c r="D1888" t="s">
        <v>1747</v>
      </c>
      <c r="E1888" t="s">
        <v>2504</v>
      </c>
      <c r="F1888" t="s">
        <v>2580</v>
      </c>
      <c r="G1888" t="s">
        <v>774</v>
      </c>
      <c r="H1888" t="s">
        <v>1342</v>
      </c>
      <c r="I1888" t="s">
        <v>1343</v>
      </c>
      <c r="J1888">
        <v>2025</v>
      </c>
      <c r="K1888">
        <v>0</v>
      </c>
      <c r="L1888" t="s">
        <v>2832</v>
      </c>
      <c r="M1888" t="s">
        <v>8077</v>
      </c>
      <c r="N1888" t="s">
        <v>8097</v>
      </c>
      <c r="O1888" t="s">
        <v>1753</v>
      </c>
    </row>
    <row r="1889" spans="1:19">
      <c r="A1889" t="s">
        <v>8098</v>
      </c>
      <c r="B1889" t="s">
        <v>1207</v>
      </c>
      <c r="C1889" t="s">
        <v>2486</v>
      </c>
      <c r="D1889" t="s">
        <v>1747</v>
      </c>
      <c r="E1889" t="s">
        <v>2504</v>
      </c>
      <c r="F1889" t="s">
        <v>2580</v>
      </c>
      <c r="G1889" t="s">
        <v>780</v>
      </c>
      <c r="H1889" t="s">
        <v>1342</v>
      </c>
      <c r="I1889" t="s">
        <v>1343</v>
      </c>
      <c r="J1889">
        <v>2025</v>
      </c>
      <c r="K1889">
        <v>0</v>
      </c>
      <c r="L1889" t="s">
        <v>2835</v>
      </c>
      <c r="M1889" t="s">
        <v>8099</v>
      </c>
      <c r="N1889" t="s">
        <v>8100</v>
      </c>
      <c r="O1889" t="s">
        <v>1779</v>
      </c>
      <c r="P1889" t="s">
        <v>3680</v>
      </c>
      <c r="Q1889" t="s">
        <v>8101</v>
      </c>
      <c r="S1889" t="s">
        <v>8102</v>
      </c>
    </row>
    <row r="1890" spans="1:19">
      <c r="A1890" t="s">
        <v>8103</v>
      </c>
      <c r="B1890" t="s">
        <v>1208</v>
      </c>
      <c r="C1890" t="s">
        <v>2486</v>
      </c>
      <c r="D1890" t="s">
        <v>1747</v>
      </c>
      <c r="E1890" t="s">
        <v>2504</v>
      </c>
      <c r="F1890" t="s">
        <v>2580</v>
      </c>
      <c r="G1890" t="s">
        <v>786</v>
      </c>
      <c r="H1890" t="s">
        <v>1342</v>
      </c>
      <c r="I1890" t="s">
        <v>1343</v>
      </c>
      <c r="J1890">
        <v>2025</v>
      </c>
      <c r="K1890">
        <v>0</v>
      </c>
      <c r="L1890" t="s">
        <v>2838</v>
      </c>
      <c r="M1890" t="s">
        <v>8104</v>
      </c>
      <c r="N1890" t="s">
        <v>8105</v>
      </c>
      <c r="O1890" t="s">
        <v>1753</v>
      </c>
    </row>
    <row r="1891" spans="1:19">
      <c r="A1891" t="s">
        <v>8106</v>
      </c>
      <c r="B1891" t="s">
        <v>1209</v>
      </c>
      <c r="C1891" t="s">
        <v>2486</v>
      </c>
      <c r="D1891" t="s">
        <v>1747</v>
      </c>
      <c r="E1891" t="s">
        <v>2504</v>
      </c>
      <c r="F1891" t="s">
        <v>2627</v>
      </c>
      <c r="G1891" t="s">
        <v>792</v>
      </c>
      <c r="H1891" t="s">
        <v>1342</v>
      </c>
      <c r="I1891" t="s">
        <v>1343</v>
      </c>
      <c r="J1891">
        <v>2025</v>
      </c>
      <c r="K1891">
        <v>33</v>
      </c>
      <c r="L1891" t="s">
        <v>5017</v>
      </c>
      <c r="M1891" t="s">
        <v>8107</v>
      </c>
      <c r="N1891" t="s">
        <v>8108</v>
      </c>
      <c r="O1891" t="s">
        <v>1779</v>
      </c>
      <c r="P1891" t="s">
        <v>2841</v>
      </c>
      <c r="Q1891" t="s">
        <v>8109</v>
      </c>
      <c r="S1891" t="s">
        <v>8110</v>
      </c>
    </row>
    <row r="1892" spans="1:19">
      <c r="A1892" t="s">
        <v>8111</v>
      </c>
      <c r="B1892" t="s">
        <v>1210</v>
      </c>
      <c r="C1892" t="s">
        <v>2486</v>
      </c>
      <c r="D1892" t="s">
        <v>1747</v>
      </c>
      <c r="E1892" t="s">
        <v>2504</v>
      </c>
      <c r="F1892" t="s">
        <v>2627</v>
      </c>
      <c r="G1892" t="s">
        <v>798</v>
      </c>
      <c r="H1892" t="s">
        <v>1342</v>
      </c>
      <c r="I1892" t="s">
        <v>1343</v>
      </c>
      <c r="J1892">
        <v>2025</v>
      </c>
      <c r="K1892">
        <v>100</v>
      </c>
      <c r="L1892" t="s">
        <v>3694</v>
      </c>
      <c r="M1892" t="s">
        <v>8112</v>
      </c>
      <c r="N1892" t="s">
        <v>8113</v>
      </c>
      <c r="O1892" t="s">
        <v>1753</v>
      </c>
    </row>
    <row r="1893" spans="1:19">
      <c r="A1893" t="s">
        <v>8114</v>
      </c>
      <c r="B1893" t="s">
        <v>1211</v>
      </c>
      <c r="C1893" t="s">
        <v>2486</v>
      </c>
      <c r="D1893" t="s">
        <v>1695</v>
      </c>
      <c r="E1893" t="s">
        <v>2521</v>
      </c>
      <c r="F1893" t="s">
        <v>2846</v>
      </c>
      <c r="G1893" t="s">
        <v>802</v>
      </c>
      <c r="H1893" t="s">
        <v>1342</v>
      </c>
      <c r="I1893" t="s">
        <v>1343</v>
      </c>
      <c r="J1893">
        <v>2025</v>
      </c>
      <c r="K1893">
        <v>100</v>
      </c>
      <c r="L1893" t="s">
        <v>3698</v>
      </c>
      <c r="M1893" t="s">
        <v>7847</v>
      </c>
      <c r="N1893" t="s">
        <v>8115</v>
      </c>
      <c r="O1893" t="s">
        <v>1779</v>
      </c>
      <c r="P1893" t="s">
        <v>3698</v>
      </c>
      <c r="Q1893" t="s">
        <v>8116</v>
      </c>
      <c r="S1893" t="s">
        <v>8117</v>
      </c>
    </row>
    <row r="1894" spans="1:19">
      <c r="A1894" t="s">
        <v>8118</v>
      </c>
      <c r="B1894" t="s">
        <v>1212</v>
      </c>
      <c r="C1894" t="s">
        <v>2486</v>
      </c>
      <c r="D1894" t="s">
        <v>1695</v>
      </c>
      <c r="E1894" t="s">
        <v>2521</v>
      </c>
      <c r="F1894" t="s">
        <v>2846</v>
      </c>
      <c r="G1894" t="s">
        <v>808</v>
      </c>
      <c r="H1894" t="s">
        <v>1342</v>
      </c>
      <c r="I1894" t="s">
        <v>1343</v>
      </c>
      <c r="J1894">
        <v>2025</v>
      </c>
      <c r="K1894">
        <v>67</v>
      </c>
      <c r="L1894" t="s">
        <v>8119</v>
      </c>
      <c r="M1894" t="s">
        <v>7847</v>
      </c>
      <c r="N1894" t="s">
        <v>8120</v>
      </c>
      <c r="O1894" t="s">
        <v>1753</v>
      </c>
    </row>
    <row r="1895" spans="1:19">
      <c r="A1895" t="s">
        <v>8121</v>
      </c>
      <c r="B1895" t="s">
        <v>1213</v>
      </c>
      <c r="C1895" t="s">
        <v>2486</v>
      </c>
      <c r="D1895" t="s">
        <v>1695</v>
      </c>
      <c r="E1895" t="s">
        <v>2521</v>
      </c>
      <c r="F1895" t="s">
        <v>2846</v>
      </c>
      <c r="G1895" t="s">
        <v>814</v>
      </c>
      <c r="H1895" t="s">
        <v>1342</v>
      </c>
      <c r="I1895" t="s">
        <v>1343</v>
      </c>
      <c r="J1895">
        <v>2025</v>
      </c>
      <c r="K1895">
        <v>0</v>
      </c>
      <c r="L1895" t="s">
        <v>3234</v>
      </c>
      <c r="M1895" t="s">
        <v>7847</v>
      </c>
      <c r="O1895" t="s">
        <v>1753</v>
      </c>
    </row>
    <row r="1896" spans="1:19">
      <c r="A1896" t="s">
        <v>8122</v>
      </c>
      <c r="B1896" t="s">
        <v>1214</v>
      </c>
      <c r="C1896" t="s">
        <v>2486</v>
      </c>
      <c r="D1896" t="s">
        <v>1695</v>
      </c>
      <c r="E1896" t="s">
        <v>2521</v>
      </c>
      <c r="F1896" t="s">
        <v>2846</v>
      </c>
      <c r="G1896" t="s">
        <v>820</v>
      </c>
      <c r="H1896" t="s">
        <v>1342</v>
      </c>
      <c r="I1896" t="s">
        <v>1343</v>
      </c>
      <c r="J1896">
        <v>2025</v>
      </c>
      <c r="K1896">
        <v>100</v>
      </c>
      <c r="L1896" t="s">
        <v>2856</v>
      </c>
      <c r="M1896" t="s">
        <v>8123</v>
      </c>
      <c r="N1896" t="s">
        <v>8124</v>
      </c>
      <c r="O1896" t="s">
        <v>1753</v>
      </c>
    </row>
    <row r="1897" spans="1:19">
      <c r="A1897" t="s">
        <v>8125</v>
      </c>
      <c r="B1897" t="s">
        <v>1215</v>
      </c>
      <c r="C1897" t="s">
        <v>2486</v>
      </c>
      <c r="D1897" t="s">
        <v>1695</v>
      </c>
      <c r="E1897" t="s">
        <v>2521</v>
      </c>
      <c r="F1897" t="s">
        <v>2846</v>
      </c>
      <c r="G1897" t="s">
        <v>824</v>
      </c>
      <c r="H1897" t="s">
        <v>1342</v>
      </c>
      <c r="I1897" t="s">
        <v>1343</v>
      </c>
      <c r="J1897">
        <v>2025</v>
      </c>
      <c r="K1897">
        <v>0</v>
      </c>
      <c r="L1897" t="s">
        <v>2859</v>
      </c>
      <c r="N1897" t="s">
        <v>8126</v>
      </c>
      <c r="O1897" t="s">
        <v>1753</v>
      </c>
    </row>
    <row r="1898" spans="1:19">
      <c r="A1898" t="s">
        <v>8127</v>
      </c>
      <c r="B1898" t="s">
        <v>1216</v>
      </c>
      <c r="C1898" t="s">
        <v>2486</v>
      </c>
      <c r="D1898" t="s">
        <v>1695</v>
      </c>
      <c r="E1898" t="s">
        <v>2521</v>
      </c>
      <c r="F1898" t="s">
        <v>2846</v>
      </c>
      <c r="G1898" t="s">
        <v>830</v>
      </c>
      <c r="H1898" t="s">
        <v>1342</v>
      </c>
      <c r="I1898" t="s">
        <v>1343</v>
      </c>
      <c r="J1898">
        <v>2025</v>
      </c>
      <c r="K1898">
        <v>0</v>
      </c>
      <c r="L1898" t="s">
        <v>3711</v>
      </c>
      <c r="M1898" t="s">
        <v>7847</v>
      </c>
      <c r="N1898" t="s">
        <v>8128</v>
      </c>
      <c r="O1898" t="s">
        <v>1779</v>
      </c>
      <c r="P1898" t="s">
        <v>8129</v>
      </c>
      <c r="Q1898" t="s">
        <v>8130</v>
      </c>
      <c r="S1898" t="s">
        <v>8131</v>
      </c>
    </row>
    <row r="1899" spans="1:19">
      <c r="A1899" t="s">
        <v>8132</v>
      </c>
      <c r="B1899" t="s">
        <v>1217</v>
      </c>
      <c r="C1899" t="s">
        <v>2864</v>
      </c>
      <c r="E1899" t="s">
        <v>2521</v>
      </c>
      <c r="F1899" t="s">
        <v>2865</v>
      </c>
      <c r="G1899" t="s">
        <v>837</v>
      </c>
      <c r="H1899" t="s">
        <v>1342</v>
      </c>
      <c r="I1899" t="s">
        <v>1343</v>
      </c>
      <c r="J1899">
        <v>2025</v>
      </c>
      <c r="K1899">
        <v>0</v>
      </c>
      <c r="L1899" t="s">
        <v>2866</v>
      </c>
      <c r="M1899" t="s">
        <v>8133</v>
      </c>
      <c r="N1899" t="s">
        <v>8134</v>
      </c>
      <c r="O1899" t="s">
        <v>1753</v>
      </c>
    </row>
    <row r="1900" spans="1:19">
      <c r="A1900" t="s">
        <v>8135</v>
      </c>
      <c r="B1900" t="s">
        <v>1218</v>
      </c>
      <c r="C1900" t="s">
        <v>2864</v>
      </c>
      <c r="E1900" t="s">
        <v>2521</v>
      </c>
      <c r="F1900" t="s">
        <v>2865</v>
      </c>
      <c r="G1900" t="s">
        <v>843</v>
      </c>
      <c r="H1900" t="s">
        <v>1342</v>
      </c>
      <c r="I1900" t="s">
        <v>1343</v>
      </c>
      <c r="J1900">
        <v>2025</v>
      </c>
      <c r="K1900">
        <v>0</v>
      </c>
      <c r="L1900" t="s">
        <v>2869</v>
      </c>
      <c r="N1900" t="s">
        <v>8136</v>
      </c>
      <c r="O1900" t="s">
        <v>1753</v>
      </c>
    </row>
    <row r="1901" spans="1:19">
      <c r="A1901" t="s">
        <v>8137</v>
      </c>
      <c r="B1901" t="s">
        <v>1219</v>
      </c>
      <c r="C1901" t="s">
        <v>2864</v>
      </c>
      <c r="E1901" t="s">
        <v>2521</v>
      </c>
      <c r="F1901" t="s">
        <v>2865</v>
      </c>
      <c r="G1901" t="s">
        <v>849</v>
      </c>
      <c r="H1901" t="s">
        <v>1342</v>
      </c>
      <c r="I1901" t="s">
        <v>1343</v>
      </c>
      <c r="J1901">
        <v>2025</v>
      </c>
      <c r="K1901">
        <v>0</v>
      </c>
      <c r="L1901" t="s">
        <v>2871</v>
      </c>
      <c r="N1901" t="s">
        <v>8136</v>
      </c>
      <c r="O1901" t="s">
        <v>1753</v>
      </c>
    </row>
    <row r="1902" spans="1:19">
      <c r="A1902" t="s">
        <v>8138</v>
      </c>
      <c r="B1902" t="s">
        <v>1220</v>
      </c>
      <c r="C1902" t="s">
        <v>2864</v>
      </c>
      <c r="E1902" t="s">
        <v>2521</v>
      </c>
      <c r="F1902" t="s">
        <v>2865</v>
      </c>
      <c r="G1902" t="s">
        <v>855</v>
      </c>
      <c r="H1902" t="s">
        <v>1342</v>
      </c>
      <c r="I1902" t="s">
        <v>1343</v>
      </c>
      <c r="J1902">
        <v>2025</v>
      </c>
      <c r="K1902">
        <v>0</v>
      </c>
      <c r="L1902" t="s">
        <v>2873</v>
      </c>
      <c r="N1902" t="s">
        <v>8136</v>
      </c>
      <c r="O1902" t="s">
        <v>1753</v>
      </c>
    </row>
    <row r="1903" spans="1:19">
      <c r="A1903" t="s">
        <v>8139</v>
      </c>
      <c r="B1903" t="s">
        <v>1221</v>
      </c>
      <c r="C1903" t="s">
        <v>2875</v>
      </c>
      <c r="E1903" t="s">
        <v>2487</v>
      </c>
      <c r="F1903" t="s">
        <v>2876</v>
      </c>
      <c r="G1903" t="s">
        <v>862</v>
      </c>
      <c r="H1903" t="s">
        <v>1342</v>
      </c>
      <c r="I1903" t="s">
        <v>1343</v>
      </c>
      <c r="J1903">
        <v>2025</v>
      </c>
      <c r="K1903">
        <v>0</v>
      </c>
      <c r="L1903" t="s">
        <v>3248</v>
      </c>
      <c r="M1903" t="s">
        <v>8140</v>
      </c>
      <c r="N1903" t="s">
        <v>8141</v>
      </c>
      <c r="O1903" t="s">
        <v>1753</v>
      </c>
    </row>
    <row r="1904" spans="1:19">
      <c r="A1904" t="s">
        <v>8142</v>
      </c>
      <c r="B1904" t="s">
        <v>1222</v>
      </c>
      <c r="C1904" t="s">
        <v>2875</v>
      </c>
      <c r="E1904" t="s">
        <v>2499</v>
      </c>
      <c r="F1904" t="s">
        <v>2876</v>
      </c>
      <c r="G1904" t="s">
        <v>868</v>
      </c>
      <c r="H1904" t="s">
        <v>1342</v>
      </c>
      <c r="I1904" t="s">
        <v>1343</v>
      </c>
      <c r="J1904">
        <v>2025</v>
      </c>
      <c r="K1904">
        <v>100</v>
      </c>
      <c r="L1904" t="s">
        <v>3735</v>
      </c>
      <c r="M1904" t="s">
        <v>8143</v>
      </c>
      <c r="N1904" t="s">
        <v>8144</v>
      </c>
      <c r="O1904" t="s">
        <v>1753</v>
      </c>
    </row>
    <row r="1905" spans="1:19">
      <c r="A1905" t="s">
        <v>8145</v>
      </c>
      <c r="B1905" t="s">
        <v>1223</v>
      </c>
      <c r="C1905" t="s">
        <v>2875</v>
      </c>
      <c r="E1905" t="s">
        <v>2499</v>
      </c>
      <c r="F1905" t="s">
        <v>2876</v>
      </c>
      <c r="G1905" t="s">
        <v>874</v>
      </c>
      <c r="H1905" t="s">
        <v>1342</v>
      </c>
      <c r="I1905" t="s">
        <v>1343</v>
      </c>
      <c r="J1905">
        <v>2025</v>
      </c>
      <c r="K1905">
        <v>33</v>
      </c>
      <c r="L1905" t="s">
        <v>5062</v>
      </c>
      <c r="M1905" t="s">
        <v>8146</v>
      </c>
      <c r="N1905" t="s">
        <v>8147</v>
      </c>
      <c r="O1905" t="s">
        <v>1753</v>
      </c>
    </row>
    <row r="1906" spans="1:19">
      <c r="A1906" t="s">
        <v>8148</v>
      </c>
      <c r="B1906" t="s">
        <v>1224</v>
      </c>
      <c r="C1906" t="s">
        <v>2875</v>
      </c>
      <c r="E1906" t="s">
        <v>2499</v>
      </c>
      <c r="F1906" t="s">
        <v>2876</v>
      </c>
      <c r="G1906" t="s">
        <v>880</v>
      </c>
      <c r="H1906" t="s">
        <v>1342</v>
      </c>
      <c r="I1906" t="s">
        <v>1343</v>
      </c>
      <c r="J1906">
        <v>2025</v>
      </c>
      <c r="K1906">
        <v>100</v>
      </c>
      <c r="L1906" t="s">
        <v>2890</v>
      </c>
      <c r="M1906" t="s">
        <v>8149</v>
      </c>
      <c r="N1906" t="s">
        <v>8150</v>
      </c>
      <c r="O1906" t="s">
        <v>1753</v>
      </c>
    </row>
    <row r="1907" spans="1:19">
      <c r="A1907" t="s">
        <v>8151</v>
      </c>
      <c r="B1907" t="s">
        <v>1225</v>
      </c>
      <c r="C1907" t="s">
        <v>2875</v>
      </c>
      <c r="E1907" t="s">
        <v>2499</v>
      </c>
      <c r="F1907" t="s">
        <v>2876</v>
      </c>
      <c r="G1907" t="s">
        <v>886</v>
      </c>
      <c r="H1907" t="s">
        <v>1342</v>
      </c>
      <c r="I1907" t="s">
        <v>1343</v>
      </c>
      <c r="J1907">
        <v>2025</v>
      </c>
      <c r="K1907">
        <v>100</v>
      </c>
      <c r="L1907" t="s">
        <v>2894</v>
      </c>
      <c r="M1907" t="s">
        <v>8152</v>
      </c>
      <c r="N1907" t="s">
        <v>8153</v>
      </c>
      <c r="O1907" t="s">
        <v>1753</v>
      </c>
    </row>
    <row r="1908" spans="1:19">
      <c r="A1908" t="s">
        <v>8154</v>
      </c>
      <c r="B1908" t="s">
        <v>1226</v>
      </c>
      <c r="C1908" t="s">
        <v>2875</v>
      </c>
      <c r="E1908" t="s">
        <v>2499</v>
      </c>
      <c r="F1908" t="s">
        <v>2876</v>
      </c>
      <c r="G1908" t="s">
        <v>892</v>
      </c>
      <c r="H1908" t="s">
        <v>1342</v>
      </c>
      <c r="I1908" t="s">
        <v>1343</v>
      </c>
      <c r="J1908">
        <v>2025</v>
      </c>
      <c r="K1908">
        <v>33</v>
      </c>
      <c r="L1908" t="s">
        <v>3260</v>
      </c>
      <c r="M1908" t="s">
        <v>8155</v>
      </c>
      <c r="N1908" t="s">
        <v>8156</v>
      </c>
      <c r="O1908" t="s">
        <v>1753</v>
      </c>
    </row>
    <row r="1909" spans="1:19">
      <c r="A1909" t="s">
        <v>8157</v>
      </c>
      <c r="B1909" t="s">
        <v>1227</v>
      </c>
      <c r="C1909" t="s">
        <v>2875</v>
      </c>
      <c r="E1909" t="s">
        <v>2499</v>
      </c>
      <c r="F1909" t="s">
        <v>2876</v>
      </c>
      <c r="G1909" t="s">
        <v>898</v>
      </c>
      <c r="H1909" t="s">
        <v>1342</v>
      </c>
      <c r="I1909" t="s">
        <v>1343</v>
      </c>
      <c r="J1909">
        <v>2025</v>
      </c>
      <c r="K1909">
        <v>33</v>
      </c>
      <c r="L1909" t="s">
        <v>3753</v>
      </c>
      <c r="M1909" t="s">
        <v>8158</v>
      </c>
      <c r="N1909" t="s">
        <v>8159</v>
      </c>
      <c r="O1909" t="s">
        <v>1753</v>
      </c>
    </row>
    <row r="1910" spans="1:19">
      <c r="A1910" t="s">
        <v>8160</v>
      </c>
      <c r="B1910" t="s">
        <v>1228</v>
      </c>
      <c r="C1910" t="s">
        <v>2875</v>
      </c>
      <c r="E1910" t="s">
        <v>2504</v>
      </c>
      <c r="F1910" t="s">
        <v>2876</v>
      </c>
      <c r="G1910" t="s">
        <v>904</v>
      </c>
      <c r="H1910" t="s">
        <v>1342</v>
      </c>
      <c r="I1910" t="s">
        <v>1343</v>
      </c>
      <c r="J1910">
        <v>2025</v>
      </c>
      <c r="K1910">
        <v>33</v>
      </c>
      <c r="L1910" t="s">
        <v>4197</v>
      </c>
      <c r="M1910" t="s">
        <v>8161</v>
      </c>
      <c r="N1910" t="s">
        <v>8162</v>
      </c>
      <c r="O1910" t="s">
        <v>1753</v>
      </c>
    </row>
    <row r="1911" spans="1:19">
      <c r="A1911" t="s">
        <v>8163</v>
      </c>
      <c r="B1911" t="s">
        <v>1229</v>
      </c>
      <c r="C1911" t="s">
        <v>2875</v>
      </c>
      <c r="E1911" t="s">
        <v>2504</v>
      </c>
      <c r="F1911" t="s">
        <v>2876</v>
      </c>
      <c r="G1911" t="s">
        <v>910</v>
      </c>
      <c r="H1911" t="s">
        <v>1342</v>
      </c>
      <c r="I1911" t="s">
        <v>1343</v>
      </c>
      <c r="J1911">
        <v>2025</v>
      </c>
      <c r="K1911">
        <v>0</v>
      </c>
      <c r="L1911" t="s">
        <v>2909</v>
      </c>
      <c r="M1911" t="s">
        <v>8164</v>
      </c>
      <c r="N1911" t="s">
        <v>8165</v>
      </c>
      <c r="O1911" t="s">
        <v>1753</v>
      </c>
    </row>
    <row r="1912" spans="1:19">
      <c r="A1912" t="s">
        <v>8166</v>
      </c>
      <c r="B1912" t="s">
        <v>1230</v>
      </c>
      <c r="C1912" t="s">
        <v>2875</v>
      </c>
      <c r="E1912" t="s">
        <v>2504</v>
      </c>
      <c r="F1912" t="s">
        <v>2876</v>
      </c>
      <c r="G1912" t="s">
        <v>2913</v>
      </c>
      <c r="H1912" t="s">
        <v>1342</v>
      </c>
      <c r="I1912" t="s">
        <v>1343</v>
      </c>
      <c r="J1912">
        <v>2025</v>
      </c>
      <c r="K1912">
        <v>33</v>
      </c>
      <c r="L1912" t="s">
        <v>3763</v>
      </c>
      <c r="M1912" t="s">
        <v>8167</v>
      </c>
      <c r="N1912" t="s">
        <v>8168</v>
      </c>
      <c r="O1912" t="s">
        <v>1753</v>
      </c>
    </row>
    <row r="1913" spans="1:19">
      <c r="A1913" t="s">
        <v>8169</v>
      </c>
      <c r="B1913" t="s">
        <v>1231</v>
      </c>
      <c r="C1913" t="s">
        <v>2875</v>
      </c>
      <c r="E1913" t="s">
        <v>2504</v>
      </c>
      <c r="F1913" t="s">
        <v>2876</v>
      </c>
      <c r="G1913" t="s">
        <v>922</v>
      </c>
      <c r="H1913" t="s">
        <v>1342</v>
      </c>
      <c r="I1913" t="s">
        <v>1343</v>
      </c>
      <c r="J1913">
        <v>2025</v>
      </c>
      <c r="K1913">
        <v>33</v>
      </c>
      <c r="L1913" t="s">
        <v>5092</v>
      </c>
      <c r="M1913" t="s">
        <v>8164</v>
      </c>
      <c r="N1913" t="s">
        <v>8170</v>
      </c>
      <c r="O1913" t="s">
        <v>1753</v>
      </c>
    </row>
    <row r="1914" spans="1:19">
      <c r="A1914" t="s">
        <v>8171</v>
      </c>
      <c r="B1914" t="s">
        <v>1232</v>
      </c>
      <c r="C1914" t="s">
        <v>2875</v>
      </c>
      <c r="E1914" t="s">
        <v>2521</v>
      </c>
      <c r="F1914" t="s">
        <v>2876</v>
      </c>
      <c r="G1914" t="s">
        <v>928</v>
      </c>
      <c r="H1914" t="s">
        <v>1342</v>
      </c>
      <c r="I1914" t="s">
        <v>1343</v>
      </c>
      <c r="J1914">
        <v>2025</v>
      </c>
      <c r="K1914">
        <v>0</v>
      </c>
      <c r="L1914" t="s">
        <v>3276</v>
      </c>
      <c r="M1914" t="s">
        <v>8172</v>
      </c>
      <c r="N1914" t="s">
        <v>8173</v>
      </c>
      <c r="O1914" t="s">
        <v>1753</v>
      </c>
    </row>
    <row r="1915" spans="1:19">
      <c r="A1915" t="s">
        <v>8174</v>
      </c>
      <c r="B1915" t="s">
        <v>1233</v>
      </c>
      <c r="C1915" t="s">
        <v>2875</v>
      </c>
      <c r="E1915" t="s">
        <v>2521</v>
      </c>
      <c r="F1915" t="s">
        <v>2926</v>
      </c>
      <c r="G1915" t="s">
        <v>935</v>
      </c>
      <c r="H1915" t="s">
        <v>1342</v>
      </c>
      <c r="I1915" t="s">
        <v>1343</v>
      </c>
      <c r="J1915">
        <v>2025</v>
      </c>
      <c r="K1915">
        <v>100</v>
      </c>
      <c r="L1915" t="s">
        <v>2927</v>
      </c>
      <c r="M1915" t="s">
        <v>8175</v>
      </c>
      <c r="N1915" t="s">
        <v>8176</v>
      </c>
      <c r="O1915" t="s">
        <v>1753</v>
      </c>
    </row>
    <row r="1916" spans="1:19">
      <c r="A1916" t="s">
        <v>8177</v>
      </c>
      <c r="B1916" t="s">
        <v>1234</v>
      </c>
      <c r="C1916" t="s">
        <v>2875</v>
      </c>
      <c r="E1916" t="s">
        <v>2521</v>
      </c>
      <c r="F1916" t="s">
        <v>2926</v>
      </c>
      <c r="G1916" t="s">
        <v>939</v>
      </c>
      <c r="H1916" t="s">
        <v>1342</v>
      </c>
      <c r="I1916" t="s">
        <v>1343</v>
      </c>
      <c r="J1916">
        <v>2025</v>
      </c>
      <c r="K1916">
        <v>100</v>
      </c>
      <c r="L1916" t="s">
        <v>2931</v>
      </c>
      <c r="M1916" t="s">
        <v>8178</v>
      </c>
      <c r="N1916" t="s">
        <v>8179</v>
      </c>
      <c r="O1916" t="s">
        <v>1753</v>
      </c>
    </row>
    <row r="1917" spans="1:19">
      <c r="A1917" t="s">
        <v>8180</v>
      </c>
      <c r="B1917" t="s">
        <v>1235</v>
      </c>
      <c r="C1917" t="s">
        <v>2875</v>
      </c>
      <c r="E1917" t="s">
        <v>2521</v>
      </c>
      <c r="F1917" t="s">
        <v>2926</v>
      </c>
      <c r="G1917" t="s">
        <v>943</v>
      </c>
      <c r="H1917" t="s">
        <v>1342</v>
      </c>
      <c r="I1917" t="s">
        <v>1343</v>
      </c>
      <c r="J1917">
        <v>2025</v>
      </c>
      <c r="K1917">
        <v>100</v>
      </c>
      <c r="L1917" t="s">
        <v>2935</v>
      </c>
      <c r="M1917" t="s">
        <v>8181</v>
      </c>
      <c r="N1917" t="s">
        <v>8182</v>
      </c>
      <c r="O1917" t="s">
        <v>1753</v>
      </c>
    </row>
    <row r="1918" spans="1:19">
      <c r="A1918" t="s">
        <v>8183</v>
      </c>
      <c r="B1918" t="s">
        <v>1236</v>
      </c>
      <c r="C1918" t="s">
        <v>2875</v>
      </c>
      <c r="E1918" t="s">
        <v>2521</v>
      </c>
      <c r="F1918" t="s">
        <v>2926</v>
      </c>
      <c r="G1918" t="s">
        <v>949</v>
      </c>
      <c r="H1918" t="s">
        <v>1342</v>
      </c>
      <c r="I1918" t="s">
        <v>1343</v>
      </c>
      <c r="J1918">
        <v>2025</v>
      </c>
      <c r="K1918">
        <v>100</v>
      </c>
      <c r="L1918" t="s">
        <v>2938</v>
      </c>
      <c r="M1918" t="s">
        <v>8184</v>
      </c>
      <c r="N1918" t="s">
        <v>8185</v>
      </c>
      <c r="O1918" t="s">
        <v>1753</v>
      </c>
    </row>
    <row r="1919" spans="1:19">
      <c r="A1919" t="s">
        <v>8186</v>
      </c>
      <c r="B1919" t="s">
        <v>1237</v>
      </c>
      <c r="C1919" t="s">
        <v>2875</v>
      </c>
      <c r="E1919" t="s">
        <v>2521</v>
      </c>
      <c r="F1919" t="s">
        <v>2926</v>
      </c>
      <c r="G1919" t="s">
        <v>955</v>
      </c>
      <c r="H1919" t="s">
        <v>1342</v>
      </c>
      <c r="I1919" t="s">
        <v>1343</v>
      </c>
      <c r="J1919">
        <v>2025</v>
      </c>
      <c r="K1919">
        <v>0</v>
      </c>
      <c r="L1919" t="s">
        <v>2941</v>
      </c>
      <c r="M1919" t="s">
        <v>8187</v>
      </c>
      <c r="N1919" t="s">
        <v>8188</v>
      </c>
      <c r="O1919" t="s">
        <v>1753</v>
      </c>
      <c r="S1919" t="s">
        <v>8189</v>
      </c>
    </row>
    <row r="1920" spans="1:19">
      <c r="A1920" t="s">
        <v>8190</v>
      </c>
      <c r="B1920" t="s">
        <v>1238</v>
      </c>
      <c r="C1920" t="s">
        <v>2875</v>
      </c>
      <c r="E1920" t="s">
        <v>2521</v>
      </c>
      <c r="F1920" t="s">
        <v>2926</v>
      </c>
      <c r="G1920" t="s">
        <v>961</v>
      </c>
      <c r="H1920" t="s">
        <v>1342</v>
      </c>
      <c r="I1920" t="s">
        <v>1343</v>
      </c>
      <c r="J1920">
        <v>2025</v>
      </c>
      <c r="K1920">
        <v>0</v>
      </c>
      <c r="L1920" t="s">
        <v>3295</v>
      </c>
      <c r="N1920" t="s">
        <v>8191</v>
      </c>
      <c r="O1920" t="s">
        <v>1753</v>
      </c>
    </row>
    <row r="1921" spans="1:18">
      <c r="A1921" t="s">
        <v>8192</v>
      </c>
      <c r="B1921" t="s">
        <v>1239</v>
      </c>
      <c r="C1921" t="s">
        <v>2947</v>
      </c>
      <c r="E1921" t="s">
        <v>2487</v>
      </c>
      <c r="F1921" t="s">
        <v>2948</v>
      </c>
      <c r="G1921" t="s">
        <v>965</v>
      </c>
      <c r="H1921" t="s">
        <v>1342</v>
      </c>
      <c r="I1921" t="s">
        <v>1343</v>
      </c>
      <c r="J1921">
        <v>2025</v>
      </c>
      <c r="K1921">
        <v>0</v>
      </c>
      <c r="L1921" t="s">
        <v>2961</v>
      </c>
      <c r="M1921" t="s">
        <v>8193</v>
      </c>
      <c r="N1921" t="s">
        <v>8194</v>
      </c>
      <c r="O1921" t="s">
        <v>1753</v>
      </c>
    </row>
    <row r="1922" spans="1:18">
      <c r="A1922" t="s">
        <v>8195</v>
      </c>
      <c r="B1922" t="s">
        <v>1240</v>
      </c>
      <c r="C1922" t="s">
        <v>2947</v>
      </c>
      <c r="E1922" t="s">
        <v>2487</v>
      </c>
      <c r="F1922" t="s">
        <v>2948</v>
      </c>
      <c r="G1922" t="s">
        <v>971</v>
      </c>
      <c r="H1922" t="s">
        <v>1342</v>
      </c>
      <c r="I1922" t="s">
        <v>1343</v>
      </c>
      <c r="J1922">
        <v>2025</v>
      </c>
      <c r="K1922">
        <v>0</v>
      </c>
      <c r="L1922" t="s">
        <v>2954</v>
      </c>
      <c r="N1922" t="s">
        <v>8196</v>
      </c>
      <c r="O1922" t="s">
        <v>1753</v>
      </c>
    </row>
    <row r="1923" spans="1:18">
      <c r="A1923" t="s">
        <v>8197</v>
      </c>
      <c r="B1923" t="s">
        <v>1241</v>
      </c>
      <c r="C1923" t="s">
        <v>2947</v>
      </c>
      <c r="E1923" t="s">
        <v>2487</v>
      </c>
      <c r="F1923" t="s">
        <v>2948</v>
      </c>
      <c r="G1923" t="s">
        <v>975</v>
      </c>
      <c r="H1923" t="s">
        <v>1342</v>
      </c>
      <c r="I1923" t="s">
        <v>1343</v>
      </c>
      <c r="J1923">
        <v>2025</v>
      </c>
      <c r="K1923">
        <v>0</v>
      </c>
      <c r="L1923" t="s">
        <v>2961</v>
      </c>
      <c r="M1923" t="s">
        <v>8193</v>
      </c>
      <c r="N1923" t="s">
        <v>8194</v>
      </c>
      <c r="O1923" t="s">
        <v>1753</v>
      </c>
    </row>
    <row r="1924" spans="1:18">
      <c r="A1924" t="s">
        <v>8198</v>
      </c>
      <c r="B1924" t="s">
        <v>1242</v>
      </c>
      <c r="C1924" t="s">
        <v>2947</v>
      </c>
      <c r="E1924" t="s">
        <v>2504</v>
      </c>
      <c r="F1924" t="s">
        <v>2948</v>
      </c>
      <c r="G1924" t="s">
        <v>981</v>
      </c>
      <c r="H1924" t="s">
        <v>1342</v>
      </c>
      <c r="I1924" t="s">
        <v>1343</v>
      </c>
      <c r="J1924">
        <v>2025</v>
      </c>
      <c r="K1924">
        <v>0</v>
      </c>
      <c r="L1924" t="s">
        <v>2961</v>
      </c>
      <c r="N1924" t="s">
        <v>8199</v>
      </c>
      <c r="O1924" t="s">
        <v>1753</v>
      </c>
    </row>
    <row r="1925" spans="1:18">
      <c r="A1925" t="s">
        <v>8200</v>
      </c>
      <c r="B1925" t="s">
        <v>1243</v>
      </c>
      <c r="C1925" t="s">
        <v>2947</v>
      </c>
      <c r="E1925" t="s">
        <v>2504</v>
      </c>
      <c r="F1925" t="s">
        <v>2948</v>
      </c>
      <c r="G1925" t="s">
        <v>986</v>
      </c>
      <c r="H1925" t="s">
        <v>1342</v>
      </c>
      <c r="I1925" t="s">
        <v>1343</v>
      </c>
      <c r="J1925">
        <v>2025</v>
      </c>
      <c r="K1925">
        <v>0</v>
      </c>
      <c r="L1925" t="s">
        <v>2954</v>
      </c>
      <c r="N1925" t="s">
        <v>8201</v>
      </c>
      <c r="O1925" t="s">
        <v>1753</v>
      </c>
    </row>
    <row r="1926" spans="1:18">
      <c r="A1926" t="s">
        <v>8202</v>
      </c>
      <c r="B1926" t="s">
        <v>1244</v>
      </c>
      <c r="C1926" t="s">
        <v>2947</v>
      </c>
      <c r="E1926" t="s">
        <v>2504</v>
      </c>
      <c r="F1926" t="s">
        <v>2948</v>
      </c>
      <c r="G1926" t="s">
        <v>989</v>
      </c>
      <c r="H1926" t="s">
        <v>1342</v>
      </c>
      <c r="I1926" t="s">
        <v>1343</v>
      </c>
      <c r="J1926">
        <v>2025</v>
      </c>
      <c r="K1926">
        <v>0</v>
      </c>
      <c r="L1926" t="s">
        <v>2961</v>
      </c>
      <c r="N1926" t="s">
        <v>8203</v>
      </c>
      <c r="O1926" t="s">
        <v>1753</v>
      </c>
    </row>
    <row r="1927" spans="1:18">
      <c r="A1927" t="s">
        <v>8204</v>
      </c>
      <c r="B1927" t="s">
        <v>1245</v>
      </c>
      <c r="C1927" t="s">
        <v>2947</v>
      </c>
      <c r="E1927" t="s">
        <v>2966</v>
      </c>
      <c r="F1927" t="s">
        <v>2948</v>
      </c>
      <c r="G1927" t="s">
        <v>993</v>
      </c>
      <c r="H1927" t="s">
        <v>1342</v>
      </c>
      <c r="I1927" t="s">
        <v>1343</v>
      </c>
      <c r="J1927">
        <v>2025</v>
      </c>
      <c r="K1927">
        <v>0</v>
      </c>
      <c r="L1927" t="s">
        <v>2961</v>
      </c>
      <c r="M1927" t="s">
        <v>8193</v>
      </c>
      <c r="N1927" t="s">
        <v>8205</v>
      </c>
      <c r="O1927" t="s">
        <v>1753</v>
      </c>
    </row>
    <row r="1928" spans="1:18">
      <c r="A1928" t="s">
        <v>8206</v>
      </c>
      <c r="B1928" t="s">
        <v>1246</v>
      </c>
      <c r="C1928" t="s">
        <v>2947</v>
      </c>
      <c r="E1928" t="s">
        <v>2487</v>
      </c>
      <c r="F1928" t="s">
        <v>2948</v>
      </c>
      <c r="G1928" t="s">
        <v>998</v>
      </c>
      <c r="H1928" t="s">
        <v>1342</v>
      </c>
      <c r="I1928" t="s">
        <v>1343</v>
      </c>
      <c r="J1928">
        <v>2025</v>
      </c>
      <c r="K1928">
        <v>0</v>
      </c>
      <c r="L1928" t="s">
        <v>2961</v>
      </c>
      <c r="M1928" t="s">
        <v>8193</v>
      </c>
      <c r="N1928" t="s">
        <v>8207</v>
      </c>
      <c r="O1928" t="s">
        <v>1753</v>
      </c>
    </row>
    <row r="1929" spans="1:18">
      <c r="A1929" t="s">
        <v>8208</v>
      </c>
      <c r="B1929" t="s">
        <v>1247</v>
      </c>
      <c r="C1929" t="s">
        <v>2947</v>
      </c>
      <c r="E1929" t="s">
        <v>2504</v>
      </c>
      <c r="F1929" t="s">
        <v>2948</v>
      </c>
      <c r="G1929" t="s">
        <v>1003</v>
      </c>
      <c r="H1929" t="s">
        <v>1342</v>
      </c>
      <c r="I1929" t="s">
        <v>1343</v>
      </c>
      <c r="J1929">
        <v>2025</v>
      </c>
      <c r="K1929">
        <v>0</v>
      </c>
      <c r="L1929" t="s">
        <v>2961</v>
      </c>
      <c r="M1929" t="s">
        <v>8193</v>
      </c>
      <c r="N1929" t="s">
        <v>8209</v>
      </c>
      <c r="O1929" t="s">
        <v>1753</v>
      </c>
    </row>
    <row r="1930" spans="1:18">
      <c r="A1930" t="s">
        <v>8210</v>
      </c>
      <c r="B1930" t="s">
        <v>1248</v>
      </c>
      <c r="C1930" t="s">
        <v>2947</v>
      </c>
      <c r="E1930" t="s">
        <v>2487</v>
      </c>
      <c r="F1930" t="s">
        <v>2948</v>
      </c>
      <c r="G1930" t="s">
        <v>1007</v>
      </c>
      <c r="H1930" t="s">
        <v>1342</v>
      </c>
      <c r="I1930" t="s">
        <v>1343</v>
      </c>
      <c r="J1930">
        <v>2025</v>
      </c>
      <c r="K1930">
        <v>0</v>
      </c>
      <c r="L1930" t="s">
        <v>2954</v>
      </c>
      <c r="M1930" t="s">
        <v>8193</v>
      </c>
      <c r="N1930" t="s">
        <v>8211</v>
      </c>
      <c r="O1930" t="s">
        <v>1753</v>
      </c>
    </row>
    <row r="1931" spans="1:18">
      <c r="A1931" t="s">
        <v>8212</v>
      </c>
      <c r="B1931" t="s">
        <v>1249</v>
      </c>
      <c r="C1931" t="s">
        <v>2947</v>
      </c>
      <c r="E1931" t="s">
        <v>2966</v>
      </c>
      <c r="F1931" t="s">
        <v>2979</v>
      </c>
      <c r="G1931" t="s">
        <v>1011</v>
      </c>
      <c r="H1931" t="s">
        <v>1342</v>
      </c>
      <c r="I1931" t="s">
        <v>1343</v>
      </c>
      <c r="J1931">
        <v>2025</v>
      </c>
      <c r="K1931">
        <v>0</v>
      </c>
      <c r="L1931" t="s">
        <v>2961</v>
      </c>
      <c r="N1931" t="s">
        <v>8213</v>
      </c>
      <c r="O1931" t="s">
        <v>1753</v>
      </c>
    </row>
    <row r="1932" spans="1:18">
      <c r="A1932" t="s">
        <v>8214</v>
      </c>
      <c r="B1932" t="s">
        <v>1250</v>
      </c>
      <c r="C1932" t="s">
        <v>2947</v>
      </c>
      <c r="E1932" t="s">
        <v>2499</v>
      </c>
      <c r="F1932" t="s">
        <v>2876</v>
      </c>
      <c r="G1932" t="s">
        <v>1017</v>
      </c>
      <c r="H1932" t="s">
        <v>1342</v>
      </c>
      <c r="I1932" t="s">
        <v>1343</v>
      </c>
      <c r="J1932">
        <v>2025</v>
      </c>
      <c r="K1932">
        <v>33</v>
      </c>
      <c r="L1932" t="s">
        <v>3826</v>
      </c>
      <c r="M1932" t="s">
        <v>8215</v>
      </c>
      <c r="N1932" t="s">
        <v>8216</v>
      </c>
      <c r="O1932" t="s">
        <v>1753</v>
      </c>
    </row>
    <row r="1933" spans="1:18">
      <c r="A1933" t="s">
        <v>8217</v>
      </c>
      <c r="B1933" t="s">
        <v>1251</v>
      </c>
      <c r="C1933" t="s">
        <v>2947</v>
      </c>
      <c r="E1933" t="s">
        <v>2499</v>
      </c>
      <c r="F1933" t="s">
        <v>2876</v>
      </c>
      <c r="G1933" t="s">
        <v>1022</v>
      </c>
      <c r="H1933" t="s">
        <v>1342</v>
      </c>
      <c r="I1933" t="s">
        <v>1343</v>
      </c>
      <c r="J1933">
        <v>2025</v>
      </c>
      <c r="K1933">
        <v>67</v>
      </c>
      <c r="L1933" t="s">
        <v>3830</v>
      </c>
      <c r="M1933" t="s">
        <v>8218</v>
      </c>
      <c r="N1933" t="s">
        <v>8219</v>
      </c>
      <c r="O1933" t="s">
        <v>1779</v>
      </c>
      <c r="P1933" t="s">
        <v>8220</v>
      </c>
      <c r="R1933" t="s">
        <v>8221</v>
      </c>
    </row>
    <row r="1934" spans="1:18">
      <c r="A1934" t="s">
        <v>8222</v>
      </c>
      <c r="B1934" t="s">
        <v>1252</v>
      </c>
      <c r="C1934" t="s">
        <v>2947</v>
      </c>
      <c r="E1934" t="s">
        <v>2499</v>
      </c>
      <c r="F1934" t="s">
        <v>2876</v>
      </c>
      <c r="G1934" t="s">
        <v>1027</v>
      </c>
      <c r="H1934" t="s">
        <v>1342</v>
      </c>
      <c r="I1934" t="s">
        <v>1343</v>
      </c>
      <c r="J1934">
        <v>2025</v>
      </c>
      <c r="K1934">
        <v>33</v>
      </c>
      <c r="L1934" t="s">
        <v>3834</v>
      </c>
      <c r="M1934" t="s">
        <v>8218</v>
      </c>
      <c r="N1934" t="s">
        <v>8223</v>
      </c>
      <c r="O1934" t="s">
        <v>1753</v>
      </c>
    </row>
    <row r="1935" spans="1:18">
      <c r="A1935" t="s">
        <v>8224</v>
      </c>
      <c r="B1935" t="s">
        <v>1253</v>
      </c>
      <c r="C1935" t="s">
        <v>2947</v>
      </c>
      <c r="E1935" t="s">
        <v>2521</v>
      </c>
      <c r="F1935" t="s">
        <v>2876</v>
      </c>
      <c r="G1935" t="s">
        <v>1032</v>
      </c>
      <c r="H1935" t="s">
        <v>1342</v>
      </c>
      <c r="I1935" t="s">
        <v>1343</v>
      </c>
      <c r="J1935">
        <v>2025</v>
      </c>
      <c r="K1935">
        <v>0</v>
      </c>
      <c r="L1935" t="s">
        <v>2961</v>
      </c>
      <c r="M1935" t="s">
        <v>8225</v>
      </c>
      <c r="N1935" t="s">
        <v>8226</v>
      </c>
      <c r="O1935" t="s">
        <v>1753</v>
      </c>
    </row>
    <row r="1936" spans="1:18">
      <c r="A1936" t="s">
        <v>8227</v>
      </c>
      <c r="B1936" t="s">
        <v>1254</v>
      </c>
      <c r="C1936" t="s">
        <v>2947</v>
      </c>
      <c r="E1936" t="s">
        <v>2521</v>
      </c>
      <c r="F1936" t="s">
        <v>2926</v>
      </c>
      <c r="G1936" t="s">
        <v>1038</v>
      </c>
      <c r="H1936" t="s">
        <v>1342</v>
      </c>
      <c r="I1936" t="s">
        <v>1343</v>
      </c>
      <c r="J1936">
        <v>2025</v>
      </c>
      <c r="K1936">
        <v>100</v>
      </c>
      <c r="L1936" t="s">
        <v>3841</v>
      </c>
      <c r="M1936" t="s">
        <v>8228</v>
      </c>
      <c r="N1936" t="s">
        <v>8229</v>
      </c>
      <c r="O1936" t="s">
        <v>1753</v>
      </c>
    </row>
    <row r="1937" spans="1:19">
      <c r="A1937" t="s">
        <v>8230</v>
      </c>
      <c r="B1937" t="s">
        <v>1255</v>
      </c>
      <c r="C1937" t="s">
        <v>2947</v>
      </c>
      <c r="E1937" t="s">
        <v>2521</v>
      </c>
      <c r="F1937" t="s">
        <v>2926</v>
      </c>
      <c r="G1937" t="s">
        <v>1041</v>
      </c>
      <c r="H1937" t="s">
        <v>1342</v>
      </c>
      <c r="I1937" t="s">
        <v>1343</v>
      </c>
      <c r="J1937">
        <v>2025</v>
      </c>
      <c r="K1937">
        <v>67</v>
      </c>
      <c r="L1937" t="s">
        <v>8231</v>
      </c>
      <c r="M1937" t="s">
        <v>8228</v>
      </c>
      <c r="N1937" t="s">
        <v>8232</v>
      </c>
      <c r="O1937" t="s">
        <v>1753</v>
      </c>
      <c r="S1937" t="s">
        <v>8233</v>
      </c>
    </row>
    <row r="1938" spans="1:19">
      <c r="A1938" t="s">
        <v>8234</v>
      </c>
      <c r="B1938" t="s">
        <v>1256</v>
      </c>
      <c r="C1938" t="s">
        <v>2947</v>
      </c>
      <c r="E1938" t="s">
        <v>2521</v>
      </c>
      <c r="F1938" t="s">
        <v>2926</v>
      </c>
      <c r="G1938" t="s">
        <v>1046</v>
      </c>
      <c r="H1938" t="s">
        <v>1342</v>
      </c>
      <c r="I1938" t="s">
        <v>1343</v>
      </c>
      <c r="J1938">
        <v>2025</v>
      </c>
      <c r="K1938">
        <v>0</v>
      </c>
      <c r="L1938" t="s">
        <v>2954</v>
      </c>
      <c r="N1938" t="s">
        <v>8235</v>
      </c>
      <c r="O1938" t="s">
        <v>1753</v>
      </c>
    </row>
    <row r="1939" spans="1:19">
      <c r="A1939" t="s">
        <v>8236</v>
      </c>
      <c r="B1939" t="s">
        <v>1257</v>
      </c>
      <c r="C1939" t="s">
        <v>2486</v>
      </c>
      <c r="D1939" t="s">
        <v>1742</v>
      </c>
      <c r="E1939" t="s">
        <v>2487</v>
      </c>
      <c r="F1939" t="s">
        <v>2488</v>
      </c>
      <c r="G1939" t="s">
        <v>2489</v>
      </c>
      <c r="H1939" t="s">
        <v>1344</v>
      </c>
      <c r="I1939" t="s">
        <v>1345</v>
      </c>
      <c r="J1939">
        <v>2025</v>
      </c>
      <c r="K1939">
        <v>0</v>
      </c>
      <c r="L1939" t="s">
        <v>2999</v>
      </c>
      <c r="N1939" t="s">
        <v>8237</v>
      </c>
    </row>
    <row r="1940" spans="1:19">
      <c r="A1940" t="s">
        <v>8238</v>
      </c>
      <c r="B1940" t="s">
        <v>1258</v>
      </c>
      <c r="C1940" t="s">
        <v>2486</v>
      </c>
      <c r="D1940" t="s">
        <v>1743</v>
      </c>
      <c r="E1940" t="s">
        <v>2487</v>
      </c>
      <c r="F1940" t="s">
        <v>2488</v>
      </c>
      <c r="G1940" t="s">
        <v>2494</v>
      </c>
      <c r="H1940" t="s">
        <v>1344</v>
      </c>
      <c r="I1940" t="s">
        <v>1345</v>
      </c>
      <c r="J1940">
        <v>2025</v>
      </c>
      <c r="K1940">
        <v>33</v>
      </c>
      <c r="L1940" t="s">
        <v>4308</v>
      </c>
      <c r="M1940" t="s">
        <v>8239</v>
      </c>
      <c r="N1940" t="s">
        <v>8240</v>
      </c>
    </row>
    <row r="1941" spans="1:19">
      <c r="A1941" t="s">
        <v>8241</v>
      </c>
      <c r="B1941" t="s">
        <v>1259</v>
      </c>
      <c r="C1941" t="s">
        <v>2486</v>
      </c>
      <c r="D1941" t="s">
        <v>1744</v>
      </c>
      <c r="E1941" t="s">
        <v>2499</v>
      </c>
      <c r="F1941" t="s">
        <v>2488</v>
      </c>
      <c r="G1941" t="s">
        <v>2500</v>
      </c>
      <c r="H1941" t="s">
        <v>1344</v>
      </c>
      <c r="I1941" t="s">
        <v>1345</v>
      </c>
      <c r="J1941">
        <v>2025</v>
      </c>
      <c r="K1941">
        <v>100</v>
      </c>
      <c r="L1941" t="s">
        <v>3348</v>
      </c>
      <c r="M1941" t="s">
        <v>8242</v>
      </c>
      <c r="N1941" t="s">
        <v>8243</v>
      </c>
    </row>
    <row r="1942" spans="1:19">
      <c r="A1942" t="s">
        <v>8244</v>
      </c>
      <c r="B1942" t="s">
        <v>1260</v>
      </c>
      <c r="C1942" t="s">
        <v>2486</v>
      </c>
      <c r="D1942" t="s">
        <v>1745</v>
      </c>
      <c r="E1942" t="s">
        <v>2504</v>
      </c>
      <c r="F1942" t="s">
        <v>2488</v>
      </c>
      <c r="G1942" t="s">
        <v>2505</v>
      </c>
      <c r="H1942" t="s">
        <v>1344</v>
      </c>
      <c r="I1942" t="s">
        <v>1345</v>
      </c>
      <c r="J1942">
        <v>2025</v>
      </c>
      <c r="K1942">
        <v>100</v>
      </c>
      <c r="L1942" t="s">
        <v>3355</v>
      </c>
      <c r="N1942" t="s">
        <v>8245</v>
      </c>
    </row>
    <row r="1943" spans="1:19">
      <c r="A1943" t="s">
        <v>8246</v>
      </c>
      <c r="B1943" t="s">
        <v>1261</v>
      </c>
      <c r="C1943" t="s">
        <v>2486</v>
      </c>
      <c r="D1943" t="s">
        <v>1746</v>
      </c>
      <c r="E1943" t="s">
        <v>2504</v>
      </c>
      <c r="F1943" t="s">
        <v>2488</v>
      </c>
      <c r="G1943" t="s">
        <v>2511</v>
      </c>
      <c r="H1943" t="s">
        <v>1344</v>
      </c>
      <c r="I1943" t="s">
        <v>1345</v>
      </c>
      <c r="J1943">
        <v>2025</v>
      </c>
      <c r="K1943">
        <v>0</v>
      </c>
      <c r="L1943" t="s">
        <v>3010</v>
      </c>
      <c r="N1943" t="s">
        <v>8247</v>
      </c>
    </row>
    <row r="1944" spans="1:19">
      <c r="A1944" t="s">
        <v>8248</v>
      </c>
      <c r="B1944" t="s">
        <v>1262</v>
      </c>
      <c r="C1944" t="s">
        <v>2486</v>
      </c>
      <c r="D1944" t="s">
        <v>1747</v>
      </c>
      <c r="E1944" t="s">
        <v>2504</v>
      </c>
      <c r="F1944" t="s">
        <v>2488</v>
      </c>
      <c r="G1944" t="s">
        <v>2516</v>
      </c>
      <c r="H1944" t="s">
        <v>1344</v>
      </c>
      <c r="I1944" t="s">
        <v>1345</v>
      </c>
      <c r="J1944">
        <v>2025</v>
      </c>
      <c r="K1944">
        <v>67</v>
      </c>
      <c r="L1944" t="s">
        <v>3362</v>
      </c>
      <c r="M1944" t="s">
        <v>8249</v>
      </c>
      <c r="N1944" t="s">
        <v>8250</v>
      </c>
    </row>
    <row r="1945" spans="1:19">
      <c r="A1945" t="s">
        <v>8251</v>
      </c>
      <c r="B1945" t="s">
        <v>1263</v>
      </c>
      <c r="C1945" t="s">
        <v>2486</v>
      </c>
      <c r="D1945" t="s">
        <v>1695</v>
      </c>
      <c r="E1945" t="s">
        <v>2521</v>
      </c>
      <c r="F1945" t="s">
        <v>2488</v>
      </c>
      <c r="G1945" t="s">
        <v>2522</v>
      </c>
      <c r="H1945" t="s">
        <v>1344</v>
      </c>
      <c r="I1945" t="s">
        <v>1345</v>
      </c>
      <c r="J1945">
        <v>2025</v>
      </c>
      <c r="K1945">
        <v>67</v>
      </c>
      <c r="L1945" t="s">
        <v>2523</v>
      </c>
      <c r="M1945" t="s">
        <v>8252</v>
      </c>
      <c r="N1945" t="s">
        <v>8253</v>
      </c>
    </row>
    <row r="1946" spans="1:19">
      <c r="A1946" t="s">
        <v>8254</v>
      </c>
      <c r="B1946" t="s">
        <v>1115</v>
      </c>
      <c r="C1946" t="s">
        <v>2486</v>
      </c>
      <c r="D1946" t="s">
        <v>1743</v>
      </c>
      <c r="E1946" t="s">
        <v>2487</v>
      </c>
      <c r="F1946" t="s">
        <v>2526</v>
      </c>
      <c r="G1946" t="s">
        <v>289</v>
      </c>
      <c r="H1946" t="s">
        <v>1344</v>
      </c>
      <c r="I1946" t="s">
        <v>1345</v>
      </c>
      <c r="J1946">
        <v>2025</v>
      </c>
      <c r="K1946">
        <v>100</v>
      </c>
      <c r="L1946" t="s">
        <v>2527</v>
      </c>
      <c r="M1946" t="s">
        <v>8255</v>
      </c>
      <c r="N1946" t="s">
        <v>8256</v>
      </c>
    </row>
    <row r="1947" spans="1:19">
      <c r="A1947" t="s">
        <v>8257</v>
      </c>
      <c r="B1947" t="s">
        <v>1116</v>
      </c>
      <c r="C1947" t="s">
        <v>2486</v>
      </c>
      <c r="D1947" t="s">
        <v>1743</v>
      </c>
      <c r="E1947" t="s">
        <v>2487</v>
      </c>
      <c r="F1947" t="s">
        <v>2526</v>
      </c>
      <c r="G1947" t="s">
        <v>296</v>
      </c>
      <c r="H1947" t="s">
        <v>1344</v>
      </c>
      <c r="I1947" t="s">
        <v>1345</v>
      </c>
      <c r="J1947">
        <v>2025</v>
      </c>
      <c r="K1947">
        <v>100</v>
      </c>
      <c r="L1947" t="s">
        <v>2531</v>
      </c>
      <c r="M1947" t="s">
        <v>8258</v>
      </c>
      <c r="N1947" t="s">
        <v>8259</v>
      </c>
    </row>
    <row r="1948" spans="1:19">
      <c r="A1948" t="s">
        <v>8260</v>
      </c>
      <c r="B1948" t="s">
        <v>1117</v>
      </c>
      <c r="C1948" t="s">
        <v>2486</v>
      </c>
      <c r="D1948" t="s">
        <v>1743</v>
      </c>
      <c r="E1948" t="s">
        <v>2487</v>
      </c>
      <c r="F1948" t="s">
        <v>2526</v>
      </c>
      <c r="G1948" t="s">
        <v>300</v>
      </c>
      <c r="H1948" t="s">
        <v>1344</v>
      </c>
      <c r="I1948" t="s">
        <v>1345</v>
      </c>
      <c r="J1948">
        <v>2025</v>
      </c>
      <c r="K1948">
        <v>100</v>
      </c>
      <c r="L1948" t="s">
        <v>2534</v>
      </c>
      <c r="M1948" t="s">
        <v>8258</v>
      </c>
      <c r="N1948" t="s">
        <v>8261</v>
      </c>
    </row>
    <row r="1949" spans="1:19">
      <c r="A1949" t="s">
        <v>8262</v>
      </c>
      <c r="B1949" t="s">
        <v>1118</v>
      </c>
      <c r="C1949" t="s">
        <v>2486</v>
      </c>
      <c r="D1949" t="s">
        <v>1743</v>
      </c>
      <c r="E1949" t="s">
        <v>2487</v>
      </c>
      <c r="F1949" t="s">
        <v>2526</v>
      </c>
      <c r="G1949" t="s">
        <v>304</v>
      </c>
      <c r="H1949" t="s">
        <v>1344</v>
      </c>
      <c r="I1949" t="s">
        <v>1345</v>
      </c>
      <c r="J1949">
        <v>2025</v>
      </c>
      <c r="K1949">
        <v>100</v>
      </c>
      <c r="L1949" t="s">
        <v>2537</v>
      </c>
      <c r="M1949" t="s">
        <v>8263</v>
      </c>
      <c r="N1949" t="s">
        <v>8264</v>
      </c>
    </row>
    <row r="1950" spans="1:19">
      <c r="A1950" t="s">
        <v>8265</v>
      </c>
      <c r="B1950" t="s">
        <v>1119</v>
      </c>
      <c r="C1950" t="s">
        <v>2486</v>
      </c>
      <c r="D1950" t="s">
        <v>1743</v>
      </c>
      <c r="E1950" t="s">
        <v>2487</v>
      </c>
      <c r="F1950" t="s">
        <v>2526</v>
      </c>
      <c r="G1950" t="s">
        <v>308</v>
      </c>
      <c r="H1950" t="s">
        <v>1344</v>
      </c>
      <c r="I1950" t="s">
        <v>1345</v>
      </c>
      <c r="J1950">
        <v>2025</v>
      </c>
      <c r="K1950">
        <v>100</v>
      </c>
      <c r="L1950" t="s">
        <v>2540</v>
      </c>
      <c r="M1950" t="s">
        <v>8263</v>
      </c>
      <c r="N1950" t="s">
        <v>8266</v>
      </c>
    </row>
    <row r="1951" spans="1:19">
      <c r="A1951" t="s">
        <v>8267</v>
      </c>
      <c r="B1951" t="s">
        <v>1120</v>
      </c>
      <c r="C1951" t="s">
        <v>2486</v>
      </c>
      <c r="D1951" t="s">
        <v>1743</v>
      </c>
      <c r="E1951" t="s">
        <v>2487</v>
      </c>
      <c r="F1951" t="s">
        <v>2526</v>
      </c>
      <c r="G1951" t="s">
        <v>312</v>
      </c>
      <c r="H1951" t="s">
        <v>1344</v>
      </c>
      <c r="I1951" t="s">
        <v>1345</v>
      </c>
      <c r="J1951">
        <v>2025</v>
      </c>
      <c r="K1951">
        <v>100</v>
      </c>
      <c r="L1951" t="s">
        <v>2543</v>
      </c>
      <c r="M1951" t="s">
        <v>8268</v>
      </c>
      <c r="N1951" t="s">
        <v>8269</v>
      </c>
    </row>
    <row r="1952" spans="1:19">
      <c r="A1952" t="s">
        <v>8270</v>
      </c>
      <c r="B1952" t="s">
        <v>1121</v>
      </c>
      <c r="C1952" t="s">
        <v>2486</v>
      </c>
      <c r="D1952" t="s">
        <v>1743</v>
      </c>
      <c r="E1952" t="s">
        <v>2487</v>
      </c>
      <c r="F1952" t="s">
        <v>2526</v>
      </c>
      <c r="G1952" t="s">
        <v>318</v>
      </c>
      <c r="H1952" t="s">
        <v>1344</v>
      </c>
      <c r="I1952" t="s">
        <v>1345</v>
      </c>
      <c r="J1952">
        <v>2025</v>
      </c>
      <c r="K1952">
        <v>0</v>
      </c>
      <c r="L1952" t="s">
        <v>3388</v>
      </c>
      <c r="M1952" t="s">
        <v>8271</v>
      </c>
      <c r="N1952" t="s">
        <v>8272</v>
      </c>
    </row>
    <row r="1953" spans="1:14">
      <c r="A1953" t="s">
        <v>8273</v>
      </c>
      <c r="B1953" t="s">
        <v>1122</v>
      </c>
      <c r="C1953" t="s">
        <v>2486</v>
      </c>
      <c r="D1953" t="s">
        <v>1743</v>
      </c>
      <c r="E1953" t="s">
        <v>2487</v>
      </c>
      <c r="F1953" t="s">
        <v>2526</v>
      </c>
      <c r="G1953" t="s">
        <v>324</v>
      </c>
      <c r="H1953" t="s">
        <v>1344</v>
      </c>
      <c r="I1953" t="s">
        <v>1345</v>
      </c>
      <c r="J1953">
        <v>2025</v>
      </c>
      <c r="K1953">
        <v>33</v>
      </c>
      <c r="L1953" t="s">
        <v>3897</v>
      </c>
      <c r="M1953" t="s">
        <v>8271</v>
      </c>
      <c r="N1953" t="s">
        <v>8274</v>
      </c>
    </row>
    <row r="1954" spans="1:14">
      <c r="A1954" t="s">
        <v>8275</v>
      </c>
      <c r="B1954" t="s">
        <v>1123</v>
      </c>
      <c r="C1954" t="s">
        <v>2486</v>
      </c>
      <c r="D1954" t="s">
        <v>1743</v>
      </c>
      <c r="E1954" t="s">
        <v>2487</v>
      </c>
      <c r="F1954" t="s">
        <v>2552</v>
      </c>
      <c r="G1954" t="s">
        <v>330</v>
      </c>
      <c r="H1954" t="s">
        <v>1344</v>
      </c>
      <c r="I1954" t="s">
        <v>1345</v>
      </c>
      <c r="J1954">
        <v>2025</v>
      </c>
      <c r="K1954">
        <v>100</v>
      </c>
      <c r="L1954" t="s">
        <v>2553</v>
      </c>
      <c r="M1954" t="s">
        <v>8276</v>
      </c>
      <c r="N1954" t="s">
        <v>8277</v>
      </c>
    </row>
    <row r="1955" spans="1:14">
      <c r="A1955" t="s">
        <v>8278</v>
      </c>
      <c r="B1955" t="s">
        <v>1124</v>
      </c>
      <c r="C1955" t="s">
        <v>2486</v>
      </c>
      <c r="D1955" t="s">
        <v>1743</v>
      </c>
      <c r="E1955" t="s">
        <v>2487</v>
      </c>
      <c r="F1955" t="s">
        <v>2552</v>
      </c>
      <c r="G1955" t="s">
        <v>336</v>
      </c>
      <c r="H1955" t="s">
        <v>1344</v>
      </c>
      <c r="I1955" t="s">
        <v>1345</v>
      </c>
      <c r="J1955">
        <v>2025</v>
      </c>
      <c r="K1955">
        <v>67</v>
      </c>
      <c r="L1955" t="s">
        <v>2556</v>
      </c>
      <c r="M1955" t="s">
        <v>8276</v>
      </c>
      <c r="N1955" t="s">
        <v>8279</v>
      </c>
    </row>
    <row r="1956" spans="1:14">
      <c r="A1956" t="s">
        <v>8280</v>
      </c>
      <c r="B1956" t="s">
        <v>1125</v>
      </c>
      <c r="C1956" t="s">
        <v>2486</v>
      </c>
      <c r="D1956" t="s">
        <v>1743</v>
      </c>
      <c r="E1956" t="s">
        <v>2487</v>
      </c>
      <c r="F1956" t="s">
        <v>2552</v>
      </c>
      <c r="G1956" t="s">
        <v>342</v>
      </c>
      <c r="H1956" t="s">
        <v>1344</v>
      </c>
      <c r="I1956" t="s">
        <v>1345</v>
      </c>
      <c r="J1956">
        <v>2025</v>
      </c>
      <c r="K1956">
        <v>100</v>
      </c>
      <c r="L1956" t="s">
        <v>2559</v>
      </c>
      <c r="M1956" t="s">
        <v>8271</v>
      </c>
      <c r="N1956" t="s">
        <v>8281</v>
      </c>
    </row>
    <row r="1957" spans="1:14">
      <c r="A1957" t="s">
        <v>8282</v>
      </c>
      <c r="B1957" t="s">
        <v>1126</v>
      </c>
      <c r="C1957" t="s">
        <v>2486</v>
      </c>
      <c r="D1957" t="s">
        <v>1743</v>
      </c>
      <c r="E1957" t="s">
        <v>2487</v>
      </c>
      <c r="F1957" t="s">
        <v>2552</v>
      </c>
      <c r="G1957" t="s">
        <v>346</v>
      </c>
      <c r="H1957" t="s">
        <v>1344</v>
      </c>
      <c r="I1957" t="s">
        <v>1345</v>
      </c>
      <c r="J1957">
        <v>2025</v>
      </c>
      <c r="K1957">
        <v>67</v>
      </c>
      <c r="L1957" t="s">
        <v>2562</v>
      </c>
      <c r="M1957" t="s">
        <v>8271</v>
      </c>
      <c r="N1957" t="s">
        <v>8283</v>
      </c>
    </row>
    <row r="1958" spans="1:14">
      <c r="A1958" t="s">
        <v>8284</v>
      </c>
      <c r="B1958" t="s">
        <v>1127</v>
      </c>
      <c r="C1958" t="s">
        <v>2486</v>
      </c>
      <c r="D1958" t="s">
        <v>1743</v>
      </c>
      <c r="E1958" t="s">
        <v>2487</v>
      </c>
      <c r="F1958" t="s">
        <v>2565</v>
      </c>
      <c r="G1958" t="s">
        <v>352</v>
      </c>
      <c r="H1958" t="s">
        <v>1344</v>
      </c>
      <c r="I1958" t="s">
        <v>1345</v>
      </c>
      <c r="J1958">
        <v>2025</v>
      </c>
      <c r="K1958">
        <v>67</v>
      </c>
      <c r="L1958" t="s">
        <v>3046</v>
      </c>
      <c r="M1958" t="s">
        <v>8285</v>
      </c>
      <c r="N1958" t="s">
        <v>8286</v>
      </c>
    </row>
    <row r="1959" spans="1:14">
      <c r="A1959" t="s">
        <v>8287</v>
      </c>
      <c r="B1959" t="s">
        <v>1128</v>
      </c>
      <c r="C1959" t="s">
        <v>2486</v>
      </c>
      <c r="D1959" t="s">
        <v>1743</v>
      </c>
      <c r="E1959" t="s">
        <v>2487</v>
      </c>
      <c r="F1959" t="s">
        <v>2565</v>
      </c>
      <c r="G1959" t="s">
        <v>358</v>
      </c>
      <c r="H1959" t="s">
        <v>1344</v>
      </c>
      <c r="I1959" t="s">
        <v>1345</v>
      </c>
      <c r="J1959">
        <v>2025</v>
      </c>
      <c r="K1959">
        <v>33</v>
      </c>
      <c r="L1959" t="s">
        <v>2569</v>
      </c>
      <c r="M1959" t="s">
        <v>8288</v>
      </c>
      <c r="N1959" t="s">
        <v>8289</v>
      </c>
    </row>
    <row r="1960" spans="1:14">
      <c r="A1960" t="s">
        <v>8290</v>
      </c>
      <c r="B1960" t="s">
        <v>1129</v>
      </c>
      <c r="C1960" t="s">
        <v>2486</v>
      </c>
      <c r="D1960" t="s">
        <v>1743</v>
      </c>
      <c r="E1960" t="s">
        <v>2487</v>
      </c>
      <c r="F1960" t="s">
        <v>2573</v>
      </c>
      <c r="G1960" t="s">
        <v>364</v>
      </c>
      <c r="H1960" t="s">
        <v>1344</v>
      </c>
      <c r="I1960" t="s">
        <v>1345</v>
      </c>
      <c r="J1960">
        <v>2025</v>
      </c>
      <c r="K1960">
        <v>100</v>
      </c>
      <c r="L1960" t="s">
        <v>2704</v>
      </c>
      <c r="M1960" t="s">
        <v>8291</v>
      </c>
      <c r="N1960" t="s">
        <v>8292</v>
      </c>
    </row>
    <row r="1961" spans="1:14">
      <c r="A1961" t="s">
        <v>8293</v>
      </c>
      <c r="B1961" t="s">
        <v>1130</v>
      </c>
      <c r="C1961" t="s">
        <v>2486</v>
      </c>
      <c r="D1961" t="s">
        <v>1743</v>
      </c>
      <c r="E1961" t="s">
        <v>2487</v>
      </c>
      <c r="F1961" t="s">
        <v>2573</v>
      </c>
      <c r="G1961" t="s">
        <v>369</v>
      </c>
      <c r="H1961" t="s">
        <v>1344</v>
      </c>
      <c r="I1961" t="s">
        <v>1345</v>
      </c>
      <c r="J1961">
        <v>2025</v>
      </c>
      <c r="K1961">
        <v>0</v>
      </c>
      <c r="L1961" t="s">
        <v>2578</v>
      </c>
      <c r="N1961" t="s">
        <v>8294</v>
      </c>
    </row>
    <row r="1962" spans="1:14">
      <c r="A1962" t="s">
        <v>8295</v>
      </c>
      <c r="B1962" t="s">
        <v>1131</v>
      </c>
      <c r="C1962" t="s">
        <v>2486</v>
      </c>
      <c r="D1962" t="s">
        <v>1743</v>
      </c>
      <c r="E1962" t="s">
        <v>2487</v>
      </c>
      <c r="F1962" t="s">
        <v>2580</v>
      </c>
      <c r="G1962" t="s">
        <v>374</v>
      </c>
      <c r="H1962" t="s">
        <v>1344</v>
      </c>
      <c r="I1962" t="s">
        <v>1345</v>
      </c>
      <c r="J1962">
        <v>2025</v>
      </c>
      <c r="K1962">
        <v>0</v>
      </c>
      <c r="L1962" t="s">
        <v>2581</v>
      </c>
      <c r="M1962" t="s">
        <v>8296</v>
      </c>
      <c r="N1962" t="s">
        <v>8297</v>
      </c>
    </row>
    <row r="1963" spans="1:14">
      <c r="A1963" t="s">
        <v>8298</v>
      </c>
      <c r="B1963" t="s">
        <v>1132</v>
      </c>
      <c r="C1963" t="s">
        <v>2486</v>
      </c>
      <c r="D1963" t="s">
        <v>1743</v>
      </c>
      <c r="E1963" t="s">
        <v>2487</v>
      </c>
      <c r="F1963" t="s">
        <v>2580</v>
      </c>
      <c r="G1963" t="s">
        <v>380</v>
      </c>
      <c r="H1963" t="s">
        <v>1344</v>
      </c>
      <c r="I1963" t="s">
        <v>1345</v>
      </c>
      <c r="J1963">
        <v>2025</v>
      </c>
      <c r="K1963">
        <v>0</v>
      </c>
      <c r="L1963" t="s">
        <v>3918</v>
      </c>
      <c r="M1963" t="s">
        <v>8299</v>
      </c>
      <c r="N1963" t="s">
        <v>8300</v>
      </c>
    </row>
    <row r="1964" spans="1:14">
      <c r="A1964" t="s">
        <v>8301</v>
      </c>
      <c r="B1964" t="s">
        <v>1133</v>
      </c>
      <c r="C1964" t="s">
        <v>2486</v>
      </c>
      <c r="D1964" t="s">
        <v>1743</v>
      </c>
      <c r="E1964" t="s">
        <v>2487</v>
      </c>
      <c r="F1964" t="s">
        <v>2526</v>
      </c>
      <c r="G1964" t="s">
        <v>386</v>
      </c>
      <c r="H1964" t="s">
        <v>1344</v>
      </c>
      <c r="I1964" t="s">
        <v>1345</v>
      </c>
      <c r="J1964">
        <v>2025</v>
      </c>
      <c r="K1964">
        <v>67</v>
      </c>
      <c r="L1964" t="s">
        <v>4377</v>
      </c>
      <c r="M1964" t="s">
        <v>8302</v>
      </c>
      <c r="N1964" t="s">
        <v>8303</v>
      </c>
    </row>
    <row r="1965" spans="1:14">
      <c r="A1965" t="s">
        <v>8304</v>
      </c>
      <c r="B1965" t="s">
        <v>1134</v>
      </c>
      <c r="C1965" t="s">
        <v>2486</v>
      </c>
      <c r="D1965" t="s">
        <v>1743</v>
      </c>
      <c r="E1965" t="s">
        <v>2487</v>
      </c>
      <c r="F1965" t="s">
        <v>2526</v>
      </c>
      <c r="G1965" t="s">
        <v>392</v>
      </c>
      <c r="H1965" t="s">
        <v>1344</v>
      </c>
      <c r="I1965" t="s">
        <v>1345</v>
      </c>
      <c r="J1965">
        <v>2025</v>
      </c>
      <c r="K1965">
        <v>33</v>
      </c>
      <c r="L1965" t="s">
        <v>3924</v>
      </c>
      <c r="M1965" t="s">
        <v>8305</v>
      </c>
      <c r="N1965" t="s">
        <v>8306</v>
      </c>
    </row>
    <row r="1966" spans="1:14">
      <c r="A1966" t="s">
        <v>8307</v>
      </c>
      <c r="B1966" t="s">
        <v>1135</v>
      </c>
      <c r="C1966" t="s">
        <v>2486</v>
      </c>
      <c r="D1966" t="s">
        <v>1743</v>
      </c>
      <c r="E1966" t="s">
        <v>2487</v>
      </c>
      <c r="F1966" t="s">
        <v>2526</v>
      </c>
      <c r="G1966" t="s">
        <v>398</v>
      </c>
      <c r="H1966" t="s">
        <v>1344</v>
      </c>
      <c r="I1966" t="s">
        <v>1345</v>
      </c>
      <c r="J1966">
        <v>2025</v>
      </c>
      <c r="K1966">
        <v>0</v>
      </c>
      <c r="L1966" t="s">
        <v>3927</v>
      </c>
      <c r="M1966" t="s">
        <v>8308</v>
      </c>
      <c r="N1966" t="s">
        <v>8309</v>
      </c>
    </row>
    <row r="1967" spans="1:14">
      <c r="A1967" t="s">
        <v>8310</v>
      </c>
      <c r="B1967" t="s">
        <v>1136</v>
      </c>
      <c r="C1967" t="s">
        <v>2486</v>
      </c>
      <c r="D1967" t="s">
        <v>1743</v>
      </c>
      <c r="E1967" t="s">
        <v>2487</v>
      </c>
      <c r="F1967" t="s">
        <v>2526</v>
      </c>
      <c r="G1967" t="s">
        <v>402</v>
      </c>
      <c r="H1967" t="s">
        <v>1344</v>
      </c>
      <c r="I1967" t="s">
        <v>1345</v>
      </c>
      <c r="J1967">
        <v>2025</v>
      </c>
      <c r="K1967">
        <v>0</v>
      </c>
      <c r="L1967" t="s">
        <v>3442</v>
      </c>
      <c r="M1967" t="s">
        <v>8311</v>
      </c>
      <c r="N1967" t="s">
        <v>8312</v>
      </c>
    </row>
    <row r="1968" spans="1:14">
      <c r="A1968" t="s">
        <v>8313</v>
      </c>
      <c r="B1968" t="s">
        <v>1137</v>
      </c>
      <c r="C1968" t="s">
        <v>2486</v>
      </c>
      <c r="D1968" t="s">
        <v>1743</v>
      </c>
      <c r="E1968" t="s">
        <v>2487</v>
      </c>
      <c r="F1968" t="s">
        <v>2526</v>
      </c>
      <c r="G1968" t="s">
        <v>408</v>
      </c>
      <c r="H1968" t="s">
        <v>1344</v>
      </c>
      <c r="I1968" t="s">
        <v>1345</v>
      </c>
      <c r="J1968">
        <v>2025</v>
      </c>
      <c r="K1968">
        <v>0</v>
      </c>
      <c r="L1968" t="s">
        <v>2599</v>
      </c>
      <c r="M1968" t="s">
        <v>8305</v>
      </c>
      <c r="N1968" t="s">
        <v>8314</v>
      </c>
    </row>
    <row r="1969" spans="1:14">
      <c r="A1969" t="s">
        <v>8315</v>
      </c>
      <c r="B1969" t="s">
        <v>1138</v>
      </c>
      <c r="C1969" t="s">
        <v>2486</v>
      </c>
      <c r="D1969" t="s">
        <v>1743</v>
      </c>
      <c r="E1969" t="s">
        <v>2487</v>
      </c>
      <c r="F1969" t="s">
        <v>2526</v>
      </c>
      <c r="G1969" t="s">
        <v>414</v>
      </c>
      <c r="H1969" t="s">
        <v>1344</v>
      </c>
      <c r="I1969" t="s">
        <v>1345</v>
      </c>
      <c r="J1969">
        <v>2025</v>
      </c>
      <c r="K1969">
        <v>0</v>
      </c>
      <c r="L1969" t="s">
        <v>3450</v>
      </c>
      <c r="M1969" t="s">
        <v>8316</v>
      </c>
      <c r="N1969" t="s">
        <v>8317</v>
      </c>
    </row>
    <row r="1970" spans="1:14">
      <c r="A1970" t="s">
        <v>8318</v>
      </c>
      <c r="B1970" t="s">
        <v>1139</v>
      </c>
      <c r="C1970" t="s">
        <v>2486</v>
      </c>
      <c r="D1970" t="s">
        <v>1743</v>
      </c>
      <c r="E1970" t="s">
        <v>2487</v>
      </c>
      <c r="F1970" t="s">
        <v>2552</v>
      </c>
      <c r="G1970" t="s">
        <v>420</v>
      </c>
      <c r="H1970" t="s">
        <v>1344</v>
      </c>
      <c r="I1970" t="s">
        <v>1345</v>
      </c>
      <c r="J1970">
        <v>2025</v>
      </c>
      <c r="K1970">
        <v>100</v>
      </c>
      <c r="L1970" t="s">
        <v>2604</v>
      </c>
      <c r="M1970" t="s">
        <v>8319</v>
      </c>
      <c r="N1970" t="s">
        <v>8320</v>
      </c>
    </row>
    <row r="1971" spans="1:14">
      <c r="A1971" t="s">
        <v>8321</v>
      </c>
      <c r="B1971" t="s">
        <v>1140</v>
      </c>
      <c r="C1971" t="s">
        <v>2486</v>
      </c>
      <c r="D1971" t="s">
        <v>1743</v>
      </c>
      <c r="E1971" t="s">
        <v>2487</v>
      </c>
      <c r="F1971" t="s">
        <v>2552</v>
      </c>
      <c r="G1971" t="s">
        <v>424</v>
      </c>
      <c r="H1971" t="s">
        <v>1344</v>
      </c>
      <c r="I1971" t="s">
        <v>1345</v>
      </c>
      <c r="J1971">
        <v>2025</v>
      </c>
      <c r="K1971">
        <v>67</v>
      </c>
      <c r="L1971" t="s">
        <v>3074</v>
      </c>
      <c r="M1971" t="s">
        <v>8305</v>
      </c>
      <c r="N1971" t="s">
        <v>8322</v>
      </c>
    </row>
    <row r="1972" spans="1:14">
      <c r="A1972" t="s">
        <v>8323</v>
      </c>
      <c r="B1972" t="s">
        <v>1141</v>
      </c>
      <c r="C1972" t="s">
        <v>2486</v>
      </c>
      <c r="D1972" t="s">
        <v>1743</v>
      </c>
      <c r="E1972" t="s">
        <v>2487</v>
      </c>
      <c r="F1972" t="s">
        <v>2552</v>
      </c>
      <c r="G1972" t="s">
        <v>430</v>
      </c>
      <c r="H1972" t="s">
        <v>1344</v>
      </c>
      <c r="I1972" t="s">
        <v>1345</v>
      </c>
      <c r="J1972">
        <v>2025</v>
      </c>
      <c r="K1972">
        <v>0</v>
      </c>
      <c r="L1972" t="s">
        <v>3944</v>
      </c>
      <c r="M1972" t="s">
        <v>8324</v>
      </c>
      <c r="N1972" t="s">
        <v>8325</v>
      </c>
    </row>
    <row r="1973" spans="1:14">
      <c r="A1973" t="s">
        <v>8326</v>
      </c>
      <c r="B1973" t="s">
        <v>1142</v>
      </c>
      <c r="C1973" t="s">
        <v>2486</v>
      </c>
      <c r="D1973" t="s">
        <v>1743</v>
      </c>
      <c r="E1973" t="s">
        <v>2487</v>
      </c>
      <c r="F1973" t="s">
        <v>2552</v>
      </c>
      <c r="G1973" t="s">
        <v>434</v>
      </c>
      <c r="H1973" t="s">
        <v>1344</v>
      </c>
      <c r="I1973" t="s">
        <v>1345</v>
      </c>
      <c r="J1973">
        <v>2025</v>
      </c>
      <c r="K1973">
        <v>0</v>
      </c>
      <c r="L1973" t="s">
        <v>3464</v>
      </c>
      <c r="M1973" t="s">
        <v>8327</v>
      </c>
      <c r="N1973" t="s">
        <v>8328</v>
      </c>
    </row>
    <row r="1974" spans="1:14">
      <c r="A1974" t="s">
        <v>8329</v>
      </c>
      <c r="B1974" t="s">
        <v>1143</v>
      </c>
      <c r="C1974" t="s">
        <v>2486</v>
      </c>
      <c r="D1974" t="s">
        <v>1743</v>
      </c>
      <c r="E1974" t="s">
        <v>2487</v>
      </c>
      <c r="F1974" t="s">
        <v>2552</v>
      </c>
      <c r="G1974" t="s">
        <v>438</v>
      </c>
      <c r="H1974" t="s">
        <v>1344</v>
      </c>
      <c r="I1974" t="s">
        <v>1345</v>
      </c>
      <c r="J1974">
        <v>2025</v>
      </c>
      <c r="K1974">
        <v>0</v>
      </c>
      <c r="L1974" t="s">
        <v>3468</v>
      </c>
      <c r="M1974" t="s">
        <v>8305</v>
      </c>
      <c r="N1974" t="s">
        <v>8330</v>
      </c>
    </row>
    <row r="1975" spans="1:14">
      <c r="A1975" t="s">
        <v>8331</v>
      </c>
      <c r="B1975" t="s">
        <v>1144</v>
      </c>
      <c r="C1975" t="s">
        <v>2486</v>
      </c>
      <c r="D1975" t="s">
        <v>1743</v>
      </c>
      <c r="E1975" t="s">
        <v>2487</v>
      </c>
      <c r="F1975" t="s">
        <v>2552</v>
      </c>
      <c r="G1975" t="s">
        <v>444</v>
      </c>
      <c r="H1975" t="s">
        <v>1344</v>
      </c>
      <c r="I1975" t="s">
        <v>1345</v>
      </c>
      <c r="J1975">
        <v>2025</v>
      </c>
      <c r="K1975">
        <v>0</v>
      </c>
      <c r="L1975" t="s">
        <v>3471</v>
      </c>
      <c r="M1975" t="s">
        <v>8332</v>
      </c>
      <c r="N1975" t="s">
        <v>8333</v>
      </c>
    </row>
    <row r="1976" spans="1:14">
      <c r="A1976" t="s">
        <v>8334</v>
      </c>
      <c r="B1976" t="s">
        <v>1145</v>
      </c>
      <c r="C1976" t="s">
        <v>2486</v>
      </c>
      <c r="D1976" t="s">
        <v>1743</v>
      </c>
      <c r="E1976" t="s">
        <v>2487</v>
      </c>
      <c r="F1976" t="s">
        <v>2565</v>
      </c>
      <c r="G1976" t="s">
        <v>447</v>
      </c>
      <c r="H1976" t="s">
        <v>1344</v>
      </c>
      <c r="I1976" t="s">
        <v>1345</v>
      </c>
      <c r="J1976">
        <v>2025</v>
      </c>
      <c r="K1976">
        <v>33</v>
      </c>
      <c r="L1976" t="s">
        <v>2622</v>
      </c>
      <c r="M1976" t="s">
        <v>8335</v>
      </c>
      <c r="N1976" t="s">
        <v>8336</v>
      </c>
    </row>
    <row r="1977" spans="1:14">
      <c r="A1977" t="s">
        <v>8337</v>
      </c>
      <c r="B1977" t="s">
        <v>1146</v>
      </c>
      <c r="C1977" t="s">
        <v>2486</v>
      </c>
      <c r="D1977" t="s">
        <v>1743</v>
      </c>
      <c r="E1977" t="s">
        <v>2487</v>
      </c>
      <c r="F1977" t="s">
        <v>2565</v>
      </c>
      <c r="G1977" t="s">
        <v>452</v>
      </c>
      <c r="H1977" t="s">
        <v>1344</v>
      </c>
      <c r="I1977" t="s">
        <v>1345</v>
      </c>
      <c r="J1977">
        <v>2025</v>
      </c>
      <c r="K1977">
        <v>100</v>
      </c>
      <c r="L1977" t="s">
        <v>2601</v>
      </c>
      <c r="M1977" t="s">
        <v>8338</v>
      </c>
      <c r="N1977" t="s">
        <v>8339</v>
      </c>
    </row>
    <row r="1978" spans="1:14">
      <c r="A1978" t="s">
        <v>8340</v>
      </c>
      <c r="B1978" t="s">
        <v>1147</v>
      </c>
      <c r="C1978" t="s">
        <v>2486</v>
      </c>
      <c r="D1978" t="s">
        <v>1743</v>
      </c>
      <c r="E1978" t="s">
        <v>2487</v>
      </c>
      <c r="F1978" t="s">
        <v>2627</v>
      </c>
      <c r="G1978" t="s">
        <v>455</v>
      </c>
      <c r="H1978" t="s">
        <v>1344</v>
      </c>
      <c r="I1978" t="s">
        <v>1345</v>
      </c>
      <c r="J1978">
        <v>2025</v>
      </c>
      <c r="K1978">
        <v>0</v>
      </c>
      <c r="L1978" t="s">
        <v>3090</v>
      </c>
      <c r="M1978" t="s">
        <v>8341</v>
      </c>
      <c r="N1978" t="s">
        <v>8342</v>
      </c>
    </row>
    <row r="1979" spans="1:14">
      <c r="A1979" t="s">
        <v>8343</v>
      </c>
      <c r="B1979" t="s">
        <v>1148</v>
      </c>
      <c r="C1979" t="s">
        <v>2486</v>
      </c>
      <c r="D1979" t="s">
        <v>1743</v>
      </c>
      <c r="E1979" t="s">
        <v>2487</v>
      </c>
      <c r="F1979" t="s">
        <v>2627</v>
      </c>
      <c r="G1979" t="s">
        <v>461</v>
      </c>
      <c r="H1979" t="s">
        <v>1344</v>
      </c>
      <c r="I1979" t="s">
        <v>1345</v>
      </c>
      <c r="J1979">
        <v>2025</v>
      </c>
      <c r="K1979">
        <v>0</v>
      </c>
      <c r="L1979" t="s">
        <v>3093</v>
      </c>
      <c r="M1979" t="s">
        <v>8344</v>
      </c>
      <c r="N1979" t="s">
        <v>8345</v>
      </c>
    </row>
    <row r="1980" spans="1:14">
      <c r="A1980" t="s">
        <v>8346</v>
      </c>
      <c r="B1980" t="s">
        <v>1149</v>
      </c>
      <c r="C1980" t="s">
        <v>2486</v>
      </c>
      <c r="D1980" t="s">
        <v>1743</v>
      </c>
      <c r="E1980" t="s">
        <v>2487</v>
      </c>
      <c r="F1980" t="s">
        <v>2627</v>
      </c>
      <c r="G1980" t="s">
        <v>465</v>
      </c>
      <c r="H1980" t="s">
        <v>1344</v>
      </c>
      <c r="I1980" t="s">
        <v>1345</v>
      </c>
      <c r="J1980">
        <v>2025</v>
      </c>
      <c r="K1980">
        <v>100</v>
      </c>
      <c r="L1980" t="s">
        <v>2634</v>
      </c>
      <c r="M1980" t="s">
        <v>8347</v>
      </c>
      <c r="N1980" t="s">
        <v>8348</v>
      </c>
    </row>
    <row r="1981" spans="1:14">
      <c r="A1981" t="s">
        <v>8349</v>
      </c>
      <c r="B1981" t="s">
        <v>1150</v>
      </c>
      <c r="C1981" t="s">
        <v>2486</v>
      </c>
      <c r="D1981" t="s">
        <v>1743</v>
      </c>
      <c r="E1981" t="s">
        <v>2487</v>
      </c>
      <c r="F1981" t="s">
        <v>2580</v>
      </c>
      <c r="G1981" t="s">
        <v>471</v>
      </c>
      <c r="H1981" t="s">
        <v>1344</v>
      </c>
      <c r="I1981" t="s">
        <v>1345</v>
      </c>
      <c r="J1981">
        <v>2025</v>
      </c>
      <c r="K1981">
        <v>0</v>
      </c>
      <c r="L1981" t="s">
        <v>3099</v>
      </c>
      <c r="M1981" t="s">
        <v>8350</v>
      </c>
      <c r="N1981" t="s">
        <v>8351</v>
      </c>
    </row>
    <row r="1982" spans="1:14">
      <c r="A1982" t="s">
        <v>8352</v>
      </c>
      <c r="B1982" t="s">
        <v>1151</v>
      </c>
      <c r="C1982" t="s">
        <v>2486</v>
      </c>
      <c r="D1982" t="s">
        <v>1743</v>
      </c>
      <c r="E1982" t="s">
        <v>2487</v>
      </c>
      <c r="F1982" t="s">
        <v>2627</v>
      </c>
      <c r="G1982" t="s">
        <v>477</v>
      </c>
      <c r="H1982" t="s">
        <v>1344</v>
      </c>
      <c r="I1982" t="s">
        <v>1345</v>
      </c>
      <c r="J1982">
        <v>2025</v>
      </c>
      <c r="K1982">
        <v>33</v>
      </c>
      <c r="L1982" t="s">
        <v>2640</v>
      </c>
      <c r="M1982" t="s">
        <v>8353</v>
      </c>
      <c r="N1982" t="s">
        <v>8354</v>
      </c>
    </row>
    <row r="1983" spans="1:14">
      <c r="A1983" t="s">
        <v>8355</v>
      </c>
      <c r="B1983" t="s">
        <v>1152</v>
      </c>
      <c r="C1983" t="s">
        <v>2486</v>
      </c>
      <c r="D1983" t="s">
        <v>1743</v>
      </c>
      <c r="E1983" t="s">
        <v>2487</v>
      </c>
      <c r="F1983" t="s">
        <v>2627</v>
      </c>
      <c r="G1983" t="s">
        <v>483</v>
      </c>
      <c r="H1983" t="s">
        <v>1344</v>
      </c>
      <c r="I1983" t="s">
        <v>1345</v>
      </c>
      <c r="J1983">
        <v>2025</v>
      </c>
      <c r="K1983">
        <v>0</v>
      </c>
      <c r="L1983" t="s">
        <v>2643</v>
      </c>
      <c r="M1983" t="s">
        <v>8356</v>
      </c>
      <c r="N1983" t="s">
        <v>8357</v>
      </c>
    </row>
    <row r="1984" spans="1:14">
      <c r="A1984" t="s">
        <v>8358</v>
      </c>
      <c r="B1984" t="s">
        <v>1153</v>
      </c>
      <c r="C1984" t="s">
        <v>2486</v>
      </c>
      <c r="D1984" t="s">
        <v>1743</v>
      </c>
      <c r="E1984" t="s">
        <v>2487</v>
      </c>
      <c r="F1984" t="s">
        <v>2627</v>
      </c>
      <c r="G1984" t="s">
        <v>489</v>
      </c>
      <c r="H1984" t="s">
        <v>1344</v>
      </c>
      <c r="I1984" t="s">
        <v>1345</v>
      </c>
      <c r="J1984">
        <v>2025</v>
      </c>
      <c r="K1984">
        <v>0</v>
      </c>
      <c r="L1984" t="s">
        <v>2646</v>
      </c>
      <c r="N1984" t="s">
        <v>8359</v>
      </c>
    </row>
    <row r="1985" spans="1:14">
      <c r="A1985" t="s">
        <v>8360</v>
      </c>
      <c r="B1985" t="s">
        <v>1154</v>
      </c>
      <c r="C1985" t="s">
        <v>2486</v>
      </c>
      <c r="D1985" t="s">
        <v>1743</v>
      </c>
      <c r="E1985" t="s">
        <v>2487</v>
      </c>
      <c r="F1985" t="s">
        <v>2627</v>
      </c>
      <c r="G1985" t="s">
        <v>495</v>
      </c>
      <c r="H1985" t="s">
        <v>1344</v>
      </c>
      <c r="I1985" t="s">
        <v>1345</v>
      </c>
      <c r="J1985">
        <v>2025</v>
      </c>
      <c r="K1985">
        <v>0</v>
      </c>
      <c r="L1985" t="s">
        <v>2648</v>
      </c>
      <c r="M1985" t="s">
        <v>8361</v>
      </c>
      <c r="N1985" t="s">
        <v>8362</v>
      </c>
    </row>
    <row r="1986" spans="1:14">
      <c r="A1986" t="s">
        <v>8363</v>
      </c>
      <c r="B1986" t="s">
        <v>1155</v>
      </c>
      <c r="C1986" t="s">
        <v>2486</v>
      </c>
      <c r="D1986" t="s">
        <v>1743</v>
      </c>
      <c r="E1986" t="s">
        <v>2487</v>
      </c>
      <c r="F1986" t="s">
        <v>2627</v>
      </c>
      <c r="G1986" t="s">
        <v>501</v>
      </c>
      <c r="H1986" t="s">
        <v>1344</v>
      </c>
      <c r="I1986" t="s">
        <v>1345</v>
      </c>
      <c r="J1986">
        <v>2025</v>
      </c>
      <c r="K1986">
        <v>0</v>
      </c>
      <c r="L1986" t="s">
        <v>2650</v>
      </c>
      <c r="N1986" t="s">
        <v>8364</v>
      </c>
    </row>
    <row r="1987" spans="1:14">
      <c r="A1987" t="s">
        <v>8365</v>
      </c>
      <c r="B1987" t="s">
        <v>1156</v>
      </c>
      <c r="C1987" t="s">
        <v>2486</v>
      </c>
      <c r="D1987" t="s">
        <v>1743</v>
      </c>
      <c r="E1987" t="s">
        <v>2487</v>
      </c>
      <c r="F1987" t="s">
        <v>2627</v>
      </c>
      <c r="G1987" t="s">
        <v>507</v>
      </c>
      <c r="H1987" t="s">
        <v>1344</v>
      </c>
      <c r="I1987" t="s">
        <v>1345</v>
      </c>
      <c r="J1987">
        <v>2025</v>
      </c>
      <c r="K1987">
        <v>33</v>
      </c>
      <c r="L1987" t="s">
        <v>2657</v>
      </c>
      <c r="M1987" t="s">
        <v>8366</v>
      </c>
      <c r="N1987" t="s">
        <v>8367</v>
      </c>
    </row>
    <row r="1988" spans="1:14">
      <c r="A1988" t="s">
        <v>8368</v>
      </c>
      <c r="B1988" t="s">
        <v>1157</v>
      </c>
      <c r="C1988" t="s">
        <v>2486</v>
      </c>
      <c r="D1988" t="s">
        <v>1743</v>
      </c>
      <c r="E1988" t="s">
        <v>2487</v>
      </c>
      <c r="F1988" t="s">
        <v>2627</v>
      </c>
      <c r="G1988" t="s">
        <v>513</v>
      </c>
      <c r="H1988" t="s">
        <v>1344</v>
      </c>
      <c r="I1988" t="s">
        <v>1345</v>
      </c>
      <c r="J1988">
        <v>2025</v>
      </c>
      <c r="K1988">
        <v>33</v>
      </c>
      <c r="L1988" t="s">
        <v>2622</v>
      </c>
      <c r="M1988" t="s">
        <v>8369</v>
      </c>
      <c r="N1988" t="s">
        <v>8370</v>
      </c>
    </row>
    <row r="1989" spans="1:14">
      <c r="A1989" t="s">
        <v>8371</v>
      </c>
      <c r="B1989" t="s">
        <v>1158</v>
      </c>
      <c r="C1989" t="s">
        <v>2486</v>
      </c>
      <c r="D1989" t="s">
        <v>1743</v>
      </c>
      <c r="E1989" t="s">
        <v>2487</v>
      </c>
      <c r="F1989" t="s">
        <v>2627</v>
      </c>
      <c r="G1989" t="s">
        <v>518</v>
      </c>
      <c r="H1989" t="s">
        <v>1344</v>
      </c>
      <c r="I1989" t="s">
        <v>1345</v>
      </c>
      <c r="J1989">
        <v>2025</v>
      </c>
      <c r="K1989">
        <v>100</v>
      </c>
      <c r="L1989" t="s">
        <v>3519</v>
      </c>
      <c r="M1989" t="s">
        <v>8372</v>
      </c>
      <c r="N1989" t="s">
        <v>8373</v>
      </c>
    </row>
    <row r="1990" spans="1:14">
      <c r="A1990" t="s">
        <v>8374</v>
      </c>
      <c r="B1990" t="s">
        <v>1159</v>
      </c>
      <c r="C1990" t="s">
        <v>2486</v>
      </c>
      <c r="D1990" t="s">
        <v>1743</v>
      </c>
      <c r="E1990" t="s">
        <v>2487</v>
      </c>
      <c r="F1990" t="s">
        <v>2627</v>
      </c>
      <c r="G1990" t="s">
        <v>524</v>
      </c>
      <c r="H1990" t="s">
        <v>1344</v>
      </c>
      <c r="I1990" t="s">
        <v>1345</v>
      </c>
      <c r="J1990">
        <v>2025</v>
      </c>
      <c r="K1990">
        <v>33</v>
      </c>
      <c r="L1990" t="s">
        <v>2666</v>
      </c>
      <c r="M1990" t="s">
        <v>8375</v>
      </c>
      <c r="N1990" t="s">
        <v>8376</v>
      </c>
    </row>
    <row r="1991" spans="1:14">
      <c r="A1991" t="s">
        <v>8377</v>
      </c>
      <c r="B1991" t="s">
        <v>1160</v>
      </c>
      <c r="C1991" t="s">
        <v>2486</v>
      </c>
      <c r="D1991" t="s">
        <v>1743</v>
      </c>
      <c r="E1991" t="s">
        <v>2487</v>
      </c>
      <c r="F1991" t="s">
        <v>2627</v>
      </c>
      <c r="G1991" t="s">
        <v>530</v>
      </c>
      <c r="H1991" t="s">
        <v>1344</v>
      </c>
      <c r="I1991" t="s">
        <v>1345</v>
      </c>
      <c r="J1991">
        <v>2025</v>
      </c>
      <c r="K1991">
        <v>33</v>
      </c>
      <c r="L1991" t="s">
        <v>2669</v>
      </c>
      <c r="M1991" t="s">
        <v>8378</v>
      </c>
      <c r="N1991" t="s">
        <v>8379</v>
      </c>
    </row>
    <row r="1992" spans="1:14">
      <c r="A1992" t="s">
        <v>8380</v>
      </c>
      <c r="B1992" t="s">
        <v>1161</v>
      </c>
      <c r="C1992" t="s">
        <v>2486</v>
      </c>
      <c r="D1992" t="s">
        <v>1743</v>
      </c>
      <c r="E1992" t="s">
        <v>2487</v>
      </c>
      <c r="F1992" t="s">
        <v>2580</v>
      </c>
      <c r="G1992" t="s">
        <v>536</v>
      </c>
      <c r="H1992" t="s">
        <v>1344</v>
      </c>
      <c r="I1992" t="s">
        <v>1345</v>
      </c>
      <c r="J1992">
        <v>2025</v>
      </c>
      <c r="K1992">
        <v>33</v>
      </c>
      <c r="L1992" t="s">
        <v>3530</v>
      </c>
      <c r="M1992" t="s">
        <v>8381</v>
      </c>
      <c r="N1992" t="s">
        <v>8382</v>
      </c>
    </row>
    <row r="1993" spans="1:14">
      <c r="A1993" t="s">
        <v>8383</v>
      </c>
      <c r="B1993" t="s">
        <v>1162</v>
      </c>
      <c r="C1993" t="s">
        <v>2486</v>
      </c>
      <c r="D1993" t="s">
        <v>1743</v>
      </c>
      <c r="E1993" t="s">
        <v>2487</v>
      </c>
      <c r="F1993" t="s">
        <v>2580</v>
      </c>
      <c r="G1993" t="s">
        <v>542</v>
      </c>
      <c r="H1993" t="s">
        <v>1344</v>
      </c>
      <c r="I1993" t="s">
        <v>1345</v>
      </c>
      <c r="J1993">
        <v>2025</v>
      </c>
      <c r="K1993">
        <v>0</v>
      </c>
      <c r="L1993" t="s">
        <v>3536</v>
      </c>
      <c r="M1993" t="s">
        <v>8384</v>
      </c>
      <c r="N1993" t="s">
        <v>8385</v>
      </c>
    </row>
    <row r="1994" spans="1:14">
      <c r="A1994" t="s">
        <v>8386</v>
      </c>
      <c r="B1994" t="s">
        <v>1163</v>
      </c>
      <c r="C1994" t="s">
        <v>2486</v>
      </c>
      <c r="D1994" t="s">
        <v>1743</v>
      </c>
      <c r="E1994" t="s">
        <v>2487</v>
      </c>
      <c r="F1994" t="s">
        <v>2580</v>
      </c>
      <c r="G1994" t="s">
        <v>548</v>
      </c>
      <c r="H1994" t="s">
        <v>1344</v>
      </c>
      <c r="I1994" t="s">
        <v>1345</v>
      </c>
      <c r="J1994">
        <v>2025</v>
      </c>
      <c r="K1994">
        <v>67</v>
      </c>
      <c r="L1994" t="s">
        <v>8387</v>
      </c>
      <c r="M1994" t="s">
        <v>8388</v>
      </c>
      <c r="N1994" t="s">
        <v>8389</v>
      </c>
    </row>
    <row r="1995" spans="1:14">
      <c r="A1995" t="s">
        <v>8390</v>
      </c>
      <c r="B1995" t="s">
        <v>1164</v>
      </c>
      <c r="C1995" t="s">
        <v>2486</v>
      </c>
      <c r="D1995" t="s">
        <v>1743</v>
      </c>
      <c r="E1995" t="s">
        <v>2487</v>
      </c>
      <c r="F1995" t="s">
        <v>2580</v>
      </c>
      <c r="G1995" t="s">
        <v>554</v>
      </c>
      <c r="H1995" t="s">
        <v>1344</v>
      </c>
      <c r="I1995" t="s">
        <v>1345</v>
      </c>
      <c r="J1995">
        <v>2025</v>
      </c>
      <c r="K1995">
        <v>33</v>
      </c>
      <c r="L1995" t="s">
        <v>2690</v>
      </c>
      <c r="M1995" t="s">
        <v>8391</v>
      </c>
      <c r="N1995" t="s">
        <v>8392</v>
      </c>
    </row>
    <row r="1996" spans="1:14">
      <c r="A1996" t="s">
        <v>8393</v>
      </c>
      <c r="B1996" t="s">
        <v>1165</v>
      </c>
      <c r="C1996" t="s">
        <v>2486</v>
      </c>
      <c r="D1996" t="s">
        <v>1743</v>
      </c>
      <c r="E1996" t="s">
        <v>2487</v>
      </c>
      <c r="F1996" t="s">
        <v>2580</v>
      </c>
      <c r="G1996" t="s">
        <v>560</v>
      </c>
      <c r="H1996" t="s">
        <v>1344</v>
      </c>
      <c r="I1996" t="s">
        <v>1345</v>
      </c>
      <c r="J1996">
        <v>2025</v>
      </c>
      <c r="K1996">
        <v>0</v>
      </c>
      <c r="L1996" t="s">
        <v>3133</v>
      </c>
      <c r="M1996" t="s">
        <v>8394</v>
      </c>
      <c r="N1996" t="s">
        <v>8395</v>
      </c>
    </row>
    <row r="1997" spans="1:14">
      <c r="A1997" t="s">
        <v>8396</v>
      </c>
      <c r="B1997" t="s">
        <v>1166</v>
      </c>
      <c r="C1997" t="s">
        <v>2486</v>
      </c>
      <c r="D1997" t="s">
        <v>1743</v>
      </c>
      <c r="E1997" t="s">
        <v>2487</v>
      </c>
      <c r="F1997" t="s">
        <v>2580</v>
      </c>
      <c r="G1997" t="s">
        <v>566</v>
      </c>
      <c r="H1997" t="s">
        <v>1344</v>
      </c>
      <c r="I1997" t="s">
        <v>1345</v>
      </c>
      <c r="J1997">
        <v>2025</v>
      </c>
      <c r="K1997">
        <v>33</v>
      </c>
      <c r="L1997" t="s">
        <v>2696</v>
      </c>
      <c r="M1997" t="s">
        <v>8397</v>
      </c>
      <c r="N1997" t="s">
        <v>8398</v>
      </c>
    </row>
    <row r="1998" spans="1:14">
      <c r="A1998" t="s">
        <v>8399</v>
      </c>
      <c r="B1998" t="s">
        <v>1167</v>
      </c>
      <c r="C1998" t="s">
        <v>2486</v>
      </c>
      <c r="D1998" t="s">
        <v>1743</v>
      </c>
      <c r="E1998" t="s">
        <v>2487</v>
      </c>
      <c r="F1998" t="s">
        <v>2699</v>
      </c>
      <c r="G1998" t="s">
        <v>572</v>
      </c>
      <c r="H1998" t="s">
        <v>1344</v>
      </c>
      <c r="I1998" t="s">
        <v>1345</v>
      </c>
      <c r="J1998">
        <v>2025</v>
      </c>
      <c r="K1998">
        <v>0</v>
      </c>
      <c r="L1998" t="s">
        <v>3138</v>
      </c>
      <c r="M1998" t="s">
        <v>8400</v>
      </c>
      <c r="N1998" t="s">
        <v>8401</v>
      </c>
    </row>
    <row r="1999" spans="1:14">
      <c r="A1999" t="s">
        <v>8402</v>
      </c>
      <c r="B1999" t="s">
        <v>1168</v>
      </c>
      <c r="C1999" t="s">
        <v>2486</v>
      </c>
      <c r="D1999" t="s">
        <v>1742</v>
      </c>
      <c r="E1999" t="s">
        <v>2487</v>
      </c>
      <c r="F1999" t="s">
        <v>2573</v>
      </c>
      <c r="G1999" t="s">
        <v>578</v>
      </c>
      <c r="H1999" t="s">
        <v>1344</v>
      </c>
      <c r="I1999" t="s">
        <v>1345</v>
      </c>
      <c r="J1999">
        <v>2025</v>
      </c>
      <c r="K1999">
        <v>0</v>
      </c>
      <c r="L1999" t="s">
        <v>3140</v>
      </c>
      <c r="N1999" t="s">
        <v>8403</v>
      </c>
    </row>
    <row r="2000" spans="1:14">
      <c r="A2000" t="s">
        <v>8404</v>
      </c>
      <c r="B2000" t="s">
        <v>1169</v>
      </c>
      <c r="C2000" t="s">
        <v>2486</v>
      </c>
      <c r="D2000" t="s">
        <v>1742</v>
      </c>
      <c r="E2000" t="s">
        <v>2487</v>
      </c>
      <c r="F2000" t="s">
        <v>2526</v>
      </c>
      <c r="G2000" t="s">
        <v>580</v>
      </c>
      <c r="H2000" t="s">
        <v>1344</v>
      </c>
      <c r="I2000" t="s">
        <v>1345</v>
      </c>
      <c r="J2000">
        <v>2025</v>
      </c>
      <c r="K2000">
        <v>0</v>
      </c>
      <c r="L2000" t="s">
        <v>3143</v>
      </c>
      <c r="N2000" t="s">
        <v>8405</v>
      </c>
    </row>
    <row r="2001" spans="1:14">
      <c r="A2001" t="s">
        <v>8406</v>
      </c>
      <c r="B2001" t="s">
        <v>1170</v>
      </c>
      <c r="C2001" t="s">
        <v>2486</v>
      </c>
      <c r="D2001" t="s">
        <v>1742</v>
      </c>
      <c r="E2001" t="s">
        <v>2487</v>
      </c>
      <c r="F2001" t="s">
        <v>2552</v>
      </c>
      <c r="G2001" t="s">
        <v>585</v>
      </c>
      <c r="H2001" t="s">
        <v>1344</v>
      </c>
      <c r="I2001" t="s">
        <v>1345</v>
      </c>
      <c r="J2001">
        <v>2025</v>
      </c>
      <c r="K2001">
        <v>0</v>
      </c>
      <c r="L2001" t="s">
        <v>3145</v>
      </c>
      <c r="N2001" t="s">
        <v>8407</v>
      </c>
    </row>
    <row r="2002" spans="1:14">
      <c r="A2002" t="s">
        <v>8408</v>
      </c>
      <c r="B2002" t="s">
        <v>1171</v>
      </c>
      <c r="C2002" t="s">
        <v>2486</v>
      </c>
      <c r="D2002" t="s">
        <v>1742</v>
      </c>
      <c r="E2002" t="s">
        <v>2487</v>
      </c>
      <c r="F2002" t="s">
        <v>2565</v>
      </c>
      <c r="G2002" t="s">
        <v>590</v>
      </c>
      <c r="H2002" t="s">
        <v>1344</v>
      </c>
      <c r="I2002" t="s">
        <v>1345</v>
      </c>
      <c r="J2002">
        <v>2025</v>
      </c>
      <c r="K2002">
        <v>0</v>
      </c>
      <c r="L2002" t="s">
        <v>3147</v>
      </c>
      <c r="N2002" t="s">
        <v>8409</v>
      </c>
    </row>
    <row r="2003" spans="1:14">
      <c r="A2003" t="s">
        <v>8410</v>
      </c>
      <c r="B2003" t="s">
        <v>1172</v>
      </c>
      <c r="C2003" t="s">
        <v>2486</v>
      </c>
      <c r="D2003" t="s">
        <v>1742</v>
      </c>
      <c r="E2003" t="s">
        <v>2487</v>
      </c>
      <c r="F2003" t="s">
        <v>2526</v>
      </c>
      <c r="G2003" t="s">
        <v>592</v>
      </c>
      <c r="H2003" t="s">
        <v>1344</v>
      </c>
      <c r="I2003" t="s">
        <v>1345</v>
      </c>
      <c r="J2003">
        <v>2025</v>
      </c>
      <c r="K2003">
        <v>0</v>
      </c>
      <c r="L2003" t="s">
        <v>3149</v>
      </c>
      <c r="N2003" t="s">
        <v>8411</v>
      </c>
    </row>
    <row r="2004" spans="1:14">
      <c r="A2004" t="s">
        <v>8412</v>
      </c>
      <c r="B2004" t="s">
        <v>1173</v>
      </c>
      <c r="C2004" t="s">
        <v>2486</v>
      </c>
      <c r="D2004" t="s">
        <v>1744</v>
      </c>
      <c r="E2004" t="s">
        <v>2499</v>
      </c>
      <c r="F2004" t="s">
        <v>2526</v>
      </c>
      <c r="G2004" t="s">
        <v>596</v>
      </c>
      <c r="H2004" t="s">
        <v>1344</v>
      </c>
      <c r="I2004" t="s">
        <v>1345</v>
      </c>
      <c r="J2004">
        <v>2025</v>
      </c>
      <c r="K2004">
        <v>33</v>
      </c>
      <c r="L2004" t="s">
        <v>3151</v>
      </c>
      <c r="M2004" t="s">
        <v>8413</v>
      </c>
      <c r="N2004" t="s">
        <v>8414</v>
      </c>
    </row>
    <row r="2005" spans="1:14">
      <c r="A2005" t="s">
        <v>8415</v>
      </c>
      <c r="B2005" t="s">
        <v>1174</v>
      </c>
      <c r="C2005" t="s">
        <v>2486</v>
      </c>
      <c r="D2005" t="s">
        <v>1744</v>
      </c>
      <c r="E2005" t="s">
        <v>2499</v>
      </c>
      <c r="F2005" t="s">
        <v>2526</v>
      </c>
      <c r="G2005" t="s">
        <v>602</v>
      </c>
      <c r="H2005" t="s">
        <v>1344</v>
      </c>
      <c r="I2005" t="s">
        <v>1345</v>
      </c>
      <c r="J2005">
        <v>2025</v>
      </c>
      <c r="K2005">
        <v>100</v>
      </c>
      <c r="L2005" t="s">
        <v>2722</v>
      </c>
      <c r="M2005" t="s">
        <v>8413</v>
      </c>
      <c r="N2005" t="s">
        <v>8416</v>
      </c>
    </row>
    <row r="2006" spans="1:14">
      <c r="A2006" t="s">
        <v>8417</v>
      </c>
      <c r="B2006" t="s">
        <v>1175</v>
      </c>
      <c r="C2006" t="s">
        <v>2486</v>
      </c>
      <c r="D2006" t="s">
        <v>1744</v>
      </c>
      <c r="E2006" t="s">
        <v>2499</v>
      </c>
      <c r="F2006" t="s">
        <v>2552</v>
      </c>
      <c r="G2006" t="s">
        <v>608</v>
      </c>
      <c r="H2006" t="s">
        <v>1344</v>
      </c>
      <c r="I2006" t="s">
        <v>1345</v>
      </c>
      <c r="J2006">
        <v>2025</v>
      </c>
      <c r="K2006">
        <v>0</v>
      </c>
      <c r="L2006" t="s">
        <v>3582</v>
      </c>
      <c r="M2006" t="s">
        <v>8413</v>
      </c>
      <c r="N2006" t="s">
        <v>8418</v>
      </c>
    </row>
    <row r="2007" spans="1:14">
      <c r="A2007" t="s">
        <v>8419</v>
      </c>
      <c r="B2007" t="s">
        <v>1176</v>
      </c>
      <c r="C2007" t="s">
        <v>2486</v>
      </c>
      <c r="D2007" t="s">
        <v>1744</v>
      </c>
      <c r="E2007" t="s">
        <v>2499</v>
      </c>
      <c r="F2007" t="s">
        <v>2552</v>
      </c>
      <c r="G2007" t="s">
        <v>612</v>
      </c>
      <c r="H2007" t="s">
        <v>1344</v>
      </c>
      <c r="I2007" t="s">
        <v>1345</v>
      </c>
      <c r="J2007">
        <v>2025</v>
      </c>
      <c r="K2007">
        <v>100</v>
      </c>
      <c r="L2007" t="s">
        <v>2728</v>
      </c>
      <c r="M2007" t="s">
        <v>8413</v>
      </c>
      <c r="N2007" t="s">
        <v>8420</v>
      </c>
    </row>
    <row r="2008" spans="1:14">
      <c r="A2008" t="s">
        <v>8421</v>
      </c>
      <c r="B2008" t="s">
        <v>1177</v>
      </c>
      <c r="C2008" t="s">
        <v>2486</v>
      </c>
      <c r="D2008" t="s">
        <v>1744</v>
      </c>
      <c r="E2008" t="s">
        <v>2499</v>
      </c>
      <c r="F2008" t="s">
        <v>2565</v>
      </c>
      <c r="G2008" t="s">
        <v>618</v>
      </c>
      <c r="H2008" t="s">
        <v>1344</v>
      </c>
      <c r="I2008" t="s">
        <v>1345</v>
      </c>
      <c r="J2008">
        <v>2025</v>
      </c>
      <c r="K2008">
        <v>67</v>
      </c>
      <c r="L2008" t="s">
        <v>3046</v>
      </c>
      <c r="M2008" t="s">
        <v>8422</v>
      </c>
      <c r="N2008" t="s">
        <v>8423</v>
      </c>
    </row>
    <row r="2009" spans="1:14">
      <c r="A2009" t="s">
        <v>8424</v>
      </c>
      <c r="B2009" t="s">
        <v>1178</v>
      </c>
      <c r="C2009" t="s">
        <v>2486</v>
      </c>
      <c r="D2009" t="s">
        <v>1748</v>
      </c>
      <c r="E2009" t="s">
        <v>2733</v>
      </c>
      <c r="F2009" t="s">
        <v>2734</v>
      </c>
      <c r="G2009" t="s">
        <v>621</v>
      </c>
      <c r="H2009" t="s">
        <v>1344</v>
      </c>
      <c r="I2009" t="s">
        <v>1345</v>
      </c>
      <c r="J2009">
        <v>2025</v>
      </c>
      <c r="K2009">
        <v>33</v>
      </c>
      <c r="L2009" t="s">
        <v>5398</v>
      </c>
      <c r="M2009" t="s">
        <v>8425</v>
      </c>
      <c r="N2009" t="s">
        <v>8426</v>
      </c>
    </row>
    <row r="2010" spans="1:14">
      <c r="A2010" t="s">
        <v>8427</v>
      </c>
      <c r="B2010" t="s">
        <v>1179</v>
      </c>
      <c r="C2010" t="s">
        <v>2486</v>
      </c>
      <c r="D2010" t="s">
        <v>1748</v>
      </c>
      <c r="E2010" t="s">
        <v>2733</v>
      </c>
      <c r="F2010" t="s">
        <v>2734</v>
      </c>
      <c r="G2010" t="s">
        <v>627</v>
      </c>
      <c r="H2010" t="s">
        <v>1344</v>
      </c>
      <c r="I2010" t="s">
        <v>1345</v>
      </c>
      <c r="J2010">
        <v>2025</v>
      </c>
      <c r="K2010">
        <v>33</v>
      </c>
      <c r="L2010" t="s">
        <v>2738</v>
      </c>
      <c r="M2010" t="s">
        <v>8425</v>
      </c>
      <c r="N2010" t="s">
        <v>8428</v>
      </c>
    </row>
    <row r="2011" spans="1:14">
      <c r="A2011" t="s">
        <v>8429</v>
      </c>
      <c r="B2011" t="s">
        <v>1180</v>
      </c>
      <c r="C2011" t="s">
        <v>2486</v>
      </c>
      <c r="D2011" t="s">
        <v>1748</v>
      </c>
      <c r="E2011" t="s">
        <v>2733</v>
      </c>
      <c r="F2011" t="s">
        <v>2734</v>
      </c>
      <c r="G2011" t="s">
        <v>633</v>
      </c>
      <c r="H2011" t="s">
        <v>1344</v>
      </c>
      <c r="I2011" t="s">
        <v>1345</v>
      </c>
      <c r="J2011">
        <v>2025</v>
      </c>
      <c r="K2011">
        <v>0</v>
      </c>
      <c r="L2011" t="s">
        <v>2741</v>
      </c>
      <c r="M2011" t="s">
        <v>8425</v>
      </c>
      <c r="N2011" t="s">
        <v>8430</v>
      </c>
    </row>
    <row r="2012" spans="1:14">
      <c r="A2012" t="s">
        <v>8431</v>
      </c>
      <c r="B2012" t="s">
        <v>1181</v>
      </c>
      <c r="C2012" t="s">
        <v>2486</v>
      </c>
      <c r="D2012" t="s">
        <v>1748</v>
      </c>
      <c r="E2012" t="s">
        <v>2733</v>
      </c>
      <c r="F2012" t="s">
        <v>2734</v>
      </c>
      <c r="G2012" t="s">
        <v>639</v>
      </c>
      <c r="H2012" t="s">
        <v>1344</v>
      </c>
      <c r="I2012" t="s">
        <v>1345</v>
      </c>
      <c r="J2012">
        <v>2025</v>
      </c>
      <c r="K2012">
        <v>33</v>
      </c>
      <c r="L2012" t="s">
        <v>2744</v>
      </c>
      <c r="M2012" t="s">
        <v>8425</v>
      </c>
      <c r="N2012" t="s">
        <v>8432</v>
      </c>
    </row>
    <row r="2013" spans="1:14">
      <c r="A2013" t="s">
        <v>8433</v>
      </c>
      <c r="B2013" t="s">
        <v>1182</v>
      </c>
      <c r="C2013" t="s">
        <v>2486</v>
      </c>
      <c r="D2013" t="s">
        <v>1745</v>
      </c>
      <c r="E2013" t="s">
        <v>2504</v>
      </c>
      <c r="F2013" t="s">
        <v>2526</v>
      </c>
      <c r="G2013" t="s">
        <v>645</v>
      </c>
      <c r="H2013" t="s">
        <v>1344</v>
      </c>
      <c r="I2013" t="s">
        <v>1345</v>
      </c>
      <c r="J2013">
        <v>2025</v>
      </c>
      <c r="K2013">
        <v>33</v>
      </c>
      <c r="L2013" t="s">
        <v>3605</v>
      </c>
      <c r="M2013" t="s">
        <v>8434</v>
      </c>
      <c r="N2013" t="s">
        <v>8435</v>
      </c>
    </row>
    <row r="2014" spans="1:14">
      <c r="A2014" t="s">
        <v>8436</v>
      </c>
      <c r="B2014" t="s">
        <v>1183</v>
      </c>
      <c r="C2014" t="s">
        <v>2486</v>
      </c>
      <c r="D2014" t="s">
        <v>1745</v>
      </c>
      <c r="E2014" t="s">
        <v>2504</v>
      </c>
      <c r="F2014" t="s">
        <v>2526</v>
      </c>
      <c r="G2014" t="s">
        <v>651</v>
      </c>
      <c r="H2014" t="s">
        <v>1344</v>
      </c>
      <c r="I2014" t="s">
        <v>1345</v>
      </c>
      <c r="J2014">
        <v>2025</v>
      </c>
      <c r="K2014">
        <v>100</v>
      </c>
      <c r="L2014" t="s">
        <v>3611</v>
      </c>
      <c r="M2014" t="s">
        <v>8437</v>
      </c>
      <c r="N2014" t="s">
        <v>8438</v>
      </c>
    </row>
    <row r="2015" spans="1:14">
      <c r="A2015" t="s">
        <v>8439</v>
      </c>
      <c r="B2015" t="s">
        <v>1184</v>
      </c>
      <c r="C2015" t="s">
        <v>2486</v>
      </c>
      <c r="D2015" t="s">
        <v>1745</v>
      </c>
      <c r="E2015" t="s">
        <v>2504</v>
      </c>
      <c r="F2015" t="s">
        <v>2526</v>
      </c>
      <c r="G2015" t="s">
        <v>657</v>
      </c>
      <c r="H2015" t="s">
        <v>1344</v>
      </c>
      <c r="I2015" t="s">
        <v>1345</v>
      </c>
      <c r="J2015">
        <v>2025</v>
      </c>
      <c r="K2015">
        <v>100</v>
      </c>
      <c r="L2015" t="s">
        <v>2756</v>
      </c>
      <c r="M2015" t="s">
        <v>8434</v>
      </c>
      <c r="N2015" t="s">
        <v>8440</v>
      </c>
    </row>
    <row r="2016" spans="1:14">
      <c r="A2016" t="s">
        <v>8441</v>
      </c>
      <c r="B2016" t="s">
        <v>1185</v>
      </c>
      <c r="C2016" t="s">
        <v>2486</v>
      </c>
      <c r="D2016" t="s">
        <v>1745</v>
      </c>
      <c r="E2016" t="s">
        <v>2504</v>
      </c>
      <c r="F2016" t="s">
        <v>2552</v>
      </c>
      <c r="G2016" t="s">
        <v>661</v>
      </c>
      <c r="H2016" t="s">
        <v>1344</v>
      </c>
      <c r="I2016" t="s">
        <v>1345</v>
      </c>
      <c r="J2016">
        <v>2025</v>
      </c>
      <c r="K2016">
        <v>100</v>
      </c>
      <c r="L2016" t="s">
        <v>2760</v>
      </c>
      <c r="M2016" t="s">
        <v>8442</v>
      </c>
      <c r="N2016" t="s">
        <v>8443</v>
      </c>
    </row>
    <row r="2017" spans="1:14">
      <c r="A2017" t="s">
        <v>8444</v>
      </c>
      <c r="B2017" t="s">
        <v>1186</v>
      </c>
      <c r="C2017" t="s">
        <v>2486</v>
      </c>
      <c r="D2017" t="s">
        <v>1745</v>
      </c>
      <c r="E2017" t="s">
        <v>2504</v>
      </c>
      <c r="F2017" t="s">
        <v>2552</v>
      </c>
      <c r="G2017" t="s">
        <v>665</v>
      </c>
      <c r="H2017" t="s">
        <v>1344</v>
      </c>
      <c r="I2017" t="s">
        <v>1345</v>
      </c>
      <c r="J2017">
        <v>2025</v>
      </c>
      <c r="K2017">
        <v>100</v>
      </c>
      <c r="L2017" t="s">
        <v>2763</v>
      </c>
      <c r="M2017" t="s">
        <v>8445</v>
      </c>
      <c r="N2017" t="s">
        <v>8446</v>
      </c>
    </row>
    <row r="2018" spans="1:14">
      <c r="A2018" t="s">
        <v>8447</v>
      </c>
      <c r="B2018" t="s">
        <v>1187</v>
      </c>
      <c r="C2018" t="s">
        <v>2486</v>
      </c>
      <c r="D2018" t="s">
        <v>1745</v>
      </c>
      <c r="E2018" t="s">
        <v>2504</v>
      </c>
      <c r="F2018" t="s">
        <v>2552</v>
      </c>
      <c r="G2018" t="s">
        <v>671</v>
      </c>
      <c r="H2018" t="s">
        <v>1344</v>
      </c>
      <c r="I2018" t="s">
        <v>1345</v>
      </c>
      <c r="J2018">
        <v>2025</v>
      </c>
      <c r="K2018">
        <v>100</v>
      </c>
      <c r="L2018" t="s">
        <v>2766</v>
      </c>
      <c r="M2018" t="s">
        <v>8445</v>
      </c>
      <c r="N2018" t="s">
        <v>8448</v>
      </c>
    </row>
    <row r="2019" spans="1:14">
      <c r="A2019" t="s">
        <v>8449</v>
      </c>
      <c r="B2019" t="s">
        <v>1188</v>
      </c>
      <c r="C2019" t="s">
        <v>2486</v>
      </c>
      <c r="D2019" t="s">
        <v>1745</v>
      </c>
      <c r="E2019" t="s">
        <v>2504</v>
      </c>
      <c r="F2019" t="s">
        <v>2565</v>
      </c>
      <c r="G2019" t="s">
        <v>675</v>
      </c>
      <c r="H2019" t="s">
        <v>1344</v>
      </c>
      <c r="I2019" t="s">
        <v>1345</v>
      </c>
      <c r="J2019">
        <v>2025</v>
      </c>
      <c r="K2019">
        <v>100</v>
      </c>
      <c r="L2019" t="s">
        <v>2566</v>
      </c>
      <c r="M2019" t="s">
        <v>8450</v>
      </c>
      <c r="N2019" t="s">
        <v>8451</v>
      </c>
    </row>
    <row r="2020" spans="1:14">
      <c r="A2020" t="s">
        <v>8452</v>
      </c>
      <c r="B2020" t="s">
        <v>1189</v>
      </c>
      <c r="C2020" t="s">
        <v>2486</v>
      </c>
      <c r="D2020" t="s">
        <v>1745</v>
      </c>
      <c r="E2020" t="s">
        <v>2504</v>
      </c>
      <c r="F2020" t="s">
        <v>2565</v>
      </c>
      <c r="G2020" t="s">
        <v>677</v>
      </c>
      <c r="H2020" t="s">
        <v>1344</v>
      </c>
      <c r="I2020" t="s">
        <v>1345</v>
      </c>
      <c r="J2020">
        <v>2025</v>
      </c>
      <c r="K2020">
        <v>33</v>
      </c>
      <c r="L2020" t="s">
        <v>2622</v>
      </c>
      <c r="M2020" t="s">
        <v>8453</v>
      </c>
      <c r="N2020" t="s">
        <v>8454</v>
      </c>
    </row>
    <row r="2021" spans="1:14">
      <c r="A2021" t="s">
        <v>8455</v>
      </c>
      <c r="B2021" t="s">
        <v>1190</v>
      </c>
      <c r="C2021" t="s">
        <v>2486</v>
      </c>
      <c r="D2021" t="s">
        <v>1746</v>
      </c>
      <c r="E2021" t="s">
        <v>2504</v>
      </c>
      <c r="F2021" t="s">
        <v>2573</v>
      </c>
      <c r="G2021" t="s">
        <v>682</v>
      </c>
      <c r="H2021" t="s">
        <v>1344</v>
      </c>
      <c r="I2021" t="s">
        <v>1345</v>
      </c>
      <c r="J2021">
        <v>2025</v>
      </c>
      <c r="K2021">
        <v>0</v>
      </c>
      <c r="L2021" t="s">
        <v>2777</v>
      </c>
      <c r="N2021" t="s">
        <v>8456</v>
      </c>
    </row>
    <row r="2022" spans="1:14">
      <c r="A2022" t="s">
        <v>8457</v>
      </c>
      <c r="B2022" t="s">
        <v>1191</v>
      </c>
      <c r="C2022" t="s">
        <v>2486</v>
      </c>
      <c r="D2022" t="s">
        <v>1746</v>
      </c>
      <c r="E2022" t="s">
        <v>2504</v>
      </c>
      <c r="F2022" t="s">
        <v>2526</v>
      </c>
      <c r="G2022" t="s">
        <v>688</v>
      </c>
      <c r="H2022" t="s">
        <v>1344</v>
      </c>
      <c r="I2022" t="s">
        <v>1345</v>
      </c>
      <c r="J2022">
        <v>2025</v>
      </c>
      <c r="K2022">
        <v>0</v>
      </c>
      <c r="L2022" t="s">
        <v>3193</v>
      </c>
      <c r="N2022" t="s">
        <v>8458</v>
      </c>
    </row>
    <row r="2023" spans="1:14">
      <c r="A2023" t="s">
        <v>8459</v>
      </c>
      <c r="B2023" t="s">
        <v>1192</v>
      </c>
      <c r="C2023" t="s">
        <v>2486</v>
      </c>
      <c r="D2023" t="s">
        <v>1746</v>
      </c>
      <c r="E2023" t="s">
        <v>2504</v>
      </c>
      <c r="F2023" t="s">
        <v>2526</v>
      </c>
      <c r="G2023" t="s">
        <v>694</v>
      </c>
      <c r="H2023" t="s">
        <v>1344</v>
      </c>
      <c r="I2023" t="s">
        <v>1345</v>
      </c>
      <c r="J2023">
        <v>2025</v>
      </c>
      <c r="K2023">
        <v>0</v>
      </c>
      <c r="L2023" t="s">
        <v>3195</v>
      </c>
      <c r="N2023" t="s">
        <v>8458</v>
      </c>
    </row>
    <row r="2024" spans="1:14">
      <c r="A2024" t="s">
        <v>8460</v>
      </c>
      <c r="B2024" t="s">
        <v>1193</v>
      </c>
      <c r="C2024" t="s">
        <v>2486</v>
      </c>
      <c r="D2024" t="s">
        <v>1746</v>
      </c>
      <c r="E2024" t="s">
        <v>2504</v>
      </c>
      <c r="F2024" t="s">
        <v>2526</v>
      </c>
      <c r="G2024" t="s">
        <v>700</v>
      </c>
      <c r="H2024" t="s">
        <v>1344</v>
      </c>
      <c r="I2024" t="s">
        <v>1345</v>
      </c>
      <c r="J2024">
        <v>2025</v>
      </c>
      <c r="K2024">
        <v>0</v>
      </c>
      <c r="L2024" t="s">
        <v>3197</v>
      </c>
      <c r="N2024" t="s">
        <v>8458</v>
      </c>
    </row>
    <row r="2025" spans="1:14">
      <c r="A2025" t="s">
        <v>8461</v>
      </c>
      <c r="B2025" t="s">
        <v>1194</v>
      </c>
      <c r="C2025" t="s">
        <v>2486</v>
      </c>
      <c r="D2025" t="s">
        <v>1746</v>
      </c>
      <c r="E2025" t="s">
        <v>2504</v>
      </c>
      <c r="F2025" t="s">
        <v>2552</v>
      </c>
      <c r="G2025" t="s">
        <v>706</v>
      </c>
      <c r="H2025" t="s">
        <v>1344</v>
      </c>
      <c r="I2025" t="s">
        <v>1345</v>
      </c>
      <c r="J2025">
        <v>2025</v>
      </c>
      <c r="K2025">
        <v>0</v>
      </c>
      <c r="L2025" t="s">
        <v>3199</v>
      </c>
      <c r="N2025" t="s">
        <v>8458</v>
      </c>
    </row>
    <row r="2026" spans="1:14">
      <c r="A2026" t="s">
        <v>8462</v>
      </c>
      <c r="B2026" t="s">
        <v>1195</v>
      </c>
      <c r="C2026" t="s">
        <v>2486</v>
      </c>
      <c r="D2026" t="s">
        <v>1746</v>
      </c>
      <c r="E2026" t="s">
        <v>2504</v>
      </c>
      <c r="F2026" t="s">
        <v>2552</v>
      </c>
      <c r="G2026" t="s">
        <v>712</v>
      </c>
      <c r="H2026" t="s">
        <v>1344</v>
      </c>
      <c r="I2026" t="s">
        <v>1345</v>
      </c>
      <c r="J2026">
        <v>2025</v>
      </c>
      <c r="K2026">
        <v>0</v>
      </c>
      <c r="L2026" t="s">
        <v>3201</v>
      </c>
      <c r="N2026" t="s">
        <v>8458</v>
      </c>
    </row>
    <row r="2027" spans="1:14">
      <c r="A2027" t="s">
        <v>8463</v>
      </c>
      <c r="B2027" t="s">
        <v>1196</v>
      </c>
      <c r="C2027" t="s">
        <v>2486</v>
      </c>
      <c r="D2027" t="s">
        <v>1746</v>
      </c>
      <c r="E2027" t="s">
        <v>2504</v>
      </c>
      <c r="F2027" t="s">
        <v>2552</v>
      </c>
      <c r="G2027" t="s">
        <v>716</v>
      </c>
      <c r="H2027" t="s">
        <v>1344</v>
      </c>
      <c r="I2027" t="s">
        <v>1345</v>
      </c>
      <c r="J2027">
        <v>2025</v>
      </c>
      <c r="K2027">
        <v>0</v>
      </c>
      <c r="L2027" t="s">
        <v>3203</v>
      </c>
      <c r="N2027" t="s">
        <v>8458</v>
      </c>
    </row>
    <row r="2028" spans="1:14">
      <c r="A2028" t="s">
        <v>8464</v>
      </c>
      <c r="B2028" t="s">
        <v>1197</v>
      </c>
      <c r="C2028" t="s">
        <v>2486</v>
      </c>
      <c r="D2028" t="s">
        <v>1746</v>
      </c>
      <c r="E2028" t="s">
        <v>2504</v>
      </c>
      <c r="F2028" t="s">
        <v>2565</v>
      </c>
      <c r="G2028" t="s">
        <v>722</v>
      </c>
      <c r="H2028" t="s">
        <v>1344</v>
      </c>
      <c r="I2028" t="s">
        <v>1345</v>
      </c>
      <c r="J2028">
        <v>2025</v>
      </c>
      <c r="K2028">
        <v>0</v>
      </c>
      <c r="L2028" t="s">
        <v>2805</v>
      </c>
      <c r="N2028" t="s">
        <v>8465</v>
      </c>
    </row>
    <row r="2029" spans="1:14">
      <c r="A2029" t="s">
        <v>8466</v>
      </c>
      <c r="B2029" t="s">
        <v>1198</v>
      </c>
      <c r="C2029" t="s">
        <v>2486</v>
      </c>
      <c r="D2029" t="s">
        <v>1747</v>
      </c>
      <c r="E2029" t="s">
        <v>2504</v>
      </c>
      <c r="F2029" t="s">
        <v>2526</v>
      </c>
      <c r="G2029" t="s">
        <v>728</v>
      </c>
      <c r="H2029" t="s">
        <v>1344</v>
      </c>
      <c r="I2029" t="s">
        <v>1345</v>
      </c>
      <c r="J2029">
        <v>2025</v>
      </c>
      <c r="K2029">
        <v>100</v>
      </c>
      <c r="L2029" t="s">
        <v>2807</v>
      </c>
      <c r="M2029" t="s">
        <v>8467</v>
      </c>
      <c r="N2029" t="s">
        <v>8468</v>
      </c>
    </row>
    <row r="2030" spans="1:14">
      <c r="A2030" t="s">
        <v>8469</v>
      </c>
      <c r="B2030" t="s">
        <v>1199</v>
      </c>
      <c r="C2030" t="s">
        <v>2486</v>
      </c>
      <c r="D2030" t="s">
        <v>1747</v>
      </c>
      <c r="E2030" t="s">
        <v>2504</v>
      </c>
      <c r="F2030" t="s">
        <v>2526</v>
      </c>
      <c r="G2030" t="s">
        <v>734</v>
      </c>
      <c r="H2030" t="s">
        <v>1344</v>
      </c>
      <c r="I2030" t="s">
        <v>1345</v>
      </c>
      <c r="J2030">
        <v>2025</v>
      </c>
      <c r="K2030">
        <v>100</v>
      </c>
      <c r="L2030" t="s">
        <v>2811</v>
      </c>
      <c r="M2030" t="s">
        <v>8470</v>
      </c>
      <c r="N2030" t="s">
        <v>8471</v>
      </c>
    </row>
    <row r="2031" spans="1:14">
      <c r="A2031" t="s">
        <v>8472</v>
      </c>
      <c r="B2031" t="s">
        <v>1200</v>
      </c>
      <c r="C2031" t="s">
        <v>2486</v>
      </c>
      <c r="D2031" t="s">
        <v>1747</v>
      </c>
      <c r="E2031" t="s">
        <v>2504</v>
      </c>
      <c r="F2031" t="s">
        <v>2526</v>
      </c>
      <c r="G2031" t="s">
        <v>740</v>
      </c>
      <c r="H2031" t="s">
        <v>1344</v>
      </c>
      <c r="I2031" t="s">
        <v>1345</v>
      </c>
      <c r="J2031">
        <v>2025</v>
      </c>
      <c r="K2031">
        <v>100</v>
      </c>
      <c r="L2031" t="s">
        <v>2814</v>
      </c>
      <c r="M2031" t="s">
        <v>8473</v>
      </c>
      <c r="N2031" t="s">
        <v>8474</v>
      </c>
    </row>
    <row r="2032" spans="1:14">
      <c r="A2032" t="s">
        <v>8475</v>
      </c>
      <c r="B2032" t="s">
        <v>1201</v>
      </c>
      <c r="C2032" t="s">
        <v>2486</v>
      </c>
      <c r="D2032" t="s">
        <v>1747</v>
      </c>
      <c r="E2032" t="s">
        <v>2504</v>
      </c>
      <c r="F2032" t="s">
        <v>2552</v>
      </c>
      <c r="G2032" t="s">
        <v>746</v>
      </c>
      <c r="H2032" t="s">
        <v>1344</v>
      </c>
      <c r="I2032" t="s">
        <v>1345</v>
      </c>
      <c r="J2032">
        <v>2025</v>
      </c>
      <c r="K2032">
        <v>100</v>
      </c>
      <c r="L2032" t="s">
        <v>2817</v>
      </c>
      <c r="M2032" t="s">
        <v>8476</v>
      </c>
      <c r="N2032" t="s">
        <v>8477</v>
      </c>
    </row>
    <row r="2033" spans="1:14">
      <c r="A2033" t="s">
        <v>8478</v>
      </c>
      <c r="B2033" t="s">
        <v>1202</v>
      </c>
      <c r="C2033" t="s">
        <v>2486</v>
      </c>
      <c r="D2033" t="s">
        <v>1747</v>
      </c>
      <c r="E2033" t="s">
        <v>2504</v>
      </c>
      <c r="F2033" t="s">
        <v>2552</v>
      </c>
      <c r="G2033" t="s">
        <v>752</v>
      </c>
      <c r="H2033" t="s">
        <v>1344</v>
      </c>
      <c r="I2033" t="s">
        <v>1345</v>
      </c>
      <c r="J2033">
        <v>2025</v>
      </c>
      <c r="K2033">
        <v>100</v>
      </c>
      <c r="L2033" t="s">
        <v>2820</v>
      </c>
      <c r="M2033" t="s">
        <v>8479</v>
      </c>
      <c r="N2033" t="s">
        <v>8480</v>
      </c>
    </row>
    <row r="2034" spans="1:14">
      <c r="A2034" t="s">
        <v>8481</v>
      </c>
      <c r="B2034" t="s">
        <v>1203</v>
      </c>
      <c r="C2034" t="s">
        <v>2486</v>
      </c>
      <c r="D2034" t="s">
        <v>1747</v>
      </c>
      <c r="E2034" t="s">
        <v>2504</v>
      </c>
      <c r="F2034" t="s">
        <v>2552</v>
      </c>
      <c r="G2034" t="s">
        <v>756</v>
      </c>
      <c r="H2034" t="s">
        <v>1344</v>
      </c>
      <c r="I2034" t="s">
        <v>1345</v>
      </c>
      <c r="J2034">
        <v>2025</v>
      </c>
      <c r="K2034">
        <v>100</v>
      </c>
      <c r="L2034" t="s">
        <v>2823</v>
      </c>
      <c r="M2034" t="s">
        <v>8482</v>
      </c>
      <c r="N2034" t="s">
        <v>8483</v>
      </c>
    </row>
    <row r="2035" spans="1:14">
      <c r="A2035" t="s">
        <v>8484</v>
      </c>
      <c r="B2035" t="s">
        <v>1204</v>
      </c>
      <c r="C2035" t="s">
        <v>2486</v>
      </c>
      <c r="D2035" t="s">
        <v>1747</v>
      </c>
      <c r="E2035" t="s">
        <v>2504</v>
      </c>
      <c r="F2035" t="s">
        <v>2565</v>
      </c>
      <c r="G2035" t="s">
        <v>762</v>
      </c>
      <c r="H2035" t="s">
        <v>1344</v>
      </c>
      <c r="I2035" t="s">
        <v>1345</v>
      </c>
      <c r="J2035">
        <v>2025</v>
      </c>
      <c r="K2035">
        <v>33</v>
      </c>
      <c r="L2035" t="s">
        <v>3667</v>
      </c>
      <c r="M2035" t="s">
        <v>8485</v>
      </c>
      <c r="N2035" t="s">
        <v>8486</v>
      </c>
    </row>
    <row r="2036" spans="1:14">
      <c r="A2036" t="s">
        <v>8487</v>
      </c>
      <c r="B2036" t="s">
        <v>1205</v>
      </c>
      <c r="C2036" t="s">
        <v>2486</v>
      </c>
      <c r="D2036" t="s">
        <v>1747</v>
      </c>
      <c r="E2036" t="s">
        <v>2504</v>
      </c>
      <c r="F2036" t="s">
        <v>2573</v>
      </c>
      <c r="G2036" t="s">
        <v>768</v>
      </c>
      <c r="H2036" t="s">
        <v>1344</v>
      </c>
      <c r="I2036" t="s">
        <v>1345</v>
      </c>
      <c r="J2036">
        <v>2025</v>
      </c>
      <c r="K2036">
        <v>67</v>
      </c>
      <c r="L2036" t="s">
        <v>6359</v>
      </c>
      <c r="M2036" t="s">
        <v>8488</v>
      </c>
      <c r="N2036" t="s">
        <v>8489</v>
      </c>
    </row>
    <row r="2037" spans="1:14">
      <c r="A2037" t="s">
        <v>8490</v>
      </c>
      <c r="B2037" t="s">
        <v>1206</v>
      </c>
      <c r="C2037" t="s">
        <v>2486</v>
      </c>
      <c r="D2037" t="s">
        <v>1747</v>
      </c>
      <c r="E2037" t="s">
        <v>2504</v>
      </c>
      <c r="F2037" t="s">
        <v>2580</v>
      </c>
      <c r="G2037" t="s">
        <v>774</v>
      </c>
      <c r="H2037" t="s">
        <v>1344</v>
      </c>
      <c r="I2037" t="s">
        <v>1345</v>
      </c>
      <c r="J2037">
        <v>2025</v>
      </c>
      <c r="K2037">
        <v>33</v>
      </c>
      <c r="L2037" t="s">
        <v>3676</v>
      </c>
      <c r="M2037" t="s">
        <v>8491</v>
      </c>
      <c r="N2037" t="s">
        <v>8492</v>
      </c>
    </row>
    <row r="2038" spans="1:14">
      <c r="A2038" t="s">
        <v>8493</v>
      </c>
      <c r="B2038" t="s">
        <v>1207</v>
      </c>
      <c r="C2038" t="s">
        <v>2486</v>
      </c>
      <c r="D2038" t="s">
        <v>1747</v>
      </c>
      <c r="E2038" t="s">
        <v>2504</v>
      </c>
      <c r="F2038" t="s">
        <v>2580</v>
      </c>
      <c r="G2038" t="s">
        <v>780</v>
      </c>
      <c r="H2038" t="s">
        <v>1344</v>
      </c>
      <c r="I2038" t="s">
        <v>1345</v>
      </c>
      <c r="J2038">
        <v>2025</v>
      </c>
      <c r="K2038">
        <v>0</v>
      </c>
      <c r="L2038" t="s">
        <v>2835</v>
      </c>
      <c r="M2038" t="s">
        <v>8494</v>
      </c>
      <c r="N2038" t="s">
        <v>8495</v>
      </c>
    </row>
    <row r="2039" spans="1:14">
      <c r="A2039" t="s">
        <v>8496</v>
      </c>
      <c r="B2039" t="s">
        <v>1208</v>
      </c>
      <c r="C2039" t="s">
        <v>2486</v>
      </c>
      <c r="D2039" t="s">
        <v>1747</v>
      </c>
      <c r="E2039" t="s">
        <v>2504</v>
      </c>
      <c r="F2039" t="s">
        <v>2580</v>
      </c>
      <c r="G2039" t="s">
        <v>786</v>
      </c>
      <c r="H2039" t="s">
        <v>1344</v>
      </c>
      <c r="I2039" t="s">
        <v>1345</v>
      </c>
      <c r="J2039">
        <v>2025</v>
      </c>
      <c r="K2039">
        <v>33</v>
      </c>
      <c r="L2039" t="s">
        <v>3684</v>
      </c>
      <c r="M2039" t="s">
        <v>8497</v>
      </c>
      <c r="N2039" t="s">
        <v>8498</v>
      </c>
    </row>
    <row r="2040" spans="1:14">
      <c r="A2040" t="s">
        <v>8499</v>
      </c>
      <c r="B2040" t="s">
        <v>1209</v>
      </c>
      <c r="C2040" t="s">
        <v>2486</v>
      </c>
      <c r="D2040" t="s">
        <v>1747</v>
      </c>
      <c r="E2040" t="s">
        <v>2504</v>
      </c>
      <c r="F2040" t="s">
        <v>2627</v>
      </c>
      <c r="G2040" t="s">
        <v>792</v>
      </c>
      <c r="H2040" t="s">
        <v>1344</v>
      </c>
      <c r="I2040" t="s">
        <v>1345</v>
      </c>
      <c r="J2040">
        <v>2025</v>
      </c>
      <c r="K2040">
        <v>0</v>
      </c>
      <c r="L2040" t="s">
        <v>3224</v>
      </c>
      <c r="M2040" t="s">
        <v>8500</v>
      </c>
      <c r="N2040" t="s">
        <v>8501</v>
      </c>
    </row>
    <row r="2041" spans="1:14">
      <c r="A2041" t="s">
        <v>8502</v>
      </c>
      <c r="B2041" t="s">
        <v>1210</v>
      </c>
      <c r="C2041" t="s">
        <v>2486</v>
      </c>
      <c r="D2041" t="s">
        <v>1747</v>
      </c>
      <c r="E2041" t="s">
        <v>2504</v>
      </c>
      <c r="F2041" t="s">
        <v>2627</v>
      </c>
      <c r="G2041" t="s">
        <v>798</v>
      </c>
      <c r="H2041" t="s">
        <v>1344</v>
      </c>
      <c r="I2041" t="s">
        <v>1345</v>
      </c>
      <c r="J2041">
        <v>2025</v>
      </c>
      <c r="K2041">
        <v>100</v>
      </c>
      <c r="L2041" t="s">
        <v>3694</v>
      </c>
      <c r="M2041" t="s">
        <v>8503</v>
      </c>
      <c r="N2041" t="s">
        <v>8504</v>
      </c>
    </row>
    <row r="2042" spans="1:14">
      <c r="A2042" t="s">
        <v>8505</v>
      </c>
      <c r="B2042" t="s">
        <v>1211</v>
      </c>
      <c r="C2042" t="s">
        <v>2486</v>
      </c>
      <c r="D2042" t="s">
        <v>1695</v>
      </c>
      <c r="E2042" t="s">
        <v>2521</v>
      </c>
      <c r="F2042" t="s">
        <v>2846</v>
      </c>
      <c r="G2042" t="s">
        <v>802</v>
      </c>
      <c r="H2042" t="s">
        <v>1344</v>
      </c>
      <c r="I2042" t="s">
        <v>1345</v>
      </c>
      <c r="J2042">
        <v>2025</v>
      </c>
      <c r="K2042">
        <v>100</v>
      </c>
      <c r="L2042" t="s">
        <v>3698</v>
      </c>
      <c r="M2042" t="s">
        <v>8506</v>
      </c>
      <c r="N2042" t="s">
        <v>8507</v>
      </c>
    </row>
    <row r="2043" spans="1:14">
      <c r="A2043" t="s">
        <v>8508</v>
      </c>
      <c r="B2043" t="s">
        <v>1212</v>
      </c>
      <c r="C2043" t="s">
        <v>2486</v>
      </c>
      <c r="D2043" t="s">
        <v>1695</v>
      </c>
      <c r="E2043" t="s">
        <v>2521</v>
      </c>
      <c r="F2043" t="s">
        <v>2846</v>
      </c>
      <c r="G2043" t="s">
        <v>808</v>
      </c>
      <c r="H2043" t="s">
        <v>1344</v>
      </c>
      <c r="I2043" t="s">
        <v>1345</v>
      </c>
      <c r="J2043">
        <v>2025</v>
      </c>
      <c r="K2043">
        <v>100</v>
      </c>
      <c r="L2043" t="s">
        <v>4568</v>
      </c>
      <c r="M2043" t="s">
        <v>8509</v>
      </c>
      <c r="N2043" t="s">
        <v>8510</v>
      </c>
    </row>
    <row r="2044" spans="1:14">
      <c r="A2044" t="s">
        <v>8511</v>
      </c>
      <c r="B2044" t="s">
        <v>1213</v>
      </c>
      <c r="C2044" t="s">
        <v>2486</v>
      </c>
      <c r="D2044" t="s">
        <v>1695</v>
      </c>
      <c r="E2044" t="s">
        <v>2521</v>
      </c>
      <c r="F2044" t="s">
        <v>2846</v>
      </c>
      <c r="G2044" t="s">
        <v>814</v>
      </c>
      <c r="H2044" t="s">
        <v>1344</v>
      </c>
      <c r="I2044" t="s">
        <v>1345</v>
      </c>
      <c r="J2044">
        <v>2025</v>
      </c>
      <c r="K2044">
        <v>0</v>
      </c>
      <c r="L2044" t="s">
        <v>3234</v>
      </c>
      <c r="M2044" t="s">
        <v>8512</v>
      </c>
      <c r="N2044" t="s">
        <v>8513</v>
      </c>
    </row>
    <row r="2045" spans="1:14">
      <c r="A2045" t="s">
        <v>8514</v>
      </c>
      <c r="B2045" t="s">
        <v>1214</v>
      </c>
      <c r="C2045" t="s">
        <v>2486</v>
      </c>
      <c r="D2045" t="s">
        <v>1695</v>
      </c>
      <c r="E2045" t="s">
        <v>2521</v>
      </c>
      <c r="F2045" t="s">
        <v>2846</v>
      </c>
      <c r="G2045" t="s">
        <v>820</v>
      </c>
      <c r="H2045" t="s">
        <v>1344</v>
      </c>
      <c r="I2045" t="s">
        <v>1345</v>
      </c>
      <c r="J2045">
        <v>2025</v>
      </c>
      <c r="K2045">
        <v>100</v>
      </c>
      <c r="L2045" t="s">
        <v>2856</v>
      </c>
      <c r="M2045" t="s">
        <v>8515</v>
      </c>
      <c r="N2045" t="s">
        <v>8516</v>
      </c>
    </row>
    <row r="2046" spans="1:14">
      <c r="A2046" t="s">
        <v>8517</v>
      </c>
      <c r="B2046" t="s">
        <v>1215</v>
      </c>
      <c r="C2046" t="s">
        <v>2486</v>
      </c>
      <c r="D2046" t="s">
        <v>1695</v>
      </c>
      <c r="E2046" t="s">
        <v>2521</v>
      </c>
      <c r="F2046" t="s">
        <v>2846</v>
      </c>
      <c r="G2046" t="s">
        <v>824</v>
      </c>
      <c r="H2046" t="s">
        <v>1344</v>
      </c>
      <c r="I2046" t="s">
        <v>1345</v>
      </c>
      <c r="J2046">
        <v>2025</v>
      </c>
      <c r="K2046">
        <v>0</v>
      </c>
      <c r="L2046" t="s">
        <v>2859</v>
      </c>
      <c r="N2046" t="s">
        <v>8518</v>
      </c>
    </row>
    <row r="2047" spans="1:14">
      <c r="A2047" t="s">
        <v>8519</v>
      </c>
      <c r="B2047" t="s">
        <v>1216</v>
      </c>
      <c r="C2047" t="s">
        <v>2486</v>
      </c>
      <c r="D2047" t="s">
        <v>1695</v>
      </c>
      <c r="E2047" t="s">
        <v>2521</v>
      </c>
      <c r="F2047" t="s">
        <v>2846</v>
      </c>
      <c r="G2047" t="s">
        <v>830</v>
      </c>
      <c r="H2047" t="s">
        <v>1344</v>
      </c>
      <c r="I2047" t="s">
        <v>1345</v>
      </c>
      <c r="J2047">
        <v>2025</v>
      </c>
      <c r="K2047">
        <v>0</v>
      </c>
      <c r="L2047" t="s">
        <v>3711</v>
      </c>
      <c r="M2047" t="s">
        <v>8520</v>
      </c>
      <c r="N2047" t="s">
        <v>8521</v>
      </c>
    </row>
    <row r="2048" spans="1:14">
      <c r="A2048" t="s">
        <v>8522</v>
      </c>
      <c r="B2048" t="s">
        <v>1217</v>
      </c>
      <c r="C2048" t="s">
        <v>2864</v>
      </c>
      <c r="E2048" t="s">
        <v>2521</v>
      </c>
      <c r="F2048" t="s">
        <v>2865</v>
      </c>
      <c r="G2048" t="s">
        <v>837</v>
      </c>
      <c r="H2048" t="s">
        <v>1344</v>
      </c>
      <c r="I2048" t="s">
        <v>1345</v>
      </c>
      <c r="J2048">
        <v>2025</v>
      </c>
      <c r="K2048">
        <v>100</v>
      </c>
      <c r="L2048" t="s">
        <v>5041</v>
      </c>
      <c r="M2048" t="s">
        <v>8523</v>
      </c>
      <c r="N2048" t="s">
        <v>8524</v>
      </c>
    </row>
    <row r="2049" spans="1:14">
      <c r="A2049" t="s">
        <v>8525</v>
      </c>
      <c r="B2049" t="s">
        <v>1218</v>
      </c>
      <c r="C2049" t="s">
        <v>2864</v>
      </c>
      <c r="E2049" t="s">
        <v>2521</v>
      </c>
      <c r="F2049" t="s">
        <v>2865</v>
      </c>
      <c r="G2049" t="s">
        <v>843</v>
      </c>
      <c r="H2049" t="s">
        <v>1344</v>
      </c>
      <c r="I2049" t="s">
        <v>1345</v>
      </c>
      <c r="J2049">
        <v>2025</v>
      </c>
      <c r="K2049">
        <v>33</v>
      </c>
      <c r="L2049" t="s">
        <v>3718</v>
      </c>
      <c r="M2049" t="s">
        <v>8526</v>
      </c>
      <c r="N2049" t="s">
        <v>8527</v>
      </c>
    </row>
    <row r="2050" spans="1:14">
      <c r="A2050" t="s">
        <v>8528</v>
      </c>
      <c r="B2050" t="s">
        <v>1219</v>
      </c>
      <c r="C2050" t="s">
        <v>2864</v>
      </c>
      <c r="E2050" t="s">
        <v>2521</v>
      </c>
      <c r="F2050" t="s">
        <v>2865</v>
      </c>
      <c r="G2050" t="s">
        <v>849</v>
      </c>
      <c r="H2050" t="s">
        <v>1344</v>
      </c>
      <c r="I2050" t="s">
        <v>1345</v>
      </c>
      <c r="J2050">
        <v>2025</v>
      </c>
      <c r="K2050">
        <v>0</v>
      </c>
      <c r="L2050" t="s">
        <v>2871</v>
      </c>
      <c r="M2050" t="s">
        <v>8529</v>
      </c>
      <c r="N2050" t="s">
        <v>8530</v>
      </c>
    </row>
    <row r="2051" spans="1:14">
      <c r="A2051" t="s">
        <v>8531</v>
      </c>
      <c r="B2051" t="s">
        <v>1220</v>
      </c>
      <c r="C2051" t="s">
        <v>2864</v>
      </c>
      <c r="E2051" t="s">
        <v>2521</v>
      </c>
      <c r="F2051" t="s">
        <v>2865</v>
      </c>
      <c r="G2051" t="s">
        <v>855</v>
      </c>
      <c r="H2051" t="s">
        <v>1344</v>
      </c>
      <c r="I2051" t="s">
        <v>1345</v>
      </c>
      <c r="J2051">
        <v>2025</v>
      </c>
      <c r="K2051">
        <v>0</v>
      </c>
      <c r="L2051" t="s">
        <v>2873</v>
      </c>
      <c r="M2051" t="s">
        <v>8532</v>
      </c>
      <c r="N2051" t="s">
        <v>8533</v>
      </c>
    </row>
    <row r="2052" spans="1:14">
      <c r="A2052" t="s">
        <v>8534</v>
      </c>
      <c r="B2052" t="s">
        <v>1221</v>
      </c>
      <c r="C2052" t="s">
        <v>2875</v>
      </c>
      <c r="E2052" t="s">
        <v>2487</v>
      </c>
      <c r="F2052" t="s">
        <v>2876</v>
      </c>
      <c r="G2052" t="s">
        <v>862</v>
      </c>
      <c r="H2052" t="s">
        <v>1344</v>
      </c>
      <c r="I2052" t="s">
        <v>1345</v>
      </c>
      <c r="J2052">
        <v>2025</v>
      </c>
      <c r="K2052">
        <v>0</v>
      </c>
      <c r="L2052" t="s">
        <v>3248</v>
      </c>
      <c r="M2052" t="s">
        <v>8535</v>
      </c>
      <c r="N2052" t="s">
        <v>8536</v>
      </c>
    </row>
    <row r="2053" spans="1:14">
      <c r="A2053" t="s">
        <v>8537</v>
      </c>
      <c r="B2053" t="s">
        <v>1222</v>
      </c>
      <c r="C2053" t="s">
        <v>2875</v>
      </c>
      <c r="E2053" t="s">
        <v>2499</v>
      </c>
      <c r="F2053" t="s">
        <v>2876</v>
      </c>
      <c r="G2053" t="s">
        <v>868</v>
      </c>
      <c r="H2053" t="s">
        <v>1344</v>
      </c>
      <c r="I2053" t="s">
        <v>1345</v>
      </c>
      <c r="J2053">
        <v>2025</v>
      </c>
      <c r="K2053">
        <v>33</v>
      </c>
      <c r="L2053" t="s">
        <v>5917</v>
      </c>
      <c r="M2053" t="s">
        <v>8538</v>
      </c>
      <c r="N2053" t="s">
        <v>8539</v>
      </c>
    </row>
    <row r="2054" spans="1:14">
      <c r="A2054" t="s">
        <v>8540</v>
      </c>
      <c r="B2054" t="s">
        <v>1223</v>
      </c>
      <c r="C2054" t="s">
        <v>2875</v>
      </c>
      <c r="E2054" t="s">
        <v>2499</v>
      </c>
      <c r="F2054" t="s">
        <v>2876</v>
      </c>
      <c r="G2054" t="s">
        <v>874</v>
      </c>
      <c r="H2054" t="s">
        <v>1344</v>
      </c>
      <c r="I2054" t="s">
        <v>1345</v>
      </c>
      <c r="J2054">
        <v>2025</v>
      </c>
      <c r="K2054">
        <v>67</v>
      </c>
      <c r="L2054" t="s">
        <v>5921</v>
      </c>
      <c r="M2054" t="s">
        <v>8541</v>
      </c>
      <c r="N2054" t="s">
        <v>8542</v>
      </c>
    </row>
    <row r="2055" spans="1:14">
      <c r="A2055" t="s">
        <v>8543</v>
      </c>
      <c r="B2055" t="s">
        <v>1224</v>
      </c>
      <c r="C2055" t="s">
        <v>2875</v>
      </c>
      <c r="E2055" t="s">
        <v>2499</v>
      </c>
      <c r="F2055" t="s">
        <v>2876</v>
      </c>
      <c r="G2055" t="s">
        <v>880</v>
      </c>
      <c r="H2055" t="s">
        <v>1344</v>
      </c>
      <c r="I2055" t="s">
        <v>1345</v>
      </c>
      <c r="J2055">
        <v>2025</v>
      </c>
      <c r="K2055">
        <v>100</v>
      </c>
      <c r="L2055" t="s">
        <v>2890</v>
      </c>
      <c r="M2055" t="s">
        <v>8544</v>
      </c>
      <c r="N2055" t="s">
        <v>8545</v>
      </c>
    </row>
    <row r="2056" spans="1:14">
      <c r="A2056" t="s">
        <v>8546</v>
      </c>
      <c r="B2056" t="s">
        <v>1225</v>
      </c>
      <c r="C2056" t="s">
        <v>2875</v>
      </c>
      <c r="E2056" t="s">
        <v>2499</v>
      </c>
      <c r="F2056" t="s">
        <v>2876</v>
      </c>
      <c r="G2056" t="s">
        <v>886</v>
      </c>
      <c r="H2056" t="s">
        <v>1344</v>
      </c>
      <c r="I2056" t="s">
        <v>1345</v>
      </c>
      <c r="J2056">
        <v>2025</v>
      </c>
      <c r="K2056">
        <v>100</v>
      </c>
      <c r="L2056" t="s">
        <v>2894</v>
      </c>
      <c r="M2056" t="s">
        <v>8547</v>
      </c>
      <c r="N2056" t="s">
        <v>8548</v>
      </c>
    </row>
    <row r="2057" spans="1:14">
      <c r="A2057" t="s">
        <v>8549</v>
      </c>
      <c r="B2057" t="s">
        <v>1226</v>
      </c>
      <c r="C2057" t="s">
        <v>2875</v>
      </c>
      <c r="E2057" t="s">
        <v>2499</v>
      </c>
      <c r="F2057" t="s">
        <v>2876</v>
      </c>
      <c r="G2057" t="s">
        <v>892</v>
      </c>
      <c r="H2057" t="s">
        <v>1344</v>
      </c>
      <c r="I2057" t="s">
        <v>1345</v>
      </c>
      <c r="J2057">
        <v>2025</v>
      </c>
      <c r="K2057">
        <v>67</v>
      </c>
      <c r="L2057" t="s">
        <v>2898</v>
      </c>
      <c r="M2057" t="s">
        <v>8550</v>
      </c>
      <c r="N2057" t="s">
        <v>8551</v>
      </c>
    </row>
    <row r="2058" spans="1:14">
      <c r="A2058" t="s">
        <v>8552</v>
      </c>
      <c r="B2058" t="s">
        <v>1227</v>
      </c>
      <c r="C2058" t="s">
        <v>2875</v>
      </c>
      <c r="E2058" t="s">
        <v>2499</v>
      </c>
      <c r="F2058" t="s">
        <v>2876</v>
      </c>
      <c r="G2058" t="s">
        <v>898</v>
      </c>
      <c r="H2058" t="s">
        <v>1344</v>
      </c>
      <c r="I2058" t="s">
        <v>1345</v>
      </c>
      <c r="J2058">
        <v>2025</v>
      </c>
      <c r="K2058">
        <v>67</v>
      </c>
      <c r="L2058" t="s">
        <v>2902</v>
      </c>
      <c r="M2058" t="s">
        <v>8553</v>
      </c>
      <c r="N2058" t="s">
        <v>8554</v>
      </c>
    </row>
    <row r="2059" spans="1:14">
      <c r="A2059" t="s">
        <v>8555</v>
      </c>
      <c r="B2059" t="s">
        <v>1228</v>
      </c>
      <c r="C2059" t="s">
        <v>2875</v>
      </c>
      <c r="E2059" t="s">
        <v>2504</v>
      </c>
      <c r="F2059" t="s">
        <v>2876</v>
      </c>
      <c r="G2059" t="s">
        <v>904</v>
      </c>
      <c r="H2059" t="s">
        <v>1344</v>
      </c>
      <c r="I2059" t="s">
        <v>1345</v>
      </c>
      <c r="J2059">
        <v>2025</v>
      </c>
      <c r="K2059">
        <v>0</v>
      </c>
      <c r="L2059" t="s">
        <v>2906</v>
      </c>
      <c r="M2059" t="s">
        <v>8556</v>
      </c>
      <c r="N2059" t="s">
        <v>8557</v>
      </c>
    </row>
    <row r="2060" spans="1:14">
      <c r="A2060" t="s">
        <v>8558</v>
      </c>
      <c r="B2060" t="s">
        <v>1229</v>
      </c>
      <c r="C2060" t="s">
        <v>2875</v>
      </c>
      <c r="E2060" t="s">
        <v>2504</v>
      </c>
      <c r="F2060" t="s">
        <v>2876</v>
      </c>
      <c r="G2060" t="s">
        <v>910</v>
      </c>
      <c r="H2060" t="s">
        <v>1344</v>
      </c>
      <c r="I2060" t="s">
        <v>1345</v>
      </c>
      <c r="J2060">
        <v>2025</v>
      </c>
      <c r="K2060">
        <v>0</v>
      </c>
      <c r="L2060" t="s">
        <v>2909</v>
      </c>
      <c r="M2060" t="s">
        <v>8559</v>
      </c>
      <c r="N2060" t="s">
        <v>8560</v>
      </c>
    </row>
    <row r="2061" spans="1:14">
      <c r="A2061" t="s">
        <v>8561</v>
      </c>
      <c r="B2061" t="s">
        <v>1230</v>
      </c>
      <c r="C2061" t="s">
        <v>2875</v>
      </c>
      <c r="E2061" t="s">
        <v>2504</v>
      </c>
      <c r="F2061" t="s">
        <v>2876</v>
      </c>
      <c r="G2061" t="s">
        <v>2913</v>
      </c>
      <c r="H2061" t="s">
        <v>1344</v>
      </c>
      <c r="I2061" t="s">
        <v>1345</v>
      </c>
      <c r="J2061">
        <v>2025</v>
      </c>
      <c r="K2061">
        <v>0</v>
      </c>
      <c r="L2061" t="s">
        <v>3270</v>
      </c>
      <c r="M2061" t="s">
        <v>8562</v>
      </c>
      <c r="N2061" t="s">
        <v>8563</v>
      </c>
    </row>
    <row r="2062" spans="1:14">
      <c r="A2062" t="s">
        <v>8564</v>
      </c>
      <c r="B2062" t="s">
        <v>1231</v>
      </c>
      <c r="C2062" t="s">
        <v>2875</v>
      </c>
      <c r="E2062" t="s">
        <v>2504</v>
      </c>
      <c r="F2062" t="s">
        <v>2876</v>
      </c>
      <c r="G2062" t="s">
        <v>922</v>
      </c>
      <c r="H2062" t="s">
        <v>1344</v>
      </c>
      <c r="I2062" t="s">
        <v>1345</v>
      </c>
      <c r="J2062">
        <v>2025</v>
      </c>
      <c r="K2062">
        <v>0</v>
      </c>
      <c r="L2062" t="s">
        <v>3273</v>
      </c>
      <c r="M2062" t="s">
        <v>8565</v>
      </c>
      <c r="N2062" t="s">
        <v>8566</v>
      </c>
    </row>
    <row r="2063" spans="1:14">
      <c r="A2063" t="s">
        <v>8567</v>
      </c>
      <c r="B2063" t="s">
        <v>1232</v>
      </c>
      <c r="C2063" t="s">
        <v>2875</v>
      </c>
      <c r="E2063" t="s">
        <v>2521</v>
      </c>
      <c r="F2063" t="s">
        <v>2876</v>
      </c>
      <c r="G2063" t="s">
        <v>928</v>
      </c>
      <c r="H2063" t="s">
        <v>1344</v>
      </c>
      <c r="I2063" t="s">
        <v>1345</v>
      </c>
      <c r="J2063">
        <v>2025</v>
      </c>
      <c r="K2063">
        <v>0</v>
      </c>
      <c r="L2063" t="s">
        <v>3276</v>
      </c>
      <c r="M2063" t="s">
        <v>8568</v>
      </c>
      <c r="N2063" t="s">
        <v>8569</v>
      </c>
    </row>
    <row r="2064" spans="1:14">
      <c r="A2064" t="s">
        <v>8570</v>
      </c>
      <c r="B2064" t="s">
        <v>1233</v>
      </c>
      <c r="C2064" t="s">
        <v>2875</v>
      </c>
      <c r="E2064" t="s">
        <v>2521</v>
      </c>
      <c r="F2064" t="s">
        <v>2926</v>
      </c>
      <c r="G2064" t="s">
        <v>935</v>
      </c>
      <c r="H2064" t="s">
        <v>1344</v>
      </c>
      <c r="I2064" t="s">
        <v>1345</v>
      </c>
      <c r="J2064">
        <v>2025</v>
      </c>
      <c r="K2064">
        <v>100</v>
      </c>
      <c r="L2064" t="s">
        <v>2927</v>
      </c>
      <c r="M2064" t="s">
        <v>8571</v>
      </c>
      <c r="N2064" t="s">
        <v>8572</v>
      </c>
    </row>
    <row r="2065" spans="1:14">
      <c r="A2065" t="s">
        <v>8573</v>
      </c>
      <c r="B2065" t="s">
        <v>1234</v>
      </c>
      <c r="C2065" t="s">
        <v>2875</v>
      </c>
      <c r="E2065" t="s">
        <v>2521</v>
      </c>
      <c r="F2065" t="s">
        <v>2926</v>
      </c>
      <c r="G2065" t="s">
        <v>939</v>
      </c>
      <c r="H2065" t="s">
        <v>1344</v>
      </c>
      <c r="I2065" t="s">
        <v>1345</v>
      </c>
      <c r="J2065">
        <v>2025</v>
      </c>
      <c r="K2065">
        <v>100</v>
      </c>
      <c r="L2065" t="s">
        <v>2931</v>
      </c>
      <c r="M2065" t="s">
        <v>8574</v>
      </c>
      <c r="N2065" t="s">
        <v>8575</v>
      </c>
    </row>
    <row r="2066" spans="1:14">
      <c r="A2066" t="s">
        <v>8576</v>
      </c>
      <c r="B2066" t="s">
        <v>1235</v>
      </c>
      <c r="C2066" t="s">
        <v>2875</v>
      </c>
      <c r="E2066" t="s">
        <v>2521</v>
      </c>
      <c r="F2066" t="s">
        <v>2926</v>
      </c>
      <c r="G2066" t="s">
        <v>943</v>
      </c>
      <c r="H2066" t="s">
        <v>1344</v>
      </c>
      <c r="I2066" t="s">
        <v>1345</v>
      </c>
      <c r="J2066">
        <v>2025</v>
      </c>
      <c r="K2066">
        <v>100</v>
      </c>
      <c r="L2066" t="s">
        <v>2935</v>
      </c>
      <c r="M2066" t="s">
        <v>8577</v>
      </c>
      <c r="N2066" t="s">
        <v>8578</v>
      </c>
    </row>
    <row r="2067" spans="1:14">
      <c r="A2067" t="s">
        <v>8579</v>
      </c>
      <c r="B2067" t="s">
        <v>1236</v>
      </c>
      <c r="C2067" t="s">
        <v>2875</v>
      </c>
      <c r="E2067" t="s">
        <v>2521</v>
      </c>
      <c r="F2067" t="s">
        <v>2926</v>
      </c>
      <c r="G2067" t="s">
        <v>949</v>
      </c>
      <c r="H2067" t="s">
        <v>1344</v>
      </c>
      <c r="I2067" t="s">
        <v>1345</v>
      </c>
      <c r="J2067">
        <v>2025</v>
      </c>
      <c r="K2067">
        <v>100</v>
      </c>
      <c r="L2067" t="s">
        <v>2938</v>
      </c>
      <c r="M2067" t="s">
        <v>8580</v>
      </c>
      <c r="N2067" t="s">
        <v>8581</v>
      </c>
    </row>
    <row r="2068" spans="1:14">
      <c r="A2068" t="s">
        <v>8582</v>
      </c>
      <c r="B2068" t="s">
        <v>1237</v>
      </c>
      <c r="C2068" t="s">
        <v>2875</v>
      </c>
      <c r="E2068" t="s">
        <v>2521</v>
      </c>
      <c r="F2068" t="s">
        <v>2926</v>
      </c>
      <c r="G2068" t="s">
        <v>955</v>
      </c>
      <c r="H2068" t="s">
        <v>1344</v>
      </c>
      <c r="I2068" t="s">
        <v>1345</v>
      </c>
      <c r="J2068">
        <v>2025</v>
      </c>
      <c r="K2068">
        <v>33</v>
      </c>
      <c r="L2068" t="s">
        <v>3788</v>
      </c>
      <c r="M2068" t="s">
        <v>8583</v>
      </c>
      <c r="N2068" t="s">
        <v>8584</v>
      </c>
    </row>
    <row r="2069" spans="1:14">
      <c r="A2069" t="s">
        <v>8585</v>
      </c>
      <c r="B2069" t="s">
        <v>1238</v>
      </c>
      <c r="C2069" t="s">
        <v>2875</v>
      </c>
      <c r="E2069" t="s">
        <v>2521</v>
      </c>
      <c r="F2069" t="s">
        <v>2926</v>
      </c>
      <c r="G2069" t="s">
        <v>961</v>
      </c>
      <c r="H2069" t="s">
        <v>1344</v>
      </c>
      <c r="I2069" t="s">
        <v>1345</v>
      </c>
      <c r="J2069">
        <v>2025</v>
      </c>
      <c r="K2069">
        <v>33</v>
      </c>
      <c r="L2069" t="s">
        <v>3728</v>
      </c>
      <c r="M2069" t="s">
        <v>8586</v>
      </c>
      <c r="N2069" t="s">
        <v>8587</v>
      </c>
    </row>
    <row r="2070" spans="1:14">
      <c r="A2070" t="s">
        <v>8588</v>
      </c>
      <c r="B2070" t="s">
        <v>1239</v>
      </c>
      <c r="C2070" t="s">
        <v>2947</v>
      </c>
      <c r="E2070" t="s">
        <v>2487</v>
      </c>
      <c r="F2070" t="s">
        <v>2948</v>
      </c>
      <c r="G2070" t="s">
        <v>965</v>
      </c>
      <c r="H2070" t="s">
        <v>1344</v>
      </c>
      <c r="I2070" t="s">
        <v>1345</v>
      </c>
      <c r="J2070">
        <v>2025</v>
      </c>
      <c r="K2070">
        <v>0</v>
      </c>
      <c r="L2070" t="s">
        <v>2961</v>
      </c>
      <c r="M2070" t="s">
        <v>8589</v>
      </c>
      <c r="N2070" t="s">
        <v>8590</v>
      </c>
    </row>
    <row r="2071" spans="1:14">
      <c r="A2071" t="s">
        <v>8591</v>
      </c>
      <c r="B2071" t="s">
        <v>1240</v>
      </c>
      <c r="C2071" t="s">
        <v>2947</v>
      </c>
      <c r="E2071" t="s">
        <v>2487</v>
      </c>
      <c r="F2071" t="s">
        <v>2948</v>
      </c>
      <c r="G2071" t="s">
        <v>971</v>
      </c>
      <c r="H2071" t="s">
        <v>1344</v>
      </c>
      <c r="I2071" t="s">
        <v>1345</v>
      </c>
      <c r="J2071">
        <v>2025</v>
      </c>
      <c r="K2071">
        <v>0</v>
      </c>
      <c r="L2071" t="s">
        <v>2954</v>
      </c>
      <c r="N2071" t="s">
        <v>8592</v>
      </c>
    </row>
    <row r="2072" spans="1:14">
      <c r="A2072" t="s">
        <v>8593</v>
      </c>
      <c r="B2072" t="s">
        <v>1241</v>
      </c>
      <c r="C2072" t="s">
        <v>2947</v>
      </c>
      <c r="E2072" t="s">
        <v>2487</v>
      </c>
      <c r="F2072" t="s">
        <v>2948</v>
      </c>
      <c r="G2072" t="s">
        <v>975</v>
      </c>
      <c r="H2072" t="s">
        <v>1344</v>
      </c>
      <c r="I2072" t="s">
        <v>1345</v>
      </c>
      <c r="J2072">
        <v>2025</v>
      </c>
      <c r="K2072">
        <v>0</v>
      </c>
      <c r="L2072" t="s">
        <v>2961</v>
      </c>
      <c r="N2072" t="s">
        <v>8592</v>
      </c>
    </row>
    <row r="2073" spans="1:14">
      <c r="A2073" t="s">
        <v>8594</v>
      </c>
      <c r="B2073" t="s">
        <v>1242</v>
      </c>
      <c r="C2073" t="s">
        <v>2947</v>
      </c>
      <c r="E2073" t="s">
        <v>2504</v>
      </c>
      <c r="F2073" t="s">
        <v>2948</v>
      </c>
      <c r="G2073" t="s">
        <v>981</v>
      </c>
      <c r="H2073" t="s">
        <v>1344</v>
      </c>
      <c r="I2073" t="s">
        <v>1345</v>
      </c>
      <c r="J2073">
        <v>2025</v>
      </c>
      <c r="K2073">
        <v>0</v>
      </c>
      <c r="L2073" t="s">
        <v>2961</v>
      </c>
      <c r="N2073" t="s">
        <v>8595</v>
      </c>
    </row>
    <row r="2074" spans="1:14">
      <c r="A2074" t="s">
        <v>8596</v>
      </c>
      <c r="B2074" t="s">
        <v>1243</v>
      </c>
      <c r="C2074" t="s">
        <v>2947</v>
      </c>
      <c r="E2074" t="s">
        <v>2504</v>
      </c>
      <c r="F2074" t="s">
        <v>2948</v>
      </c>
      <c r="G2074" t="s">
        <v>986</v>
      </c>
      <c r="H2074" t="s">
        <v>1344</v>
      </c>
      <c r="I2074" t="s">
        <v>1345</v>
      </c>
      <c r="J2074">
        <v>2025</v>
      </c>
      <c r="K2074">
        <v>0</v>
      </c>
      <c r="L2074" t="s">
        <v>2954</v>
      </c>
      <c r="N2074" t="s">
        <v>8597</v>
      </c>
    </row>
    <row r="2075" spans="1:14">
      <c r="A2075" t="s">
        <v>8598</v>
      </c>
      <c r="B2075" t="s">
        <v>1244</v>
      </c>
      <c r="C2075" t="s">
        <v>2947</v>
      </c>
      <c r="E2075" t="s">
        <v>2504</v>
      </c>
      <c r="F2075" t="s">
        <v>2948</v>
      </c>
      <c r="G2075" t="s">
        <v>989</v>
      </c>
      <c r="H2075" t="s">
        <v>1344</v>
      </c>
      <c r="I2075" t="s">
        <v>1345</v>
      </c>
      <c r="J2075">
        <v>2025</v>
      </c>
      <c r="K2075">
        <v>0</v>
      </c>
      <c r="L2075" t="s">
        <v>2961</v>
      </c>
      <c r="N2075" t="s">
        <v>8599</v>
      </c>
    </row>
    <row r="2076" spans="1:14">
      <c r="A2076" t="s">
        <v>8600</v>
      </c>
      <c r="B2076" t="s">
        <v>1245</v>
      </c>
      <c r="C2076" t="s">
        <v>2947</v>
      </c>
      <c r="E2076" t="s">
        <v>2966</v>
      </c>
      <c r="F2076" t="s">
        <v>2948</v>
      </c>
      <c r="G2076" t="s">
        <v>993</v>
      </c>
      <c r="H2076" t="s">
        <v>1344</v>
      </c>
      <c r="I2076" t="s">
        <v>1345</v>
      </c>
      <c r="J2076">
        <v>2025</v>
      </c>
      <c r="K2076">
        <v>0</v>
      </c>
      <c r="L2076" t="s">
        <v>2961</v>
      </c>
      <c r="M2076" t="s">
        <v>8601</v>
      </c>
      <c r="N2076" t="s">
        <v>8602</v>
      </c>
    </row>
    <row r="2077" spans="1:14">
      <c r="A2077" t="s">
        <v>8603</v>
      </c>
      <c r="B2077" t="s">
        <v>1246</v>
      </c>
      <c r="C2077" t="s">
        <v>2947</v>
      </c>
      <c r="E2077" t="s">
        <v>2487</v>
      </c>
      <c r="F2077" t="s">
        <v>2948</v>
      </c>
      <c r="G2077" t="s">
        <v>998</v>
      </c>
      <c r="H2077" t="s">
        <v>1344</v>
      </c>
      <c r="I2077" t="s">
        <v>1345</v>
      </c>
      <c r="J2077">
        <v>2025</v>
      </c>
      <c r="K2077">
        <v>0</v>
      </c>
      <c r="L2077" t="s">
        <v>2961</v>
      </c>
      <c r="N2077" t="s">
        <v>8604</v>
      </c>
    </row>
    <row r="2078" spans="1:14">
      <c r="A2078" t="s">
        <v>8605</v>
      </c>
      <c r="B2078" t="s">
        <v>1247</v>
      </c>
      <c r="C2078" t="s">
        <v>2947</v>
      </c>
      <c r="E2078" t="s">
        <v>2504</v>
      </c>
      <c r="F2078" t="s">
        <v>2948</v>
      </c>
      <c r="G2078" t="s">
        <v>1003</v>
      </c>
      <c r="H2078" t="s">
        <v>1344</v>
      </c>
      <c r="I2078" t="s">
        <v>1345</v>
      </c>
      <c r="J2078">
        <v>2025</v>
      </c>
      <c r="K2078">
        <v>0</v>
      </c>
      <c r="L2078" t="s">
        <v>2961</v>
      </c>
      <c r="N2078" t="s">
        <v>8599</v>
      </c>
    </row>
    <row r="2079" spans="1:14">
      <c r="A2079" t="s">
        <v>8606</v>
      </c>
      <c r="B2079" t="s">
        <v>1248</v>
      </c>
      <c r="C2079" t="s">
        <v>2947</v>
      </c>
      <c r="E2079" t="s">
        <v>2487</v>
      </c>
      <c r="F2079" t="s">
        <v>2948</v>
      </c>
      <c r="G2079" t="s">
        <v>1007</v>
      </c>
      <c r="H2079" t="s">
        <v>1344</v>
      </c>
      <c r="I2079" t="s">
        <v>1345</v>
      </c>
      <c r="J2079">
        <v>2025</v>
      </c>
      <c r="K2079">
        <v>0</v>
      </c>
      <c r="L2079" t="s">
        <v>2954</v>
      </c>
      <c r="M2079" t="s">
        <v>8601</v>
      </c>
      <c r="N2079" t="s">
        <v>8607</v>
      </c>
    </row>
    <row r="2080" spans="1:14">
      <c r="A2080" t="s">
        <v>8608</v>
      </c>
      <c r="B2080" t="s">
        <v>1249</v>
      </c>
      <c r="C2080" t="s">
        <v>2947</v>
      </c>
      <c r="E2080" t="s">
        <v>2966</v>
      </c>
      <c r="F2080" t="s">
        <v>2979</v>
      </c>
      <c r="G2080" t="s">
        <v>1011</v>
      </c>
      <c r="H2080" t="s">
        <v>1344</v>
      </c>
      <c r="I2080" t="s">
        <v>1345</v>
      </c>
      <c r="J2080">
        <v>2025</v>
      </c>
      <c r="K2080">
        <v>0</v>
      </c>
      <c r="L2080" t="s">
        <v>2961</v>
      </c>
      <c r="N2080" t="s">
        <v>8609</v>
      </c>
    </row>
    <row r="2081" spans="1:14">
      <c r="A2081" t="s">
        <v>8610</v>
      </c>
      <c r="B2081" t="s">
        <v>1250</v>
      </c>
      <c r="C2081" t="s">
        <v>2947</v>
      </c>
      <c r="E2081" t="s">
        <v>2499</v>
      </c>
      <c r="F2081" t="s">
        <v>2876</v>
      </c>
      <c r="G2081" t="s">
        <v>1017</v>
      </c>
      <c r="H2081" t="s">
        <v>1344</v>
      </c>
      <c r="I2081" t="s">
        <v>1345</v>
      </c>
      <c r="J2081">
        <v>2025</v>
      </c>
      <c r="K2081">
        <v>0</v>
      </c>
      <c r="L2081" t="s">
        <v>2961</v>
      </c>
      <c r="M2081" t="s">
        <v>8611</v>
      </c>
      <c r="N2081" t="s">
        <v>8612</v>
      </c>
    </row>
    <row r="2082" spans="1:14">
      <c r="A2082" t="s">
        <v>8613</v>
      </c>
      <c r="B2082" t="s">
        <v>1251</v>
      </c>
      <c r="C2082" t="s">
        <v>2947</v>
      </c>
      <c r="E2082" t="s">
        <v>2499</v>
      </c>
      <c r="F2082" t="s">
        <v>2876</v>
      </c>
      <c r="G2082" t="s">
        <v>1022</v>
      </c>
      <c r="H2082" t="s">
        <v>1344</v>
      </c>
      <c r="I2082" t="s">
        <v>1345</v>
      </c>
      <c r="J2082">
        <v>2025</v>
      </c>
      <c r="K2082">
        <v>0</v>
      </c>
      <c r="L2082" t="s">
        <v>2961</v>
      </c>
      <c r="N2082" t="s">
        <v>8614</v>
      </c>
    </row>
    <row r="2083" spans="1:14">
      <c r="A2083" t="s">
        <v>8615</v>
      </c>
      <c r="B2083" t="s">
        <v>1252</v>
      </c>
      <c r="C2083" t="s">
        <v>2947</v>
      </c>
      <c r="E2083" t="s">
        <v>2499</v>
      </c>
      <c r="F2083" t="s">
        <v>2876</v>
      </c>
      <c r="G2083" t="s">
        <v>1027</v>
      </c>
      <c r="H2083" t="s">
        <v>1344</v>
      </c>
      <c r="I2083" t="s">
        <v>1345</v>
      </c>
      <c r="J2083">
        <v>2025</v>
      </c>
      <c r="K2083">
        <v>0</v>
      </c>
      <c r="L2083" t="s">
        <v>2961</v>
      </c>
      <c r="N2083" t="s">
        <v>8616</v>
      </c>
    </row>
    <row r="2084" spans="1:14">
      <c r="A2084" t="s">
        <v>8617</v>
      </c>
      <c r="B2084" t="s">
        <v>1253</v>
      </c>
      <c r="C2084" t="s">
        <v>2947</v>
      </c>
      <c r="E2084" t="s">
        <v>2521</v>
      </c>
      <c r="F2084" t="s">
        <v>2876</v>
      </c>
      <c r="G2084" t="s">
        <v>1032</v>
      </c>
      <c r="H2084" t="s">
        <v>1344</v>
      </c>
      <c r="I2084" t="s">
        <v>1345</v>
      </c>
      <c r="J2084">
        <v>2025</v>
      </c>
      <c r="K2084">
        <v>0</v>
      </c>
      <c r="L2084" t="s">
        <v>2961</v>
      </c>
      <c r="M2084" t="s">
        <v>8618</v>
      </c>
      <c r="N2084" t="s">
        <v>8619</v>
      </c>
    </row>
    <row r="2085" spans="1:14">
      <c r="A2085" t="s">
        <v>8620</v>
      </c>
      <c r="B2085" t="s">
        <v>1254</v>
      </c>
      <c r="C2085" t="s">
        <v>2947</v>
      </c>
      <c r="E2085" t="s">
        <v>2521</v>
      </c>
      <c r="F2085" t="s">
        <v>2926</v>
      </c>
      <c r="G2085" t="s">
        <v>1038</v>
      </c>
      <c r="H2085" t="s">
        <v>1344</v>
      </c>
      <c r="I2085" t="s">
        <v>1345</v>
      </c>
      <c r="J2085">
        <v>2025</v>
      </c>
      <c r="K2085">
        <v>100</v>
      </c>
      <c r="L2085" t="s">
        <v>3841</v>
      </c>
      <c r="M2085" t="s">
        <v>8621</v>
      </c>
      <c r="N2085" t="s">
        <v>8622</v>
      </c>
    </row>
    <row r="2086" spans="1:14">
      <c r="A2086" t="s">
        <v>8623</v>
      </c>
      <c r="B2086" t="s">
        <v>1255</v>
      </c>
      <c r="C2086" t="s">
        <v>2947</v>
      </c>
      <c r="E2086" t="s">
        <v>2521</v>
      </c>
      <c r="F2086" t="s">
        <v>2926</v>
      </c>
      <c r="G2086" t="s">
        <v>1041</v>
      </c>
      <c r="H2086" t="s">
        <v>1344</v>
      </c>
      <c r="I2086" t="s">
        <v>1345</v>
      </c>
      <c r="J2086">
        <v>2025</v>
      </c>
      <c r="K2086">
        <v>33</v>
      </c>
      <c r="L2086" t="s">
        <v>4295</v>
      </c>
      <c r="M2086" t="s">
        <v>8624</v>
      </c>
      <c r="N2086" t="s">
        <v>8625</v>
      </c>
    </row>
    <row r="2087" spans="1:14">
      <c r="A2087" t="s">
        <v>8626</v>
      </c>
      <c r="B2087" t="s">
        <v>1256</v>
      </c>
      <c r="C2087" t="s">
        <v>2947</v>
      </c>
      <c r="E2087" t="s">
        <v>2521</v>
      </c>
      <c r="F2087" t="s">
        <v>2926</v>
      </c>
      <c r="G2087" t="s">
        <v>1046</v>
      </c>
      <c r="H2087" t="s">
        <v>1344</v>
      </c>
      <c r="I2087" t="s">
        <v>1345</v>
      </c>
      <c r="J2087">
        <v>2025</v>
      </c>
      <c r="K2087">
        <v>0</v>
      </c>
      <c r="L2087" t="s">
        <v>2954</v>
      </c>
      <c r="N2087" t="s">
        <v>8627</v>
      </c>
    </row>
    <row r="2088" spans="1:14">
      <c r="A2088" t="s">
        <v>8628</v>
      </c>
      <c r="B2088" t="s">
        <v>1257</v>
      </c>
      <c r="C2088" t="s">
        <v>2486</v>
      </c>
      <c r="D2088" t="s">
        <v>1742</v>
      </c>
      <c r="E2088" t="s">
        <v>2487</v>
      </c>
      <c r="F2088" t="s">
        <v>2488</v>
      </c>
      <c r="G2088" t="s">
        <v>2489</v>
      </c>
      <c r="H2088" t="s">
        <v>1346</v>
      </c>
      <c r="I2088" t="s">
        <v>1347</v>
      </c>
      <c r="J2088">
        <v>2025</v>
      </c>
      <c r="K2088">
        <v>0</v>
      </c>
      <c r="L2088" t="s">
        <v>2999</v>
      </c>
      <c r="N2088" t="s">
        <v>8629</v>
      </c>
    </row>
    <row r="2089" spans="1:14">
      <c r="A2089" t="s">
        <v>8630</v>
      </c>
      <c r="B2089" t="s">
        <v>1258</v>
      </c>
      <c r="C2089" t="s">
        <v>2486</v>
      </c>
      <c r="D2089" t="s">
        <v>1743</v>
      </c>
      <c r="E2089" t="s">
        <v>2487</v>
      </c>
      <c r="F2089" t="s">
        <v>2488</v>
      </c>
      <c r="G2089" t="s">
        <v>2494</v>
      </c>
      <c r="H2089" t="s">
        <v>1346</v>
      </c>
      <c r="I2089" t="s">
        <v>1347</v>
      </c>
      <c r="J2089">
        <v>2025</v>
      </c>
      <c r="K2089">
        <v>33</v>
      </c>
      <c r="L2089" t="s">
        <v>4308</v>
      </c>
      <c r="M2089" t="s">
        <v>8631</v>
      </c>
      <c r="N2089" t="s">
        <v>8632</v>
      </c>
    </row>
    <row r="2090" spans="1:14">
      <c r="A2090" t="s">
        <v>8633</v>
      </c>
      <c r="B2090" t="s">
        <v>1259</v>
      </c>
      <c r="C2090" t="s">
        <v>2486</v>
      </c>
      <c r="D2090" t="s">
        <v>1744</v>
      </c>
      <c r="E2090" t="s">
        <v>2499</v>
      </c>
      <c r="F2090" t="s">
        <v>2488</v>
      </c>
      <c r="G2090" t="s">
        <v>2500</v>
      </c>
      <c r="H2090" t="s">
        <v>1346</v>
      </c>
      <c r="I2090" t="s">
        <v>1347</v>
      </c>
      <c r="J2090">
        <v>2025</v>
      </c>
      <c r="K2090">
        <v>67</v>
      </c>
      <c r="L2090" t="s">
        <v>2501</v>
      </c>
      <c r="M2090" t="s">
        <v>8634</v>
      </c>
      <c r="N2090" t="s">
        <v>8635</v>
      </c>
    </row>
    <row r="2091" spans="1:14">
      <c r="A2091" t="s">
        <v>8636</v>
      </c>
      <c r="B2091" t="s">
        <v>1260</v>
      </c>
      <c r="C2091" t="s">
        <v>2486</v>
      </c>
      <c r="D2091" t="s">
        <v>1745</v>
      </c>
      <c r="E2091" t="s">
        <v>2504</v>
      </c>
      <c r="F2091" t="s">
        <v>2488</v>
      </c>
      <c r="G2091" t="s">
        <v>2505</v>
      </c>
      <c r="H2091" t="s">
        <v>1346</v>
      </c>
      <c r="I2091" t="s">
        <v>1347</v>
      </c>
      <c r="J2091">
        <v>2025</v>
      </c>
      <c r="K2091">
        <v>100</v>
      </c>
      <c r="L2091" t="s">
        <v>3355</v>
      </c>
      <c r="M2091" t="s">
        <v>8637</v>
      </c>
      <c r="N2091" t="s">
        <v>8638</v>
      </c>
    </row>
    <row r="2092" spans="1:14">
      <c r="A2092" t="s">
        <v>8639</v>
      </c>
      <c r="B2092" t="s">
        <v>1261</v>
      </c>
      <c r="C2092" t="s">
        <v>2486</v>
      </c>
      <c r="D2092" t="s">
        <v>1746</v>
      </c>
      <c r="E2092" t="s">
        <v>2504</v>
      </c>
      <c r="F2092" t="s">
        <v>2488</v>
      </c>
      <c r="G2092" t="s">
        <v>2511</v>
      </c>
      <c r="H2092" t="s">
        <v>1346</v>
      </c>
      <c r="I2092" t="s">
        <v>1347</v>
      </c>
      <c r="J2092">
        <v>2025</v>
      </c>
      <c r="K2092">
        <v>100</v>
      </c>
      <c r="L2092" t="s">
        <v>2512</v>
      </c>
      <c r="M2092" t="s">
        <v>8640</v>
      </c>
      <c r="N2092" t="s">
        <v>8641</v>
      </c>
    </row>
    <row r="2093" spans="1:14">
      <c r="A2093" t="s">
        <v>8642</v>
      </c>
      <c r="B2093" t="s">
        <v>1262</v>
      </c>
      <c r="C2093" t="s">
        <v>2486</v>
      </c>
      <c r="D2093" t="s">
        <v>1747</v>
      </c>
      <c r="E2093" t="s">
        <v>2504</v>
      </c>
      <c r="F2093" t="s">
        <v>2488</v>
      </c>
      <c r="G2093" t="s">
        <v>2516</v>
      </c>
      <c r="H2093" t="s">
        <v>1346</v>
      </c>
      <c r="I2093" t="s">
        <v>1347</v>
      </c>
      <c r="J2093">
        <v>2025</v>
      </c>
      <c r="K2093">
        <v>100</v>
      </c>
      <c r="L2093" t="s">
        <v>2517</v>
      </c>
      <c r="M2093" t="s">
        <v>8643</v>
      </c>
      <c r="N2093" t="s">
        <v>8644</v>
      </c>
    </row>
    <row r="2094" spans="1:14">
      <c r="A2094" t="s">
        <v>8645</v>
      </c>
      <c r="B2094" t="s">
        <v>1263</v>
      </c>
      <c r="C2094" t="s">
        <v>2486</v>
      </c>
      <c r="D2094" t="s">
        <v>1695</v>
      </c>
      <c r="E2094" t="s">
        <v>2521</v>
      </c>
      <c r="F2094" t="s">
        <v>2488</v>
      </c>
      <c r="G2094" t="s">
        <v>2522</v>
      </c>
      <c r="H2094" t="s">
        <v>1346</v>
      </c>
      <c r="I2094" t="s">
        <v>1347</v>
      </c>
      <c r="J2094">
        <v>2025</v>
      </c>
      <c r="K2094">
        <v>67</v>
      </c>
      <c r="L2094" t="s">
        <v>2523</v>
      </c>
      <c r="M2094" t="s">
        <v>8646</v>
      </c>
      <c r="N2094" t="s">
        <v>8647</v>
      </c>
    </row>
    <row r="2095" spans="1:14">
      <c r="A2095" t="s">
        <v>8648</v>
      </c>
      <c r="B2095" t="s">
        <v>1115</v>
      </c>
      <c r="C2095" t="s">
        <v>2486</v>
      </c>
      <c r="D2095" t="s">
        <v>1743</v>
      </c>
      <c r="E2095" t="s">
        <v>2487</v>
      </c>
      <c r="F2095" t="s">
        <v>2526</v>
      </c>
      <c r="G2095" t="s">
        <v>289</v>
      </c>
      <c r="H2095" t="s">
        <v>1346</v>
      </c>
      <c r="I2095" t="s">
        <v>1347</v>
      </c>
      <c r="J2095">
        <v>2025</v>
      </c>
      <c r="K2095">
        <v>100</v>
      </c>
      <c r="L2095" t="s">
        <v>2527</v>
      </c>
      <c r="M2095" t="s">
        <v>8649</v>
      </c>
      <c r="N2095" t="s">
        <v>8650</v>
      </c>
    </row>
    <row r="2096" spans="1:14">
      <c r="A2096" t="s">
        <v>8651</v>
      </c>
      <c r="B2096" t="s">
        <v>1116</v>
      </c>
      <c r="C2096" t="s">
        <v>2486</v>
      </c>
      <c r="D2096" t="s">
        <v>1743</v>
      </c>
      <c r="E2096" t="s">
        <v>2487</v>
      </c>
      <c r="F2096" t="s">
        <v>2526</v>
      </c>
      <c r="G2096" t="s">
        <v>296</v>
      </c>
      <c r="H2096" t="s">
        <v>1346</v>
      </c>
      <c r="I2096" t="s">
        <v>1347</v>
      </c>
      <c r="J2096">
        <v>2025</v>
      </c>
      <c r="K2096">
        <v>100</v>
      </c>
      <c r="L2096" t="s">
        <v>2531</v>
      </c>
      <c r="M2096" t="s">
        <v>8652</v>
      </c>
      <c r="N2096" t="s">
        <v>8653</v>
      </c>
    </row>
    <row r="2097" spans="1:19">
      <c r="A2097" t="s">
        <v>8654</v>
      </c>
      <c r="B2097" t="s">
        <v>1117</v>
      </c>
      <c r="C2097" t="s">
        <v>2486</v>
      </c>
      <c r="D2097" t="s">
        <v>1743</v>
      </c>
      <c r="E2097" t="s">
        <v>2487</v>
      </c>
      <c r="F2097" t="s">
        <v>2526</v>
      </c>
      <c r="G2097" t="s">
        <v>300</v>
      </c>
      <c r="H2097" t="s">
        <v>1346</v>
      </c>
      <c r="I2097" t="s">
        <v>1347</v>
      </c>
      <c r="J2097">
        <v>2025</v>
      </c>
      <c r="K2097">
        <v>100</v>
      </c>
      <c r="L2097" t="s">
        <v>2534</v>
      </c>
      <c r="M2097" t="s">
        <v>8655</v>
      </c>
      <c r="N2097" t="s">
        <v>8656</v>
      </c>
    </row>
    <row r="2098" spans="1:19">
      <c r="A2098" t="s">
        <v>8657</v>
      </c>
      <c r="B2098" t="s">
        <v>1118</v>
      </c>
      <c r="C2098" t="s">
        <v>2486</v>
      </c>
      <c r="D2098" t="s">
        <v>1743</v>
      </c>
      <c r="E2098" t="s">
        <v>2487</v>
      </c>
      <c r="F2098" t="s">
        <v>2526</v>
      </c>
      <c r="G2098" t="s">
        <v>304</v>
      </c>
      <c r="H2098" t="s">
        <v>1346</v>
      </c>
      <c r="I2098" t="s">
        <v>1347</v>
      </c>
      <c r="J2098">
        <v>2025</v>
      </c>
      <c r="K2098">
        <v>100</v>
      </c>
      <c r="L2098" t="s">
        <v>2537</v>
      </c>
      <c r="M2098" t="s">
        <v>8658</v>
      </c>
      <c r="N2098" t="s">
        <v>8659</v>
      </c>
    </row>
    <row r="2099" spans="1:19">
      <c r="A2099" t="s">
        <v>8660</v>
      </c>
      <c r="B2099" t="s">
        <v>1119</v>
      </c>
      <c r="C2099" t="s">
        <v>2486</v>
      </c>
      <c r="D2099" t="s">
        <v>1743</v>
      </c>
      <c r="E2099" t="s">
        <v>2487</v>
      </c>
      <c r="F2099" t="s">
        <v>2526</v>
      </c>
      <c r="G2099" t="s">
        <v>308</v>
      </c>
      <c r="H2099" t="s">
        <v>1346</v>
      </c>
      <c r="I2099" t="s">
        <v>1347</v>
      </c>
      <c r="J2099">
        <v>2025</v>
      </c>
      <c r="K2099">
        <v>0</v>
      </c>
      <c r="L2099" t="s">
        <v>3028</v>
      </c>
      <c r="M2099" t="s">
        <v>8658</v>
      </c>
      <c r="N2099" t="s">
        <v>8661</v>
      </c>
      <c r="S2099" t="s">
        <v>8662</v>
      </c>
    </row>
    <row r="2100" spans="1:19">
      <c r="A2100" t="s">
        <v>8663</v>
      </c>
      <c r="B2100" t="s">
        <v>1120</v>
      </c>
      <c r="C2100" t="s">
        <v>2486</v>
      </c>
      <c r="D2100" t="s">
        <v>1743</v>
      </c>
      <c r="E2100" t="s">
        <v>2487</v>
      </c>
      <c r="F2100" t="s">
        <v>2526</v>
      </c>
      <c r="G2100" t="s">
        <v>312</v>
      </c>
      <c r="H2100" t="s">
        <v>1346</v>
      </c>
      <c r="I2100" t="s">
        <v>1347</v>
      </c>
      <c r="J2100">
        <v>2025</v>
      </c>
      <c r="K2100">
        <v>100</v>
      </c>
      <c r="L2100" t="s">
        <v>2543</v>
      </c>
      <c r="M2100" t="s">
        <v>8658</v>
      </c>
      <c r="N2100" t="s">
        <v>8664</v>
      </c>
    </row>
    <row r="2101" spans="1:19">
      <c r="A2101" t="s">
        <v>8665</v>
      </c>
      <c r="B2101" t="s">
        <v>1121</v>
      </c>
      <c r="C2101" t="s">
        <v>2486</v>
      </c>
      <c r="D2101" t="s">
        <v>1743</v>
      </c>
      <c r="E2101" t="s">
        <v>2487</v>
      </c>
      <c r="F2101" t="s">
        <v>2526</v>
      </c>
      <c r="G2101" t="s">
        <v>318</v>
      </c>
      <c r="H2101" t="s">
        <v>1346</v>
      </c>
      <c r="I2101" t="s">
        <v>1347</v>
      </c>
      <c r="J2101">
        <v>2025</v>
      </c>
      <c r="K2101">
        <v>100</v>
      </c>
      <c r="L2101" t="s">
        <v>5688</v>
      </c>
      <c r="M2101" t="s">
        <v>8658</v>
      </c>
      <c r="N2101" t="s">
        <v>8666</v>
      </c>
    </row>
    <row r="2102" spans="1:19">
      <c r="A2102" t="s">
        <v>8667</v>
      </c>
      <c r="B2102" t="s">
        <v>1122</v>
      </c>
      <c r="C2102" t="s">
        <v>2486</v>
      </c>
      <c r="D2102" t="s">
        <v>1743</v>
      </c>
      <c r="E2102" t="s">
        <v>2487</v>
      </c>
      <c r="F2102" t="s">
        <v>2526</v>
      </c>
      <c r="G2102" t="s">
        <v>324</v>
      </c>
      <c r="H2102" t="s">
        <v>1346</v>
      </c>
      <c r="I2102" t="s">
        <v>1347</v>
      </c>
      <c r="J2102">
        <v>2025</v>
      </c>
      <c r="K2102">
        <v>100</v>
      </c>
      <c r="L2102" t="s">
        <v>2549</v>
      </c>
      <c r="M2102" t="s">
        <v>8658</v>
      </c>
      <c r="N2102" t="s">
        <v>8668</v>
      </c>
    </row>
    <row r="2103" spans="1:19">
      <c r="A2103" t="s">
        <v>8669</v>
      </c>
      <c r="B2103" t="s">
        <v>1123</v>
      </c>
      <c r="C2103" t="s">
        <v>2486</v>
      </c>
      <c r="D2103" t="s">
        <v>1743</v>
      </c>
      <c r="E2103" t="s">
        <v>2487</v>
      </c>
      <c r="F2103" t="s">
        <v>2552</v>
      </c>
      <c r="G2103" t="s">
        <v>330</v>
      </c>
      <c r="H2103" t="s">
        <v>1346</v>
      </c>
      <c r="I2103" t="s">
        <v>1347</v>
      </c>
      <c r="J2103">
        <v>2025</v>
      </c>
      <c r="K2103">
        <v>100</v>
      </c>
      <c r="L2103" t="s">
        <v>2553</v>
      </c>
      <c r="M2103" t="s">
        <v>8670</v>
      </c>
      <c r="N2103" t="s">
        <v>8671</v>
      </c>
    </row>
    <row r="2104" spans="1:19">
      <c r="A2104" t="s">
        <v>8672</v>
      </c>
      <c r="B2104" t="s">
        <v>1124</v>
      </c>
      <c r="C2104" t="s">
        <v>2486</v>
      </c>
      <c r="D2104" t="s">
        <v>1743</v>
      </c>
      <c r="E2104" t="s">
        <v>2487</v>
      </c>
      <c r="F2104" t="s">
        <v>2552</v>
      </c>
      <c r="G2104" t="s">
        <v>336</v>
      </c>
      <c r="H2104" t="s">
        <v>1346</v>
      </c>
      <c r="I2104" t="s">
        <v>1347</v>
      </c>
      <c r="J2104">
        <v>2025</v>
      </c>
      <c r="K2104">
        <v>33</v>
      </c>
      <c r="L2104" t="s">
        <v>8673</v>
      </c>
      <c r="M2104" t="s">
        <v>8670</v>
      </c>
      <c r="N2104" t="s">
        <v>8674</v>
      </c>
    </row>
    <row r="2105" spans="1:19">
      <c r="A2105" t="s">
        <v>8675</v>
      </c>
      <c r="B2105" t="s">
        <v>1125</v>
      </c>
      <c r="C2105" t="s">
        <v>2486</v>
      </c>
      <c r="D2105" t="s">
        <v>1743</v>
      </c>
      <c r="E2105" t="s">
        <v>2487</v>
      </c>
      <c r="F2105" t="s">
        <v>2552</v>
      </c>
      <c r="G2105" t="s">
        <v>342</v>
      </c>
      <c r="H2105" t="s">
        <v>1346</v>
      </c>
      <c r="I2105" t="s">
        <v>1347</v>
      </c>
      <c r="J2105">
        <v>2025</v>
      </c>
      <c r="K2105">
        <v>100</v>
      </c>
      <c r="L2105" t="s">
        <v>2559</v>
      </c>
      <c r="M2105" t="s">
        <v>8676</v>
      </c>
      <c r="N2105" t="s">
        <v>8677</v>
      </c>
    </row>
    <row r="2106" spans="1:19">
      <c r="A2106" t="s">
        <v>8678</v>
      </c>
      <c r="B2106" t="s">
        <v>1126</v>
      </c>
      <c r="C2106" t="s">
        <v>2486</v>
      </c>
      <c r="D2106" t="s">
        <v>1743</v>
      </c>
      <c r="E2106" t="s">
        <v>2487</v>
      </c>
      <c r="F2106" t="s">
        <v>2552</v>
      </c>
      <c r="G2106" t="s">
        <v>346</v>
      </c>
      <c r="H2106" t="s">
        <v>1346</v>
      </c>
      <c r="I2106" t="s">
        <v>1347</v>
      </c>
      <c r="J2106">
        <v>2025</v>
      </c>
      <c r="K2106">
        <v>0</v>
      </c>
      <c r="L2106" t="s">
        <v>3406</v>
      </c>
      <c r="M2106" t="s">
        <v>8679</v>
      </c>
      <c r="N2106" t="s">
        <v>8680</v>
      </c>
    </row>
    <row r="2107" spans="1:19">
      <c r="A2107" t="s">
        <v>8681</v>
      </c>
      <c r="B2107" t="s">
        <v>1127</v>
      </c>
      <c r="C2107" t="s">
        <v>2486</v>
      </c>
      <c r="D2107" t="s">
        <v>1743</v>
      </c>
      <c r="E2107" t="s">
        <v>2487</v>
      </c>
      <c r="F2107" t="s">
        <v>2565</v>
      </c>
      <c r="G2107" t="s">
        <v>352</v>
      </c>
      <c r="H2107" t="s">
        <v>1346</v>
      </c>
      <c r="I2107" t="s">
        <v>1347</v>
      </c>
      <c r="J2107">
        <v>2025</v>
      </c>
      <c r="K2107">
        <v>100</v>
      </c>
      <c r="L2107" t="s">
        <v>2566</v>
      </c>
      <c r="M2107" t="s">
        <v>8682</v>
      </c>
      <c r="N2107" t="s">
        <v>8683</v>
      </c>
    </row>
    <row r="2108" spans="1:19">
      <c r="A2108" t="s">
        <v>8684</v>
      </c>
      <c r="B2108" t="s">
        <v>1128</v>
      </c>
      <c r="C2108" t="s">
        <v>2486</v>
      </c>
      <c r="D2108" t="s">
        <v>1743</v>
      </c>
      <c r="E2108" t="s">
        <v>2487</v>
      </c>
      <c r="F2108" t="s">
        <v>2565</v>
      </c>
      <c r="G2108" t="s">
        <v>358</v>
      </c>
      <c r="H2108" t="s">
        <v>1346</v>
      </c>
      <c r="I2108" t="s">
        <v>1347</v>
      </c>
      <c r="J2108">
        <v>2025</v>
      </c>
      <c r="K2108">
        <v>33</v>
      </c>
      <c r="L2108" t="s">
        <v>2569</v>
      </c>
      <c r="M2108" t="s">
        <v>8682</v>
      </c>
      <c r="N2108" t="s">
        <v>8685</v>
      </c>
    </row>
    <row r="2109" spans="1:19">
      <c r="A2109" t="s">
        <v>8686</v>
      </c>
      <c r="B2109" t="s">
        <v>1129</v>
      </c>
      <c r="C2109" t="s">
        <v>2486</v>
      </c>
      <c r="D2109" t="s">
        <v>1743</v>
      </c>
      <c r="E2109" t="s">
        <v>2487</v>
      </c>
      <c r="F2109" t="s">
        <v>2573</v>
      </c>
      <c r="G2109" t="s">
        <v>364</v>
      </c>
      <c r="H2109" t="s">
        <v>1346</v>
      </c>
      <c r="I2109" t="s">
        <v>1347</v>
      </c>
      <c r="J2109">
        <v>2025</v>
      </c>
      <c r="K2109">
        <v>67</v>
      </c>
      <c r="L2109" t="s">
        <v>2574</v>
      </c>
      <c r="M2109" t="s">
        <v>8676</v>
      </c>
      <c r="N2109" t="s">
        <v>8687</v>
      </c>
    </row>
    <row r="2110" spans="1:19">
      <c r="A2110" t="s">
        <v>8688</v>
      </c>
      <c r="B2110" t="s">
        <v>1130</v>
      </c>
      <c r="C2110" t="s">
        <v>2486</v>
      </c>
      <c r="D2110" t="s">
        <v>1743</v>
      </c>
      <c r="E2110" t="s">
        <v>2487</v>
      </c>
      <c r="F2110" t="s">
        <v>2573</v>
      </c>
      <c r="G2110" t="s">
        <v>369</v>
      </c>
      <c r="H2110" t="s">
        <v>1346</v>
      </c>
      <c r="I2110" t="s">
        <v>1347</v>
      </c>
      <c r="J2110">
        <v>2025</v>
      </c>
      <c r="K2110">
        <v>33</v>
      </c>
      <c r="L2110" t="s">
        <v>2622</v>
      </c>
      <c r="M2110" t="s">
        <v>8676</v>
      </c>
      <c r="N2110" t="s">
        <v>8689</v>
      </c>
    </row>
    <row r="2111" spans="1:19">
      <c r="A2111" t="s">
        <v>8690</v>
      </c>
      <c r="B2111" t="s">
        <v>1131</v>
      </c>
      <c r="C2111" t="s">
        <v>2486</v>
      </c>
      <c r="D2111" t="s">
        <v>1743</v>
      </c>
      <c r="E2111" t="s">
        <v>2487</v>
      </c>
      <c r="F2111" t="s">
        <v>2580</v>
      </c>
      <c r="G2111" t="s">
        <v>374</v>
      </c>
      <c r="H2111" t="s">
        <v>1346</v>
      </c>
      <c r="I2111" t="s">
        <v>1347</v>
      </c>
      <c r="J2111">
        <v>2025</v>
      </c>
      <c r="K2111">
        <v>33</v>
      </c>
      <c r="L2111" t="s">
        <v>3915</v>
      </c>
      <c r="M2111" t="s">
        <v>8691</v>
      </c>
      <c r="N2111" t="s">
        <v>8692</v>
      </c>
    </row>
    <row r="2112" spans="1:19">
      <c r="A2112" t="s">
        <v>8693</v>
      </c>
      <c r="B2112" t="s">
        <v>1132</v>
      </c>
      <c r="C2112" t="s">
        <v>2486</v>
      </c>
      <c r="D2112" t="s">
        <v>1743</v>
      </c>
      <c r="E2112" t="s">
        <v>2487</v>
      </c>
      <c r="F2112" t="s">
        <v>2580</v>
      </c>
      <c r="G2112" t="s">
        <v>380</v>
      </c>
      <c r="H2112" t="s">
        <v>1346</v>
      </c>
      <c r="I2112" t="s">
        <v>1347</v>
      </c>
      <c r="J2112">
        <v>2025</v>
      </c>
      <c r="K2112">
        <v>33</v>
      </c>
      <c r="L2112" t="s">
        <v>3919</v>
      </c>
      <c r="M2112" t="s">
        <v>8691</v>
      </c>
      <c r="N2112" t="s">
        <v>8694</v>
      </c>
    </row>
    <row r="2113" spans="1:19">
      <c r="A2113" t="s">
        <v>8695</v>
      </c>
      <c r="B2113" t="s">
        <v>1133</v>
      </c>
      <c r="C2113" t="s">
        <v>2486</v>
      </c>
      <c r="D2113" t="s">
        <v>1743</v>
      </c>
      <c r="E2113" t="s">
        <v>2487</v>
      </c>
      <c r="F2113" t="s">
        <v>2526</v>
      </c>
      <c r="G2113" t="s">
        <v>386</v>
      </c>
      <c r="H2113" t="s">
        <v>1346</v>
      </c>
      <c r="I2113" t="s">
        <v>1347</v>
      </c>
      <c r="J2113">
        <v>2025</v>
      </c>
      <c r="K2113">
        <v>100</v>
      </c>
      <c r="L2113" t="s">
        <v>3429</v>
      </c>
      <c r="M2113" t="s">
        <v>8696</v>
      </c>
      <c r="N2113" t="s">
        <v>8697</v>
      </c>
    </row>
    <row r="2114" spans="1:19">
      <c r="A2114" t="s">
        <v>8698</v>
      </c>
      <c r="B2114" t="s">
        <v>1134</v>
      </c>
      <c r="C2114" t="s">
        <v>2486</v>
      </c>
      <c r="D2114" t="s">
        <v>1743</v>
      </c>
      <c r="E2114" t="s">
        <v>2487</v>
      </c>
      <c r="F2114" t="s">
        <v>2526</v>
      </c>
      <c r="G2114" t="s">
        <v>392</v>
      </c>
      <c r="H2114" t="s">
        <v>1346</v>
      </c>
      <c r="I2114" t="s">
        <v>1347</v>
      </c>
      <c r="J2114">
        <v>2025</v>
      </c>
      <c r="K2114">
        <v>100</v>
      </c>
      <c r="L2114" t="s">
        <v>3435</v>
      </c>
      <c r="M2114" t="s">
        <v>8699</v>
      </c>
      <c r="N2114" t="s">
        <v>8700</v>
      </c>
    </row>
    <row r="2115" spans="1:19">
      <c r="A2115" t="s">
        <v>8701</v>
      </c>
      <c r="B2115" t="s">
        <v>1135</v>
      </c>
      <c r="C2115" t="s">
        <v>2486</v>
      </c>
      <c r="D2115" t="s">
        <v>1743</v>
      </c>
      <c r="E2115" t="s">
        <v>2487</v>
      </c>
      <c r="F2115" t="s">
        <v>2526</v>
      </c>
      <c r="G2115" t="s">
        <v>398</v>
      </c>
      <c r="H2115" t="s">
        <v>1346</v>
      </c>
      <c r="I2115" t="s">
        <v>1347</v>
      </c>
      <c r="J2115">
        <v>2025</v>
      </c>
      <c r="K2115">
        <v>100</v>
      </c>
      <c r="L2115" t="s">
        <v>2592</v>
      </c>
      <c r="M2115" t="s">
        <v>8702</v>
      </c>
      <c r="N2115" t="s">
        <v>8703</v>
      </c>
    </row>
    <row r="2116" spans="1:19">
      <c r="A2116" t="s">
        <v>8704</v>
      </c>
      <c r="B2116" t="s">
        <v>1136</v>
      </c>
      <c r="C2116" t="s">
        <v>2486</v>
      </c>
      <c r="D2116" t="s">
        <v>1743</v>
      </c>
      <c r="E2116" t="s">
        <v>2487</v>
      </c>
      <c r="F2116" t="s">
        <v>2526</v>
      </c>
      <c r="G2116" t="s">
        <v>402</v>
      </c>
      <c r="H2116" t="s">
        <v>1346</v>
      </c>
      <c r="I2116" t="s">
        <v>1347</v>
      </c>
      <c r="J2116">
        <v>2025</v>
      </c>
      <c r="K2116">
        <v>100</v>
      </c>
      <c r="L2116" t="s">
        <v>4790</v>
      </c>
      <c r="M2116" t="s">
        <v>8705</v>
      </c>
      <c r="N2116" t="s">
        <v>8706</v>
      </c>
    </row>
    <row r="2117" spans="1:19">
      <c r="A2117" t="s">
        <v>8707</v>
      </c>
      <c r="B2117" t="s">
        <v>1137</v>
      </c>
      <c r="C2117" t="s">
        <v>2486</v>
      </c>
      <c r="D2117" t="s">
        <v>1743</v>
      </c>
      <c r="E2117" t="s">
        <v>2487</v>
      </c>
      <c r="F2117" t="s">
        <v>2526</v>
      </c>
      <c r="G2117" t="s">
        <v>408</v>
      </c>
      <c r="H2117" t="s">
        <v>1346</v>
      </c>
      <c r="I2117" t="s">
        <v>1347</v>
      </c>
      <c r="J2117">
        <v>2025</v>
      </c>
      <c r="K2117">
        <v>100</v>
      </c>
      <c r="L2117" t="s">
        <v>3448</v>
      </c>
      <c r="M2117" t="s">
        <v>8699</v>
      </c>
      <c r="N2117" t="s">
        <v>8708</v>
      </c>
    </row>
    <row r="2118" spans="1:19">
      <c r="A2118" t="s">
        <v>8709</v>
      </c>
      <c r="B2118" t="s">
        <v>1138</v>
      </c>
      <c r="C2118" t="s">
        <v>2486</v>
      </c>
      <c r="D2118" t="s">
        <v>1743</v>
      </c>
      <c r="E2118" t="s">
        <v>2487</v>
      </c>
      <c r="F2118" t="s">
        <v>2526</v>
      </c>
      <c r="G2118" t="s">
        <v>414</v>
      </c>
      <c r="H2118" t="s">
        <v>1346</v>
      </c>
      <c r="I2118" t="s">
        <v>1347</v>
      </c>
      <c r="J2118">
        <v>2025</v>
      </c>
      <c r="K2118">
        <v>67</v>
      </c>
      <c r="L2118" t="s">
        <v>8710</v>
      </c>
      <c r="M2118" t="s">
        <v>8711</v>
      </c>
      <c r="N2118" t="s">
        <v>8712</v>
      </c>
      <c r="S2118" t="s">
        <v>8713</v>
      </c>
    </row>
    <row r="2119" spans="1:19">
      <c r="A2119" t="s">
        <v>8714</v>
      </c>
      <c r="B2119" t="s">
        <v>1139</v>
      </c>
      <c r="C2119" t="s">
        <v>2486</v>
      </c>
      <c r="D2119" t="s">
        <v>1743</v>
      </c>
      <c r="E2119" t="s">
        <v>2487</v>
      </c>
      <c r="F2119" t="s">
        <v>2552</v>
      </c>
      <c r="G2119" t="s">
        <v>420</v>
      </c>
      <c r="H2119" t="s">
        <v>1346</v>
      </c>
      <c r="I2119" t="s">
        <v>1347</v>
      </c>
      <c r="J2119">
        <v>2025</v>
      </c>
      <c r="K2119">
        <v>100</v>
      </c>
      <c r="L2119" t="s">
        <v>2604</v>
      </c>
      <c r="M2119" t="s">
        <v>8715</v>
      </c>
      <c r="N2119" t="s">
        <v>8716</v>
      </c>
    </row>
    <row r="2120" spans="1:19">
      <c r="A2120" t="s">
        <v>8717</v>
      </c>
      <c r="B2120" t="s">
        <v>1140</v>
      </c>
      <c r="C2120" t="s">
        <v>2486</v>
      </c>
      <c r="D2120" t="s">
        <v>1743</v>
      </c>
      <c r="E2120" t="s">
        <v>2487</v>
      </c>
      <c r="F2120" t="s">
        <v>2552</v>
      </c>
      <c r="G2120" t="s">
        <v>424</v>
      </c>
      <c r="H2120" t="s">
        <v>1346</v>
      </c>
      <c r="I2120" t="s">
        <v>1347</v>
      </c>
      <c r="J2120">
        <v>2025</v>
      </c>
      <c r="K2120">
        <v>100</v>
      </c>
      <c r="L2120" t="s">
        <v>2607</v>
      </c>
      <c r="M2120" t="s">
        <v>8718</v>
      </c>
      <c r="N2120" t="s">
        <v>8719</v>
      </c>
    </row>
    <row r="2121" spans="1:19">
      <c r="A2121" t="s">
        <v>8720</v>
      </c>
      <c r="B2121" t="s">
        <v>1141</v>
      </c>
      <c r="C2121" t="s">
        <v>2486</v>
      </c>
      <c r="D2121" t="s">
        <v>1743</v>
      </c>
      <c r="E2121" t="s">
        <v>2487</v>
      </c>
      <c r="F2121" t="s">
        <v>2552</v>
      </c>
      <c r="G2121" t="s">
        <v>430</v>
      </c>
      <c r="H2121" t="s">
        <v>1346</v>
      </c>
      <c r="I2121" t="s">
        <v>1347</v>
      </c>
      <c r="J2121">
        <v>2025</v>
      </c>
      <c r="K2121">
        <v>0</v>
      </c>
      <c r="L2121" t="s">
        <v>3944</v>
      </c>
      <c r="M2121" t="s">
        <v>8721</v>
      </c>
      <c r="N2121" t="s">
        <v>8722</v>
      </c>
    </row>
    <row r="2122" spans="1:19">
      <c r="A2122" t="s">
        <v>8723</v>
      </c>
      <c r="B2122" t="s">
        <v>1142</v>
      </c>
      <c r="C2122" t="s">
        <v>2486</v>
      </c>
      <c r="D2122" t="s">
        <v>1743</v>
      </c>
      <c r="E2122" t="s">
        <v>2487</v>
      </c>
      <c r="F2122" t="s">
        <v>2552</v>
      </c>
      <c r="G2122" t="s">
        <v>434</v>
      </c>
      <c r="H2122" t="s">
        <v>1346</v>
      </c>
      <c r="I2122" t="s">
        <v>1347</v>
      </c>
      <c r="J2122">
        <v>2025</v>
      </c>
      <c r="K2122">
        <v>100</v>
      </c>
      <c r="L2122" t="s">
        <v>2614</v>
      </c>
      <c r="M2122" t="s">
        <v>8724</v>
      </c>
      <c r="N2122" t="s">
        <v>8725</v>
      </c>
    </row>
    <row r="2123" spans="1:19">
      <c r="A2123" t="s">
        <v>8726</v>
      </c>
      <c r="B2123" t="s">
        <v>1143</v>
      </c>
      <c r="C2123" t="s">
        <v>2486</v>
      </c>
      <c r="D2123" t="s">
        <v>1743</v>
      </c>
      <c r="E2123" t="s">
        <v>2487</v>
      </c>
      <c r="F2123" t="s">
        <v>2552</v>
      </c>
      <c r="G2123" t="s">
        <v>438</v>
      </c>
      <c r="H2123" t="s">
        <v>1346</v>
      </c>
      <c r="I2123" t="s">
        <v>1347</v>
      </c>
      <c r="J2123">
        <v>2025</v>
      </c>
      <c r="K2123">
        <v>100</v>
      </c>
      <c r="L2123" t="s">
        <v>2617</v>
      </c>
      <c r="M2123" t="s">
        <v>8718</v>
      </c>
      <c r="N2123" t="s">
        <v>8727</v>
      </c>
    </row>
    <row r="2124" spans="1:19">
      <c r="A2124" t="s">
        <v>8728</v>
      </c>
      <c r="B2124" t="s">
        <v>1144</v>
      </c>
      <c r="C2124" t="s">
        <v>2486</v>
      </c>
      <c r="D2124" t="s">
        <v>1743</v>
      </c>
      <c r="E2124" t="s">
        <v>2487</v>
      </c>
      <c r="F2124" t="s">
        <v>2552</v>
      </c>
      <c r="G2124" t="s">
        <v>444</v>
      </c>
      <c r="H2124" t="s">
        <v>1346</v>
      </c>
      <c r="I2124" t="s">
        <v>1347</v>
      </c>
      <c r="J2124">
        <v>2025</v>
      </c>
      <c r="K2124">
        <v>67</v>
      </c>
      <c r="L2124" t="s">
        <v>8710</v>
      </c>
      <c r="M2124" t="s">
        <v>8721</v>
      </c>
      <c r="N2124" t="s">
        <v>8729</v>
      </c>
    </row>
    <row r="2125" spans="1:19">
      <c r="A2125" t="s">
        <v>8730</v>
      </c>
      <c r="B2125" t="s">
        <v>1145</v>
      </c>
      <c r="C2125" t="s">
        <v>2486</v>
      </c>
      <c r="D2125" t="s">
        <v>1743</v>
      </c>
      <c r="E2125" t="s">
        <v>2487</v>
      </c>
      <c r="F2125" t="s">
        <v>2565</v>
      </c>
      <c r="G2125" t="s">
        <v>447</v>
      </c>
      <c r="H2125" t="s">
        <v>1346</v>
      </c>
      <c r="I2125" t="s">
        <v>1347</v>
      </c>
      <c r="J2125">
        <v>2025</v>
      </c>
      <c r="K2125">
        <v>67</v>
      </c>
      <c r="L2125" t="s">
        <v>3954</v>
      </c>
      <c r="M2125" t="s">
        <v>8731</v>
      </c>
      <c r="N2125" t="s">
        <v>8732</v>
      </c>
    </row>
    <row r="2126" spans="1:19">
      <c r="A2126" t="s">
        <v>8733</v>
      </c>
      <c r="B2126" t="s">
        <v>1146</v>
      </c>
      <c r="C2126" t="s">
        <v>2486</v>
      </c>
      <c r="D2126" t="s">
        <v>1743</v>
      </c>
      <c r="E2126" t="s">
        <v>2487</v>
      </c>
      <c r="F2126" t="s">
        <v>2565</v>
      </c>
      <c r="G2126" t="s">
        <v>452</v>
      </c>
      <c r="H2126" t="s">
        <v>1346</v>
      </c>
      <c r="I2126" t="s">
        <v>1347</v>
      </c>
      <c r="J2126">
        <v>2025</v>
      </c>
      <c r="K2126">
        <v>100</v>
      </c>
      <c r="L2126" t="s">
        <v>2601</v>
      </c>
      <c r="M2126" t="s">
        <v>8734</v>
      </c>
      <c r="N2126" t="s">
        <v>8735</v>
      </c>
    </row>
    <row r="2127" spans="1:19">
      <c r="A2127" t="s">
        <v>8736</v>
      </c>
      <c r="B2127" t="s">
        <v>1147</v>
      </c>
      <c r="C2127" t="s">
        <v>2486</v>
      </c>
      <c r="D2127" t="s">
        <v>1743</v>
      </c>
      <c r="E2127" t="s">
        <v>2487</v>
      </c>
      <c r="F2127" t="s">
        <v>2627</v>
      </c>
      <c r="G2127" t="s">
        <v>455</v>
      </c>
      <c r="H2127" t="s">
        <v>1346</v>
      </c>
      <c r="I2127" t="s">
        <v>1347</v>
      </c>
      <c r="J2127">
        <v>2025</v>
      </c>
      <c r="K2127">
        <v>33</v>
      </c>
      <c r="L2127" t="s">
        <v>2628</v>
      </c>
      <c r="M2127" t="s">
        <v>8737</v>
      </c>
      <c r="N2127" t="s">
        <v>8738</v>
      </c>
    </row>
    <row r="2128" spans="1:19">
      <c r="A2128" t="s">
        <v>8739</v>
      </c>
      <c r="B2128" t="s">
        <v>1148</v>
      </c>
      <c r="C2128" t="s">
        <v>2486</v>
      </c>
      <c r="D2128" t="s">
        <v>1743</v>
      </c>
      <c r="E2128" t="s">
        <v>2487</v>
      </c>
      <c r="F2128" t="s">
        <v>2627</v>
      </c>
      <c r="G2128" t="s">
        <v>461</v>
      </c>
      <c r="H2128" t="s">
        <v>1346</v>
      </c>
      <c r="I2128" t="s">
        <v>1347</v>
      </c>
      <c r="J2128">
        <v>2025</v>
      </c>
      <c r="K2128">
        <v>100</v>
      </c>
      <c r="L2128" t="s">
        <v>2631</v>
      </c>
      <c r="M2128" t="s">
        <v>8740</v>
      </c>
      <c r="N2128" t="s">
        <v>8741</v>
      </c>
    </row>
    <row r="2129" spans="1:19">
      <c r="A2129" t="s">
        <v>8742</v>
      </c>
      <c r="B2129" t="s">
        <v>1149</v>
      </c>
      <c r="C2129" t="s">
        <v>2486</v>
      </c>
      <c r="D2129" t="s">
        <v>1743</v>
      </c>
      <c r="E2129" t="s">
        <v>2487</v>
      </c>
      <c r="F2129" t="s">
        <v>2627</v>
      </c>
      <c r="G2129" t="s">
        <v>465</v>
      </c>
      <c r="H2129" t="s">
        <v>1346</v>
      </c>
      <c r="I2129" t="s">
        <v>1347</v>
      </c>
      <c r="J2129">
        <v>2025</v>
      </c>
      <c r="K2129">
        <v>0</v>
      </c>
      <c r="L2129" t="s">
        <v>3965</v>
      </c>
      <c r="M2129" t="s">
        <v>8721</v>
      </c>
      <c r="N2129" t="s">
        <v>8743</v>
      </c>
    </row>
    <row r="2130" spans="1:19">
      <c r="A2130" t="s">
        <v>8744</v>
      </c>
      <c r="B2130" t="s">
        <v>1150</v>
      </c>
      <c r="C2130" t="s">
        <v>2486</v>
      </c>
      <c r="D2130" t="s">
        <v>1743</v>
      </c>
      <c r="E2130" t="s">
        <v>2487</v>
      </c>
      <c r="F2130" t="s">
        <v>2580</v>
      </c>
      <c r="G2130" t="s">
        <v>471</v>
      </c>
      <c r="H2130" t="s">
        <v>1346</v>
      </c>
      <c r="I2130" t="s">
        <v>1347</v>
      </c>
      <c r="J2130">
        <v>2025</v>
      </c>
      <c r="K2130">
        <v>0</v>
      </c>
      <c r="L2130" t="s">
        <v>3099</v>
      </c>
      <c r="M2130" t="s">
        <v>8699</v>
      </c>
      <c r="N2130" t="s">
        <v>8745</v>
      </c>
    </row>
    <row r="2131" spans="1:19">
      <c r="A2131" t="s">
        <v>8746</v>
      </c>
      <c r="B2131" t="s">
        <v>1151</v>
      </c>
      <c r="C2131" t="s">
        <v>2486</v>
      </c>
      <c r="D2131" t="s">
        <v>1743</v>
      </c>
      <c r="E2131" t="s">
        <v>2487</v>
      </c>
      <c r="F2131" t="s">
        <v>2627</v>
      </c>
      <c r="G2131" t="s">
        <v>477</v>
      </c>
      <c r="H2131" t="s">
        <v>1346</v>
      </c>
      <c r="I2131" t="s">
        <v>1347</v>
      </c>
      <c r="J2131">
        <v>2025</v>
      </c>
      <c r="K2131">
        <v>100</v>
      </c>
      <c r="L2131" t="s">
        <v>3495</v>
      </c>
      <c r="M2131" t="s">
        <v>8747</v>
      </c>
      <c r="N2131" t="s">
        <v>8748</v>
      </c>
    </row>
    <row r="2132" spans="1:19">
      <c r="A2132" t="s">
        <v>8749</v>
      </c>
      <c r="B2132" t="s">
        <v>1152</v>
      </c>
      <c r="C2132" t="s">
        <v>2486</v>
      </c>
      <c r="D2132" t="s">
        <v>1743</v>
      </c>
      <c r="E2132" t="s">
        <v>2487</v>
      </c>
      <c r="F2132" t="s">
        <v>2627</v>
      </c>
      <c r="G2132" t="s">
        <v>483</v>
      </c>
      <c r="H2132" t="s">
        <v>1346</v>
      </c>
      <c r="I2132" t="s">
        <v>1347</v>
      </c>
      <c r="J2132">
        <v>2025</v>
      </c>
      <c r="K2132">
        <v>33</v>
      </c>
      <c r="L2132" t="s">
        <v>3499</v>
      </c>
      <c r="M2132" t="s">
        <v>8750</v>
      </c>
      <c r="N2132" t="s">
        <v>8751</v>
      </c>
    </row>
    <row r="2133" spans="1:19">
      <c r="A2133" t="s">
        <v>8752</v>
      </c>
      <c r="B2133" t="s">
        <v>1153</v>
      </c>
      <c r="C2133" t="s">
        <v>2486</v>
      </c>
      <c r="D2133" t="s">
        <v>1743</v>
      </c>
      <c r="E2133" t="s">
        <v>2487</v>
      </c>
      <c r="F2133" t="s">
        <v>2627</v>
      </c>
      <c r="G2133" t="s">
        <v>489</v>
      </c>
      <c r="H2133" t="s">
        <v>1346</v>
      </c>
      <c r="I2133" t="s">
        <v>1347</v>
      </c>
      <c r="J2133">
        <v>2025</v>
      </c>
      <c r="K2133">
        <v>33</v>
      </c>
      <c r="L2133" t="s">
        <v>5321</v>
      </c>
      <c r="M2133" t="s">
        <v>8737</v>
      </c>
      <c r="N2133" t="s">
        <v>8753</v>
      </c>
    </row>
    <row r="2134" spans="1:19">
      <c r="A2134" t="s">
        <v>8754</v>
      </c>
      <c r="B2134" t="s">
        <v>1154</v>
      </c>
      <c r="C2134" t="s">
        <v>2486</v>
      </c>
      <c r="D2134" t="s">
        <v>1743</v>
      </c>
      <c r="E2134" t="s">
        <v>2487</v>
      </c>
      <c r="F2134" t="s">
        <v>2627</v>
      </c>
      <c r="G2134" t="s">
        <v>495</v>
      </c>
      <c r="H2134" t="s">
        <v>1346</v>
      </c>
      <c r="I2134" t="s">
        <v>1347</v>
      </c>
      <c r="J2134">
        <v>2025</v>
      </c>
      <c r="K2134">
        <v>33</v>
      </c>
      <c r="L2134" t="s">
        <v>6170</v>
      </c>
      <c r="M2134" t="s">
        <v>8737</v>
      </c>
      <c r="N2134" t="s">
        <v>8755</v>
      </c>
    </row>
    <row r="2135" spans="1:19">
      <c r="A2135" t="s">
        <v>8756</v>
      </c>
      <c r="B2135" t="s">
        <v>1155</v>
      </c>
      <c r="C2135" t="s">
        <v>2486</v>
      </c>
      <c r="D2135" t="s">
        <v>1743</v>
      </c>
      <c r="E2135" t="s">
        <v>2487</v>
      </c>
      <c r="F2135" t="s">
        <v>2627</v>
      </c>
      <c r="G2135" t="s">
        <v>501</v>
      </c>
      <c r="H2135" t="s">
        <v>1346</v>
      </c>
      <c r="I2135" t="s">
        <v>1347</v>
      </c>
      <c r="J2135">
        <v>2025</v>
      </c>
      <c r="K2135">
        <v>0</v>
      </c>
      <c r="L2135" t="s">
        <v>2650</v>
      </c>
      <c r="M2135" t="s">
        <v>8757</v>
      </c>
      <c r="N2135" t="s">
        <v>8758</v>
      </c>
    </row>
    <row r="2136" spans="1:19">
      <c r="A2136" t="s">
        <v>8759</v>
      </c>
      <c r="B2136" t="s">
        <v>1156</v>
      </c>
      <c r="C2136" t="s">
        <v>2486</v>
      </c>
      <c r="D2136" t="s">
        <v>1743</v>
      </c>
      <c r="E2136" t="s">
        <v>2487</v>
      </c>
      <c r="F2136" t="s">
        <v>2627</v>
      </c>
      <c r="G2136" t="s">
        <v>507</v>
      </c>
      <c r="H2136" t="s">
        <v>1346</v>
      </c>
      <c r="I2136" t="s">
        <v>1347</v>
      </c>
      <c r="J2136">
        <v>2025</v>
      </c>
      <c r="K2136">
        <v>33</v>
      </c>
      <c r="L2136" t="s">
        <v>2657</v>
      </c>
      <c r="M2136" t="s">
        <v>8760</v>
      </c>
      <c r="N2136" t="s">
        <v>8761</v>
      </c>
    </row>
    <row r="2137" spans="1:19">
      <c r="A2137" t="s">
        <v>8762</v>
      </c>
      <c r="B2137" t="s">
        <v>1157</v>
      </c>
      <c r="C2137" t="s">
        <v>2486</v>
      </c>
      <c r="D2137" t="s">
        <v>1743</v>
      </c>
      <c r="E2137" t="s">
        <v>2487</v>
      </c>
      <c r="F2137" t="s">
        <v>2627</v>
      </c>
      <c r="G2137" t="s">
        <v>513</v>
      </c>
      <c r="H2137" t="s">
        <v>1346</v>
      </c>
      <c r="I2137" t="s">
        <v>1347</v>
      </c>
      <c r="J2137">
        <v>2025</v>
      </c>
      <c r="K2137">
        <v>0</v>
      </c>
      <c r="L2137" t="s">
        <v>2660</v>
      </c>
      <c r="M2137" t="s">
        <v>8763</v>
      </c>
      <c r="N2137" t="s">
        <v>8764</v>
      </c>
    </row>
    <row r="2138" spans="1:19">
      <c r="A2138" t="s">
        <v>8765</v>
      </c>
      <c r="B2138" t="s">
        <v>1158</v>
      </c>
      <c r="C2138" t="s">
        <v>2486</v>
      </c>
      <c r="D2138" t="s">
        <v>1743</v>
      </c>
      <c r="E2138" t="s">
        <v>2487</v>
      </c>
      <c r="F2138" t="s">
        <v>2627</v>
      </c>
      <c r="G2138" t="s">
        <v>518</v>
      </c>
      <c r="H2138" t="s">
        <v>1346</v>
      </c>
      <c r="I2138" t="s">
        <v>1347</v>
      </c>
      <c r="J2138">
        <v>2025</v>
      </c>
      <c r="K2138">
        <v>100</v>
      </c>
      <c r="L2138" t="s">
        <v>3519</v>
      </c>
      <c r="M2138" t="s">
        <v>8766</v>
      </c>
      <c r="N2138" t="s">
        <v>8767</v>
      </c>
    </row>
    <row r="2139" spans="1:19">
      <c r="A2139" t="s">
        <v>8768</v>
      </c>
      <c r="B2139" t="s">
        <v>1159</v>
      </c>
      <c r="C2139" t="s">
        <v>2486</v>
      </c>
      <c r="D2139" t="s">
        <v>1743</v>
      </c>
      <c r="E2139" t="s">
        <v>2487</v>
      </c>
      <c r="F2139" t="s">
        <v>2627</v>
      </c>
      <c r="G2139" t="s">
        <v>524</v>
      </c>
      <c r="H2139" t="s">
        <v>1346</v>
      </c>
      <c r="I2139" t="s">
        <v>1347</v>
      </c>
      <c r="J2139">
        <v>2025</v>
      </c>
      <c r="K2139">
        <v>33</v>
      </c>
      <c r="L2139" t="s">
        <v>2666</v>
      </c>
      <c r="M2139" t="s">
        <v>8769</v>
      </c>
      <c r="N2139" t="s">
        <v>8770</v>
      </c>
    </row>
    <row r="2140" spans="1:19">
      <c r="A2140" t="s">
        <v>8771</v>
      </c>
      <c r="B2140" t="s">
        <v>1160</v>
      </c>
      <c r="C2140" t="s">
        <v>2486</v>
      </c>
      <c r="D2140" t="s">
        <v>1743</v>
      </c>
      <c r="E2140" t="s">
        <v>2487</v>
      </c>
      <c r="F2140" t="s">
        <v>2627</v>
      </c>
      <c r="G2140" t="s">
        <v>530</v>
      </c>
      <c r="H2140" t="s">
        <v>1346</v>
      </c>
      <c r="I2140" t="s">
        <v>1347</v>
      </c>
      <c r="J2140">
        <v>2025</v>
      </c>
      <c r="K2140">
        <v>0</v>
      </c>
      <c r="L2140" t="s">
        <v>3988</v>
      </c>
      <c r="M2140" t="s">
        <v>8772</v>
      </c>
      <c r="N2140" t="s">
        <v>8773</v>
      </c>
      <c r="S2140" t="s">
        <v>8774</v>
      </c>
    </row>
    <row r="2141" spans="1:19">
      <c r="A2141" t="s">
        <v>8775</v>
      </c>
      <c r="B2141" t="s">
        <v>1161</v>
      </c>
      <c r="C2141" t="s">
        <v>2486</v>
      </c>
      <c r="D2141" t="s">
        <v>1743</v>
      </c>
      <c r="E2141" t="s">
        <v>2487</v>
      </c>
      <c r="F2141" t="s">
        <v>2580</v>
      </c>
      <c r="G2141" t="s">
        <v>536</v>
      </c>
      <c r="H2141" t="s">
        <v>1346</v>
      </c>
      <c r="I2141" t="s">
        <v>1347</v>
      </c>
      <c r="J2141">
        <v>2025</v>
      </c>
      <c r="K2141">
        <v>100</v>
      </c>
      <c r="L2141" t="s">
        <v>3122</v>
      </c>
      <c r="M2141" t="s">
        <v>8766</v>
      </c>
      <c r="N2141" t="s">
        <v>8776</v>
      </c>
    </row>
    <row r="2142" spans="1:19">
      <c r="A2142" t="s">
        <v>8777</v>
      </c>
      <c r="B2142" t="s">
        <v>1162</v>
      </c>
      <c r="C2142" t="s">
        <v>2486</v>
      </c>
      <c r="D2142" t="s">
        <v>1743</v>
      </c>
      <c r="E2142" t="s">
        <v>2487</v>
      </c>
      <c r="F2142" t="s">
        <v>2580</v>
      </c>
      <c r="G2142" t="s">
        <v>542</v>
      </c>
      <c r="H2142" t="s">
        <v>1346</v>
      </c>
      <c r="I2142" t="s">
        <v>1347</v>
      </c>
      <c r="J2142">
        <v>2025</v>
      </c>
      <c r="K2142">
        <v>100</v>
      </c>
      <c r="L2142" t="s">
        <v>3994</v>
      </c>
      <c r="M2142" t="s">
        <v>8766</v>
      </c>
      <c r="N2142" t="s">
        <v>8778</v>
      </c>
    </row>
    <row r="2143" spans="1:19">
      <c r="A2143" t="s">
        <v>8779</v>
      </c>
      <c r="B2143" t="s">
        <v>1163</v>
      </c>
      <c r="C2143" t="s">
        <v>2486</v>
      </c>
      <c r="D2143" t="s">
        <v>1743</v>
      </c>
      <c r="E2143" t="s">
        <v>2487</v>
      </c>
      <c r="F2143" t="s">
        <v>2580</v>
      </c>
      <c r="G2143" t="s">
        <v>548</v>
      </c>
      <c r="H2143" t="s">
        <v>1346</v>
      </c>
      <c r="I2143" t="s">
        <v>1347</v>
      </c>
      <c r="J2143">
        <v>2025</v>
      </c>
      <c r="K2143">
        <v>0</v>
      </c>
      <c r="L2143" t="s">
        <v>3128</v>
      </c>
      <c r="M2143" t="s">
        <v>8780</v>
      </c>
      <c r="N2143" t="s">
        <v>8781</v>
      </c>
      <c r="S2143" t="s">
        <v>8782</v>
      </c>
    </row>
    <row r="2144" spans="1:19">
      <c r="A2144" t="s">
        <v>8783</v>
      </c>
      <c r="B2144" t="s">
        <v>1164</v>
      </c>
      <c r="C2144" t="s">
        <v>2486</v>
      </c>
      <c r="D2144" t="s">
        <v>1743</v>
      </c>
      <c r="E2144" t="s">
        <v>2487</v>
      </c>
      <c r="F2144" t="s">
        <v>2580</v>
      </c>
      <c r="G2144" t="s">
        <v>554</v>
      </c>
      <c r="H2144" t="s">
        <v>1346</v>
      </c>
      <c r="I2144" t="s">
        <v>1347</v>
      </c>
      <c r="J2144">
        <v>2025</v>
      </c>
      <c r="K2144">
        <v>33</v>
      </c>
      <c r="L2144" t="s">
        <v>2690</v>
      </c>
      <c r="M2144" t="s">
        <v>8784</v>
      </c>
      <c r="N2144" t="s">
        <v>8785</v>
      </c>
    </row>
    <row r="2145" spans="1:14">
      <c r="A2145" t="s">
        <v>8786</v>
      </c>
      <c r="B2145" t="s">
        <v>1165</v>
      </c>
      <c r="C2145" t="s">
        <v>2486</v>
      </c>
      <c r="D2145" t="s">
        <v>1743</v>
      </c>
      <c r="E2145" t="s">
        <v>2487</v>
      </c>
      <c r="F2145" t="s">
        <v>2580</v>
      </c>
      <c r="G2145" t="s">
        <v>560</v>
      </c>
      <c r="H2145" t="s">
        <v>1346</v>
      </c>
      <c r="I2145" t="s">
        <v>1347</v>
      </c>
      <c r="J2145">
        <v>2025</v>
      </c>
      <c r="K2145">
        <v>33</v>
      </c>
      <c r="L2145" t="s">
        <v>5780</v>
      </c>
      <c r="M2145" t="s">
        <v>8766</v>
      </c>
      <c r="N2145" t="s">
        <v>8787</v>
      </c>
    </row>
    <row r="2146" spans="1:14">
      <c r="A2146" t="s">
        <v>8788</v>
      </c>
      <c r="B2146" t="s">
        <v>1166</v>
      </c>
      <c r="C2146" t="s">
        <v>2486</v>
      </c>
      <c r="D2146" t="s">
        <v>1743</v>
      </c>
      <c r="E2146" t="s">
        <v>2487</v>
      </c>
      <c r="F2146" t="s">
        <v>2580</v>
      </c>
      <c r="G2146" t="s">
        <v>566</v>
      </c>
      <c r="H2146" t="s">
        <v>1346</v>
      </c>
      <c r="I2146" t="s">
        <v>1347</v>
      </c>
      <c r="J2146">
        <v>2025</v>
      </c>
      <c r="K2146">
        <v>100</v>
      </c>
      <c r="L2146" t="s">
        <v>3554</v>
      </c>
      <c r="M2146" t="s">
        <v>8766</v>
      </c>
      <c r="N2146" t="s">
        <v>8789</v>
      </c>
    </row>
    <row r="2147" spans="1:14">
      <c r="A2147" t="s">
        <v>8790</v>
      </c>
      <c r="B2147" t="s">
        <v>1167</v>
      </c>
      <c r="C2147" t="s">
        <v>2486</v>
      </c>
      <c r="D2147" t="s">
        <v>1743</v>
      </c>
      <c r="E2147" t="s">
        <v>2487</v>
      </c>
      <c r="F2147" t="s">
        <v>2699</v>
      </c>
      <c r="G2147" t="s">
        <v>572</v>
      </c>
      <c r="H2147" t="s">
        <v>1346</v>
      </c>
      <c r="I2147" t="s">
        <v>1347</v>
      </c>
      <c r="J2147">
        <v>2025</v>
      </c>
      <c r="K2147">
        <v>100</v>
      </c>
      <c r="L2147" t="s">
        <v>2700</v>
      </c>
      <c r="M2147" t="s">
        <v>8791</v>
      </c>
      <c r="N2147" t="s">
        <v>8792</v>
      </c>
    </row>
    <row r="2148" spans="1:14">
      <c r="A2148" t="s">
        <v>8793</v>
      </c>
      <c r="B2148" t="s">
        <v>1168</v>
      </c>
      <c r="C2148" t="s">
        <v>2486</v>
      </c>
      <c r="D2148" t="s">
        <v>1742</v>
      </c>
      <c r="E2148" t="s">
        <v>2487</v>
      </c>
      <c r="F2148" t="s">
        <v>2573</v>
      </c>
      <c r="G2148" t="s">
        <v>578</v>
      </c>
      <c r="H2148" t="s">
        <v>1346</v>
      </c>
      <c r="I2148" t="s">
        <v>1347</v>
      </c>
      <c r="J2148">
        <v>2025</v>
      </c>
      <c r="K2148">
        <v>0</v>
      </c>
      <c r="L2148" t="s">
        <v>3140</v>
      </c>
      <c r="M2148" t="s">
        <v>8794</v>
      </c>
      <c r="N2148" t="s">
        <v>8795</v>
      </c>
    </row>
    <row r="2149" spans="1:14">
      <c r="A2149" t="s">
        <v>8796</v>
      </c>
      <c r="B2149" t="s">
        <v>1169</v>
      </c>
      <c r="C2149" t="s">
        <v>2486</v>
      </c>
      <c r="D2149" t="s">
        <v>1742</v>
      </c>
      <c r="E2149" t="s">
        <v>2487</v>
      </c>
      <c r="F2149" t="s">
        <v>2526</v>
      </c>
      <c r="G2149" t="s">
        <v>580</v>
      </c>
      <c r="H2149" t="s">
        <v>1346</v>
      </c>
      <c r="I2149" t="s">
        <v>1347</v>
      </c>
      <c r="J2149">
        <v>2025</v>
      </c>
      <c r="K2149">
        <v>0</v>
      </c>
      <c r="L2149" t="s">
        <v>3143</v>
      </c>
      <c r="M2149" t="s">
        <v>8794</v>
      </c>
      <c r="N2149" t="s">
        <v>8797</v>
      </c>
    </row>
    <row r="2150" spans="1:14">
      <c r="A2150" t="s">
        <v>8798</v>
      </c>
      <c r="B2150" t="s">
        <v>1170</v>
      </c>
      <c r="C2150" t="s">
        <v>2486</v>
      </c>
      <c r="D2150" t="s">
        <v>1742</v>
      </c>
      <c r="E2150" t="s">
        <v>2487</v>
      </c>
      <c r="F2150" t="s">
        <v>2552</v>
      </c>
      <c r="G2150" t="s">
        <v>585</v>
      </c>
      <c r="H2150" t="s">
        <v>1346</v>
      </c>
      <c r="I2150" t="s">
        <v>1347</v>
      </c>
      <c r="J2150">
        <v>2025</v>
      </c>
      <c r="K2150">
        <v>0</v>
      </c>
      <c r="L2150" t="s">
        <v>3145</v>
      </c>
      <c r="M2150" t="s">
        <v>8794</v>
      </c>
      <c r="N2150" t="s">
        <v>8795</v>
      </c>
    </row>
    <row r="2151" spans="1:14">
      <c r="A2151" t="s">
        <v>8799</v>
      </c>
      <c r="B2151" t="s">
        <v>1171</v>
      </c>
      <c r="C2151" t="s">
        <v>2486</v>
      </c>
      <c r="D2151" t="s">
        <v>1742</v>
      </c>
      <c r="E2151" t="s">
        <v>2487</v>
      </c>
      <c r="F2151" t="s">
        <v>2565</v>
      </c>
      <c r="G2151" t="s">
        <v>590</v>
      </c>
      <c r="H2151" t="s">
        <v>1346</v>
      </c>
      <c r="I2151" t="s">
        <v>1347</v>
      </c>
      <c r="J2151">
        <v>2025</v>
      </c>
      <c r="K2151">
        <v>0</v>
      </c>
      <c r="L2151" t="s">
        <v>3147</v>
      </c>
      <c r="M2151" t="s">
        <v>8794</v>
      </c>
      <c r="N2151" t="s">
        <v>8797</v>
      </c>
    </row>
    <row r="2152" spans="1:14">
      <c r="A2152" t="s">
        <v>8800</v>
      </c>
      <c r="B2152" t="s">
        <v>1172</v>
      </c>
      <c r="C2152" t="s">
        <v>2486</v>
      </c>
      <c r="D2152" t="s">
        <v>1742</v>
      </c>
      <c r="E2152" t="s">
        <v>2487</v>
      </c>
      <c r="F2152" t="s">
        <v>2526</v>
      </c>
      <c r="G2152" t="s">
        <v>592</v>
      </c>
      <c r="H2152" t="s">
        <v>1346</v>
      </c>
      <c r="I2152" t="s">
        <v>1347</v>
      </c>
      <c r="J2152">
        <v>2025</v>
      </c>
      <c r="K2152">
        <v>0</v>
      </c>
      <c r="L2152" t="s">
        <v>3149</v>
      </c>
      <c r="M2152" t="s">
        <v>8801</v>
      </c>
      <c r="N2152" t="s">
        <v>8797</v>
      </c>
    </row>
    <row r="2153" spans="1:14">
      <c r="A2153" t="s">
        <v>8802</v>
      </c>
      <c r="B2153" t="s">
        <v>1173</v>
      </c>
      <c r="C2153" t="s">
        <v>2486</v>
      </c>
      <c r="D2153" t="s">
        <v>1744</v>
      </c>
      <c r="E2153" t="s">
        <v>2499</v>
      </c>
      <c r="F2153" t="s">
        <v>2526</v>
      </c>
      <c r="G2153" t="s">
        <v>596</v>
      </c>
      <c r="H2153" t="s">
        <v>1346</v>
      </c>
      <c r="I2153" t="s">
        <v>1347</v>
      </c>
      <c r="J2153">
        <v>2025</v>
      </c>
      <c r="K2153">
        <v>33</v>
      </c>
      <c r="L2153" t="s">
        <v>3151</v>
      </c>
      <c r="M2153" t="s">
        <v>8803</v>
      </c>
      <c r="N2153" t="s">
        <v>8804</v>
      </c>
    </row>
    <row r="2154" spans="1:14">
      <c r="A2154" t="s">
        <v>8805</v>
      </c>
      <c r="B2154" t="s">
        <v>1174</v>
      </c>
      <c r="C2154" t="s">
        <v>2486</v>
      </c>
      <c r="D2154" t="s">
        <v>1744</v>
      </c>
      <c r="E2154" t="s">
        <v>2499</v>
      </c>
      <c r="F2154" t="s">
        <v>2526</v>
      </c>
      <c r="G2154" t="s">
        <v>602</v>
      </c>
      <c r="H2154" t="s">
        <v>1346</v>
      </c>
      <c r="I2154" t="s">
        <v>1347</v>
      </c>
      <c r="J2154">
        <v>2025</v>
      </c>
      <c r="K2154">
        <v>0</v>
      </c>
      <c r="L2154" t="s">
        <v>4473</v>
      </c>
      <c r="M2154" t="s">
        <v>8806</v>
      </c>
      <c r="N2154" t="s">
        <v>8807</v>
      </c>
    </row>
    <row r="2155" spans="1:14">
      <c r="A2155" t="s">
        <v>8808</v>
      </c>
      <c r="B2155" t="s">
        <v>1175</v>
      </c>
      <c r="C2155" t="s">
        <v>2486</v>
      </c>
      <c r="D2155" t="s">
        <v>1744</v>
      </c>
      <c r="E2155" t="s">
        <v>2499</v>
      </c>
      <c r="F2155" t="s">
        <v>2552</v>
      </c>
      <c r="G2155" t="s">
        <v>608</v>
      </c>
      <c r="H2155" t="s">
        <v>1346</v>
      </c>
      <c r="I2155" t="s">
        <v>1347</v>
      </c>
      <c r="J2155">
        <v>2025</v>
      </c>
      <c r="K2155">
        <v>0</v>
      </c>
      <c r="L2155" t="s">
        <v>3582</v>
      </c>
      <c r="M2155" t="s">
        <v>8806</v>
      </c>
      <c r="N2155" t="s">
        <v>8809</v>
      </c>
    </row>
    <row r="2156" spans="1:14">
      <c r="A2156" t="s">
        <v>8810</v>
      </c>
      <c r="B2156" t="s">
        <v>1176</v>
      </c>
      <c r="C2156" t="s">
        <v>2486</v>
      </c>
      <c r="D2156" t="s">
        <v>1744</v>
      </c>
      <c r="E2156" t="s">
        <v>2499</v>
      </c>
      <c r="F2156" t="s">
        <v>2552</v>
      </c>
      <c r="G2156" t="s">
        <v>612</v>
      </c>
      <c r="H2156" t="s">
        <v>1346</v>
      </c>
      <c r="I2156" t="s">
        <v>1347</v>
      </c>
      <c r="J2156">
        <v>2025</v>
      </c>
      <c r="K2156">
        <v>0</v>
      </c>
      <c r="L2156" t="s">
        <v>3585</v>
      </c>
      <c r="M2156" t="s">
        <v>8806</v>
      </c>
      <c r="N2156" t="s">
        <v>8811</v>
      </c>
    </row>
    <row r="2157" spans="1:14">
      <c r="A2157" t="s">
        <v>8812</v>
      </c>
      <c r="B2157" t="s">
        <v>1177</v>
      </c>
      <c r="C2157" t="s">
        <v>2486</v>
      </c>
      <c r="D2157" t="s">
        <v>1744</v>
      </c>
      <c r="E2157" t="s">
        <v>2499</v>
      </c>
      <c r="F2157" t="s">
        <v>2565</v>
      </c>
      <c r="G2157" t="s">
        <v>618</v>
      </c>
      <c r="H2157" t="s">
        <v>1346</v>
      </c>
      <c r="I2157" t="s">
        <v>1347</v>
      </c>
      <c r="J2157">
        <v>2025</v>
      </c>
      <c r="K2157">
        <v>0</v>
      </c>
      <c r="L2157" t="s">
        <v>3147</v>
      </c>
      <c r="M2157" t="s">
        <v>8806</v>
      </c>
      <c r="N2157" t="s">
        <v>8813</v>
      </c>
    </row>
    <row r="2158" spans="1:14">
      <c r="A2158" t="s">
        <v>8814</v>
      </c>
      <c r="B2158" t="s">
        <v>1178</v>
      </c>
      <c r="C2158" t="s">
        <v>2486</v>
      </c>
      <c r="D2158" t="s">
        <v>1748</v>
      </c>
      <c r="E2158" t="s">
        <v>2733</v>
      </c>
      <c r="F2158" t="s">
        <v>2734</v>
      </c>
      <c r="G2158" t="s">
        <v>621</v>
      </c>
      <c r="H2158" t="s">
        <v>1346</v>
      </c>
      <c r="I2158" t="s">
        <v>1347</v>
      </c>
      <c r="J2158">
        <v>2025</v>
      </c>
      <c r="K2158">
        <v>100</v>
      </c>
      <c r="L2158" t="s">
        <v>3590</v>
      </c>
      <c r="M2158" t="s">
        <v>8815</v>
      </c>
      <c r="N2158" t="s">
        <v>8816</v>
      </c>
    </row>
    <row r="2159" spans="1:14">
      <c r="A2159" t="s">
        <v>8817</v>
      </c>
      <c r="B2159" t="s">
        <v>1179</v>
      </c>
      <c r="C2159" t="s">
        <v>2486</v>
      </c>
      <c r="D2159" t="s">
        <v>1748</v>
      </c>
      <c r="E2159" t="s">
        <v>2733</v>
      </c>
      <c r="F2159" t="s">
        <v>2734</v>
      </c>
      <c r="G2159" t="s">
        <v>627</v>
      </c>
      <c r="H2159" t="s">
        <v>1346</v>
      </c>
      <c r="I2159" t="s">
        <v>1347</v>
      </c>
      <c r="J2159">
        <v>2025</v>
      </c>
      <c r="K2159">
        <v>100</v>
      </c>
      <c r="L2159" t="s">
        <v>5406</v>
      </c>
      <c r="M2159" t="s">
        <v>8818</v>
      </c>
      <c r="N2159" t="s">
        <v>8819</v>
      </c>
    </row>
    <row r="2160" spans="1:14">
      <c r="A2160" t="s">
        <v>8820</v>
      </c>
      <c r="B2160" t="s">
        <v>1180</v>
      </c>
      <c r="C2160" t="s">
        <v>2486</v>
      </c>
      <c r="D2160" t="s">
        <v>1748</v>
      </c>
      <c r="E2160" t="s">
        <v>2733</v>
      </c>
      <c r="F2160" t="s">
        <v>2734</v>
      </c>
      <c r="G2160" t="s">
        <v>633</v>
      </c>
      <c r="H2160" t="s">
        <v>1346</v>
      </c>
      <c r="I2160" t="s">
        <v>1347</v>
      </c>
      <c r="J2160">
        <v>2025</v>
      </c>
      <c r="K2160">
        <v>0</v>
      </c>
      <c r="L2160" t="s">
        <v>2741</v>
      </c>
      <c r="N2160" t="s">
        <v>8821</v>
      </c>
    </row>
    <row r="2161" spans="1:14">
      <c r="A2161" t="s">
        <v>8822</v>
      </c>
      <c r="B2161" t="s">
        <v>1181</v>
      </c>
      <c r="C2161" t="s">
        <v>2486</v>
      </c>
      <c r="D2161" t="s">
        <v>1748</v>
      </c>
      <c r="E2161" t="s">
        <v>2733</v>
      </c>
      <c r="F2161" t="s">
        <v>2734</v>
      </c>
      <c r="G2161" t="s">
        <v>639</v>
      </c>
      <c r="H2161" t="s">
        <v>1346</v>
      </c>
      <c r="I2161" t="s">
        <v>1347</v>
      </c>
      <c r="J2161">
        <v>2025</v>
      </c>
      <c r="K2161">
        <v>33</v>
      </c>
      <c r="L2161" t="s">
        <v>2744</v>
      </c>
      <c r="M2161" t="s">
        <v>8823</v>
      </c>
      <c r="N2161" t="s">
        <v>8824</v>
      </c>
    </row>
    <row r="2162" spans="1:14">
      <c r="A2162" t="s">
        <v>8825</v>
      </c>
      <c r="B2162" t="s">
        <v>1182</v>
      </c>
      <c r="C2162" t="s">
        <v>2486</v>
      </c>
      <c r="D2162" t="s">
        <v>1745</v>
      </c>
      <c r="E2162" t="s">
        <v>2504</v>
      </c>
      <c r="F2162" t="s">
        <v>2526</v>
      </c>
      <c r="G2162" t="s">
        <v>645</v>
      </c>
      <c r="H2162" t="s">
        <v>1346</v>
      </c>
      <c r="I2162" t="s">
        <v>1347</v>
      </c>
      <c r="J2162">
        <v>2025</v>
      </c>
      <c r="K2162">
        <v>33</v>
      </c>
      <c r="L2162" t="s">
        <v>3605</v>
      </c>
      <c r="M2162" t="s">
        <v>8826</v>
      </c>
      <c r="N2162" t="s">
        <v>8827</v>
      </c>
    </row>
    <row r="2163" spans="1:14">
      <c r="A2163" t="s">
        <v>8828</v>
      </c>
      <c r="B2163" t="s">
        <v>1183</v>
      </c>
      <c r="C2163" t="s">
        <v>2486</v>
      </c>
      <c r="D2163" t="s">
        <v>1745</v>
      </c>
      <c r="E2163" t="s">
        <v>2504</v>
      </c>
      <c r="F2163" t="s">
        <v>2526</v>
      </c>
      <c r="G2163" t="s">
        <v>651</v>
      </c>
      <c r="H2163" t="s">
        <v>1346</v>
      </c>
      <c r="I2163" t="s">
        <v>1347</v>
      </c>
      <c r="J2163">
        <v>2025</v>
      </c>
      <c r="K2163">
        <v>0</v>
      </c>
      <c r="L2163" t="s">
        <v>2751</v>
      </c>
      <c r="M2163" t="s">
        <v>8829</v>
      </c>
      <c r="N2163" t="s">
        <v>2752</v>
      </c>
    </row>
    <row r="2164" spans="1:14">
      <c r="A2164" t="s">
        <v>8830</v>
      </c>
      <c r="B2164" t="s">
        <v>1184</v>
      </c>
      <c r="C2164" t="s">
        <v>2486</v>
      </c>
      <c r="D2164" t="s">
        <v>1745</v>
      </c>
      <c r="E2164" t="s">
        <v>2504</v>
      </c>
      <c r="F2164" t="s">
        <v>2526</v>
      </c>
      <c r="G2164" t="s">
        <v>657</v>
      </c>
      <c r="H2164" t="s">
        <v>1346</v>
      </c>
      <c r="I2164" t="s">
        <v>1347</v>
      </c>
      <c r="J2164">
        <v>2025</v>
      </c>
      <c r="K2164">
        <v>100</v>
      </c>
      <c r="L2164" t="s">
        <v>2756</v>
      </c>
      <c r="M2164" t="s">
        <v>8831</v>
      </c>
      <c r="N2164" t="s">
        <v>8832</v>
      </c>
    </row>
    <row r="2165" spans="1:14">
      <c r="A2165" t="s">
        <v>8833</v>
      </c>
      <c r="B2165" t="s">
        <v>1185</v>
      </c>
      <c r="C2165" t="s">
        <v>2486</v>
      </c>
      <c r="D2165" t="s">
        <v>1745</v>
      </c>
      <c r="E2165" t="s">
        <v>2504</v>
      </c>
      <c r="F2165" t="s">
        <v>2552</v>
      </c>
      <c r="G2165" t="s">
        <v>661</v>
      </c>
      <c r="H2165" t="s">
        <v>1346</v>
      </c>
      <c r="I2165" t="s">
        <v>1347</v>
      </c>
      <c r="J2165">
        <v>2025</v>
      </c>
      <c r="K2165">
        <v>100</v>
      </c>
      <c r="L2165" t="s">
        <v>2760</v>
      </c>
      <c r="M2165" t="s">
        <v>8834</v>
      </c>
      <c r="N2165" t="s">
        <v>8835</v>
      </c>
    </row>
    <row r="2166" spans="1:14">
      <c r="A2166" t="s">
        <v>8836</v>
      </c>
      <c r="B2166" t="s">
        <v>1186</v>
      </c>
      <c r="C2166" t="s">
        <v>2486</v>
      </c>
      <c r="D2166" t="s">
        <v>1745</v>
      </c>
      <c r="E2166" t="s">
        <v>2504</v>
      </c>
      <c r="F2166" t="s">
        <v>2552</v>
      </c>
      <c r="G2166" t="s">
        <v>665</v>
      </c>
      <c r="H2166" t="s">
        <v>1346</v>
      </c>
      <c r="I2166" t="s">
        <v>1347</v>
      </c>
      <c r="J2166">
        <v>2025</v>
      </c>
      <c r="K2166">
        <v>67</v>
      </c>
      <c r="L2166" t="s">
        <v>6281</v>
      </c>
      <c r="M2166" t="s">
        <v>8829</v>
      </c>
      <c r="N2166" t="s">
        <v>8837</v>
      </c>
    </row>
    <row r="2167" spans="1:14">
      <c r="A2167" t="s">
        <v>8838</v>
      </c>
      <c r="B2167" t="s">
        <v>1187</v>
      </c>
      <c r="C2167" t="s">
        <v>2486</v>
      </c>
      <c r="D2167" t="s">
        <v>1745</v>
      </c>
      <c r="E2167" t="s">
        <v>2504</v>
      </c>
      <c r="F2167" t="s">
        <v>2552</v>
      </c>
      <c r="G2167" t="s">
        <v>671</v>
      </c>
      <c r="H2167" t="s">
        <v>1346</v>
      </c>
      <c r="I2167" t="s">
        <v>1347</v>
      </c>
      <c r="J2167">
        <v>2025</v>
      </c>
      <c r="K2167">
        <v>100</v>
      </c>
      <c r="L2167" t="s">
        <v>2766</v>
      </c>
      <c r="M2167" t="s">
        <v>8839</v>
      </c>
      <c r="N2167" t="s">
        <v>8840</v>
      </c>
    </row>
    <row r="2168" spans="1:14">
      <c r="A2168" t="s">
        <v>8841</v>
      </c>
      <c r="B2168" t="s">
        <v>1188</v>
      </c>
      <c r="C2168" t="s">
        <v>2486</v>
      </c>
      <c r="D2168" t="s">
        <v>1745</v>
      </c>
      <c r="E2168" t="s">
        <v>2504</v>
      </c>
      <c r="F2168" t="s">
        <v>2565</v>
      </c>
      <c r="G2168" t="s">
        <v>675</v>
      </c>
      <c r="H2168" t="s">
        <v>1346</v>
      </c>
      <c r="I2168" t="s">
        <v>1347</v>
      </c>
      <c r="J2168">
        <v>2025</v>
      </c>
      <c r="K2168">
        <v>67</v>
      </c>
      <c r="L2168" t="s">
        <v>3046</v>
      </c>
      <c r="M2168" t="s">
        <v>8842</v>
      </c>
      <c r="N2168" t="s">
        <v>8843</v>
      </c>
    </row>
    <row r="2169" spans="1:14">
      <c r="A2169" t="s">
        <v>8844</v>
      </c>
      <c r="B2169" t="s">
        <v>1189</v>
      </c>
      <c r="C2169" t="s">
        <v>2486</v>
      </c>
      <c r="D2169" t="s">
        <v>1745</v>
      </c>
      <c r="E2169" t="s">
        <v>2504</v>
      </c>
      <c r="F2169" t="s">
        <v>2565</v>
      </c>
      <c r="G2169" t="s">
        <v>677</v>
      </c>
      <c r="H2169" t="s">
        <v>1346</v>
      </c>
      <c r="I2169" t="s">
        <v>1347</v>
      </c>
      <c r="J2169">
        <v>2025</v>
      </c>
      <c r="K2169">
        <v>0</v>
      </c>
      <c r="L2169" t="s">
        <v>3189</v>
      </c>
      <c r="M2169" t="s">
        <v>8829</v>
      </c>
      <c r="N2169" t="s">
        <v>8845</v>
      </c>
    </row>
    <row r="2170" spans="1:14">
      <c r="A2170" t="s">
        <v>8846</v>
      </c>
      <c r="B2170" t="s">
        <v>1190</v>
      </c>
      <c r="C2170" t="s">
        <v>2486</v>
      </c>
      <c r="D2170" t="s">
        <v>1746</v>
      </c>
      <c r="E2170" t="s">
        <v>2504</v>
      </c>
      <c r="F2170" t="s">
        <v>2573</v>
      </c>
      <c r="G2170" t="s">
        <v>682</v>
      </c>
      <c r="H2170" t="s">
        <v>1346</v>
      </c>
      <c r="I2170" t="s">
        <v>1347</v>
      </c>
      <c r="J2170">
        <v>2025</v>
      </c>
      <c r="K2170">
        <v>67</v>
      </c>
      <c r="L2170" t="s">
        <v>5442</v>
      </c>
      <c r="M2170" t="s">
        <v>8847</v>
      </c>
      <c r="N2170" t="s">
        <v>8848</v>
      </c>
    </row>
    <row r="2171" spans="1:14">
      <c r="A2171" t="s">
        <v>8849</v>
      </c>
      <c r="B2171" t="s">
        <v>1191</v>
      </c>
      <c r="C2171" t="s">
        <v>2486</v>
      </c>
      <c r="D2171" t="s">
        <v>1746</v>
      </c>
      <c r="E2171" t="s">
        <v>2504</v>
      </c>
      <c r="F2171" t="s">
        <v>2526</v>
      </c>
      <c r="G2171" t="s">
        <v>688</v>
      </c>
      <c r="H2171" t="s">
        <v>1346</v>
      </c>
      <c r="I2171" t="s">
        <v>1347</v>
      </c>
      <c r="J2171">
        <v>2025</v>
      </c>
      <c r="K2171">
        <v>67</v>
      </c>
      <c r="L2171" t="s">
        <v>5837</v>
      </c>
      <c r="M2171" t="s">
        <v>8850</v>
      </c>
      <c r="N2171" t="s">
        <v>8851</v>
      </c>
    </row>
    <row r="2172" spans="1:14">
      <c r="A2172" t="s">
        <v>8852</v>
      </c>
      <c r="B2172" t="s">
        <v>1192</v>
      </c>
      <c r="C2172" t="s">
        <v>2486</v>
      </c>
      <c r="D2172" t="s">
        <v>1746</v>
      </c>
      <c r="E2172" t="s">
        <v>2504</v>
      </c>
      <c r="F2172" t="s">
        <v>2526</v>
      </c>
      <c r="G2172" t="s">
        <v>694</v>
      </c>
      <c r="H2172" t="s">
        <v>1346</v>
      </c>
      <c r="I2172" t="s">
        <v>1347</v>
      </c>
      <c r="J2172">
        <v>2025</v>
      </c>
      <c r="K2172">
        <v>67</v>
      </c>
      <c r="L2172" t="s">
        <v>4969</v>
      </c>
      <c r="M2172" t="s">
        <v>8850</v>
      </c>
      <c r="N2172" t="s">
        <v>8853</v>
      </c>
    </row>
    <row r="2173" spans="1:14">
      <c r="A2173" t="s">
        <v>8854</v>
      </c>
      <c r="B2173" t="s">
        <v>1193</v>
      </c>
      <c r="C2173" t="s">
        <v>2486</v>
      </c>
      <c r="D2173" t="s">
        <v>1746</v>
      </c>
      <c r="E2173" t="s">
        <v>2504</v>
      </c>
      <c r="F2173" t="s">
        <v>2526</v>
      </c>
      <c r="G2173" t="s">
        <v>700</v>
      </c>
      <c r="H2173" t="s">
        <v>1346</v>
      </c>
      <c r="I2173" t="s">
        <v>1347</v>
      </c>
      <c r="J2173">
        <v>2025</v>
      </c>
      <c r="K2173">
        <v>0</v>
      </c>
      <c r="L2173" t="s">
        <v>3197</v>
      </c>
      <c r="M2173" t="s">
        <v>8850</v>
      </c>
      <c r="N2173" t="s">
        <v>8855</v>
      </c>
    </row>
    <row r="2174" spans="1:14">
      <c r="A2174" t="s">
        <v>8856</v>
      </c>
      <c r="B2174" t="s">
        <v>1194</v>
      </c>
      <c r="C2174" t="s">
        <v>2486</v>
      </c>
      <c r="D2174" t="s">
        <v>1746</v>
      </c>
      <c r="E2174" t="s">
        <v>2504</v>
      </c>
      <c r="F2174" t="s">
        <v>2552</v>
      </c>
      <c r="G2174" t="s">
        <v>706</v>
      </c>
      <c r="H2174" t="s">
        <v>1346</v>
      </c>
      <c r="I2174" t="s">
        <v>1347</v>
      </c>
      <c r="J2174">
        <v>2025</v>
      </c>
      <c r="K2174">
        <v>67</v>
      </c>
      <c r="L2174" t="s">
        <v>2792</v>
      </c>
      <c r="M2174" t="s">
        <v>8850</v>
      </c>
      <c r="N2174" t="s">
        <v>8857</v>
      </c>
    </row>
    <row r="2175" spans="1:14">
      <c r="A2175" t="s">
        <v>8858</v>
      </c>
      <c r="B2175" t="s">
        <v>1195</v>
      </c>
      <c r="C2175" t="s">
        <v>2486</v>
      </c>
      <c r="D2175" t="s">
        <v>1746</v>
      </c>
      <c r="E2175" t="s">
        <v>2504</v>
      </c>
      <c r="F2175" t="s">
        <v>2552</v>
      </c>
      <c r="G2175" t="s">
        <v>712</v>
      </c>
      <c r="H2175" t="s">
        <v>1346</v>
      </c>
      <c r="I2175" t="s">
        <v>1347</v>
      </c>
      <c r="J2175">
        <v>2025</v>
      </c>
      <c r="K2175">
        <v>100</v>
      </c>
      <c r="L2175" t="s">
        <v>2795</v>
      </c>
      <c r="M2175" t="s">
        <v>8850</v>
      </c>
      <c r="N2175" t="s">
        <v>8859</v>
      </c>
    </row>
    <row r="2176" spans="1:14">
      <c r="A2176" t="s">
        <v>8860</v>
      </c>
      <c r="B2176" t="s">
        <v>1196</v>
      </c>
      <c r="C2176" t="s">
        <v>2486</v>
      </c>
      <c r="D2176" t="s">
        <v>1746</v>
      </c>
      <c r="E2176" t="s">
        <v>2504</v>
      </c>
      <c r="F2176" t="s">
        <v>2552</v>
      </c>
      <c r="G2176" t="s">
        <v>716</v>
      </c>
      <c r="H2176" t="s">
        <v>1346</v>
      </c>
      <c r="I2176" t="s">
        <v>1347</v>
      </c>
      <c r="J2176">
        <v>2025</v>
      </c>
      <c r="K2176">
        <v>67</v>
      </c>
      <c r="L2176" t="s">
        <v>2800</v>
      </c>
      <c r="M2176" t="s">
        <v>8850</v>
      </c>
      <c r="N2176" t="s">
        <v>8861</v>
      </c>
    </row>
    <row r="2177" spans="1:14">
      <c r="A2177" t="s">
        <v>8862</v>
      </c>
      <c r="B2177" t="s">
        <v>1197</v>
      </c>
      <c r="C2177" t="s">
        <v>2486</v>
      </c>
      <c r="D2177" t="s">
        <v>1746</v>
      </c>
      <c r="E2177" t="s">
        <v>2504</v>
      </c>
      <c r="F2177" t="s">
        <v>2565</v>
      </c>
      <c r="G2177" t="s">
        <v>722</v>
      </c>
      <c r="H2177" t="s">
        <v>1346</v>
      </c>
      <c r="I2177" t="s">
        <v>1347</v>
      </c>
      <c r="J2177">
        <v>2025</v>
      </c>
      <c r="K2177">
        <v>67</v>
      </c>
      <c r="L2177" t="s">
        <v>4984</v>
      </c>
      <c r="M2177" t="s">
        <v>8850</v>
      </c>
      <c r="N2177" t="s">
        <v>8863</v>
      </c>
    </row>
    <row r="2178" spans="1:14">
      <c r="A2178" t="s">
        <v>8864</v>
      </c>
      <c r="B2178" t="s">
        <v>1198</v>
      </c>
      <c r="C2178" t="s">
        <v>2486</v>
      </c>
      <c r="D2178" t="s">
        <v>1747</v>
      </c>
      <c r="E2178" t="s">
        <v>2504</v>
      </c>
      <c r="F2178" t="s">
        <v>2526</v>
      </c>
      <c r="G2178" t="s">
        <v>728</v>
      </c>
      <c r="H2178" t="s">
        <v>1346</v>
      </c>
      <c r="I2178" t="s">
        <v>1347</v>
      </c>
      <c r="J2178">
        <v>2025</v>
      </c>
      <c r="K2178">
        <v>100</v>
      </c>
      <c r="L2178" t="s">
        <v>2807</v>
      </c>
      <c r="M2178" t="s">
        <v>8865</v>
      </c>
      <c r="N2178" t="s">
        <v>8866</v>
      </c>
    </row>
    <row r="2179" spans="1:14">
      <c r="A2179" t="s">
        <v>8867</v>
      </c>
      <c r="B2179" t="s">
        <v>1199</v>
      </c>
      <c r="C2179" t="s">
        <v>2486</v>
      </c>
      <c r="D2179" t="s">
        <v>1747</v>
      </c>
      <c r="E2179" t="s">
        <v>2504</v>
      </c>
      <c r="F2179" t="s">
        <v>2526</v>
      </c>
      <c r="G2179" t="s">
        <v>734</v>
      </c>
      <c r="H2179" t="s">
        <v>1346</v>
      </c>
      <c r="I2179" t="s">
        <v>1347</v>
      </c>
      <c r="J2179">
        <v>2025</v>
      </c>
      <c r="K2179">
        <v>100</v>
      </c>
      <c r="L2179" t="s">
        <v>2811</v>
      </c>
      <c r="M2179" t="s">
        <v>8865</v>
      </c>
      <c r="N2179" t="s">
        <v>8868</v>
      </c>
    </row>
    <row r="2180" spans="1:14">
      <c r="A2180" t="s">
        <v>8869</v>
      </c>
      <c r="B2180" t="s">
        <v>1200</v>
      </c>
      <c r="C2180" t="s">
        <v>2486</v>
      </c>
      <c r="D2180" t="s">
        <v>1747</v>
      </c>
      <c r="E2180" t="s">
        <v>2504</v>
      </c>
      <c r="F2180" t="s">
        <v>2526</v>
      </c>
      <c r="G2180" t="s">
        <v>740</v>
      </c>
      <c r="H2180" t="s">
        <v>1346</v>
      </c>
      <c r="I2180" t="s">
        <v>1347</v>
      </c>
      <c r="J2180">
        <v>2025</v>
      </c>
      <c r="K2180">
        <v>33</v>
      </c>
      <c r="L2180" t="s">
        <v>4110</v>
      </c>
      <c r="M2180" t="s">
        <v>8865</v>
      </c>
      <c r="N2180" t="s">
        <v>8870</v>
      </c>
    </row>
    <row r="2181" spans="1:14">
      <c r="A2181" t="s">
        <v>8871</v>
      </c>
      <c r="B2181" t="s">
        <v>1201</v>
      </c>
      <c r="C2181" t="s">
        <v>2486</v>
      </c>
      <c r="D2181" t="s">
        <v>1747</v>
      </c>
      <c r="E2181" t="s">
        <v>2504</v>
      </c>
      <c r="F2181" t="s">
        <v>2552</v>
      </c>
      <c r="G2181" t="s">
        <v>746</v>
      </c>
      <c r="H2181" t="s">
        <v>1346</v>
      </c>
      <c r="I2181" t="s">
        <v>1347</v>
      </c>
      <c r="J2181">
        <v>2025</v>
      </c>
      <c r="K2181">
        <v>100</v>
      </c>
      <c r="L2181" t="s">
        <v>2817</v>
      </c>
      <c r="M2181" t="s">
        <v>8865</v>
      </c>
      <c r="N2181" t="s">
        <v>8872</v>
      </c>
    </row>
    <row r="2182" spans="1:14">
      <c r="A2182" t="s">
        <v>8873</v>
      </c>
      <c r="B2182" t="s">
        <v>1202</v>
      </c>
      <c r="C2182" t="s">
        <v>2486</v>
      </c>
      <c r="D2182" t="s">
        <v>1747</v>
      </c>
      <c r="E2182" t="s">
        <v>2504</v>
      </c>
      <c r="F2182" t="s">
        <v>2552</v>
      </c>
      <c r="G2182" t="s">
        <v>752</v>
      </c>
      <c r="H2182" t="s">
        <v>1346</v>
      </c>
      <c r="I2182" t="s">
        <v>1347</v>
      </c>
      <c r="J2182">
        <v>2025</v>
      </c>
      <c r="K2182">
        <v>100</v>
      </c>
      <c r="L2182" t="s">
        <v>2820</v>
      </c>
      <c r="M2182" t="s">
        <v>8865</v>
      </c>
      <c r="N2182" t="s">
        <v>8874</v>
      </c>
    </row>
    <row r="2183" spans="1:14">
      <c r="A2183" t="s">
        <v>8875</v>
      </c>
      <c r="B2183" t="s">
        <v>1203</v>
      </c>
      <c r="C2183" t="s">
        <v>2486</v>
      </c>
      <c r="D2183" t="s">
        <v>1747</v>
      </c>
      <c r="E2183" t="s">
        <v>2504</v>
      </c>
      <c r="F2183" t="s">
        <v>2552</v>
      </c>
      <c r="G2183" t="s">
        <v>756</v>
      </c>
      <c r="H2183" t="s">
        <v>1346</v>
      </c>
      <c r="I2183" t="s">
        <v>1347</v>
      </c>
      <c r="J2183">
        <v>2025</v>
      </c>
      <c r="K2183">
        <v>33</v>
      </c>
      <c r="L2183" t="s">
        <v>4119</v>
      </c>
      <c r="M2183" t="s">
        <v>8865</v>
      </c>
      <c r="N2183" t="s">
        <v>8876</v>
      </c>
    </row>
    <row r="2184" spans="1:14">
      <c r="A2184" t="s">
        <v>8877</v>
      </c>
      <c r="B2184" t="s">
        <v>1204</v>
      </c>
      <c r="C2184" t="s">
        <v>2486</v>
      </c>
      <c r="D2184" t="s">
        <v>1747</v>
      </c>
      <c r="E2184" t="s">
        <v>2504</v>
      </c>
      <c r="F2184" t="s">
        <v>2565</v>
      </c>
      <c r="G2184" t="s">
        <v>762</v>
      </c>
      <c r="H2184" t="s">
        <v>1346</v>
      </c>
      <c r="I2184" t="s">
        <v>1347</v>
      </c>
      <c r="J2184">
        <v>2025</v>
      </c>
      <c r="K2184">
        <v>33</v>
      </c>
      <c r="L2184" t="s">
        <v>3667</v>
      </c>
      <c r="M2184" t="s">
        <v>8865</v>
      </c>
      <c r="N2184" t="s">
        <v>8878</v>
      </c>
    </row>
    <row r="2185" spans="1:14">
      <c r="A2185" t="s">
        <v>8879</v>
      </c>
      <c r="B2185" t="s">
        <v>1205</v>
      </c>
      <c r="C2185" t="s">
        <v>2486</v>
      </c>
      <c r="D2185" t="s">
        <v>1747</v>
      </c>
      <c r="E2185" t="s">
        <v>2504</v>
      </c>
      <c r="F2185" t="s">
        <v>2573</v>
      </c>
      <c r="G2185" t="s">
        <v>768</v>
      </c>
      <c r="H2185" t="s">
        <v>1346</v>
      </c>
      <c r="I2185" t="s">
        <v>1347</v>
      </c>
      <c r="J2185">
        <v>2025</v>
      </c>
      <c r="K2185">
        <v>100</v>
      </c>
      <c r="L2185" t="s">
        <v>5005</v>
      </c>
      <c r="M2185" t="s">
        <v>8880</v>
      </c>
      <c r="N2185" t="s">
        <v>8881</v>
      </c>
    </row>
    <row r="2186" spans="1:14">
      <c r="A2186" t="s">
        <v>8882</v>
      </c>
      <c r="B2186" t="s">
        <v>1206</v>
      </c>
      <c r="C2186" t="s">
        <v>2486</v>
      </c>
      <c r="D2186" t="s">
        <v>1747</v>
      </c>
      <c r="E2186" t="s">
        <v>2504</v>
      </c>
      <c r="F2186" t="s">
        <v>2580</v>
      </c>
      <c r="G2186" t="s">
        <v>774</v>
      </c>
      <c r="H2186" t="s">
        <v>1346</v>
      </c>
      <c r="I2186" t="s">
        <v>1347</v>
      </c>
      <c r="J2186">
        <v>2025</v>
      </c>
      <c r="K2186">
        <v>33</v>
      </c>
      <c r="L2186" t="s">
        <v>3676</v>
      </c>
      <c r="M2186" t="s">
        <v>8865</v>
      </c>
      <c r="N2186" t="s">
        <v>8883</v>
      </c>
    </row>
    <row r="2187" spans="1:14">
      <c r="A2187" t="s">
        <v>8884</v>
      </c>
      <c r="B2187" t="s">
        <v>1207</v>
      </c>
      <c r="C2187" t="s">
        <v>2486</v>
      </c>
      <c r="D2187" t="s">
        <v>1747</v>
      </c>
      <c r="E2187" t="s">
        <v>2504</v>
      </c>
      <c r="F2187" t="s">
        <v>2580</v>
      </c>
      <c r="G2187" t="s">
        <v>780</v>
      </c>
      <c r="H2187" t="s">
        <v>1346</v>
      </c>
      <c r="I2187" t="s">
        <v>1347</v>
      </c>
      <c r="J2187">
        <v>2025</v>
      </c>
      <c r="K2187">
        <v>0</v>
      </c>
      <c r="L2187" t="s">
        <v>2835</v>
      </c>
      <c r="M2187" t="s">
        <v>8772</v>
      </c>
      <c r="N2187" t="s">
        <v>8885</v>
      </c>
    </row>
    <row r="2188" spans="1:14">
      <c r="A2188" t="s">
        <v>8886</v>
      </c>
      <c r="B2188" t="s">
        <v>1208</v>
      </c>
      <c r="C2188" t="s">
        <v>2486</v>
      </c>
      <c r="D2188" t="s">
        <v>1747</v>
      </c>
      <c r="E2188" t="s">
        <v>2504</v>
      </c>
      <c r="F2188" t="s">
        <v>2580</v>
      </c>
      <c r="G2188" t="s">
        <v>786</v>
      </c>
      <c r="H2188" t="s">
        <v>1346</v>
      </c>
      <c r="I2188" t="s">
        <v>1347</v>
      </c>
      <c r="J2188">
        <v>2025</v>
      </c>
      <c r="K2188">
        <v>0</v>
      </c>
      <c r="L2188" t="s">
        <v>2838</v>
      </c>
      <c r="M2188" t="s">
        <v>8880</v>
      </c>
      <c r="N2188" t="s">
        <v>8887</v>
      </c>
    </row>
    <row r="2189" spans="1:14">
      <c r="A2189" t="s">
        <v>8888</v>
      </c>
      <c r="B2189" t="s">
        <v>1209</v>
      </c>
      <c r="C2189" t="s">
        <v>2486</v>
      </c>
      <c r="D2189" t="s">
        <v>1747</v>
      </c>
      <c r="E2189" t="s">
        <v>2504</v>
      </c>
      <c r="F2189" t="s">
        <v>2627</v>
      </c>
      <c r="G2189" t="s">
        <v>792</v>
      </c>
      <c r="H2189" t="s">
        <v>1346</v>
      </c>
      <c r="I2189" t="s">
        <v>1347</v>
      </c>
      <c r="J2189">
        <v>2025</v>
      </c>
      <c r="K2189">
        <v>0</v>
      </c>
      <c r="L2189" t="s">
        <v>3224</v>
      </c>
      <c r="M2189" t="s">
        <v>8880</v>
      </c>
      <c r="N2189" t="s">
        <v>8889</v>
      </c>
    </row>
    <row r="2190" spans="1:14">
      <c r="A2190" t="s">
        <v>8890</v>
      </c>
      <c r="B2190" t="s">
        <v>1210</v>
      </c>
      <c r="C2190" t="s">
        <v>2486</v>
      </c>
      <c r="D2190" t="s">
        <v>1747</v>
      </c>
      <c r="E2190" t="s">
        <v>2504</v>
      </c>
      <c r="F2190" t="s">
        <v>2627</v>
      </c>
      <c r="G2190" t="s">
        <v>798</v>
      </c>
      <c r="H2190" t="s">
        <v>1346</v>
      </c>
      <c r="I2190" t="s">
        <v>1347</v>
      </c>
      <c r="J2190">
        <v>2025</v>
      </c>
      <c r="K2190">
        <v>0</v>
      </c>
      <c r="L2190" t="s">
        <v>2844</v>
      </c>
      <c r="M2190" t="s">
        <v>8880</v>
      </c>
      <c r="N2190" t="s">
        <v>8891</v>
      </c>
    </row>
    <row r="2191" spans="1:14">
      <c r="A2191" t="s">
        <v>8892</v>
      </c>
      <c r="B2191" t="s">
        <v>1211</v>
      </c>
      <c r="C2191" t="s">
        <v>2486</v>
      </c>
      <c r="D2191" t="s">
        <v>1695</v>
      </c>
      <c r="E2191" t="s">
        <v>2521</v>
      </c>
      <c r="F2191" t="s">
        <v>2846</v>
      </c>
      <c r="G2191" t="s">
        <v>802</v>
      </c>
      <c r="H2191" t="s">
        <v>1346</v>
      </c>
      <c r="I2191" t="s">
        <v>1347</v>
      </c>
      <c r="J2191">
        <v>2025</v>
      </c>
      <c r="K2191">
        <v>100</v>
      </c>
      <c r="L2191" t="s">
        <v>3698</v>
      </c>
      <c r="M2191" t="s">
        <v>8893</v>
      </c>
      <c r="N2191" t="s">
        <v>8894</v>
      </c>
    </row>
    <row r="2192" spans="1:14">
      <c r="A2192" t="s">
        <v>8895</v>
      </c>
      <c r="B2192" t="s">
        <v>1212</v>
      </c>
      <c r="C2192" t="s">
        <v>2486</v>
      </c>
      <c r="D2192" t="s">
        <v>1695</v>
      </c>
      <c r="E2192" t="s">
        <v>2521</v>
      </c>
      <c r="F2192" t="s">
        <v>2846</v>
      </c>
      <c r="G2192" t="s">
        <v>808</v>
      </c>
      <c r="H2192" t="s">
        <v>1346</v>
      </c>
      <c r="I2192" t="s">
        <v>1347</v>
      </c>
      <c r="J2192">
        <v>2025</v>
      </c>
      <c r="K2192">
        <v>67</v>
      </c>
      <c r="L2192" t="s">
        <v>8119</v>
      </c>
      <c r="M2192" t="s">
        <v>8896</v>
      </c>
      <c r="N2192" t="s">
        <v>8897</v>
      </c>
    </row>
    <row r="2193" spans="1:19">
      <c r="A2193" t="s">
        <v>8898</v>
      </c>
      <c r="B2193" t="s">
        <v>1213</v>
      </c>
      <c r="C2193" t="s">
        <v>2486</v>
      </c>
      <c r="D2193" t="s">
        <v>1695</v>
      </c>
      <c r="E2193" t="s">
        <v>2521</v>
      </c>
      <c r="F2193" t="s">
        <v>2846</v>
      </c>
      <c r="G2193" t="s">
        <v>814</v>
      </c>
      <c r="H2193" t="s">
        <v>1346</v>
      </c>
      <c r="I2193" t="s">
        <v>1347</v>
      </c>
      <c r="J2193">
        <v>2025</v>
      </c>
      <c r="K2193">
        <v>0</v>
      </c>
      <c r="L2193" t="s">
        <v>3234</v>
      </c>
      <c r="M2193" t="s">
        <v>8896</v>
      </c>
      <c r="N2193" t="s">
        <v>8899</v>
      </c>
    </row>
    <row r="2194" spans="1:19">
      <c r="A2194" t="s">
        <v>8900</v>
      </c>
      <c r="B2194" t="s">
        <v>1214</v>
      </c>
      <c r="C2194" t="s">
        <v>2486</v>
      </c>
      <c r="D2194" t="s">
        <v>1695</v>
      </c>
      <c r="E2194" t="s">
        <v>2521</v>
      </c>
      <c r="F2194" t="s">
        <v>2846</v>
      </c>
      <c r="G2194" t="s">
        <v>820</v>
      </c>
      <c r="H2194" t="s">
        <v>1346</v>
      </c>
      <c r="I2194" t="s">
        <v>1347</v>
      </c>
      <c r="J2194">
        <v>2025</v>
      </c>
      <c r="K2194">
        <v>100</v>
      </c>
      <c r="L2194" t="s">
        <v>2856</v>
      </c>
      <c r="M2194" t="s">
        <v>8896</v>
      </c>
      <c r="N2194" t="s">
        <v>8901</v>
      </c>
    </row>
    <row r="2195" spans="1:19">
      <c r="A2195" t="s">
        <v>8902</v>
      </c>
      <c r="B2195" t="s">
        <v>1215</v>
      </c>
      <c r="C2195" t="s">
        <v>2486</v>
      </c>
      <c r="D2195" t="s">
        <v>1695</v>
      </c>
      <c r="E2195" t="s">
        <v>2521</v>
      </c>
      <c r="F2195" t="s">
        <v>2846</v>
      </c>
      <c r="G2195" t="s">
        <v>824</v>
      </c>
      <c r="H2195" t="s">
        <v>1346</v>
      </c>
      <c r="I2195" t="s">
        <v>1347</v>
      </c>
      <c r="J2195">
        <v>2025</v>
      </c>
      <c r="K2195">
        <v>0</v>
      </c>
      <c r="L2195" t="s">
        <v>2859</v>
      </c>
      <c r="M2195" t="s">
        <v>8896</v>
      </c>
      <c r="N2195" t="s">
        <v>8903</v>
      </c>
    </row>
    <row r="2196" spans="1:19">
      <c r="A2196" t="s">
        <v>8904</v>
      </c>
      <c r="B2196" t="s">
        <v>1216</v>
      </c>
      <c r="C2196" t="s">
        <v>2486</v>
      </c>
      <c r="D2196" t="s">
        <v>1695</v>
      </c>
      <c r="E2196" t="s">
        <v>2521</v>
      </c>
      <c r="F2196" t="s">
        <v>2846</v>
      </c>
      <c r="G2196" t="s">
        <v>830</v>
      </c>
      <c r="H2196" t="s">
        <v>1346</v>
      </c>
      <c r="I2196" t="s">
        <v>1347</v>
      </c>
      <c r="J2196">
        <v>2025</v>
      </c>
      <c r="K2196">
        <v>0</v>
      </c>
      <c r="L2196" t="s">
        <v>3711</v>
      </c>
      <c r="M2196" t="s">
        <v>8896</v>
      </c>
      <c r="N2196" t="s">
        <v>8905</v>
      </c>
    </row>
    <row r="2197" spans="1:19">
      <c r="A2197" t="s">
        <v>8906</v>
      </c>
      <c r="B2197" t="s">
        <v>1217</v>
      </c>
      <c r="C2197" t="s">
        <v>2864</v>
      </c>
      <c r="E2197" t="s">
        <v>2521</v>
      </c>
      <c r="F2197" t="s">
        <v>2865</v>
      </c>
      <c r="G2197" t="s">
        <v>837</v>
      </c>
      <c r="H2197" t="s">
        <v>1346</v>
      </c>
      <c r="I2197" t="s">
        <v>1347</v>
      </c>
      <c r="J2197">
        <v>2025</v>
      </c>
      <c r="K2197">
        <v>100</v>
      </c>
      <c r="L2197" t="s">
        <v>5041</v>
      </c>
      <c r="M2197" t="s">
        <v>8907</v>
      </c>
      <c r="N2197" t="s">
        <v>8908</v>
      </c>
    </row>
    <row r="2198" spans="1:19">
      <c r="A2198" t="s">
        <v>8909</v>
      </c>
      <c r="B2198" t="s">
        <v>1218</v>
      </c>
      <c r="C2198" t="s">
        <v>2864</v>
      </c>
      <c r="E2198" t="s">
        <v>2521</v>
      </c>
      <c r="F2198" t="s">
        <v>2865</v>
      </c>
      <c r="G2198" t="s">
        <v>843</v>
      </c>
      <c r="H2198" t="s">
        <v>1346</v>
      </c>
      <c r="I2198" t="s">
        <v>1347</v>
      </c>
      <c r="J2198">
        <v>2025</v>
      </c>
      <c r="K2198">
        <v>33</v>
      </c>
      <c r="L2198" t="s">
        <v>3718</v>
      </c>
      <c r="M2198" t="s">
        <v>8910</v>
      </c>
      <c r="N2198" t="s">
        <v>8911</v>
      </c>
    </row>
    <row r="2199" spans="1:19">
      <c r="A2199" t="s">
        <v>8912</v>
      </c>
      <c r="B2199" t="s">
        <v>1219</v>
      </c>
      <c r="C2199" t="s">
        <v>2864</v>
      </c>
      <c r="E2199" t="s">
        <v>2521</v>
      </c>
      <c r="F2199" t="s">
        <v>2865</v>
      </c>
      <c r="G2199" t="s">
        <v>849</v>
      </c>
      <c r="H2199" t="s">
        <v>1346</v>
      </c>
      <c r="I2199" t="s">
        <v>1347</v>
      </c>
      <c r="J2199">
        <v>2025</v>
      </c>
      <c r="K2199">
        <v>0</v>
      </c>
      <c r="L2199" t="s">
        <v>2871</v>
      </c>
      <c r="M2199" t="s">
        <v>8913</v>
      </c>
      <c r="N2199" t="s">
        <v>8914</v>
      </c>
    </row>
    <row r="2200" spans="1:19">
      <c r="A2200" t="s">
        <v>8915</v>
      </c>
      <c r="B2200" t="s">
        <v>1220</v>
      </c>
      <c r="C2200" t="s">
        <v>2864</v>
      </c>
      <c r="E2200" t="s">
        <v>2521</v>
      </c>
      <c r="F2200" t="s">
        <v>2865</v>
      </c>
      <c r="G2200" t="s">
        <v>855</v>
      </c>
      <c r="H2200" t="s">
        <v>1346</v>
      </c>
      <c r="I2200" t="s">
        <v>1347</v>
      </c>
      <c r="J2200">
        <v>2025</v>
      </c>
      <c r="K2200">
        <v>0</v>
      </c>
      <c r="L2200" t="s">
        <v>2873</v>
      </c>
      <c r="M2200" t="s">
        <v>8916</v>
      </c>
      <c r="N2200" t="s">
        <v>8917</v>
      </c>
      <c r="S2200" t="s">
        <v>8918</v>
      </c>
    </row>
    <row r="2201" spans="1:19">
      <c r="A2201" t="s">
        <v>8919</v>
      </c>
      <c r="B2201" t="s">
        <v>1221</v>
      </c>
      <c r="C2201" t="s">
        <v>2875</v>
      </c>
      <c r="E2201" t="s">
        <v>2487</v>
      </c>
      <c r="F2201" t="s">
        <v>2876</v>
      </c>
      <c r="G2201" t="s">
        <v>862</v>
      </c>
      <c r="H2201" t="s">
        <v>1346</v>
      </c>
      <c r="I2201" t="s">
        <v>1347</v>
      </c>
      <c r="J2201">
        <v>2025</v>
      </c>
      <c r="K2201">
        <v>0</v>
      </c>
      <c r="L2201" t="s">
        <v>3248</v>
      </c>
      <c r="M2201" t="s">
        <v>8920</v>
      </c>
      <c r="N2201" t="s">
        <v>8921</v>
      </c>
    </row>
    <row r="2202" spans="1:19">
      <c r="A2202" t="s">
        <v>8922</v>
      </c>
      <c r="B2202" t="s">
        <v>1222</v>
      </c>
      <c r="C2202" t="s">
        <v>2875</v>
      </c>
      <c r="E2202" t="s">
        <v>2499</v>
      </c>
      <c r="F2202" t="s">
        <v>2876</v>
      </c>
      <c r="G2202" t="s">
        <v>868</v>
      </c>
      <c r="H2202" t="s">
        <v>1346</v>
      </c>
      <c r="I2202" t="s">
        <v>1347</v>
      </c>
      <c r="J2202">
        <v>2025</v>
      </c>
      <c r="K2202">
        <v>33</v>
      </c>
      <c r="L2202" t="s">
        <v>5917</v>
      </c>
      <c r="M2202" t="s">
        <v>8923</v>
      </c>
      <c r="N2202" t="s">
        <v>8924</v>
      </c>
    </row>
    <row r="2203" spans="1:19">
      <c r="A2203" t="s">
        <v>8925</v>
      </c>
      <c r="B2203" t="s">
        <v>1223</v>
      </c>
      <c r="C2203" t="s">
        <v>2875</v>
      </c>
      <c r="E2203" t="s">
        <v>2499</v>
      </c>
      <c r="F2203" t="s">
        <v>2876</v>
      </c>
      <c r="G2203" t="s">
        <v>874</v>
      </c>
      <c r="H2203" t="s">
        <v>1346</v>
      </c>
      <c r="I2203" t="s">
        <v>1347</v>
      </c>
      <c r="J2203">
        <v>2025</v>
      </c>
      <c r="K2203">
        <v>33</v>
      </c>
      <c r="L2203" t="s">
        <v>5062</v>
      </c>
      <c r="M2203" t="s">
        <v>8926</v>
      </c>
      <c r="N2203" t="s">
        <v>8927</v>
      </c>
    </row>
    <row r="2204" spans="1:19">
      <c r="A2204" t="s">
        <v>8928</v>
      </c>
      <c r="B2204" t="s">
        <v>1224</v>
      </c>
      <c r="C2204" t="s">
        <v>2875</v>
      </c>
      <c r="E2204" t="s">
        <v>2499</v>
      </c>
      <c r="F2204" t="s">
        <v>2876</v>
      </c>
      <c r="G2204" t="s">
        <v>880</v>
      </c>
      <c r="H2204" t="s">
        <v>1346</v>
      </c>
      <c r="I2204" t="s">
        <v>1347</v>
      </c>
      <c r="J2204">
        <v>2025</v>
      </c>
      <c r="K2204">
        <v>67</v>
      </c>
      <c r="L2204" t="s">
        <v>3255</v>
      </c>
      <c r="M2204" t="s">
        <v>8929</v>
      </c>
      <c r="N2204" t="s">
        <v>8930</v>
      </c>
    </row>
    <row r="2205" spans="1:19">
      <c r="A2205" t="s">
        <v>8931</v>
      </c>
      <c r="B2205" t="s">
        <v>1225</v>
      </c>
      <c r="C2205" t="s">
        <v>2875</v>
      </c>
      <c r="E2205" t="s">
        <v>2499</v>
      </c>
      <c r="F2205" t="s">
        <v>2876</v>
      </c>
      <c r="G2205" t="s">
        <v>886</v>
      </c>
      <c r="H2205" t="s">
        <v>1346</v>
      </c>
      <c r="I2205" t="s">
        <v>1347</v>
      </c>
      <c r="J2205">
        <v>2025</v>
      </c>
      <c r="K2205">
        <v>100</v>
      </c>
      <c r="L2205" t="s">
        <v>2894</v>
      </c>
      <c r="M2205" t="s">
        <v>8932</v>
      </c>
      <c r="N2205" t="s">
        <v>8933</v>
      </c>
    </row>
    <row r="2206" spans="1:19">
      <c r="A2206" t="s">
        <v>8934</v>
      </c>
      <c r="B2206" t="s">
        <v>1226</v>
      </c>
      <c r="C2206" t="s">
        <v>2875</v>
      </c>
      <c r="E2206" t="s">
        <v>2499</v>
      </c>
      <c r="F2206" t="s">
        <v>2876</v>
      </c>
      <c r="G2206" t="s">
        <v>892</v>
      </c>
      <c r="H2206" t="s">
        <v>1346</v>
      </c>
      <c r="I2206" t="s">
        <v>1347</v>
      </c>
      <c r="J2206">
        <v>2025</v>
      </c>
      <c r="K2206">
        <v>33</v>
      </c>
      <c r="L2206" t="s">
        <v>3260</v>
      </c>
      <c r="M2206" t="s">
        <v>8935</v>
      </c>
      <c r="N2206" t="s">
        <v>8936</v>
      </c>
    </row>
    <row r="2207" spans="1:19">
      <c r="A2207" t="s">
        <v>8937</v>
      </c>
      <c r="B2207" t="s">
        <v>1227</v>
      </c>
      <c r="C2207" t="s">
        <v>2875</v>
      </c>
      <c r="E2207" t="s">
        <v>2499</v>
      </c>
      <c r="F2207" t="s">
        <v>2876</v>
      </c>
      <c r="G2207" t="s">
        <v>898</v>
      </c>
      <c r="H2207" t="s">
        <v>1346</v>
      </c>
      <c r="I2207" t="s">
        <v>1347</v>
      </c>
      <c r="J2207">
        <v>2025</v>
      </c>
      <c r="K2207">
        <v>0</v>
      </c>
      <c r="L2207" t="s">
        <v>3263</v>
      </c>
      <c r="M2207" t="s">
        <v>8935</v>
      </c>
      <c r="N2207" t="s">
        <v>8938</v>
      </c>
    </row>
    <row r="2208" spans="1:19">
      <c r="A2208" t="s">
        <v>8939</v>
      </c>
      <c r="B2208" t="s">
        <v>1228</v>
      </c>
      <c r="C2208" t="s">
        <v>2875</v>
      </c>
      <c r="E2208" t="s">
        <v>2504</v>
      </c>
      <c r="F2208" t="s">
        <v>2876</v>
      </c>
      <c r="G2208" t="s">
        <v>904</v>
      </c>
      <c r="H2208" t="s">
        <v>1346</v>
      </c>
      <c r="I2208" t="s">
        <v>1347</v>
      </c>
      <c r="J2208">
        <v>2025</v>
      </c>
      <c r="K2208">
        <v>33</v>
      </c>
      <c r="L2208" t="s">
        <v>4197</v>
      </c>
      <c r="M2208" t="s">
        <v>8940</v>
      </c>
      <c r="N2208" t="s">
        <v>8941</v>
      </c>
    </row>
    <row r="2209" spans="1:14">
      <c r="A2209" t="s">
        <v>8942</v>
      </c>
      <c r="B2209" t="s">
        <v>1229</v>
      </c>
      <c r="C2209" t="s">
        <v>2875</v>
      </c>
      <c r="E2209" t="s">
        <v>2504</v>
      </c>
      <c r="F2209" t="s">
        <v>2876</v>
      </c>
      <c r="G2209" t="s">
        <v>910</v>
      </c>
      <c r="H2209" t="s">
        <v>1346</v>
      </c>
      <c r="I2209" t="s">
        <v>1347</v>
      </c>
      <c r="J2209">
        <v>2025</v>
      </c>
      <c r="K2209">
        <v>100</v>
      </c>
      <c r="L2209" t="s">
        <v>5085</v>
      </c>
      <c r="M2209" t="s">
        <v>8943</v>
      </c>
      <c r="N2209" t="s">
        <v>8944</v>
      </c>
    </row>
    <row r="2210" spans="1:14">
      <c r="A2210" t="s">
        <v>8945</v>
      </c>
      <c r="B2210" t="s">
        <v>1230</v>
      </c>
      <c r="C2210" t="s">
        <v>2875</v>
      </c>
      <c r="E2210" t="s">
        <v>2504</v>
      </c>
      <c r="F2210" t="s">
        <v>2876</v>
      </c>
      <c r="G2210" t="s">
        <v>2913</v>
      </c>
      <c r="H2210" t="s">
        <v>1346</v>
      </c>
      <c r="I2210" t="s">
        <v>1347</v>
      </c>
      <c r="J2210">
        <v>2025</v>
      </c>
      <c r="K2210">
        <v>100</v>
      </c>
      <c r="L2210" t="s">
        <v>2914</v>
      </c>
      <c r="M2210" t="s">
        <v>8946</v>
      </c>
      <c r="N2210" t="s">
        <v>8947</v>
      </c>
    </row>
    <row r="2211" spans="1:14">
      <c r="A2211" t="s">
        <v>8948</v>
      </c>
      <c r="B2211" t="s">
        <v>1231</v>
      </c>
      <c r="C2211" t="s">
        <v>2875</v>
      </c>
      <c r="E2211" t="s">
        <v>2504</v>
      </c>
      <c r="F2211" t="s">
        <v>2876</v>
      </c>
      <c r="G2211" t="s">
        <v>922</v>
      </c>
      <c r="H2211" t="s">
        <v>1346</v>
      </c>
      <c r="I2211" t="s">
        <v>1347</v>
      </c>
      <c r="J2211">
        <v>2025</v>
      </c>
      <c r="K2211">
        <v>0</v>
      </c>
      <c r="L2211" t="s">
        <v>3273</v>
      </c>
      <c r="N2211" t="s">
        <v>8949</v>
      </c>
    </row>
    <row r="2212" spans="1:14">
      <c r="A2212" t="s">
        <v>8950</v>
      </c>
      <c r="B2212" t="s">
        <v>1232</v>
      </c>
      <c r="C2212" t="s">
        <v>2875</v>
      </c>
      <c r="E2212" t="s">
        <v>2521</v>
      </c>
      <c r="F2212" t="s">
        <v>2876</v>
      </c>
      <c r="G2212" t="s">
        <v>928</v>
      </c>
      <c r="H2212" t="s">
        <v>1346</v>
      </c>
      <c r="I2212" t="s">
        <v>1347</v>
      </c>
      <c r="J2212">
        <v>2025</v>
      </c>
      <c r="K2212">
        <v>67</v>
      </c>
      <c r="L2212" t="s">
        <v>6962</v>
      </c>
      <c r="M2212" t="s">
        <v>8951</v>
      </c>
      <c r="N2212" t="s">
        <v>8952</v>
      </c>
    </row>
    <row r="2213" spans="1:14">
      <c r="A2213" t="s">
        <v>8953</v>
      </c>
      <c r="B2213" t="s">
        <v>1233</v>
      </c>
      <c r="C2213" t="s">
        <v>2875</v>
      </c>
      <c r="E2213" t="s">
        <v>2521</v>
      </c>
      <c r="F2213" t="s">
        <v>2926</v>
      </c>
      <c r="G2213" t="s">
        <v>935</v>
      </c>
      <c r="H2213" t="s">
        <v>1346</v>
      </c>
      <c r="I2213" t="s">
        <v>1347</v>
      </c>
      <c r="J2213">
        <v>2025</v>
      </c>
      <c r="K2213">
        <v>0</v>
      </c>
      <c r="L2213" t="s">
        <v>3280</v>
      </c>
      <c r="M2213" t="s">
        <v>8954</v>
      </c>
      <c r="N2213" t="s">
        <v>8955</v>
      </c>
    </row>
    <row r="2214" spans="1:14">
      <c r="A2214" t="s">
        <v>8956</v>
      </c>
      <c r="B2214" t="s">
        <v>1234</v>
      </c>
      <c r="C2214" t="s">
        <v>2875</v>
      </c>
      <c r="E2214" t="s">
        <v>2521</v>
      </c>
      <c r="F2214" t="s">
        <v>2926</v>
      </c>
      <c r="G2214" t="s">
        <v>939</v>
      </c>
      <c r="H2214" t="s">
        <v>1346</v>
      </c>
      <c r="I2214" t="s">
        <v>1347</v>
      </c>
      <c r="J2214">
        <v>2025</v>
      </c>
      <c r="K2214">
        <v>100</v>
      </c>
      <c r="L2214" t="s">
        <v>2931</v>
      </c>
      <c r="M2214" t="s">
        <v>8957</v>
      </c>
      <c r="N2214" t="s">
        <v>8958</v>
      </c>
    </row>
    <row r="2215" spans="1:14">
      <c r="A2215" t="s">
        <v>8959</v>
      </c>
      <c r="B2215" t="s">
        <v>1235</v>
      </c>
      <c r="C2215" t="s">
        <v>2875</v>
      </c>
      <c r="E2215" t="s">
        <v>2521</v>
      </c>
      <c r="F2215" t="s">
        <v>2926</v>
      </c>
      <c r="G2215" t="s">
        <v>943</v>
      </c>
      <c r="H2215" t="s">
        <v>1346</v>
      </c>
      <c r="I2215" t="s">
        <v>1347</v>
      </c>
      <c r="J2215">
        <v>2025</v>
      </c>
      <c r="K2215">
        <v>67</v>
      </c>
      <c r="L2215" t="s">
        <v>3286</v>
      </c>
      <c r="M2215" t="s">
        <v>8960</v>
      </c>
      <c r="N2215" t="s">
        <v>8961</v>
      </c>
    </row>
    <row r="2216" spans="1:14">
      <c r="A2216" t="s">
        <v>8962</v>
      </c>
      <c r="B2216" t="s">
        <v>1236</v>
      </c>
      <c r="C2216" t="s">
        <v>2875</v>
      </c>
      <c r="E2216" t="s">
        <v>2521</v>
      </c>
      <c r="F2216" t="s">
        <v>2926</v>
      </c>
      <c r="G2216" t="s">
        <v>949</v>
      </c>
      <c r="H2216" t="s">
        <v>1346</v>
      </c>
      <c r="I2216" t="s">
        <v>1347</v>
      </c>
      <c r="J2216">
        <v>2025</v>
      </c>
      <c r="K2216">
        <v>100</v>
      </c>
      <c r="L2216" t="s">
        <v>2938</v>
      </c>
      <c r="M2216" t="s">
        <v>8957</v>
      </c>
      <c r="N2216" t="s">
        <v>8963</v>
      </c>
    </row>
    <row r="2217" spans="1:14">
      <c r="A2217" t="s">
        <v>8964</v>
      </c>
      <c r="B2217" t="s">
        <v>1237</v>
      </c>
      <c r="C2217" t="s">
        <v>2875</v>
      </c>
      <c r="E2217" t="s">
        <v>2521</v>
      </c>
      <c r="F2217" t="s">
        <v>2926</v>
      </c>
      <c r="G2217" t="s">
        <v>955</v>
      </c>
      <c r="H2217" t="s">
        <v>1346</v>
      </c>
      <c r="I2217" t="s">
        <v>1347</v>
      </c>
      <c r="J2217">
        <v>2025</v>
      </c>
      <c r="K2217">
        <v>67</v>
      </c>
      <c r="L2217" t="s">
        <v>4640</v>
      </c>
      <c r="M2217" t="s">
        <v>8965</v>
      </c>
      <c r="N2217" t="s">
        <v>8966</v>
      </c>
    </row>
    <row r="2218" spans="1:14">
      <c r="A2218" t="s">
        <v>8967</v>
      </c>
      <c r="B2218" t="s">
        <v>1238</v>
      </c>
      <c r="C2218" t="s">
        <v>2875</v>
      </c>
      <c r="E2218" t="s">
        <v>2521</v>
      </c>
      <c r="F2218" t="s">
        <v>2926</v>
      </c>
      <c r="G2218" t="s">
        <v>961</v>
      </c>
      <c r="H2218" t="s">
        <v>1346</v>
      </c>
      <c r="I2218" t="s">
        <v>1347</v>
      </c>
      <c r="J2218">
        <v>2025</v>
      </c>
      <c r="K2218">
        <v>100</v>
      </c>
      <c r="L2218" t="s">
        <v>4644</v>
      </c>
      <c r="M2218" t="s">
        <v>8968</v>
      </c>
      <c r="N2218" t="s">
        <v>8969</v>
      </c>
    </row>
    <row r="2219" spans="1:14">
      <c r="A2219" t="s">
        <v>8970</v>
      </c>
      <c r="B2219" t="s">
        <v>1239</v>
      </c>
      <c r="C2219" t="s">
        <v>2947</v>
      </c>
      <c r="E2219" t="s">
        <v>2487</v>
      </c>
      <c r="F2219" t="s">
        <v>2948</v>
      </c>
      <c r="G2219" t="s">
        <v>965</v>
      </c>
      <c r="H2219" t="s">
        <v>1346</v>
      </c>
      <c r="I2219" t="s">
        <v>1347</v>
      </c>
      <c r="J2219">
        <v>2025</v>
      </c>
      <c r="K2219">
        <v>0</v>
      </c>
      <c r="L2219" t="s">
        <v>2961</v>
      </c>
      <c r="M2219" t="s">
        <v>8971</v>
      </c>
      <c r="N2219" t="s">
        <v>8972</v>
      </c>
    </row>
    <row r="2220" spans="1:14">
      <c r="A2220" t="s">
        <v>8973</v>
      </c>
      <c r="B2220" t="s">
        <v>1240</v>
      </c>
      <c r="C2220" t="s">
        <v>2947</v>
      </c>
      <c r="E2220" t="s">
        <v>2487</v>
      </c>
      <c r="F2220" t="s">
        <v>2948</v>
      </c>
      <c r="G2220" t="s">
        <v>971</v>
      </c>
      <c r="H2220" t="s">
        <v>1346</v>
      </c>
      <c r="I2220" t="s">
        <v>1347</v>
      </c>
      <c r="J2220">
        <v>2025</v>
      </c>
      <c r="K2220">
        <v>0</v>
      </c>
      <c r="L2220" t="s">
        <v>2954</v>
      </c>
      <c r="M2220" t="s">
        <v>8974</v>
      </c>
      <c r="N2220" t="s">
        <v>8975</v>
      </c>
    </row>
    <row r="2221" spans="1:14">
      <c r="A2221" t="s">
        <v>8976</v>
      </c>
      <c r="B2221" t="s">
        <v>1241</v>
      </c>
      <c r="C2221" t="s">
        <v>2947</v>
      </c>
      <c r="E2221" t="s">
        <v>2487</v>
      </c>
      <c r="F2221" t="s">
        <v>2948</v>
      </c>
      <c r="G2221" t="s">
        <v>975</v>
      </c>
      <c r="H2221" t="s">
        <v>1346</v>
      </c>
      <c r="I2221" t="s">
        <v>1347</v>
      </c>
      <c r="J2221">
        <v>2025</v>
      </c>
      <c r="K2221">
        <v>0</v>
      </c>
      <c r="L2221" t="s">
        <v>2961</v>
      </c>
      <c r="N2221" t="s">
        <v>8977</v>
      </c>
    </row>
    <row r="2222" spans="1:14">
      <c r="A2222" t="s">
        <v>8978</v>
      </c>
      <c r="B2222" t="s">
        <v>1242</v>
      </c>
      <c r="C2222" t="s">
        <v>2947</v>
      </c>
      <c r="E2222" t="s">
        <v>2504</v>
      </c>
      <c r="F2222" t="s">
        <v>2948</v>
      </c>
      <c r="G2222" t="s">
        <v>981</v>
      </c>
      <c r="H2222" t="s">
        <v>1346</v>
      </c>
      <c r="I2222" t="s">
        <v>1347</v>
      </c>
      <c r="J2222">
        <v>2025</v>
      </c>
      <c r="K2222">
        <v>33</v>
      </c>
      <c r="L2222" t="s">
        <v>4246</v>
      </c>
      <c r="M2222" t="s">
        <v>8979</v>
      </c>
      <c r="N2222" t="s">
        <v>8980</v>
      </c>
    </row>
    <row r="2223" spans="1:14">
      <c r="A2223" t="s">
        <v>8981</v>
      </c>
      <c r="B2223" t="s">
        <v>1243</v>
      </c>
      <c r="C2223" t="s">
        <v>2947</v>
      </c>
      <c r="E2223" t="s">
        <v>2504</v>
      </c>
      <c r="F2223" t="s">
        <v>2948</v>
      </c>
      <c r="G2223" t="s">
        <v>986</v>
      </c>
      <c r="H2223" t="s">
        <v>1346</v>
      </c>
      <c r="I2223" t="s">
        <v>1347</v>
      </c>
      <c r="J2223">
        <v>2025</v>
      </c>
      <c r="K2223">
        <v>0</v>
      </c>
      <c r="L2223" t="s">
        <v>2954</v>
      </c>
      <c r="M2223" t="s">
        <v>8979</v>
      </c>
    </row>
    <row r="2224" spans="1:14">
      <c r="A2224" t="s">
        <v>8982</v>
      </c>
      <c r="B2224" t="s">
        <v>1244</v>
      </c>
      <c r="C2224" t="s">
        <v>2947</v>
      </c>
      <c r="E2224" t="s">
        <v>2504</v>
      </c>
      <c r="F2224" t="s">
        <v>2948</v>
      </c>
      <c r="G2224" t="s">
        <v>989</v>
      </c>
      <c r="H2224" t="s">
        <v>1346</v>
      </c>
      <c r="I2224" t="s">
        <v>1347</v>
      </c>
      <c r="J2224">
        <v>2025</v>
      </c>
      <c r="K2224">
        <v>33</v>
      </c>
      <c r="L2224" t="s">
        <v>2957</v>
      </c>
      <c r="M2224" t="s">
        <v>8979</v>
      </c>
      <c r="N2224" t="s">
        <v>8983</v>
      </c>
    </row>
    <row r="2225" spans="1:19">
      <c r="A2225" t="s">
        <v>8984</v>
      </c>
      <c r="B2225" t="s">
        <v>1245</v>
      </c>
      <c r="C2225" t="s">
        <v>2947</v>
      </c>
      <c r="E2225" t="s">
        <v>2966</v>
      </c>
      <c r="F2225" t="s">
        <v>2948</v>
      </c>
      <c r="G2225" t="s">
        <v>993</v>
      </c>
      <c r="H2225" t="s">
        <v>1346</v>
      </c>
      <c r="I2225" t="s">
        <v>1347</v>
      </c>
      <c r="J2225">
        <v>2025</v>
      </c>
      <c r="K2225">
        <v>0</v>
      </c>
      <c r="L2225" t="s">
        <v>2961</v>
      </c>
      <c r="M2225" t="s">
        <v>8985</v>
      </c>
      <c r="N2225" t="s">
        <v>8986</v>
      </c>
      <c r="S2225" t="s">
        <v>8987</v>
      </c>
    </row>
    <row r="2226" spans="1:19">
      <c r="A2226" t="s">
        <v>8988</v>
      </c>
      <c r="B2226" t="s">
        <v>1246</v>
      </c>
      <c r="C2226" t="s">
        <v>2947</v>
      </c>
      <c r="E2226" t="s">
        <v>2487</v>
      </c>
      <c r="F2226" t="s">
        <v>2948</v>
      </c>
      <c r="G2226" t="s">
        <v>998</v>
      </c>
      <c r="H2226" t="s">
        <v>1346</v>
      </c>
      <c r="I2226" t="s">
        <v>1347</v>
      </c>
      <c r="J2226">
        <v>2025</v>
      </c>
      <c r="K2226">
        <v>0</v>
      </c>
      <c r="L2226" t="s">
        <v>2961</v>
      </c>
      <c r="N2226" t="s">
        <v>8989</v>
      </c>
    </row>
    <row r="2227" spans="1:19">
      <c r="A2227" t="s">
        <v>8990</v>
      </c>
      <c r="B2227" t="s">
        <v>1247</v>
      </c>
      <c r="C2227" t="s">
        <v>2947</v>
      </c>
      <c r="E2227" t="s">
        <v>2504</v>
      </c>
      <c r="F2227" t="s">
        <v>2948</v>
      </c>
      <c r="G2227" t="s">
        <v>1003</v>
      </c>
      <c r="H2227" t="s">
        <v>1346</v>
      </c>
      <c r="I2227" t="s">
        <v>1347</v>
      </c>
      <c r="J2227">
        <v>2025</v>
      </c>
      <c r="K2227">
        <v>0</v>
      </c>
      <c r="L2227" t="s">
        <v>2961</v>
      </c>
      <c r="M2227" t="s">
        <v>8979</v>
      </c>
      <c r="N2227" t="s">
        <v>8991</v>
      </c>
    </row>
    <row r="2228" spans="1:19">
      <c r="A2228" t="s">
        <v>8992</v>
      </c>
      <c r="B2228" t="s">
        <v>1248</v>
      </c>
      <c r="C2228" t="s">
        <v>2947</v>
      </c>
      <c r="E2228" t="s">
        <v>2487</v>
      </c>
      <c r="F2228" t="s">
        <v>2948</v>
      </c>
      <c r="G2228" t="s">
        <v>1007</v>
      </c>
      <c r="H2228" t="s">
        <v>1346</v>
      </c>
      <c r="I2228" t="s">
        <v>1347</v>
      </c>
      <c r="J2228">
        <v>2025</v>
      </c>
      <c r="K2228">
        <v>0</v>
      </c>
      <c r="L2228" t="s">
        <v>2954</v>
      </c>
      <c r="M2228" t="s">
        <v>8993</v>
      </c>
      <c r="N2228" t="s">
        <v>8994</v>
      </c>
    </row>
    <row r="2229" spans="1:19">
      <c r="A2229" t="s">
        <v>8995</v>
      </c>
      <c r="B2229" t="s">
        <v>1249</v>
      </c>
      <c r="C2229" t="s">
        <v>2947</v>
      </c>
      <c r="E2229" t="s">
        <v>2966</v>
      </c>
      <c r="F2229" t="s">
        <v>2979</v>
      </c>
      <c r="G2229" t="s">
        <v>1011</v>
      </c>
      <c r="H2229" t="s">
        <v>1346</v>
      </c>
      <c r="I2229" t="s">
        <v>1347</v>
      </c>
      <c r="J2229">
        <v>2025</v>
      </c>
      <c r="K2229">
        <v>0</v>
      </c>
      <c r="L2229" t="s">
        <v>2961</v>
      </c>
      <c r="N2229" t="s">
        <v>8996</v>
      </c>
    </row>
    <row r="2230" spans="1:19">
      <c r="A2230" t="s">
        <v>8997</v>
      </c>
      <c r="B2230" t="s">
        <v>1250</v>
      </c>
      <c r="C2230" t="s">
        <v>2947</v>
      </c>
      <c r="E2230" t="s">
        <v>2499</v>
      </c>
      <c r="F2230" t="s">
        <v>2876</v>
      </c>
      <c r="G2230" t="s">
        <v>1017</v>
      </c>
      <c r="H2230" t="s">
        <v>1346</v>
      </c>
      <c r="I2230" t="s">
        <v>1347</v>
      </c>
      <c r="J2230">
        <v>2025</v>
      </c>
      <c r="K2230">
        <v>33</v>
      </c>
      <c r="L2230" t="s">
        <v>3826</v>
      </c>
      <c r="M2230" t="s">
        <v>8998</v>
      </c>
      <c r="N2230" t="s">
        <v>8999</v>
      </c>
      <c r="S2230" t="s">
        <v>9000</v>
      </c>
    </row>
    <row r="2231" spans="1:19">
      <c r="A2231" t="s">
        <v>9001</v>
      </c>
      <c r="B2231" t="s">
        <v>1251</v>
      </c>
      <c r="C2231" t="s">
        <v>2947</v>
      </c>
      <c r="E2231" t="s">
        <v>2499</v>
      </c>
      <c r="F2231" t="s">
        <v>2876</v>
      </c>
      <c r="G2231" t="s">
        <v>1022</v>
      </c>
      <c r="H2231" t="s">
        <v>1346</v>
      </c>
      <c r="I2231" t="s">
        <v>1347</v>
      </c>
      <c r="J2231">
        <v>2025</v>
      </c>
      <c r="K2231">
        <v>0</v>
      </c>
      <c r="L2231" t="s">
        <v>2961</v>
      </c>
      <c r="N2231" t="s">
        <v>9002</v>
      </c>
    </row>
    <row r="2232" spans="1:19">
      <c r="A2232" t="s">
        <v>9003</v>
      </c>
      <c r="B2232" t="s">
        <v>1252</v>
      </c>
      <c r="C2232" t="s">
        <v>2947</v>
      </c>
      <c r="E2232" t="s">
        <v>2499</v>
      </c>
      <c r="F2232" t="s">
        <v>2876</v>
      </c>
      <c r="G2232" t="s">
        <v>1027</v>
      </c>
      <c r="H2232" t="s">
        <v>1346</v>
      </c>
      <c r="I2232" t="s">
        <v>1347</v>
      </c>
      <c r="J2232">
        <v>2025</v>
      </c>
      <c r="K2232">
        <v>0</v>
      </c>
      <c r="L2232" t="s">
        <v>2961</v>
      </c>
      <c r="N2232" t="s">
        <v>9002</v>
      </c>
    </row>
    <row r="2233" spans="1:19">
      <c r="A2233" t="s">
        <v>9004</v>
      </c>
      <c r="B2233" t="s">
        <v>1253</v>
      </c>
      <c r="C2233" t="s">
        <v>2947</v>
      </c>
      <c r="E2233" t="s">
        <v>2521</v>
      </c>
      <c r="F2233" t="s">
        <v>2876</v>
      </c>
      <c r="G2233" t="s">
        <v>1032</v>
      </c>
      <c r="H2233" t="s">
        <v>1346</v>
      </c>
      <c r="I2233" t="s">
        <v>1347</v>
      </c>
      <c r="J2233">
        <v>2025</v>
      </c>
      <c r="K2233">
        <v>0</v>
      </c>
      <c r="L2233" t="s">
        <v>2961</v>
      </c>
      <c r="N2233" t="s">
        <v>9005</v>
      </c>
    </row>
    <row r="2234" spans="1:19">
      <c r="A2234" t="s">
        <v>9006</v>
      </c>
      <c r="B2234" t="s">
        <v>1254</v>
      </c>
      <c r="C2234" t="s">
        <v>2947</v>
      </c>
      <c r="E2234" t="s">
        <v>2521</v>
      </c>
      <c r="F2234" t="s">
        <v>2926</v>
      </c>
      <c r="G2234" t="s">
        <v>1038</v>
      </c>
      <c r="H2234" t="s">
        <v>1346</v>
      </c>
      <c r="I2234" t="s">
        <v>1347</v>
      </c>
      <c r="J2234">
        <v>2025</v>
      </c>
      <c r="K2234">
        <v>100</v>
      </c>
      <c r="L2234" t="s">
        <v>3841</v>
      </c>
      <c r="M2234" t="s">
        <v>9007</v>
      </c>
      <c r="N2234" t="s">
        <v>9008</v>
      </c>
    </row>
    <row r="2235" spans="1:19">
      <c r="A2235" t="s">
        <v>9009</v>
      </c>
      <c r="B2235" t="s">
        <v>1255</v>
      </c>
      <c r="C2235" t="s">
        <v>2947</v>
      </c>
      <c r="E2235" t="s">
        <v>2521</v>
      </c>
      <c r="F2235" t="s">
        <v>2926</v>
      </c>
      <c r="G2235" t="s">
        <v>1041</v>
      </c>
      <c r="H2235" t="s">
        <v>1346</v>
      </c>
      <c r="I2235" t="s">
        <v>1347</v>
      </c>
      <c r="J2235">
        <v>2025</v>
      </c>
      <c r="K2235">
        <v>33</v>
      </c>
      <c r="L2235" t="s">
        <v>4295</v>
      </c>
      <c r="M2235" t="s">
        <v>9010</v>
      </c>
      <c r="N2235" t="s">
        <v>9011</v>
      </c>
      <c r="S2235" t="s">
        <v>9012</v>
      </c>
    </row>
    <row r="2236" spans="1:19">
      <c r="A2236" t="s">
        <v>9013</v>
      </c>
      <c r="B2236" t="s">
        <v>1256</v>
      </c>
      <c r="C2236" t="s">
        <v>2947</v>
      </c>
      <c r="E2236" t="s">
        <v>2521</v>
      </c>
      <c r="F2236" t="s">
        <v>2926</v>
      </c>
      <c r="G2236" t="s">
        <v>1046</v>
      </c>
      <c r="H2236" t="s">
        <v>1346</v>
      </c>
      <c r="I2236" t="s">
        <v>1347</v>
      </c>
      <c r="J2236">
        <v>2025</v>
      </c>
      <c r="K2236">
        <v>100</v>
      </c>
      <c r="L2236" t="s">
        <v>5185</v>
      </c>
      <c r="M2236" t="s">
        <v>9014</v>
      </c>
      <c r="N2236" t="s">
        <v>9015</v>
      </c>
    </row>
    <row r="2237" spans="1:19">
      <c r="A2237" t="s">
        <v>9016</v>
      </c>
      <c r="B2237" t="s">
        <v>1257</v>
      </c>
      <c r="C2237" t="s">
        <v>2486</v>
      </c>
      <c r="D2237" t="s">
        <v>1742</v>
      </c>
      <c r="E2237" t="s">
        <v>2487</v>
      </c>
      <c r="F2237" t="s">
        <v>2488</v>
      </c>
      <c r="G2237" t="s">
        <v>2489</v>
      </c>
      <c r="H2237" t="s">
        <v>1348</v>
      </c>
      <c r="I2237" t="s">
        <v>1349</v>
      </c>
      <c r="J2237">
        <v>2025</v>
      </c>
      <c r="K2237">
        <v>0</v>
      </c>
      <c r="L2237" t="s">
        <v>2999</v>
      </c>
      <c r="M2237" t="s">
        <v>9017</v>
      </c>
      <c r="O2237" t="s">
        <v>1779</v>
      </c>
      <c r="P2237" t="s">
        <v>2490</v>
      </c>
      <c r="Q2237" t="s">
        <v>9018</v>
      </c>
      <c r="S2237" t="s">
        <v>9019</v>
      </c>
    </row>
    <row r="2238" spans="1:19">
      <c r="A2238" t="s">
        <v>9020</v>
      </c>
      <c r="B2238" t="s">
        <v>1258</v>
      </c>
      <c r="C2238" t="s">
        <v>2486</v>
      </c>
      <c r="D2238" t="s">
        <v>1743</v>
      </c>
      <c r="E2238" t="s">
        <v>2487</v>
      </c>
      <c r="F2238" t="s">
        <v>2488</v>
      </c>
      <c r="G2238" t="s">
        <v>2494</v>
      </c>
      <c r="H2238" t="s">
        <v>1348</v>
      </c>
      <c r="I2238" t="s">
        <v>1349</v>
      </c>
      <c r="J2238">
        <v>2025</v>
      </c>
      <c r="K2238">
        <v>33</v>
      </c>
      <c r="L2238" t="s">
        <v>4308</v>
      </c>
      <c r="M2238" t="s">
        <v>9021</v>
      </c>
      <c r="O2238" t="s">
        <v>1753</v>
      </c>
    </row>
    <row r="2239" spans="1:19">
      <c r="A2239" t="s">
        <v>9022</v>
      </c>
      <c r="B2239" t="s">
        <v>1259</v>
      </c>
      <c r="C2239" t="s">
        <v>2486</v>
      </c>
      <c r="D2239" t="s">
        <v>1744</v>
      </c>
      <c r="E2239" t="s">
        <v>2499</v>
      </c>
      <c r="F2239" t="s">
        <v>2488</v>
      </c>
      <c r="G2239" t="s">
        <v>2500</v>
      </c>
      <c r="H2239" t="s">
        <v>1348</v>
      </c>
      <c r="I2239" t="s">
        <v>1349</v>
      </c>
      <c r="J2239">
        <v>2025</v>
      </c>
      <c r="K2239">
        <v>100</v>
      </c>
      <c r="L2239" t="s">
        <v>3348</v>
      </c>
      <c r="M2239" t="s">
        <v>9023</v>
      </c>
      <c r="O2239" t="s">
        <v>1753</v>
      </c>
    </row>
    <row r="2240" spans="1:19">
      <c r="A2240" t="s">
        <v>9024</v>
      </c>
      <c r="B2240" t="s">
        <v>1260</v>
      </c>
      <c r="C2240" t="s">
        <v>2486</v>
      </c>
      <c r="D2240" t="s">
        <v>1745</v>
      </c>
      <c r="E2240" t="s">
        <v>2504</v>
      </c>
      <c r="F2240" t="s">
        <v>2488</v>
      </c>
      <c r="G2240" t="s">
        <v>2505</v>
      </c>
      <c r="H2240" t="s">
        <v>1348</v>
      </c>
      <c r="I2240" t="s">
        <v>1349</v>
      </c>
      <c r="J2240">
        <v>2025</v>
      </c>
      <c r="K2240">
        <v>33</v>
      </c>
      <c r="L2240" t="s">
        <v>3352</v>
      </c>
      <c r="M2240" t="s">
        <v>9025</v>
      </c>
      <c r="O2240" t="s">
        <v>1753</v>
      </c>
    </row>
    <row r="2241" spans="1:17">
      <c r="A2241" t="s">
        <v>9026</v>
      </c>
      <c r="B2241" t="s">
        <v>1261</v>
      </c>
      <c r="C2241" t="s">
        <v>2486</v>
      </c>
      <c r="D2241" t="s">
        <v>1746</v>
      </c>
      <c r="E2241" t="s">
        <v>2504</v>
      </c>
      <c r="F2241" t="s">
        <v>2488</v>
      </c>
      <c r="G2241" t="s">
        <v>2511</v>
      </c>
      <c r="H2241" t="s">
        <v>1348</v>
      </c>
      <c r="I2241" t="s">
        <v>1349</v>
      </c>
      <c r="J2241">
        <v>2025</v>
      </c>
      <c r="K2241">
        <v>0</v>
      </c>
      <c r="L2241" t="s">
        <v>3010</v>
      </c>
      <c r="M2241" t="s">
        <v>9027</v>
      </c>
      <c r="O2241" t="s">
        <v>1753</v>
      </c>
      <c r="Q2241" t="s">
        <v>9028</v>
      </c>
    </row>
    <row r="2242" spans="1:17">
      <c r="A2242" t="s">
        <v>9029</v>
      </c>
      <c r="B2242" t="s">
        <v>1262</v>
      </c>
      <c r="C2242" t="s">
        <v>2486</v>
      </c>
      <c r="D2242" t="s">
        <v>1747</v>
      </c>
      <c r="E2242" t="s">
        <v>2504</v>
      </c>
      <c r="F2242" t="s">
        <v>2488</v>
      </c>
      <c r="G2242" t="s">
        <v>2516</v>
      </c>
      <c r="H2242" t="s">
        <v>1348</v>
      </c>
      <c r="I2242" t="s">
        <v>1349</v>
      </c>
      <c r="J2242">
        <v>2025</v>
      </c>
      <c r="K2242">
        <v>100</v>
      </c>
      <c r="L2242" t="s">
        <v>2517</v>
      </c>
      <c r="M2242" t="s">
        <v>9030</v>
      </c>
      <c r="O2242" t="s">
        <v>1753</v>
      </c>
    </row>
    <row r="2243" spans="1:17">
      <c r="A2243" t="s">
        <v>9031</v>
      </c>
      <c r="B2243" t="s">
        <v>1263</v>
      </c>
      <c r="C2243" t="s">
        <v>2486</v>
      </c>
      <c r="D2243" t="s">
        <v>1695</v>
      </c>
      <c r="E2243" t="s">
        <v>2521</v>
      </c>
      <c r="F2243" t="s">
        <v>2488</v>
      </c>
      <c r="G2243" t="s">
        <v>2522</v>
      </c>
      <c r="H2243" t="s">
        <v>1348</v>
      </c>
      <c r="I2243" t="s">
        <v>1349</v>
      </c>
      <c r="J2243">
        <v>2025</v>
      </c>
      <c r="K2243">
        <v>67</v>
      </c>
      <c r="L2243" t="s">
        <v>2523</v>
      </c>
      <c r="M2243" t="s">
        <v>9032</v>
      </c>
      <c r="O2243" t="s">
        <v>1753</v>
      </c>
    </row>
    <row r="2244" spans="1:17">
      <c r="A2244" t="s">
        <v>9033</v>
      </c>
      <c r="B2244" t="s">
        <v>1115</v>
      </c>
      <c r="C2244" t="s">
        <v>2486</v>
      </c>
      <c r="D2244" t="s">
        <v>1743</v>
      </c>
      <c r="E2244" t="s">
        <v>2487</v>
      </c>
      <c r="F2244" t="s">
        <v>2526</v>
      </c>
      <c r="G2244" t="s">
        <v>289</v>
      </c>
      <c r="H2244" t="s">
        <v>1348</v>
      </c>
      <c r="I2244" t="s">
        <v>1349</v>
      </c>
      <c r="J2244">
        <v>2025</v>
      </c>
      <c r="K2244">
        <v>100</v>
      </c>
      <c r="L2244" t="s">
        <v>2527</v>
      </c>
      <c r="M2244" t="s">
        <v>9034</v>
      </c>
      <c r="N2244" t="s">
        <v>9035</v>
      </c>
      <c r="O2244" t="s">
        <v>1753</v>
      </c>
    </row>
    <row r="2245" spans="1:17">
      <c r="A2245" t="s">
        <v>9036</v>
      </c>
      <c r="B2245" t="s">
        <v>1116</v>
      </c>
      <c r="C2245" t="s">
        <v>2486</v>
      </c>
      <c r="D2245" t="s">
        <v>1743</v>
      </c>
      <c r="E2245" t="s">
        <v>2487</v>
      </c>
      <c r="F2245" t="s">
        <v>2526</v>
      </c>
      <c r="G2245" t="s">
        <v>296</v>
      </c>
      <c r="H2245" t="s">
        <v>1348</v>
      </c>
      <c r="I2245" t="s">
        <v>1349</v>
      </c>
      <c r="J2245">
        <v>2025</v>
      </c>
      <c r="K2245">
        <v>100</v>
      </c>
      <c r="L2245" t="s">
        <v>2531</v>
      </c>
      <c r="M2245" t="s">
        <v>9034</v>
      </c>
      <c r="N2245" t="s">
        <v>9037</v>
      </c>
      <c r="O2245" t="s">
        <v>1753</v>
      </c>
    </row>
    <row r="2246" spans="1:17">
      <c r="A2246" t="s">
        <v>9038</v>
      </c>
      <c r="B2246" t="s">
        <v>1117</v>
      </c>
      <c r="C2246" t="s">
        <v>2486</v>
      </c>
      <c r="D2246" t="s">
        <v>1743</v>
      </c>
      <c r="E2246" t="s">
        <v>2487</v>
      </c>
      <c r="F2246" t="s">
        <v>2526</v>
      </c>
      <c r="G2246" t="s">
        <v>300</v>
      </c>
      <c r="H2246" t="s">
        <v>1348</v>
      </c>
      <c r="I2246" t="s">
        <v>1349</v>
      </c>
      <c r="J2246">
        <v>2025</v>
      </c>
      <c r="K2246">
        <v>100</v>
      </c>
      <c r="L2246" t="s">
        <v>2534</v>
      </c>
      <c r="M2246" t="s">
        <v>9039</v>
      </c>
      <c r="N2246" t="s">
        <v>9040</v>
      </c>
      <c r="O2246" t="s">
        <v>1753</v>
      </c>
      <c r="Q2246" t="s">
        <v>9041</v>
      </c>
    </row>
    <row r="2247" spans="1:17">
      <c r="A2247" t="s">
        <v>9042</v>
      </c>
      <c r="B2247" t="s">
        <v>1118</v>
      </c>
      <c r="C2247" t="s">
        <v>2486</v>
      </c>
      <c r="D2247" t="s">
        <v>1743</v>
      </c>
      <c r="E2247" t="s">
        <v>2487</v>
      </c>
      <c r="F2247" t="s">
        <v>2526</v>
      </c>
      <c r="G2247" t="s">
        <v>304</v>
      </c>
      <c r="H2247" t="s">
        <v>1348</v>
      </c>
      <c r="I2247" t="s">
        <v>1349</v>
      </c>
      <c r="J2247">
        <v>2025</v>
      </c>
      <c r="K2247">
        <v>100</v>
      </c>
      <c r="L2247" t="s">
        <v>2537</v>
      </c>
      <c r="M2247" t="s">
        <v>9034</v>
      </c>
      <c r="N2247" t="s">
        <v>9043</v>
      </c>
      <c r="O2247" t="s">
        <v>1753</v>
      </c>
    </row>
    <row r="2248" spans="1:17">
      <c r="A2248" t="s">
        <v>9044</v>
      </c>
      <c r="B2248" t="s">
        <v>1119</v>
      </c>
      <c r="C2248" t="s">
        <v>2486</v>
      </c>
      <c r="D2248" t="s">
        <v>1743</v>
      </c>
      <c r="E2248" t="s">
        <v>2487</v>
      </c>
      <c r="F2248" t="s">
        <v>2526</v>
      </c>
      <c r="G2248" t="s">
        <v>308</v>
      </c>
      <c r="H2248" t="s">
        <v>1348</v>
      </c>
      <c r="I2248" t="s">
        <v>1349</v>
      </c>
      <c r="J2248">
        <v>2025</v>
      </c>
      <c r="K2248">
        <v>100</v>
      </c>
      <c r="L2248" t="s">
        <v>2540</v>
      </c>
      <c r="M2248" t="s">
        <v>9045</v>
      </c>
      <c r="N2248" t="s">
        <v>9046</v>
      </c>
      <c r="O2248" t="s">
        <v>1753</v>
      </c>
    </row>
    <row r="2249" spans="1:17">
      <c r="A2249" t="s">
        <v>9047</v>
      </c>
      <c r="B2249" t="s">
        <v>1120</v>
      </c>
      <c r="C2249" t="s">
        <v>2486</v>
      </c>
      <c r="D2249" t="s">
        <v>1743</v>
      </c>
      <c r="E2249" t="s">
        <v>2487</v>
      </c>
      <c r="F2249" t="s">
        <v>2526</v>
      </c>
      <c r="G2249" t="s">
        <v>312</v>
      </c>
      <c r="H2249" t="s">
        <v>1348</v>
      </c>
      <c r="I2249" t="s">
        <v>1349</v>
      </c>
      <c r="J2249">
        <v>2025</v>
      </c>
      <c r="K2249">
        <v>100</v>
      </c>
      <c r="L2249" t="s">
        <v>2543</v>
      </c>
      <c r="M2249" t="s">
        <v>9048</v>
      </c>
      <c r="N2249" t="s">
        <v>9049</v>
      </c>
      <c r="O2249" t="s">
        <v>1753</v>
      </c>
      <c r="Q2249" t="s">
        <v>9050</v>
      </c>
    </row>
    <row r="2250" spans="1:17">
      <c r="A2250" t="s">
        <v>9051</v>
      </c>
      <c r="B2250" t="s">
        <v>1121</v>
      </c>
      <c r="C2250" t="s">
        <v>2486</v>
      </c>
      <c r="D2250" t="s">
        <v>1743</v>
      </c>
      <c r="E2250" t="s">
        <v>2487</v>
      </c>
      <c r="F2250" t="s">
        <v>2526</v>
      </c>
      <c r="G2250" t="s">
        <v>318</v>
      </c>
      <c r="H2250" t="s">
        <v>1348</v>
      </c>
      <c r="I2250" t="s">
        <v>1349</v>
      </c>
      <c r="J2250">
        <v>2025</v>
      </c>
      <c r="K2250">
        <v>100</v>
      </c>
      <c r="L2250" t="s">
        <v>5688</v>
      </c>
      <c r="M2250" t="s">
        <v>9034</v>
      </c>
      <c r="N2250" t="s">
        <v>9052</v>
      </c>
      <c r="O2250" t="s">
        <v>1753</v>
      </c>
      <c r="Q2250" t="s">
        <v>9053</v>
      </c>
    </row>
    <row r="2251" spans="1:17">
      <c r="A2251" t="s">
        <v>9054</v>
      </c>
      <c r="B2251" t="s">
        <v>1122</v>
      </c>
      <c r="C2251" t="s">
        <v>2486</v>
      </c>
      <c r="D2251" t="s">
        <v>1743</v>
      </c>
      <c r="E2251" t="s">
        <v>2487</v>
      </c>
      <c r="F2251" t="s">
        <v>2526</v>
      </c>
      <c r="G2251" t="s">
        <v>324</v>
      </c>
      <c r="H2251" t="s">
        <v>1348</v>
      </c>
      <c r="I2251" t="s">
        <v>1349</v>
      </c>
      <c r="J2251">
        <v>2025</v>
      </c>
      <c r="K2251">
        <v>100</v>
      </c>
      <c r="L2251" t="s">
        <v>2549</v>
      </c>
      <c r="M2251" t="s">
        <v>9034</v>
      </c>
      <c r="N2251" t="s">
        <v>9055</v>
      </c>
      <c r="O2251" t="s">
        <v>1753</v>
      </c>
      <c r="Q2251" t="s">
        <v>9056</v>
      </c>
    </row>
    <row r="2252" spans="1:17">
      <c r="A2252" t="s">
        <v>9057</v>
      </c>
      <c r="B2252" t="s">
        <v>1123</v>
      </c>
      <c r="C2252" t="s">
        <v>2486</v>
      </c>
      <c r="D2252" t="s">
        <v>1743</v>
      </c>
      <c r="E2252" t="s">
        <v>2487</v>
      </c>
      <c r="F2252" t="s">
        <v>2552</v>
      </c>
      <c r="G2252" t="s">
        <v>330</v>
      </c>
      <c r="H2252" t="s">
        <v>1348</v>
      </c>
      <c r="I2252" t="s">
        <v>1349</v>
      </c>
      <c r="J2252">
        <v>2025</v>
      </c>
      <c r="K2252">
        <v>100</v>
      </c>
      <c r="L2252" t="s">
        <v>2553</v>
      </c>
      <c r="M2252" t="s">
        <v>9034</v>
      </c>
      <c r="N2252" t="s">
        <v>9058</v>
      </c>
      <c r="O2252" t="s">
        <v>1753</v>
      </c>
    </row>
    <row r="2253" spans="1:17">
      <c r="A2253" t="s">
        <v>9059</v>
      </c>
      <c r="B2253" t="s">
        <v>1124</v>
      </c>
      <c r="C2253" t="s">
        <v>2486</v>
      </c>
      <c r="D2253" t="s">
        <v>1743</v>
      </c>
      <c r="E2253" t="s">
        <v>2487</v>
      </c>
      <c r="F2253" t="s">
        <v>2552</v>
      </c>
      <c r="G2253" t="s">
        <v>336</v>
      </c>
      <c r="H2253" t="s">
        <v>1348</v>
      </c>
      <c r="I2253" t="s">
        <v>1349</v>
      </c>
      <c r="J2253">
        <v>2025</v>
      </c>
      <c r="K2253">
        <v>67</v>
      </c>
      <c r="L2253" t="s">
        <v>2556</v>
      </c>
      <c r="M2253" t="s">
        <v>9034</v>
      </c>
      <c r="N2253" t="s">
        <v>9060</v>
      </c>
      <c r="O2253" t="s">
        <v>1753</v>
      </c>
      <c r="Q2253" t="s">
        <v>9061</v>
      </c>
    </row>
    <row r="2254" spans="1:17">
      <c r="A2254" t="s">
        <v>9062</v>
      </c>
      <c r="B2254" t="s">
        <v>1125</v>
      </c>
      <c r="C2254" t="s">
        <v>2486</v>
      </c>
      <c r="D2254" t="s">
        <v>1743</v>
      </c>
      <c r="E2254" t="s">
        <v>2487</v>
      </c>
      <c r="F2254" t="s">
        <v>2552</v>
      </c>
      <c r="G2254" t="s">
        <v>342</v>
      </c>
      <c r="H2254" t="s">
        <v>1348</v>
      </c>
      <c r="I2254" t="s">
        <v>1349</v>
      </c>
      <c r="J2254">
        <v>2025</v>
      </c>
      <c r="K2254">
        <v>100</v>
      </c>
      <c r="L2254" t="s">
        <v>2559</v>
      </c>
      <c r="M2254" t="s">
        <v>9034</v>
      </c>
      <c r="N2254" t="s">
        <v>9063</v>
      </c>
      <c r="O2254" t="s">
        <v>1753</v>
      </c>
      <c r="Q2254" t="s">
        <v>1753</v>
      </c>
    </row>
    <row r="2255" spans="1:17">
      <c r="A2255" t="s">
        <v>9064</v>
      </c>
      <c r="B2255" t="s">
        <v>1126</v>
      </c>
      <c r="C2255" t="s">
        <v>2486</v>
      </c>
      <c r="D2255" t="s">
        <v>1743</v>
      </c>
      <c r="E2255" t="s">
        <v>2487</v>
      </c>
      <c r="F2255" t="s">
        <v>2552</v>
      </c>
      <c r="G2255" t="s">
        <v>346</v>
      </c>
      <c r="H2255" t="s">
        <v>1348</v>
      </c>
      <c r="I2255" t="s">
        <v>1349</v>
      </c>
      <c r="J2255">
        <v>2025</v>
      </c>
      <c r="K2255">
        <v>100</v>
      </c>
      <c r="L2255" t="s">
        <v>5700</v>
      </c>
      <c r="M2255" t="s">
        <v>9034</v>
      </c>
      <c r="N2255" t="s">
        <v>9065</v>
      </c>
      <c r="O2255" t="s">
        <v>1753</v>
      </c>
      <c r="Q2255" t="s">
        <v>9066</v>
      </c>
    </row>
    <row r="2256" spans="1:17">
      <c r="A2256" t="s">
        <v>9067</v>
      </c>
      <c r="B2256" t="s">
        <v>1127</v>
      </c>
      <c r="C2256" t="s">
        <v>2486</v>
      </c>
      <c r="D2256" t="s">
        <v>1743</v>
      </c>
      <c r="E2256" t="s">
        <v>2487</v>
      </c>
      <c r="F2256" t="s">
        <v>2565</v>
      </c>
      <c r="G2256" t="s">
        <v>352</v>
      </c>
      <c r="H2256" t="s">
        <v>1348</v>
      </c>
      <c r="I2256" t="s">
        <v>1349</v>
      </c>
      <c r="J2256">
        <v>2025</v>
      </c>
      <c r="K2256">
        <v>100</v>
      </c>
      <c r="L2256" t="s">
        <v>2566</v>
      </c>
      <c r="M2256" t="s">
        <v>9068</v>
      </c>
      <c r="N2256" t="s">
        <v>9069</v>
      </c>
      <c r="O2256" t="s">
        <v>1753</v>
      </c>
      <c r="Q2256" t="s">
        <v>1753</v>
      </c>
    </row>
    <row r="2257" spans="1:19">
      <c r="A2257" t="s">
        <v>9070</v>
      </c>
      <c r="B2257" t="s">
        <v>1128</v>
      </c>
      <c r="C2257" t="s">
        <v>2486</v>
      </c>
      <c r="D2257" t="s">
        <v>1743</v>
      </c>
      <c r="E2257" t="s">
        <v>2487</v>
      </c>
      <c r="F2257" t="s">
        <v>2565</v>
      </c>
      <c r="G2257" t="s">
        <v>358</v>
      </c>
      <c r="H2257" t="s">
        <v>1348</v>
      </c>
      <c r="I2257" t="s">
        <v>1349</v>
      </c>
      <c r="J2257">
        <v>2025</v>
      </c>
      <c r="K2257">
        <v>33</v>
      </c>
      <c r="L2257" t="s">
        <v>2569</v>
      </c>
      <c r="M2257" t="s">
        <v>9034</v>
      </c>
      <c r="N2257" t="s">
        <v>9071</v>
      </c>
      <c r="O2257" t="s">
        <v>1779</v>
      </c>
      <c r="P2257" t="s">
        <v>9072</v>
      </c>
      <c r="Q2257" t="s">
        <v>9073</v>
      </c>
      <c r="S2257" t="s">
        <v>9074</v>
      </c>
    </row>
    <row r="2258" spans="1:19">
      <c r="A2258" t="s">
        <v>9075</v>
      </c>
      <c r="B2258" t="s">
        <v>1129</v>
      </c>
      <c r="C2258" t="s">
        <v>2486</v>
      </c>
      <c r="D2258" t="s">
        <v>1743</v>
      </c>
      <c r="E2258" t="s">
        <v>2487</v>
      </c>
      <c r="F2258" t="s">
        <v>2573</v>
      </c>
      <c r="G2258" t="s">
        <v>364</v>
      </c>
      <c r="H2258" t="s">
        <v>1348</v>
      </c>
      <c r="I2258" t="s">
        <v>1349</v>
      </c>
      <c r="J2258">
        <v>2025</v>
      </c>
      <c r="K2258">
        <v>33</v>
      </c>
      <c r="L2258" t="s">
        <v>2622</v>
      </c>
      <c r="M2258" t="s">
        <v>9076</v>
      </c>
      <c r="N2258" t="s">
        <v>9077</v>
      </c>
      <c r="O2258" t="s">
        <v>1779</v>
      </c>
      <c r="P2258" t="s">
        <v>9078</v>
      </c>
      <c r="Q2258" t="s">
        <v>9079</v>
      </c>
      <c r="S2258" t="s">
        <v>9074</v>
      </c>
    </row>
    <row r="2259" spans="1:19">
      <c r="A2259" t="s">
        <v>9080</v>
      </c>
      <c r="B2259" t="s">
        <v>1130</v>
      </c>
      <c r="C2259" t="s">
        <v>2486</v>
      </c>
      <c r="D2259" t="s">
        <v>1743</v>
      </c>
      <c r="E2259" t="s">
        <v>2487</v>
      </c>
      <c r="F2259" t="s">
        <v>2573</v>
      </c>
      <c r="G2259" t="s">
        <v>369</v>
      </c>
      <c r="H2259" t="s">
        <v>1348</v>
      </c>
      <c r="I2259" t="s">
        <v>1349</v>
      </c>
      <c r="J2259">
        <v>2025</v>
      </c>
      <c r="K2259">
        <v>0</v>
      </c>
      <c r="L2259" t="s">
        <v>2578</v>
      </c>
      <c r="M2259" t="s">
        <v>9081</v>
      </c>
      <c r="O2259" t="s">
        <v>1779</v>
      </c>
      <c r="P2259" t="s">
        <v>4768</v>
      </c>
      <c r="Q2259" t="s">
        <v>9082</v>
      </c>
      <c r="S2259" t="s">
        <v>9074</v>
      </c>
    </row>
    <row r="2260" spans="1:19">
      <c r="A2260" t="s">
        <v>9083</v>
      </c>
      <c r="B2260" t="s">
        <v>1131</v>
      </c>
      <c r="C2260" t="s">
        <v>2486</v>
      </c>
      <c r="D2260" t="s">
        <v>1743</v>
      </c>
      <c r="E2260" t="s">
        <v>2487</v>
      </c>
      <c r="F2260" t="s">
        <v>2580</v>
      </c>
      <c r="G2260" t="s">
        <v>374</v>
      </c>
      <c r="H2260" t="s">
        <v>1348</v>
      </c>
      <c r="I2260" t="s">
        <v>1349</v>
      </c>
      <c r="J2260">
        <v>2025</v>
      </c>
      <c r="K2260">
        <v>33</v>
      </c>
      <c r="L2260" t="s">
        <v>3915</v>
      </c>
      <c r="M2260" t="s">
        <v>9084</v>
      </c>
      <c r="N2260" t="s">
        <v>9085</v>
      </c>
      <c r="O2260" t="s">
        <v>1779</v>
      </c>
      <c r="P2260" t="s">
        <v>3056</v>
      </c>
      <c r="Q2260" t="s">
        <v>9086</v>
      </c>
      <c r="S2260" t="s">
        <v>9087</v>
      </c>
    </row>
    <row r="2261" spans="1:19">
      <c r="A2261" t="s">
        <v>9088</v>
      </c>
      <c r="B2261" t="s">
        <v>1132</v>
      </c>
      <c r="C2261" t="s">
        <v>2486</v>
      </c>
      <c r="D2261" t="s">
        <v>1743</v>
      </c>
      <c r="E2261" t="s">
        <v>2487</v>
      </c>
      <c r="F2261" t="s">
        <v>2580</v>
      </c>
      <c r="G2261" t="s">
        <v>380</v>
      </c>
      <c r="H2261" t="s">
        <v>1348</v>
      </c>
      <c r="I2261" t="s">
        <v>1349</v>
      </c>
      <c r="J2261">
        <v>2025</v>
      </c>
      <c r="K2261">
        <v>0</v>
      </c>
      <c r="L2261" t="s">
        <v>3918</v>
      </c>
      <c r="M2261" t="s">
        <v>9084</v>
      </c>
      <c r="O2261" t="s">
        <v>1779</v>
      </c>
      <c r="P2261" t="s">
        <v>2584</v>
      </c>
      <c r="Q2261" t="s">
        <v>9089</v>
      </c>
      <c r="S2261" t="s">
        <v>9074</v>
      </c>
    </row>
    <row r="2262" spans="1:19">
      <c r="A2262" t="s">
        <v>9090</v>
      </c>
      <c r="B2262" t="s">
        <v>1133</v>
      </c>
      <c r="C2262" t="s">
        <v>2486</v>
      </c>
      <c r="D2262" t="s">
        <v>1743</v>
      </c>
      <c r="E2262" t="s">
        <v>2487</v>
      </c>
      <c r="F2262" t="s">
        <v>2526</v>
      </c>
      <c r="G2262" t="s">
        <v>386</v>
      </c>
      <c r="H2262" t="s">
        <v>1348</v>
      </c>
      <c r="I2262" t="s">
        <v>1349</v>
      </c>
      <c r="J2262">
        <v>2025</v>
      </c>
      <c r="K2262">
        <v>100</v>
      </c>
      <c r="L2262" t="s">
        <v>3429</v>
      </c>
      <c r="M2262" t="s">
        <v>9034</v>
      </c>
      <c r="N2262" t="s">
        <v>9091</v>
      </c>
      <c r="O2262" t="s">
        <v>1753</v>
      </c>
      <c r="Q2262" t="s">
        <v>1753</v>
      </c>
    </row>
    <row r="2263" spans="1:19">
      <c r="A2263" t="s">
        <v>9092</v>
      </c>
      <c r="B2263" t="s">
        <v>1134</v>
      </c>
      <c r="C2263" t="s">
        <v>2486</v>
      </c>
      <c r="D2263" t="s">
        <v>1743</v>
      </c>
      <c r="E2263" t="s">
        <v>2487</v>
      </c>
      <c r="F2263" t="s">
        <v>2526</v>
      </c>
      <c r="G2263" t="s">
        <v>392</v>
      </c>
      <c r="H2263" t="s">
        <v>1348</v>
      </c>
      <c r="I2263" t="s">
        <v>1349</v>
      </c>
      <c r="J2263">
        <v>2025</v>
      </c>
      <c r="K2263">
        <v>100</v>
      </c>
      <c r="L2263" t="s">
        <v>3435</v>
      </c>
      <c r="M2263" t="s">
        <v>9093</v>
      </c>
      <c r="N2263" t="s">
        <v>9094</v>
      </c>
      <c r="O2263" t="s">
        <v>1753</v>
      </c>
    </row>
    <row r="2264" spans="1:19">
      <c r="A2264" t="s">
        <v>9095</v>
      </c>
      <c r="B2264" t="s">
        <v>1135</v>
      </c>
      <c r="C2264" t="s">
        <v>2486</v>
      </c>
      <c r="D2264" t="s">
        <v>1743</v>
      </c>
      <c r="E2264" t="s">
        <v>2487</v>
      </c>
      <c r="F2264" t="s">
        <v>2526</v>
      </c>
      <c r="G2264" t="s">
        <v>398</v>
      </c>
      <c r="H2264" t="s">
        <v>1348</v>
      </c>
      <c r="I2264" t="s">
        <v>1349</v>
      </c>
      <c r="J2264">
        <v>2025</v>
      </c>
      <c r="K2264">
        <v>100</v>
      </c>
      <c r="L2264" t="s">
        <v>2592</v>
      </c>
      <c r="M2264" t="s">
        <v>9034</v>
      </c>
      <c r="N2264" t="s">
        <v>9096</v>
      </c>
      <c r="O2264" t="s">
        <v>1753</v>
      </c>
    </row>
    <row r="2265" spans="1:19">
      <c r="A2265" t="s">
        <v>9097</v>
      </c>
      <c r="B2265" t="s">
        <v>1136</v>
      </c>
      <c r="C2265" t="s">
        <v>2486</v>
      </c>
      <c r="D2265" t="s">
        <v>1743</v>
      </c>
      <c r="E2265" t="s">
        <v>2487</v>
      </c>
      <c r="F2265" t="s">
        <v>2526</v>
      </c>
      <c r="G2265" t="s">
        <v>402</v>
      </c>
      <c r="H2265" t="s">
        <v>1348</v>
      </c>
      <c r="I2265" t="s">
        <v>1349</v>
      </c>
      <c r="J2265">
        <v>2025</v>
      </c>
      <c r="K2265">
        <v>100</v>
      </c>
      <c r="L2265" t="s">
        <v>4790</v>
      </c>
      <c r="M2265" t="s">
        <v>9034</v>
      </c>
      <c r="N2265" t="s">
        <v>9098</v>
      </c>
      <c r="O2265" t="s">
        <v>1753</v>
      </c>
    </row>
    <row r="2266" spans="1:19">
      <c r="A2266" t="s">
        <v>9099</v>
      </c>
      <c r="B2266" t="s">
        <v>1137</v>
      </c>
      <c r="C2266" t="s">
        <v>2486</v>
      </c>
      <c r="D2266" t="s">
        <v>1743</v>
      </c>
      <c r="E2266" t="s">
        <v>2487</v>
      </c>
      <c r="F2266" t="s">
        <v>2526</v>
      </c>
      <c r="G2266" t="s">
        <v>408</v>
      </c>
      <c r="H2266" t="s">
        <v>1348</v>
      </c>
      <c r="I2266" t="s">
        <v>1349</v>
      </c>
      <c r="J2266">
        <v>2025</v>
      </c>
      <c r="K2266">
        <v>100</v>
      </c>
      <c r="L2266" t="s">
        <v>3448</v>
      </c>
      <c r="M2266" t="s">
        <v>9093</v>
      </c>
      <c r="N2266" t="s">
        <v>9100</v>
      </c>
      <c r="O2266" t="s">
        <v>1753</v>
      </c>
    </row>
    <row r="2267" spans="1:19">
      <c r="A2267" t="s">
        <v>9101</v>
      </c>
      <c r="B2267" t="s">
        <v>1138</v>
      </c>
      <c r="C2267" t="s">
        <v>2486</v>
      </c>
      <c r="D2267" t="s">
        <v>1743</v>
      </c>
      <c r="E2267" t="s">
        <v>2487</v>
      </c>
      <c r="F2267" t="s">
        <v>2526</v>
      </c>
      <c r="G2267" t="s">
        <v>414</v>
      </c>
      <c r="H2267" t="s">
        <v>1348</v>
      </c>
      <c r="I2267" t="s">
        <v>1349</v>
      </c>
      <c r="J2267">
        <v>2025</v>
      </c>
      <c r="K2267">
        <v>100</v>
      </c>
      <c r="L2267" t="s">
        <v>2601</v>
      </c>
      <c r="M2267" t="s">
        <v>9034</v>
      </c>
      <c r="N2267" t="s">
        <v>9102</v>
      </c>
      <c r="O2267" t="s">
        <v>1753</v>
      </c>
    </row>
    <row r="2268" spans="1:19">
      <c r="A2268" t="s">
        <v>9103</v>
      </c>
      <c r="B2268" t="s">
        <v>1139</v>
      </c>
      <c r="C2268" t="s">
        <v>2486</v>
      </c>
      <c r="D2268" t="s">
        <v>1743</v>
      </c>
      <c r="E2268" t="s">
        <v>2487</v>
      </c>
      <c r="F2268" t="s">
        <v>2552</v>
      </c>
      <c r="G2268" t="s">
        <v>420</v>
      </c>
      <c r="H2268" t="s">
        <v>1348</v>
      </c>
      <c r="I2268" t="s">
        <v>1349</v>
      </c>
      <c r="J2268">
        <v>2025</v>
      </c>
      <c r="K2268">
        <v>100</v>
      </c>
      <c r="L2268" t="s">
        <v>2604</v>
      </c>
      <c r="M2268" t="s">
        <v>9104</v>
      </c>
      <c r="N2268" t="s">
        <v>9105</v>
      </c>
      <c r="O2268" t="s">
        <v>1753</v>
      </c>
    </row>
    <row r="2269" spans="1:19">
      <c r="A2269" t="s">
        <v>9106</v>
      </c>
      <c r="B2269" t="s">
        <v>1140</v>
      </c>
      <c r="C2269" t="s">
        <v>2486</v>
      </c>
      <c r="D2269" t="s">
        <v>1743</v>
      </c>
      <c r="E2269" t="s">
        <v>2487</v>
      </c>
      <c r="F2269" t="s">
        <v>2552</v>
      </c>
      <c r="G2269" t="s">
        <v>424</v>
      </c>
      <c r="H2269" t="s">
        <v>1348</v>
      </c>
      <c r="I2269" t="s">
        <v>1349</v>
      </c>
      <c r="J2269">
        <v>2025</v>
      </c>
      <c r="K2269">
        <v>100</v>
      </c>
      <c r="L2269" t="s">
        <v>2607</v>
      </c>
      <c r="M2269" t="s">
        <v>9034</v>
      </c>
      <c r="N2269" t="s">
        <v>9107</v>
      </c>
      <c r="O2269" t="s">
        <v>1753</v>
      </c>
    </row>
    <row r="2270" spans="1:19">
      <c r="A2270" t="s">
        <v>9108</v>
      </c>
      <c r="B2270" t="s">
        <v>1141</v>
      </c>
      <c r="C2270" t="s">
        <v>2486</v>
      </c>
      <c r="D2270" t="s">
        <v>1743</v>
      </c>
      <c r="E2270" t="s">
        <v>2487</v>
      </c>
      <c r="F2270" t="s">
        <v>2552</v>
      </c>
      <c r="G2270" t="s">
        <v>430</v>
      </c>
      <c r="H2270" t="s">
        <v>1348</v>
      </c>
      <c r="I2270" t="s">
        <v>1349</v>
      </c>
      <c r="J2270">
        <v>2025</v>
      </c>
      <c r="K2270">
        <v>100</v>
      </c>
      <c r="L2270" t="s">
        <v>2610</v>
      </c>
      <c r="M2270" t="s">
        <v>9034</v>
      </c>
      <c r="N2270" t="s">
        <v>9109</v>
      </c>
      <c r="O2270" t="s">
        <v>1753</v>
      </c>
    </row>
    <row r="2271" spans="1:19">
      <c r="A2271" t="s">
        <v>9110</v>
      </c>
      <c r="B2271" t="s">
        <v>1142</v>
      </c>
      <c r="C2271" t="s">
        <v>2486</v>
      </c>
      <c r="D2271" t="s">
        <v>1743</v>
      </c>
      <c r="E2271" t="s">
        <v>2487</v>
      </c>
      <c r="F2271" t="s">
        <v>2552</v>
      </c>
      <c r="G2271" t="s">
        <v>434</v>
      </c>
      <c r="H2271" t="s">
        <v>1348</v>
      </c>
      <c r="I2271" t="s">
        <v>1349</v>
      </c>
      <c r="J2271">
        <v>2025</v>
      </c>
      <c r="K2271">
        <v>100</v>
      </c>
      <c r="L2271" t="s">
        <v>2614</v>
      </c>
      <c r="M2271" t="s">
        <v>9034</v>
      </c>
      <c r="N2271" t="s">
        <v>9111</v>
      </c>
      <c r="O2271" t="s">
        <v>1753</v>
      </c>
    </row>
    <row r="2272" spans="1:19">
      <c r="A2272" t="s">
        <v>9112</v>
      </c>
      <c r="B2272" t="s">
        <v>1143</v>
      </c>
      <c r="C2272" t="s">
        <v>2486</v>
      </c>
      <c r="D2272" t="s">
        <v>1743</v>
      </c>
      <c r="E2272" t="s">
        <v>2487</v>
      </c>
      <c r="F2272" t="s">
        <v>2552</v>
      </c>
      <c r="G2272" t="s">
        <v>438</v>
      </c>
      <c r="H2272" t="s">
        <v>1348</v>
      </c>
      <c r="I2272" t="s">
        <v>1349</v>
      </c>
      <c r="J2272">
        <v>2025</v>
      </c>
      <c r="K2272">
        <v>100</v>
      </c>
      <c r="L2272" t="s">
        <v>2617</v>
      </c>
      <c r="M2272" t="s">
        <v>9034</v>
      </c>
      <c r="N2272" t="s">
        <v>9113</v>
      </c>
      <c r="O2272" t="s">
        <v>1753</v>
      </c>
    </row>
    <row r="2273" spans="1:19">
      <c r="A2273" t="s">
        <v>9114</v>
      </c>
      <c r="B2273" t="s">
        <v>1144</v>
      </c>
      <c r="C2273" t="s">
        <v>2486</v>
      </c>
      <c r="D2273" t="s">
        <v>1743</v>
      </c>
      <c r="E2273" t="s">
        <v>2487</v>
      </c>
      <c r="F2273" t="s">
        <v>2552</v>
      </c>
      <c r="G2273" t="s">
        <v>444</v>
      </c>
      <c r="H2273" t="s">
        <v>1348</v>
      </c>
      <c r="I2273" t="s">
        <v>1349</v>
      </c>
      <c r="J2273">
        <v>2025</v>
      </c>
      <c r="K2273">
        <v>100</v>
      </c>
      <c r="L2273" t="s">
        <v>2601</v>
      </c>
      <c r="M2273" t="s">
        <v>9034</v>
      </c>
      <c r="N2273" t="s">
        <v>9115</v>
      </c>
      <c r="O2273" t="s">
        <v>1753</v>
      </c>
    </row>
    <row r="2274" spans="1:19">
      <c r="A2274" t="s">
        <v>9116</v>
      </c>
      <c r="B2274" t="s">
        <v>1145</v>
      </c>
      <c r="C2274" t="s">
        <v>2486</v>
      </c>
      <c r="D2274" t="s">
        <v>1743</v>
      </c>
      <c r="E2274" t="s">
        <v>2487</v>
      </c>
      <c r="F2274" t="s">
        <v>2565</v>
      </c>
      <c r="G2274" t="s">
        <v>447</v>
      </c>
      <c r="H2274" t="s">
        <v>1348</v>
      </c>
      <c r="I2274" t="s">
        <v>1349</v>
      </c>
      <c r="J2274">
        <v>2025</v>
      </c>
      <c r="K2274">
        <v>33</v>
      </c>
      <c r="L2274" t="s">
        <v>2622</v>
      </c>
      <c r="M2274" t="s">
        <v>9034</v>
      </c>
      <c r="N2274" t="s">
        <v>9117</v>
      </c>
      <c r="O2274" t="s">
        <v>1779</v>
      </c>
      <c r="P2274" t="s">
        <v>4815</v>
      </c>
      <c r="Q2274" t="s">
        <v>9118</v>
      </c>
    </row>
    <row r="2275" spans="1:19">
      <c r="A2275" t="s">
        <v>9119</v>
      </c>
      <c r="B2275" t="s">
        <v>1146</v>
      </c>
      <c r="C2275" t="s">
        <v>2486</v>
      </c>
      <c r="D2275" t="s">
        <v>1743</v>
      </c>
      <c r="E2275" t="s">
        <v>2487</v>
      </c>
      <c r="F2275" t="s">
        <v>2565</v>
      </c>
      <c r="G2275" t="s">
        <v>452</v>
      </c>
      <c r="H2275" t="s">
        <v>1348</v>
      </c>
      <c r="I2275" t="s">
        <v>1349</v>
      </c>
      <c r="J2275">
        <v>2025</v>
      </c>
      <c r="K2275">
        <v>100</v>
      </c>
      <c r="L2275" t="s">
        <v>2601</v>
      </c>
      <c r="M2275" t="s">
        <v>9034</v>
      </c>
      <c r="N2275" t="s">
        <v>9120</v>
      </c>
      <c r="O2275" t="s">
        <v>1753</v>
      </c>
      <c r="Q2275" t="s">
        <v>9121</v>
      </c>
    </row>
    <row r="2276" spans="1:19">
      <c r="A2276" t="s">
        <v>9122</v>
      </c>
      <c r="B2276" t="s">
        <v>1147</v>
      </c>
      <c r="C2276" t="s">
        <v>2486</v>
      </c>
      <c r="D2276" t="s">
        <v>1743</v>
      </c>
      <c r="E2276" t="s">
        <v>2487</v>
      </c>
      <c r="F2276" t="s">
        <v>2627</v>
      </c>
      <c r="G2276" t="s">
        <v>455</v>
      </c>
      <c r="H2276" t="s">
        <v>1348</v>
      </c>
      <c r="I2276" t="s">
        <v>1349</v>
      </c>
      <c r="J2276">
        <v>2025</v>
      </c>
      <c r="K2276">
        <v>100</v>
      </c>
      <c r="L2276" t="s">
        <v>3480</v>
      </c>
      <c r="M2276" t="s">
        <v>9123</v>
      </c>
      <c r="N2276" t="s">
        <v>9124</v>
      </c>
      <c r="O2276" t="s">
        <v>1779</v>
      </c>
      <c r="P2276" t="s">
        <v>3480</v>
      </c>
      <c r="Q2276" t="s">
        <v>9125</v>
      </c>
      <c r="S2276" t="s">
        <v>9126</v>
      </c>
    </row>
    <row r="2277" spans="1:19">
      <c r="A2277" t="s">
        <v>9127</v>
      </c>
      <c r="B2277" t="s">
        <v>1148</v>
      </c>
      <c r="C2277" t="s">
        <v>2486</v>
      </c>
      <c r="D2277" t="s">
        <v>1743</v>
      </c>
      <c r="E2277" t="s">
        <v>2487</v>
      </c>
      <c r="F2277" t="s">
        <v>2627</v>
      </c>
      <c r="G2277" t="s">
        <v>461</v>
      </c>
      <c r="H2277" t="s">
        <v>1348</v>
      </c>
      <c r="I2277" t="s">
        <v>1349</v>
      </c>
      <c r="J2277">
        <v>2025</v>
      </c>
      <c r="K2277">
        <v>0</v>
      </c>
      <c r="L2277" t="s">
        <v>3093</v>
      </c>
      <c r="N2277" t="s">
        <v>9128</v>
      </c>
      <c r="O2277" t="s">
        <v>1779</v>
      </c>
      <c r="P2277" t="s">
        <v>2631</v>
      </c>
      <c r="Q2277" t="s">
        <v>9129</v>
      </c>
      <c r="S2277" t="s">
        <v>9130</v>
      </c>
    </row>
    <row r="2278" spans="1:19">
      <c r="A2278" t="s">
        <v>9131</v>
      </c>
      <c r="B2278" t="s">
        <v>1149</v>
      </c>
      <c r="C2278" t="s">
        <v>2486</v>
      </c>
      <c r="D2278" t="s">
        <v>1743</v>
      </c>
      <c r="E2278" t="s">
        <v>2487</v>
      </c>
      <c r="F2278" t="s">
        <v>2627</v>
      </c>
      <c r="G2278" t="s">
        <v>465</v>
      </c>
      <c r="H2278" t="s">
        <v>1348</v>
      </c>
      <c r="I2278" t="s">
        <v>1349</v>
      </c>
      <c r="J2278">
        <v>2025</v>
      </c>
      <c r="K2278">
        <v>33</v>
      </c>
      <c r="L2278" t="s">
        <v>3096</v>
      </c>
      <c r="M2278" t="s">
        <v>9132</v>
      </c>
      <c r="N2278" t="s">
        <v>9133</v>
      </c>
      <c r="O2278" t="s">
        <v>1779</v>
      </c>
      <c r="P2278" t="s">
        <v>2634</v>
      </c>
      <c r="Q2278" t="s">
        <v>9134</v>
      </c>
      <c r="S2278" t="s">
        <v>9135</v>
      </c>
    </row>
    <row r="2279" spans="1:19">
      <c r="A2279" t="s">
        <v>9136</v>
      </c>
      <c r="B2279" t="s">
        <v>1150</v>
      </c>
      <c r="C2279" t="s">
        <v>2486</v>
      </c>
      <c r="D2279" t="s">
        <v>1743</v>
      </c>
      <c r="E2279" t="s">
        <v>2487</v>
      </c>
      <c r="F2279" t="s">
        <v>2580</v>
      </c>
      <c r="G2279" t="s">
        <v>471</v>
      </c>
      <c r="H2279" t="s">
        <v>1348</v>
      </c>
      <c r="I2279" t="s">
        <v>1349</v>
      </c>
      <c r="J2279">
        <v>2025</v>
      </c>
      <c r="K2279">
        <v>100</v>
      </c>
      <c r="L2279" t="s">
        <v>4829</v>
      </c>
      <c r="N2279" t="s">
        <v>9137</v>
      </c>
      <c r="O2279" t="s">
        <v>1753</v>
      </c>
      <c r="Q2279" t="s">
        <v>9138</v>
      </c>
    </row>
    <row r="2280" spans="1:19">
      <c r="A2280" t="s">
        <v>9139</v>
      </c>
      <c r="B2280" t="s">
        <v>1151</v>
      </c>
      <c r="C2280" t="s">
        <v>2486</v>
      </c>
      <c r="D2280" t="s">
        <v>1743</v>
      </c>
      <c r="E2280" t="s">
        <v>2487</v>
      </c>
      <c r="F2280" t="s">
        <v>2627</v>
      </c>
      <c r="G2280" t="s">
        <v>477</v>
      </c>
      <c r="H2280" t="s">
        <v>1348</v>
      </c>
      <c r="I2280" t="s">
        <v>1349</v>
      </c>
      <c r="J2280">
        <v>2025</v>
      </c>
      <c r="K2280">
        <v>67</v>
      </c>
      <c r="L2280" t="s">
        <v>6155</v>
      </c>
      <c r="M2280" t="s">
        <v>9140</v>
      </c>
      <c r="N2280" t="s">
        <v>9141</v>
      </c>
      <c r="O2280" t="s">
        <v>1779</v>
      </c>
      <c r="P2280" t="s">
        <v>3495</v>
      </c>
      <c r="Q2280" t="s">
        <v>9142</v>
      </c>
      <c r="S2280" t="s">
        <v>9143</v>
      </c>
    </row>
    <row r="2281" spans="1:19">
      <c r="A2281" t="s">
        <v>9144</v>
      </c>
      <c r="B2281" t="s">
        <v>1152</v>
      </c>
      <c r="C2281" t="s">
        <v>2486</v>
      </c>
      <c r="D2281" t="s">
        <v>1743</v>
      </c>
      <c r="E2281" t="s">
        <v>2487</v>
      </c>
      <c r="F2281" t="s">
        <v>2627</v>
      </c>
      <c r="G2281" t="s">
        <v>483</v>
      </c>
      <c r="H2281" t="s">
        <v>1348</v>
      </c>
      <c r="I2281" t="s">
        <v>1349</v>
      </c>
      <c r="J2281">
        <v>2025</v>
      </c>
      <c r="K2281">
        <v>33</v>
      </c>
      <c r="L2281" t="s">
        <v>3499</v>
      </c>
      <c r="M2281" t="s">
        <v>9145</v>
      </c>
      <c r="N2281" t="s">
        <v>9146</v>
      </c>
      <c r="O2281" t="s">
        <v>1753</v>
      </c>
    </row>
    <row r="2282" spans="1:19">
      <c r="A2282" t="s">
        <v>9147</v>
      </c>
      <c r="B2282" t="s">
        <v>1153</v>
      </c>
      <c r="C2282" t="s">
        <v>2486</v>
      </c>
      <c r="D2282" t="s">
        <v>1743</v>
      </c>
      <c r="E2282" t="s">
        <v>2487</v>
      </c>
      <c r="F2282" t="s">
        <v>2627</v>
      </c>
      <c r="G2282" t="s">
        <v>489</v>
      </c>
      <c r="H2282" t="s">
        <v>1348</v>
      </c>
      <c r="I2282" t="s">
        <v>1349</v>
      </c>
      <c r="J2282">
        <v>2025</v>
      </c>
      <c r="K2282">
        <v>0</v>
      </c>
      <c r="L2282" t="s">
        <v>2646</v>
      </c>
      <c r="M2282" t="s">
        <v>9148</v>
      </c>
      <c r="O2282" t="s">
        <v>1753</v>
      </c>
    </row>
    <row r="2283" spans="1:19">
      <c r="A2283" t="s">
        <v>9149</v>
      </c>
      <c r="B2283" t="s">
        <v>1154</v>
      </c>
      <c r="C2283" t="s">
        <v>2486</v>
      </c>
      <c r="D2283" t="s">
        <v>1743</v>
      </c>
      <c r="E2283" t="s">
        <v>2487</v>
      </c>
      <c r="F2283" t="s">
        <v>2627</v>
      </c>
      <c r="G2283" t="s">
        <v>495</v>
      </c>
      <c r="H2283" t="s">
        <v>1348</v>
      </c>
      <c r="I2283" t="s">
        <v>1349</v>
      </c>
      <c r="J2283">
        <v>2025</v>
      </c>
      <c r="K2283">
        <v>0</v>
      </c>
      <c r="L2283" t="s">
        <v>2648</v>
      </c>
      <c r="O2283" t="s">
        <v>1753</v>
      </c>
    </row>
    <row r="2284" spans="1:19">
      <c r="A2284" t="s">
        <v>9150</v>
      </c>
      <c r="B2284" t="s">
        <v>1155</v>
      </c>
      <c r="C2284" t="s">
        <v>2486</v>
      </c>
      <c r="D2284" t="s">
        <v>1743</v>
      </c>
      <c r="E2284" t="s">
        <v>2487</v>
      </c>
      <c r="F2284" t="s">
        <v>2627</v>
      </c>
      <c r="G2284" t="s">
        <v>501</v>
      </c>
      <c r="H2284" t="s">
        <v>1348</v>
      </c>
      <c r="I2284" t="s">
        <v>1349</v>
      </c>
      <c r="J2284">
        <v>2025</v>
      </c>
      <c r="K2284">
        <v>33</v>
      </c>
      <c r="L2284" t="s">
        <v>6177</v>
      </c>
      <c r="M2284" t="s">
        <v>9034</v>
      </c>
      <c r="N2284" t="s">
        <v>9151</v>
      </c>
      <c r="O2284" t="s">
        <v>1779</v>
      </c>
      <c r="P2284" t="s">
        <v>4845</v>
      </c>
      <c r="Q2284" t="s">
        <v>9152</v>
      </c>
      <c r="S2284" t="s">
        <v>9153</v>
      </c>
    </row>
    <row r="2285" spans="1:19">
      <c r="A2285" t="s">
        <v>9154</v>
      </c>
      <c r="B2285" t="s">
        <v>1156</v>
      </c>
      <c r="C2285" t="s">
        <v>2486</v>
      </c>
      <c r="D2285" t="s">
        <v>1743</v>
      </c>
      <c r="E2285" t="s">
        <v>2487</v>
      </c>
      <c r="F2285" t="s">
        <v>2627</v>
      </c>
      <c r="G2285" t="s">
        <v>507</v>
      </c>
      <c r="H2285" t="s">
        <v>1348</v>
      </c>
      <c r="I2285" t="s">
        <v>1349</v>
      </c>
      <c r="J2285">
        <v>2025</v>
      </c>
      <c r="K2285">
        <v>0</v>
      </c>
      <c r="L2285" t="s">
        <v>3111</v>
      </c>
      <c r="O2285" t="s">
        <v>1753</v>
      </c>
    </row>
    <row r="2286" spans="1:19">
      <c r="A2286" t="s">
        <v>9155</v>
      </c>
      <c r="B2286" t="s">
        <v>1157</v>
      </c>
      <c r="C2286" t="s">
        <v>2486</v>
      </c>
      <c r="D2286" t="s">
        <v>1743</v>
      </c>
      <c r="E2286" t="s">
        <v>2487</v>
      </c>
      <c r="F2286" t="s">
        <v>2627</v>
      </c>
      <c r="G2286" t="s">
        <v>513</v>
      </c>
      <c r="H2286" t="s">
        <v>1348</v>
      </c>
      <c r="I2286" t="s">
        <v>1349</v>
      </c>
      <c r="J2286">
        <v>2025</v>
      </c>
      <c r="K2286">
        <v>0</v>
      </c>
      <c r="L2286" t="s">
        <v>2660</v>
      </c>
      <c r="O2286" t="s">
        <v>1753</v>
      </c>
    </row>
    <row r="2287" spans="1:19">
      <c r="A2287" t="s">
        <v>9156</v>
      </c>
      <c r="B2287" t="s">
        <v>1158</v>
      </c>
      <c r="C2287" t="s">
        <v>2486</v>
      </c>
      <c r="D2287" t="s">
        <v>1743</v>
      </c>
      <c r="E2287" t="s">
        <v>2487</v>
      </c>
      <c r="F2287" t="s">
        <v>2627</v>
      </c>
      <c r="G2287" t="s">
        <v>518</v>
      </c>
      <c r="H2287" t="s">
        <v>1348</v>
      </c>
      <c r="I2287" t="s">
        <v>1349</v>
      </c>
      <c r="J2287">
        <v>2025</v>
      </c>
      <c r="K2287">
        <v>33</v>
      </c>
      <c r="L2287" t="s">
        <v>5335</v>
      </c>
      <c r="M2287" t="s">
        <v>9034</v>
      </c>
      <c r="N2287" t="s">
        <v>9157</v>
      </c>
      <c r="O2287" t="s">
        <v>1753</v>
      </c>
    </row>
    <row r="2288" spans="1:19">
      <c r="A2288" t="s">
        <v>9158</v>
      </c>
      <c r="B2288" t="s">
        <v>1159</v>
      </c>
      <c r="C2288" t="s">
        <v>2486</v>
      </c>
      <c r="D2288" t="s">
        <v>1743</v>
      </c>
      <c r="E2288" t="s">
        <v>2487</v>
      </c>
      <c r="F2288" t="s">
        <v>2627</v>
      </c>
      <c r="G2288" t="s">
        <v>524</v>
      </c>
      <c r="H2288" t="s">
        <v>1348</v>
      </c>
      <c r="I2288" t="s">
        <v>1349</v>
      </c>
      <c r="J2288">
        <v>2025</v>
      </c>
      <c r="K2288">
        <v>0</v>
      </c>
      <c r="L2288" t="s">
        <v>3985</v>
      </c>
      <c r="M2288" t="s">
        <v>9034</v>
      </c>
      <c r="N2288" t="s">
        <v>9159</v>
      </c>
      <c r="O2288" t="s">
        <v>1753</v>
      </c>
    </row>
    <row r="2289" spans="1:19">
      <c r="A2289" t="s">
        <v>9160</v>
      </c>
      <c r="B2289" t="s">
        <v>1160</v>
      </c>
      <c r="C2289" t="s">
        <v>2486</v>
      </c>
      <c r="D2289" t="s">
        <v>1743</v>
      </c>
      <c r="E2289" t="s">
        <v>2487</v>
      </c>
      <c r="F2289" t="s">
        <v>2627</v>
      </c>
      <c r="G2289" t="s">
        <v>530</v>
      </c>
      <c r="H2289" t="s">
        <v>1348</v>
      </c>
      <c r="I2289" t="s">
        <v>1349</v>
      </c>
      <c r="J2289">
        <v>2025</v>
      </c>
      <c r="K2289">
        <v>33</v>
      </c>
      <c r="L2289" t="s">
        <v>2669</v>
      </c>
      <c r="M2289" t="s">
        <v>9161</v>
      </c>
      <c r="N2289" t="s">
        <v>9162</v>
      </c>
      <c r="O2289" t="s">
        <v>1753</v>
      </c>
    </row>
    <row r="2290" spans="1:19">
      <c r="A2290" t="s">
        <v>9163</v>
      </c>
      <c r="B2290" t="s">
        <v>1161</v>
      </c>
      <c r="C2290" t="s">
        <v>2486</v>
      </c>
      <c r="D2290" t="s">
        <v>1743</v>
      </c>
      <c r="E2290" t="s">
        <v>2487</v>
      </c>
      <c r="F2290" t="s">
        <v>2580</v>
      </c>
      <c r="G2290" t="s">
        <v>536</v>
      </c>
      <c r="H2290" t="s">
        <v>1348</v>
      </c>
      <c r="I2290" t="s">
        <v>1349</v>
      </c>
      <c r="J2290">
        <v>2025</v>
      </c>
      <c r="K2290">
        <v>100</v>
      </c>
      <c r="L2290" t="s">
        <v>3122</v>
      </c>
      <c r="M2290" t="s">
        <v>9084</v>
      </c>
      <c r="N2290" t="s">
        <v>9164</v>
      </c>
      <c r="O2290" t="s">
        <v>1753</v>
      </c>
    </row>
    <row r="2291" spans="1:19">
      <c r="A2291" t="s">
        <v>9165</v>
      </c>
      <c r="B2291" t="s">
        <v>1162</v>
      </c>
      <c r="C2291" t="s">
        <v>2486</v>
      </c>
      <c r="D2291" t="s">
        <v>1743</v>
      </c>
      <c r="E2291" t="s">
        <v>2487</v>
      </c>
      <c r="F2291" t="s">
        <v>2580</v>
      </c>
      <c r="G2291" t="s">
        <v>542</v>
      </c>
      <c r="H2291" t="s">
        <v>1348</v>
      </c>
      <c r="I2291" t="s">
        <v>1349</v>
      </c>
      <c r="J2291">
        <v>2025</v>
      </c>
      <c r="K2291">
        <v>100</v>
      </c>
      <c r="L2291" t="s">
        <v>3994</v>
      </c>
      <c r="M2291" t="s">
        <v>9045</v>
      </c>
      <c r="N2291" t="s">
        <v>9166</v>
      </c>
      <c r="O2291" t="s">
        <v>1753</v>
      </c>
    </row>
    <row r="2292" spans="1:19">
      <c r="A2292" t="s">
        <v>9167</v>
      </c>
      <c r="B2292" t="s">
        <v>1163</v>
      </c>
      <c r="C2292" t="s">
        <v>2486</v>
      </c>
      <c r="D2292" t="s">
        <v>1743</v>
      </c>
      <c r="E2292" t="s">
        <v>2487</v>
      </c>
      <c r="F2292" t="s">
        <v>2580</v>
      </c>
      <c r="G2292" t="s">
        <v>548</v>
      </c>
      <c r="H2292" t="s">
        <v>1348</v>
      </c>
      <c r="I2292" t="s">
        <v>1349</v>
      </c>
      <c r="J2292">
        <v>2025</v>
      </c>
      <c r="K2292">
        <v>100</v>
      </c>
      <c r="L2292" t="s">
        <v>3997</v>
      </c>
      <c r="M2292" t="s">
        <v>9045</v>
      </c>
      <c r="N2292" t="s">
        <v>9168</v>
      </c>
      <c r="O2292" t="s">
        <v>1753</v>
      </c>
    </row>
    <row r="2293" spans="1:19">
      <c r="A2293" t="s">
        <v>9169</v>
      </c>
      <c r="B2293" t="s">
        <v>1164</v>
      </c>
      <c r="C2293" t="s">
        <v>2486</v>
      </c>
      <c r="D2293" t="s">
        <v>1743</v>
      </c>
      <c r="E2293" t="s">
        <v>2487</v>
      </c>
      <c r="F2293" t="s">
        <v>2580</v>
      </c>
      <c r="G2293" t="s">
        <v>554</v>
      </c>
      <c r="H2293" t="s">
        <v>1348</v>
      </c>
      <c r="I2293" t="s">
        <v>1349</v>
      </c>
      <c r="J2293">
        <v>2025</v>
      </c>
      <c r="K2293">
        <v>100</v>
      </c>
      <c r="L2293" t="s">
        <v>4000</v>
      </c>
      <c r="M2293" t="s">
        <v>9170</v>
      </c>
      <c r="N2293" t="s">
        <v>9171</v>
      </c>
      <c r="O2293" t="s">
        <v>1753</v>
      </c>
    </row>
    <row r="2294" spans="1:19">
      <c r="A2294" t="s">
        <v>9172</v>
      </c>
      <c r="B2294" t="s">
        <v>1165</v>
      </c>
      <c r="C2294" t="s">
        <v>2486</v>
      </c>
      <c r="D2294" t="s">
        <v>1743</v>
      </c>
      <c r="E2294" t="s">
        <v>2487</v>
      </c>
      <c r="F2294" t="s">
        <v>2580</v>
      </c>
      <c r="G2294" t="s">
        <v>560</v>
      </c>
      <c r="H2294" t="s">
        <v>1348</v>
      </c>
      <c r="I2294" t="s">
        <v>1349</v>
      </c>
      <c r="J2294">
        <v>2025</v>
      </c>
      <c r="K2294">
        <v>100</v>
      </c>
      <c r="L2294" t="s">
        <v>4003</v>
      </c>
      <c r="M2294" t="s">
        <v>9170</v>
      </c>
      <c r="N2294" t="s">
        <v>9173</v>
      </c>
      <c r="O2294" t="s">
        <v>1753</v>
      </c>
    </row>
    <row r="2295" spans="1:19">
      <c r="A2295" t="s">
        <v>9174</v>
      </c>
      <c r="B2295" t="s">
        <v>1166</v>
      </c>
      <c r="C2295" t="s">
        <v>2486</v>
      </c>
      <c r="D2295" t="s">
        <v>1743</v>
      </c>
      <c r="E2295" t="s">
        <v>2487</v>
      </c>
      <c r="F2295" t="s">
        <v>2580</v>
      </c>
      <c r="G2295" t="s">
        <v>566</v>
      </c>
      <c r="H2295" t="s">
        <v>1348</v>
      </c>
      <c r="I2295" t="s">
        <v>1349</v>
      </c>
      <c r="J2295">
        <v>2025</v>
      </c>
      <c r="K2295">
        <v>100</v>
      </c>
      <c r="L2295" t="s">
        <v>3554</v>
      </c>
      <c r="M2295" t="s">
        <v>9034</v>
      </c>
      <c r="N2295" t="s">
        <v>9175</v>
      </c>
      <c r="O2295" t="s">
        <v>1753</v>
      </c>
      <c r="Q2295" t="s">
        <v>9176</v>
      </c>
    </row>
    <row r="2296" spans="1:19">
      <c r="A2296" t="s">
        <v>9177</v>
      </c>
      <c r="B2296" t="s">
        <v>1167</v>
      </c>
      <c r="C2296" t="s">
        <v>2486</v>
      </c>
      <c r="D2296" t="s">
        <v>1743</v>
      </c>
      <c r="E2296" t="s">
        <v>2487</v>
      </c>
      <c r="F2296" t="s">
        <v>2699</v>
      </c>
      <c r="G2296" t="s">
        <v>572</v>
      </c>
      <c r="H2296" t="s">
        <v>1348</v>
      </c>
      <c r="I2296" t="s">
        <v>1349</v>
      </c>
      <c r="J2296">
        <v>2025</v>
      </c>
      <c r="K2296">
        <v>100</v>
      </c>
      <c r="L2296" t="s">
        <v>2700</v>
      </c>
      <c r="M2296" t="s">
        <v>9178</v>
      </c>
      <c r="N2296" t="s">
        <v>9179</v>
      </c>
      <c r="O2296" t="s">
        <v>1753</v>
      </c>
    </row>
    <row r="2297" spans="1:19">
      <c r="A2297" t="s">
        <v>9180</v>
      </c>
      <c r="B2297" t="s">
        <v>1168</v>
      </c>
      <c r="C2297" t="s">
        <v>2486</v>
      </c>
      <c r="D2297" t="s">
        <v>1742</v>
      </c>
      <c r="E2297" t="s">
        <v>2487</v>
      </c>
      <c r="F2297" t="s">
        <v>2573</v>
      </c>
      <c r="G2297" t="s">
        <v>578</v>
      </c>
      <c r="H2297" t="s">
        <v>1348</v>
      </c>
      <c r="I2297" t="s">
        <v>1349</v>
      </c>
      <c r="J2297">
        <v>2025</v>
      </c>
      <c r="K2297">
        <v>0</v>
      </c>
      <c r="L2297" t="s">
        <v>3140</v>
      </c>
      <c r="N2297" t="s">
        <v>9181</v>
      </c>
      <c r="O2297" t="s">
        <v>1779</v>
      </c>
      <c r="P2297" t="s">
        <v>2704</v>
      </c>
      <c r="Q2297" t="s">
        <v>9182</v>
      </c>
      <c r="S2297" t="s">
        <v>9183</v>
      </c>
    </row>
    <row r="2298" spans="1:19">
      <c r="A2298" t="s">
        <v>9184</v>
      </c>
      <c r="B2298" t="s">
        <v>1169</v>
      </c>
      <c r="C2298" t="s">
        <v>2486</v>
      </c>
      <c r="D2298" t="s">
        <v>1742</v>
      </c>
      <c r="E2298" t="s">
        <v>2487</v>
      </c>
      <c r="F2298" t="s">
        <v>2526</v>
      </c>
      <c r="G2298" t="s">
        <v>580</v>
      </c>
      <c r="H2298" t="s">
        <v>1348</v>
      </c>
      <c r="I2298" t="s">
        <v>1349</v>
      </c>
      <c r="J2298">
        <v>2025</v>
      </c>
      <c r="K2298">
        <v>0</v>
      </c>
      <c r="L2298" t="s">
        <v>3143</v>
      </c>
      <c r="N2298" t="s">
        <v>9185</v>
      </c>
      <c r="O2298" t="s">
        <v>1779</v>
      </c>
      <c r="P2298" t="s">
        <v>4896</v>
      </c>
      <c r="Q2298" t="s">
        <v>9186</v>
      </c>
      <c r="S2298" t="s">
        <v>9183</v>
      </c>
    </row>
    <row r="2299" spans="1:19">
      <c r="A2299" t="s">
        <v>9187</v>
      </c>
      <c r="B2299" t="s">
        <v>1170</v>
      </c>
      <c r="C2299" t="s">
        <v>2486</v>
      </c>
      <c r="D2299" t="s">
        <v>1742</v>
      </c>
      <c r="E2299" t="s">
        <v>2487</v>
      </c>
      <c r="F2299" t="s">
        <v>2552</v>
      </c>
      <c r="G2299" t="s">
        <v>585</v>
      </c>
      <c r="H2299" t="s">
        <v>1348</v>
      </c>
      <c r="I2299" t="s">
        <v>1349</v>
      </c>
      <c r="J2299">
        <v>2025</v>
      </c>
      <c r="K2299">
        <v>0</v>
      </c>
      <c r="L2299" t="s">
        <v>3145</v>
      </c>
      <c r="N2299" t="s">
        <v>9185</v>
      </c>
      <c r="O2299" t="s">
        <v>1779</v>
      </c>
      <c r="P2299" t="s">
        <v>2711</v>
      </c>
      <c r="Q2299" t="s">
        <v>9188</v>
      </c>
      <c r="S2299" t="s">
        <v>9183</v>
      </c>
    </row>
    <row r="2300" spans="1:19">
      <c r="A2300" t="s">
        <v>9189</v>
      </c>
      <c r="B2300" t="s">
        <v>1171</v>
      </c>
      <c r="C2300" t="s">
        <v>2486</v>
      </c>
      <c r="D2300" t="s">
        <v>1742</v>
      </c>
      <c r="E2300" t="s">
        <v>2487</v>
      </c>
      <c r="F2300" t="s">
        <v>2565</v>
      </c>
      <c r="G2300" t="s">
        <v>590</v>
      </c>
      <c r="H2300" t="s">
        <v>1348</v>
      </c>
      <c r="I2300" t="s">
        <v>1349</v>
      </c>
      <c r="J2300">
        <v>2025</v>
      </c>
      <c r="K2300">
        <v>0</v>
      </c>
      <c r="L2300" t="s">
        <v>3147</v>
      </c>
      <c r="N2300" t="s">
        <v>9185</v>
      </c>
      <c r="O2300" t="s">
        <v>1779</v>
      </c>
      <c r="P2300" t="s">
        <v>2566</v>
      </c>
      <c r="Q2300" t="s">
        <v>9190</v>
      </c>
      <c r="S2300" t="s">
        <v>9183</v>
      </c>
    </row>
    <row r="2301" spans="1:19">
      <c r="A2301" t="s">
        <v>9191</v>
      </c>
      <c r="B2301" t="s">
        <v>1172</v>
      </c>
      <c r="C2301" t="s">
        <v>2486</v>
      </c>
      <c r="D2301" t="s">
        <v>1742</v>
      </c>
      <c r="E2301" t="s">
        <v>2487</v>
      </c>
      <c r="F2301" t="s">
        <v>2526</v>
      </c>
      <c r="G2301" t="s">
        <v>592</v>
      </c>
      <c r="H2301" t="s">
        <v>1348</v>
      </c>
      <c r="I2301" t="s">
        <v>1349</v>
      </c>
      <c r="J2301">
        <v>2025</v>
      </c>
      <c r="K2301">
        <v>0</v>
      </c>
      <c r="L2301" t="s">
        <v>3149</v>
      </c>
      <c r="M2301" t="s">
        <v>9192</v>
      </c>
      <c r="N2301" t="s">
        <v>9193</v>
      </c>
      <c r="O2301" t="s">
        <v>1779</v>
      </c>
      <c r="P2301" t="s">
        <v>2716</v>
      </c>
      <c r="Q2301" t="s">
        <v>9194</v>
      </c>
      <c r="S2301" t="s">
        <v>9183</v>
      </c>
    </row>
    <row r="2302" spans="1:19">
      <c r="A2302" t="s">
        <v>9195</v>
      </c>
      <c r="B2302" t="s">
        <v>1173</v>
      </c>
      <c r="C2302" t="s">
        <v>2486</v>
      </c>
      <c r="D2302" t="s">
        <v>1744</v>
      </c>
      <c r="E2302" t="s">
        <v>2499</v>
      </c>
      <c r="F2302" t="s">
        <v>2526</v>
      </c>
      <c r="G2302" t="s">
        <v>596</v>
      </c>
      <c r="H2302" t="s">
        <v>1348</v>
      </c>
      <c r="I2302" t="s">
        <v>1349</v>
      </c>
      <c r="J2302">
        <v>2025</v>
      </c>
      <c r="K2302">
        <v>100</v>
      </c>
      <c r="L2302" t="s">
        <v>2719</v>
      </c>
      <c r="M2302" t="s">
        <v>9196</v>
      </c>
      <c r="N2302" t="s">
        <v>9197</v>
      </c>
      <c r="O2302" t="s">
        <v>1753</v>
      </c>
    </row>
    <row r="2303" spans="1:19">
      <c r="A2303" t="s">
        <v>9198</v>
      </c>
      <c r="B2303" t="s">
        <v>1174</v>
      </c>
      <c r="C2303" t="s">
        <v>2486</v>
      </c>
      <c r="D2303" t="s">
        <v>1744</v>
      </c>
      <c r="E2303" t="s">
        <v>2499</v>
      </c>
      <c r="F2303" t="s">
        <v>2526</v>
      </c>
      <c r="G2303" t="s">
        <v>602</v>
      </c>
      <c r="H2303" t="s">
        <v>1348</v>
      </c>
      <c r="I2303" t="s">
        <v>1349</v>
      </c>
      <c r="J2303">
        <v>2025</v>
      </c>
      <c r="K2303">
        <v>100</v>
      </c>
      <c r="L2303" t="s">
        <v>2722</v>
      </c>
      <c r="M2303" t="s">
        <v>9196</v>
      </c>
      <c r="N2303" t="s">
        <v>9199</v>
      </c>
      <c r="O2303" t="s">
        <v>1753</v>
      </c>
      <c r="Q2303" t="s">
        <v>9200</v>
      </c>
    </row>
    <row r="2304" spans="1:19">
      <c r="A2304" t="s">
        <v>9201</v>
      </c>
      <c r="B2304" t="s">
        <v>1175</v>
      </c>
      <c r="C2304" t="s">
        <v>2486</v>
      </c>
      <c r="D2304" t="s">
        <v>1744</v>
      </c>
      <c r="E2304" t="s">
        <v>2499</v>
      </c>
      <c r="F2304" t="s">
        <v>2552</v>
      </c>
      <c r="G2304" t="s">
        <v>608</v>
      </c>
      <c r="H2304" t="s">
        <v>1348</v>
      </c>
      <c r="I2304" t="s">
        <v>1349</v>
      </c>
      <c r="J2304">
        <v>2025</v>
      </c>
      <c r="K2304">
        <v>100</v>
      </c>
      <c r="L2304" t="s">
        <v>2725</v>
      </c>
      <c r="M2304" t="s">
        <v>9196</v>
      </c>
      <c r="N2304" t="s">
        <v>9202</v>
      </c>
      <c r="O2304" t="s">
        <v>1753</v>
      </c>
    </row>
    <row r="2305" spans="1:19">
      <c r="A2305" t="s">
        <v>9203</v>
      </c>
      <c r="B2305" t="s">
        <v>1176</v>
      </c>
      <c r="C2305" t="s">
        <v>2486</v>
      </c>
      <c r="D2305" t="s">
        <v>1744</v>
      </c>
      <c r="E2305" t="s">
        <v>2499</v>
      </c>
      <c r="F2305" t="s">
        <v>2552</v>
      </c>
      <c r="G2305" t="s">
        <v>612</v>
      </c>
      <c r="H2305" t="s">
        <v>1348</v>
      </c>
      <c r="I2305" t="s">
        <v>1349</v>
      </c>
      <c r="J2305">
        <v>2025</v>
      </c>
      <c r="K2305">
        <v>100</v>
      </c>
      <c r="L2305" t="s">
        <v>2728</v>
      </c>
      <c r="M2305" t="s">
        <v>9196</v>
      </c>
      <c r="N2305" t="s">
        <v>9204</v>
      </c>
      <c r="O2305" t="s">
        <v>1753</v>
      </c>
    </row>
    <row r="2306" spans="1:19">
      <c r="A2306" t="s">
        <v>9205</v>
      </c>
      <c r="B2306" t="s">
        <v>1177</v>
      </c>
      <c r="C2306" t="s">
        <v>2486</v>
      </c>
      <c r="D2306" t="s">
        <v>1744</v>
      </c>
      <c r="E2306" t="s">
        <v>2499</v>
      </c>
      <c r="F2306" t="s">
        <v>2565</v>
      </c>
      <c r="G2306" t="s">
        <v>618</v>
      </c>
      <c r="H2306" t="s">
        <v>1348</v>
      </c>
      <c r="I2306" t="s">
        <v>1349</v>
      </c>
      <c r="J2306">
        <v>2025</v>
      </c>
      <c r="K2306">
        <v>67</v>
      </c>
      <c r="L2306" t="s">
        <v>3046</v>
      </c>
      <c r="M2306" t="s">
        <v>9196</v>
      </c>
      <c r="N2306" t="s">
        <v>9206</v>
      </c>
      <c r="O2306" t="s">
        <v>1753</v>
      </c>
    </row>
    <row r="2307" spans="1:19">
      <c r="A2307" t="s">
        <v>9207</v>
      </c>
      <c r="B2307" t="s">
        <v>1178</v>
      </c>
      <c r="C2307" t="s">
        <v>2486</v>
      </c>
      <c r="D2307" t="s">
        <v>1748</v>
      </c>
      <c r="E2307" t="s">
        <v>2733</v>
      </c>
      <c r="F2307" t="s">
        <v>2734</v>
      </c>
      <c r="G2307" t="s">
        <v>621</v>
      </c>
      <c r="H2307" t="s">
        <v>1348</v>
      </c>
      <c r="I2307" t="s">
        <v>1349</v>
      </c>
      <c r="J2307">
        <v>2025</v>
      </c>
      <c r="K2307">
        <v>100</v>
      </c>
      <c r="L2307" t="s">
        <v>3590</v>
      </c>
      <c r="M2307" t="s">
        <v>2108</v>
      </c>
      <c r="N2307" t="s">
        <v>9208</v>
      </c>
      <c r="O2307" t="s">
        <v>1753</v>
      </c>
    </row>
    <row r="2308" spans="1:19">
      <c r="A2308" t="s">
        <v>9209</v>
      </c>
      <c r="B2308" t="s">
        <v>1179</v>
      </c>
      <c r="C2308" t="s">
        <v>2486</v>
      </c>
      <c r="D2308" t="s">
        <v>1748</v>
      </c>
      <c r="E2308" t="s">
        <v>2733</v>
      </c>
      <c r="F2308" t="s">
        <v>2734</v>
      </c>
      <c r="G2308" t="s">
        <v>627</v>
      </c>
      <c r="H2308" t="s">
        <v>1348</v>
      </c>
      <c r="I2308" t="s">
        <v>1349</v>
      </c>
      <c r="J2308">
        <v>2025</v>
      </c>
      <c r="K2308">
        <v>100</v>
      </c>
      <c r="L2308" t="s">
        <v>5406</v>
      </c>
      <c r="N2308" t="s">
        <v>9210</v>
      </c>
      <c r="O2308" t="s">
        <v>1753</v>
      </c>
    </row>
    <row r="2309" spans="1:19">
      <c r="A2309" t="s">
        <v>9211</v>
      </c>
      <c r="B2309" t="s">
        <v>1180</v>
      </c>
      <c r="C2309" t="s">
        <v>2486</v>
      </c>
      <c r="D2309" t="s">
        <v>1748</v>
      </c>
      <c r="E2309" t="s">
        <v>2733</v>
      </c>
      <c r="F2309" t="s">
        <v>2734</v>
      </c>
      <c r="G2309" t="s">
        <v>633</v>
      </c>
      <c r="H2309" t="s">
        <v>1348</v>
      </c>
      <c r="I2309" t="s">
        <v>1349</v>
      </c>
      <c r="J2309">
        <v>2025</v>
      </c>
      <c r="K2309">
        <v>33</v>
      </c>
      <c r="L2309" t="s">
        <v>4052</v>
      </c>
      <c r="M2309" t="s">
        <v>2108</v>
      </c>
      <c r="N2309" t="s">
        <v>9212</v>
      </c>
      <c r="O2309" t="s">
        <v>1753</v>
      </c>
    </row>
    <row r="2310" spans="1:19">
      <c r="A2310" t="s">
        <v>9213</v>
      </c>
      <c r="B2310" t="s">
        <v>1181</v>
      </c>
      <c r="C2310" t="s">
        <v>2486</v>
      </c>
      <c r="D2310" t="s">
        <v>1748</v>
      </c>
      <c r="E2310" t="s">
        <v>2733</v>
      </c>
      <c r="F2310" t="s">
        <v>2734</v>
      </c>
      <c r="G2310" t="s">
        <v>639</v>
      </c>
      <c r="H2310" t="s">
        <v>1348</v>
      </c>
      <c r="I2310" t="s">
        <v>1349</v>
      </c>
      <c r="J2310">
        <v>2025</v>
      </c>
      <c r="K2310">
        <v>33</v>
      </c>
      <c r="L2310" t="s">
        <v>2744</v>
      </c>
      <c r="M2310" t="s">
        <v>9214</v>
      </c>
      <c r="N2310" t="s">
        <v>9215</v>
      </c>
      <c r="O2310" t="s">
        <v>1753</v>
      </c>
    </row>
    <row r="2311" spans="1:19">
      <c r="A2311" t="s">
        <v>9216</v>
      </c>
      <c r="B2311" t="s">
        <v>1182</v>
      </c>
      <c r="C2311" t="s">
        <v>2486</v>
      </c>
      <c r="D2311" t="s">
        <v>1745</v>
      </c>
      <c r="E2311" t="s">
        <v>2504</v>
      </c>
      <c r="F2311" t="s">
        <v>2526</v>
      </c>
      <c r="G2311" t="s">
        <v>645</v>
      </c>
      <c r="H2311" t="s">
        <v>1348</v>
      </c>
      <c r="I2311" t="s">
        <v>1349</v>
      </c>
      <c r="J2311">
        <v>2025</v>
      </c>
      <c r="K2311">
        <v>67</v>
      </c>
      <c r="L2311" t="s">
        <v>5419</v>
      </c>
      <c r="M2311" t="s">
        <v>9217</v>
      </c>
      <c r="N2311" t="s">
        <v>9218</v>
      </c>
      <c r="O2311" t="s">
        <v>1753</v>
      </c>
    </row>
    <row r="2312" spans="1:19">
      <c r="A2312" t="s">
        <v>9219</v>
      </c>
      <c r="B2312" t="s">
        <v>1183</v>
      </c>
      <c r="C2312" t="s">
        <v>2486</v>
      </c>
      <c r="D2312" t="s">
        <v>1745</v>
      </c>
      <c r="E2312" t="s">
        <v>2504</v>
      </c>
      <c r="F2312" t="s">
        <v>2526</v>
      </c>
      <c r="G2312" t="s">
        <v>651</v>
      </c>
      <c r="H2312" t="s">
        <v>1348</v>
      </c>
      <c r="I2312" t="s">
        <v>1349</v>
      </c>
      <c r="J2312">
        <v>2025</v>
      </c>
      <c r="K2312">
        <v>0</v>
      </c>
      <c r="L2312" t="s">
        <v>2751</v>
      </c>
      <c r="M2312" t="s">
        <v>9217</v>
      </c>
      <c r="O2312" t="s">
        <v>1753</v>
      </c>
    </row>
    <row r="2313" spans="1:19">
      <c r="A2313" t="s">
        <v>9220</v>
      </c>
      <c r="B2313" t="s">
        <v>1184</v>
      </c>
      <c r="C2313" t="s">
        <v>2486</v>
      </c>
      <c r="D2313" t="s">
        <v>1745</v>
      </c>
      <c r="E2313" t="s">
        <v>2504</v>
      </c>
      <c r="F2313" t="s">
        <v>2526</v>
      </c>
      <c r="G2313" t="s">
        <v>657</v>
      </c>
      <c r="H2313" t="s">
        <v>1348</v>
      </c>
      <c r="I2313" t="s">
        <v>1349</v>
      </c>
      <c r="J2313">
        <v>2025</v>
      </c>
      <c r="K2313">
        <v>100</v>
      </c>
      <c r="L2313" t="s">
        <v>2756</v>
      </c>
      <c r="M2313" t="s">
        <v>9217</v>
      </c>
      <c r="N2313" t="s">
        <v>9221</v>
      </c>
      <c r="O2313" t="s">
        <v>1753</v>
      </c>
    </row>
    <row r="2314" spans="1:19">
      <c r="A2314" t="s">
        <v>9222</v>
      </c>
      <c r="B2314" t="s">
        <v>1185</v>
      </c>
      <c r="C2314" t="s">
        <v>2486</v>
      </c>
      <c r="D2314" t="s">
        <v>1745</v>
      </c>
      <c r="E2314" t="s">
        <v>2504</v>
      </c>
      <c r="F2314" t="s">
        <v>2552</v>
      </c>
      <c r="G2314" t="s">
        <v>661</v>
      </c>
      <c r="H2314" t="s">
        <v>1348</v>
      </c>
      <c r="I2314" t="s">
        <v>1349</v>
      </c>
      <c r="J2314">
        <v>2025</v>
      </c>
      <c r="K2314">
        <v>100</v>
      </c>
      <c r="L2314" t="s">
        <v>2760</v>
      </c>
      <c r="M2314" t="s">
        <v>9217</v>
      </c>
      <c r="N2314" t="s">
        <v>9223</v>
      </c>
      <c r="O2314" t="s">
        <v>1753</v>
      </c>
    </row>
    <row r="2315" spans="1:19">
      <c r="A2315" t="s">
        <v>9224</v>
      </c>
      <c r="B2315" t="s">
        <v>1186</v>
      </c>
      <c r="C2315" t="s">
        <v>2486</v>
      </c>
      <c r="D2315" t="s">
        <v>1745</v>
      </c>
      <c r="E2315" t="s">
        <v>2504</v>
      </c>
      <c r="F2315" t="s">
        <v>2552</v>
      </c>
      <c r="G2315" t="s">
        <v>665</v>
      </c>
      <c r="H2315" t="s">
        <v>1348</v>
      </c>
      <c r="I2315" t="s">
        <v>1349</v>
      </c>
      <c r="J2315">
        <v>2025</v>
      </c>
      <c r="K2315">
        <v>100</v>
      </c>
      <c r="L2315" t="s">
        <v>2763</v>
      </c>
      <c r="M2315" t="s">
        <v>9217</v>
      </c>
      <c r="N2315" t="s">
        <v>9223</v>
      </c>
      <c r="O2315" t="s">
        <v>1753</v>
      </c>
    </row>
    <row r="2316" spans="1:19">
      <c r="A2316" t="s">
        <v>9225</v>
      </c>
      <c r="B2316" t="s">
        <v>1187</v>
      </c>
      <c r="C2316" t="s">
        <v>2486</v>
      </c>
      <c r="D2316" t="s">
        <v>1745</v>
      </c>
      <c r="E2316" t="s">
        <v>2504</v>
      </c>
      <c r="F2316" t="s">
        <v>2552</v>
      </c>
      <c r="G2316" t="s">
        <v>671</v>
      </c>
      <c r="H2316" t="s">
        <v>1348</v>
      </c>
      <c r="I2316" t="s">
        <v>1349</v>
      </c>
      <c r="J2316">
        <v>2025</v>
      </c>
      <c r="K2316">
        <v>100</v>
      </c>
      <c r="L2316" t="s">
        <v>2766</v>
      </c>
      <c r="M2316" t="s">
        <v>9226</v>
      </c>
      <c r="N2316" t="s">
        <v>9227</v>
      </c>
      <c r="O2316" t="s">
        <v>1753</v>
      </c>
    </row>
    <row r="2317" spans="1:19">
      <c r="A2317" t="s">
        <v>9228</v>
      </c>
      <c r="B2317" t="s">
        <v>1188</v>
      </c>
      <c r="C2317" t="s">
        <v>2486</v>
      </c>
      <c r="D2317" t="s">
        <v>1745</v>
      </c>
      <c r="E2317" t="s">
        <v>2504</v>
      </c>
      <c r="F2317" t="s">
        <v>2565</v>
      </c>
      <c r="G2317" t="s">
        <v>675</v>
      </c>
      <c r="H2317" t="s">
        <v>1348</v>
      </c>
      <c r="I2317" t="s">
        <v>1349</v>
      </c>
      <c r="J2317">
        <v>2025</v>
      </c>
      <c r="K2317">
        <v>100</v>
      </c>
      <c r="L2317" t="s">
        <v>2566</v>
      </c>
      <c r="M2317" t="s">
        <v>9217</v>
      </c>
      <c r="N2317" t="s">
        <v>9229</v>
      </c>
      <c r="O2317" t="s">
        <v>1753</v>
      </c>
    </row>
    <row r="2318" spans="1:19">
      <c r="A2318" t="s">
        <v>9230</v>
      </c>
      <c r="B2318" t="s">
        <v>1189</v>
      </c>
      <c r="C2318" t="s">
        <v>2486</v>
      </c>
      <c r="D2318" t="s">
        <v>1745</v>
      </c>
      <c r="E2318" t="s">
        <v>2504</v>
      </c>
      <c r="F2318" t="s">
        <v>2565</v>
      </c>
      <c r="G2318" t="s">
        <v>677</v>
      </c>
      <c r="H2318" t="s">
        <v>1348</v>
      </c>
      <c r="I2318" t="s">
        <v>1349</v>
      </c>
      <c r="J2318">
        <v>2025</v>
      </c>
      <c r="K2318">
        <v>100</v>
      </c>
      <c r="L2318" t="s">
        <v>4960</v>
      </c>
      <c r="M2318" t="s">
        <v>9217</v>
      </c>
      <c r="N2318" t="s">
        <v>9231</v>
      </c>
      <c r="O2318" t="s">
        <v>1779</v>
      </c>
      <c r="P2318" t="s">
        <v>4960</v>
      </c>
      <c r="Q2318" t="s">
        <v>9232</v>
      </c>
      <c r="R2318" t="s">
        <v>9233</v>
      </c>
      <c r="S2318" t="s">
        <v>9234</v>
      </c>
    </row>
    <row r="2319" spans="1:19">
      <c r="A2319" t="s">
        <v>9235</v>
      </c>
      <c r="B2319" t="s">
        <v>1190</v>
      </c>
      <c r="C2319" t="s">
        <v>2486</v>
      </c>
      <c r="D2319" t="s">
        <v>1746</v>
      </c>
      <c r="E2319" t="s">
        <v>2504</v>
      </c>
      <c r="F2319" t="s">
        <v>2573</v>
      </c>
      <c r="G2319" t="s">
        <v>682</v>
      </c>
      <c r="H2319" t="s">
        <v>1348</v>
      </c>
      <c r="I2319" t="s">
        <v>1349</v>
      </c>
      <c r="J2319">
        <v>2025</v>
      </c>
      <c r="K2319">
        <v>0</v>
      </c>
      <c r="L2319" t="s">
        <v>2777</v>
      </c>
      <c r="M2319" t="s">
        <v>9027</v>
      </c>
      <c r="O2319" t="s">
        <v>1753</v>
      </c>
    </row>
    <row r="2320" spans="1:19">
      <c r="A2320" t="s">
        <v>9236</v>
      </c>
      <c r="B2320" t="s">
        <v>1191</v>
      </c>
      <c r="C2320" t="s">
        <v>2486</v>
      </c>
      <c r="D2320" t="s">
        <v>1746</v>
      </c>
      <c r="E2320" t="s">
        <v>2504</v>
      </c>
      <c r="F2320" t="s">
        <v>2526</v>
      </c>
      <c r="G2320" t="s">
        <v>688</v>
      </c>
      <c r="H2320" t="s">
        <v>1348</v>
      </c>
      <c r="I2320" t="s">
        <v>1349</v>
      </c>
      <c r="J2320">
        <v>2025</v>
      </c>
      <c r="K2320">
        <v>0</v>
      </c>
      <c r="L2320" t="s">
        <v>3193</v>
      </c>
      <c r="M2320" t="s">
        <v>9027</v>
      </c>
      <c r="N2320" t="s">
        <v>9237</v>
      </c>
      <c r="O2320" t="s">
        <v>1753</v>
      </c>
    </row>
    <row r="2321" spans="1:19">
      <c r="A2321" t="s">
        <v>9238</v>
      </c>
      <c r="B2321" t="s">
        <v>1192</v>
      </c>
      <c r="C2321" t="s">
        <v>2486</v>
      </c>
      <c r="D2321" t="s">
        <v>1746</v>
      </c>
      <c r="E2321" t="s">
        <v>2504</v>
      </c>
      <c r="F2321" t="s">
        <v>2526</v>
      </c>
      <c r="G2321" t="s">
        <v>694</v>
      </c>
      <c r="H2321" t="s">
        <v>1348</v>
      </c>
      <c r="I2321" t="s">
        <v>1349</v>
      </c>
      <c r="J2321">
        <v>2025</v>
      </c>
      <c r="K2321">
        <v>0</v>
      </c>
      <c r="L2321" t="s">
        <v>3195</v>
      </c>
      <c r="M2321" t="s">
        <v>9027</v>
      </c>
      <c r="N2321" t="s">
        <v>9237</v>
      </c>
      <c r="O2321" t="s">
        <v>1753</v>
      </c>
    </row>
    <row r="2322" spans="1:19">
      <c r="A2322" t="s">
        <v>9239</v>
      </c>
      <c r="B2322" t="s">
        <v>1193</v>
      </c>
      <c r="C2322" t="s">
        <v>2486</v>
      </c>
      <c r="D2322" t="s">
        <v>1746</v>
      </c>
      <c r="E2322" t="s">
        <v>2504</v>
      </c>
      <c r="F2322" t="s">
        <v>2526</v>
      </c>
      <c r="G2322" t="s">
        <v>700</v>
      </c>
      <c r="H2322" t="s">
        <v>1348</v>
      </c>
      <c r="I2322" t="s">
        <v>1349</v>
      </c>
      <c r="J2322">
        <v>2025</v>
      </c>
      <c r="K2322">
        <v>0</v>
      </c>
      <c r="L2322" t="s">
        <v>3197</v>
      </c>
      <c r="M2322" t="s">
        <v>9027</v>
      </c>
      <c r="N2322" t="s">
        <v>9237</v>
      </c>
      <c r="O2322" t="s">
        <v>1753</v>
      </c>
    </row>
    <row r="2323" spans="1:19">
      <c r="A2323" t="s">
        <v>9240</v>
      </c>
      <c r="B2323" t="s">
        <v>1194</v>
      </c>
      <c r="C2323" t="s">
        <v>2486</v>
      </c>
      <c r="D2323" t="s">
        <v>1746</v>
      </c>
      <c r="E2323" t="s">
        <v>2504</v>
      </c>
      <c r="F2323" t="s">
        <v>2552</v>
      </c>
      <c r="G2323" t="s">
        <v>706</v>
      </c>
      <c r="H2323" t="s">
        <v>1348</v>
      </c>
      <c r="I2323" t="s">
        <v>1349</v>
      </c>
      <c r="J2323">
        <v>2025</v>
      </c>
      <c r="K2323">
        <v>0</v>
      </c>
      <c r="L2323" t="s">
        <v>3199</v>
      </c>
      <c r="M2323" t="s">
        <v>9027</v>
      </c>
      <c r="N2323" t="s">
        <v>9237</v>
      </c>
      <c r="O2323" t="s">
        <v>1753</v>
      </c>
    </row>
    <row r="2324" spans="1:19">
      <c r="A2324" t="s">
        <v>9241</v>
      </c>
      <c r="B2324" t="s">
        <v>1195</v>
      </c>
      <c r="C2324" t="s">
        <v>2486</v>
      </c>
      <c r="D2324" t="s">
        <v>1746</v>
      </c>
      <c r="E2324" t="s">
        <v>2504</v>
      </c>
      <c r="F2324" t="s">
        <v>2552</v>
      </c>
      <c r="G2324" t="s">
        <v>712</v>
      </c>
      <c r="H2324" t="s">
        <v>1348</v>
      </c>
      <c r="I2324" t="s">
        <v>1349</v>
      </c>
      <c r="J2324">
        <v>2025</v>
      </c>
      <c r="K2324">
        <v>0</v>
      </c>
      <c r="L2324" t="s">
        <v>3201</v>
      </c>
      <c r="M2324" t="s">
        <v>9027</v>
      </c>
      <c r="N2324" t="s">
        <v>9237</v>
      </c>
      <c r="O2324" t="s">
        <v>1753</v>
      </c>
    </row>
    <row r="2325" spans="1:19">
      <c r="A2325" t="s">
        <v>9242</v>
      </c>
      <c r="B2325" t="s">
        <v>1196</v>
      </c>
      <c r="C2325" t="s">
        <v>2486</v>
      </c>
      <c r="D2325" t="s">
        <v>1746</v>
      </c>
      <c r="E2325" t="s">
        <v>2504</v>
      </c>
      <c r="F2325" t="s">
        <v>2552</v>
      </c>
      <c r="G2325" t="s">
        <v>716</v>
      </c>
      <c r="H2325" t="s">
        <v>1348</v>
      </c>
      <c r="I2325" t="s">
        <v>1349</v>
      </c>
      <c r="J2325">
        <v>2025</v>
      </c>
      <c r="K2325">
        <v>0</v>
      </c>
      <c r="L2325" t="s">
        <v>3203</v>
      </c>
      <c r="M2325" t="s">
        <v>9027</v>
      </c>
      <c r="N2325" t="s">
        <v>9237</v>
      </c>
      <c r="O2325" t="s">
        <v>1753</v>
      </c>
    </row>
    <row r="2326" spans="1:19">
      <c r="A2326" t="s">
        <v>9243</v>
      </c>
      <c r="B2326" t="s">
        <v>1197</v>
      </c>
      <c r="C2326" t="s">
        <v>2486</v>
      </c>
      <c r="D2326" t="s">
        <v>1746</v>
      </c>
      <c r="E2326" t="s">
        <v>2504</v>
      </c>
      <c r="F2326" t="s">
        <v>2565</v>
      </c>
      <c r="G2326" t="s">
        <v>722</v>
      </c>
      <c r="H2326" t="s">
        <v>1348</v>
      </c>
      <c r="I2326" t="s">
        <v>1349</v>
      </c>
      <c r="J2326">
        <v>2025</v>
      </c>
      <c r="K2326">
        <v>0</v>
      </c>
      <c r="L2326" t="s">
        <v>2805</v>
      </c>
      <c r="N2326" t="s">
        <v>9244</v>
      </c>
      <c r="O2326" t="s">
        <v>1753</v>
      </c>
    </row>
    <row r="2327" spans="1:19">
      <c r="A2327" t="s">
        <v>9245</v>
      </c>
      <c r="B2327" t="s">
        <v>1198</v>
      </c>
      <c r="C2327" t="s">
        <v>2486</v>
      </c>
      <c r="D2327" t="s">
        <v>1747</v>
      </c>
      <c r="E2327" t="s">
        <v>2504</v>
      </c>
      <c r="F2327" t="s">
        <v>2526</v>
      </c>
      <c r="G2327" t="s">
        <v>728</v>
      </c>
      <c r="H2327" t="s">
        <v>1348</v>
      </c>
      <c r="I2327" t="s">
        <v>1349</v>
      </c>
      <c r="J2327">
        <v>2025</v>
      </c>
      <c r="K2327">
        <v>67</v>
      </c>
      <c r="L2327" t="s">
        <v>3647</v>
      </c>
      <c r="M2327" t="s">
        <v>9030</v>
      </c>
      <c r="N2327" t="s">
        <v>9246</v>
      </c>
      <c r="O2327" t="s">
        <v>1779</v>
      </c>
      <c r="P2327" t="s">
        <v>2807</v>
      </c>
      <c r="Q2327" t="s">
        <v>9247</v>
      </c>
      <c r="R2327" t="s">
        <v>9248</v>
      </c>
      <c r="S2327" t="s">
        <v>9249</v>
      </c>
    </row>
    <row r="2328" spans="1:19">
      <c r="A2328" t="s">
        <v>9250</v>
      </c>
      <c r="B2328" t="s">
        <v>1199</v>
      </c>
      <c r="C2328" t="s">
        <v>2486</v>
      </c>
      <c r="D2328" t="s">
        <v>1747</v>
      </c>
      <c r="E2328" t="s">
        <v>2504</v>
      </c>
      <c r="F2328" t="s">
        <v>2526</v>
      </c>
      <c r="G2328" t="s">
        <v>734</v>
      </c>
      <c r="H2328" t="s">
        <v>1348</v>
      </c>
      <c r="I2328" t="s">
        <v>1349</v>
      </c>
      <c r="J2328">
        <v>2025</v>
      </c>
      <c r="K2328">
        <v>67</v>
      </c>
      <c r="L2328" t="s">
        <v>4107</v>
      </c>
      <c r="M2328" t="s">
        <v>9030</v>
      </c>
      <c r="N2328" t="s">
        <v>9251</v>
      </c>
      <c r="O2328" t="s">
        <v>1753</v>
      </c>
    </row>
    <row r="2329" spans="1:19">
      <c r="A2329" t="s">
        <v>9252</v>
      </c>
      <c r="B2329" t="s">
        <v>1200</v>
      </c>
      <c r="C2329" t="s">
        <v>2486</v>
      </c>
      <c r="D2329" t="s">
        <v>1747</v>
      </c>
      <c r="E2329" t="s">
        <v>2504</v>
      </c>
      <c r="F2329" t="s">
        <v>2526</v>
      </c>
      <c r="G2329" t="s">
        <v>740</v>
      </c>
      <c r="H2329" t="s">
        <v>1348</v>
      </c>
      <c r="I2329" t="s">
        <v>1349</v>
      </c>
      <c r="J2329">
        <v>2025</v>
      </c>
      <c r="K2329">
        <v>100</v>
      </c>
      <c r="L2329" t="s">
        <v>2814</v>
      </c>
      <c r="M2329" t="s">
        <v>9030</v>
      </c>
      <c r="N2329" t="s">
        <v>9253</v>
      </c>
      <c r="O2329" t="s">
        <v>1753</v>
      </c>
    </row>
    <row r="2330" spans="1:19">
      <c r="A2330" t="s">
        <v>9254</v>
      </c>
      <c r="B2330" t="s">
        <v>1201</v>
      </c>
      <c r="C2330" t="s">
        <v>2486</v>
      </c>
      <c r="D2330" t="s">
        <v>1747</v>
      </c>
      <c r="E2330" t="s">
        <v>2504</v>
      </c>
      <c r="F2330" t="s">
        <v>2552</v>
      </c>
      <c r="G2330" t="s">
        <v>746</v>
      </c>
      <c r="H2330" t="s">
        <v>1348</v>
      </c>
      <c r="I2330" t="s">
        <v>1349</v>
      </c>
      <c r="J2330">
        <v>2025</v>
      </c>
      <c r="K2330">
        <v>67</v>
      </c>
      <c r="L2330" t="s">
        <v>3658</v>
      </c>
      <c r="M2330" t="s">
        <v>9030</v>
      </c>
      <c r="N2330" t="s">
        <v>9255</v>
      </c>
      <c r="O2330" t="s">
        <v>1753</v>
      </c>
    </row>
    <row r="2331" spans="1:19">
      <c r="A2331" t="s">
        <v>9256</v>
      </c>
      <c r="B2331" t="s">
        <v>1202</v>
      </c>
      <c r="C2331" t="s">
        <v>2486</v>
      </c>
      <c r="D2331" t="s">
        <v>1747</v>
      </c>
      <c r="E2331" t="s">
        <v>2504</v>
      </c>
      <c r="F2331" t="s">
        <v>2552</v>
      </c>
      <c r="G2331" t="s">
        <v>752</v>
      </c>
      <c r="H2331" t="s">
        <v>1348</v>
      </c>
      <c r="I2331" t="s">
        <v>1349</v>
      </c>
      <c r="J2331">
        <v>2025</v>
      </c>
      <c r="K2331">
        <v>100</v>
      </c>
      <c r="L2331" t="s">
        <v>2820</v>
      </c>
      <c r="M2331" t="s">
        <v>9030</v>
      </c>
      <c r="N2331" t="s">
        <v>9257</v>
      </c>
      <c r="O2331" t="s">
        <v>1753</v>
      </c>
    </row>
    <row r="2332" spans="1:19">
      <c r="A2332" t="s">
        <v>9258</v>
      </c>
      <c r="B2332" t="s">
        <v>1203</v>
      </c>
      <c r="C2332" t="s">
        <v>2486</v>
      </c>
      <c r="D2332" t="s">
        <v>1747</v>
      </c>
      <c r="E2332" t="s">
        <v>2504</v>
      </c>
      <c r="F2332" t="s">
        <v>2552</v>
      </c>
      <c r="G2332" t="s">
        <v>756</v>
      </c>
      <c r="H2332" t="s">
        <v>1348</v>
      </c>
      <c r="I2332" t="s">
        <v>1349</v>
      </c>
      <c r="J2332">
        <v>2025</v>
      </c>
      <c r="K2332">
        <v>100</v>
      </c>
      <c r="L2332" t="s">
        <v>2823</v>
      </c>
      <c r="M2332" t="s">
        <v>9030</v>
      </c>
      <c r="N2332" t="s">
        <v>9259</v>
      </c>
      <c r="O2332" t="s">
        <v>1753</v>
      </c>
    </row>
    <row r="2333" spans="1:19">
      <c r="A2333" t="s">
        <v>9260</v>
      </c>
      <c r="B2333" t="s">
        <v>1204</v>
      </c>
      <c r="C2333" t="s">
        <v>2486</v>
      </c>
      <c r="D2333" t="s">
        <v>1747</v>
      </c>
      <c r="E2333" t="s">
        <v>2504</v>
      </c>
      <c r="F2333" t="s">
        <v>2565</v>
      </c>
      <c r="G2333" t="s">
        <v>762</v>
      </c>
      <c r="H2333" t="s">
        <v>1348</v>
      </c>
      <c r="I2333" t="s">
        <v>1349</v>
      </c>
      <c r="J2333">
        <v>2025</v>
      </c>
      <c r="K2333">
        <v>33</v>
      </c>
      <c r="L2333" t="s">
        <v>3667</v>
      </c>
      <c r="M2333" t="s">
        <v>9030</v>
      </c>
      <c r="N2333" t="s">
        <v>9261</v>
      </c>
      <c r="O2333" t="s">
        <v>1753</v>
      </c>
    </row>
    <row r="2334" spans="1:19">
      <c r="A2334" t="s">
        <v>9262</v>
      </c>
      <c r="B2334" t="s">
        <v>1205</v>
      </c>
      <c r="C2334" t="s">
        <v>2486</v>
      </c>
      <c r="D2334" t="s">
        <v>1747</v>
      </c>
      <c r="E2334" t="s">
        <v>2504</v>
      </c>
      <c r="F2334" t="s">
        <v>2573</v>
      </c>
      <c r="G2334" t="s">
        <v>768</v>
      </c>
      <c r="H2334" t="s">
        <v>1348</v>
      </c>
      <c r="I2334" t="s">
        <v>1349</v>
      </c>
      <c r="J2334">
        <v>2025</v>
      </c>
      <c r="K2334">
        <v>0</v>
      </c>
      <c r="L2334" t="s">
        <v>2829</v>
      </c>
      <c r="M2334" t="s">
        <v>9030</v>
      </c>
      <c r="O2334" t="s">
        <v>1753</v>
      </c>
    </row>
    <row r="2335" spans="1:19">
      <c r="A2335" t="s">
        <v>9263</v>
      </c>
      <c r="B2335" t="s">
        <v>1206</v>
      </c>
      <c r="C2335" t="s">
        <v>2486</v>
      </c>
      <c r="D2335" t="s">
        <v>1747</v>
      </c>
      <c r="E2335" t="s">
        <v>2504</v>
      </c>
      <c r="F2335" t="s">
        <v>2580</v>
      </c>
      <c r="G2335" t="s">
        <v>774</v>
      </c>
      <c r="H2335" t="s">
        <v>1348</v>
      </c>
      <c r="I2335" t="s">
        <v>1349</v>
      </c>
      <c r="J2335">
        <v>2025</v>
      </c>
      <c r="K2335">
        <v>0</v>
      </c>
      <c r="L2335" t="s">
        <v>2832</v>
      </c>
      <c r="M2335" t="s">
        <v>9030</v>
      </c>
      <c r="O2335" t="s">
        <v>1753</v>
      </c>
    </row>
    <row r="2336" spans="1:19">
      <c r="A2336" t="s">
        <v>9264</v>
      </c>
      <c r="B2336" t="s">
        <v>1207</v>
      </c>
      <c r="C2336" t="s">
        <v>2486</v>
      </c>
      <c r="D2336" t="s">
        <v>1747</v>
      </c>
      <c r="E2336" t="s">
        <v>2504</v>
      </c>
      <c r="F2336" t="s">
        <v>2580</v>
      </c>
      <c r="G2336" t="s">
        <v>780</v>
      </c>
      <c r="H2336" t="s">
        <v>1348</v>
      </c>
      <c r="I2336" t="s">
        <v>1349</v>
      </c>
      <c r="J2336">
        <v>2025</v>
      </c>
      <c r="K2336">
        <v>0</v>
      </c>
      <c r="L2336" t="s">
        <v>2835</v>
      </c>
      <c r="M2336" t="s">
        <v>9030</v>
      </c>
      <c r="O2336" t="s">
        <v>1753</v>
      </c>
    </row>
    <row r="2337" spans="1:19">
      <c r="A2337" t="s">
        <v>9265</v>
      </c>
      <c r="B2337" t="s">
        <v>1208</v>
      </c>
      <c r="C2337" t="s">
        <v>2486</v>
      </c>
      <c r="D2337" t="s">
        <v>1747</v>
      </c>
      <c r="E2337" t="s">
        <v>2504</v>
      </c>
      <c r="F2337" t="s">
        <v>2580</v>
      </c>
      <c r="G2337" t="s">
        <v>786</v>
      </c>
      <c r="H2337" t="s">
        <v>1348</v>
      </c>
      <c r="I2337" t="s">
        <v>1349</v>
      </c>
      <c r="J2337">
        <v>2025</v>
      </c>
      <c r="K2337">
        <v>67</v>
      </c>
      <c r="L2337" t="s">
        <v>3687</v>
      </c>
      <c r="M2337" t="s">
        <v>9030</v>
      </c>
      <c r="N2337" t="s">
        <v>9266</v>
      </c>
      <c r="O2337" t="s">
        <v>1753</v>
      </c>
    </row>
    <row r="2338" spans="1:19">
      <c r="A2338" t="s">
        <v>9267</v>
      </c>
      <c r="B2338" t="s">
        <v>1209</v>
      </c>
      <c r="C2338" t="s">
        <v>2486</v>
      </c>
      <c r="D2338" t="s">
        <v>1747</v>
      </c>
      <c r="E2338" t="s">
        <v>2504</v>
      </c>
      <c r="F2338" t="s">
        <v>2627</v>
      </c>
      <c r="G2338" t="s">
        <v>792</v>
      </c>
      <c r="H2338" t="s">
        <v>1348</v>
      </c>
      <c r="I2338" t="s">
        <v>1349</v>
      </c>
      <c r="J2338">
        <v>2025</v>
      </c>
      <c r="K2338">
        <v>67</v>
      </c>
      <c r="L2338" t="s">
        <v>2841</v>
      </c>
      <c r="M2338" t="s">
        <v>9268</v>
      </c>
      <c r="N2338" t="s">
        <v>9269</v>
      </c>
      <c r="O2338" t="s">
        <v>1753</v>
      </c>
    </row>
    <row r="2339" spans="1:19">
      <c r="A2339" t="s">
        <v>9270</v>
      </c>
      <c r="B2339" t="s">
        <v>1210</v>
      </c>
      <c r="C2339" t="s">
        <v>2486</v>
      </c>
      <c r="D2339" t="s">
        <v>1747</v>
      </c>
      <c r="E2339" t="s">
        <v>2504</v>
      </c>
      <c r="F2339" t="s">
        <v>2627</v>
      </c>
      <c r="G2339" t="s">
        <v>798</v>
      </c>
      <c r="H2339" t="s">
        <v>1348</v>
      </c>
      <c r="I2339" t="s">
        <v>1349</v>
      </c>
      <c r="J2339">
        <v>2025</v>
      </c>
      <c r="K2339">
        <v>100</v>
      </c>
      <c r="L2339" t="s">
        <v>3694</v>
      </c>
      <c r="M2339" t="s">
        <v>9030</v>
      </c>
      <c r="N2339" t="s">
        <v>9271</v>
      </c>
      <c r="O2339" t="s">
        <v>1753</v>
      </c>
    </row>
    <row r="2340" spans="1:19">
      <c r="A2340" t="s">
        <v>9272</v>
      </c>
      <c r="B2340" t="s">
        <v>1211</v>
      </c>
      <c r="C2340" t="s">
        <v>2486</v>
      </c>
      <c r="D2340" t="s">
        <v>1695</v>
      </c>
      <c r="E2340" t="s">
        <v>2521</v>
      </c>
      <c r="F2340" t="s">
        <v>2846</v>
      </c>
      <c r="G2340" t="s">
        <v>802</v>
      </c>
      <c r="H2340" t="s">
        <v>1348</v>
      </c>
      <c r="I2340" t="s">
        <v>1349</v>
      </c>
      <c r="J2340">
        <v>2025</v>
      </c>
      <c r="K2340">
        <v>100</v>
      </c>
      <c r="L2340" t="s">
        <v>3698</v>
      </c>
      <c r="M2340" t="s">
        <v>9032</v>
      </c>
      <c r="N2340" t="s">
        <v>9273</v>
      </c>
      <c r="O2340" t="s">
        <v>1753</v>
      </c>
    </row>
    <row r="2341" spans="1:19">
      <c r="A2341" t="s">
        <v>9274</v>
      </c>
      <c r="B2341" t="s">
        <v>1212</v>
      </c>
      <c r="C2341" t="s">
        <v>2486</v>
      </c>
      <c r="D2341" t="s">
        <v>1695</v>
      </c>
      <c r="E2341" t="s">
        <v>2521</v>
      </c>
      <c r="F2341" t="s">
        <v>2846</v>
      </c>
      <c r="G2341" t="s">
        <v>808</v>
      </c>
      <c r="H2341" t="s">
        <v>1348</v>
      </c>
      <c r="I2341" t="s">
        <v>1349</v>
      </c>
      <c r="J2341">
        <v>2025</v>
      </c>
      <c r="K2341">
        <v>100</v>
      </c>
      <c r="L2341" t="s">
        <v>4568</v>
      </c>
      <c r="M2341" t="s">
        <v>9032</v>
      </c>
      <c r="N2341" t="s">
        <v>9275</v>
      </c>
      <c r="O2341" t="s">
        <v>1779</v>
      </c>
      <c r="P2341" t="s">
        <v>4568</v>
      </c>
      <c r="Q2341" t="s">
        <v>9276</v>
      </c>
      <c r="S2341" t="s">
        <v>9277</v>
      </c>
    </row>
    <row r="2342" spans="1:19">
      <c r="A2342" t="s">
        <v>9278</v>
      </c>
      <c r="B2342" t="s">
        <v>1213</v>
      </c>
      <c r="C2342" t="s">
        <v>2486</v>
      </c>
      <c r="D2342" t="s">
        <v>1695</v>
      </c>
      <c r="E2342" t="s">
        <v>2521</v>
      </c>
      <c r="F2342" t="s">
        <v>2846</v>
      </c>
      <c r="G2342" t="s">
        <v>814</v>
      </c>
      <c r="H2342" t="s">
        <v>1348</v>
      </c>
      <c r="I2342" t="s">
        <v>1349</v>
      </c>
      <c r="J2342">
        <v>2025</v>
      </c>
      <c r="K2342">
        <v>100</v>
      </c>
      <c r="L2342" t="s">
        <v>2854</v>
      </c>
      <c r="M2342" t="s">
        <v>9032</v>
      </c>
      <c r="O2342" t="s">
        <v>1779</v>
      </c>
      <c r="P2342" t="s">
        <v>2854</v>
      </c>
      <c r="Q2342" t="s">
        <v>9279</v>
      </c>
      <c r="R2342" t="s">
        <v>9280</v>
      </c>
      <c r="S2342" t="s">
        <v>9281</v>
      </c>
    </row>
    <row r="2343" spans="1:19">
      <c r="A2343" t="s">
        <v>9282</v>
      </c>
      <c r="B2343" t="s">
        <v>1214</v>
      </c>
      <c r="C2343" t="s">
        <v>2486</v>
      </c>
      <c r="D2343" t="s">
        <v>1695</v>
      </c>
      <c r="E2343" t="s">
        <v>2521</v>
      </c>
      <c r="F2343" t="s">
        <v>2846</v>
      </c>
      <c r="G2343" t="s">
        <v>820</v>
      </c>
      <c r="H2343" t="s">
        <v>1348</v>
      </c>
      <c r="I2343" t="s">
        <v>1349</v>
      </c>
      <c r="J2343">
        <v>2025</v>
      </c>
      <c r="K2343">
        <v>100</v>
      </c>
      <c r="L2343" t="s">
        <v>2856</v>
      </c>
      <c r="M2343" t="s">
        <v>9032</v>
      </c>
      <c r="N2343" t="s">
        <v>9283</v>
      </c>
      <c r="O2343" t="s">
        <v>1753</v>
      </c>
    </row>
    <row r="2344" spans="1:19">
      <c r="A2344" t="s">
        <v>9284</v>
      </c>
      <c r="B2344" t="s">
        <v>1215</v>
      </c>
      <c r="C2344" t="s">
        <v>2486</v>
      </c>
      <c r="D2344" t="s">
        <v>1695</v>
      </c>
      <c r="E2344" t="s">
        <v>2521</v>
      </c>
      <c r="F2344" t="s">
        <v>2846</v>
      </c>
      <c r="G2344" t="s">
        <v>824</v>
      </c>
      <c r="H2344" t="s">
        <v>1348</v>
      </c>
      <c r="I2344" t="s">
        <v>1349</v>
      </c>
      <c r="J2344">
        <v>2025</v>
      </c>
      <c r="K2344">
        <v>33</v>
      </c>
      <c r="L2344" t="s">
        <v>9285</v>
      </c>
      <c r="M2344" t="s">
        <v>9286</v>
      </c>
      <c r="N2344" t="s">
        <v>9287</v>
      </c>
      <c r="O2344" t="s">
        <v>1753</v>
      </c>
    </row>
    <row r="2345" spans="1:19">
      <c r="A2345" t="s">
        <v>9288</v>
      </c>
      <c r="B2345" t="s">
        <v>1216</v>
      </c>
      <c r="C2345" t="s">
        <v>2486</v>
      </c>
      <c r="D2345" t="s">
        <v>1695</v>
      </c>
      <c r="E2345" t="s">
        <v>2521</v>
      </c>
      <c r="F2345" t="s">
        <v>2846</v>
      </c>
      <c r="G2345" t="s">
        <v>830</v>
      </c>
      <c r="H2345" t="s">
        <v>1348</v>
      </c>
      <c r="I2345" t="s">
        <v>1349</v>
      </c>
      <c r="J2345">
        <v>2025</v>
      </c>
      <c r="K2345">
        <v>33</v>
      </c>
      <c r="L2345" t="s">
        <v>8129</v>
      </c>
      <c r="M2345" t="s">
        <v>9289</v>
      </c>
      <c r="N2345" t="s">
        <v>9290</v>
      </c>
      <c r="O2345" t="s">
        <v>1753</v>
      </c>
    </row>
    <row r="2346" spans="1:19">
      <c r="A2346" t="s">
        <v>9291</v>
      </c>
      <c r="B2346" t="s">
        <v>1217</v>
      </c>
      <c r="C2346" t="s">
        <v>2864</v>
      </c>
      <c r="E2346" t="s">
        <v>2521</v>
      </c>
      <c r="F2346" t="s">
        <v>2865</v>
      </c>
      <c r="G2346" t="s">
        <v>837</v>
      </c>
      <c r="H2346" t="s">
        <v>1348</v>
      </c>
      <c r="I2346" t="s">
        <v>1349</v>
      </c>
      <c r="J2346">
        <v>2025</v>
      </c>
      <c r="K2346">
        <v>0</v>
      </c>
      <c r="L2346" t="s">
        <v>2866</v>
      </c>
      <c r="O2346" t="s">
        <v>1779</v>
      </c>
      <c r="P2346" t="s">
        <v>9292</v>
      </c>
      <c r="Q2346" t="s">
        <v>9293</v>
      </c>
      <c r="S2346" t="s">
        <v>9294</v>
      </c>
    </row>
    <row r="2347" spans="1:19">
      <c r="A2347" t="s">
        <v>9295</v>
      </c>
      <c r="B2347" t="s">
        <v>1218</v>
      </c>
      <c r="C2347" t="s">
        <v>2864</v>
      </c>
      <c r="E2347" t="s">
        <v>2521</v>
      </c>
      <c r="F2347" t="s">
        <v>2865</v>
      </c>
      <c r="G2347" t="s">
        <v>843</v>
      </c>
      <c r="H2347" t="s">
        <v>1348</v>
      </c>
      <c r="I2347" t="s">
        <v>1349</v>
      </c>
      <c r="J2347">
        <v>2025</v>
      </c>
      <c r="K2347">
        <v>0</v>
      </c>
      <c r="L2347" t="s">
        <v>2869</v>
      </c>
      <c r="O2347" t="s">
        <v>1779</v>
      </c>
      <c r="P2347" t="s">
        <v>3718</v>
      </c>
      <c r="Q2347" t="s">
        <v>9296</v>
      </c>
      <c r="S2347" t="s">
        <v>9297</v>
      </c>
    </row>
    <row r="2348" spans="1:19">
      <c r="A2348" t="s">
        <v>9298</v>
      </c>
      <c r="B2348" t="s">
        <v>1219</v>
      </c>
      <c r="C2348" t="s">
        <v>2864</v>
      </c>
      <c r="E2348" t="s">
        <v>2521</v>
      </c>
      <c r="F2348" t="s">
        <v>2865</v>
      </c>
      <c r="G2348" t="s">
        <v>849</v>
      </c>
      <c r="H2348" t="s">
        <v>1348</v>
      </c>
      <c r="I2348" t="s">
        <v>1349</v>
      </c>
      <c r="J2348">
        <v>2025</v>
      </c>
      <c r="K2348">
        <v>0</v>
      </c>
      <c r="L2348" t="s">
        <v>2871</v>
      </c>
      <c r="O2348" t="s">
        <v>1753</v>
      </c>
      <c r="Q2348" t="s">
        <v>9299</v>
      </c>
    </row>
    <row r="2349" spans="1:19">
      <c r="A2349" t="s">
        <v>9300</v>
      </c>
      <c r="B2349" t="s">
        <v>1220</v>
      </c>
      <c r="C2349" t="s">
        <v>2864</v>
      </c>
      <c r="E2349" t="s">
        <v>2521</v>
      </c>
      <c r="F2349" t="s">
        <v>2865</v>
      </c>
      <c r="G2349" t="s">
        <v>855</v>
      </c>
      <c r="H2349" t="s">
        <v>1348</v>
      </c>
      <c r="I2349" t="s">
        <v>1349</v>
      </c>
      <c r="J2349">
        <v>2025</v>
      </c>
      <c r="K2349">
        <v>0</v>
      </c>
      <c r="L2349" t="s">
        <v>2873</v>
      </c>
      <c r="O2349" t="s">
        <v>1779</v>
      </c>
      <c r="P2349" t="s">
        <v>3728</v>
      </c>
      <c r="Q2349" t="s">
        <v>9301</v>
      </c>
      <c r="S2349" t="s">
        <v>9297</v>
      </c>
    </row>
    <row r="2350" spans="1:19">
      <c r="A2350" t="s">
        <v>9302</v>
      </c>
      <c r="B2350" t="s">
        <v>1221</v>
      </c>
      <c r="C2350" t="s">
        <v>2875</v>
      </c>
      <c r="E2350" t="s">
        <v>2487</v>
      </c>
      <c r="F2350" t="s">
        <v>2876</v>
      </c>
      <c r="G2350" t="s">
        <v>862</v>
      </c>
      <c r="H2350" t="s">
        <v>1348</v>
      </c>
      <c r="I2350" t="s">
        <v>1349</v>
      </c>
      <c r="J2350">
        <v>2025</v>
      </c>
      <c r="K2350">
        <v>0</v>
      </c>
      <c r="L2350" t="s">
        <v>3248</v>
      </c>
      <c r="O2350" t="s">
        <v>1779</v>
      </c>
      <c r="P2350" t="s">
        <v>5055</v>
      </c>
      <c r="Q2350" t="s">
        <v>9303</v>
      </c>
      <c r="S2350" t="s">
        <v>9304</v>
      </c>
    </row>
    <row r="2351" spans="1:19">
      <c r="A2351" t="s">
        <v>9305</v>
      </c>
      <c r="B2351" t="s">
        <v>1222</v>
      </c>
      <c r="C2351" t="s">
        <v>2875</v>
      </c>
      <c r="E2351" t="s">
        <v>2499</v>
      </c>
      <c r="F2351" t="s">
        <v>2876</v>
      </c>
      <c r="G2351" t="s">
        <v>868</v>
      </c>
      <c r="H2351" t="s">
        <v>1348</v>
      </c>
      <c r="I2351" t="s">
        <v>1349</v>
      </c>
      <c r="J2351">
        <v>2025</v>
      </c>
      <c r="K2351">
        <v>33</v>
      </c>
      <c r="L2351" t="s">
        <v>5917</v>
      </c>
      <c r="M2351" t="s">
        <v>9306</v>
      </c>
      <c r="N2351" t="s">
        <v>9307</v>
      </c>
      <c r="O2351" t="s">
        <v>1753</v>
      </c>
    </row>
    <row r="2352" spans="1:19">
      <c r="A2352" t="s">
        <v>9308</v>
      </c>
      <c r="B2352" t="s">
        <v>1223</v>
      </c>
      <c r="C2352" t="s">
        <v>2875</v>
      </c>
      <c r="E2352" t="s">
        <v>2499</v>
      </c>
      <c r="F2352" t="s">
        <v>2876</v>
      </c>
      <c r="G2352" t="s">
        <v>874</v>
      </c>
      <c r="H2352" t="s">
        <v>1348</v>
      </c>
      <c r="I2352" t="s">
        <v>1349</v>
      </c>
      <c r="J2352">
        <v>2025</v>
      </c>
      <c r="K2352">
        <v>33</v>
      </c>
      <c r="L2352" t="s">
        <v>5062</v>
      </c>
      <c r="M2352" t="s">
        <v>9309</v>
      </c>
      <c r="N2352" t="s">
        <v>9310</v>
      </c>
      <c r="O2352" t="s">
        <v>1753</v>
      </c>
    </row>
    <row r="2353" spans="1:19">
      <c r="A2353" t="s">
        <v>9311</v>
      </c>
      <c r="B2353" t="s">
        <v>1224</v>
      </c>
      <c r="C2353" t="s">
        <v>2875</v>
      </c>
      <c r="E2353" t="s">
        <v>2499</v>
      </c>
      <c r="F2353" t="s">
        <v>2876</v>
      </c>
      <c r="G2353" t="s">
        <v>880</v>
      </c>
      <c r="H2353" t="s">
        <v>1348</v>
      </c>
      <c r="I2353" t="s">
        <v>1349</v>
      </c>
      <c r="J2353">
        <v>2025</v>
      </c>
      <c r="K2353">
        <v>67</v>
      </c>
      <c r="L2353" t="s">
        <v>3255</v>
      </c>
      <c r="M2353" t="s">
        <v>9312</v>
      </c>
      <c r="N2353" t="s">
        <v>9313</v>
      </c>
      <c r="O2353" t="s">
        <v>1753</v>
      </c>
    </row>
    <row r="2354" spans="1:19">
      <c r="A2354" t="s">
        <v>9314</v>
      </c>
      <c r="B2354" t="s">
        <v>1225</v>
      </c>
      <c r="C2354" t="s">
        <v>2875</v>
      </c>
      <c r="E2354" t="s">
        <v>2499</v>
      </c>
      <c r="F2354" t="s">
        <v>2876</v>
      </c>
      <c r="G2354" t="s">
        <v>886</v>
      </c>
      <c r="H2354" t="s">
        <v>1348</v>
      </c>
      <c r="I2354" t="s">
        <v>1349</v>
      </c>
      <c r="J2354">
        <v>2025</v>
      </c>
      <c r="K2354">
        <v>100</v>
      </c>
      <c r="L2354" t="s">
        <v>2894</v>
      </c>
      <c r="M2354" t="s">
        <v>9315</v>
      </c>
      <c r="O2354" t="s">
        <v>1753</v>
      </c>
    </row>
    <row r="2355" spans="1:19">
      <c r="A2355" t="s">
        <v>9316</v>
      </c>
      <c r="B2355" t="s">
        <v>1226</v>
      </c>
      <c r="C2355" t="s">
        <v>2875</v>
      </c>
      <c r="E2355" t="s">
        <v>2499</v>
      </c>
      <c r="F2355" t="s">
        <v>2876</v>
      </c>
      <c r="G2355" t="s">
        <v>892</v>
      </c>
      <c r="H2355" t="s">
        <v>1348</v>
      </c>
      <c r="I2355" t="s">
        <v>1349</v>
      </c>
      <c r="J2355">
        <v>2025</v>
      </c>
      <c r="K2355">
        <v>67</v>
      </c>
      <c r="L2355" t="s">
        <v>2898</v>
      </c>
      <c r="M2355" t="s">
        <v>9315</v>
      </c>
      <c r="N2355" t="s">
        <v>9317</v>
      </c>
      <c r="O2355" t="s">
        <v>1779</v>
      </c>
      <c r="P2355" t="s">
        <v>5073</v>
      </c>
      <c r="Q2355" t="s">
        <v>9318</v>
      </c>
      <c r="R2355" t="s">
        <v>9319</v>
      </c>
      <c r="S2355" t="s">
        <v>9320</v>
      </c>
    </row>
    <row r="2356" spans="1:19">
      <c r="A2356" t="s">
        <v>9321</v>
      </c>
      <c r="B2356" t="s">
        <v>1227</v>
      </c>
      <c r="C2356" t="s">
        <v>2875</v>
      </c>
      <c r="E2356" t="s">
        <v>2499</v>
      </c>
      <c r="F2356" t="s">
        <v>2876</v>
      </c>
      <c r="G2356" t="s">
        <v>898</v>
      </c>
      <c r="H2356" t="s">
        <v>1348</v>
      </c>
      <c r="I2356" t="s">
        <v>1349</v>
      </c>
      <c r="J2356">
        <v>2025</v>
      </c>
      <c r="K2356">
        <v>0</v>
      </c>
      <c r="L2356" t="s">
        <v>3263</v>
      </c>
      <c r="O2356" t="s">
        <v>1779</v>
      </c>
      <c r="P2356" t="s">
        <v>3753</v>
      </c>
      <c r="Q2356" t="s">
        <v>9322</v>
      </c>
      <c r="R2356" t="s">
        <v>9323</v>
      </c>
      <c r="S2356" t="s">
        <v>9324</v>
      </c>
    </row>
    <row r="2357" spans="1:19">
      <c r="A2357" t="s">
        <v>9325</v>
      </c>
      <c r="B2357" t="s">
        <v>1228</v>
      </c>
      <c r="C2357" t="s">
        <v>2875</v>
      </c>
      <c r="E2357" t="s">
        <v>2504</v>
      </c>
      <c r="F2357" t="s">
        <v>2876</v>
      </c>
      <c r="G2357" t="s">
        <v>904</v>
      </c>
      <c r="H2357" t="s">
        <v>1348</v>
      </c>
      <c r="I2357" t="s">
        <v>1349</v>
      </c>
      <c r="J2357">
        <v>2025</v>
      </c>
      <c r="K2357">
        <v>33</v>
      </c>
      <c r="L2357" t="s">
        <v>4197</v>
      </c>
      <c r="M2357" t="s">
        <v>9326</v>
      </c>
      <c r="N2357" t="s">
        <v>9327</v>
      </c>
      <c r="O2357" t="s">
        <v>1753</v>
      </c>
    </row>
    <row r="2358" spans="1:19">
      <c r="A2358" t="s">
        <v>9328</v>
      </c>
      <c r="B2358" t="s">
        <v>1229</v>
      </c>
      <c r="C2358" t="s">
        <v>2875</v>
      </c>
      <c r="E2358" t="s">
        <v>2504</v>
      </c>
      <c r="F2358" t="s">
        <v>2876</v>
      </c>
      <c r="G2358" t="s">
        <v>910</v>
      </c>
      <c r="H2358" t="s">
        <v>1348</v>
      </c>
      <c r="I2358" t="s">
        <v>1349</v>
      </c>
      <c r="J2358">
        <v>2025</v>
      </c>
      <c r="K2358">
        <v>100</v>
      </c>
      <c r="L2358" t="s">
        <v>5085</v>
      </c>
      <c r="M2358" t="s">
        <v>9329</v>
      </c>
      <c r="N2358" t="s">
        <v>9330</v>
      </c>
      <c r="O2358" t="s">
        <v>1753</v>
      </c>
    </row>
    <row r="2359" spans="1:19">
      <c r="A2359" t="s">
        <v>9331</v>
      </c>
      <c r="B2359" t="s">
        <v>1230</v>
      </c>
      <c r="C2359" t="s">
        <v>2875</v>
      </c>
      <c r="E2359" t="s">
        <v>2504</v>
      </c>
      <c r="F2359" t="s">
        <v>2876</v>
      </c>
      <c r="G2359" t="s">
        <v>2913</v>
      </c>
      <c r="H2359" t="s">
        <v>1348</v>
      </c>
      <c r="I2359" t="s">
        <v>1349</v>
      </c>
      <c r="J2359">
        <v>2025</v>
      </c>
      <c r="K2359">
        <v>100</v>
      </c>
      <c r="L2359" t="s">
        <v>2914</v>
      </c>
      <c r="N2359" t="s">
        <v>9332</v>
      </c>
      <c r="O2359" t="s">
        <v>1753</v>
      </c>
    </row>
    <row r="2360" spans="1:19">
      <c r="A2360" t="s">
        <v>9333</v>
      </c>
      <c r="B2360" t="s">
        <v>1231</v>
      </c>
      <c r="C2360" t="s">
        <v>2875</v>
      </c>
      <c r="E2360" t="s">
        <v>2504</v>
      </c>
      <c r="F2360" t="s">
        <v>2876</v>
      </c>
      <c r="G2360" t="s">
        <v>922</v>
      </c>
      <c r="H2360" t="s">
        <v>1348</v>
      </c>
      <c r="I2360" t="s">
        <v>1349</v>
      </c>
      <c r="J2360">
        <v>2025</v>
      </c>
      <c r="K2360">
        <v>0</v>
      </c>
      <c r="L2360" t="s">
        <v>3273</v>
      </c>
      <c r="O2360" t="s">
        <v>1753</v>
      </c>
    </row>
    <row r="2361" spans="1:19">
      <c r="A2361" t="s">
        <v>9334</v>
      </c>
      <c r="B2361" t="s">
        <v>1232</v>
      </c>
      <c r="C2361" t="s">
        <v>2875</v>
      </c>
      <c r="E2361" t="s">
        <v>2521</v>
      </c>
      <c r="F2361" t="s">
        <v>2876</v>
      </c>
      <c r="G2361" t="s">
        <v>928</v>
      </c>
      <c r="H2361" t="s">
        <v>1348</v>
      </c>
      <c r="I2361" t="s">
        <v>1349</v>
      </c>
      <c r="J2361">
        <v>2025</v>
      </c>
      <c r="K2361">
        <v>33</v>
      </c>
      <c r="L2361" t="s">
        <v>2922</v>
      </c>
      <c r="M2361" t="s">
        <v>9335</v>
      </c>
      <c r="N2361" t="s">
        <v>9336</v>
      </c>
      <c r="O2361" t="s">
        <v>1753</v>
      </c>
    </row>
    <row r="2362" spans="1:19">
      <c r="A2362" t="s">
        <v>9337</v>
      </c>
      <c r="B2362" t="s">
        <v>1233</v>
      </c>
      <c r="C2362" t="s">
        <v>2875</v>
      </c>
      <c r="E2362" t="s">
        <v>2521</v>
      </c>
      <c r="F2362" t="s">
        <v>2926</v>
      </c>
      <c r="G2362" t="s">
        <v>935</v>
      </c>
      <c r="H2362" t="s">
        <v>1348</v>
      </c>
      <c r="I2362" t="s">
        <v>1349</v>
      </c>
      <c r="J2362">
        <v>2025</v>
      </c>
      <c r="K2362">
        <v>0</v>
      </c>
      <c r="L2362" t="s">
        <v>3280</v>
      </c>
      <c r="M2362" t="s">
        <v>9338</v>
      </c>
      <c r="N2362" t="s">
        <v>9339</v>
      </c>
      <c r="O2362" t="s">
        <v>1753</v>
      </c>
    </row>
    <row r="2363" spans="1:19">
      <c r="A2363" t="s">
        <v>9340</v>
      </c>
      <c r="B2363" t="s">
        <v>1234</v>
      </c>
      <c r="C2363" t="s">
        <v>2875</v>
      </c>
      <c r="E2363" t="s">
        <v>2521</v>
      </c>
      <c r="F2363" t="s">
        <v>2926</v>
      </c>
      <c r="G2363" t="s">
        <v>939</v>
      </c>
      <c r="H2363" t="s">
        <v>1348</v>
      </c>
      <c r="I2363" t="s">
        <v>1349</v>
      </c>
      <c r="J2363">
        <v>2025</v>
      </c>
      <c r="K2363">
        <v>0</v>
      </c>
      <c r="L2363" t="s">
        <v>3283</v>
      </c>
      <c r="N2363" t="s">
        <v>9341</v>
      </c>
      <c r="O2363" t="s">
        <v>1779</v>
      </c>
      <c r="P2363" t="s">
        <v>2931</v>
      </c>
      <c r="Q2363" t="s">
        <v>9342</v>
      </c>
      <c r="S2363" t="s">
        <v>9343</v>
      </c>
    </row>
    <row r="2364" spans="1:19">
      <c r="A2364" t="s">
        <v>9344</v>
      </c>
      <c r="B2364" t="s">
        <v>1235</v>
      </c>
      <c r="C2364" t="s">
        <v>2875</v>
      </c>
      <c r="E2364" t="s">
        <v>2521</v>
      </c>
      <c r="F2364" t="s">
        <v>2926</v>
      </c>
      <c r="G2364" t="s">
        <v>943</v>
      </c>
      <c r="H2364" t="s">
        <v>1348</v>
      </c>
      <c r="I2364" t="s">
        <v>1349</v>
      </c>
      <c r="J2364">
        <v>2025</v>
      </c>
      <c r="K2364">
        <v>67</v>
      </c>
      <c r="L2364" t="s">
        <v>3286</v>
      </c>
      <c r="M2364" t="s">
        <v>9345</v>
      </c>
      <c r="N2364" t="s">
        <v>9346</v>
      </c>
      <c r="O2364" t="s">
        <v>1779</v>
      </c>
      <c r="P2364" t="s">
        <v>3286</v>
      </c>
      <c r="Q2364" t="s">
        <v>9347</v>
      </c>
      <c r="S2364" t="s">
        <v>9348</v>
      </c>
    </row>
    <row r="2365" spans="1:19">
      <c r="A2365" t="s">
        <v>9349</v>
      </c>
      <c r="B2365" t="s">
        <v>1236</v>
      </c>
      <c r="C2365" t="s">
        <v>2875</v>
      </c>
      <c r="E2365" t="s">
        <v>2521</v>
      </c>
      <c r="F2365" t="s">
        <v>2926</v>
      </c>
      <c r="G2365" t="s">
        <v>949</v>
      </c>
      <c r="H2365" t="s">
        <v>1348</v>
      </c>
      <c r="I2365" t="s">
        <v>1349</v>
      </c>
      <c r="J2365">
        <v>2025</v>
      </c>
      <c r="K2365">
        <v>67</v>
      </c>
      <c r="L2365" t="s">
        <v>9350</v>
      </c>
      <c r="M2365" t="s">
        <v>9338</v>
      </c>
      <c r="N2365" t="s">
        <v>9351</v>
      </c>
      <c r="O2365" t="s">
        <v>1779</v>
      </c>
      <c r="P2365" t="s">
        <v>2938</v>
      </c>
      <c r="S2365" t="s">
        <v>9352</v>
      </c>
    </row>
    <row r="2366" spans="1:19">
      <c r="A2366" t="s">
        <v>9353</v>
      </c>
      <c r="B2366" t="s">
        <v>1237</v>
      </c>
      <c r="C2366" t="s">
        <v>2875</v>
      </c>
      <c r="E2366" t="s">
        <v>2521</v>
      </c>
      <c r="F2366" t="s">
        <v>2926</v>
      </c>
      <c r="G2366" t="s">
        <v>955</v>
      </c>
      <c r="H2366" t="s">
        <v>1348</v>
      </c>
      <c r="I2366" t="s">
        <v>1349</v>
      </c>
      <c r="J2366">
        <v>2025</v>
      </c>
      <c r="K2366">
        <v>33</v>
      </c>
      <c r="L2366" t="s">
        <v>3788</v>
      </c>
      <c r="M2366" t="s">
        <v>9354</v>
      </c>
      <c r="N2366" t="s">
        <v>9355</v>
      </c>
      <c r="O2366" t="s">
        <v>1753</v>
      </c>
    </row>
    <row r="2367" spans="1:19">
      <c r="A2367" t="s">
        <v>9356</v>
      </c>
      <c r="B2367" t="s">
        <v>1238</v>
      </c>
      <c r="C2367" t="s">
        <v>2875</v>
      </c>
      <c r="E2367" t="s">
        <v>2521</v>
      </c>
      <c r="F2367" t="s">
        <v>2926</v>
      </c>
      <c r="G2367" t="s">
        <v>961</v>
      </c>
      <c r="H2367" t="s">
        <v>1348</v>
      </c>
      <c r="I2367" t="s">
        <v>1349</v>
      </c>
      <c r="J2367">
        <v>2025</v>
      </c>
      <c r="K2367">
        <v>100</v>
      </c>
      <c r="L2367" t="s">
        <v>4644</v>
      </c>
      <c r="M2367" t="s">
        <v>9357</v>
      </c>
      <c r="N2367" t="s">
        <v>9358</v>
      </c>
      <c r="O2367" t="s">
        <v>1753</v>
      </c>
    </row>
    <row r="2368" spans="1:19">
      <c r="A2368" t="s">
        <v>9359</v>
      </c>
      <c r="B2368" t="s">
        <v>1239</v>
      </c>
      <c r="C2368" t="s">
        <v>2947</v>
      </c>
      <c r="E2368" t="s">
        <v>2487</v>
      </c>
      <c r="F2368" t="s">
        <v>2948</v>
      </c>
      <c r="G2368" t="s">
        <v>965</v>
      </c>
      <c r="H2368" t="s">
        <v>1348</v>
      </c>
      <c r="I2368" t="s">
        <v>1349</v>
      </c>
      <c r="J2368">
        <v>2025</v>
      </c>
      <c r="K2368">
        <v>0</v>
      </c>
      <c r="L2368" t="s">
        <v>2961</v>
      </c>
      <c r="M2368" t="s">
        <v>9360</v>
      </c>
      <c r="N2368" t="s">
        <v>9361</v>
      </c>
      <c r="O2368" t="s">
        <v>1779</v>
      </c>
      <c r="P2368" t="s">
        <v>2949</v>
      </c>
      <c r="Q2368" t="s">
        <v>9362</v>
      </c>
      <c r="S2368" t="s">
        <v>9363</v>
      </c>
    </row>
    <row r="2369" spans="1:19">
      <c r="A2369" t="s">
        <v>9364</v>
      </c>
      <c r="B2369" t="s">
        <v>1240</v>
      </c>
      <c r="C2369" t="s">
        <v>2947</v>
      </c>
      <c r="E2369" t="s">
        <v>2487</v>
      </c>
      <c r="F2369" t="s">
        <v>2948</v>
      </c>
      <c r="G2369" t="s">
        <v>971</v>
      </c>
      <c r="H2369" t="s">
        <v>1348</v>
      </c>
      <c r="I2369" t="s">
        <v>1349</v>
      </c>
      <c r="J2369">
        <v>2025</v>
      </c>
      <c r="K2369">
        <v>0</v>
      </c>
      <c r="L2369" t="s">
        <v>2954</v>
      </c>
      <c r="O2369" t="s">
        <v>1753</v>
      </c>
    </row>
    <row r="2370" spans="1:19">
      <c r="A2370" t="s">
        <v>9365</v>
      </c>
      <c r="B2370" t="s">
        <v>1241</v>
      </c>
      <c r="C2370" t="s">
        <v>2947</v>
      </c>
      <c r="E2370" t="s">
        <v>2487</v>
      </c>
      <c r="F2370" t="s">
        <v>2948</v>
      </c>
      <c r="G2370" t="s">
        <v>975</v>
      </c>
      <c r="H2370" t="s">
        <v>1348</v>
      </c>
      <c r="I2370" t="s">
        <v>1349</v>
      </c>
      <c r="J2370">
        <v>2025</v>
      </c>
      <c r="K2370">
        <v>0</v>
      </c>
      <c r="L2370" t="s">
        <v>2961</v>
      </c>
      <c r="N2370" t="s">
        <v>9366</v>
      </c>
      <c r="O2370" t="s">
        <v>1753</v>
      </c>
    </row>
    <row r="2371" spans="1:19">
      <c r="A2371" t="s">
        <v>9367</v>
      </c>
      <c r="B2371" t="s">
        <v>1242</v>
      </c>
      <c r="C2371" t="s">
        <v>2947</v>
      </c>
      <c r="E2371" t="s">
        <v>2504</v>
      </c>
      <c r="F2371" t="s">
        <v>2948</v>
      </c>
      <c r="G2371" t="s">
        <v>981</v>
      </c>
      <c r="H2371" t="s">
        <v>1348</v>
      </c>
      <c r="I2371" t="s">
        <v>1349</v>
      </c>
      <c r="J2371">
        <v>2025</v>
      </c>
      <c r="K2371">
        <v>33</v>
      </c>
      <c r="L2371" t="s">
        <v>4246</v>
      </c>
      <c r="M2371" t="s">
        <v>9360</v>
      </c>
      <c r="O2371" t="s">
        <v>1753</v>
      </c>
      <c r="S2371" t="s">
        <v>9368</v>
      </c>
    </row>
    <row r="2372" spans="1:19">
      <c r="A2372" t="s">
        <v>9369</v>
      </c>
      <c r="B2372" t="s">
        <v>1243</v>
      </c>
      <c r="C2372" t="s">
        <v>2947</v>
      </c>
      <c r="E2372" t="s">
        <v>2504</v>
      </c>
      <c r="F2372" t="s">
        <v>2948</v>
      </c>
      <c r="G2372" t="s">
        <v>986</v>
      </c>
      <c r="H2372" t="s">
        <v>1348</v>
      </c>
      <c r="I2372" t="s">
        <v>1349</v>
      </c>
      <c r="J2372">
        <v>2025</v>
      </c>
      <c r="K2372">
        <v>0</v>
      </c>
      <c r="L2372" t="s">
        <v>2954</v>
      </c>
      <c r="O2372" t="s">
        <v>1753</v>
      </c>
    </row>
    <row r="2373" spans="1:19">
      <c r="A2373" t="s">
        <v>9370</v>
      </c>
      <c r="B2373" t="s">
        <v>1244</v>
      </c>
      <c r="C2373" t="s">
        <v>2947</v>
      </c>
      <c r="E2373" t="s">
        <v>2504</v>
      </c>
      <c r="F2373" t="s">
        <v>2948</v>
      </c>
      <c r="G2373" t="s">
        <v>989</v>
      </c>
      <c r="H2373" t="s">
        <v>1348</v>
      </c>
      <c r="I2373" t="s">
        <v>1349</v>
      </c>
      <c r="J2373">
        <v>2025</v>
      </c>
      <c r="K2373">
        <v>33</v>
      </c>
      <c r="L2373" t="s">
        <v>2957</v>
      </c>
      <c r="O2373" t="s">
        <v>1779</v>
      </c>
      <c r="P2373" t="s">
        <v>9371</v>
      </c>
      <c r="Q2373" t="s">
        <v>9372</v>
      </c>
      <c r="S2373" t="s">
        <v>9373</v>
      </c>
    </row>
    <row r="2374" spans="1:19">
      <c r="A2374" t="s">
        <v>9374</v>
      </c>
      <c r="B2374" t="s">
        <v>1245</v>
      </c>
      <c r="C2374" t="s">
        <v>2947</v>
      </c>
      <c r="E2374" t="s">
        <v>2966</v>
      </c>
      <c r="F2374" t="s">
        <v>2948</v>
      </c>
      <c r="G2374" t="s">
        <v>993</v>
      </c>
      <c r="H2374" t="s">
        <v>1348</v>
      </c>
      <c r="I2374" t="s">
        <v>1349</v>
      </c>
      <c r="J2374">
        <v>2025</v>
      </c>
      <c r="K2374">
        <v>0</v>
      </c>
      <c r="L2374" t="s">
        <v>2961</v>
      </c>
      <c r="O2374" t="s">
        <v>1753</v>
      </c>
    </row>
    <row r="2375" spans="1:19">
      <c r="A2375" t="s">
        <v>9375</v>
      </c>
      <c r="B2375" t="s">
        <v>1246</v>
      </c>
      <c r="C2375" t="s">
        <v>2947</v>
      </c>
      <c r="E2375" t="s">
        <v>2487</v>
      </c>
      <c r="F2375" t="s">
        <v>2948</v>
      </c>
      <c r="G2375" t="s">
        <v>998</v>
      </c>
      <c r="H2375" t="s">
        <v>1348</v>
      </c>
      <c r="I2375" t="s">
        <v>1349</v>
      </c>
      <c r="J2375">
        <v>2025</v>
      </c>
      <c r="K2375">
        <v>0</v>
      </c>
      <c r="L2375" t="s">
        <v>2961</v>
      </c>
      <c r="O2375" t="s">
        <v>1753</v>
      </c>
    </row>
    <row r="2376" spans="1:19">
      <c r="A2376" t="s">
        <v>9376</v>
      </c>
      <c r="B2376" t="s">
        <v>1247</v>
      </c>
      <c r="C2376" t="s">
        <v>2947</v>
      </c>
      <c r="E2376" t="s">
        <v>2504</v>
      </c>
      <c r="F2376" t="s">
        <v>2948</v>
      </c>
      <c r="G2376" t="s">
        <v>1003</v>
      </c>
      <c r="H2376" t="s">
        <v>1348</v>
      </c>
      <c r="I2376" t="s">
        <v>1349</v>
      </c>
      <c r="J2376">
        <v>2025</v>
      </c>
      <c r="K2376">
        <v>33</v>
      </c>
      <c r="L2376" t="s">
        <v>7018</v>
      </c>
      <c r="M2376" t="s">
        <v>9360</v>
      </c>
      <c r="O2376" t="s">
        <v>1753</v>
      </c>
      <c r="S2376" t="s">
        <v>9377</v>
      </c>
    </row>
    <row r="2377" spans="1:19">
      <c r="A2377" t="s">
        <v>9378</v>
      </c>
      <c r="B2377" t="s">
        <v>1248</v>
      </c>
      <c r="C2377" t="s">
        <v>2947</v>
      </c>
      <c r="E2377" t="s">
        <v>2487</v>
      </c>
      <c r="F2377" t="s">
        <v>2948</v>
      </c>
      <c r="G2377" t="s">
        <v>1007</v>
      </c>
      <c r="H2377" t="s">
        <v>1348</v>
      </c>
      <c r="I2377" t="s">
        <v>1349</v>
      </c>
      <c r="J2377">
        <v>2025</v>
      </c>
      <c r="K2377">
        <v>0</v>
      </c>
      <c r="L2377" t="s">
        <v>2954</v>
      </c>
      <c r="O2377" t="s">
        <v>1753</v>
      </c>
    </row>
    <row r="2378" spans="1:19">
      <c r="A2378" t="s">
        <v>9379</v>
      </c>
      <c r="B2378" t="s">
        <v>1249</v>
      </c>
      <c r="C2378" t="s">
        <v>2947</v>
      </c>
      <c r="E2378" t="s">
        <v>2966</v>
      </c>
      <c r="F2378" t="s">
        <v>2979</v>
      </c>
      <c r="G2378" t="s">
        <v>1011</v>
      </c>
      <c r="H2378" t="s">
        <v>1348</v>
      </c>
      <c r="I2378" t="s">
        <v>1349</v>
      </c>
      <c r="J2378">
        <v>2025</v>
      </c>
      <c r="K2378">
        <v>0</v>
      </c>
      <c r="L2378" t="s">
        <v>2961</v>
      </c>
      <c r="O2378" t="s">
        <v>1753</v>
      </c>
    </row>
    <row r="2379" spans="1:19">
      <c r="A2379" t="s">
        <v>9380</v>
      </c>
      <c r="B2379" t="s">
        <v>1250</v>
      </c>
      <c r="C2379" t="s">
        <v>2947</v>
      </c>
      <c r="E2379" t="s">
        <v>2499</v>
      </c>
      <c r="F2379" t="s">
        <v>2876</v>
      </c>
      <c r="G2379" t="s">
        <v>1017</v>
      </c>
      <c r="H2379" t="s">
        <v>1348</v>
      </c>
      <c r="I2379" t="s">
        <v>1349</v>
      </c>
      <c r="J2379">
        <v>2025</v>
      </c>
      <c r="K2379">
        <v>33</v>
      </c>
      <c r="L2379" t="s">
        <v>3826</v>
      </c>
      <c r="M2379" t="s">
        <v>9381</v>
      </c>
      <c r="N2379" t="s">
        <v>9382</v>
      </c>
      <c r="O2379" t="s">
        <v>1753</v>
      </c>
    </row>
    <row r="2380" spans="1:19">
      <c r="A2380" t="s">
        <v>9383</v>
      </c>
      <c r="B2380" t="s">
        <v>1251</v>
      </c>
      <c r="C2380" t="s">
        <v>2947</v>
      </c>
      <c r="E2380" t="s">
        <v>2499</v>
      </c>
      <c r="F2380" t="s">
        <v>2876</v>
      </c>
      <c r="G2380" t="s">
        <v>1022</v>
      </c>
      <c r="H2380" t="s">
        <v>1348</v>
      </c>
      <c r="I2380" t="s">
        <v>1349</v>
      </c>
      <c r="J2380">
        <v>2025</v>
      </c>
      <c r="K2380">
        <v>67</v>
      </c>
      <c r="L2380" t="s">
        <v>3830</v>
      </c>
      <c r="M2380" t="s">
        <v>9384</v>
      </c>
      <c r="O2380" t="s">
        <v>1753</v>
      </c>
      <c r="S2380" t="s">
        <v>9385</v>
      </c>
    </row>
    <row r="2381" spans="1:19">
      <c r="A2381" t="s">
        <v>9386</v>
      </c>
      <c r="B2381" t="s">
        <v>1252</v>
      </c>
      <c r="C2381" t="s">
        <v>2947</v>
      </c>
      <c r="E2381" t="s">
        <v>2499</v>
      </c>
      <c r="F2381" t="s">
        <v>2876</v>
      </c>
      <c r="G2381" t="s">
        <v>1027</v>
      </c>
      <c r="H2381" t="s">
        <v>1348</v>
      </c>
      <c r="I2381" t="s">
        <v>1349</v>
      </c>
      <c r="J2381">
        <v>2025</v>
      </c>
      <c r="K2381">
        <v>0</v>
      </c>
      <c r="L2381" t="s">
        <v>2961</v>
      </c>
      <c r="O2381" t="s">
        <v>1753</v>
      </c>
    </row>
    <row r="2382" spans="1:19">
      <c r="A2382" t="s">
        <v>9387</v>
      </c>
      <c r="B2382" t="s">
        <v>1253</v>
      </c>
      <c r="C2382" t="s">
        <v>2947</v>
      </c>
      <c r="E2382" t="s">
        <v>2521</v>
      </c>
      <c r="F2382" t="s">
        <v>2876</v>
      </c>
      <c r="G2382" t="s">
        <v>1032</v>
      </c>
      <c r="H2382" t="s">
        <v>1348</v>
      </c>
      <c r="I2382" t="s">
        <v>1349</v>
      </c>
      <c r="J2382">
        <v>2025</v>
      </c>
      <c r="K2382">
        <v>0</v>
      </c>
      <c r="L2382" t="s">
        <v>2961</v>
      </c>
      <c r="O2382" t="s">
        <v>1753</v>
      </c>
    </row>
    <row r="2383" spans="1:19">
      <c r="A2383" t="s">
        <v>9388</v>
      </c>
      <c r="B2383" t="s">
        <v>1254</v>
      </c>
      <c r="C2383" t="s">
        <v>2947</v>
      </c>
      <c r="E2383" t="s">
        <v>2521</v>
      </c>
      <c r="F2383" t="s">
        <v>2926</v>
      </c>
      <c r="G2383" t="s">
        <v>1038</v>
      </c>
      <c r="H2383" t="s">
        <v>1348</v>
      </c>
      <c r="I2383" t="s">
        <v>1349</v>
      </c>
      <c r="J2383">
        <v>2025</v>
      </c>
      <c r="K2383">
        <v>100</v>
      </c>
      <c r="L2383" t="s">
        <v>3841</v>
      </c>
      <c r="M2383" t="s">
        <v>9389</v>
      </c>
      <c r="O2383" t="s">
        <v>1753</v>
      </c>
      <c r="S2383" t="s">
        <v>9390</v>
      </c>
    </row>
    <row r="2384" spans="1:19">
      <c r="A2384" t="s">
        <v>9391</v>
      </c>
      <c r="B2384" t="s">
        <v>1255</v>
      </c>
      <c r="C2384" t="s">
        <v>2947</v>
      </c>
      <c r="E2384" t="s">
        <v>2521</v>
      </c>
      <c r="F2384" t="s">
        <v>2926</v>
      </c>
      <c r="G2384" t="s">
        <v>1041</v>
      </c>
      <c r="H2384" t="s">
        <v>1348</v>
      </c>
      <c r="I2384" t="s">
        <v>1349</v>
      </c>
      <c r="J2384">
        <v>2025</v>
      </c>
      <c r="K2384">
        <v>33</v>
      </c>
      <c r="L2384" t="s">
        <v>4295</v>
      </c>
      <c r="M2384" t="s">
        <v>9392</v>
      </c>
      <c r="O2384" t="s">
        <v>1753</v>
      </c>
      <c r="S2384" t="s">
        <v>9393</v>
      </c>
    </row>
    <row r="2385" spans="1:19">
      <c r="A2385" t="s">
        <v>9394</v>
      </c>
      <c r="B2385" t="s">
        <v>1256</v>
      </c>
      <c r="C2385" t="s">
        <v>2947</v>
      </c>
      <c r="E2385" t="s">
        <v>2521</v>
      </c>
      <c r="F2385" t="s">
        <v>2926</v>
      </c>
      <c r="G2385" t="s">
        <v>1046</v>
      </c>
      <c r="H2385" t="s">
        <v>1348</v>
      </c>
      <c r="I2385" t="s">
        <v>1349</v>
      </c>
      <c r="J2385">
        <v>2025</v>
      </c>
      <c r="K2385">
        <v>0</v>
      </c>
      <c r="L2385" t="s">
        <v>2954</v>
      </c>
      <c r="O2385" t="s">
        <v>1753</v>
      </c>
    </row>
    <row r="2386" spans="1:19">
      <c r="A2386" t="s">
        <v>9395</v>
      </c>
      <c r="B2386" t="s">
        <v>1257</v>
      </c>
      <c r="C2386" t="s">
        <v>2486</v>
      </c>
      <c r="D2386" t="s">
        <v>1742</v>
      </c>
      <c r="E2386" t="s">
        <v>2487</v>
      </c>
      <c r="F2386" t="s">
        <v>2488</v>
      </c>
      <c r="G2386" t="s">
        <v>2489</v>
      </c>
      <c r="H2386" t="s">
        <v>1350</v>
      </c>
      <c r="I2386" t="s">
        <v>1351</v>
      </c>
      <c r="J2386">
        <v>2025</v>
      </c>
      <c r="K2386">
        <v>100</v>
      </c>
      <c r="L2386" t="s">
        <v>2490</v>
      </c>
      <c r="M2386" t="s">
        <v>9396</v>
      </c>
      <c r="N2386" t="s">
        <v>9397</v>
      </c>
      <c r="R2386" t="s">
        <v>9398</v>
      </c>
    </row>
    <row r="2387" spans="1:19">
      <c r="A2387" t="s">
        <v>9399</v>
      </c>
      <c r="B2387" t="s">
        <v>1258</v>
      </c>
      <c r="C2387" t="s">
        <v>2486</v>
      </c>
      <c r="D2387" t="s">
        <v>1743</v>
      </c>
      <c r="E2387" t="s">
        <v>2487</v>
      </c>
      <c r="F2387" t="s">
        <v>2488</v>
      </c>
      <c r="G2387" t="s">
        <v>2494</v>
      </c>
      <c r="H2387" t="s">
        <v>1350</v>
      </c>
      <c r="I2387" t="s">
        <v>1351</v>
      </c>
      <c r="J2387">
        <v>2025</v>
      </c>
      <c r="K2387">
        <v>33</v>
      </c>
      <c r="L2387" t="s">
        <v>4308</v>
      </c>
      <c r="M2387" t="s">
        <v>9400</v>
      </c>
      <c r="N2387" t="s">
        <v>9401</v>
      </c>
    </row>
    <row r="2388" spans="1:19">
      <c r="A2388" t="s">
        <v>9402</v>
      </c>
      <c r="B2388" t="s">
        <v>1259</v>
      </c>
      <c r="C2388" t="s">
        <v>2486</v>
      </c>
      <c r="D2388" t="s">
        <v>1744</v>
      </c>
      <c r="E2388" t="s">
        <v>2499</v>
      </c>
      <c r="F2388" t="s">
        <v>2488</v>
      </c>
      <c r="G2388" t="s">
        <v>2500</v>
      </c>
      <c r="H2388" t="s">
        <v>1350</v>
      </c>
      <c r="I2388" t="s">
        <v>1351</v>
      </c>
      <c r="J2388">
        <v>2025</v>
      </c>
      <c r="K2388">
        <v>67</v>
      </c>
      <c r="L2388" t="s">
        <v>2501</v>
      </c>
      <c r="M2388" t="s">
        <v>9403</v>
      </c>
      <c r="N2388" t="s">
        <v>9404</v>
      </c>
    </row>
    <row r="2389" spans="1:19">
      <c r="A2389" t="s">
        <v>9405</v>
      </c>
      <c r="B2389" t="s">
        <v>1260</v>
      </c>
      <c r="C2389" t="s">
        <v>2486</v>
      </c>
      <c r="D2389" t="s">
        <v>1745</v>
      </c>
      <c r="E2389" t="s">
        <v>2504</v>
      </c>
      <c r="F2389" t="s">
        <v>2488</v>
      </c>
      <c r="G2389" t="s">
        <v>2505</v>
      </c>
      <c r="H2389" t="s">
        <v>1350</v>
      </c>
      <c r="I2389" t="s">
        <v>1351</v>
      </c>
      <c r="J2389">
        <v>2025</v>
      </c>
      <c r="K2389">
        <v>33</v>
      </c>
      <c r="L2389" t="s">
        <v>3352</v>
      </c>
      <c r="M2389" t="s">
        <v>9406</v>
      </c>
      <c r="N2389" t="s">
        <v>9407</v>
      </c>
      <c r="R2389" t="s">
        <v>9408</v>
      </c>
    </row>
    <row r="2390" spans="1:19">
      <c r="A2390" t="s">
        <v>9409</v>
      </c>
      <c r="B2390" t="s">
        <v>1261</v>
      </c>
      <c r="C2390" t="s">
        <v>2486</v>
      </c>
      <c r="D2390" t="s">
        <v>1746</v>
      </c>
      <c r="E2390" t="s">
        <v>2504</v>
      </c>
      <c r="F2390" t="s">
        <v>2488</v>
      </c>
      <c r="G2390" t="s">
        <v>2511</v>
      </c>
      <c r="H2390" t="s">
        <v>1350</v>
      </c>
      <c r="I2390" t="s">
        <v>1351</v>
      </c>
      <c r="J2390">
        <v>2025</v>
      </c>
      <c r="K2390">
        <v>0</v>
      </c>
      <c r="L2390" t="s">
        <v>3010</v>
      </c>
      <c r="N2390" t="s">
        <v>9410</v>
      </c>
    </row>
    <row r="2391" spans="1:19">
      <c r="A2391" t="s">
        <v>9411</v>
      </c>
      <c r="B2391" t="s">
        <v>1262</v>
      </c>
      <c r="C2391" t="s">
        <v>2486</v>
      </c>
      <c r="D2391" t="s">
        <v>1747</v>
      </c>
      <c r="E2391" t="s">
        <v>2504</v>
      </c>
      <c r="F2391" t="s">
        <v>2488</v>
      </c>
      <c r="G2391" t="s">
        <v>2516</v>
      </c>
      <c r="H2391" t="s">
        <v>1350</v>
      </c>
      <c r="I2391" t="s">
        <v>1351</v>
      </c>
      <c r="J2391">
        <v>2025</v>
      </c>
      <c r="K2391">
        <v>100</v>
      </c>
      <c r="L2391" t="s">
        <v>2517</v>
      </c>
      <c r="M2391" t="s">
        <v>9412</v>
      </c>
      <c r="N2391" t="s">
        <v>9413</v>
      </c>
      <c r="R2391" t="s">
        <v>9414</v>
      </c>
    </row>
    <row r="2392" spans="1:19">
      <c r="A2392" t="s">
        <v>9415</v>
      </c>
      <c r="B2392" t="s">
        <v>1263</v>
      </c>
      <c r="C2392" t="s">
        <v>2486</v>
      </c>
      <c r="D2392" t="s">
        <v>1695</v>
      </c>
      <c r="E2392" t="s">
        <v>2521</v>
      </c>
      <c r="F2392" t="s">
        <v>2488</v>
      </c>
      <c r="G2392" t="s">
        <v>2522</v>
      </c>
      <c r="H2392" t="s">
        <v>1350</v>
      </c>
      <c r="I2392" t="s">
        <v>1351</v>
      </c>
      <c r="J2392">
        <v>2025</v>
      </c>
      <c r="K2392">
        <v>67</v>
      </c>
      <c r="L2392" t="s">
        <v>2523</v>
      </c>
      <c r="M2392" t="s">
        <v>9416</v>
      </c>
      <c r="N2392" t="s">
        <v>9417</v>
      </c>
    </row>
    <row r="2393" spans="1:19">
      <c r="A2393" t="s">
        <v>9418</v>
      </c>
      <c r="B2393" t="s">
        <v>1115</v>
      </c>
      <c r="C2393" t="s">
        <v>2486</v>
      </c>
      <c r="D2393" t="s">
        <v>1743</v>
      </c>
      <c r="E2393" t="s">
        <v>2487</v>
      </c>
      <c r="F2393" t="s">
        <v>2526</v>
      </c>
      <c r="G2393" t="s">
        <v>289</v>
      </c>
      <c r="H2393" t="s">
        <v>1350</v>
      </c>
      <c r="I2393" t="s">
        <v>1351</v>
      </c>
      <c r="J2393">
        <v>2025</v>
      </c>
      <c r="K2393">
        <v>100</v>
      </c>
      <c r="L2393" t="s">
        <v>2527</v>
      </c>
      <c r="M2393" t="s">
        <v>9419</v>
      </c>
      <c r="N2393" t="s">
        <v>9420</v>
      </c>
    </row>
    <row r="2394" spans="1:19">
      <c r="A2394" t="s">
        <v>9421</v>
      </c>
      <c r="B2394" t="s">
        <v>1116</v>
      </c>
      <c r="C2394" t="s">
        <v>2486</v>
      </c>
      <c r="D2394" t="s">
        <v>1743</v>
      </c>
      <c r="E2394" t="s">
        <v>2487</v>
      </c>
      <c r="F2394" t="s">
        <v>2526</v>
      </c>
      <c r="G2394" t="s">
        <v>296</v>
      </c>
      <c r="H2394" t="s">
        <v>1350</v>
      </c>
      <c r="I2394" t="s">
        <v>1351</v>
      </c>
      <c r="J2394">
        <v>2025</v>
      </c>
      <c r="K2394">
        <v>0</v>
      </c>
      <c r="L2394" t="s">
        <v>3021</v>
      </c>
      <c r="M2394" t="s">
        <v>9419</v>
      </c>
      <c r="N2394" t="s">
        <v>9422</v>
      </c>
      <c r="R2394" t="s">
        <v>9423</v>
      </c>
    </row>
    <row r="2395" spans="1:19">
      <c r="A2395" t="s">
        <v>9424</v>
      </c>
      <c r="B2395" t="s">
        <v>1117</v>
      </c>
      <c r="C2395" t="s">
        <v>2486</v>
      </c>
      <c r="D2395" t="s">
        <v>1743</v>
      </c>
      <c r="E2395" t="s">
        <v>2487</v>
      </c>
      <c r="F2395" t="s">
        <v>2526</v>
      </c>
      <c r="G2395" t="s">
        <v>300</v>
      </c>
      <c r="H2395" t="s">
        <v>1350</v>
      </c>
      <c r="I2395" t="s">
        <v>1351</v>
      </c>
      <c r="J2395">
        <v>2025</v>
      </c>
      <c r="K2395">
        <v>0</v>
      </c>
      <c r="L2395" t="s">
        <v>3024</v>
      </c>
      <c r="M2395" t="s">
        <v>9419</v>
      </c>
      <c r="N2395" t="s">
        <v>9422</v>
      </c>
    </row>
    <row r="2396" spans="1:19">
      <c r="A2396" t="s">
        <v>9425</v>
      </c>
      <c r="B2396" t="s">
        <v>1118</v>
      </c>
      <c r="C2396" t="s">
        <v>2486</v>
      </c>
      <c r="D2396" t="s">
        <v>1743</v>
      </c>
      <c r="E2396" t="s">
        <v>2487</v>
      </c>
      <c r="F2396" t="s">
        <v>2526</v>
      </c>
      <c r="G2396" t="s">
        <v>304</v>
      </c>
      <c r="H2396" t="s">
        <v>1350</v>
      </c>
      <c r="I2396" t="s">
        <v>1351</v>
      </c>
      <c r="J2396">
        <v>2025</v>
      </c>
      <c r="K2396">
        <v>100</v>
      </c>
      <c r="L2396" t="s">
        <v>2537</v>
      </c>
      <c r="M2396" t="s">
        <v>9419</v>
      </c>
      <c r="N2396" t="s">
        <v>9426</v>
      </c>
    </row>
    <row r="2397" spans="1:19">
      <c r="A2397" t="s">
        <v>9427</v>
      </c>
      <c r="B2397" t="s">
        <v>1119</v>
      </c>
      <c r="C2397" t="s">
        <v>2486</v>
      </c>
      <c r="D2397" t="s">
        <v>1743</v>
      </c>
      <c r="E2397" t="s">
        <v>2487</v>
      </c>
      <c r="F2397" t="s">
        <v>2526</v>
      </c>
      <c r="G2397" t="s">
        <v>308</v>
      </c>
      <c r="H2397" t="s">
        <v>1350</v>
      </c>
      <c r="I2397" t="s">
        <v>1351</v>
      </c>
      <c r="J2397">
        <v>2025</v>
      </c>
      <c r="K2397">
        <v>100</v>
      </c>
      <c r="L2397" t="s">
        <v>2540</v>
      </c>
      <c r="M2397" t="s">
        <v>9419</v>
      </c>
      <c r="N2397" t="s">
        <v>9428</v>
      </c>
      <c r="S2397" t="s">
        <v>9429</v>
      </c>
    </row>
    <row r="2398" spans="1:19">
      <c r="A2398" t="s">
        <v>9430</v>
      </c>
      <c r="B2398" t="s">
        <v>1120</v>
      </c>
      <c r="C2398" t="s">
        <v>2486</v>
      </c>
      <c r="D2398" t="s">
        <v>1743</v>
      </c>
      <c r="E2398" t="s">
        <v>2487</v>
      </c>
      <c r="F2398" t="s">
        <v>2526</v>
      </c>
      <c r="G2398" t="s">
        <v>312</v>
      </c>
      <c r="H2398" t="s">
        <v>1350</v>
      </c>
      <c r="I2398" t="s">
        <v>1351</v>
      </c>
      <c r="J2398">
        <v>2025</v>
      </c>
      <c r="K2398">
        <v>100</v>
      </c>
      <c r="L2398" t="s">
        <v>2543</v>
      </c>
      <c r="M2398" t="s">
        <v>9419</v>
      </c>
      <c r="N2398" t="s">
        <v>9431</v>
      </c>
    </row>
    <row r="2399" spans="1:19">
      <c r="A2399" t="s">
        <v>9432</v>
      </c>
      <c r="B2399" t="s">
        <v>1121</v>
      </c>
      <c r="C2399" t="s">
        <v>2486</v>
      </c>
      <c r="D2399" t="s">
        <v>1743</v>
      </c>
      <c r="E2399" t="s">
        <v>2487</v>
      </c>
      <c r="F2399" t="s">
        <v>2526</v>
      </c>
      <c r="G2399" t="s">
        <v>318</v>
      </c>
      <c r="H2399" t="s">
        <v>1350</v>
      </c>
      <c r="I2399" t="s">
        <v>1351</v>
      </c>
      <c r="J2399">
        <v>2025</v>
      </c>
      <c r="K2399">
        <v>67</v>
      </c>
      <c r="L2399" t="s">
        <v>2546</v>
      </c>
      <c r="M2399" t="s">
        <v>9419</v>
      </c>
      <c r="N2399" t="s">
        <v>9433</v>
      </c>
      <c r="R2399" t="s">
        <v>9434</v>
      </c>
      <c r="S2399" t="s">
        <v>9435</v>
      </c>
    </row>
    <row r="2400" spans="1:19">
      <c r="A2400" t="s">
        <v>9436</v>
      </c>
      <c r="B2400" t="s">
        <v>1122</v>
      </c>
      <c r="C2400" t="s">
        <v>2486</v>
      </c>
      <c r="D2400" t="s">
        <v>1743</v>
      </c>
      <c r="E2400" t="s">
        <v>2487</v>
      </c>
      <c r="F2400" t="s">
        <v>2526</v>
      </c>
      <c r="G2400" t="s">
        <v>324</v>
      </c>
      <c r="H2400" t="s">
        <v>1350</v>
      </c>
      <c r="I2400" t="s">
        <v>1351</v>
      </c>
      <c r="J2400">
        <v>2025</v>
      </c>
      <c r="K2400">
        <v>100</v>
      </c>
      <c r="L2400" t="s">
        <v>2549</v>
      </c>
      <c r="M2400" t="s">
        <v>9419</v>
      </c>
      <c r="N2400" t="s">
        <v>9437</v>
      </c>
    </row>
    <row r="2401" spans="1:19">
      <c r="A2401" t="s">
        <v>9438</v>
      </c>
      <c r="B2401" t="s">
        <v>1123</v>
      </c>
      <c r="C2401" t="s">
        <v>2486</v>
      </c>
      <c r="D2401" t="s">
        <v>1743</v>
      </c>
      <c r="E2401" t="s">
        <v>2487</v>
      </c>
      <c r="F2401" t="s">
        <v>2552</v>
      </c>
      <c r="G2401" t="s">
        <v>330</v>
      </c>
      <c r="H2401" t="s">
        <v>1350</v>
      </c>
      <c r="I2401" t="s">
        <v>1351</v>
      </c>
      <c r="J2401">
        <v>2025</v>
      </c>
      <c r="K2401">
        <v>100</v>
      </c>
      <c r="L2401" t="s">
        <v>2553</v>
      </c>
      <c r="M2401" t="s">
        <v>9419</v>
      </c>
      <c r="N2401" t="s">
        <v>9439</v>
      </c>
      <c r="S2401" t="s">
        <v>9440</v>
      </c>
    </row>
    <row r="2402" spans="1:19">
      <c r="A2402" t="s">
        <v>9441</v>
      </c>
      <c r="B2402" t="s">
        <v>1124</v>
      </c>
      <c r="C2402" t="s">
        <v>2486</v>
      </c>
      <c r="D2402" t="s">
        <v>1743</v>
      </c>
      <c r="E2402" t="s">
        <v>2487</v>
      </c>
      <c r="F2402" t="s">
        <v>2552</v>
      </c>
      <c r="G2402" t="s">
        <v>336</v>
      </c>
      <c r="H2402" t="s">
        <v>1350</v>
      </c>
      <c r="I2402" t="s">
        <v>1351</v>
      </c>
      <c r="J2402">
        <v>2025</v>
      </c>
      <c r="K2402">
        <v>100</v>
      </c>
      <c r="L2402" t="s">
        <v>3398</v>
      </c>
      <c r="M2402" t="s">
        <v>9419</v>
      </c>
      <c r="N2402" t="s">
        <v>9442</v>
      </c>
    </row>
    <row r="2403" spans="1:19">
      <c r="A2403" t="s">
        <v>9443</v>
      </c>
      <c r="B2403" t="s">
        <v>1125</v>
      </c>
      <c r="C2403" t="s">
        <v>2486</v>
      </c>
      <c r="D2403" t="s">
        <v>1743</v>
      </c>
      <c r="E2403" t="s">
        <v>2487</v>
      </c>
      <c r="F2403" t="s">
        <v>2552</v>
      </c>
      <c r="G2403" t="s">
        <v>342</v>
      </c>
      <c r="H2403" t="s">
        <v>1350</v>
      </c>
      <c r="I2403" t="s">
        <v>1351</v>
      </c>
      <c r="J2403">
        <v>2025</v>
      </c>
      <c r="K2403">
        <v>100</v>
      </c>
      <c r="L2403" t="s">
        <v>2559</v>
      </c>
      <c r="M2403" t="s">
        <v>9419</v>
      </c>
      <c r="N2403" t="s">
        <v>9444</v>
      </c>
    </row>
    <row r="2404" spans="1:19">
      <c r="A2404" t="s">
        <v>9445</v>
      </c>
      <c r="B2404" t="s">
        <v>1126</v>
      </c>
      <c r="C2404" t="s">
        <v>2486</v>
      </c>
      <c r="D2404" t="s">
        <v>1743</v>
      </c>
      <c r="E2404" t="s">
        <v>2487</v>
      </c>
      <c r="F2404" t="s">
        <v>2552</v>
      </c>
      <c r="G2404" t="s">
        <v>346</v>
      </c>
      <c r="H2404" t="s">
        <v>1350</v>
      </c>
      <c r="I2404" t="s">
        <v>1351</v>
      </c>
      <c r="J2404">
        <v>2025</v>
      </c>
      <c r="K2404">
        <v>100</v>
      </c>
      <c r="L2404" t="s">
        <v>5700</v>
      </c>
      <c r="M2404" t="s">
        <v>9419</v>
      </c>
      <c r="N2404" t="s">
        <v>9446</v>
      </c>
    </row>
    <row r="2405" spans="1:19">
      <c r="A2405" t="s">
        <v>9447</v>
      </c>
      <c r="B2405" t="s">
        <v>1127</v>
      </c>
      <c r="C2405" t="s">
        <v>2486</v>
      </c>
      <c r="D2405" t="s">
        <v>1743</v>
      </c>
      <c r="E2405" t="s">
        <v>2487</v>
      </c>
      <c r="F2405" t="s">
        <v>2565</v>
      </c>
      <c r="G2405" t="s">
        <v>352</v>
      </c>
      <c r="H2405" t="s">
        <v>1350</v>
      </c>
      <c r="I2405" t="s">
        <v>1351</v>
      </c>
      <c r="J2405">
        <v>2025</v>
      </c>
      <c r="K2405">
        <v>100</v>
      </c>
      <c r="L2405" t="s">
        <v>2566</v>
      </c>
      <c r="M2405" t="s">
        <v>9419</v>
      </c>
      <c r="N2405" t="s">
        <v>9448</v>
      </c>
    </row>
    <row r="2406" spans="1:19">
      <c r="A2406" t="s">
        <v>9449</v>
      </c>
      <c r="B2406" t="s">
        <v>1128</v>
      </c>
      <c r="C2406" t="s">
        <v>2486</v>
      </c>
      <c r="D2406" t="s">
        <v>1743</v>
      </c>
      <c r="E2406" t="s">
        <v>2487</v>
      </c>
      <c r="F2406" t="s">
        <v>2565</v>
      </c>
      <c r="G2406" t="s">
        <v>358</v>
      </c>
      <c r="H2406" t="s">
        <v>1350</v>
      </c>
      <c r="I2406" t="s">
        <v>1351</v>
      </c>
      <c r="J2406">
        <v>2025</v>
      </c>
      <c r="K2406">
        <v>33</v>
      </c>
      <c r="L2406" t="s">
        <v>2569</v>
      </c>
      <c r="M2406" t="s">
        <v>9419</v>
      </c>
      <c r="N2406" t="s">
        <v>9450</v>
      </c>
      <c r="S2406" t="s">
        <v>9451</v>
      </c>
    </row>
    <row r="2407" spans="1:19">
      <c r="A2407" t="s">
        <v>9452</v>
      </c>
      <c r="B2407" t="s">
        <v>1129</v>
      </c>
      <c r="C2407" t="s">
        <v>2486</v>
      </c>
      <c r="D2407" t="s">
        <v>1743</v>
      </c>
      <c r="E2407" t="s">
        <v>2487</v>
      </c>
      <c r="F2407" t="s">
        <v>2573</v>
      </c>
      <c r="G2407" t="s">
        <v>364</v>
      </c>
      <c r="H2407" t="s">
        <v>1350</v>
      </c>
      <c r="I2407" t="s">
        <v>1351</v>
      </c>
      <c r="J2407">
        <v>2025</v>
      </c>
      <c r="K2407">
        <v>67</v>
      </c>
      <c r="L2407" t="s">
        <v>2574</v>
      </c>
      <c r="M2407" t="s">
        <v>9419</v>
      </c>
      <c r="N2407" t="s">
        <v>9453</v>
      </c>
    </row>
    <row r="2408" spans="1:19">
      <c r="A2408" t="s">
        <v>9454</v>
      </c>
      <c r="B2408" t="s">
        <v>1130</v>
      </c>
      <c r="C2408" t="s">
        <v>2486</v>
      </c>
      <c r="D2408" t="s">
        <v>1743</v>
      </c>
      <c r="E2408" t="s">
        <v>2487</v>
      </c>
      <c r="F2408" t="s">
        <v>2573</v>
      </c>
      <c r="G2408" t="s">
        <v>369</v>
      </c>
      <c r="H2408" t="s">
        <v>1350</v>
      </c>
      <c r="I2408" t="s">
        <v>1351</v>
      </c>
      <c r="J2408">
        <v>2025</v>
      </c>
      <c r="K2408">
        <v>0</v>
      </c>
      <c r="L2408" t="s">
        <v>2578</v>
      </c>
      <c r="M2408" t="s">
        <v>9455</v>
      </c>
      <c r="N2408" t="s">
        <v>9456</v>
      </c>
      <c r="R2408" t="s">
        <v>9457</v>
      </c>
      <c r="S2408" t="s">
        <v>9458</v>
      </c>
    </row>
    <row r="2409" spans="1:19">
      <c r="A2409" t="s">
        <v>9459</v>
      </c>
      <c r="B2409" t="s">
        <v>1131</v>
      </c>
      <c r="C2409" t="s">
        <v>2486</v>
      </c>
      <c r="D2409" t="s">
        <v>1743</v>
      </c>
      <c r="E2409" t="s">
        <v>2487</v>
      </c>
      <c r="F2409" t="s">
        <v>2580</v>
      </c>
      <c r="G2409" t="s">
        <v>374</v>
      </c>
      <c r="H2409" t="s">
        <v>1350</v>
      </c>
      <c r="I2409" t="s">
        <v>1351</v>
      </c>
      <c r="J2409">
        <v>2025</v>
      </c>
      <c r="K2409">
        <v>0</v>
      </c>
      <c r="L2409" t="s">
        <v>2581</v>
      </c>
      <c r="M2409" t="s">
        <v>9419</v>
      </c>
      <c r="N2409" t="s">
        <v>9460</v>
      </c>
    </row>
    <row r="2410" spans="1:19">
      <c r="A2410" t="s">
        <v>9461</v>
      </c>
      <c r="B2410" t="s">
        <v>1132</v>
      </c>
      <c r="C2410" t="s">
        <v>2486</v>
      </c>
      <c r="D2410" t="s">
        <v>1743</v>
      </c>
      <c r="E2410" t="s">
        <v>2487</v>
      </c>
      <c r="F2410" t="s">
        <v>2580</v>
      </c>
      <c r="G2410" t="s">
        <v>380</v>
      </c>
      <c r="H2410" t="s">
        <v>1350</v>
      </c>
      <c r="I2410" t="s">
        <v>1351</v>
      </c>
      <c r="J2410">
        <v>2025</v>
      </c>
      <c r="K2410">
        <v>0</v>
      </c>
      <c r="L2410" t="s">
        <v>3918</v>
      </c>
      <c r="M2410" t="s">
        <v>9419</v>
      </c>
      <c r="N2410" t="s">
        <v>9462</v>
      </c>
    </row>
    <row r="2411" spans="1:19">
      <c r="A2411" t="s">
        <v>9463</v>
      </c>
      <c r="B2411" t="s">
        <v>1133</v>
      </c>
      <c r="C2411" t="s">
        <v>2486</v>
      </c>
      <c r="D2411" t="s">
        <v>1743</v>
      </c>
      <c r="E2411" t="s">
        <v>2487</v>
      </c>
      <c r="F2411" t="s">
        <v>2526</v>
      </c>
      <c r="G2411" t="s">
        <v>386</v>
      </c>
      <c r="H2411" t="s">
        <v>1350</v>
      </c>
      <c r="I2411" t="s">
        <v>1351</v>
      </c>
      <c r="J2411">
        <v>2025</v>
      </c>
      <c r="K2411">
        <v>33</v>
      </c>
      <c r="L2411" t="s">
        <v>2587</v>
      </c>
      <c r="M2411" t="s">
        <v>9419</v>
      </c>
      <c r="N2411" t="s">
        <v>9464</v>
      </c>
      <c r="R2411" t="s">
        <v>9465</v>
      </c>
      <c r="S2411" t="s">
        <v>9466</v>
      </c>
    </row>
    <row r="2412" spans="1:19">
      <c r="A2412" t="s">
        <v>9467</v>
      </c>
      <c r="B2412" t="s">
        <v>1134</v>
      </c>
      <c r="C2412" t="s">
        <v>2486</v>
      </c>
      <c r="D2412" t="s">
        <v>1743</v>
      </c>
      <c r="E2412" t="s">
        <v>2487</v>
      </c>
      <c r="F2412" t="s">
        <v>2526</v>
      </c>
      <c r="G2412" t="s">
        <v>392</v>
      </c>
      <c r="H2412" t="s">
        <v>1350</v>
      </c>
      <c r="I2412" t="s">
        <v>1351</v>
      </c>
      <c r="J2412">
        <v>2025</v>
      </c>
      <c r="K2412">
        <v>0</v>
      </c>
      <c r="L2412" t="s">
        <v>2590</v>
      </c>
      <c r="M2412" t="s">
        <v>9419</v>
      </c>
      <c r="N2412" t="s">
        <v>9468</v>
      </c>
    </row>
    <row r="2413" spans="1:19">
      <c r="A2413" t="s">
        <v>9469</v>
      </c>
      <c r="B2413" t="s">
        <v>1135</v>
      </c>
      <c r="C2413" t="s">
        <v>2486</v>
      </c>
      <c r="D2413" t="s">
        <v>1743</v>
      </c>
      <c r="E2413" t="s">
        <v>2487</v>
      </c>
      <c r="F2413" t="s">
        <v>2526</v>
      </c>
      <c r="G2413" t="s">
        <v>398</v>
      </c>
      <c r="H2413" t="s">
        <v>1350</v>
      </c>
      <c r="I2413" t="s">
        <v>1351</v>
      </c>
      <c r="J2413">
        <v>2025</v>
      </c>
      <c r="K2413">
        <v>100</v>
      </c>
      <c r="L2413" t="s">
        <v>2592</v>
      </c>
      <c r="M2413" t="s">
        <v>9419</v>
      </c>
      <c r="N2413" t="s">
        <v>9470</v>
      </c>
      <c r="S2413" t="s">
        <v>9471</v>
      </c>
    </row>
    <row r="2414" spans="1:19">
      <c r="A2414" t="s">
        <v>9472</v>
      </c>
      <c r="B2414" t="s">
        <v>1136</v>
      </c>
      <c r="C2414" t="s">
        <v>2486</v>
      </c>
      <c r="D2414" t="s">
        <v>1743</v>
      </c>
      <c r="E2414" t="s">
        <v>2487</v>
      </c>
      <c r="F2414" t="s">
        <v>2526</v>
      </c>
      <c r="G2414" t="s">
        <v>402</v>
      </c>
      <c r="H2414" t="s">
        <v>1350</v>
      </c>
      <c r="I2414" t="s">
        <v>1351</v>
      </c>
      <c r="J2414">
        <v>2025</v>
      </c>
      <c r="K2414">
        <v>33</v>
      </c>
      <c r="L2414" t="s">
        <v>2596</v>
      </c>
      <c r="M2414" t="s">
        <v>9419</v>
      </c>
      <c r="N2414" t="s">
        <v>9473</v>
      </c>
      <c r="R2414" t="s">
        <v>9474</v>
      </c>
      <c r="S2414" t="s">
        <v>9475</v>
      </c>
    </row>
    <row r="2415" spans="1:19">
      <c r="A2415" t="s">
        <v>9476</v>
      </c>
      <c r="B2415" t="s">
        <v>1137</v>
      </c>
      <c r="C2415" t="s">
        <v>2486</v>
      </c>
      <c r="D2415" t="s">
        <v>1743</v>
      </c>
      <c r="E2415" t="s">
        <v>2487</v>
      </c>
      <c r="F2415" t="s">
        <v>2526</v>
      </c>
      <c r="G2415" t="s">
        <v>408</v>
      </c>
      <c r="H2415" t="s">
        <v>1350</v>
      </c>
      <c r="I2415" t="s">
        <v>1351</v>
      </c>
      <c r="J2415">
        <v>2025</v>
      </c>
      <c r="K2415">
        <v>0</v>
      </c>
      <c r="L2415" t="s">
        <v>2599</v>
      </c>
      <c r="M2415" t="s">
        <v>9419</v>
      </c>
      <c r="N2415" t="s">
        <v>9477</v>
      </c>
    </row>
    <row r="2416" spans="1:19">
      <c r="A2416" t="s">
        <v>9478</v>
      </c>
      <c r="B2416" t="s">
        <v>1138</v>
      </c>
      <c r="C2416" t="s">
        <v>2486</v>
      </c>
      <c r="D2416" t="s">
        <v>1743</v>
      </c>
      <c r="E2416" t="s">
        <v>2487</v>
      </c>
      <c r="F2416" t="s">
        <v>2526</v>
      </c>
      <c r="G2416" t="s">
        <v>414</v>
      </c>
      <c r="H2416" t="s">
        <v>1350</v>
      </c>
      <c r="I2416" t="s">
        <v>1351</v>
      </c>
      <c r="J2416">
        <v>2025</v>
      </c>
      <c r="K2416">
        <v>100</v>
      </c>
      <c r="L2416" t="s">
        <v>2601</v>
      </c>
      <c r="M2416" t="s">
        <v>9419</v>
      </c>
      <c r="N2416" t="s">
        <v>9479</v>
      </c>
    </row>
    <row r="2417" spans="1:19">
      <c r="A2417" t="s">
        <v>9480</v>
      </c>
      <c r="B2417" t="s">
        <v>1139</v>
      </c>
      <c r="C2417" t="s">
        <v>2486</v>
      </c>
      <c r="D2417" t="s">
        <v>1743</v>
      </c>
      <c r="E2417" t="s">
        <v>2487</v>
      </c>
      <c r="F2417" t="s">
        <v>2552</v>
      </c>
      <c r="G2417" t="s">
        <v>420</v>
      </c>
      <c r="H2417" t="s">
        <v>1350</v>
      </c>
      <c r="I2417" t="s">
        <v>1351</v>
      </c>
      <c r="J2417">
        <v>2025</v>
      </c>
      <c r="K2417">
        <v>100</v>
      </c>
      <c r="L2417" t="s">
        <v>2604</v>
      </c>
      <c r="M2417" t="s">
        <v>9419</v>
      </c>
      <c r="N2417" t="s">
        <v>9481</v>
      </c>
    </row>
    <row r="2418" spans="1:19">
      <c r="A2418" t="s">
        <v>9482</v>
      </c>
      <c r="B2418" t="s">
        <v>1140</v>
      </c>
      <c r="C2418" t="s">
        <v>2486</v>
      </c>
      <c r="D2418" t="s">
        <v>1743</v>
      </c>
      <c r="E2418" t="s">
        <v>2487</v>
      </c>
      <c r="F2418" t="s">
        <v>2552</v>
      </c>
      <c r="G2418" t="s">
        <v>424</v>
      </c>
      <c r="H2418" t="s">
        <v>1350</v>
      </c>
      <c r="I2418" t="s">
        <v>1351</v>
      </c>
      <c r="J2418">
        <v>2025</v>
      </c>
      <c r="K2418">
        <v>100</v>
      </c>
      <c r="L2418" t="s">
        <v>2607</v>
      </c>
      <c r="M2418" t="s">
        <v>9419</v>
      </c>
      <c r="N2418" t="s">
        <v>9483</v>
      </c>
    </row>
    <row r="2419" spans="1:19">
      <c r="A2419" t="s">
        <v>9484</v>
      </c>
      <c r="B2419" t="s">
        <v>1141</v>
      </c>
      <c r="C2419" t="s">
        <v>2486</v>
      </c>
      <c r="D2419" t="s">
        <v>1743</v>
      </c>
      <c r="E2419" t="s">
        <v>2487</v>
      </c>
      <c r="F2419" t="s">
        <v>2552</v>
      </c>
      <c r="G2419" t="s">
        <v>430</v>
      </c>
      <c r="H2419" t="s">
        <v>1350</v>
      </c>
      <c r="I2419" t="s">
        <v>1351</v>
      </c>
      <c r="J2419">
        <v>2025</v>
      </c>
      <c r="K2419">
        <v>100</v>
      </c>
      <c r="L2419" t="s">
        <v>2610</v>
      </c>
      <c r="M2419" t="s">
        <v>9419</v>
      </c>
      <c r="N2419" t="s">
        <v>9485</v>
      </c>
      <c r="R2419" t="s">
        <v>9486</v>
      </c>
      <c r="S2419" t="s">
        <v>9471</v>
      </c>
    </row>
    <row r="2420" spans="1:19">
      <c r="A2420" t="s">
        <v>9487</v>
      </c>
      <c r="B2420" t="s">
        <v>1142</v>
      </c>
      <c r="C2420" t="s">
        <v>2486</v>
      </c>
      <c r="D2420" t="s">
        <v>1743</v>
      </c>
      <c r="E2420" t="s">
        <v>2487</v>
      </c>
      <c r="F2420" t="s">
        <v>2552</v>
      </c>
      <c r="G2420" t="s">
        <v>434</v>
      </c>
      <c r="H2420" t="s">
        <v>1350</v>
      </c>
      <c r="I2420" t="s">
        <v>1351</v>
      </c>
      <c r="J2420">
        <v>2025</v>
      </c>
      <c r="K2420">
        <v>100</v>
      </c>
      <c r="L2420" t="s">
        <v>2614</v>
      </c>
      <c r="M2420" t="s">
        <v>9419</v>
      </c>
      <c r="N2420" t="s">
        <v>9488</v>
      </c>
    </row>
    <row r="2421" spans="1:19">
      <c r="A2421" t="s">
        <v>9489</v>
      </c>
      <c r="B2421" t="s">
        <v>1143</v>
      </c>
      <c r="C2421" t="s">
        <v>2486</v>
      </c>
      <c r="D2421" t="s">
        <v>1743</v>
      </c>
      <c r="E2421" t="s">
        <v>2487</v>
      </c>
      <c r="F2421" t="s">
        <v>2552</v>
      </c>
      <c r="G2421" t="s">
        <v>438</v>
      </c>
      <c r="H2421" t="s">
        <v>1350</v>
      </c>
      <c r="I2421" t="s">
        <v>1351</v>
      </c>
      <c r="J2421">
        <v>2025</v>
      </c>
      <c r="K2421">
        <v>100</v>
      </c>
      <c r="L2421" t="s">
        <v>2617</v>
      </c>
      <c r="M2421" t="s">
        <v>9419</v>
      </c>
      <c r="N2421" t="s">
        <v>9490</v>
      </c>
    </row>
    <row r="2422" spans="1:19">
      <c r="A2422" t="s">
        <v>9491</v>
      </c>
      <c r="B2422" t="s">
        <v>1144</v>
      </c>
      <c r="C2422" t="s">
        <v>2486</v>
      </c>
      <c r="D2422" t="s">
        <v>1743</v>
      </c>
      <c r="E2422" t="s">
        <v>2487</v>
      </c>
      <c r="F2422" t="s">
        <v>2552</v>
      </c>
      <c r="G2422" t="s">
        <v>444</v>
      </c>
      <c r="H2422" t="s">
        <v>1350</v>
      </c>
      <c r="I2422" t="s">
        <v>1351</v>
      </c>
      <c r="J2422">
        <v>2025</v>
      </c>
      <c r="K2422">
        <v>100</v>
      </c>
      <c r="L2422" t="s">
        <v>2601</v>
      </c>
      <c r="M2422" t="s">
        <v>9419</v>
      </c>
      <c r="N2422" t="s">
        <v>9492</v>
      </c>
    </row>
    <row r="2423" spans="1:19">
      <c r="A2423" t="s">
        <v>9493</v>
      </c>
      <c r="B2423" t="s">
        <v>1145</v>
      </c>
      <c r="C2423" t="s">
        <v>2486</v>
      </c>
      <c r="D2423" t="s">
        <v>1743</v>
      </c>
      <c r="E2423" t="s">
        <v>2487</v>
      </c>
      <c r="F2423" t="s">
        <v>2565</v>
      </c>
      <c r="G2423" t="s">
        <v>447</v>
      </c>
      <c r="H2423" t="s">
        <v>1350</v>
      </c>
      <c r="I2423" t="s">
        <v>1351</v>
      </c>
      <c r="J2423">
        <v>2025</v>
      </c>
      <c r="K2423">
        <v>33</v>
      </c>
      <c r="L2423" t="s">
        <v>2622</v>
      </c>
      <c r="M2423" t="s">
        <v>9419</v>
      </c>
      <c r="N2423" t="s">
        <v>9494</v>
      </c>
    </row>
    <row r="2424" spans="1:19">
      <c r="A2424" t="s">
        <v>9495</v>
      </c>
      <c r="B2424" t="s">
        <v>1146</v>
      </c>
      <c r="C2424" t="s">
        <v>2486</v>
      </c>
      <c r="D2424" t="s">
        <v>1743</v>
      </c>
      <c r="E2424" t="s">
        <v>2487</v>
      </c>
      <c r="F2424" t="s">
        <v>2565</v>
      </c>
      <c r="G2424" t="s">
        <v>452</v>
      </c>
      <c r="H2424" t="s">
        <v>1350</v>
      </c>
      <c r="I2424" t="s">
        <v>1351</v>
      </c>
      <c r="J2424">
        <v>2025</v>
      </c>
      <c r="K2424">
        <v>100</v>
      </c>
      <c r="L2424" t="s">
        <v>2601</v>
      </c>
      <c r="M2424" t="s">
        <v>9419</v>
      </c>
      <c r="N2424" t="s">
        <v>9496</v>
      </c>
    </row>
    <row r="2425" spans="1:19">
      <c r="A2425" t="s">
        <v>9497</v>
      </c>
      <c r="B2425" t="s">
        <v>1147</v>
      </c>
      <c r="C2425" t="s">
        <v>2486</v>
      </c>
      <c r="D2425" t="s">
        <v>1743</v>
      </c>
      <c r="E2425" t="s">
        <v>2487</v>
      </c>
      <c r="F2425" t="s">
        <v>2627</v>
      </c>
      <c r="G2425" t="s">
        <v>455</v>
      </c>
      <c r="H2425" t="s">
        <v>1350</v>
      </c>
      <c r="I2425" t="s">
        <v>1351</v>
      </c>
      <c r="J2425">
        <v>2025</v>
      </c>
      <c r="L2425" t="s">
        <v>3959</v>
      </c>
      <c r="M2425" t="s">
        <v>9419</v>
      </c>
      <c r="N2425" t="s">
        <v>9498</v>
      </c>
    </row>
    <row r="2426" spans="1:19">
      <c r="A2426" t="s">
        <v>9499</v>
      </c>
      <c r="B2426" t="s">
        <v>1148</v>
      </c>
      <c r="C2426" t="s">
        <v>2486</v>
      </c>
      <c r="D2426" t="s">
        <v>1743</v>
      </c>
      <c r="E2426" t="s">
        <v>2487</v>
      </c>
      <c r="F2426" t="s">
        <v>2627</v>
      </c>
      <c r="G2426" t="s">
        <v>461</v>
      </c>
      <c r="H2426" t="s">
        <v>1350</v>
      </c>
      <c r="I2426" t="s">
        <v>1351</v>
      </c>
      <c r="J2426">
        <v>2025</v>
      </c>
      <c r="L2426" t="s">
        <v>4077</v>
      </c>
      <c r="M2426" t="s">
        <v>9419</v>
      </c>
      <c r="N2426" t="s">
        <v>9500</v>
      </c>
    </row>
    <row r="2427" spans="1:19">
      <c r="A2427" t="s">
        <v>9501</v>
      </c>
      <c r="B2427" t="s">
        <v>1149</v>
      </c>
      <c r="C2427" t="s">
        <v>2486</v>
      </c>
      <c r="D2427" t="s">
        <v>1743</v>
      </c>
      <c r="E2427" t="s">
        <v>2487</v>
      </c>
      <c r="F2427" t="s">
        <v>2627</v>
      </c>
      <c r="G2427" t="s">
        <v>465</v>
      </c>
      <c r="H2427" t="s">
        <v>1350</v>
      </c>
      <c r="I2427" t="s">
        <v>1351</v>
      </c>
      <c r="J2427">
        <v>2025</v>
      </c>
      <c r="K2427">
        <v>67</v>
      </c>
      <c r="L2427" t="s">
        <v>7172</v>
      </c>
      <c r="M2427" t="s">
        <v>9419</v>
      </c>
      <c r="N2427" t="s">
        <v>9502</v>
      </c>
    </row>
    <row r="2428" spans="1:19">
      <c r="A2428" t="s">
        <v>9503</v>
      </c>
      <c r="B2428" t="s">
        <v>1150</v>
      </c>
      <c r="C2428" t="s">
        <v>2486</v>
      </c>
      <c r="D2428" t="s">
        <v>1743</v>
      </c>
      <c r="E2428" t="s">
        <v>2487</v>
      </c>
      <c r="F2428" t="s">
        <v>2580</v>
      </c>
      <c r="G2428" t="s">
        <v>471</v>
      </c>
      <c r="H2428" t="s">
        <v>1350</v>
      </c>
      <c r="I2428" t="s">
        <v>1351</v>
      </c>
      <c r="J2428">
        <v>2025</v>
      </c>
      <c r="K2428">
        <v>67</v>
      </c>
      <c r="L2428" t="s">
        <v>9504</v>
      </c>
      <c r="M2428" t="s">
        <v>9419</v>
      </c>
      <c r="N2428" t="s">
        <v>9505</v>
      </c>
    </row>
    <row r="2429" spans="1:19">
      <c r="A2429" t="s">
        <v>9506</v>
      </c>
      <c r="B2429" t="s">
        <v>1151</v>
      </c>
      <c r="C2429" t="s">
        <v>2486</v>
      </c>
      <c r="D2429" t="s">
        <v>1743</v>
      </c>
      <c r="E2429" t="s">
        <v>2487</v>
      </c>
      <c r="F2429" t="s">
        <v>2627</v>
      </c>
      <c r="G2429" t="s">
        <v>477</v>
      </c>
      <c r="H2429" t="s">
        <v>1350</v>
      </c>
      <c r="I2429" t="s">
        <v>1351</v>
      </c>
      <c r="J2429">
        <v>2025</v>
      </c>
      <c r="K2429">
        <v>33</v>
      </c>
      <c r="L2429" t="s">
        <v>2640</v>
      </c>
      <c r="M2429" t="s">
        <v>9419</v>
      </c>
      <c r="N2429" t="s">
        <v>9507</v>
      </c>
      <c r="S2429" t="s">
        <v>9508</v>
      </c>
    </row>
    <row r="2430" spans="1:19">
      <c r="A2430" t="s">
        <v>9509</v>
      </c>
      <c r="B2430" t="s">
        <v>1152</v>
      </c>
      <c r="C2430" t="s">
        <v>2486</v>
      </c>
      <c r="D2430" t="s">
        <v>1743</v>
      </c>
      <c r="E2430" t="s">
        <v>2487</v>
      </c>
      <c r="F2430" t="s">
        <v>2627</v>
      </c>
      <c r="G2430" t="s">
        <v>483</v>
      </c>
      <c r="H2430" t="s">
        <v>1350</v>
      </c>
      <c r="I2430" t="s">
        <v>1351</v>
      </c>
      <c r="J2430">
        <v>2025</v>
      </c>
      <c r="K2430">
        <v>0</v>
      </c>
      <c r="L2430" t="s">
        <v>2643</v>
      </c>
      <c r="M2430" t="s">
        <v>9419</v>
      </c>
      <c r="N2430" t="s">
        <v>9510</v>
      </c>
    </row>
    <row r="2431" spans="1:19">
      <c r="A2431" t="s">
        <v>9511</v>
      </c>
      <c r="B2431" t="s">
        <v>1153</v>
      </c>
      <c r="C2431" t="s">
        <v>2486</v>
      </c>
      <c r="D2431" t="s">
        <v>1743</v>
      </c>
      <c r="E2431" t="s">
        <v>2487</v>
      </c>
      <c r="F2431" t="s">
        <v>2627</v>
      </c>
      <c r="G2431" t="s">
        <v>489</v>
      </c>
      <c r="H2431" t="s">
        <v>1350</v>
      </c>
      <c r="I2431" t="s">
        <v>1351</v>
      </c>
      <c r="J2431">
        <v>2025</v>
      </c>
      <c r="K2431">
        <v>33</v>
      </c>
      <c r="L2431" t="s">
        <v>5321</v>
      </c>
      <c r="M2431" t="s">
        <v>9419</v>
      </c>
      <c r="N2431" t="s">
        <v>9512</v>
      </c>
    </row>
    <row r="2432" spans="1:19">
      <c r="A2432" t="s">
        <v>9513</v>
      </c>
      <c r="B2432" t="s">
        <v>1154</v>
      </c>
      <c r="C2432" t="s">
        <v>2486</v>
      </c>
      <c r="D2432" t="s">
        <v>1743</v>
      </c>
      <c r="E2432" t="s">
        <v>2487</v>
      </c>
      <c r="F2432" t="s">
        <v>2627</v>
      </c>
      <c r="G2432" t="s">
        <v>495</v>
      </c>
      <c r="H2432" t="s">
        <v>1350</v>
      </c>
      <c r="I2432" t="s">
        <v>1351</v>
      </c>
      <c r="J2432">
        <v>2025</v>
      </c>
      <c r="K2432">
        <v>0</v>
      </c>
      <c r="L2432" t="s">
        <v>2648</v>
      </c>
      <c r="M2432" t="s">
        <v>9419</v>
      </c>
      <c r="N2432" t="s">
        <v>9514</v>
      </c>
    </row>
    <row r="2433" spans="1:19">
      <c r="A2433" t="s">
        <v>9515</v>
      </c>
      <c r="B2433" t="s">
        <v>1155</v>
      </c>
      <c r="C2433" t="s">
        <v>2486</v>
      </c>
      <c r="D2433" t="s">
        <v>1743</v>
      </c>
      <c r="E2433" t="s">
        <v>2487</v>
      </c>
      <c r="F2433" t="s">
        <v>2627</v>
      </c>
      <c r="G2433" t="s">
        <v>501</v>
      </c>
      <c r="H2433" t="s">
        <v>1350</v>
      </c>
      <c r="I2433" t="s">
        <v>1351</v>
      </c>
      <c r="J2433">
        <v>2025</v>
      </c>
      <c r="K2433">
        <v>0</v>
      </c>
      <c r="L2433" t="s">
        <v>2650</v>
      </c>
      <c r="M2433" t="s">
        <v>9419</v>
      </c>
      <c r="N2433" t="s">
        <v>9516</v>
      </c>
    </row>
    <row r="2434" spans="1:19">
      <c r="A2434" t="s">
        <v>9517</v>
      </c>
      <c r="B2434" t="s">
        <v>1156</v>
      </c>
      <c r="C2434" t="s">
        <v>2486</v>
      </c>
      <c r="D2434" t="s">
        <v>1743</v>
      </c>
      <c r="E2434" t="s">
        <v>2487</v>
      </c>
      <c r="F2434" t="s">
        <v>2627</v>
      </c>
      <c r="G2434" t="s">
        <v>507</v>
      </c>
      <c r="H2434" t="s">
        <v>1350</v>
      </c>
      <c r="I2434" t="s">
        <v>1351</v>
      </c>
      <c r="J2434">
        <v>2025</v>
      </c>
      <c r="K2434">
        <v>33</v>
      </c>
      <c r="L2434" t="s">
        <v>2657</v>
      </c>
      <c r="M2434" t="s">
        <v>9419</v>
      </c>
      <c r="N2434" t="s">
        <v>9518</v>
      </c>
    </row>
    <row r="2435" spans="1:19">
      <c r="A2435" t="s">
        <v>9519</v>
      </c>
      <c r="B2435" t="s">
        <v>1157</v>
      </c>
      <c r="C2435" t="s">
        <v>2486</v>
      </c>
      <c r="D2435" t="s">
        <v>1743</v>
      </c>
      <c r="E2435" t="s">
        <v>2487</v>
      </c>
      <c r="F2435" t="s">
        <v>2627</v>
      </c>
      <c r="G2435" t="s">
        <v>513</v>
      </c>
      <c r="H2435" t="s">
        <v>1350</v>
      </c>
      <c r="I2435" t="s">
        <v>1351</v>
      </c>
      <c r="J2435">
        <v>2025</v>
      </c>
      <c r="K2435">
        <v>33</v>
      </c>
      <c r="L2435" t="s">
        <v>2622</v>
      </c>
      <c r="M2435" t="s">
        <v>9419</v>
      </c>
      <c r="N2435" t="s">
        <v>9520</v>
      </c>
    </row>
    <row r="2436" spans="1:19">
      <c r="A2436" t="s">
        <v>9521</v>
      </c>
      <c r="B2436" t="s">
        <v>1158</v>
      </c>
      <c r="C2436" t="s">
        <v>2486</v>
      </c>
      <c r="D2436" t="s">
        <v>1743</v>
      </c>
      <c r="E2436" t="s">
        <v>2487</v>
      </c>
      <c r="F2436" t="s">
        <v>2627</v>
      </c>
      <c r="G2436" t="s">
        <v>518</v>
      </c>
      <c r="H2436" t="s">
        <v>1350</v>
      </c>
      <c r="I2436" t="s">
        <v>1351</v>
      </c>
      <c r="J2436">
        <v>2025</v>
      </c>
      <c r="K2436">
        <v>67</v>
      </c>
      <c r="L2436" t="s">
        <v>2663</v>
      </c>
      <c r="M2436" t="s">
        <v>9419</v>
      </c>
      <c r="N2436" t="s">
        <v>9522</v>
      </c>
    </row>
    <row r="2437" spans="1:19">
      <c r="A2437" t="s">
        <v>9523</v>
      </c>
      <c r="B2437" t="s">
        <v>1159</v>
      </c>
      <c r="C2437" t="s">
        <v>2486</v>
      </c>
      <c r="D2437" t="s">
        <v>1743</v>
      </c>
      <c r="E2437" t="s">
        <v>2487</v>
      </c>
      <c r="F2437" t="s">
        <v>2627</v>
      </c>
      <c r="G2437" t="s">
        <v>524</v>
      </c>
      <c r="H2437" t="s">
        <v>1350</v>
      </c>
      <c r="I2437" t="s">
        <v>1351</v>
      </c>
      <c r="J2437">
        <v>2025</v>
      </c>
      <c r="K2437">
        <v>0</v>
      </c>
      <c r="L2437" t="s">
        <v>3985</v>
      </c>
      <c r="M2437" t="s">
        <v>9419</v>
      </c>
      <c r="N2437" t="s">
        <v>9524</v>
      </c>
    </row>
    <row r="2438" spans="1:19">
      <c r="A2438" t="s">
        <v>9525</v>
      </c>
      <c r="B2438" t="s">
        <v>1160</v>
      </c>
      <c r="C2438" t="s">
        <v>2486</v>
      </c>
      <c r="D2438" t="s">
        <v>1743</v>
      </c>
      <c r="E2438" t="s">
        <v>2487</v>
      </c>
      <c r="F2438" t="s">
        <v>2627</v>
      </c>
      <c r="G2438" t="s">
        <v>530</v>
      </c>
      <c r="H2438" t="s">
        <v>1350</v>
      </c>
      <c r="I2438" t="s">
        <v>1351</v>
      </c>
      <c r="J2438">
        <v>2025</v>
      </c>
      <c r="K2438">
        <v>67</v>
      </c>
      <c r="L2438" t="s">
        <v>3119</v>
      </c>
      <c r="M2438" t="s">
        <v>9419</v>
      </c>
      <c r="N2438" t="s">
        <v>9526</v>
      </c>
    </row>
    <row r="2439" spans="1:19">
      <c r="A2439" t="s">
        <v>9527</v>
      </c>
      <c r="B2439" t="s">
        <v>1161</v>
      </c>
      <c r="C2439" t="s">
        <v>2486</v>
      </c>
      <c r="D2439" t="s">
        <v>1743</v>
      </c>
      <c r="E2439" t="s">
        <v>2487</v>
      </c>
      <c r="F2439" t="s">
        <v>2580</v>
      </c>
      <c r="G2439" t="s">
        <v>536</v>
      </c>
      <c r="H2439" t="s">
        <v>1350</v>
      </c>
      <c r="I2439" t="s">
        <v>1351</v>
      </c>
      <c r="J2439">
        <v>2025</v>
      </c>
      <c r="K2439">
        <v>33</v>
      </c>
      <c r="L2439" t="s">
        <v>3530</v>
      </c>
      <c r="M2439" t="s">
        <v>9419</v>
      </c>
      <c r="N2439" t="s">
        <v>9528</v>
      </c>
      <c r="R2439" t="s">
        <v>9529</v>
      </c>
      <c r="S2439" t="s">
        <v>9530</v>
      </c>
    </row>
    <row r="2440" spans="1:19">
      <c r="A2440" t="s">
        <v>9531</v>
      </c>
      <c r="B2440" t="s">
        <v>1162</v>
      </c>
      <c r="C2440" t="s">
        <v>2486</v>
      </c>
      <c r="D2440" t="s">
        <v>1743</v>
      </c>
      <c r="E2440" t="s">
        <v>2487</v>
      </c>
      <c r="F2440" t="s">
        <v>2580</v>
      </c>
      <c r="G2440" t="s">
        <v>542</v>
      </c>
      <c r="H2440" t="s">
        <v>1350</v>
      </c>
      <c r="I2440" t="s">
        <v>1351</v>
      </c>
      <c r="J2440">
        <v>2025</v>
      </c>
      <c r="K2440">
        <v>0</v>
      </c>
      <c r="L2440" t="s">
        <v>3536</v>
      </c>
      <c r="M2440" t="s">
        <v>9419</v>
      </c>
      <c r="N2440" t="s">
        <v>9532</v>
      </c>
    </row>
    <row r="2441" spans="1:19">
      <c r="A2441" t="s">
        <v>9533</v>
      </c>
      <c r="B2441" t="s">
        <v>1163</v>
      </c>
      <c r="C2441" t="s">
        <v>2486</v>
      </c>
      <c r="D2441" t="s">
        <v>1743</v>
      </c>
      <c r="E2441" t="s">
        <v>2487</v>
      </c>
      <c r="F2441" t="s">
        <v>2580</v>
      </c>
      <c r="G2441" t="s">
        <v>548</v>
      </c>
      <c r="H2441" t="s">
        <v>1350</v>
      </c>
      <c r="I2441" t="s">
        <v>1351</v>
      </c>
      <c r="J2441">
        <v>2025</v>
      </c>
      <c r="K2441">
        <v>67</v>
      </c>
      <c r="L2441" t="s">
        <v>8387</v>
      </c>
      <c r="M2441" t="s">
        <v>9419</v>
      </c>
      <c r="N2441" t="s">
        <v>9534</v>
      </c>
      <c r="R2441" t="s">
        <v>9535</v>
      </c>
      <c r="S2441" t="s">
        <v>9536</v>
      </c>
    </row>
    <row r="2442" spans="1:19">
      <c r="A2442" t="s">
        <v>9537</v>
      </c>
      <c r="B2442" t="s">
        <v>1164</v>
      </c>
      <c r="C2442" t="s">
        <v>2486</v>
      </c>
      <c r="D2442" t="s">
        <v>1743</v>
      </c>
      <c r="E2442" t="s">
        <v>2487</v>
      </c>
      <c r="F2442" t="s">
        <v>2580</v>
      </c>
      <c r="G2442" t="s">
        <v>554</v>
      </c>
      <c r="H2442" t="s">
        <v>1350</v>
      </c>
      <c r="I2442" t="s">
        <v>1351</v>
      </c>
      <c r="J2442">
        <v>2025</v>
      </c>
      <c r="K2442">
        <v>33</v>
      </c>
      <c r="L2442" t="s">
        <v>2690</v>
      </c>
      <c r="M2442" t="s">
        <v>9419</v>
      </c>
      <c r="N2442" t="s">
        <v>9538</v>
      </c>
    </row>
    <row r="2443" spans="1:19">
      <c r="A2443" t="s">
        <v>9539</v>
      </c>
      <c r="B2443" t="s">
        <v>1165</v>
      </c>
      <c r="C2443" t="s">
        <v>2486</v>
      </c>
      <c r="D2443" t="s">
        <v>1743</v>
      </c>
      <c r="E2443" t="s">
        <v>2487</v>
      </c>
      <c r="F2443" t="s">
        <v>2580</v>
      </c>
      <c r="G2443" t="s">
        <v>560</v>
      </c>
      <c r="H2443" t="s">
        <v>1350</v>
      </c>
      <c r="I2443" t="s">
        <v>1351</v>
      </c>
      <c r="J2443">
        <v>2025</v>
      </c>
      <c r="K2443">
        <v>100</v>
      </c>
      <c r="L2443" t="s">
        <v>4003</v>
      </c>
      <c r="M2443" t="s">
        <v>9419</v>
      </c>
      <c r="N2443" t="s">
        <v>9540</v>
      </c>
    </row>
    <row r="2444" spans="1:19">
      <c r="A2444" t="s">
        <v>9541</v>
      </c>
      <c r="B2444" t="s">
        <v>1166</v>
      </c>
      <c r="C2444" t="s">
        <v>2486</v>
      </c>
      <c r="D2444" t="s">
        <v>1743</v>
      </c>
      <c r="E2444" t="s">
        <v>2487</v>
      </c>
      <c r="F2444" t="s">
        <v>2580</v>
      </c>
      <c r="G2444" t="s">
        <v>566</v>
      </c>
      <c r="H2444" t="s">
        <v>1350</v>
      </c>
      <c r="I2444" t="s">
        <v>1351</v>
      </c>
      <c r="J2444">
        <v>2025</v>
      </c>
      <c r="K2444">
        <v>33</v>
      </c>
      <c r="L2444" t="s">
        <v>2696</v>
      </c>
      <c r="M2444" t="s">
        <v>9419</v>
      </c>
      <c r="N2444" t="s">
        <v>9542</v>
      </c>
    </row>
    <row r="2445" spans="1:19">
      <c r="A2445" t="s">
        <v>9543</v>
      </c>
      <c r="B2445" t="s">
        <v>1167</v>
      </c>
      <c r="C2445" t="s">
        <v>2486</v>
      </c>
      <c r="D2445" t="s">
        <v>1743</v>
      </c>
      <c r="E2445" t="s">
        <v>2487</v>
      </c>
      <c r="F2445" t="s">
        <v>2699</v>
      </c>
      <c r="G2445" t="s">
        <v>572</v>
      </c>
      <c r="H2445" t="s">
        <v>1350</v>
      </c>
      <c r="I2445" t="s">
        <v>1351</v>
      </c>
      <c r="J2445">
        <v>2025</v>
      </c>
      <c r="K2445">
        <v>67</v>
      </c>
      <c r="L2445" t="s">
        <v>5367</v>
      </c>
      <c r="M2445" t="s">
        <v>9544</v>
      </c>
      <c r="N2445" t="s">
        <v>9545</v>
      </c>
    </row>
    <row r="2446" spans="1:19">
      <c r="A2446" t="s">
        <v>9546</v>
      </c>
      <c r="B2446" t="s">
        <v>1168</v>
      </c>
      <c r="C2446" t="s">
        <v>2486</v>
      </c>
      <c r="D2446" t="s">
        <v>1742</v>
      </c>
      <c r="E2446" t="s">
        <v>2487</v>
      </c>
      <c r="F2446" t="s">
        <v>2573</v>
      </c>
      <c r="G2446" t="s">
        <v>578</v>
      </c>
      <c r="H2446" t="s">
        <v>1350</v>
      </c>
      <c r="I2446" t="s">
        <v>1351</v>
      </c>
      <c r="J2446">
        <v>2025</v>
      </c>
      <c r="K2446">
        <v>67</v>
      </c>
      <c r="L2446" t="s">
        <v>2574</v>
      </c>
      <c r="M2446" t="s">
        <v>9396</v>
      </c>
      <c r="N2446" t="s">
        <v>9547</v>
      </c>
    </row>
    <row r="2447" spans="1:19">
      <c r="A2447" t="s">
        <v>9548</v>
      </c>
      <c r="B2447" t="s">
        <v>1169</v>
      </c>
      <c r="C2447" t="s">
        <v>2486</v>
      </c>
      <c r="D2447" t="s">
        <v>1742</v>
      </c>
      <c r="E2447" t="s">
        <v>2487</v>
      </c>
      <c r="F2447" t="s">
        <v>2526</v>
      </c>
      <c r="G2447" t="s">
        <v>580</v>
      </c>
      <c r="H2447" t="s">
        <v>1350</v>
      </c>
      <c r="I2447" t="s">
        <v>1351</v>
      </c>
      <c r="J2447">
        <v>2025</v>
      </c>
      <c r="K2447">
        <v>100</v>
      </c>
      <c r="L2447" t="s">
        <v>4896</v>
      </c>
      <c r="M2447" t="s">
        <v>9396</v>
      </c>
      <c r="N2447" t="s">
        <v>9549</v>
      </c>
    </row>
    <row r="2448" spans="1:19">
      <c r="A2448" t="s">
        <v>9550</v>
      </c>
      <c r="B2448" t="s">
        <v>1170</v>
      </c>
      <c r="C2448" t="s">
        <v>2486</v>
      </c>
      <c r="D2448" t="s">
        <v>1742</v>
      </c>
      <c r="E2448" t="s">
        <v>2487</v>
      </c>
      <c r="F2448" t="s">
        <v>2552</v>
      </c>
      <c r="G2448" t="s">
        <v>585</v>
      </c>
      <c r="H2448" t="s">
        <v>1350</v>
      </c>
      <c r="I2448" t="s">
        <v>1351</v>
      </c>
      <c r="J2448">
        <v>2025</v>
      </c>
      <c r="K2448">
        <v>67</v>
      </c>
      <c r="L2448" t="s">
        <v>4900</v>
      </c>
      <c r="M2448" t="s">
        <v>9396</v>
      </c>
      <c r="N2448" t="s">
        <v>9551</v>
      </c>
    </row>
    <row r="2449" spans="1:14">
      <c r="A2449" t="s">
        <v>9552</v>
      </c>
      <c r="B2449" t="s">
        <v>1171</v>
      </c>
      <c r="C2449" t="s">
        <v>2486</v>
      </c>
      <c r="D2449" t="s">
        <v>1742</v>
      </c>
      <c r="E2449" t="s">
        <v>2487</v>
      </c>
      <c r="F2449" t="s">
        <v>2565</v>
      </c>
      <c r="G2449" t="s">
        <v>590</v>
      </c>
      <c r="H2449" t="s">
        <v>1350</v>
      </c>
      <c r="I2449" t="s">
        <v>1351</v>
      </c>
      <c r="J2449">
        <v>2025</v>
      </c>
      <c r="K2449">
        <v>100</v>
      </c>
      <c r="L2449" t="s">
        <v>2566</v>
      </c>
      <c r="M2449" t="s">
        <v>9396</v>
      </c>
      <c r="N2449" t="s">
        <v>9553</v>
      </c>
    </row>
    <row r="2450" spans="1:14">
      <c r="A2450" t="s">
        <v>9554</v>
      </c>
      <c r="B2450" t="s">
        <v>1172</v>
      </c>
      <c r="C2450" t="s">
        <v>2486</v>
      </c>
      <c r="D2450" t="s">
        <v>1742</v>
      </c>
      <c r="E2450" t="s">
        <v>2487</v>
      </c>
      <c r="F2450" t="s">
        <v>2526</v>
      </c>
      <c r="G2450" t="s">
        <v>592</v>
      </c>
      <c r="H2450" t="s">
        <v>1350</v>
      </c>
      <c r="I2450" t="s">
        <v>1351</v>
      </c>
      <c r="J2450">
        <v>2025</v>
      </c>
      <c r="K2450">
        <v>100</v>
      </c>
      <c r="L2450" t="s">
        <v>2716</v>
      </c>
      <c r="M2450" t="s">
        <v>9396</v>
      </c>
      <c r="N2450" t="s">
        <v>9555</v>
      </c>
    </row>
    <row r="2451" spans="1:14">
      <c r="A2451" t="s">
        <v>9556</v>
      </c>
      <c r="B2451" t="s">
        <v>1173</v>
      </c>
      <c r="C2451" t="s">
        <v>2486</v>
      </c>
      <c r="D2451" t="s">
        <v>1744</v>
      </c>
      <c r="E2451" t="s">
        <v>2499</v>
      </c>
      <c r="F2451" t="s">
        <v>2526</v>
      </c>
      <c r="G2451" t="s">
        <v>596</v>
      </c>
      <c r="H2451" t="s">
        <v>1350</v>
      </c>
      <c r="I2451" t="s">
        <v>1351</v>
      </c>
      <c r="J2451">
        <v>2025</v>
      </c>
      <c r="K2451">
        <v>67</v>
      </c>
      <c r="L2451" t="s">
        <v>4025</v>
      </c>
      <c r="M2451" t="s">
        <v>9557</v>
      </c>
      <c r="N2451" t="s">
        <v>9558</v>
      </c>
    </row>
    <row r="2452" spans="1:14">
      <c r="A2452" t="s">
        <v>9559</v>
      </c>
      <c r="B2452" t="s">
        <v>1174</v>
      </c>
      <c r="C2452" t="s">
        <v>2486</v>
      </c>
      <c r="D2452" t="s">
        <v>1744</v>
      </c>
      <c r="E2452" t="s">
        <v>2499</v>
      </c>
      <c r="F2452" t="s">
        <v>2526</v>
      </c>
      <c r="G2452" t="s">
        <v>602</v>
      </c>
      <c r="H2452" t="s">
        <v>1350</v>
      </c>
      <c r="I2452" t="s">
        <v>1351</v>
      </c>
      <c r="J2452">
        <v>2025</v>
      </c>
      <c r="K2452">
        <v>100</v>
      </c>
      <c r="L2452" t="s">
        <v>2722</v>
      </c>
      <c r="M2452" t="s">
        <v>9557</v>
      </c>
      <c r="N2452" t="s">
        <v>9560</v>
      </c>
    </row>
    <row r="2453" spans="1:14">
      <c r="A2453" t="s">
        <v>9561</v>
      </c>
      <c r="B2453" t="s">
        <v>1175</v>
      </c>
      <c r="C2453" t="s">
        <v>2486</v>
      </c>
      <c r="D2453" t="s">
        <v>1744</v>
      </c>
      <c r="E2453" t="s">
        <v>2499</v>
      </c>
      <c r="F2453" t="s">
        <v>2552</v>
      </c>
      <c r="G2453" t="s">
        <v>608</v>
      </c>
      <c r="H2453" t="s">
        <v>1350</v>
      </c>
      <c r="I2453" t="s">
        <v>1351</v>
      </c>
      <c r="J2453">
        <v>2025</v>
      </c>
      <c r="K2453">
        <v>100</v>
      </c>
      <c r="L2453" t="s">
        <v>2725</v>
      </c>
      <c r="M2453" t="s">
        <v>9557</v>
      </c>
      <c r="N2453" t="s">
        <v>9562</v>
      </c>
    </row>
    <row r="2454" spans="1:14">
      <c r="A2454" t="s">
        <v>9563</v>
      </c>
      <c r="B2454" t="s">
        <v>1176</v>
      </c>
      <c r="C2454" t="s">
        <v>2486</v>
      </c>
      <c r="D2454" t="s">
        <v>1744</v>
      </c>
      <c r="E2454" t="s">
        <v>2499</v>
      </c>
      <c r="F2454" t="s">
        <v>2552</v>
      </c>
      <c r="G2454" t="s">
        <v>612</v>
      </c>
      <c r="H2454" t="s">
        <v>1350</v>
      </c>
      <c r="I2454" t="s">
        <v>1351</v>
      </c>
      <c r="J2454">
        <v>2025</v>
      </c>
      <c r="K2454">
        <v>100</v>
      </c>
      <c r="L2454" t="s">
        <v>2728</v>
      </c>
      <c r="M2454" t="s">
        <v>9557</v>
      </c>
      <c r="N2454" t="s">
        <v>9564</v>
      </c>
    </row>
    <row r="2455" spans="1:14">
      <c r="A2455" t="s">
        <v>9565</v>
      </c>
      <c r="B2455" t="s">
        <v>1177</v>
      </c>
      <c r="C2455" t="s">
        <v>2486</v>
      </c>
      <c r="D2455" t="s">
        <v>1744</v>
      </c>
      <c r="E2455" t="s">
        <v>2499</v>
      </c>
      <c r="F2455" t="s">
        <v>2565</v>
      </c>
      <c r="G2455" t="s">
        <v>618</v>
      </c>
      <c r="H2455" t="s">
        <v>1350</v>
      </c>
      <c r="I2455" t="s">
        <v>1351</v>
      </c>
      <c r="J2455">
        <v>2025</v>
      </c>
      <c r="K2455">
        <v>100</v>
      </c>
      <c r="L2455" t="s">
        <v>2566</v>
      </c>
      <c r="M2455" t="s">
        <v>9557</v>
      </c>
      <c r="N2455" t="s">
        <v>9566</v>
      </c>
    </row>
    <row r="2456" spans="1:14">
      <c r="A2456" t="s">
        <v>9567</v>
      </c>
      <c r="B2456" t="s">
        <v>1178</v>
      </c>
      <c r="C2456" t="s">
        <v>2486</v>
      </c>
      <c r="D2456" t="s">
        <v>1748</v>
      </c>
      <c r="E2456" t="s">
        <v>2733</v>
      </c>
      <c r="F2456" t="s">
        <v>2734</v>
      </c>
      <c r="G2456" t="s">
        <v>621</v>
      </c>
      <c r="H2456" t="s">
        <v>1350</v>
      </c>
      <c r="I2456" t="s">
        <v>1351</v>
      </c>
      <c r="J2456">
        <v>2025</v>
      </c>
      <c r="K2456">
        <v>0</v>
      </c>
      <c r="L2456" t="s">
        <v>3163</v>
      </c>
      <c r="M2456" t="s">
        <v>2128</v>
      </c>
      <c r="N2456" t="s">
        <v>9568</v>
      </c>
    </row>
    <row r="2457" spans="1:14">
      <c r="A2457" t="s">
        <v>9569</v>
      </c>
      <c r="B2457" t="s">
        <v>1179</v>
      </c>
      <c r="C2457" t="s">
        <v>2486</v>
      </c>
      <c r="D2457" t="s">
        <v>1748</v>
      </c>
      <c r="E2457" t="s">
        <v>2733</v>
      </c>
      <c r="F2457" t="s">
        <v>2734</v>
      </c>
      <c r="G2457" t="s">
        <v>627</v>
      </c>
      <c r="H2457" t="s">
        <v>1350</v>
      </c>
      <c r="I2457" t="s">
        <v>1351</v>
      </c>
      <c r="J2457">
        <v>2025</v>
      </c>
      <c r="K2457">
        <v>0</v>
      </c>
      <c r="L2457" t="s">
        <v>3167</v>
      </c>
      <c r="M2457" t="s">
        <v>2128</v>
      </c>
      <c r="N2457" t="s">
        <v>9570</v>
      </c>
    </row>
    <row r="2458" spans="1:14">
      <c r="A2458" t="s">
        <v>9571</v>
      </c>
      <c r="B2458" t="s">
        <v>1180</v>
      </c>
      <c r="C2458" t="s">
        <v>2486</v>
      </c>
      <c r="D2458" t="s">
        <v>1748</v>
      </c>
      <c r="E2458" t="s">
        <v>2733</v>
      </c>
      <c r="F2458" t="s">
        <v>2734</v>
      </c>
      <c r="G2458" t="s">
        <v>633</v>
      </c>
      <c r="H2458" t="s">
        <v>1350</v>
      </c>
      <c r="I2458" t="s">
        <v>1351</v>
      </c>
      <c r="J2458">
        <v>2025</v>
      </c>
      <c r="K2458">
        <v>0</v>
      </c>
      <c r="L2458" t="s">
        <v>2741</v>
      </c>
      <c r="M2458" t="s">
        <v>2128</v>
      </c>
      <c r="N2458" t="s">
        <v>9572</v>
      </c>
    </row>
    <row r="2459" spans="1:14">
      <c r="A2459" t="s">
        <v>9573</v>
      </c>
      <c r="B2459" t="s">
        <v>1181</v>
      </c>
      <c r="C2459" t="s">
        <v>2486</v>
      </c>
      <c r="D2459" t="s">
        <v>1748</v>
      </c>
      <c r="E2459" t="s">
        <v>2733</v>
      </c>
      <c r="F2459" t="s">
        <v>2734</v>
      </c>
      <c r="G2459" t="s">
        <v>639</v>
      </c>
      <c r="H2459" t="s">
        <v>1350</v>
      </c>
      <c r="I2459" t="s">
        <v>1351</v>
      </c>
      <c r="J2459">
        <v>2025</v>
      </c>
      <c r="K2459">
        <v>0</v>
      </c>
      <c r="L2459" t="s">
        <v>3172</v>
      </c>
      <c r="M2459" t="s">
        <v>2128</v>
      </c>
      <c r="N2459" t="s">
        <v>9574</v>
      </c>
    </row>
    <row r="2460" spans="1:14">
      <c r="A2460" t="s">
        <v>9575</v>
      </c>
      <c r="B2460" t="s">
        <v>1182</v>
      </c>
      <c r="C2460" t="s">
        <v>2486</v>
      </c>
      <c r="D2460" t="s">
        <v>1745</v>
      </c>
      <c r="E2460" t="s">
        <v>2504</v>
      </c>
      <c r="F2460" t="s">
        <v>2526</v>
      </c>
      <c r="G2460" t="s">
        <v>645</v>
      </c>
      <c r="H2460" t="s">
        <v>1350</v>
      </c>
      <c r="I2460" t="s">
        <v>1351</v>
      </c>
      <c r="J2460">
        <v>2025</v>
      </c>
      <c r="K2460">
        <v>67</v>
      </c>
      <c r="L2460" t="s">
        <v>5419</v>
      </c>
      <c r="M2460" t="s">
        <v>9576</v>
      </c>
      <c r="N2460" t="s">
        <v>9577</v>
      </c>
    </row>
    <row r="2461" spans="1:14">
      <c r="A2461" t="s">
        <v>9578</v>
      </c>
      <c r="B2461" t="s">
        <v>1183</v>
      </c>
      <c r="C2461" t="s">
        <v>2486</v>
      </c>
      <c r="D2461" t="s">
        <v>1745</v>
      </c>
      <c r="E2461" t="s">
        <v>2504</v>
      </c>
      <c r="F2461" t="s">
        <v>2526</v>
      </c>
      <c r="G2461" t="s">
        <v>651</v>
      </c>
      <c r="H2461" t="s">
        <v>1350</v>
      </c>
      <c r="I2461" t="s">
        <v>1351</v>
      </c>
      <c r="J2461">
        <v>2025</v>
      </c>
      <c r="K2461">
        <v>0</v>
      </c>
      <c r="L2461" t="s">
        <v>2751</v>
      </c>
      <c r="M2461" t="s">
        <v>9576</v>
      </c>
      <c r="N2461" t="s">
        <v>9579</v>
      </c>
    </row>
    <row r="2462" spans="1:14">
      <c r="A2462" t="s">
        <v>9580</v>
      </c>
      <c r="B2462" t="s">
        <v>1184</v>
      </c>
      <c r="C2462" t="s">
        <v>2486</v>
      </c>
      <c r="D2462" t="s">
        <v>1745</v>
      </c>
      <c r="E2462" t="s">
        <v>2504</v>
      </c>
      <c r="F2462" t="s">
        <v>2526</v>
      </c>
      <c r="G2462" t="s">
        <v>657</v>
      </c>
      <c r="H2462" t="s">
        <v>1350</v>
      </c>
      <c r="I2462" t="s">
        <v>1351</v>
      </c>
      <c r="J2462">
        <v>2025</v>
      </c>
      <c r="K2462">
        <v>100</v>
      </c>
      <c r="L2462" t="s">
        <v>2756</v>
      </c>
      <c r="M2462" t="s">
        <v>9576</v>
      </c>
      <c r="N2462" t="s">
        <v>9581</v>
      </c>
    </row>
    <row r="2463" spans="1:14">
      <c r="A2463" t="s">
        <v>9582</v>
      </c>
      <c r="B2463" t="s">
        <v>1185</v>
      </c>
      <c r="C2463" t="s">
        <v>2486</v>
      </c>
      <c r="D2463" t="s">
        <v>1745</v>
      </c>
      <c r="E2463" t="s">
        <v>2504</v>
      </c>
      <c r="F2463" t="s">
        <v>2552</v>
      </c>
      <c r="G2463" t="s">
        <v>661</v>
      </c>
      <c r="H2463" t="s">
        <v>1350</v>
      </c>
      <c r="I2463" t="s">
        <v>1351</v>
      </c>
      <c r="J2463">
        <v>2025</v>
      </c>
      <c r="K2463">
        <v>100</v>
      </c>
      <c r="L2463" t="s">
        <v>2760</v>
      </c>
      <c r="M2463" t="s">
        <v>9576</v>
      </c>
      <c r="N2463" t="s">
        <v>9583</v>
      </c>
    </row>
    <row r="2464" spans="1:14">
      <c r="A2464" t="s">
        <v>9584</v>
      </c>
      <c r="B2464" t="s">
        <v>1186</v>
      </c>
      <c r="C2464" t="s">
        <v>2486</v>
      </c>
      <c r="D2464" t="s">
        <v>1745</v>
      </c>
      <c r="E2464" t="s">
        <v>2504</v>
      </c>
      <c r="F2464" t="s">
        <v>2552</v>
      </c>
      <c r="G2464" t="s">
        <v>665</v>
      </c>
      <c r="H2464" t="s">
        <v>1350</v>
      </c>
      <c r="I2464" t="s">
        <v>1351</v>
      </c>
      <c r="J2464">
        <v>2025</v>
      </c>
      <c r="K2464">
        <v>100</v>
      </c>
      <c r="L2464" t="s">
        <v>2763</v>
      </c>
      <c r="M2464" t="s">
        <v>9576</v>
      </c>
      <c r="N2464" t="s">
        <v>9585</v>
      </c>
    </row>
    <row r="2465" spans="1:19">
      <c r="A2465" t="s">
        <v>9586</v>
      </c>
      <c r="B2465" t="s">
        <v>1187</v>
      </c>
      <c r="C2465" t="s">
        <v>2486</v>
      </c>
      <c r="D2465" t="s">
        <v>1745</v>
      </c>
      <c r="E2465" t="s">
        <v>2504</v>
      </c>
      <c r="F2465" t="s">
        <v>2552</v>
      </c>
      <c r="G2465" t="s">
        <v>671</v>
      </c>
      <c r="H2465" t="s">
        <v>1350</v>
      </c>
      <c r="I2465" t="s">
        <v>1351</v>
      </c>
      <c r="J2465">
        <v>2025</v>
      </c>
      <c r="K2465">
        <v>100</v>
      </c>
      <c r="L2465" t="s">
        <v>2766</v>
      </c>
      <c r="M2465" t="s">
        <v>9576</v>
      </c>
      <c r="N2465" t="s">
        <v>9587</v>
      </c>
    </row>
    <row r="2466" spans="1:19">
      <c r="A2466" t="s">
        <v>9588</v>
      </c>
      <c r="B2466" t="s">
        <v>1188</v>
      </c>
      <c r="C2466" t="s">
        <v>2486</v>
      </c>
      <c r="D2466" t="s">
        <v>1745</v>
      </c>
      <c r="E2466" t="s">
        <v>2504</v>
      </c>
      <c r="F2466" t="s">
        <v>2565</v>
      </c>
      <c r="G2466" t="s">
        <v>675</v>
      </c>
      <c r="H2466" t="s">
        <v>1350</v>
      </c>
      <c r="I2466" t="s">
        <v>1351</v>
      </c>
      <c r="J2466">
        <v>2025</v>
      </c>
      <c r="K2466">
        <v>100</v>
      </c>
      <c r="L2466" t="s">
        <v>2566</v>
      </c>
      <c r="M2466" t="s">
        <v>9589</v>
      </c>
      <c r="N2466" t="s">
        <v>9590</v>
      </c>
    </row>
    <row r="2467" spans="1:19">
      <c r="A2467" t="s">
        <v>9591</v>
      </c>
      <c r="B2467" t="s">
        <v>1189</v>
      </c>
      <c r="C2467" t="s">
        <v>2486</v>
      </c>
      <c r="D2467" t="s">
        <v>1745</v>
      </c>
      <c r="E2467" t="s">
        <v>2504</v>
      </c>
      <c r="F2467" t="s">
        <v>2565</v>
      </c>
      <c r="G2467" t="s">
        <v>677</v>
      </c>
      <c r="H2467" t="s">
        <v>1350</v>
      </c>
      <c r="I2467" t="s">
        <v>1351</v>
      </c>
      <c r="J2467">
        <v>2025</v>
      </c>
      <c r="K2467">
        <v>100</v>
      </c>
      <c r="L2467" t="s">
        <v>4960</v>
      </c>
      <c r="M2467" t="s">
        <v>9589</v>
      </c>
      <c r="N2467" t="s">
        <v>9592</v>
      </c>
    </row>
    <row r="2468" spans="1:19">
      <c r="A2468" t="s">
        <v>9593</v>
      </c>
      <c r="B2468" t="s">
        <v>1190</v>
      </c>
      <c r="C2468" t="s">
        <v>2486</v>
      </c>
      <c r="D2468" t="s">
        <v>1746</v>
      </c>
      <c r="E2468" t="s">
        <v>2504</v>
      </c>
      <c r="F2468" t="s">
        <v>2573</v>
      </c>
      <c r="G2468" t="s">
        <v>682</v>
      </c>
      <c r="H2468" t="s">
        <v>1350</v>
      </c>
      <c r="I2468" t="s">
        <v>1351</v>
      </c>
      <c r="J2468">
        <v>2025</v>
      </c>
      <c r="K2468">
        <v>0</v>
      </c>
      <c r="L2468" t="s">
        <v>2777</v>
      </c>
      <c r="N2468" t="s">
        <v>9594</v>
      </c>
    </row>
    <row r="2469" spans="1:19">
      <c r="A2469" t="s">
        <v>9595</v>
      </c>
      <c r="B2469" t="s">
        <v>1191</v>
      </c>
      <c r="C2469" t="s">
        <v>2486</v>
      </c>
      <c r="D2469" t="s">
        <v>1746</v>
      </c>
      <c r="E2469" t="s">
        <v>2504</v>
      </c>
      <c r="F2469" t="s">
        <v>2526</v>
      </c>
      <c r="G2469" t="s">
        <v>688</v>
      </c>
      <c r="H2469" t="s">
        <v>1350</v>
      </c>
      <c r="I2469" t="s">
        <v>1351</v>
      </c>
      <c r="J2469">
        <v>2025</v>
      </c>
      <c r="K2469">
        <v>0</v>
      </c>
      <c r="L2469" t="s">
        <v>3193</v>
      </c>
      <c r="N2469" t="s">
        <v>9594</v>
      </c>
    </row>
    <row r="2470" spans="1:19">
      <c r="A2470" t="s">
        <v>9596</v>
      </c>
      <c r="B2470" t="s">
        <v>1192</v>
      </c>
      <c r="C2470" t="s">
        <v>2486</v>
      </c>
      <c r="D2470" t="s">
        <v>1746</v>
      </c>
      <c r="E2470" t="s">
        <v>2504</v>
      </c>
      <c r="F2470" t="s">
        <v>2526</v>
      </c>
      <c r="G2470" t="s">
        <v>694</v>
      </c>
      <c r="H2470" t="s">
        <v>1350</v>
      </c>
      <c r="I2470" t="s">
        <v>1351</v>
      </c>
      <c r="J2470">
        <v>2025</v>
      </c>
      <c r="K2470">
        <v>0</v>
      </c>
      <c r="L2470" t="s">
        <v>3195</v>
      </c>
      <c r="N2470" t="s">
        <v>9594</v>
      </c>
    </row>
    <row r="2471" spans="1:19">
      <c r="A2471" t="s">
        <v>9597</v>
      </c>
      <c r="B2471" t="s">
        <v>1193</v>
      </c>
      <c r="C2471" t="s">
        <v>2486</v>
      </c>
      <c r="D2471" t="s">
        <v>1746</v>
      </c>
      <c r="E2471" t="s">
        <v>2504</v>
      </c>
      <c r="F2471" t="s">
        <v>2526</v>
      </c>
      <c r="G2471" t="s">
        <v>700</v>
      </c>
      <c r="H2471" t="s">
        <v>1350</v>
      </c>
      <c r="I2471" t="s">
        <v>1351</v>
      </c>
      <c r="J2471">
        <v>2025</v>
      </c>
      <c r="K2471">
        <v>0</v>
      </c>
      <c r="L2471" t="s">
        <v>3197</v>
      </c>
      <c r="N2471" t="s">
        <v>9594</v>
      </c>
    </row>
    <row r="2472" spans="1:19">
      <c r="A2472" t="s">
        <v>9598</v>
      </c>
      <c r="B2472" t="s">
        <v>1194</v>
      </c>
      <c r="C2472" t="s">
        <v>2486</v>
      </c>
      <c r="D2472" t="s">
        <v>1746</v>
      </c>
      <c r="E2472" t="s">
        <v>2504</v>
      </c>
      <c r="F2472" t="s">
        <v>2552</v>
      </c>
      <c r="G2472" t="s">
        <v>706</v>
      </c>
      <c r="H2472" t="s">
        <v>1350</v>
      </c>
      <c r="I2472" t="s">
        <v>1351</v>
      </c>
      <c r="J2472">
        <v>2025</v>
      </c>
      <c r="K2472">
        <v>0</v>
      </c>
      <c r="L2472" t="s">
        <v>3199</v>
      </c>
      <c r="N2472" t="s">
        <v>9594</v>
      </c>
    </row>
    <row r="2473" spans="1:19">
      <c r="A2473" t="s">
        <v>9599</v>
      </c>
      <c r="B2473" t="s">
        <v>1195</v>
      </c>
      <c r="C2473" t="s">
        <v>2486</v>
      </c>
      <c r="D2473" t="s">
        <v>1746</v>
      </c>
      <c r="E2473" t="s">
        <v>2504</v>
      </c>
      <c r="F2473" t="s">
        <v>2552</v>
      </c>
      <c r="G2473" t="s">
        <v>712</v>
      </c>
      <c r="H2473" t="s">
        <v>1350</v>
      </c>
      <c r="I2473" t="s">
        <v>1351</v>
      </c>
      <c r="J2473">
        <v>2025</v>
      </c>
      <c r="K2473">
        <v>0</v>
      </c>
      <c r="L2473" t="s">
        <v>3201</v>
      </c>
      <c r="N2473" t="s">
        <v>9594</v>
      </c>
    </row>
    <row r="2474" spans="1:19">
      <c r="A2474" t="s">
        <v>9600</v>
      </c>
      <c r="B2474" t="s">
        <v>1196</v>
      </c>
      <c r="C2474" t="s">
        <v>2486</v>
      </c>
      <c r="D2474" t="s">
        <v>1746</v>
      </c>
      <c r="E2474" t="s">
        <v>2504</v>
      </c>
      <c r="F2474" t="s">
        <v>2552</v>
      </c>
      <c r="G2474" t="s">
        <v>716</v>
      </c>
      <c r="H2474" t="s">
        <v>1350</v>
      </c>
      <c r="I2474" t="s">
        <v>1351</v>
      </c>
      <c r="J2474">
        <v>2025</v>
      </c>
      <c r="K2474">
        <v>0</v>
      </c>
      <c r="L2474" t="s">
        <v>3203</v>
      </c>
      <c r="N2474" t="s">
        <v>9594</v>
      </c>
    </row>
    <row r="2475" spans="1:19">
      <c r="A2475" t="s">
        <v>9601</v>
      </c>
      <c r="B2475" t="s">
        <v>1197</v>
      </c>
      <c r="C2475" t="s">
        <v>2486</v>
      </c>
      <c r="D2475" t="s">
        <v>1746</v>
      </c>
      <c r="E2475" t="s">
        <v>2504</v>
      </c>
      <c r="F2475" t="s">
        <v>2565</v>
      </c>
      <c r="G2475" t="s">
        <v>722</v>
      </c>
      <c r="H2475" t="s">
        <v>1350</v>
      </c>
      <c r="I2475" t="s">
        <v>1351</v>
      </c>
      <c r="J2475">
        <v>2025</v>
      </c>
      <c r="K2475">
        <v>0</v>
      </c>
      <c r="L2475" t="s">
        <v>2805</v>
      </c>
      <c r="N2475" t="s">
        <v>9594</v>
      </c>
    </row>
    <row r="2476" spans="1:19">
      <c r="A2476" t="s">
        <v>9602</v>
      </c>
      <c r="B2476" t="s">
        <v>1198</v>
      </c>
      <c r="C2476" t="s">
        <v>2486</v>
      </c>
      <c r="D2476" t="s">
        <v>1747</v>
      </c>
      <c r="E2476" t="s">
        <v>2504</v>
      </c>
      <c r="F2476" t="s">
        <v>2526</v>
      </c>
      <c r="G2476" t="s">
        <v>728</v>
      </c>
      <c r="H2476" t="s">
        <v>1350</v>
      </c>
      <c r="I2476" t="s">
        <v>1351</v>
      </c>
      <c r="J2476">
        <v>2025</v>
      </c>
      <c r="K2476">
        <v>100</v>
      </c>
      <c r="L2476" t="s">
        <v>2807</v>
      </c>
      <c r="M2476" t="s">
        <v>9603</v>
      </c>
      <c r="N2476" t="s">
        <v>9604</v>
      </c>
      <c r="R2476" t="s">
        <v>9605</v>
      </c>
      <c r="S2476" t="s">
        <v>9606</v>
      </c>
    </row>
    <row r="2477" spans="1:19">
      <c r="A2477" t="s">
        <v>9607</v>
      </c>
      <c r="B2477" t="s">
        <v>1199</v>
      </c>
      <c r="C2477" t="s">
        <v>2486</v>
      </c>
      <c r="D2477" t="s">
        <v>1747</v>
      </c>
      <c r="E2477" t="s">
        <v>2504</v>
      </c>
      <c r="F2477" t="s">
        <v>2526</v>
      </c>
      <c r="G2477" t="s">
        <v>734</v>
      </c>
      <c r="H2477" t="s">
        <v>1350</v>
      </c>
      <c r="I2477" t="s">
        <v>1351</v>
      </c>
      <c r="J2477">
        <v>2025</v>
      </c>
      <c r="K2477">
        <v>67</v>
      </c>
      <c r="L2477" t="s">
        <v>4107</v>
      </c>
      <c r="M2477" t="s">
        <v>9412</v>
      </c>
      <c r="N2477" t="s">
        <v>9608</v>
      </c>
    </row>
    <row r="2478" spans="1:19">
      <c r="A2478" t="s">
        <v>9609</v>
      </c>
      <c r="B2478" t="s">
        <v>1200</v>
      </c>
      <c r="C2478" t="s">
        <v>2486</v>
      </c>
      <c r="D2478" t="s">
        <v>1747</v>
      </c>
      <c r="E2478" t="s">
        <v>2504</v>
      </c>
      <c r="F2478" t="s">
        <v>2526</v>
      </c>
      <c r="G2478" t="s">
        <v>740</v>
      </c>
      <c r="H2478" t="s">
        <v>1350</v>
      </c>
      <c r="I2478" t="s">
        <v>1351</v>
      </c>
      <c r="J2478">
        <v>2025</v>
      </c>
      <c r="K2478">
        <v>0</v>
      </c>
      <c r="L2478" t="s">
        <v>3211</v>
      </c>
      <c r="M2478" t="s">
        <v>9412</v>
      </c>
      <c r="N2478" t="s">
        <v>9610</v>
      </c>
    </row>
    <row r="2479" spans="1:19">
      <c r="A2479" t="s">
        <v>9611</v>
      </c>
      <c r="B2479" t="s">
        <v>1201</v>
      </c>
      <c r="C2479" t="s">
        <v>2486</v>
      </c>
      <c r="D2479" t="s">
        <v>1747</v>
      </c>
      <c r="E2479" t="s">
        <v>2504</v>
      </c>
      <c r="F2479" t="s">
        <v>2552</v>
      </c>
      <c r="G2479" t="s">
        <v>746</v>
      </c>
      <c r="H2479" t="s">
        <v>1350</v>
      </c>
      <c r="I2479" t="s">
        <v>1351</v>
      </c>
      <c r="J2479">
        <v>2025</v>
      </c>
      <c r="K2479">
        <v>100</v>
      </c>
      <c r="L2479" t="s">
        <v>2817</v>
      </c>
      <c r="M2479" t="s">
        <v>9412</v>
      </c>
      <c r="N2479" t="s">
        <v>9612</v>
      </c>
      <c r="R2479" t="s">
        <v>9613</v>
      </c>
      <c r="S2479" t="s">
        <v>9614</v>
      </c>
    </row>
    <row r="2480" spans="1:19">
      <c r="A2480" t="s">
        <v>9615</v>
      </c>
      <c r="B2480" t="s">
        <v>1202</v>
      </c>
      <c r="C2480" t="s">
        <v>2486</v>
      </c>
      <c r="D2480" t="s">
        <v>1747</v>
      </c>
      <c r="E2480" t="s">
        <v>2504</v>
      </c>
      <c r="F2480" t="s">
        <v>2552</v>
      </c>
      <c r="G2480" t="s">
        <v>752</v>
      </c>
      <c r="H2480" t="s">
        <v>1350</v>
      </c>
      <c r="I2480" t="s">
        <v>1351</v>
      </c>
      <c r="J2480">
        <v>2025</v>
      </c>
      <c r="K2480">
        <v>100</v>
      </c>
      <c r="L2480" t="s">
        <v>2820</v>
      </c>
      <c r="M2480" t="s">
        <v>9412</v>
      </c>
      <c r="N2480" t="s">
        <v>9616</v>
      </c>
    </row>
    <row r="2481" spans="1:19">
      <c r="A2481" t="s">
        <v>9617</v>
      </c>
      <c r="B2481" t="s">
        <v>1203</v>
      </c>
      <c r="C2481" t="s">
        <v>2486</v>
      </c>
      <c r="D2481" t="s">
        <v>1747</v>
      </c>
      <c r="E2481" t="s">
        <v>2504</v>
      </c>
      <c r="F2481" t="s">
        <v>2552</v>
      </c>
      <c r="G2481" t="s">
        <v>756</v>
      </c>
      <c r="H2481" t="s">
        <v>1350</v>
      </c>
      <c r="I2481" t="s">
        <v>1351</v>
      </c>
      <c r="J2481">
        <v>2025</v>
      </c>
      <c r="K2481">
        <v>100</v>
      </c>
      <c r="L2481" t="s">
        <v>2823</v>
      </c>
      <c r="M2481" t="s">
        <v>9412</v>
      </c>
      <c r="N2481" t="s">
        <v>9618</v>
      </c>
    </row>
    <row r="2482" spans="1:19">
      <c r="A2482" t="s">
        <v>9619</v>
      </c>
      <c r="B2482" t="s">
        <v>1204</v>
      </c>
      <c r="C2482" t="s">
        <v>2486</v>
      </c>
      <c r="D2482" t="s">
        <v>1747</v>
      </c>
      <c r="E2482" t="s">
        <v>2504</v>
      </c>
      <c r="F2482" t="s">
        <v>2565</v>
      </c>
      <c r="G2482" t="s">
        <v>762</v>
      </c>
      <c r="H2482" t="s">
        <v>1350</v>
      </c>
      <c r="I2482" t="s">
        <v>1351</v>
      </c>
      <c r="J2482">
        <v>2025</v>
      </c>
      <c r="K2482">
        <v>33</v>
      </c>
      <c r="L2482" t="s">
        <v>3667</v>
      </c>
      <c r="M2482" t="s">
        <v>9620</v>
      </c>
      <c r="N2482" t="s">
        <v>9621</v>
      </c>
    </row>
    <row r="2483" spans="1:19">
      <c r="A2483" t="s">
        <v>9622</v>
      </c>
      <c r="B2483" t="s">
        <v>1205</v>
      </c>
      <c r="C2483" t="s">
        <v>2486</v>
      </c>
      <c r="D2483" t="s">
        <v>1747</v>
      </c>
      <c r="E2483" t="s">
        <v>2504</v>
      </c>
      <c r="F2483" t="s">
        <v>2573</v>
      </c>
      <c r="G2483" t="s">
        <v>768</v>
      </c>
      <c r="H2483" t="s">
        <v>1350</v>
      </c>
      <c r="I2483" t="s">
        <v>1351</v>
      </c>
      <c r="J2483">
        <v>2025</v>
      </c>
      <c r="K2483">
        <v>33</v>
      </c>
      <c r="L2483" t="s">
        <v>5489</v>
      </c>
      <c r="M2483" t="s">
        <v>9412</v>
      </c>
      <c r="N2483" t="s">
        <v>9623</v>
      </c>
      <c r="R2483" t="s">
        <v>9624</v>
      </c>
      <c r="S2483" t="s">
        <v>9625</v>
      </c>
    </row>
    <row r="2484" spans="1:19">
      <c r="A2484" t="s">
        <v>9626</v>
      </c>
      <c r="B2484" t="s">
        <v>1206</v>
      </c>
      <c r="C2484" t="s">
        <v>2486</v>
      </c>
      <c r="D2484" t="s">
        <v>1747</v>
      </c>
      <c r="E2484" t="s">
        <v>2504</v>
      </c>
      <c r="F2484" t="s">
        <v>2580</v>
      </c>
      <c r="G2484" t="s">
        <v>774</v>
      </c>
      <c r="H2484" t="s">
        <v>1350</v>
      </c>
      <c r="I2484" t="s">
        <v>1351</v>
      </c>
      <c r="J2484">
        <v>2025</v>
      </c>
      <c r="K2484">
        <v>33</v>
      </c>
      <c r="L2484" t="s">
        <v>3676</v>
      </c>
      <c r="M2484" t="s">
        <v>9412</v>
      </c>
      <c r="N2484" t="s">
        <v>9627</v>
      </c>
    </row>
    <row r="2485" spans="1:19">
      <c r="A2485" t="s">
        <v>9628</v>
      </c>
      <c r="B2485" t="s">
        <v>1207</v>
      </c>
      <c r="C2485" t="s">
        <v>2486</v>
      </c>
      <c r="D2485" t="s">
        <v>1747</v>
      </c>
      <c r="E2485" t="s">
        <v>2504</v>
      </c>
      <c r="F2485" t="s">
        <v>2580</v>
      </c>
      <c r="G2485" t="s">
        <v>780</v>
      </c>
      <c r="H2485" t="s">
        <v>1350</v>
      </c>
      <c r="I2485" t="s">
        <v>1351</v>
      </c>
      <c r="J2485">
        <v>2025</v>
      </c>
      <c r="K2485">
        <v>0</v>
      </c>
      <c r="L2485" t="s">
        <v>2835</v>
      </c>
      <c r="M2485" t="s">
        <v>9412</v>
      </c>
      <c r="N2485" t="s">
        <v>9629</v>
      </c>
    </row>
    <row r="2486" spans="1:19">
      <c r="A2486" t="s">
        <v>9630</v>
      </c>
      <c r="B2486" t="s">
        <v>1208</v>
      </c>
      <c r="C2486" t="s">
        <v>2486</v>
      </c>
      <c r="D2486" t="s">
        <v>1747</v>
      </c>
      <c r="E2486" t="s">
        <v>2504</v>
      </c>
      <c r="F2486" t="s">
        <v>2580</v>
      </c>
      <c r="G2486" t="s">
        <v>786</v>
      </c>
      <c r="H2486" t="s">
        <v>1350</v>
      </c>
      <c r="I2486" t="s">
        <v>1351</v>
      </c>
      <c r="J2486">
        <v>2025</v>
      </c>
      <c r="K2486">
        <v>0</v>
      </c>
      <c r="L2486" t="s">
        <v>2838</v>
      </c>
      <c r="M2486" t="s">
        <v>9412</v>
      </c>
      <c r="N2486" t="s">
        <v>9631</v>
      </c>
    </row>
    <row r="2487" spans="1:19">
      <c r="A2487" t="s">
        <v>9632</v>
      </c>
      <c r="B2487" t="s">
        <v>1209</v>
      </c>
      <c r="C2487" t="s">
        <v>2486</v>
      </c>
      <c r="D2487" t="s">
        <v>1747</v>
      </c>
      <c r="E2487" t="s">
        <v>2504</v>
      </c>
      <c r="F2487" t="s">
        <v>2627</v>
      </c>
      <c r="G2487" t="s">
        <v>792</v>
      </c>
      <c r="H2487" t="s">
        <v>1350</v>
      </c>
      <c r="I2487" t="s">
        <v>1351</v>
      </c>
      <c r="J2487">
        <v>2025</v>
      </c>
      <c r="L2487" t="s">
        <v>3959</v>
      </c>
      <c r="M2487" t="s">
        <v>9412</v>
      </c>
      <c r="N2487" t="s">
        <v>9498</v>
      </c>
    </row>
    <row r="2488" spans="1:19">
      <c r="A2488" t="s">
        <v>9633</v>
      </c>
      <c r="B2488" t="s">
        <v>1210</v>
      </c>
      <c r="C2488" t="s">
        <v>2486</v>
      </c>
      <c r="D2488" t="s">
        <v>1747</v>
      </c>
      <c r="E2488" t="s">
        <v>2504</v>
      </c>
      <c r="F2488" t="s">
        <v>2627</v>
      </c>
      <c r="G2488" t="s">
        <v>798</v>
      </c>
      <c r="H2488" t="s">
        <v>1350</v>
      </c>
      <c r="I2488" t="s">
        <v>1351</v>
      </c>
      <c r="J2488">
        <v>2025</v>
      </c>
      <c r="K2488">
        <v>100</v>
      </c>
      <c r="L2488" t="s">
        <v>3694</v>
      </c>
      <c r="M2488" t="s">
        <v>9412</v>
      </c>
      <c r="N2488" t="s">
        <v>9634</v>
      </c>
    </row>
    <row r="2489" spans="1:19">
      <c r="A2489" t="s">
        <v>9635</v>
      </c>
      <c r="B2489" t="s">
        <v>1211</v>
      </c>
      <c r="C2489" t="s">
        <v>2486</v>
      </c>
      <c r="D2489" t="s">
        <v>1695</v>
      </c>
      <c r="E2489" t="s">
        <v>2521</v>
      </c>
      <c r="F2489" t="s">
        <v>2846</v>
      </c>
      <c r="G2489" t="s">
        <v>802</v>
      </c>
      <c r="H2489" t="s">
        <v>1350</v>
      </c>
      <c r="I2489" t="s">
        <v>1351</v>
      </c>
      <c r="J2489">
        <v>2025</v>
      </c>
      <c r="K2489">
        <v>100</v>
      </c>
      <c r="L2489" t="s">
        <v>3698</v>
      </c>
      <c r="M2489" t="s">
        <v>9416</v>
      </c>
      <c r="N2489" t="s">
        <v>9636</v>
      </c>
    </row>
    <row r="2490" spans="1:19">
      <c r="A2490" t="s">
        <v>9637</v>
      </c>
      <c r="B2490" t="s">
        <v>1212</v>
      </c>
      <c r="C2490" t="s">
        <v>2486</v>
      </c>
      <c r="D2490" t="s">
        <v>1695</v>
      </c>
      <c r="E2490" t="s">
        <v>2521</v>
      </c>
      <c r="F2490" t="s">
        <v>2846</v>
      </c>
      <c r="G2490" t="s">
        <v>808</v>
      </c>
      <c r="H2490" t="s">
        <v>1350</v>
      </c>
      <c r="I2490" t="s">
        <v>1351</v>
      </c>
      <c r="J2490">
        <v>2025</v>
      </c>
      <c r="K2490">
        <v>100</v>
      </c>
      <c r="L2490" t="s">
        <v>4568</v>
      </c>
      <c r="M2490" t="s">
        <v>9416</v>
      </c>
      <c r="N2490" t="s">
        <v>9638</v>
      </c>
    </row>
    <row r="2491" spans="1:19">
      <c r="A2491" t="s">
        <v>9639</v>
      </c>
      <c r="B2491" t="s">
        <v>1213</v>
      </c>
      <c r="C2491" t="s">
        <v>2486</v>
      </c>
      <c r="D2491" t="s">
        <v>1695</v>
      </c>
      <c r="E2491" t="s">
        <v>2521</v>
      </c>
      <c r="F2491" t="s">
        <v>2846</v>
      </c>
      <c r="G2491" t="s">
        <v>814</v>
      </c>
      <c r="H2491" t="s">
        <v>1350</v>
      </c>
      <c r="I2491" t="s">
        <v>1351</v>
      </c>
      <c r="J2491">
        <v>2025</v>
      </c>
      <c r="L2491" t="s">
        <v>3959</v>
      </c>
      <c r="M2491" t="s">
        <v>9416</v>
      </c>
      <c r="N2491" t="s">
        <v>9640</v>
      </c>
    </row>
    <row r="2492" spans="1:19">
      <c r="A2492" t="s">
        <v>9641</v>
      </c>
      <c r="B2492" t="s">
        <v>1214</v>
      </c>
      <c r="C2492" t="s">
        <v>2486</v>
      </c>
      <c r="D2492" t="s">
        <v>1695</v>
      </c>
      <c r="E2492" t="s">
        <v>2521</v>
      </c>
      <c r="F2492" t="s">
        <v>2846</v>
      </c>
      <c r="G2492" t="s">
        <v>820</v>
      </c>
      <c r="H2492" t="s">
        <v>1350</v>
      </c>
      <c r="I2492" t="s">
        <v>1351</v>
      </c>
      <c r="J2492">
        <v>2025</v>
      </c>
      <c r="K2492">
        <v>100</v>
      </c>
      <c r="L2492" t="s">
        <v>2856</v>
      </c>
      <c r="M2492" t="s">
        <v>9416</v>
      </c>
      <c r="N2492" t="s">
        <v>9642</v>
      </c>
    </row>
    <row r="2493" spans="1:19">
      <c r="A2493" t="s">
        <v>9643</v>
      </c>
      <c r="B2493" t="s">
        <v>1215</v>
      </c>
      <c r="C2493" t="s">
        <v>2486</v>
      </c>
      <c r="D2493" t="s">
        <v>1695</v>
      </c>
      <c r="E2493" t="s">
        <v>2521</v>
      </c>
      <c r="F2493" t="s">
        <v>2846</v>
      </c>
      <c r="G2493" t="s">
        <v>824</v>
      </c>
      <c r="H2493" t="s">
        <v>1350</v>
      </c>
      <c r="I2493" t="s">
        <v>1351</v>
      </c>
      <c r="J2493">
        <v>2025</v>
      </c>
      <c r="K2493">
        <v>100</v>
      </c>
      <c r="L2493" t="s">
        <v>5034</v>
      </c>
      <c r="M2493" t="s">
        <v>9412</v>
      </c>
      <c r="N2493" t="s">
        <v>9644</v>
      </c>
    </row>
    <row r="2494" spans="1:19">
      <c r="A2494" t="s">
        <v>9645</v>
      </c>
      <c r="B2494" t="s">
        <v>1216</v>
      </c>
      <c r="C2494" t="s">
        <v>2486</v>
      </c>
      <c r="D2494" t="s">
        <v>1695</v>
      </c>
      <c r="E2494" t="s">
        <v>2521</v>
      </c>
      <c r="F2494" t="s">
        <v>2846</v>
      </c>
      <c r="G2494" t="s">
        <v>830</v>
      </c>
      <c r="H2494" t="s">
        <v>1350</v>
      </c>
      <c r="I2494" t="s">
        <v>1351</v>
      </c>
      <c r="J2494">
        <v>2025</v>
      </c>
      <c r="K2494">
        <v>100</v>
      </c>
      <c r="L2494" t="s">
        <v>4581</v>
      </c>
      <c r="M2494" t="s">
        <v>9416</v>
      </c>
      <c r="N2494" t="s">
        <v>9646</v>
      </c>
    </row>
    <row r="2495" spans="1:19">
      <c r="A2495" t="s">
        <v>9647</v>
      </c>
      <c r="B2495" t="s">
        <v>1217</v>
      </c>
      <c r="C2495" t="s">
        <v>2864</v>
      </c>
      <c r="E2495" t="s">
        <v>2521</v>
      </c>
      <c r="F2495" t="s">
        <v>2865</v>
      </c>
      <c r="G2495" t="s">
        <v>837</v>
      </c>
      <c r="H2495" t="s">
        <v>1350</v>
      </c>
      <c r="I2495" t="s">
        <v>1351</v>
      </c>
      <c r="J2495">
        <v>2025</v>
      </c>
      <c r="K2495">
        <v>0</v>
      </c>
      <c r="L2495" t="s">
        <v>2866</v>
      </c>
      <c r="N2495" t="s">
        <v>9648</v>
      </c>
    </row>
    <row r="2496" spans="1:19">
      <c r="A2496" t="s">
        <v>9649</v>
      </c>
      <c r="B2496" t="s">
        <v>1218</v>
      </c>
      <c r="C2496" t="s">
        <v>2864</v>
      </c>
      <c r="E2496" t="s">
        <v>2521</v>
      </c>
      <c r="F2496" t="s">
        <v>2865</v>
      </c>
      <c r="G2496" t="s">
        <v>843</v>
      </c>
      <c r="H2496" t="s">
        <v>1350</v>
      </c>
      <c r="I2496" t="s">
        <v>1351</v>
      </c>
      <c r="J2496">
        <v>2025</v>
      </c>
      <c r="K2496">
        <v>0</v>
      </c>
      <c r="L2496" t="s">
        <v>2869</v>
      </c>
      <c r="N2496" t="s">
        <v>9650</v>
      </c>
    </row>
    <row r="2497" spans="1:19">
      <c r="A2497" t="s">
        <v>9651</v>
      </c>
      <c r="B2497" t="s">
        <v>1219</v>
      </c>
      <c r="C2497" t="s">
        <v>2864</v>
      </c>
      <c r="E2497" t="s">
        <v>2521</v>
      </c>
      <c r="F2497" t="s">
        <v>2865</v>
      </c>
      <c r="G2497" t="s">
        <v>849</v>
      </c>
      <c r="H2497" t="s">
        <v>1350</v>
      </c>
      <c r="I2497" t="s">
        <v>1351</v>
      </c>
      <c r="J2497">
        <v>2025</v>
      </c>
      <c r="K2497">
        <v>0</v>
      </c>
      <c r="L2497" t="s">
        <v>2871</v>
      </c>
      <c r="N2497" t="s">
        <v>9650</v>
      </c>
    </row>
    <row r="2498" spans="1:19">
      <c r="A2498" t="s">
        <v>9652</v>
      </c>
      <c r="B2498" t="s">
        <v>1220</v>
      </c>
      <c r="C2498" t="s">
        <v>2864</v>
      </c>
      <c r="E2498" t="s">
        <v>2521</v>
      </c>
      <c r="F2498" t="s">
        <v>2865</v>
      </c>
      <c r="G2498" t="s">
        <v>855</v>
      </c>
      <c r="H2498" t="s">
        <v>1350</v>
      </c>
      <c r="I2498" t="s">
        <v>1351</v>
      </c>
      <c r="J2498">
        <v>2025</v>
      </c>
      <c r="K2498">
        <v>0</v>
      </c>
      <c r="L2498" t="s">
        <v>2873</v>
      </c>
      <c r="N2498" t="s">
        <v>9650</v>
      </c>
    </row>
    <row r="2499" spans="1:19">
      <c r="A2499" t="s">
        <v>9653</v>
      </c>
      <c r="B2499" t="s">
        <v>1221</v>
      </c>
      <c r="C2499" t="s">
        <v>2875</v>
      </c>
      <c r="E2499" t="s">
        <v>2487</v>
      </c>
      <c r="F2499" t="s">
        <v>2876</v>
      </c>
      <c r="G2499" t="s">
        <v>862</v>
      </c>
      <c r="H2499" t="s">
        <v>1350</v>
      </c>
      <c r="I2499" t="s">
        <v>1351</v>
      </c>
      <c r="J2499">
        <v>2025</v>
      </c>
      <c r="K2499">
        <v>33</v>
      </c>
      <c r="L2499" t="s">
        <v>2877</v>
      </c>
      <c r="M2499" t="s">
        <v>9654</v>
      </c>
      <c r="N2499" t="s">
        <v>9655</v>
      </c>
      <c r="R2499" t="s">
        <v>9656</v>
      </c>
      <c r="S2499" t="s">
        <v>9657</v>
      </c>
    </row>
    <row r="2500" spans="1:19">
      <c r="A2500" t="s">
        <v>9658</v>
      </c>
      <c r="B2500" t="s">
        <v>1222</v>
      </c>
      <c r="C2500" t="s">
        <v>2875</v>
      </c>
      <c r="E2500" t="s">
        <v>2499</v>
      </c>
      <c r="F2500" t="s">
        <v>2876</v>
      </c>
      <c r="G2500" t="s">
        <v>868</v>
      </c>
      <c r="H2500" t="s">
        <v>1350</v>
      </c>
      <c r="I2500" t="s">
        <v>1351</v>
      </c>
      <c r="J2500">
        <v>2025</v>
      </c>
      <c r="K2500">
        <v>67</v>
      </c>
      <c r="L2500" t="s">
        <v>2882</v>
      </c>
      <c r="M2500" t="s">
        <v>9659</v>
      </c>
      <c r="N2500" t="s">
        <v>9660</v>
      </c>
    </row>
    <row r="2501" spans="1:19">
      <c r="A2501" t="s">
        <v>9661</v>
      </c>
      <c r="B2501" t="s">
        <v>1223</v>
      </c>
      <c r="C2501" t="s">
        <v>2875</v>
      </c>
      <c r="E2501" t="s">
        <v>2499</v>
      </c>
      <c r="F2501" t="s">
        <v>2876</v>
      </c>
      <c r="G2501" t="s">
        <v>874</v>
      </c>
      <c r="H2501" t="s">
        <v>1350</v>
      </c>
      <c r="I2501" t="s">
        <v>1351</v>
      </c>
      <c r="J2501">
        <v>2025</v>
      </c>
      <c r="K2501">
        <v>100</v>
      </c>
      <c r="L2501" t="s">
        <v>2886</v>
      </c>
      <c r="M2501" t="s">
        <v>9659</v>
      </c>
      <c r="N2501" t="s">
        <v>9662</v>
      </c>
    </row>
    <row r="2502" spans="1:19">
      <c r="A2502" t="s">
        <v>9663</v>
      </c>
      <c r="B2502" t="s">
        <v>1224</v>
      </c>
      <c r="C2502" t="s">
        <v>2875</v>
      </c>
      <c r="E2502" t="s">
        <v>2499</v>
      </c>
      <c r="F2502" t="s">
        <v>2876</v>
      </c>
      <c r="G2502" t="s">
        <v>880</v>
      </c>
      <c r="H2502" t="s">
        <v>1350</v>
      </c>
      <c r="I2502" t="s">
        <v>1351</v>
      </c>
      <c r="J2502">
        <v>2025</v>
      </c>
      <c r="K2502">
        <v>100</v>
      </c>
      <c r="L2502" t="s">
        <v>2890</v>
      </c>
      <c r="M2502" t="s">
        <v>9664</v>
      </c>
      <c r="N2502" t="s">
        <v>9665</v>
      </c>
    </row>
    <row r="2503" spans="1:19">
      <c r="A2503" t="s">
        <v>9666</v>
      </c>
      <c r="B2503" t="s">
        <v>1225</v>
      </c>
      <c r="C2503" t="s">
        <v>2875</v>
      </c>
      <c r="E2503" t="s">
        <v>2499</v>
      </c>
      <c r="F2503" t="s">
        <v>2876</v>
      </c>
      <c r="G2503" t="s">
        <v>886</v>
      </c>
      <c r="H2503" t="s">
        <v>1350</v>
      </c>
      <c r="I2503" t="s">
        <v>1351</v>
      </c>
      <c r="J2503">
        <v>2025</v>
      </c>
      <c r="K2503">
        <v>100</v>
      </c>
      <c r="L2503" t="s">
        <v>2894</v>
      </c>
      <c r="M2503" t="s">
        <v>9667</v>
      </c>
      <c r="N2503" t="s">
        <v>9668</v>
      </c>
    </row>
    <row r="2504" spans="1:19">
      <c r="A2504" t="s">
        <v>9669</v>
      </c>
      <c r="B2504" t="s">
        <v>1226</v>
      </c>
      <c r="C2504" t="s">
        <v>2875</v>
      </c>
      <c r="E2504" t="s">
        <v>2499</v>
      </c>
      <c r="F2504" t="s">
        <v>2876</v>
      </c>
      <c r="G2504" t="s">
        <v>892</v>
      </c>
      <c r="H2504" t="s">
        <v>1350</v>
      </c>
      <c r="I2504" t="s">
        <v>1351</v>
      </c>
      <c r="J2504">
        <v>2025</v>
      </c>
      <c r="K2504">
        <v>33</v>
      </c>
      <c r="L2504" t="s">
        <v>3260</v>
      </c>
      <c r="M2504" t="s">
        <v>9670</v>
      </c>
      <c r="N2504" t="s">
        <v>9671</v>
      </c>
    </row>
    <row r="2505" spans="1:19">
      <c r="A2505" t="s">
        <v>9672</v>
      </c>
      <c r="B2505" t="s">
        <v>1227</v>
      </c>
      <c r="C2505" t="s">
        <v>2875</v>
      </c>
      <c r="E2505" t="s">
        <v>2499</v>
      </c>
      <c r="F2505" t="s">
        <v>2876</v>
      </c>
      <c r="G2505" t="s">
        <v>898</v>
      </c>
      <c r="H2505" t="s">
        <v>1350</v>
      </c>
      <c r="I2505" t="s">
        <v>1351</v>
      </c>
      <c r="J2505">
        <v>2025</v>
      </c>
      <c r="K2505">
        <v>33</v>
      </c>
      <c r="L2505" t="s">
        <v>3753</v>
      </c>
      <c r="M2505" t="s">
        <v>9673</v>
      </c>
      <c r="N2505" t="s">
        <v>9674</v>
      </c>
    </row>
    <row r="2506" spans="1:19">
      <c r="A2506" t="s">
        <v>9675</v>
      </c>
      <c r="B2506" t="s">
        <v>1228</v>
      </c>
      <c r="C2506" t="s">
        <v>2875</v>
      </c>
      <c r="E2506" t="s">
        <v>2504</v>
      </c>
      <c r="F2506" t="s">
        <v>2876</v>
      </c>
      <c r="G2506" t="s">
        <v>904</v>
      </c>
      <c r="H2506" t="s">
        <v>1350</v>
      </c>
      <c r="I2506" t="s">
        <v>1351</v>
      </c>
      <c r="J2506">
        <v>2025</v>
      </c>
      <c r="K2506">
        <v>33</v>
      </c>
      <c r="L2506" t="s">
        <v>4197</v>
      </c>
      <c r="M2506" t="s">
        <v>9676</v>
      </c>
      <c r="N2506" t="s">
        <v>9677</v>
      </c>
    </row>
    <row r="2507" spans="1:19">
      <c r="A2507" t="s">
        <v>9678</v>
      </c>
      <c r="B2507" t="s">
        <v>1229</v>
      </c>
      <c r="C2507" t="s">
        <v>2875</v>
      </c>
      <c r="E2507" t="s">
        <v>2504</v>
      </c>
      <c r="F2507" t="s">
        <v>2876</v>
      </c>
      <c r="G2507" t="s">
        <v>910</v>
      </c>
      <c r="H2507" t="s">
        <v>1350</v>
      </c>
      <c r="I2507" t="s">
        <v>1351</v>
      </c>
      <c r="J2507">
        <v>2025</v>
      </c>
      <c r="K2507">
        <v>100</v>
      </c>
      <c r="L2507" t="s">
        <v>5085</v>
      </c>
      <c r="M2507" t="s">
        <v>9679</v>
      </c>
      <c r="N2507" t="s">
        <v>9680</v>
      </c>
    </row>
    <row r="2508" spans="1:19">
      <c r="A2508" t="s">
        <v>9681</v>
      </c>
      <c r="B2508" t="s">
        <v>1230</v>
      </c>
      <c r="C2508" t="s">
        <v>2875</v>
      </c>
      <c r="E2508" t="s">
        <v>2504</v>
      </c>
      <c r="F2508" t="s">
        <v>2876</v>
      </c>
      <c r="G2508" t="s">
        <v>2913</v>
      </c>
      <c r="H2508" t="s">
        <v>1350</v>
      </c>
      <c r="I2508" t="s">
        <v>1351</v>
      </c>
      <c r="J2508">
        <v>2025</v>
      </c>
      <c r="K2508">
        <v>0</v>
      </c>
      <c r="L2508" t="s">
        <v>3270</v>
      </c>
      <c r="M2508" t="s">
        <v>9682</v>
      </c>
      <c r="N2508" t="s">
        <v>9683</v>
      </c>
    </row>
    <row r="2509" spans="1:19">
      <c r="A2509" t="s">
        <v>9684</v>
      </c>
      <c r="B2509" t="s">
        <v>1231</v>
      </c>
      <c r="C2509" t="s">
        <v>2875</v>
      </c>
      <c r="E2509" t="s">
        <v>2504</v>
      </c>
      <c r="F2509" t="s">
        <v>2876</v>
      </c>
      <c r="G2509" t="s">
        <v>922</v>
      </c>
      <c r="H2509" t="s">
        <v>1350</v>
      </c>
      <c r="I2509" t="s">
        <v>1351</v>
      </c>
      <c r="J2509">
        <v>2025</v>
      </c>
      <c r="K2509">
        <v>0</v>
      </c>
      <c r="L2509" t="s">
        <v>3273</v>
      </c>
      <c r="M2509" t="s">
        <v>9685</v>
      </c>
      <c r="N2509" t="s">
        <v>9686</v>
      </c>
    </row>
    <row r="2510" spans="1:19">
      <c r="A2510" t="s">
        <v>9687</v>
      </c>
      <c r="B2510" t="s">
        <v>1232</v>
      </c>
      <c r="C2510" t="s">
        <v>2875</v>
      </c>
      <c r="E2510" t="s">
        <v>2521</v>
      </c>
      <c r="F2510" t="s">
        <v>2876</v>
      </c>
      <c r="G2510" t="s">
        <v>928</v>
      </c>
      <c r="H2510" t="s">
        <v>1350</v>
      </c>
      <c r="I2510" t="s">
        <v>1351</v>
      </c>
      <c r="J2510">
        <v>2025</v>
      </c>
      <c r="K2510">
        <v>0</v>
      </c>
      <c r="L2510" t="s">
        <v>3276</v>
      </c>
      <c r="N2510" t="s">
        <v>9688</v>
      </c>
    </row>
    <row r="2511" spans="1:19">
      <c r="A2511" t="s">
        <v>9689</v>
      </c>
      <c r="B2511" t="s">
        <v>1233</v>
      </c>
      <c r="C2511" t="s">
        <v>2875</v>
      </c>
      <c r="E2511" t="s">
        <v>2521</v>
      </c>
      <c r="F2511" t="s">
        <v>2926</v>
      </c>
      <c r="G2511" t="s">
        <v>935</v>
      </c>
      <c r="H2511" t="s">
        <v>1350</v>
      </c>
      <c r="I2511" t="s">
        <v>1351</v>
      </c>
      <c r="J2511">
        <v>2025</v>
      </c>
      <c r="K2511">
        <v>100</v>
      </c>
      <c r="L2511" t="s">
        <v>2927</v>
      </c>
      <c r="M2511" t="s">
        <v>9690</v>
      </c>
      <c r="N2511" t="s">
        <v>9691</v>
      </c>
    </row>
    <row r="2512" spans="1:19">
      <c r="A2512" t="s">
        <v>9692</v>
      </c>
      <c r="B2512" t="s">
        <v>1234</v>
      </c>
      <c r="C2512" t="s">
        <v>2875</v>
      </c>
      <c r="E2512" t="s">
        <v>2521</v>
      </c>
      <c r="F2512" t="s">
        <v>2926</v>
      </c>
      <c r="G2512" t="s">
        <v>939</v>
      </c>
      <c r="H2512" t="s">
        <v>1350</v>
      </c>
      <c r="I2512" t="s">
        <v>1351</v>
      </c>
      <c r="J2512">
        <v>2025</v>
      </c>
      <c r="K2512">
        <v>100</v>
      </c>
      <c r="L2512" t="s">
        <v>2931</v>
      </c>
      <c r="M2512" t="s">
        <v>9690</v>
      </c>
      <c r="N2512" t="s">
        <v>9693</v>
      </c>
    </row>
    <row r="2513" spans="1:18">
      <c r="A2513" t="s">
        <v>9694</v>
      </c>
      <c r="B2513" t="s">
        <v>1235</v>
      </c>
      <c r="C2513" t="s">
        <v>2875</v>
      </c>
      <c r="E2513" t="s">
        <v>2521</v>
      </c>
      <c r="F2513" t="s">
        <v>2926</v>
      </c>
      <c r="G2513" t="s">
        <v>943</v>
      </c>
      <c r="H2513" t="s">
        <v>1350</v>
      </c>
      <c r="I2513" t="s">
        <v>1351</v>
      </c>
      <c r="J2513">
        <v>2025</v>
      </c>
      <c r="K2513">
        <v>100</v>
      </c>
      <c r="L2513" t="s">
        <v>2935</v>
      </c>
      <c r="M2513" t="s">
        <v>9690</v>
      </c>
      <c r="N2513" t="s">
        <v>9695</v>
      </c>
    </row>
    <row r="2514" spans="1:18">
      <c r="A2514" t="s">
        <v>9696</v>
      </c>
      <c r="B2514" t="s">
        <v>1236</v>
      </c>
      <c r="C2514" t="s">
        <v>2875</v>
      </c>
      <c r="E2514" t="s">
        <v>2521</v>
      </c>
      <c r="F2514" t="s">
        <v>2926</v>
      </c>
      <c r="G2514" t="s">
        <v>949</v>
      </c>
      <c r="H2514" t="s">
        <v>1350</v>
      </c>
      <c r="I2514" t="s">
        <v>1351</v>
      </c>
      <c r="J2514">
        <v>2025</v>
      </c>
      <c r="K2514">
        <v>67</v>
      </c>
      <c r="L2514" t="s">
        <v>9350</v>
      </c>
      <c r="M2514" t="s">
        <v>9690</v>
      </c>
      <c r="N2514" t="s">
        <v>9697</v>
      </c>
    </row>
    <row r="2515" spans="1:18">
      <c r="A2515" t="s">
        <v>9698</v>
      </c>
      <c r="B2515" t="s">
        <v>1237</v>
      </c>
      <c r="C2515" t="s">
        <v>2875</v>
      </c>
      <c r="E2515" t="s">
        <v>2521</v>
      </c>
      <c r="F2515" t="s">
        <v>2926</v>
      </c>
      <c r="G2515" t="s">
        <v>955</v>
      </c>
      <c r="H2515" t="s">
        <v>1350</v>
      </c>
      <c r="I2515" t="s">
        <v>1351</v>
      </c>
      <c r="J2515">
        <v>2025</v>
      </c>
      <c r="K2515">
        <v>67</v>
      </c>
      <c r="L2515" t="s">
        <v>4640</v>
      </c>
      <c r="M2515" t="s">
        <v>9699</v>
      </c>
      <c r="N2515" t="s">
        <v>9700</v>
      </c>
    </row>
    <row r="2516" spans="1:18">
      <c r="A2516" t="s">
        <v>9701</v>
      </c>
      <c r="B2516" t="s">
        <v>1238</v>
      </c>
      <c r="C2516" t="s">
        <v>2875</v>
      </c>
      <c r="E2516" t="s">
        <v>2521</v>
      </c>
      <c r="F2516" t="s">
        <v>2926</v>
      </c>
      <c r="G2516" t="s">
        <v>961</v>
      </c>
      <c r="H2516" t="s">
        <v>1350</v>
      </c>
      <c r="I2516" t="s">
        <v>1351</v>
      </c>
      <c r="J2516">
        <v>2025</v>
      </c>
      <c r="K2516">
        <v>67</v>
      </c>
      <c r="L2516" t="s">
        <v>2944</v>
      </c>
      <c r="M2516" t="s">
        <v>9702</v>
      </c>
      <c r="N2516" t="s">
        <v>9703</v>
      </c>
    </row>
    <row r="2517" spans="1:18">
      <c r="A2517" t="s">
        <v>9704</v>
      </c>
      <c r="B2517" t="s">
        <v>1239</v>
      </c>
      <c r="C2517" t="s">
        <v>2947</v>
      </c>
      <c r="E2517" t="s">
        <v>2487</v>
      </c>
      <c r="F2517" t="s">
        <v>2948</v>
      </c>
      <c r="G2517" t="s">
        <v>965</v>
      </c>
      <c r="H2517" t="s">
        <v>1350</v>
      </c>
      <c r="I2517" t="s">
        <v>1351</v>
      </c>
      <c r="J2517">
        <v>2025</v>
      </c>
      <c r="K2517">
        <v>33</v>
      </c>
      <c r="L2517" t="s">
        <v>2949</v>
      </c>
      <c r="M2517" t="s">
        <v>9705</v>
      </c>
      <c r="N2517" t="s">
        <v>9706</v>
      </c>
    </row>
    <row r="2518" spans="1:18">
      <c r="A2518" t="s">
        <v>9707</v>
      </c>
      <c r="B2518" t="s">
        <v>1240</v>
      </c>
      <c r="C2518" t="s">
        <v>2947</v>
      </c>
      <c r="E2518" t="s">
        <v>2487</v>
      </c>
      <c r="F2518" t="s">
        <v>2948</v>
      </c>
      <c r="G2518" t="s">
        <v>971</v>
      </c>
      <c r="H2518" t="s">
        <v>1350</v>
      </c>
      <c r="I2518" t="s">
        <v>1351</v>
      </c>
      <c r="J2518">
        <v>2025</v>
      </c>
      <c r="K2518">
        <v>100</v>
      </c>
      <c r="L2518" t="s">
        <v>5124</v>
      </c>
      <c r="M2518" t="s">
        <v>9708</v>
      </c>
      <c r="N2518" t="s">
        <v>9709</v>
      </c>
    </row>
    <row r="2519" spans="1:18">
      <c r="A2519" t="s">
        <v>9710</v>
      </c>
      <c r="B2519" t="s">
        <v>1241</v>
      </c>
      <c r="C2519" t="s">
        <v>2947</v>
      </c>
      <c r="E2519" t="s">
        <v>2487</v>
      </c>
      <c r="F2519" t="s">
        <v>2948</v>
      </c>
      <c r="G2519" t="s">
        <v>975</v>
      </c>
      <c r="H2519" t="s">
        <v>1350</v>
      </c>
      <c r="I2519" t="s">
        <v>1351</v>
      </c>
      <c r="J2519">
        <v>2025</v>
      </c>
      <c r="K2519">
        <v>67</v>
      </c>
      <c r="L2519" t="s">
        <v>3830</v>
      </c>
      <c r="M2519" t="s">
        <v>9711</v>
      </c>
      <c r="N2519" t="s">
        <v>9712</v>
      </c>
    </row>
    <row r="2520" spans="1:18">
      <c r="A2520" t="s">
        <v>9713</v>
      </c>
      <c r="B2520" t="s">
        <v>1242</v>
      </c>
      <c r="C2520" t="s">
        <v>2947</v>
      </c>
      <c r="E2520" t="s">
        <v>2504</v>
      </c>
      <c r="F2520" t="s">
        <v>2948</v>
      </c>
      <c r="G2520" t="s">
        <v>981</v>
      </c>
      <c r="H2520" t="s">
        <v>1350</v>
      </c>
      <c r="I2520" t="s">
        <v>1351</v>
      </c>
      <c r="J2520">
        <v>2025</v>
      </c>
      <c r="K2520">
        <v>0</v>
      </c>
      <c r="L2520" t="s">
        <v>2961</v>
      </c>
      <c r="N2520" t="s">
        <v>9714</v>
      </c>
    </row>
    <row r="2521" spans="1:18">
      <c r="A2521" t="s">
        <v>9715</v>
      </c>
      <c r="B2521" t="s">
        <v>1243</v>
      </c>
      <c r="C2521" t="s">
        <v>2947</v>
      </c>
      <c r="E2521" t="s">
        <v>2504</v>
      </c>
      <c r="F2521" t="s">
        <v>2948</v>
      </c>
      <c r="G2521" t="s">
        <v>986</v>
      </c>
      <c r="H2521" t="s">
        <v>1350</v>
      </c>
      <c r="I2521" t="s">
        <v>1351</v>
      </c>
      <c r="J2521">
        <v>2025</v>
      </c>
      <c r="K2521">
        <v>0</v>
      </c>
      <c r="L2521" t="s">
        <v>2954</v>
      </c>
      <c r="N2521" t="s">
        <v>9714</v>
      </c>
    </row>
    <row r="2522" spans="1:18">
      <c r="A2522" t="s">
        <v>9716</v>
      </c>
      <c r="B2522" t="s">
        <v>1244</v>
      </c>
      <c r="C2522" t="s">
        <v>2947</v>
      </c>
      <c r="E2522" t="s">
        <v>2504</v>
      </c>
      <c r="F2522" t="s">
        <v>2948</v>
      </c>
      <c r="G2522" t="s">
        <v>989</v>
      </c>
      <c r="H2522" t="s">
        <v>1350</v>
      </c>
      <c r="I2522" t="s">
        <v>1351</v>
      </c>
      <c r="J2522">
        <v>2025</v>
      </c>
      <c r="K2522">
        <v>0</v>
      </c>
      <c r="L2522" t="s">
        <v>2961</v>
      </c>
      <c r="N2522" t="s">
        <v>9714</v>
      </c>
    </row>
    <row r="2523" spans="1:18">
      <c r="A2523" t="s">
        <v>9717</v>
      </c>
      <c r="B2523" t="s">
        <v>1245</v>
      </c>
      <c r="C2523" t="s">
        <v>2947</v>
      </c>
      <c r="E2523" t="s">
        <v>2966</v>
      </c>
      <c r="F2523" t="s">
        <v>2948</v>
      </c>
      <c r="G2523" t="s">
        <v>993</v>
      </c>
      <c r="H2523" t="s">
        <v>1350</v>
      </c>
      <c r="I2523" t="s">
        <v>1351</v>
      </c>
      <c r="J2523">
        <v>2025</v>
      </c>
      <c r="K2523">
        <v>33</v>
      </c>
      <c r="L2523" t="s">
        <v>7012</v>
      </c>
      <c r="M2523" t="s">
        <v>9718</v>
      </c>
      <c r="N2523" t="s">
        <v>9719</v>
      </c>
    </row>
    <row r="2524" spans="1:18">
      <c r="A2524" t="s">
        <v>9720</v>
      </c>
      <c r="B2524" t="s">
        <v>1246</v>
      </c>
      <c r="C2524" t="s">
        <v>2947</v>
      </c>
      <c r="E2524" t="s">
        <v>2487</v>
      </c>
      <c r="F2524" t="s">
        <v>2948</v>
      </c>
      <c r="G2524" t="s">
        <v>998</v>
      </c>
      <c r="H2524" t="s">
        <v>1350</v>
      </c>
      <c r="I2524" t="s">
        <v>1351</v>
      </c>
      <c r="J2524">
        <v>2025</v>
      </c>
      <c r="K2524">
        <v>67</v>
      </c>
      <c r="L2524" t="s">
        <v>6497</v>
      </c>
      <c r="M2524" t="s">
        <v>9721</v>
      </c>
      <c r="N2524" t="s">
        <v>9722</v>
      </c>
    </row>
    <row r="2525" spans="1:18">
      <c r="A2525" t="s">
        <v>9723</v>
      </c>
      <c r="B2525" t="s">
        <v>1247</v>
      </c>
      <c r="C2525" t="s">
        <v>2947</v>
      </c>
      <c r="E2525" t="s">
        <v>2504</v>
      </c>
      <c r="F2525" t="s">
        <v>2948</v>
      </c>
      <c r="G2525" t="s">
        <v>1003</v>
      </c>
      <c r="H2525" t="s">
        <v>1350</v>
      </c>
      <c r="I2525" t="s">
        <v>1351</v>
      </c>
      <c r="J2525">
        <v>2025</v>
      </c>
      <c r="K2525">
        <v>0</v>
      </c>
      <c r="L2525" t="s">
        <v>2961</v>
      </c>
      <c r="N2525" t="s">
        <v>9714</v>
      </c>
    </row>
    <row r="2526" spans="1:18">
      <c r="A2526" t="s">
        <v>9724</v>
      </c>
      <c r="B2526" t="s">
        <v>1248</v>
      </c>
      <c r="C2526" t="s">
        <v>2947</v>
      </c>
      <c r="E2526" t="s">
        <v>2487</v>
      </c>
      <c r="F2526" t="s">
        <v>2948</v>
      </c>
      <c r="G2526" t="s">
        <v>1007</v>
      </c>
      <c r="H2526" t="s">
        <v>1350</v>
      </c>
      <c r="I2526" t="s">
        <v>1351</v>
      </c>
      <c r="J2526">
        <v>2025</v>
      </c>
      <c r="K2526">
        <v>100</v>
      </c>
      <c r="L2526" t="s">
        <v>2974</v>
      </c>
      <c r="M2526" t="s">
        <v>9725</v>
      </c>
      <c r="N2526" t="s">
        <v>9726</v>
      </c>
      <c r="R2526" t="s">
        <v>9727</v>
      </c>
    </row>
    <row r="2527" spans="1:18">
      <c r="A2527" t="s">
        <v>9728</v>
      </c>
      <c r="B2527" t="s">
        <v>1249</v>
      </c>
      <c r="C2527" t="s">
        <v>2947</v>
      </c>
      <c r="E2527" t="s">
        <v>2966</v>
      </c>
      <c r="F2527" t="s">
        <v>2979</v>
      </c>
      <c r="G2527" t="s">
        <v>1011</v>
      </c>
      <c r="H2527" t="s">
        <v>1350</v>
      </c>
      <c r="I2527" t="s">
        <v>1351</v>
      </c>
      <c r="J2527">
        <v>2025</v>
      </c>
      <c r="K2527">
        <v>67</v>
      </c>
      <c r="L2527" t="s">
        <v>6510</v>
      </c>
      <c r="M2527" t="s">
        <v>9729</v>
      </c>
      <c r="N2527" t="s">
        <v>9730</v>
      </c>
    </row>
    <row r="2528" spans="1:18">
      <c r="A2528" t="s">
        <v>9731</v>
      </c>
      <c r="B2528" t="s">
        <v>1250</v>
      </c>
      <c r="C2528" t="s">
        <v>2947</v>
      </c>
      <c r="E2528" t="s">
        <v>2499</v>
      </c>
      <c r="F2528" t="s">
        <v>2876</v>
      </c>
      <c r="G2528" t="s">
        <v>1017</v>
      </c>
      <c r="H2528" t="s">
        <v>1350</v>
      </c>
      <c r="I2528" t="s">
        <v>1351</v>
      </c>
      <c r="J2528">
        <v>2025</v>
      </c>
      <c r="K2528">
        <v>0</v>
      </c>
      <c r="L2528" t="s">
        <v>2961</v>
      </c>
      <c r="N2528" t="s">
        <v>9732</v>
      </c>
    </row>
    <row r="2529" spans="1:17">
      <c r="A2529" t="s">
        <v>9733</v>
      </c>
      <c r="B2529" t="s">
        <v>1251</v>
      </c>
      <c r="C2529" t="s">
        <v>2947</v>
      </c>
      <c r="E2529" t="s">
        <v>2499</v>
      </c>
      <c r="F2529" t="s">
        <v>2876</v>
      </c>
      <c r="G2529" t="s">
        <v>1022</v>
      </c>
      <c r="H2529" t="s">
        <v>1350</v>
      </c>
      <c r="I2529" t="s">
        <v>1351</v>
      </c>
      <c r="J2529">
        <v>2025</v>
      </c>
      <c r="K2529">
        <v>0</v>
      </c>
      <c r="L2529" t="s">
        <v>2961</v>
      </c>
      <c r="N2529" t="s">
        <v>9732</v>
      </c>
    </row>
    <row r="2530" spans="1:17">
      <c r="A2530" t="s">
        <v>9734</v>
      </c>
      <c r="B2530" t="s">
        <v>1252</v>
      </c>
      <c r="C2530" t="s">
        <v>2947</v>
      </c>
      <c r="E2530" t="s">
        <v>2499</v>
      </c>
      <c r="F2530" t="s">
        <v>2876</v>
      </c>
      <c r="G2530" t="s">
        <v>1027</v>
      </c>
      <c r="H2530" t="s">
        <v>1350</v>
      </c>
      <c r="I2530" t="s">
        <v>1351</v>
      </c>
      <c r="J2530">
        <v>2025</v>
      </c>
      <c r="K2530">
        <v>0</v>
      </c>
      <c r="L2530" t="s">
        <v>2961</v>
      </c>
      <c r="N2530" t="s">
        <v>9732</v>
      </c>
    </row>
    <row r="2531" spans="1:17">
      <c r="A2531" t="s">
        <v>9735</v>
      </c>
      <c r="B2531" t="s">
        <v>1253</v>
      </c>
      <c r="C2531" t="s">
        <v>2947</v>
      </c>
      <c r="E2531" t="s">
        <v>2521</v>
      </c>
      <c r="F2531" t="s">
        <v>2876</v>
      </c>
      <c r="G2531" t="s">
        <v>1032</v>
      </c>
      <c r="H2531" t="s">
        <v>1350</v>
      </c>
      <c r="I2531" t="s">
        <v>1351</v>
      </c>
      <c r="J2531">
        <v>2025</v>
      </c>
      <c r="K2531">
        <v>0</v>
      </c>
      <c r="L2531" t="s">
        <v>2961</v>
      </c>
      <c r="N2531" t="s">
        <v>9732</v>
      </c>
    </row>
    <row r="2532" spans="1:17">
      <c r="A2532" t="s">
        <v>9736</v>
      </c>
      <c r="B2532" t="s">
        <v>1254</v>
      </c>
      <c r="C2532" t="s">
        <v>2947</v>
      </c>
      <c r="E2532" t="s">
        <v>2521</v>
      </c>
      <c r="F2532" t="s">
        <v>2926</v>
      </c>
      <c r="G2532" t="s">
        <v>1038</v>
      </c>
      <c r="H2532" t="s">
        <v>1350</v>
      </c>
      <c r="I2532" t="s">
        <v>1351</v>
      </c>
      <c r="J2532">
        <v>2025</v>
      </c>
      <c r="K2532">
        <v>100</v>
      </c>
      <c r="L2532" t="s">
        <v>3841</v>
      </c>
      <c r="M2532" t="s">
        <v>9737</v>
      </c>
      <c r="N2532" t="s">
        <v>9738</v>
      </c>
    </row>
    <row r="2533" spans="1:17">
      <c r="A2533" t="s">
        <v>9739</v>
      </c>
      <c r="B2533" t="s">
        <v>1255</v>
      </c>
      <c r="C2533" t="s">
        <v>2947</v>
      </c>
      <c r="E2533" t="s">
        <v>2521</v>
      </c>
      <c r="F2533" t="s">
        <v>2926</v>
      </c>
      <c r="G2533" t="s">
        <v>1041</v>
      </c>
      <c r="H2533" t="s">
        <v>1350</v>
      </c>
      <c r="I2533" t="s">
        <v>1351</v>
      </c>
      <c r="J2533">
        <v>2025</v>
      </c>
      <c r="K2533">
        <v>0</v>
      </c>
      <c r="L2533" t="s">
        <v>2961</v>
      </c>
      <c r="M2533" t="s">
        <v>9740</v>
      </c>
      <c r="N2533" t="s">
        <v>9741</v>
      </c>
    </row>
    <row r="2534" spans="1:17">
      <c r="A2534" t="s">
        <v>9742</v>
      </c>
      <c r="B2534" t="s">
        <v>1256</v>
      </c>
      <c r="C2534" t="s">
        <v>2947</v>
      </c>
      <c r="E2534" t="s">
        <v>2521</v>
      </c>
      <c r="F2534" t="s">
        <v>2926</v>
      </c>
      <c r="G2534" t="s">
        <v>1046</v>
      </c>
      <c r="H2534" t="s">
        <v>1350</v>
      </c>
      <c r="I2534" t="s">
        <v>1351</v>
      </c>
      <c r="J2534">
        <v>2025</v>
      </c>
      <c r="K2534">
        <v>0</v>
      </c>
      <c r="L2534" t="s">
        <v>2954</v>
      </c>
      <c r="N2534" t="s">
        <v>9743</v>
      </c>
    </row>
    <row r="2535" spans="1:17">
      <c r="A2535" t="s">
        <v>9744</v>
      </c>
      <c r="B2535" t="s">
        <v>1257</v>
      </c>
      <c r="C2535" t="s">
        <v>2486</v>
      </c>
      <c r="D2535" t="s">
        <v>1742</v>
      </c>
      <c r="E2535" t="s">
        <v>2487</v>
      </c>
      <c r="F2535" t="s">
        <v>2488</v>
      </c>
      <c r="G2535" t="s">
        <v>2489</v>
      </c>
      <c r="H2535" t="s">
        <v>1353</v>
      </c>
      <c r="I2535" t="s">
        <v>1354</v>
      </c>
      <c r="J2535">
        <v>2025</v>
      </c>
      <c r="K2535">
        <v>0</v>
      </c>
      <c r="L2535" t="s">
        <v>2999</v>
      </c>
      <c r="M2535" t="s">
        <v>9745</v>
      </c>
      <c r="N2535" t="s">
        <v>9746</v>
      </c>
      <c r="O2535" t="s">
        <v>1753</v>
      </c>
    </row>
    <row r="2536" spans="1:17">
      <c r="A2536" t="s">
        <v>9747</v>
      </c>
      <c r="B2536" t="s">
        <v>1258</v>
      </c>
      <c r="C2536" t="s">
        <v>2486</v>
      </c>
      <c r="D2536" t="s">
        <v>1743</v>
      </c>
      <c r="E2536" t="s">
        <v>2487</v>
      </c>
      <c r="F2536" t="s">
        <v>2488</v>
      </c>
      <c r="G2536" t="s">
        <v>2494</v>
      </c>
      <c r="H2536" t="s">
        <v>1353</v>
      </c>
      <c r="I2536" t="s">
        <v>1354</v>
      </c>
      <c r="J2536">
        <v>2025</v>
      </c>
      <c r="K2536">
        <v>67</v>
      </c>
      <c r="L2536" t="s">
        <v>2495</v>
      </c>
      <c r="M2536" t="s">
        <v>9748</v>
      </c>
      <c r="N2536" t="s">
        <v>9749</v>
      </c>
      <c r="O2536" t="s">
        <v>1753</v>
      </c>
    </row>
    <row r="2537" spans="1:17">
      <c r="A2537" t="s">
        <v>9750</v>
      </c>
      <c r="B2537" t="s">
        <v>1259</v>
      </c>
      <c r="C2537" t="s">
        <v>2486</v>
      </c>
      <c r="D2537" t="s">
        <v>1744</v>
      </c>
      <c r="E2537" t="s">
        <v>2499</v>
      </c>
      <c r="F2537" t="s">
        <v>2488</v>
      </c>
      <c r="G2537" t="s">
        <v>2500</v>
      </c>
      <c r="H2537" t="s">
        <v>1353</v>
      </c>
      <c r="I2537" t="s">
        <v>1354</v>
      </c>
      <c r="J2537">
        <v>2025</v>
      </c>
      <c r="K2537">
        <v>33</v>
      </c>
      <c r="L2537" t="s">
        <v>3004</v>
      </c>
      <c r="M2537" t="s">
        <v>9751</v>
      </c>
      <c r="N2537" t="s">
        <v>9752</v>
      </c>
      <c r="O2537" t="s">
        <v>1753</v>
      </c>
      <c r="Q2537" t="s">
        <v>9753</v>
      </c>
    </row>
    <row r="2538" spans="1:17">
      <c r="A2538" t="s">
        <v>9754</v>
      </c>
      <c r="B2538" t="s">
        <v>1260</v>
      </c>
      <c r="C2538" t="s">
        <v>2486</v>
      </c>
      <c r="D2538" t="s">
        <v>1745</v>
      </c>
      <c r="E2538" t="s">
        <v>2504</v>
      </c>
      <c r="F2538" t="s">
        <v>2488</v>
      </c>
      <c r="G2538" t="s">
        <v>2505</v>
      </c>
      <c r="H2538" t="s">
        <v>1353</v>
      </c>
      <c r="I2538" t="s">
        <v>1354</v>
      </c>
      <c r="J2538">
        <v>2025</v>
      </c>
      <c r="K2538">
        <v>0</v>
      </c>
      <c r="L2538" t="s">
        <v>3007</v>
      </c>
      <c r="M2538" t="s">
        <v>2152</v>
      </c>
      <c r="N2538" t="s">
        <v>9755</v>
      </c>
      <c r="O2538" t="s">
        <v>1753</v>
      </c>
    </row>
    <row r="2539" spans="1:17">
      <c r="A2539" t="s">
        <v>9756</v>
      </c>
      <c r="B2539" t="s">
        <v>1261</v>
      </c>
      <c r="C2539" t="s">
        <v>2486</v>
      </c>
      <c r="D2539" t="s">
        <v>1746</v>
      </c>
      <c r="E2539" t="s">
        <v>2504</v>
      </c>
      <c r="F2539" t="s">
        <v>2488</v>
      </c>
      <c r="G2539" t="s">
        <v>2511</v>
      </c>
      <c r="H2539" t="s">
        <v>1353</v>
      </c>
      <c r="I2539" t="s">
        <v>1354</v>
      </c>
      <c r="J2539">
        <v>2025</v>
      </c>
      <c r="K2539">
        <v>0</v>
      </c>
      <c r="L2539" t="s">
        <v>3010</v>
      </c>
      <c r="M2539" t="s">
        <v>9757</v>
      </c>
      <c r="N2539" t="s">
        <v>9758</v>
      </c>
      <c r="O2539" t="s">
        <v>1753</v>
      </c>
    </row>
    <row r="2540" spans="1:17">
      <c r="A2540" t="s">
        <v>9759</v>
      </c>
      <c r="B2540" t="s">
        <v>1262</v>
      </c>
      <c r="C2540" t="s">
        <v>2486</v>
      </c>
      <c r="D2540" t="s">
        <v>1747</v>
      </c>
      <c r="E2540" t="s">
        <v>2504</v>
      </c>
      <c r="F2540" t="s">
        <v>2488</v>
      </c>
      <c r="G2540" t="s">
        <v>2516</v>
      </c>
      <c r="H2540" t="s">
        <v>1353</v>
      </c>
      <c r="I2540" t="s">
        <v>1354</v>
      </c>
      <c r="J2540">
        <v>2025</v>
      </c>
      <c r="K2540">
        <v>0</v>
      </c>
      <c r="L2540" t="s">
        <v>3013</v>
      </c>
      <c r="M2540" t="s">
        <v>9757</v>
      </c>
      <c r="N2540" t="s">
        <v>9760</v>
      </c>
      <c r="O2540" t="s">
        <v>1753</v>
      </c>
    </row>
    <row r="2541" spans="1:17">
      <c r="A2541" t="s">
        <v>9761</v>
      </c>
      <c r="B2541" t="s">
        <v>1263</v>
      </c>
      <c r="C2541" t="s">
        <v>2486</v>
      </c>
      <c r="D2541" t="s">
        <v>1695</v>
      </c>
      <c r="E2541" t="s">
        <v>2521</v>
      </c>
      <c r="F2541" t="s">
        <v>2488</v>
      </c>
      <c r="G2541" t="s">
        <v>2522</v>
      </c>
      <c r="H2541" t="s">
        <v>1353</v>
      </c>
      <c r="I2541" t="s">
        <v>1354</v>
      </c>
      <c r="J2541">
        <v>2025</v>
      </c>
      <c r="K2541">
        <v>0</v>
      </c>
      <c r="L2541" t="s">
        <v>3016</v>
      </c>
      <c r="M2541" t="s">
        <v>9762</v>
      </c>
      <c r="N2541" t="s">
        <v>9763</v>
      </c>
      <c r="O2541" t="s">
        <v>1753</v>
      </c>
    </row>
    <row r="2542" spans="1:17">
      <c r="A2542" t="s">
        <v>9764</v>
      </c>
      <c r="B2542" t="s">
        <v>1115</v>
      </c>
      <c r="C2542" t="s">
        <v>2486</v>
      </c>
      <c r="D2542" t="s">
        <v>1743</v>
      </c>
      <c r="E2542" t="s">
        <v>2487</v>
      </c>
      <c r="F2542" t="s">
        <v>2526</v>
      </c>
      <c r="G2542" t="s">
        <v>289</v>
      </c>
      <c r="H2542" t="s">
        <v>1353</v>
      </c>
      <c r="I2542" t="s">
        <v>1354</v>
      </c>
      <c r="J2542">
        <v>2025</v>
      </c>
      <c r="K2542">
        <v>100</v>
      </c>
      <c r="L2542" t="s">
        <v>2527</v>
      </c>
      <c r="M2542" t="s">
        <v>9765</v>
      </c>
      <c r="N2542" t="s">
        <v>9766</v>
      </c>
      <c r="O2542" t="s">
        <v>1753</v>
      </c>
    </row>
    <row r="2543" spans="1:17">
      <c r="A2543" t="s">
        <v>9767</v>
      </c>
      <c r="B2543" t="s">
        <v>1116</v>
      </c>
      <c r="C2543" t="s">
        <v>2486</v>
      </c>
      <c r="D2543" t="s">
        <v>1743</v>
      </c>
      <c r="E2543" t="s">
        <v>2487</v>
      </c>
      <c r="F2543" t="s">
        <v>2526</v>
      </c>
      <c r="G2543" t="s">
        <v>296</v>
      </c>
      <c r="H2543" t="s">
        <v>1353</v>
      </c>
      <c r="I2543" t="s">
        <v>1354</v>
      </c>
      <c r="J2543">
        <v>2025</v>
      </c>
      <c r="K2543">
        <v>100</v>
      </c>
      <c r="L2543" t="s">
        <v>2531</v>
      </c>
      <c r="M2543" t="s">
        <v>9765</v>
      </c>
      <c r="N2543" t="s">
        <v>9768</v>
      </c>
      <c r="O2543" t="s">
        <v>1753</v>
      </c>
    </row>
    <row r="2544" spans="1:17">
      <c r="A2544" t="s">
        <v>9769</v>
      </c>
      <c r="B2544" t="s">
        <v>1117</v>
      </c>
      <c r="C2544" t="s">
        <v>2486</v>
      </c>
      <c r="D2544" t="s">
        <v>1743</v>
      </c>
      <c r="E2544" t="s">
        <v>2487</v>
      </c>
      <c r="F2544" t="s">
        <v>2526</v>
      </c>
      <c r="G2544" t="s">
        <v>300</v>
      </c>
      <c r="H2544" t="s">
        <v>1353</v>
      </c>
      <c r="I2544" t="s">
        <v>1354</v>
      </c>
      <c r="J2544">
        <v>2025</v>
      </c>
      <c r="K2544">
        <v>100</v>
      </c>
      <c r="L2544" t="s">
        <v>2534</v>
      </c>
      <c r="M2544" t="s">
        <v>9765</v>
      </c>
      <c r="N2544" t="s">
        <v>9770</v>
      </c>
      <c r="O2544" t="s">
        <v>1753</v>
      </c>
    </row>
    <row r="2545" spans="1:15">
      <c r="A2545" t="s">
        <v>9771</v>
      </c>
      <c r="B2545" t="s">
        <v>1118</v>
      </c>
      <c r="C2545" t="s">
        <v>2486</v>
      </c>
      <c r="D2545" t="s">
        <v>1743</v>
      </c>
      <c r="E2545" t="s">
        <v>2487</v>
      </c>
      <c r="F2545" t="s">
        <v>2526</v>
      </c>
      <c r="G2545" t="s">
        <v>304</v>
      </c>
      <c r="H2545" t="s">
        <v>1353</v>
      </c>
      <c r="I2545" t="s">
        <v>1354</v>
      </c>
      <c r="J2545">
        <v>2025</v>
      </c>
      <c r="K2545">
        <v>100</v>
      </c>
      <c r="L2545" t="s">
        <v>2537</v>
      </c>
      <c r="M2545" t="s">
        <v>9765</v>
      </c>
      <c r="N2545" t="s">
        <v>9772</v>
      </c>
      <c r="O2545" t="s">
        <v>1753</v>
      </c>
    </row>
    <row r="2546" spans="1:15">
      <c r="A2546" t="s">
        <v>9773</v>
      </c>
      <c r="B2546" t="s">
        <v>1119</v>
      </c>
      <c r="C2546" t="s">
        <v>2486</v>
      </c>
      <c r="D2546" t="s">
        <v>1743</v>
      </c>
      <c r="E2546" t="s">
        <v>2487</v>
      </c>
      <c r="F2546" t="s">
        <v>2526</v>
      </c>
      <c r="G2546" t="s">
        <v>308</v>
      </c>
      <c r="H2546" t="s">
        <v>1353</v>
      </c>
      <c r="I2546" t="s">
        <v>1354</v>
      </c>
      <c r="J2546">
        <v>2025</v>
      </c>
      <c r="K2546">
        <v>100</v>
      </c>
      <c r="L2546" t="s">
        <v>2540</v>
      </c>
      <c r="M2546" t="s">
        <v>9765</v>
      </c>
      <c r="N2546" t="s">
        <v>9772</v>
      </c>
      <c r="O2546" t="s">
        <v>1753</v>
      </c>
    </row>
    <row r="2547" spans="1:15">
      <c r="A2547" t="s">
        <v>9774</v>
      </c>
      <c r="B2547" t="s">
        <v>1120</v>
      </c>
      <c r="C2547" t="s">
        <v>2486</v>
      </c>
      <c r="D2547" t="s">
        <v>1743</v>
      </c>
      <c r="E2547" t="s">
        <v>2487</v>
      </c>
      <c r="F2547" t="s">
        <v>2526</v>
      </c>
      <c r="G2547" t="s">
        <v>312</v>
      </c>
      <c r="H2547" t="s">
        <v>1353</v>
      </c>
      <c r="I2547" t="s">
        <v>1354</v>
      </c>
      <c r="J2547">
        <v>2025</v>
      </c>
      <c r="K2547">
        <v>33</v>
      </c>
      <c r="L2547" t="s">
        <v>3030</v>
      </c>
      <c r="M2547" t="s">
        <v>9765</v>
      </c>
      <c r="N2547" t="s">
        <v>9775</v>
      </c>
      <c r="O2547" t="s">
        <v>1753</v>
      </c>
    </row>
    <row r="2548" spans="1:15">
      <c r="A2548" t="s">
        <v>9776</v>
      </c>
      <c r="B2548" t="s">
        <v>1121</v>
      </c>
      <c r="C2548" t="s">
        <v>2486</v>
      </c>
      <c r="D2548" t="s">
        <v>1743</v>
      </c>
      <c r="E2548" t="s">
        <v>2487</v>
      </c>
      <c r="F2548" t="s">
        <v>2526</v>
      </c>
      <c r="G2548" t="s">
        <v>318</v>
      </c>
      <c r="H2548" t="s">
        <v>1353</v>
      </c>
      <c r="I2548" t="s">
        <v>1354</v>
      </c>
      <c r="J2548">
        <v>2025</v>
      </c>
      <c r="K2548">
        <v>0</v>
      </c>
      <c r="L2548" t="s">
        <v>3388</v>
      </c>
      <c r="M2548" t="s">
        <v>9765</v>
      </c>
      <c r="N2548" t="s">
        <v>9777</v>
      </c>
      <c r="O2548" t="s">
        <v>1753</v>
      </c>
    </row>
    <row r="2549" spans="1:15">
      <c r="A2549" t="s">
        <v>9778</v>
      </c>
      <c r="B2549" t="s">
        <v>1122</v>
      </c>
      <c r="C2549" t="s">
        <v>2486</v>
      </c>
      <c r="D2549" t="s">
        <v>1743</v>
      </c>
      <c r="E2549" t="s">
        <v>2487</v>
      </c>
      <c r="F2549" t="s">
        <v>2526</v>
      </c>
      <c r="G2549" t="s">
        <v>324</v>
      </c>
      <c r="H2549" t="s">
        <v>1353</v>
      </c>
      <c r="I2549" t="s">
        <v>1354</v>
      </c>
      <c r="J2549">
        <v>2025</v>
      </c>
      <c r="K2549">
        <v>33</v>
      </c>
      <c r="L2549" t="s">
        <v>3897</v>
      </c>
      <c r="M2549" t="s">
        <v>9765</v>
      </c>
      <c r="N2549" t="s">
        <v>9779</v>
      </c>
      <c r="O2549" t="s">
        <v>1753</v>
      </c>
    </row>
    <row r="2550" spans="1:15">
      <c r="A2550" t="s">
        <v>9780</v>
      </c>
      <c r="B2550" t="s">
        <v>1123</v>
      </c>
      <c r="C2550" t="s">
        <v>2486</v>
      </c>
      <c r="D2550" t="s">
        <v>1743</v>
      </c>
      <c r="E2550" t="s">
        <v>2487</v>
      </c>
      <c r="F2550" t="s">
        <v>2552</v>
      </c>
      <c r="G2550" t="s">
        <v>330</v>
      </c>
      <c r="H2550" t="s">
        <v>1353</v>
      </c>
      <c r="I2550" t="s">
        <v>1354</v>
      </c>
      <c r="J2550">
        <v>2025</v>
      </c>
      <c r="K2550">
        <v>100</v>
      </c>
      <c r="L2550" t="s">
        <v>2553</v>
      </c>
      <c r="M2550" t="s">
        <v>9765</v>
      </c>
      <c r="N2550" t="s">
        <v>9781</v>
      </c>
      <c r="O2550" t="s">
        <v>1753</v>
      </c>
    </row>
    <row r="2551" spans="1:15">
      <c r="A2551" t="s">
        <v>9782</v>
      </c>
      <c r="B2551" t="s">
        <v>1124</v>
      </c>
      <c r="C2551" t="s">
        <v>2486</v>
      </c>
      <c r="D2551" t="s">
        <v>1743</v>
      </c>
      <c r="E2551" t="s">
        <v>2487</v>
      </c>
      <c r="F2551" t="s">
        <v>2552</v>
      </c>
      <c r="G2551" t="s">
        <v>336</v>
      </c>
      <c r="H2551" t="s">
        <v>1353</v>
      </c>
      <c r="I2551" t="s">
        <v>1354</v>
      </c>
      <c r="J2551">
        <v>2025</v>
      </c>
      <c r="K2551">
        <v>100</v>
      </c>
      <c r="L2551" t="s">
        <v>3398</v>
      </c>
      <c r="M2551" t="s">
        <v>9765</v>
      </c>
      <c r="N2551" t="s">
        <v>9781</v>
      </c>
      <c r="O2551" t="s">
        <v>1753</v>
      </c>
    </row>
    <row r="2552" spans="1:15">
      <c r="A2552" t="s">
        <v>9783</v>
      </c>
      <c r="B2552" t="s">
        <v>1125</v>
      </c>
      <c r="C2552" t="s">
        <v>2486</v>
      </c>
      <c r="D2552" t="s">
        <v>1743</v>
      </c>
      <c r="E2552" t="s">
        <v>2487</v>
      </c>
      <c r="F2552" t="s">
        <v>2552</v>
      </c>
      <c r="G2552" t="s">
        <v>342</v>
      </c>
      <c r="H2552" t="s">
        <v>1353</v>
      </c>
      <c r="I2552" t="s">
        <v>1354</v>
      </c>
      <c r="J2552">
        <v>2025</v>
      </c>
      <c r="K2552">
        <v>0</v>
      </c>
      <c r="L2552" t="s">
        <v>3402</v>
      </c>
      <c r="M2552" t="s">
        <v>9765</v>
      </c>
      <c r="N2552" t="s">
        <v>9784</v>
      </c>
      <c r="O2552" t="s">
        <v>1753</v>
      </c>
    </row>
    <row r="2553" spans="1:15">
      <c r="A2553" t="s">
        <v>9785</v>
      </c>
      <c r="B2553" t="s">
        <v>1126</v>
      </c>
      <c r="C2553" t="s">
        <v>2486</v>
      </c>
      <c r="D2553" t="s">
        <v>1743</v>
      </c>
      <c r="E2553" t="s">
        <v>2487</v>
      </c>
      <c r="F2553" t="s">
        <v>2552</v>
      </c>
      <c r="G2553" t="s">
        <v>346</v>
      </c>
      <c r="H2553" t="s">
        <v>1353</v>
      </c>
      <c r="I2553" t="s">
        <v>1354</v>
      </c>
      <c r="J2553">
        <v>2025</v>
      </c>
      <c r="K2553">
        <v>0</v>
      </c>
      <c r="L2553" t="s">
        <v>3406</v>
      </c>
      <c r="M2553" t="s">
        <v>9765</v>
      </c>
      <c r="N2553" t="s">
        <v>9786</v>
      </c>
      <c r="O2553" t="s">
        <v>1753</v>
      </c>
    </row>
    <row r="2554" spans="1:15">
      <c r="A2554" t="s">
        <v>9787</v>
      </c>
      <c r="B2554" t="s">
        <v>1127</v>
      </c>
      <c r="C2554" t="s">
        <v>2486</v>
      </c>
      <c r="D2554" t="s">
        <v>1743</v>
      </c>
      <c r="E2554" t="s">
        <v>2487</v>
      </c>
      <c r="F2554" t="s">
        <v>2565</v>
      </c>
      <c r="G2554" t="s">
        <v>352</v>
      </c>
      <c r="H2554" t="s">
        <v>1353</v>
      </c>
      <c r="I2554" t="s">
        <v>1354</v>
      </c>
      <c r="J2554">
        <v>2025</v>
      </c>
      <c r="K2554">
        <v>67</v>
      </c>
      <c r="L2554" t="s">
        <v>3046</v>
      </c>
      <c r="M2554" t="s">
        <v>9765</v>
      </c>
      <c r="N2554" t="s">
        <v>9788</v>
      </c>
      <c r="O2554" t="s">
        <v>1753</v>
      </c>
    </row>
    <row r="2555" spans="1:15">
      <c r="A2555" t="s">
        <v>9789</v>
      </c>
      <c r="B2555" t="s">
        <v>1128</v>
      </c>
      <c r="C2555" t="s">
        <v>2486</v>
      </c>
      <c r="D2555" t="s">
        <v>1743</v>
      </c>
      <c r="E2555" t="s">
        <v>2487</v>
      </c>
      <c r="F2555" t="s">
        <v>2565</v>
      </c>
      <c r="G2555" t="s">
        <v>358</v>
      </c>
      <c r="H2555" t="s">
        <v>1353</v>
      </c>
      <c r="I2555" t="s">
        <v>1354</v>
      </c>
      <c r="J2555">
        <v>2025</v>
      </c>
      <c r="K2555">
        <v>0</v>
      </c>
      <c r="L2555" t="s">
        <v>3050</v>
      </c>
      <c r="M2555" t="s">
        <v>9790</v>
      </c>
      <c r="N2555" t="s">
        <v>9791</v>
      </c>
      <c r="O2555" t="s">
        <v>1753</v>
      </c>
    </row>
    <row r="2556" spans="1:15">
      <c r="A2556" t="s">
        <v>9792</v>
      </c>
      <c r="B2556" t="s">
        <v>1129</v>
      </c>
      <c r="C2556" t="s">
        <v>2486</v>
      </c>
      <c r="D2556" t="s">
        <v>1743</v>
      </c>
      <c r="E2556" t="s">
        <v>2487</v>
      </c>
      <c r="F2556" t="s">
        <v>2573</v>
      </c>
      <c r="G2556" t="s">
        <v>364</v>
      </c>
      <c r="H2556" t="s">
        <v>1353</v>
      </c>
      <c r="I2556" t="s">
        <v>1354</v>
      </c>
      <c r="J2556">
        <v>2025</v>
      </c>
      <c r="K2556">
        <v>0</v>
      </c>
      <c r="L2556" t="s">
        <v>3140</v>
      </c>
      <c r="M2556" t="s">
        <v>9793</v>
      </c>
      <c r="N2556" t="s">
        <v>9794</v>
      </c>
      <c r="O2556" t="s">
        <v>1753</v>
      </c>
    </row>
    <row r="2557" spans="1:15">
      <c r="A2557" t="s">
        <v>9795</v>
      </c>
      <c r="B2557" t="s">
        <v>1130</v>
      </c>
      <c r="C2557" t="s">
        <v>2486</v>
      </c>
      <c r="D2557" t="s">
        <v>1743</v>
      </c>
      <c r="E2557" t="s">
        <v>2487</v>
      </c>
      <c r="F2557" t="s">
        <v>2573</v>
      </c>
      <c r="G2557" t="s">
        <v>369</v>
      </c>
      <c r="H2557" t="s">
        <v>1353</v>
      </c>
      <c r="I2557" t="s">
        <v>1354</v>
      </c>
      <c r="J2557">
        <v>2025</v>
      </c>
      <c r="K2557">
        <v>0</v>
      </c>
      <c r="L2557" t="s">
        <v>2578</v>
      </c>
      <c r="M2557" t="s">
        <v>9796</v>
      </c>
      <c r="N2557" t="s">
        <v>9797</v>
      </c>
      <c r="O2557" t="s">
        <v>1753</v>
      </c>
    </row>
    <row r="2558" spans="1:15">
      <c r="A2558" t="s">
        <v>9798</v>
      </c>
      <c r="B2558" t="s">
        <v>1131</v>
      </c>
      <c r="C2558" t="s">
        <v>2486</v>
      </c>
      <c r="D2558" t="s">
        <v>1743</v>
      </c>
      <c r="E2558" t="s">
        <v>2487</v>
      </c>
      <c r="F2558" t="s">
        <v>2580</v>
      </c>
      <c r="G2558" t="s">
        <v>374</v>
      </c>
      <c r="H2558" t="s">
        <v>1353</v>
      </c>
      <c r="I2558" t="s">
        <v>1354</v>
      </c>
      <c r="J2558">
        <v>2025</v>
      </c>
      <c r="K2558">
        <v>33</v>
      </c>
      <c r="L2558" t="s">
        <v>3915</v>
      </c>
      <c r="M2558" t="s">
        <v>9799</v>
      </c>
      <c r="N2558" t="s">
        <v>9800</v>
      </c>
      <c r="O2558" t="s">
        <v>1753</v>
      </c>
    </row>
    <row r="2559" spans="1:15">
      <c r="A2559" t="s">
        <v>9801</v>
      </c>
      <c r="B2559" t="s">
        <v>1132</v>
      </c>
      <c r="C2559" t="s">
        <v>2486</v>
      </c>
      <c r="D2559" t="s">
        <v>1743</v>
      </c>
      <c r="E2559" t="s">
        <v>2487</v>
      </c>
      <c r="F2559" t="s">
        <v>2580</v>
      </c>
      <c r="G2559" t="s">
        <v>380</v>
      </c>
      <c r="H2559" t="s">
        <v>1353</v>
      </c>
      <c r="I2559" t="s">
        <v>1354</v>
      </c>
      <c r="J2559">
        <v>2025</v>
      </c>
      <c r="K2559">
        <v>33</v>
      </c>
      <c r="L2559" t="s">
        <v>3919</v>
      </c>
      <c r="M2559" t="s">
        <v>9799</v>
      </c>
      <c r="N2559" t="s">
        <v>9802</v>
      </c>
      <c r="O2559" t="s">
        <v>1753</v>
      </c>
    </row>
    <row r="2560" spans="1:15">
      <c r="A2560" t="s">
        <v>9803</v>
      </c>
      <c r="B2560" t="s">
        <v>1133</v>
      </c>
      <c r="C2560" t="s">
        <v>2486</v>
      </c>
      <c r="D2560" t="s">
        <v>1743</v>
      </c>
      <c r="E2560" t="s">
        <v>2487</v>
      </c>
      <c r="F2560" t="s">
        <v>2526</v>
      </c>
      <c r="G2560" t="s">
        <v>386</v>
      </c>
      <c r="H2560" t="s">
        <v>1353</v>
      </c>
      <c r="I2560" t="s">
        <v>1354</v>
      </c>
      <c r="J2560">
        <v>2025</v>
      </c>
      <c r="K2560">
        <v>100</v>
      </c>
      <c r="L2560" t="s">
        <v>3429</v>
      </c>
      <c r="M2560" t="s">
        <v>9765</v>
      </c>
      <c r="N2560" t="s">
        <v>9804</v>
      </c>
      <c r="O2560" t="s">
        <v>1753</v>
      </c>
    </row>
    <row r="2561" spans="1:17">
      <c r="A2561" t="s">
        <v>9805</v>
      </c>
      <c r="B2561" t="s">
        <v>1134</v>
      </c>
      <c r="C2561" t="s">
        <v>2486</v>
      </c>
      <c r="D2561" t="s">
        <v>1743</v>
      </c>
      <c r="E2561" t="s">
        <v>2487</v>
      </c>
      <c r="F2561" t="s">
        <v>2526</v>
      </c>
      <c r="G2561" t="s">
        <v>392</v>
      </c>
      <c r="H2561" t="s">
        <v>1353</v>
      </c>
      <c r="I2561" t="s">
        <v>1354</v>
      </c>
      <c r="J2561">
        <v>2025</v>
      </c>
      <c r="K2561">
        <v>0</v>
      </c>
      <c r="L2561" t="s">
        <v>2590</v>
      </c>
      <c r="M2561" t="s">
        <v>9765</v>
      </c>
      <c r="N2561" t="s">
        <v>9806</v>
      </c>
      <c r="O2561" t="s">
        <v>1753</v>
      </c>
    </row>
    <row r="2562" spans="1:17">
      <c r="A2562" t="s">
        <v>9807</v>
      </c>
      <c r="B2562" t="s">
        <v>1135</v>
      </c>
      <c r="C2562" t="s">
        <v>2486</v>
      </c>
      <c r="D2562" t="s">
        <v>1743</v>
      </c>
      <c r="E2562" t="s">
        <v>2487</v>
      </c>
      <c r="F2562" t="s">
        <v>2526</v>
      </c>
      <c r="G2562" t="s">
        <v>398</v>
      </c>
      <c r="H2562" t="s">
        <v>1353</v>
      </c>
      <c r="I2562" t="s">
        <v>1354</v>
      </c>
      <c r="J2562">
        <v>2025</v>
      </c>
      <c r="K2562">
        <v>100</v>
      </c>
      <c r="L2562" t="s">
        <v>2592</v>
      </c>
      <c r="M2562" t="s">
        <v>9765</v>
      </c>
      <c r="N2562" t="s">
        <v>9808</v>
      </c>
      <c r="O2562" t="s">
        <v>1753</v>
      </c>
    </row>
    <row r="2563" spans="1:17">
      <c r="A2563" t="s">
        <v>9809</v>
      </c>
      <c r="B2563" t="s">
        <v>1136</v>
      </c>
      <c r="C2563" t="s">
        <v>2486</v>
      </c>
      <c r="D2563" t="s">
        <v>1743</v>
      </c>
      <c r="E2563" t="s">
        <v>2487</v>
      </c>
      <c r="F2563" t="s">
        <v>2526</v>
      </c>
      <c r="G2563" t="s">
        <v>402</v>
      </c>
      <c r="H2563" t="s">
        <v>1353</v>
      </c>
      <c r="I2563" t="s">
        <v>1354</v>
      </c>
      <c r="J2563">
        <v>2025</v>
      </c>
      <c r="K2563">
        <v>0</v>
      </c>
      <c r="L2563" t="s">
        <v>3442</v>
      </c>
      <c r="M2563" t="s">
        <v>9765</v>
      </c>
      <c r="N2563" t="s">
        <v>9810</v>
      </c>
      <c r="O2563" t="s">
        <v>1753</v>
      </c>
    </row>
    <row r="2564" spans="1:17">
      <c r="A2564" t="s">
        <v>9811</v>
      </c>
      <c r="B2564" t="s">
        <v>1137</v>
      </c>
      <c r="C2564" t="s">
        <v>2486</v>
      </c>
      <c r="D2564" t="s">
        <v>1743</v>
      </c>
      <c r="E2564" t="s">
        <v>2487</v>
      </c>
      <c r="F2564" t="s">
        <v>2526</v>
      </c>
      <c r="G2564" t="s">
        <v>408</v>
      </c>
      <c r="H2564" t="s">
        <v>1353</v>
      </c>
      <c r="I2564" t="s">
        <v>1354</v>
      </c>
      <c r="J2564">
        <v>2025</v>
      </c>
      <c r="K2564">
        <v>0</v>
      </c>
      <c r="L2564" t="s">
        <v>2599</v>
      </c>
      <c r="M2564" t="s">
        <v>9765</v>
      </c>
      <c r="N2564" t="s">
        <v>9812</v>
      </c>
      <c r="O2564" t="s">
        <v>1753</v>
      </c>
    </row>
    <row r="2565" spans="1:17">
      <c r="A2565" t="s">
        <v>9813</v>
      </c>
      <c r="B2565" t="s">
        <v>1138</v>
      </c>
      <c r="C2565" t="s">
        <v>2486</v>
      </c>
      <c r="D2565" t="s">
        <v>1743</v>
      </c>
      <c r="E2565" t="s">
        <v>2487</v>
      </c>
      <c r="F2565" t="s">
        <v>2526</v>
      </c>
      <c r="G2565" t="s">
        <v>414</v>
      </c>
      <c r="H2565" t="s">
        <v>1353</v>
      </c>
      <c r="I2565" t="s">
        <v>1354</v>
      </c>
      <c r="J2565">
        <v>2025</v>
      </c>
      <c r="K2565">
        <v>0</v>
      </c>
      <c r="L2565" t="s">
        <v>3450</v>
      </c>
      <c r="M2565" t="s">
        <v>9765</v>
      </c>
      <c r="O2565" t="s">
        <v>1753</v>
      </c>
    </row>
    <row r="2566" spans="1:17">
      <c r="A2566" t="s">
        <v>9814</v>
      </c>
      <c r="B2566" t="s">
        <v>1139</v>
      </c>
      <c r="C2566" t="s">
        <v>2486</v>
      </c>
      <c r="D2566" t="s">
        <v>1743</v>
      </c>
      <c r="E2566" t="s">
        <v>2487</v>
      </c>
      <c r="F2566" t="s">
        <v>2552</v>
      </c>
      <c r="G2566" t="s">
        <v>420</v>
      </c>
      <c r="H2566" t="s">
        <v>1353</v>
      </c>
      <c r="I2566" t="s">
        <v>1354</v>
      </c>
      <c r="J2566">
        <v>2025</v>
      </c>
      <c r="K2566">
        <v>100</v>
      </c>
      <c r="L2566" t="s">
        <v>2604</v>
      </c>
      <c r="M2566" t="s">
        <v>9765</v>
      </c>
      <c r="N2566" t="s">
        <v>9815</v>
      </c>
      <c r="O2566" t="s">
        <v>1753</v>
      </c>
    </row>
    <row r="2567" spans="1:17">
      <c r="A2567" t="s">
        <v>9816</v>
      </c>
      <c r="B2567" t="s">
        <v>1140</v>
      </c>
      <c r="C2567" t="s">
        <v>2486</v>
      </c>
      <c r="D2567" t="s">
        <v>1743</v>
      </c>
      <c r="E2567" t="s">
        <v>2487</v>
      </c>
      <c r="F2567" t="s">
        <v>2552</v>
      </c>
      <c r="G2567" t="s">
        <v>424</v>
      </c>
      <c r="H2567" t="s">
        <v>1353</v>
      </c>
      <c r="I2567" t="s">
        <v>1354</v>
      </c>
      <c r="J2567">
        <v>2025</v>
      </c>
      <c r="K2567">
        <v>100</v>
      </c>
      <c r="L2567" t="s">
        <v>2607</v>
      </c>
      <c r="M2567" t="s">
        <v>9765</v>
      </c>
      <c r="N2567" t="s">
        <v>9817</v>
      </c>
      <c r="O2567" t="s">
        <v>1753</v>
      </c>
    </row>
    <row r="2568" spans="1:17">
      <c r="A2568" t="s">
        <v>9818</v>
      </c>
      <c r="B2568" t="s">
        <v>1141</v>
      </c>
      <c r="C2568" t="s">
        <v>2486</v>
      </c>
      <c r="D2568" t="s">
        <v>1743</v>
      </c>
      <c r="E2568" t="s">
        <v>2487</v>
      </c>
      <c r="F2568" t="s">
        <v>2552</v>
      </c>
      <c r="G2568" t="s">
        <v>430</v>
      </c>
      <c r="H2568" t="s">
        <v>1353</v>
      </c>
      <c r="I2568" t="s">
        <v>1354</v>
      </c>
      <c r="J2568">
        <v>2025</v>
      </c>
      <c r="K2568">
        <v>0</v>
      </c>
      <c r="L2568" t="s">
        <v>3944</v>
      </c>
      <c r="M2568" t="s">
        <v>9765</v>
      </c>
      <c r="N2568" t="s">
        <v>9819</v>
      </c>
      <c r="O2568" t="s">
        <v>1753</v>
      </c>
    </row>
    <row r="2569" spans="1:17">
      <c r="A2569" t="s">
        <v>9820</v>
      </c>
      <c r="B2569" t="s">
        <v>1142</v>
      </c>
      <c r="C2569" t="s">
        <v>2486</v>
      </c>
      <c r="D2569" t="s">
        <v>1743</v>
      </c>
      <c r="E2569" t="s">
        <v>2487</v>
      </c>
      <c r="F2569" t="s">
        <v>2552</v>
      </c>
      <c r="G2569" t="s">
        <v>434</v>
      </c>
      <c r="H2569" t="s">
        <v>1353</v>
      </c>
      <c r="I2569" t="s">
        <v>1354</v>
      </c>
      <c r="J2569">
        <v>2025</v>
      </c>
      <c r="K2569">
        <v>0</v>
      </c>
      <c r="L2569" t="s">
        <v>3464</v>
      </c>
      <c r="M2569" t="s">
        <v>9765</v>
      </c>
      <c r="N2569" t="s">
        <v>9821</v>
      </c>
      <c r="O2569" t="s">
        <v>1753</v>
      </c>
    </row>
    <row r="2570" spans="1:17">
      <c r="A2570" t="s">
        <v>9822</v>
      </c>
      <c r="B2570" t="s">
        <v>1143</v>
      </c>
      <c r="C2570" t="s">
        <v>2486</v>
      </c>
      <c r="D2570" t="s">
        <v>1743</v>
      </c>
      <c r="E2570" t="s">
        <v>2487</v>
      </c>
      <c r="F2570" t="s">
        <v>2552</v>
      </c>
      <c r="G2570" t="s">
        <v>438</v>
      </c>
      <c r="H2570" t="s">
        <v>1353</v>
      </c>
      <c r="I2570" t="s">
        <v>1354</v>
      </c>
      <c r="J2570">
        <v>2025</v>
      </c>
      <c r="K2570">
        <v>0</v>
      </c>
      <c r="L2570" t="s">
        <v>3468</v>
      </c>
      <c r="M2570" t="s">
        <v>9765</v>
      </c>
      <c r="N2570" t="s">
        <v>9821</v>
      </c>
      <c r="O2570" t="s">
        <v>1753</v>
      </c>
    </row>
    <row r="2571" spans="1:17">
      <c r="A2571" t="s">
        <v>9823</v>
      </c>
      <c r="B2571" t="s">
        <v>1144</v>
      </c>
      <c r="C2571" t="s">
        <v>2486</v>
      </c>
      <c r="D2571" t="s">
        <v>1743</v>
      </c>
      <c r="E2571" t="s">
        <v>2487</v>
      </c>
      <c r="F2571" t="s">
        <v>2552</v>
      </c>
      <c r="G2571" t="s">
        <v>444</v>
      </c>
      <c r="H2571" t="s">
        <v>1353</v>
      </c>
      <c r="I2571" t="s">
        <v>1354</v>
      </c>
      <c r="J2571">
        <v>2025</v>
      </c>
      <c r="K2571">
        <v>33</v>
      </c>
      <c r="L2571" t="s">
        <v>3453</v>
      </c>
      <c r="M2571" t="s">
        <v>9765</v>
      </c>
      <c r="N2571" t="s">
        <v>9824</v>
      </c>
      <c r="O2571" t="s">
        <v>1753</v>
      </c>
      <c r="Q2571" t="s">
        <v>9825</v>
      </c>
    </row>
    <row r="2572" spans="1:17">
      <c r="A2572" t="s">
        <v>9826</v>
      </c>
      <c r="B2572" t="s">
        <v>1145</v>
      </c>
      <c r="C2572" t="s">
        <v>2486</v>
      </c>
      <c r="D2572" t="s">
        <v>1743</v>
      </c>
      <c r="E2572" t="s">
        <v>2487</v>
      </c>
      <c r="F2572" t="s">
        <v>2565</v>
      </c>
      <c r="G2572" t="s">
        <v>447</v>
      </c>
      <c r="H2572" t="s">
        <v>1353</v>
      </c>
      <c r="I2572" t="s">
        <v>1354</v>
      </c>
      <c r="J2572">
        <v>2025</v>
      </c>
      <c r="K2572">
        <v>33</v>
      </c>
      <c r="L2572" t="s">
        <v>2622</v>
      </c>
      <c r="M2572" t="s">
        <v>9827</v>
      </c>
      <c r="N2572" t="s">
        <v>9828</v>
      </c>
      <c r="O2572" t="s">
        <v>1753</v>
      </c>
    </row>
    <row r="2573" spans="1:17">
      <c r="A2573" t="s">
        <v>9829</v>
      </c>
      <c r="B2573" t="s">
        <v>1146</v>
      </c>
      <c r="C2573" t="s">
        <v>2486</v>
      </c>
      <c r="D2573" t="s">
        <v>1743</v>
      </c>
      <c r="E2573" t="s">
        <v>2487</v>
      </c>
      <c r="F2573" t="s">
        <v>2565</v>
      </c>
      <c r="G2573" t="s">
        <v>452</v>
      </c>
      <c r="H2573" t="s">
        <v>1353</v>
      </c>
      <c r="I2573" t="s">
        <v>1354</v>
      </c>
      <c r="J2573">
        <v>2025</v>
      </c>
      <c r="K2573">
        <v>0</v>
      </c>
      <c r="L2573" t="s">
        <v>3087</v>
      </c>
      <c r="M2573" t="s">
        <v>9827</v>
      </c>
      <c r="N2573" t="s">
        <v>9830</v>
      </c>
      <c r="O2573" t="s">
        <v>1753</v>
      </c>
    </row>
    <row r="2574" spans="1:17">
      <c r="A2574" t="s">
        <v>9831</v>
      </c>
      <c r="B2574" t="s">
        <v>1147</v>
      </c>
      <c r="C2574" t="s">
        <v>2486</v>
      </c>
      <c r="D2574" t="s">
        <v>1743</v>
      </c>
      <c r="E2574" t="s">
        <v>2487</v>
      </c>
      <c r="F2574" t="s">
        <v>2627</v>
      </c>
      <c r="G2574" t="s">
        <v>455</v>
      </c>
      <c r="H2574" t="s">
        <v>1353</v>
      </c>
      <c r="I2574" t="s">
        <v>1354</v>
      </c>
      <c r="J2574">
        <v>2025</v>
      </c>
      <c r="K2574">
        <v>33</v>
      </c>
      <c r="L2574" t="s">
        <v>2628</v>
      </c>
      <c r="M2574" t="s">
        <v>9832</v>
      </c>
      <c r="N2574" t="s">
        <v>9833</v>
      </c>
      <c r="O2574" t="s">
        <v>1753</v>
      </c>
    </row>
    <row r="2575" spans="1:17">
      <c r="A2575" t="s">
        <v>9834</v>
      </c>
      <c r="B2575" t="s">
        <v>1148</v>
      </c>
      <c r="C2575" t="s">
        <v>2486</v>
      </c>
      <c r="D2575" t="s">
        <v>1743</v>
      </c>
      <c r="E2575" t="s">
        <v>2487</v>
      </c>
      <c r="F2575" t="s">
        <v>2627</v>
      </c>
      <c r="G2575" t="s">
        <v>461</v>
      </c>
      <c r="H2575" t="s">
        <v>1353</v>
      </c>
      <c r="I2575" t="s">
        <v>1354</v>
      </c>
      <c r="J2575">
        <v>2025</v>
      </c>
      <c r="K2575">
        <v>0</v>
      </c>
      <c r="L2575" t="s">
        <v>3093</v>
      </c>
      <c r="M2575" t="s">
        <v>9832</v>
      </c>
      <c r="N2575" t="s">
        <v>9835</v>
      </c>
      <c r="O2575" t="s">
        <v>1753</v>
      </c>
    </row>
    <row r="2576" spans="1:17">
      <c r="A2576" t="s">
        <v>9836</v>
      </c>
      <c r="B2576" t="s">
        <v>1149</v>
      </c>
      <c r="C2576" t="s">
        <v>2486</v>
      </c>
      <c r="D2576" t="s">
        <v>1743</v>
      </c>
      <c r="E2576" t="s">
        <v>2487</v>
      </c>
      <c r="F2576" t="s">
        <v>2627</v>
      </c>
      <c r="G2576" t="s">
        <v>465</v>
      </c>
      <c r="H2576" t="s">
        <v>1353</v>
      </c>
      <c r="I2576" t="s">
        <v>1354</v>
      </c>
      <c r="J2576">
        <v>2025</v>
      </c>
      <c r="K2576">
        <v>33</v>
      </c>
      <c r="L2576" t="s">
        <v>3096</v>
      </c>
      <c r="M2576" t="s">
        <v>9765</v>
      </c>
      <c r="N2576" t="s">
        <v>9837</v>
      </c>
      <c r="O2576" t="s">
        <v>1753</v>
      </c>
    </row>
    <row r="2577" spans="1:17">
      <c r="A2577" t="s">
        <v>9838</v>
      </c>
      <c r="B2577" t="s">
        <v>1150</v>
      </c>
      <c r="C2577" t="s">
        <v>2486</v>
      </c>
      <c r="D2577" t="s">
        <v>1743</v>
      </c>
      <c r="E2577" t="s">
        <v>2487</v>
      </c>
      <c r="F2577" t="s">
        <v>2580</v>
      </c>
      <c r="G2577" t="s">
        <v>471</v>
      </c>
      <c r="H2577" t="s">
        <v>1353</v>
      </c>
      <c r="I2577" t="s">
        <v>1354</v>
      </c>
      <c r="J2577">
        <v>2025</v>
      </c>
      <c r="K2577">
        <v>0</v>
      </c>
      <c r="L2577" t="s">
        <v>3099</v>
      </c>
      <c r="M2577" t="s">
        <v>9765</v>
      </c>
      <c r="O2577" t="s">
        <v>1753</v>
      </c>
    </row>
    <row r="2578" spans="1:17">
      <c r="A2578" t="s">
        <v>9839</v>
      </c>
      <c r="B2578" t="s">
        <v>1151</v>
      </c>
      <c r="C2578" t="s">
        <v>2486</v>
      </c>
      <c r="D2578" t="s">
        <v>1743</v>
      </c>
      <c r="E2578" t="s">
        <v>2487</v>
      </c>
      <c r="F2578" t="s">
        <v>2627</v>
      </c>
      <c r="G2578" t="s">
        <v>477</v>
      </c>
      <c r="H2578" t="s">
        <v>1353</v>
      </c>
      <c r="I2578" t="s">
        <v>1354</v>
      </c>
      <c r="J2578">
        <v>2025</v>
      </c>
      <c r="K2578">
        <v>67</v>
      </c>
      <c r="L2578" t="s">
        <v>6155</v>
      </c>
      <c r="M2578" t="s">
        <v>9765</v>
      </c>
      <c r="N2578" t="s">
        <v>9840</v>
      </c>
      <c r="O2578" t="s">
        <v>1753</v>
      </c>
      <c r="Q2578" t="s">
        <v>9841</v>
      </c>
    </row>
    <row r="2579" spans="1:17">
      <c r="A2579" t="s">
        <v>9842</v>
      </c>
      <c r="B2579" t="s">
        <v>1152</v>
      </c>
      <c r="C2579" t="s">
        <v>2486</v>
      </c>
      <c r="D2579" t="s">
        <v>1743</v>
      </c>
      <c r="E2579" t="s">
        <v>2487</v>
      </c>
      <c r="F2579" t="s">
        <v>2627</v>
      </c>
      <c r="G2579" t="s">
        <v>483</v>
      </c>
      <c r="H2579" t="s">
        <v>1353</v>
      </c>
      <c r="I2579" t="s">
        <v>1354</v>
      </c>
      <c r="J2579">
        <v>2025</v>
      </c>
      <c r="K2579">
        <v>0</v>
      </c>
      <c r="L2579" t="s">
        <v>2643</v>
      </c>
      <c r="M2579" t="s">
        <v>9765</v>
      </c>
      <c r="O2579" t="s">
        <v>1753</v>
      </c>
    </row>
    <row r="2580" spans="1:17">
      <c r="A2580" t="s">
        <v>9843</v>
      </c>
      <c r="B2580" t="s">
        <v>1153</v>
      </c>
      <c r="C2580" t="s">
        <v>2486</v>
      </c>
      <c r="D2580" t="s">
        <v>1743</v>
      </c>
      <c r="E2580" t="s">
        <v>2487</v>
      </c>
      <c r="F2580" t="s">
        <v>2627</v>
      </c>
      <c r="G2580" t="s">
        <v>489</v>
      </c>
      <c r="H2580" t="s">
        <v>1353</v>
      </c>
      <c r="I2580" t="s">
        <v>1354</v>
      </c>
      <c r="J2580">
        <v>2025</v>
      </c>
      <c r="K2580">
        <v>0</v>
      </c>
      <c r="L2580" t="s">
        <v>2646</v>
      </c>
      <c r="M2580" t="s">
        <v>9765</v>
      </c>
      <c r="O2580" t="s">
        <v>1753</v>
      </c>
    </row>
    <row r="2581" spans="1:17">
      <c r="A2581" t="s">
        <v>9844</v>
      </c>
      <c r="B2581" t="s">
        <v>1154</v>
      </c>
      <c r="C2581" t="s">
        <v>2486</v>
      </c>
      <c r="D2581" t="s">
        <v>1743</v>
      </c>
      <c r="E2581" t="s">
        <v>2487</v>
      </c>
      <c r="F2581" t="s">
        <v>2627</v>
      </c>
      <c r="G2581" t="s">
        <v>495</v>
      </c>
      <c r="H2581" t="s">
        <v>1353</v>
      </c>
      <c r="I2581" t="s">
        <v>1354</v>
      </c>
      <c r="J2581">
        <v>2025</v>
      </c>
      <c r="K2581">
        <v>0</v>
      </c>
      <c r="L2581" t="s">
        <v>2648</v>
      </c>
      <c r="M2581" t="s">
        <v>9765</v>
      </c>
      <c r="O2581" t="s">
        <v>1753</v>
      </c>
    </row>
    <row r="2582" spans="1:17">
      <c r="A2582" t="s">
        <v>9845</v>
      </c>
      <c r="B2582" t="s">
        <v>1155</v>
      </c>
      <c r="C2582" t="s">
        <v>2486</v>
      </c>
      <c r="D2582" t="s">
        <v>1743</v>
      </c>
      <c r="E2582" t="s">
        <v>2487</v>
      </c>
      <c r="F2582" t="s">
        <v>2627</v>
      </c>
      <c r="G2582" t="s">
        <v>501</v>
      </c>
      <c r="H2582" t="s">
        <v>1353</v>
      </c>
      <c r="I2582" t="s">
        <v>1354</v>
      </c>
      <c r="J2582">
        <v>2025</v>
      </c>
      <c r="K2582">
        <v>0</v>
      </c>
      <c r="L2582" t="s">
        <v>2650</v>
      </c>
      <c r="M2582" t="s">
        <v>9765</v>
      </c>
      <c r="O2582" t="s">
        <v>1753</v>
      </c>
    </row>
    <row r="2583" spans="1:17">
      <c r="A2583" t="s">
        <v>9846</v>
      </c>
      <c r="B2583" t="s">
        <v>1156</v>
      </c>
      <c r="C2583" t="s">
        <v>2486</v>
      </c>
      <c r="D2583" t="s">
        <v>1743</v>
      </c>
      <c r="E2583" t="s">
        <v>2487</v>
      </c>
      <c r="F2583" t="s">
        <v>2627</v>
      </c>
      <c r="G2583" t="s">
        <v>507</v>
      </c>
      <c r="H2583" t="s">
        <v>1353</v>
      </c>
      <c r="I2583" t="s">
        <v>1354</v>
      </c>
      <c r="J2583">
        <v>2025</v>
      </c>
      <c r="K2583">
        <v>0</v>
      </c>
      <c r="L2583" t="s">
        <v>3111</v>
      </c>
      <c r="M2583" t="s">
        <v>9765</v>
      </c>
      <c r="O2583" t="s">
        <v>1753</v>
      </c>
    </row>
    <row r="2584" spans="1:17">
      <c r="A2584" t="s">
        <v>9847</v>
      </c>
      <c r="B2584" t="s">
        <v>1157</v>
      </c>
      <c r="C2584" t="s">
        <v>2486</v>
      </c>
      <c r="D2584" t="s">
        <v>1743</v>
      </c>
      <c r="E2584" t="s">
        <v>2487</v>
      </c>
      <c r="F2584" t="s">
        <v>2627</v>
      </c>
      <c r="G2584" t="s">
        <v>513</v>
      </c>
      <c r="H2584" t="s">
        <v>1353</v>
      </c>
      <c r="I2584" t="s">
        <v>1354</v>
      </c>
      <c r="J2584">
        <v>2025</v>
      </c>
      <c r="K2584">
        <v>0</v>
      </c>
      <c r="L2584" t="s">
        <v>2660</v>
      </c>
      <c r="M2584" t="s">
        <v>9765</v>
      </c>
      <c r="O2584" t="s">
        <v>1753</v>
      </c>
    </row>
    <row r="2585" spans="1:17">
      <c r="A2585" t="s">
        <v>9848</v>
      </c>
      <c r="B2585" t="s">
        <v>1158</v>
      </c>
      <c r="C2585" t="s">
        <v>2486</v>
      </c>
      <c r="D2585" t="s">
        <v>1743</v>
      </c>
      <c r="E2585" t="s">
        <v>2487</v>
      </c>
      <c r="F2585" t="s">
        <v>2627</v>
      </c>
      <c r="G2585" t="s">
        <v>518</v>
      </c>
      <c r="H2585" t="s">
        <v>1353</v>
      </c>
      <c r="I2585" t="s">
        <v>1354</v>
      </c>
      <c r="J2585">
        <v>2025</v>
      </c>
      <c r="K2585">
        <v>0</v>
      </c>
      <c r="L2585" t="s">
        <v>3114</v>
      </c>
      <c r="M2585" t="s">
        <v>9765</v>
      </c>
      <c r="O2585" t="s">
        <v>1753</v>
      </c>
    </row>
    <row r="2586" spans="1:17">
      <c r="A2586" t="s">
        <v>9849</v>
      </c>
      <c r="B2586" t="s">
        <v>1159</v>
      </c>
      <c r="C2586" t="s">
        <v>2486</v>
      </c>
      <c r="D2586" t="s">
        <v>1743</v>
      </c>
      <c r="E2586" t="s">
        <v>2487</v>
      </c>
      <c r="F2586" t="s">
        <v>2627</v>
      </c>
      <c r="G2586" t="s">
        <v>524</v>
      </c>
      <c r="H2586" t="s">
        <v>1353</v>
      </c>
      <c r="I2586" t="s">
        <v>1354</v>
      </c>
      <c r="J2586">
        <v>2025</v>
      </c>
      <c r="K2586">
        <v>0</v>
      </c>
      <c r="L2586" t="s">
        <v>3985</v>
      </c>
      <c r="M2586" t="s">
        <v>9765</v>
      </c>
      <c r="O2586" t="s">
        <v>1753</v>
      </c>
    </row>
    <row r="2587" spans="1:17">
      <c r="A2587" t="s">
        <v>9850</v>
      </c>
      <c r="B2587" t="s">
        <v>1160</v>
      </c>
      <c r="C2587" t="s">
        <v>2486</v>
      </c>
      <c r="D2587" t="s">
        <v>1743</v>
      </c>
      <c r="E2587" t="s">
        <v>2487</v>
      </c>
      <c r="F2587" t="s">
        <v>2627</v>
      </c>
      <c r="G2587" t="s">
        <v>530</v>
      </c>
      <c r="H2587" t="s">
        <v>1353</v>
      </c>
      <c r="I2587" t="s">
        <v>1354</v>
      </c>
      <c r="J2587">
        <v>2025</v>
      </c>
      <c r="K2587">
        <v>0</v>
      </c>
      <c r="L2587" t="s">
        <v>3988</v>
      </c>
      <c r="M2587" t="s">
        <v>9765</v>
      </c>
      <c r="N2587" t="s">
        <v>9851</v>
      </c>
      <c r="O2587" t="s">
        <v>1753</v>
      </c>
    </row>
    <row r="2588" spans="1:17">
      <c r="A2588" t="s">
        <v>9852</v>
      </c>
      <c r="B2588" t="s">
        <v>1161</v>
      </c>
      <c r="C2588" t="s">
        <v>2486</v>
      </c>
      <c r="D2588" t="s">
        <v>1743</v>
      </c>
      <c r="E2588" t="s">
        <v>2487</v>
      </c>
      <c r="F2588" t="s">
        <v>2580</v>
      </c>
      <c r="G2588" t="s">
        <v>536</v>
      </c>
      <c r="H2588" t="s">
        <v>1353</v>
      </c>
      <c r="I2588" t="s">
        <v>1354</v>
      </c>
      <c r="J2588">
        <v>2025</v>
      </c>
      <c r="K2588">
        <v>33</v>
      </c>
      <c r="L2588" t="s">
        <v>3530</v>
      </c>
      <c r="M2588" t="s">
        <v>9853</v>
      </c>
      <c r="N2588" t="s">
        <v>9854</v>
      </c>
      <c r="O2588" t="s">
        <v>1753</v>
      </c>
    </row>
    <row r="2589" spans="1:17">
      <c r="A2589" t="s">
        <v>9855</v>
      </c>
      <c r="B2589" t="s">
        <v>1162</v>
      </c>
      <c r="C2589" t="s">
        <v>2486</v>
      </c>
      <c r="D2589" t="s">
        <v>1743</v>
      </c>
      <c r="E2589" t="s">
        <v>2487</v>
      </c>
      <c r="F2589" t="s">
        <v>2580</v>
      </c>
      <c r="G2589" t="s">
        <v>542</v>
      </c>
      <c r="H2589" t="s">
        <v>1353</v>
      </c>
      <c r="I2589" t="s">
        <v>1354</v>
      </c>
      <c r="J2589">
        <v>2025</v>
      </c>
      <c r="K2589">
        <v>0</v>
      </c>
      <c r="L2589" t="s">
        <v>3536</v>
      </c>
      <c r="M2589" t="s">
        <v>9853</v>
      </c>
      <c r="O2589" t="s">
        <v>1753</v>
      </c>
    </row>
    <row r="2590" spans="1:17">
      <c r="A2590" t="s">
        <v>9856</v>
      </c>
      <c r="B2590" t="s">
        <v>1163</v>
      </c>
      <c r="C2590" t="s">
        <v>2486</v>
      </c>
      <c r="D2590" t="s">
        <v>1743</v>
      </c>
      <c r="E2590" t="s">
        <v>2487</v>
      </c>
      <c r="F2590" t="s">
        <v>2580</v>
      </c>
      <c r="G2590" t="s">
        <v>548</v>
      </c>
      <c r="H2590" t="s">
        <v>1353</v>
      </c>
      <c r="I2590" t="s">
        <v>1354</v>
      </c>
      <c r="J2590">
        <v>2025</v>
      </c>
      <c r="K2590">
        <v>0</v>
      </c>
      <c r="L2590" t="s">
        <v>3128</v>
      </c>
      <c r="M2590" t="s">
        <v>9765</v>
      </c>
      <c r="O2590" t="s">
        <v>1753</v>
      </c>
    </row>
    <row r="2591" spans="1:17">
      <c r="A2591" t="s">
        <v>9857</v>
      </c>
      <c r="B2591" t="s">
        <v>1164</v>
      </c>
      <c r="C2591" t="s">
        <v>2486</v>
      </c>
      <c r="D2591" t="s">
        <v>1743</v>
      </c>
      <c r="E2591" t="s">
        <v>2487</v>
      </c>
      <c r="F2591" t="s">
        <v>2580</v>
      </c>
      <c r="G2591" t="s">
        <v>554</v>
      </c>
      <c r="H2591" t="s">
        <v>1353</v>
      </c>
      <c r="I2591" t="s">
        <v>1354</v>
      </c>
      <c r="J2591">
        <v>2025</v>
      </c>
      <c r="K2591">
        <v>0</v>
      </c>
      <c r="L2591" t="s">
        <v>3131</v>
      </c>
      <c r="M2591" t="s">
        <v>9765</v>
      </c>
      <c r="O2591" t="s">
        <v>1753</v>
      </c>
    </row>
    <row r="2592" spans="1:17">
      <c r="A2592" t="s">
        <v>9858</v>
      </c>
      <c r="B2592" t="s">
        <v>1165</v>
      </c>
      <c r="C2592" t="s">
        <v>2486</v>
      </c>
      <c r="D2592" t="s">
        <v>1743</v>
      </c>
      <c r="E2592" t="s">
        <v>2487</v>
      </c>
      <c r="F2592" t="s">
        <v>2580</v>
      </c>
      <c r="G2592" t="s">
        <v>560</v>
      </c>
      <c r="H2592" t="s">
        <v>1353</v>
      </c>
      <c r="I2592" t="s">
        <v>1354</v>
      </c>
      <c r="J2592">
        <v>2025</v>
      </c>
      <c r="K2592">
        <v>0</v>
      </c>
      <c r="L2592" t="s">
        <v>3133</v>
      </c>
      <c r="M2592" t="s">
        <v>9765</v>
      </c>
      <c r="O2592" t="s">
        <v>1753</v>
      </c>
    </row>
    <row r="2593" spans="1:17">
      <c r="A2593" t="s">
        <v>9859</v>
      </c>
      <c r="B2593" t="s">
        <v>1166</v>
      </c>
      <c r="C2593" t="s">
        <v>2486</v>
      </c>
      <c r="D2593" t="s">
        <v>1743</v>
      </c>
      <c r="E2593" t="s">
        <v>2487</v>
      </c>
      <c r="F2593" t="s">
        <v>2580</v>
      </c>
      <c r="G2593" t="s">
        <v>566</v>
      </c>
      <c r="H2593" t="s">
        <v>1353</v>
      </c>
      <c r="I2593" t="s">
        <v>1354</v>
      </c>
      <c r="J2593">
        <v>2025</v>
      </c>
      <c r="K2593">
        <v>33</v>
      </c>
      <c r="L2593" t="s">
        <v>2696</v>
      </c>
      <c r="M2593" t="s">
        <v>9765</v>
      </c>
      <c r="N2593" t="s">
        <v>9860</v>
      </c>
      <c r="O2593" t="s">
        <v>1753</v>
      </c>
    </row>
    <row r="2594" spans="1:17">
      <c r="A2594" t="s">
        <v>9861</v>
      </c>
      <c r="B2594" t="s">
        <v>1167</v>
      </c>
      <c r="C2594" t="s">
        <v>2486</v>
      </c>
      <c r="D2594" t="s">
        <v>1743</v>
      </c>
      <c r="E2594" t="s">
        <v>2487</v>
      </c>
      <c r="F2594" t="s">
        <v>2699</v>
      </c>
      <c r="G2594" t="s">
        <v>572</v>
      </c>
      <c r="H2594" t="s">
        <v>1353</v>
      </c>
      <c r="I2594" t="s">
        <v>1354</v>
      </c>
      <c r="J2594">
        <v>2025</v>
      </c>
      <c r="K2594">
        <v>0</v>
      </c>
      <c r="L2594" t="s">
        <v>3138</v>
      </c>
      <c r="M2594" t="s">
        <v>9862</v>
      </c>
      <c r="O2594" t="s">
        <v>1753</v>
      </c>
    </row>
    <row r="2595" spans="1:17">
      <c r="A2595" t="s">
        <v>9863</v>
      </c>
      <c r="B2595" t="s">
        <v>1168</v>
      </c>
      <c r="C2595" t="s">
        <v>2486</v>
      </c>
      <c r="D2595" t="s">
        <v>1742</v>
      </c>
      <c r="E2595" t="s">
        <v>2487</v>
      </c>
      <c r="F2595" t="s">
        <v>2573</v>
      </c>
      <c r="G2595" t="s">
        <v>578</v>
      </c>
      <c r="H2595" t="s">
        <v>1353</v>
      </c>
      <c r="I2595" t="s">
        <v>1354</v>
      </c>
      <c r="J2595">
        <v>2025</v>
      </c>
      <c r="K2595">
        <v>0</v>
      </c>
      <c r="L2595" t="s">
        <v>3140</v>
      </c>
      <c r="M2595" t="s">
        <v>9862</v>
      </c>
      <c r="N2595" t="s">
        <v>9864</v>
      </c>
      <c r="O2595" t="s">
        <v>1753</v>
      </c>
      <c r="Q2595" t="s">
        <v>9865</v>
      </c>
    </row>
    <row r="2596" spans="1:17">
      <c r="A2596" t="s">
        <v>9866</v>
      </c>
      <c r="B2596" t="s">
        <v>1169</v>
      </c>
      <c r="C2596" t="s">
        <v>2486</v>
      </c>
      <c r="D2596" t="s">
        <v>1742</v>
      </c>
      <c r="E2596" t="s">
        <v>2487</v>
      </c>
      <c r="F2596" t="s">
        <v>2526</v>
      </c>
      <c r="G2596" t="s">
        <v>580</v>
      </c>
      <c r="H2596" t="s">
        <v>1353</v>
      </c>
      <c r="I2596" t="s">
        <v>1354</v>
      </c>
      <c r="J2596">
        <v>2025</v>
      </c>
      <c r="K2596">
        <v>0</v>
      </c>
      <c r="L2596" t="s">
        <v>3143</v>
      </c>
      <c r="M2596" t="s">
        <v>9862</v>
      </c>
      <c r="N2596" t="s">
        <v>9864</v>
      </c>
      <c r="O2596" t="s">
        <v>1753</v>
      </c>
    </row>
    <row r="2597" spans="1:17">
      <c r="A2597" t="s">
        <v>9867</v>
      </c>
      <c r="B2597" t="s">
        <v>1170</v>
      </c>
      <c r="C2597" t="s">
        <v>2486</v>
      </c>
      <c r="D2597" t="s">
        <v>1742</v>
      </c>
      <c r="E2597" t="s">
        <v>2487</v>
      </c>
      <c r="F2597" t="s">
        <v>2552</v>
      </c>
      <c r="G2597" t="s">
        <v>585</v>
      </c>
      <c r="H2597" t="s">
        <v>1353</v>
      </c>
      <c r="I2597" t="s">
        <v>1354</v>
      </c>
      <c r="J2597">
        <v>2025</v>
      </c>
      <c r="K2597">
        <v>0</v>
      </c>
      <c r="L2597" t="s">
        <v>3145</v>
      </c>
      <c r="M2597" t="s">
        <v>9862</v>
      </c>
      <c r="N2597" t="s">
        <v>9864</v>
      </c>
      <c r="O2597" t="s">
        <v>1753</v>
      </c>
    </row>
    <row r="2598" spans="1:17">
      <c r="A2598" t="s">
        <v>9868</v>
      </c>
      <c r="B2598" t="s">
        <v>1171</v>
      </c>
      <c r="C2598" t="s">
        <v>2486</v>
      </c>
      <c r="D2598" t="s">
        <v>1742</v>
      </c>
      <c r="E2598" t="s">
        <v>2487</v>
      </c>
      <c r="F2598" t="s">
        <v>2565</v>
      </c>
      <c r="G2598" t="s">
        <v>590</v>
      </c>
      <c r="H2598" t="s">
        <v>1353</v>
      </c>
      <c r="I2598" t="s">
        <v>1354</v>
      </c>
      <c r="J2598">
        <v>2025</v>
      </c>
      <c r="K2598">
        <v>0</v>
      </c>
      <c r="L2598" t="s">
        <v>3147</v>
      </c>
      <c r="M2598" t="s">
        <v>9862</v>
      </c>
      <c r="N2598" t="s">
        <v>9864</v>
      </c>
      <c r="O2598" t="s">
        <v>1753</v>
      </c>
    </row>
    <row r="2599" spans="1:17">
      <c r="A2599" t="s">
        <v>9869</v>
      </c>
      <c r="B2599" t="s">
        <v>1172</v>
      </c>
      <c r="C2599" t="s">
        <v>2486</v>
      </c>
      <c r="D2599" t="s">
        <v>1742</v>
      </c>
      <c r="E2599" t="s">
        <v>2487</v>
      </c>
      <c r="F2599" t="s">
        <v>2526</v>
      </c>
      <c r="G2599" t="s">
        <v>592</v>
      </c>
      <c r="H2599" t="s">
        <v>1353</v>
      </c>
      <c r="I2599" t="s">
        <v>1354</v>
      </c>
      <c r="J2599">
        <v>2025</v>
      </c>
      <c r="K2599">
        <v>0</v>
      </c>
      <c r="L2599" t="s">
        <v>3149</v>
      </c>
      <c r="M2599" t="s">
        <v>9862</v>
      </c>
      <c r="N2599" t="s">
        <v>9870</v>
      </c>
      <c r="O2599" t="s">
        <v>1753</v>
      </c>
    </row>
    <row r="2600" spans="1:17">
      <c r="A2600" t="s">
        <v>9871</v>
      </c>
      <c r="B2600" t="s">
        <v>1173</v>
      </c>
      <c r="C2600" t="s">
        <v>2486</v>
      </c>
      <c r="D2600" t="s">
        <v>1744</v>
      </c>
      <c r="E2600" t="s">
        <v>2499</v>
      </c>
      <c r="F2600" t="s">
        <v>2526</v>
      </c>
      <c r="G2600" t="s">
        <v>596</v>
      </c>
      <c r="H2600" t="s">
        <v>1353</v>
      </c>
      <c r="I2600" t="s">
        <v>1354</v>
      </c>
      <c r="J2600">
        <v>2025</v>
      </c>
      <c r="K2600">
        <v>100</v>
      </c>
      <c r="L2600" t="s">
        <v>2719</v>
      </c>
      <c r="M2600" t="s">
        <v>9872</v>
      </c>
      <c r="N2600" t="s">
        <v>9873</v>
      </c>
      <c r="O2600" t="s">
        <v>1753</v>
      </c>
    </row>
    <row r="2601" spans="1:17">
      <c r="A2601" t="s">
        <v>9874</v>
      </c>
      <c r="B2601" t="s">
        <v>1174</v>
      </c>
      <c r="C2601" t="s">
        <v>2486</v>
      </c>
      <c r="D2601" t="s">
        <v>1744</v>
      </c>
      <c r="E2601" t="s">
        <v>2499</v>
      </c>
      <c r="F2601" t="s">
        <v>2526</v>
      </c>
      <c r="G2601" t="s">
        <v>602</v>
      </c>
      <c r="H2601" t="s">
        <v>1353</v>
      </c>
      <c r="I2601" t="s">
        <v>1354</v>
      </c>
      <c r="J2601">
        <v>2025</v>
      </c>
      <c r="K2601">
        <v>33</v>
      </c>
      <c r="L2601" t="s">
        <v>6764</v>
      </c>
      <c r="M2601" t="s">
        <v>9872</v>
      </c>
      <c r="N2601" t="s">
        <v>9875</v>
      </c>
      <c r="O2601" t="s">
        <v>1753</v>
      </c>
    </row>
    <row r="2602" spans="1:17">
      <c r="A2602" t="s">
        <v>9876</v>
      </c>
      <c r="B2602" t="s">
        <v>1175</v>
      </c>
      <c r="C2602" t="s">
        <v>2486</v>
      </c>
      <c r="D2602" t="s">
        <v>1744</v>
      </c>
      <c r="E2602" t="s">
        <v>2499</v>
      </c>
      <c r="F2602" t="s">
        <v>2552</v>
      </c>
      <c r="G2602" t="s">
        <v>608</v>
      </c>
      <c r="H2602" t="s">
        <v>1353</v>
      </c>
      <c r="I2602" t="s">
        <v>1354</v>
      </c>
      <c r="J2602">
        <v>2025</v>
      </c>
      <c r="K2602">
        <v>100</v>
      </c>
      <c r="L2602" t="s">
        <v>2725</v>
      </c>
      <c r="M2602" t="s">
        <v>9872</v>
      </c>
      <c r="N2602" t="s">
        <v>9877</v>
      </c>
      <c r="O2602" t="s">
        <v>1753</v>
      </c>
    </row>
    <row r="2603" spans="1:17">
      <c r="A2603" t="s">
        <v>9878</v>
      </c>
      <c r="B2603" t="s">
        <v>1176</v>
      </c>
      <c r="C2603" t="s">
        <v>2486</v>
      </c>
      <c r="D2603" t="s">
        <v>1744</v>
      </c>
      <c r="E2603" t="s">
        <v>2499</v>
      </c>
      <c r="F2603" t="s">
        <v>2552</v>
      </c>
      <c r="G2603" t="s">
        <v>612</v>
      </c>
      <c r="H2603" t="s">
        <v>1353</v>
      </c>
      <c r="I2603" t="s">
        <v>1354</v>
      </c>
      <c r="J2603">
        <v>2025</v>
      </c>
      <c r="K2603">
        <v>100</v>
      </c>
      <c r="L2603" t="s">
        <v>2728</v>
      </c>
      <c r="M2603" t="s">
        <v>9872</v>
      </c>
      <c r="N2603" t="s">
        <v>9877</v>
      </c>
      <c r="O2603" t="s">
        <v>1753</v>
      </c>
    </row>
    <row r="2604" spans="1:17">
      <c r="A2604" t="s">
        <v>9879</v>
      </c>
      <c r="B2604" t="s">
        <v>1177</v>
      </c>
      <c r="C2604" t="s">
        <v>2486</v>
      </c>
      <c r="D2604" t="s">
        <v>1744</v>
      </c>
      <c r="E2604" t="s">
        <v>2499</v>
      </c>
      <c r="F2604" t="s">
        <v>2565</v>
      </c>
      <c r="G2604" t="s">
        <v>618</v>
      </c>
      <c r="H2604" t="s">
        <v>1353</v>
      </c>
      <c r="I2604" t="s">
        <v>1354</v>
      </c>
      <c r="J2604">
        <v>2025</v>
      </c>
      <c r="K2604">
        <v>67</v>
      </c>
      <c r="L2604" t="s">
        <v>3046</v>
      </c>
      <c r="M2604" t="s">
        <v>9872</v>
      </c>
      <c r="N2604" t="s">
        <v>9880</v>
      </c>
      <c r="O2604" t="s">
        <v>1753</v>
      </c>
    </row>
    <row r="2605" spans="1:17">
      <c r="A2605" t="s">
        <v>9881</v>
      </c>
      <c r="B2605" t="s">
        <v>1178</v>
      </c>
      <c r="C2605" t="s">
        <v>2486</v>
      </c>
      <c r="D2605" t="s">
        <v>1748</v>
      </c>
      <c r="E2605" t="s">
        <v>2733</v>
      </c>
      <c r="F2605" t="s">
        <v>2734</v>
      </c>
      <c r="G2605" t="s">
        <v>621</v>
      </c>
      <c r="H2605" t="s">
        <v>1353</v>
      </c>
      <c r="I2605" t="s">
        <v>1354</v>
      </c>
      <c r="J2605">
        <v>2025</v>
      </c>
      <c r="K2605">
        <v>100</v>
      </c>
      <c r="L2605" t="s">
        <v>3590</v>
      </c>
      <c r="M2605" t="s">
        <v>9882</v>
      </c>
      <c r="N2605" t="s">
        <v>9883</v>
      </c>
      <c r="O2605" t="s">
        <v>1753</v>
      </c>
    </row>
    <row r="2606" spans="1:17">
      <c r="A2606" t="s">
        <v>9884</v>
      </c>
      <c r="B2606" t="s">
        <v>1179</v>
      </c>
      <c r="C2606" t="s">
        <v>2486</v>
      </c>
      <c r="D2606" t="s">
        <v>1748</v>
      </c>
      <c r="E2606" t="s">
        <v>2733</v>
      </c>
      <c r="F2606" t="s">
        <v>2734</v>
      </c>
      <c r="G2606" t="s">
        <v>627</v>
      </c>
      <c r="H2606" t="s">
        <v>1353</v>
      </c>
      <c r="I2606" t="s">
        <v>1354</v>
      </c>
      <c r="J2606">
        <v>2025</v>
      </c>
      <c r="K2606">
        <v>100</v>
      </c>
      <c r="L2606" t="s">
        <v>5406</v>
      </c>
      <c r="M2606" t="s">
        <v>9885</v>
      </c>
      <c r="N2606" t="s">
        <v>9886</v>
      </c>
      <c r="O2606" t="s">
        <v>1753</v>
      </c>
    </row>
    <row r="2607" spans="1:17">
      <c r="A2607" t="s">
        <v>9887</v>
      </c>
      <c r="B2607" t="s">
        <v>1180</v>
      </c>
      <c r="C2607" t="s">
        <v>2486</v>
      </c>
      <c r="D2607" t="s">
        <v>1748</v>
      </c>
      <c r="E2607" t="s">
        <v>2733</v>
      </c>
      <c r="F2607" t="s">
        <v>2734</v>
      </c>
      <c r="G2607" t="s">
        <v>633</v>
      </c>
      <c r="H2607" t="s">
        <v>1353</v>
      </c>
      <c r="I2607" t="s">
        <v>1354</v>
      </c>
      <c r="J2607">
        <v>2025</v>
      </c>
      <c r="K2607">
        <v>67</v>
      </c>
      <c r="L2607" t="s">
        <v>4492</v>
      </c>
      <c r="M2607" t="s">
        <v>9888</v>
      </c>
      <c r="N2607" t="s">
        <v>9889</v>
      </c>
      <c r="O2607" t="s">
        <v>1753</v>
      </c>
    </row>
    <row r="2608" spans="1:17">
      <c r="A2608" t="s">
        <v>9890</v>
      </c>
      <c r="B2608" t="s">
        <v>1181</v>
      </c>
      <c r="C2608" t="s">
        <v>2486</v>
      </c>
      <c r="D2608" t="s">
        <v>1748</v>
      </c>
      <c r="E2608" t="s">
        <v>2733</v>
      </c>
      <c r="F2608" t="s">
        <v>2734</v>
      </c>
      <c r="G2608" t="s">
        <v>639</v>
      </c>
      <c r="H2608" t="s">
        <v>1353</v>
      </c>
      <c r="I2608" t="s">
        <v>1354</v>
      </c>
      <c r="J2608">
        <v>2025</v>
      </c>
      <c r="K2608">
        <v>33</v>
      </c>
      <c r="L2608" t="s">
        <v>2744</v>
      </c>
      <c r="M2608" t="s">
        <v>9891</v>
      </c>
      <c r="N2608" t="s">
        <v>9892</v>
      </c>
      <c r="O2608" t="s">
        <v>1753</v>
      </c>
    </row>
    <row r="2609" spans="1:17">
      <c r="A2609" t="s">
        <v>9893</v>
      </c>
      <c r="B2609" t="s">
        <v>1182</v>
      </c>
      <c r="C2609" t="s">
        <v>2486</v>
      </c>
      <c r="D2609" t="s">
        <v>1745</v>
      </c>
      <c r="E2609" t="s">
        <v>2504</v>
      </c>
      <c r="F2609" t="s">
        <v>2526</v>
      </c>
      <c r="G2609" t="s">
        <v>645</v>
      </c>
      <c r="H2609" t="s">
        <v>1353</v>
      </c>
      <c r="I2609" t="s">
        <v>1354</v>
      </c>
      <c r="J2609">
        <v>2025</v>
      </c>
      <c r="K2609">
        <v>0</v>
      </c>
      <c r="L2609" t="s">
        <v>3174</v>
      </c>
      <c r="M2609" t="s">
        <v>9757</v>
      </c>
      <c r="N2609" t="s">
        <v>9894</v>
      </c>
      <c r="O2609" t="s">
        <v>1753</v>
      </c>
      <c r="Q2609" t="s">
        <v>9895</v>
      </c>
    </row>
    <row r="2610" spans="1:17">
      <c r="A2610" t="s">
        <v>9896</v>
      </c>
      <c r="B2610" t="s">
        <v>1183</v>
      </c>
      <c r="C2610" t="s">
        <v>2486</v>
      </c>
      <c r="D2610" t="s">
        <v>1745</v>
      </c>
      <c r="E2610" t="s">
        <v>2504</v>
      </c>
      <c r="F2610" t="s">
        <v>2526</v>
      </c>
      <c r="G2610" t="s">
        <v>651</v>
      </c>
      <c r="H2610" t="s">
        <v>1353</v>
      </c>
      <c r="I2610" t="s">
        <v>1354</v>
      </c>
      <c r="J2610">
        <v>2025</v>
      </c>
      <c r="K2610">
        <v>0</v>
      </c>
      <c r="L2610" t="s">
        <v>2751</v>
      </c>
      <c r="M2610" t="s">
        <v>9757</v>
      </c>
      <c r="N2610" t="s">
        <v>9897</v>
      </c>
      <c r="O2610" t="s">
        <v>1753</v>
      </c>
    </row>
    <row r="2611" spans="1:17">
      <c r="A2611" t="s">
        <v>9898</v>
      </c>
      <c r="B2611" t="s">
        <v>1184</v>
      </c>
      <c r="C2611" t="s">
        <v>2486</v>
      </c>
      <c r="D2611" t="s">
        <v>1745</v>
      </c>
      <c r="E2611" t="s">
        <v>2504</v>
      </c>
      <c r="F2611" t="s">
        <v>2526</v>
      </c>
      <c r="G2611" t="s">
        <v>657</v>
      </c>
      <c r="H2611" t="s">
        <v>1353</v>
      </c>
      <c r="I2611" t="s">
        <v>1354</v>
      </c>
      <c r="J2611">
        <v>2025</v>
      </c>
      <c r="K2611">
        <v>0</v>
      </c>
      <c r="L2611" t="s">
        <v>3180</v>
      </c>
      <c r="M2611" t="s">
        <v>9757</v>
      </c>
      <c r="N2611" t="s">
        <v>9899</v>
      </c>
      <c r="O2611" t="s">
        <v>1753</v>
      </c>
    </row>
    <row r="2612" spans="1:17">
      <c r="A2612" t="s">
        <v>9900</v>
      </c>
      <c r="B2612" t="s">
        <v>1185</v>
      </c>
      <c r="C2612" t="s">
        <v>2486</v>
      </c>
      <c r="D2612" t="s">
        <v>1745</v>
      </c>
      <c r="E2612" t="s">
        <v>2504</v>
      </c>
      <c r="F2612" t="s">
        <v>2552</v>
      </c>
      <c r="G2612" t="s">
        <v>661</v>
      </c>
      <c r="H2612" t="s">
        <v>1353</v>
      </c>
      <c r="I2612" t="s">
        <v>1354</v>
      </c>
      <c r="J2612">
        <v>2025</v>
      </c>
      <c r="K2612">
        <v>0</v>
      </c>
      <c r="L2612" t="s">
        <v>3182</v>
      </c>
      <c r="M2612" t="s">
        <v>9757</v>
      </c>
      <c r="N2612" t="s">
        <v>9899</v>
      </c>
      <c r="O2612" t="s">
        <v>1753</v>
      </c>
      <c r="Q2612" t="s">
        <v>9901</v>
      </c>
    </row>
    <row r="2613" spans="1:17">
      <c r="A2613" t="s">
        <v>9902</v>
      </c>
      <c r="B2613" t="s">
        <v>1186</v>
      </c>
      <c r="C2613" t="s">
        <v>2486</v>
      </c>
      <c r="D2613" t="s">
        <v>1745</v>
      </c>
      <c r="E2613" t="s">
        <v>2504</v>
      </c>
      <c r="F2613" t="s">
        <v>2552</v>
      </c>
      <c r="G2613" t="s">
        <v>665</v>
      </c>
      <c r="H2613" t="s">
        <v>1353</v>
      </c>
      <c r="I2613" t="s">
        <v>1354</v>
      </c>
      <c r="J2613">
        <v>2025</v>
      </c>
      <c r="K2613">
        <v>0</v>
      </c>
      <c r="L2613" t="s">
        <v>3184</v>
      </c>
      <c r="M2613" t="s">
        <v>9757</v>
      </c>
      <c r="N2613" t="s">
        <v>9897</v>
      </c>
      <c r="O2613" t="s">
        <v>1753</v>
      </c>
      <c r="Q2613" t="s">
        <v>9903</v>
      </c>
    </row>
    <row r="2614" spans="1:17">
      <c r="A2614" t="s">
        <v>9904</v>
      </c>
      <c r="B2614" t="s">
        <v>1187</v>
      </c>
      <c r="C2614" t="s">
        <v>2486</v>
      </c>
      <c r="D2614" t="s">
        <v>1745</v>
      </c>
      <c r="E2614" t="s">
        <v>2504</v>
      </c>
      <c r="F2614" t="s">
        <v>2552</v>
      </c>
      <c r="G2614" t="s">
        <v>671</v>
      </c>
      <c r="H2614" t="s">
        <v>1353</v>
      </c>
      <c r="I2614" t="s">
        <v>1354</v>
      </c>
      <c r="J2614">
        <v>2025</v>
      </c>
      <c r="K2614">
        <v>0</v>
      </c>
      <c r="L2614" t="s">
        <v>3186</v>
      </c>
      <c r="M2614" t="s">
        <v>9757</v>
      </c>
      <c r="N2614" t="s">
        <v>9899</v>
      </c>
      <c r="O2614" t="s">
        <v>1753</v>
      </c>
    </row>
    <row r="2615" spans="1:17">
      <c r="A2615" t="s">
        <v>9905</v>
      </c>
      <c r="B2615" t="s">
        <v>1188</v>
      </c>
      <c r="C2615" t="s">
        <v>2486</v>
      </c>
      <c r="D2615" t="s">
        <v>1745</v>
      </c>
      <c r="E2615" t="s">
        <v>2504</v>
      </c>
      <c r="F2615" t="s">
        <v>2565</v>
      </c>
      <c r="G2615" t="s">
        <v>675</v>
      </c>
      <c r="H2615" t="s">
        <v>1353</v>
      </c>
      <c r="I2615" t="s">
        <v>1354</v>
      </c>
      <c r="J2615">
        <v>2025</v>
      </c>
      <c r="K2615">
        <v>0</v>
      </c>
      <c r="L2615" t="s">
        <v>3147</v>
      </c>
      <c r="M2615" t="s">
        <v>9757</v>
      </c>
      <c r="N2615" t="s">
        <v>9897</v>
      </c>
      <c r="O2615" t="s">
        <v>1753</v>
      </c>
    </row>
    <row r="2616" spans="1:17">
      <c r="A2616" t="s">
        <v>9906</v>
      </c>
      <c r="B2616" t="s">
        <v>1189</v>
      </c>
      <c r="C2616" t="s">
        <v>2486</v>
      </c>
      <c r="D2616" t="s">
        <v>1745</v>
      </c>
      <c r="E2616" t="s">
        <v>2504</v>
      </c>
      <c r="F2616" t="s">
        <v>2565</v>
      </c>
      <c r="G2616" t="s">
        <v>677</v>
      </c>
      <c r="H2616" t="s">
        <v>1353</v>
      </c>
      <c r="I2616" t="s">
        <v>1354</v>
      </c>
      <c r="J2616">
        <v>2025</v>
      </c>
      <c r="K2616">
        <v>0</v>
      </c>
      <c r="L2616" t="s">
        <v>3189</v>
      </c>
      <c r="M2616" t="s">
        <v>9757</v>
      </c>
      <c r="N2616" t="s">
        <v>9897</v>
      </c>
      <c r="O2616" t="s">
        <v>1753</v>
      </c>
    </row>
    <row r="2617" spans="1:17">
      <c r="A2617" t="s">
        <v>9907</v>
      </c>
      <c r="B2617" t="s">
        <v>1190</v>
      </c>
      <c r="C2617" t="s">
        <v>2486</v>
      </c>
      <c r="D2617" t="s">
        <v>1746</v>
      </c>
      <c r="E2617" t="s">
        <v>2504</v>
      </c>
      <c r="F2617" t="s">
        <v>2573</v>
      </c>
      <c r="G2617" t="s">
        <v>682</v>
      </c>
      <c r="H2617" t="s">
        <v>1353</v>
      </c>
      <c r="I2617" t="s">
        <v>1354</v>
      </c>
      <c r="J2617">
        <v>2025</v>
      </c>
      <c r="K2617">
        <v>0</v>
      </c>
      <c r="L2617" t="s">
        <v>2777</v>
      </c>
      <c r="M2617" t="s">
        <v>9757</v>
      </c>
      <c r="N2617" t="s">
        <v>9908</v>
      </c>
      <c r="O2617" t="s">
        <v>1753</v>
      </c>
    </row>
    <row r="2618" spans="1:17">
      <c r="A2618" t="s">
        <v>9909</v>
      </c>
      <c r="B2618" t="s">
        <v>1191</v>
      </c>
      <c r="C2618" t="s">
        <v>2486</v>
      </c>
      <c r="D2618" t="s">
        <v>1746</v>
      </c>
      <c r="E2618" t="s">
        <v>2504</v>
      </c>
      <c r="F2618" t="s">
        <v>2526</v>
      </c>
      <c r="G2618" t="s">
        <v>688</v>
      </c>
      <c r="H2618" t="s">
        <v>1353</v>
      </c>
      <c r="I2618" t="s">
        <v>1354</v>
      </c>
      <c r="J2618">
        <v>2025</v>
      </c>
      <c r="K2618">
        <v>0</v>
      </c>
      <c r="L2618" t="s">
        <v>3193</v>
      </c>
      <c r="M2618" t="s">
        <v>9757</v>
      </c>
      <c r="N2618" t="s">
        <v>9908</v>
      </c>
      <c r="O2618" t="s">
        <v>1753</v>
      </c>
    </row>
    <row r="2619" spans="1:17">
      <c r="A2619" t="s">
        <v>9910</v>
      </c>
      <c r="B2619" t="s">
        <v>1192</v>
      </c>
      <c r="C2619" t="s">
        <v>2486</v>
      </c>
      <c r="D2619" t="s">
        <v>1746</v>
      </c>
      <c r="E2619" t="s">
        <v>2504</v>
      </c>
      <c r="F2619" t="s">
        <v>2526</v>
      </c>
      <c r="G2619" t="s">
        <v>694</v>
      </c>
      <c r="H2619" t="s">
        <v>1353</v>
      </c>
      <c r="I2619" t="s">
        <v>1354</v>
      </c>
      <c r="J2619">
        <v>2025</v>
      </c>
      <c r="K2619">
        <v>0</v>
      </c>
      <c r="L2619" t="s">
        <v>3195</v>
      </c>
      <c r="M2619" t="s">
        <v>9757</v>
      </c>
      <c r="N2619" t="s">
        <v>9911</v>
      </c>
      <c r="O2619" t="s">
        <v>1753</v>
      </c>
    </row>
    <row r="2620" spans="1:17">
      <c r="A2620" t="s">
        <v>9912</v>
      </c>
      <c r="B2620" t="s">
        <v>1193</v>
      </c>
      <c r="C2620" t="s">
        <v>2486</v>
      </c>
      <c r="D2620" t="s">
        <v>1746</v>
      </c>
      <c r="E2620" t="s">
        <v>2504</v>
      </c>
      <c r="F2620" t="s">
        <v>2526</v>
      </c>
      <c r="G2620" t="s">
        <v>700</v>
      </c>
      <c r="H2620" t="s">
        <v>1353</v>
      </c>
      <c r="I2620" t="s">
        <v>1354</v>
      </c>
      <c r="J2620">
        <v>2025</v>
      </c>
      <c r="K2620">
        <v>0</v>
      </c>
      <c r="L2620" t="s">
        <v>3197</v>
      </c>
      <c r="M2620" t="s">
        <v>9757</v>
      </c>
      <c r="N2620" t="s">
        <v>9908</v>
      </c>
      <c r="O2620" t="s">
        <v>1753</v>
      </c>
    </row>
    <row r="2621" spans="1:17">
      <c r="A2621" t="s">
        <v>9913</v>
      </c>
      <c r="B2621" t="s">
        <v>1194</v>
      </c>
      <c r="C2621" t="s">
        <v>2486</v>
      </c>
      <c r="D2621" t="s">
        <v>1746</v>
      </c>
      <c r="E2621" t="s">
        <v>2504</v>
      </c>
      <c r="F2621" t="s">
        <v>2552</v>
      </c>
      <c r="G2621" t="s">
        <v>706</v>
      </c>
      <c r="H2621" t="s">
        <v>1353</v>
      </c>
      <c r="I2621" t="s">
        <v>1354</v>
      </c>
      <c r="J2621">
        <v>2025</v>
      </c>
      <c r="K2621">
        <v>0</v>
      </c>
      <c r="L2621" t="s">
        <v>3199</v>
      </c>
      <c r="M2621" t="s">
        <v>9757</v>
      </c>
      <c r="N2621" t="s">
        <v>9908</v>
      </c>
      <c r="O2621" t="s">
        <v>1753</v>
      </c>
    </row>
    <row r="2622" spans="1:17">
      <c r="A2622" t="s">
        <v>9914</v>
      </c>
      <c r="B2622" t="s">
        <v>1195</v>
      </c>
      <c r="C2622" t="s">
        <v>2486</v>
      </c>
      <c r="D2622" t="s">
        <v>1746</v>
      </c>
      <c r="E2622" t="s">
        <v>2504</v>
      </c>
      <c r="F2622" t="s">
        <v>2552</v>
      </c>
      <c r="G2622" t="s">
        <v>712</v>
      </c>
      <c r="H2622" t="s">
        <v>1353</v>
      </c>
      <c r="I2622" t="s">
        <v>1354</v>
      </c>
      <c r="J2622">
        <v>2025</v>
      </c>
      <c r="K2622">
        <v>0</v>
      </c>
      <c r="L2622" t="s">
        <v>3201</v>
      </c>
      <c r="M2622" t="s">
        <v>9757</v>
      </c>
      <c r="N2622" t="s">
        <v>9915</v>
      </c>
      <c r="O2622" t="s">
        <v>1753</v>
      </c>
    </row>
    <row r="2623" spans="1:17">
      <c r="A2623" t="s">
        <v>9916</v>
      </c>
      <c r="B2623" t="s">
        <v>1196</v>
      </c>
      <c r="C2623" t="s">
        <v>2486</v>
      </c>
      <c r="D2623" t="s">
        <v>1746</v>
      </c>
      <c r="E2623" t="s">
        <v>2504</v>
      </c>
      <c r="F2623" t="s">
        <v>2552</v>
      </c>
      <c r="G2623" t="s">
        <v>716</v>
      </c>
      <c r="H2623" t="s">
        <v>1353</v>
      </c>
      <c r="I2623" t="s">
        <v>1354</v>
      </c>
      <c r="J2623">
        <v>2025</v>
      </c>
      <c r="K2623">
        <v>0</v>
      </c>
      <c r="L2623" t="s">
        <v>3203</v>
      </c>
      <c r="M2623" t="s">
        <v>9757</v>
      </c>
      <c r="N2623" t="s">
        <v>9908</v>
      </c>
      <c r="O2623" t="s">
        <v>1753</v>
      </c>
    </row>
    <row r="2624" spans="1:17">
      <c r="A2624" t="s">
        <v>9917</v>
      </c>
      <c r="B2624" t="s">
        <v>1197</v>
      </c>
      <c r="C2624" t="s">
        <v>2486</v>
      </c>
      <c r="D2624" t="s">
        <v>1746</v>
      </c>
      <c r="E2624" t="s">
        <v>2504</v>
      </c>
      <c r="F2624" t="s">
        <v>2565</v>
      </c>
      <c r="G2624" t="s">
        <v>722</v>
      </c>
      <c r="H2624" t="s">
        <v>1353</v>
      </c>
      <c r="I2624" t="s">
        <v>1354</v>
      </c>
      <c r="J2624">
        <v>2025</v>
      </c>
      <c r="K2624">
        <v>0</v>
      </c>
      <c r="L2624" t="s">
        <v>2805</v>
      </c>
      <c r="M2624" t="s">
        <v>9757</v>
      </c>
      <c r="N2624" t="s">
        <v>9908</v>
      </c>
      <c r="O2624" t="s">
        <v>1753</v>
      </c>
    </row>
    <row r="2625" spans="1:15">
      <c r="A2625" t="s">
        <v>9918</v>
      </c>
      <c r="B2625" t="s">
        <v>1198</v>
      </c>
      <c r="C2625" t="s">
        <v>2486</v>
      </c>
      <c r="D2625" t="s">
        <v>1747</v>
      </c>
      <c r="E2625" t="s">
        <v>2504</v>
      </c>
      <c r="F2625" t="s">
        <v>2526</v>
      </c>
      <c r="G2625" t="s">
        <v>728</v>
      </c>
      <c r="H2625" t="s">
        <v>1353</v>
      </c>
      <c r="I2625" t="s">
        <v>1354</v>
      </c>
      <c r="J2625">
        <v>2025</v>
      </c>
      <c r="K2625">
        <v>0</v>
      </c>
      <c r="L2625" t="s">
        <v>3206</v>
      </c>
      <c r="M2625" t="s">
        <v>9757</v>
      </c>
      <c r="N2625" t="s">
        <v>9919</v>
      </c>
      <c r="O2625" t="s">
        <v>1753</v>
      </c>
    </row>
    <row r="2626" spans="1:15">
      <c r="A2626" t="s">
        <v>9920</v>
      </c>
      <c r="B2626" t="s">
        <v>1199</v>
      </c>
      <c r="C2626" t="s">
        <v>2486</v>
      </c>
      <c r="D2626" t="s">
        <v>1747</v>
      </c>
      <c r="E2626" t="s">
        <v>2504</v>
      </c>
      <c r="F2626" t="s">
        <v>2526</v>
      </c>
      <c r="G2626" t="s">
        <v>734</v>
      </c>
      <c r="H2626" t="s">
        <v>1353</v>
      </c>
      <c r="I2626" t="s">
        <v>1354</v>
      </c>
      <c r="J2626">
        <v>2025</v>
      </c>
      <c r="K2626">
        <v>0</v>
      </c>
      <c r="L2626" t="s">
        <v>3209</v>
      </c>
      <c r="M2626" t="s">
        <v>9757</v>
      </c>
      <c r="N2626" t="s">
        <v>9921</v>
      </c>
      <c r="O2626" t="s">
        <v>1753</v>
      </c>
    </row>
    <row r="2627" spans="1:15">
      <c r="A2627" t="s">
        <v>9922</v>
      </c>
      <c r="B2627" t="s">
        <v>1200</v>
      </c>
      <c r="C2627" t="s">
        <v>2486</v>
      </c>
      <c r="D2627" t="s">
        <v>1747</v>
      </c>
      <c r="E2627" t="s">
        <v>2504</v>
      </c>
      <c r="F2627" t="s">
        <v>2526</v>
      </c>
      <c r="G2627" t="s">
        <v>740</v>
      </c>
      <c r="H2627" t="s">
        <v>1353</v>
      </c>
      <c r="I2627" t="s">
        <v>1354</v>
      </c>
      <c r="J2627">
        <v>2025</v>
      </c>
      <c r="K2627">
        <v>0</v>
      </c>
      <c r="L2627" t="s">
        <v>3211</v>
      </c>
      <c r="M2627" t="s">
        <v>9757</v>
      </c>
      <c r="N2627" t="s">
        <v>9919</v>
      </c>
      <c r="O2627" t="s">
        <v>1753</v>
      </c>
    </row>
    <row r="2628" spans="1:15">
      <c r="A2628" t="s">
        <v>9923</v>
      </c>
      <c r="B2628" t="s">
        <v>1201</v>
      </c>
      <c r="C2628" t="s">
        <v>2486</v>
      </c>
      <c r="D2628" t="s">
        <v>1747</v>
      </c>
      <c r="E2628" t="s">
        <v>2504</v>
      </c>
      <c r="F2628" t="s">
        <v>2552</v>
      </c>
      <c r="G2628" t="s">
        <v>746</v>
      </c>
      <c r="H2628" t="s">
        <v>1353</v>
      </c>
      <c r="I2628" t="s">
        <v>1354</v>
      </c>
      <c r="J2628">
        <v>2025</v>
      </c>
      <c r="K2628">
        <v>0</v>
      </c>
      <c r="L2628" t="s">
        <v>3213</v>
      </c>
      <c r="M2628" t="s">
        <v>9757</v>
      </c>
      <c r="N2628" t="s">
        <v>9919</v>
      </c>
      <c r="O2628" t="s">
        <v>1753</v>
      </c>
    </row>
    <row r="2629" spans="1:15">
      <c r="A2629" t="s">
        <v>9924</v>
      </c>
      <c r="B2629" t="s">
        <v>1202</v>
      </c>
      <c r="C2629" t="s">
        <v>2486</v>
      </c>
      <c r="D2629" t="s">
        <v>1747</v>
      </c>
      <c r="E2629" t="s">
        <v>2504</v>
      </c>
      <c r="F2629" t="s">
        <v>2552</v>
      </c>
      <c r="G2629" t="s">
        <v>752</v>
      </c>
      <c r="H2629" t="s">
        <v>1353</v>
      </c>
      <c r="I2629" t="s">
        <v>1354</v>
      </c>
      <c r="J2629">
        <v>2025</v>
      </c>
      <c r="K2629">
        <v>0</v>
      </c>
      <c r="L2629" t="s">
        <v>3215</v>
      </c>
      <c r="M2629" t="s">
        <v>9757</v>
      </c>
      <c r="N2629" t="s">
        <v>9925</v>
      </c>
      <c r="O2629" t="s">
        <v>1753</v>
      </c>
    </row>
    <row r="2630" spans="1:15">
      <c r="A2630" t="s">
        <v>9926</v>
      </c>
      <c r="B2630" t="s">
        <v>1203</v>
      </c>
      <c r="C2630" t="s">
        <v>2486</v>
      </c>
      <c r="D2630" t="s">
        <v>1747</v>
      </c>
      <c r="E2630" t="s">
        <v>2504</v>
      </c>
      <c r="F2630" t="s">
        <v>2552</v>
      </c>
      <c r="G2630" t="s">
        <v>756</v>
      </c>
      <c r="H2630" t="s">
        <v>1353</v>
      </c>
      <c r="I2630" t="s">
        <v>1354</v>
      </c>
      <c r="J2630">
        <v>2025</v>
      </c>
      <c r="K2630">
        <v>0</v>
      </c>
      <c r="L2630" t="s">
        <v>3217</v>
      </c>
      <c r="M2630" t="s">
        <v>9757</v>
      </c>
      <c r="N2630" t="s">
        <v>9927</v>
      </c>
      <c r="O2630" t="s">
        <v>1753</v>
      </c>
    </row>
    <row r="2631" spans="1:15">
      <c r="A2631" t="s">
        <v>9928</v>
      </c>
      <c r="B2631" t="s">
        <v>1204</v>
      </c>
      <c r="C2631" t="s">
        <v>2486</v>
      </c>
      <c r="D2631" t="s">
        <v>1747</v>
      </c>
      <c r="E2631" t="s">
        <v>2504</v>
      </c>
      <c r="F2631" t="s">
        <v>2565</v>
      </c>
      <c r="G2631" t="s">
        <v>762</v>
      </c>
      <c r="H2631" t="s">
        <v>1353</v>
      </c>
      <c r="I2631" t="s">
        <v>1354</v>
      </c>
      <c r="J2631">
        <v>2025</v>
      </c>
      <c r="K2631">
        <v>0</v>
      </c>
      <c r="L2631" t="s">
        <v>2826</v>
      </c>
      <c r="M2631" t="s">
        <v>9757</v>
      </c>
      <c r="N2631" t="s">
        <v>9927</v>
      </c>
      <c r="O2631" t="s">
        <v>1753</v>
      </c>
    </row>
    <row r="2632" spans="1:15">
      <c r="A2632" t="s">
        <v>9929</v>
      </c>
      <c r="B2632" t="s">
        <v>1205</v>
      </c>
      <c r="C2632" t="s">
        <v>2486</v>
      </c>
      <c r="D2632" t="s">
        <v>1747</v>
      </c>
      <c r="E2632" t="s">
        <v>2504</v>
      </c>
      <c r="F2632" t="s">
        <v>2573</v>
      </c>
      <c r="G2632" t="s">
        <v>768</v>
      </c>
      <c r="H2632" t="s">
        <v>1353</v>
      </c>
      <c r="I2632" t="s">
        <v>1354</v>
      </c>
      <c r="J2632">
        <v>2025</v>
      </c>
      <c r="K2632">
        <v>0</v>
      </c>
      <c r="L2632" t="s">
        <v>2829</v>
      </c>
      <c r="M2632" t="s">
        <v>9757</v>
      </c>
      <c r="N2632" t="s">
        <v>9927</v>
      </c>
      <c r="O2632" t="s">
        <v>1753</v>
      </c>
    </row>
    <row r="2633" spans="1:15">
      <c r="A2633" t="s">
        <v>9930</v>
      </c>
      <c r="B2633" t="s">
        <v>1206</v>
      </c>
      <c r="C2633" t="s">
        <v>2486</v>
      </c>
      <c r="D2633" t="s">
        <v>1747</v>
      </c>
      <c r="E2633" t="s">
        <v>2504</v>
      </c>
      <c r="F2633" t="s">
        <v>2580</v>
      </c>
      <c r="G2633" t="s">
        <v>774</v>
      </c>
      <c r="H2633" t="s">
        <v>1353</v>
      </c>
      <c r="I2633" t="s">
        <v>1354</v>
      </c>
      <c r="J2633">
        <v>2025</v>
      </c>
      <c r="K2633">
        <v>0</v>
      </c>
      <c r="L2633" t="s">
        <v>2832</v>
      </c>
      <c r="M2633" t="s">
        <v>9757</v>
      </c>
      <c r="N2633" t="s">
        <v>9927</v>
      </c>
      <c r="O2633" t="s">
        <v>1753</v>
      </c>
    </row>
    <row r="2634" spans="1:15">
      <c r="A2634" t="s">
        <v>9931</v>
      </c>
      <c r="B2634" t="s">
        <v>1207</v>
      </c>
      <c r="C2634" t="s">
        <v>2486</v>
      </c>
      <c r="D2634" t="s">
        <v>1747</v>
      </c>
      <c r="E2634" t="s">
        <v>2504</v>
      </c>
      <c r="F2634" t="s">
        <v>2580</v>
      </c>
      <c r="G2634" t="s">
        <v>780</v>
      </c>
      <c r="H2634" t="s">
        <v>1353</v>
      </c>
      <c r="I2634" t="s">
        <v>1354</v>
      </c>
      <c r="J2634">
        <v>2025</v>
      </c>
      <c r="K2634">
        <v>0</v>
      </c>
      <c r="L2634" t="s">
        <v>2835</v>
      </c>
      <c r="M2634" t="s">
        <v>9757</v>
      </c>
      <c r="N2634" t="s">
        <v>9927</v>
      </c>
      <c r="O2634" t="s">
        <v>1753</v>
      </c>
    </row>
    <row r="2635" spans="1:15">
      <c r="A2635" t="s">
        <v>9932</v>
      </c>
      <c r="B2635" t="s">
        <v>1208</v>
      </c>
      <c r="C2635" t="s">
        <v>2486</v>
      </c>
      <c r="D2635" t="s">
        <v>1747</v>
      </c>
      <c r="E2635" t="s">
        <v>2504</v>
      </c>
      <c r="F2635" t="s">
        <v>2580</v>
      </c>
      <c r="G2635" t="s">
        <v>786</v>
      </c>
      <c r="H2635" t="s">
        <v>1353</v>
      </c>
      <c r="I2635" t="s">
        <v>1354</v>
      </c>
      <c r="J2635">
        <v>2025</v>
      </c>
      <c r="K2635">
        <v>0</v>
      </c>
      <c r="L2635" t="s">
        <v>2838</v>
      </c>
      <c r="M2635" t="s">
        <v>9757</v>
      </c>
      <c r="N2635" t="s">
        <v>9927</v>
      </c>
      <c r="O2635" t="s">
        <v>1753</v>
      </c>
    </row>
    <row r="2636" spans="1:15">
      <c r="A2636" t="s">
        <v>9933</v>
      </c>
      <c r="B2636" t="s">
        <v>1209</v>
      </c>
      <c r="C2636" t="s">
        <v>2486</v>
      </c>
      <c r="D2636" t="s">
        <v>1747</v>
      </c>
      <c r="E2636" t="s">
        <v>2504</v>
      </c>
      <c r="F2636" t="s">
        <v>2627</v>
      </c>
      <c r="G2636" t="s">
        <v>792</v>
      </c>
      <c r="H2636" t="s">
        <v>1353</v>
      </c>
      <c r="I2636" t="s">
        <v>1354</v>
      </c>
      <c r="J2636">
        <v>2025</v>
      </c>
      <c r="K2636">
        <v>0</v>
      </c>
      <c r="L2636" t="s">
        <v>3224</v>
      </c>
      <c r="M2636" t="s">
        <v>9757</v>
      </c>
      <c r="N2636" t="s">
        <v>9927</v>
      </c>
      <c r="O2636" t="s">
        <v>1753</v>
      </c>
    </row>
    <row r="2637" spans="1:15">
      <c r="A2637" t="s">
        <v>9934</v>
      </c>
      <c r="B2637" t="s">
        <v>1210</v>
      </c>
      <c r="C2637" t="s">
        <v>2486</v>
      </c>
      <c r="D2637" t="s">
        <v>1747</v>
      </c>
      <c r="E2637" t="s">
        <v>2504</v>
      </c>
      <c r="F2637" t="s">
        <v>2627</v>
      </c>
      <c r="G2637" t="s">
        <v>798</v>
      </c>
      <c r="H2637" t="s">
        <v>1353</v>
      </c>
      <c r="I2637" t="s">
        <v>1354</v>
      </c>
      <c r="J2637">
        <v>2025</v>
      </c>
      <c r="K2637">
        <v>0</v>
      </c>
      <c r="L2637" t="s">
        <v>2844</v>
      </c>
      <c r="M2637" t="s">
        <v>9935</v>
      </c>
      <c r="N2637" t="s">
        <v>9936</v>
      </c>
      <c r="O2637" t="s">
        <v>1753</v>
      </c>
    </row>
    <row r="2638" spans="1:15">
      <c r="A2638" t="s">
        <v>9937</v>
      </c>
      <c r="B2638" t="s">
        <v>1211</v>
      </c>
      <c r="C2638" t="s">
        <v>2486</v>
      </c>
      <c r="D2638" t="s">
        <v>1695</v>
      </c>
      <c r="E2638" t="s">
        <v>2521</v>
      </c>
      <c r="F2638" t="s">
        <v>2846</v>
      </c>
      <c r="G2638" t="s">
        <v>802</v>
      </c>
      <c r="H2638" t="s">
        <v>1353</v>
      </c>
      <c r="I2638" t="s">
        <v>1354</v>
      </c>
      <c r="J2638">
        <v>2025</v>
      </c>
      <c r="K2638">
        <v>0</v>
      </c>
      <c r="L2638" t="s">
        <v>3227</v>
      </c>
      <c r="M2638" t="s">
        <v>9938</v>
      </c>
      <c r="N2638" t="s">
        <v>9939</v>
      </c>
      <c r="O2638" t="s">
        <v>1753</v>
      </c>
    </row>
    <row r="2639" spans="1:15">
      <c r="A2639" t="s">
        <v>9940</v>
      </c>
      <c r="B2639" t="s">
        <v>1212</v>
      </c>
      <c r="C2639" t="s">
        <v>2486</v>
      </c>
      <c r="D2639" t="s">
        <v>1695</v>
      </c>
      <c r="E2639" t="s">
        <v>2521</v>
      </c>
      <c r="F2639" t="s">
        <v>2846</v>
      </c>
      <c r="G2639" t="s">
        <v>808</v>
      </c>
      <c r="H2639" t="s">
        <v>1353</v>
      </c>
      <c r="I2639" t="s">
        <v>1354</v>
      </c>
      <c r="J2639">
        <v>2025</v>
      </c>
      <c r="K2639">
        <v>0</v>
      </c>
      <c r="L2639" t="s">
        <v>3230</v>
      </c>
      <c r="M2639" t="s">
        <v>9938</v>
      </c>
      <c r="N2639" t="s">
        <v>9941</v>
      </c>
      <c r="O2639" t="s">
        <v>1753</v>
      </c>
    </row>
    <row r="2640" spans="1:15">
      <c r="A2640" t="s">
        <v>9942</v>
      </c>
      <c r="B2640" t="s">
        <v>1213</v>
      </c>
      <c r="C2640" t="s">
        <v>2486</v>
      </c>
      <c r="D2640" t="s">
        <v>1695</v>
      </c>
      <c r="E2640" t="s">
        <v>2521</v>
      </c>
      <c r="F2640" t="s">
        <v>2846</v>
      </c>
      <c r="G2640" t="s">
        <v>814</v>
      </c>
      <c r="H2640" t="s">
        <v>1353</v>
      </c>
      <c r="I2640" t="s">
        <v>1354</v>
      </c>
      <c r="J2640">
        <v>2025</v>
      </c>
      <c r="K2640">
        <v>0</v>
      </c>
      <c r="L2640" t="s">
        <v>3234</v>
      </c>
      <c r="M2640" t="s">
        <v>9938</v>
      </c>
      <c r="N2640" t="s">
        <v>9943</v>
      </c>
      <c r="O2640" t="s">
        <v>1753</v>
      </c>
    </row>
    <row r="2641" spans="1:17">
      <c r="A2641" t="s">
        <v>9944</v>
      </c>
      <c r="B2641" t="s">
        <v>1214</v>
      </c>
      <c r="C2641" t="s">
        <v>2486</v>
      </c>
      <c r="D2641" t="s">
        <v>1695</v>
      </c>
      <c r="E2641" t="s">
        <v>2521</v>
      </c>
      <c r="F2641" t="s">
        <v>2846</v>
      </c>
      <c r="G2641" t="s">
        <v>820</v>
      </c>
      <c r="H2641" t="s">
        <v>1353</v>
      </c>
      <c r="I2641" t="s">
        <v>1354</v>
      </c>
      <c r="J2641">
        <v>2025</v>
      </c>
      <c r="K2641">
        <v>0</v>
      </c>
      <c r="L2641" t="s">
        <v>3236</v>
      </c>
      <c r="M2641" t="s">
        <v>9938</v>
      </c>
      <c r="N2641" t="s">
        <v>9945</v>
      </c>
      <c r="O2641" t="s">
        <v>1753</v>
      </c>
      <c r="Q2641" t="s">
        <v>9946</v>
      </c>
    </row>
    <row r="2642" spans="1:17">
      <c r="A2642" t="s">
        <v>9947</v>
      </c>
      <c r="B2642" t="s">
        <v>1215</v>
      </c>
      <c r="C2642" t="s">
        <v>2486</v>
      </c>
      <c r="D2642" t="s">
        <v>1695</v>
      </c>
      <c r="E2642" t="s">
        <v>2521</v>
      </c>
      <c r="F2642" t="s">
        <v>2846</v>
      </c>
      <c r="G2642" t="s">
        <v>824</v>
      </c>
      <c r="H2642" t="s">
        <v>1353</v>
      </c>
      <c r="I2642" t="s">
        <v>1354</v>
      </c>
      <c r="J2642">
        <v>2025</v>
      </c>
      <c r="K2642">
        <v>0</v>
      </c>
      <c r="L2642" t="s">
        <v>2859</v>
      </c>
      <c r="M2642" t="s">
        <v>9938</v>
      </c>
      <c r="N2642" t="s">
        <v>9939</v>
      </c>
      <c r="O2642" t="s">
        <v>1753</v>
      </c>
    </row>
    <row r="2643" spans="1:17">
      <c r="A2643" t="s">
        <v>9948</v>
      </c>
      <c r="B2643" t="s">
        <v>1216</v>
      </c>
      <c r="C2643" t="s">
        <v>2486</v>
      </c>
      <c r="D2643" t="s">
        <v>1695</v>
      </c>
      <c r="E2643" t="s">
        <v>2521</v>
      </c>
      <c r="F2643" t="s">
        <v>2846</v>
      </c>
      <c r="G2643" t="s">
        <v>830</v>
      </c>
      <c r="H2643" t="s">
        <v>1353</v>
      </c>
      <c r="I2643" t="s">
        <v>1354</v>
      </c>
      <c r="J2643">
        <v>2025</v>
      </c>
      <c r="K2643">
        <v>0</v>
      </c>
      <c r="L2643" t="s">
        <v>3711</v>
      </c>
      <c r="M2643" t="s">
        <v>9949</v>
      </c>
      <c r="O2643" t="s">
        <v>1753</v>
      </c>
    </row>
    <row r="2644" spans="1:17">
      <c r="A2644" t="s">
        <v>9950</v>
      </c>
      <c r="B2644" t="s">
        <v>1217</v>
      </c>
      <c r="C2644" t="s">
        <v>2864</v>
      </c>
      <c r="E2644" t="s">
        <v>2521</v>
      </c>
      <c r="F2644" t="s">
        <v>2865</v>
      </c>
      <c r="G2644" t="s">
        <v>837</v>
      </c>
      <c r="H2644" t="s">
        <v>1353</v>
      </c>
      <c r="I2644" t="s">
        <v>1354</v>
      </c>
      <c r="J2644">
        <v>2025</v>
      </c>
      <c r="K2644">
        <v>0</v>
      </c>
      <c r="L2644" t="s">
        <v>2866</v>
      </c>
      <c r="M2644" t="s">
        <v>9951</v>
      </c>
      <c r="N2644" t="s">
        <v>9952</v>
      </c>
      <c r="O2644" t="s">
        <v>1753</v>
      </c>
    </row>
    <row r="2645" spans="1:17">
      <c r="A2645" t="s">
        <v>9953</v>
      </c>
      <c r="B2645" t="s">
        <v>1218</v>
      </c>
      <c r="C2645" t="s">
        <v>2864</v>
      </c>
      <c r="E2645" t="s">
        <v>2521</v>
      </c>
      <c r="F2645" t="s">
        <v>2865</v>
      </c>
      <c r="G2645" t="s">
        <v>843</v>
      </c>
      <c r="H2645" t="s">
        <v>1353</v>
      </c>
      <c r="I2645" t="s">
        <v>1354</v>
      </c>
      <c r="J2645">
        <v>2025</v>
      </c>
      <c r="K2645">
        <v>0</v>
      </c>
      <c r="L2645" t="s">
        <v>2869</v>
      </c>
      <c r="M2645" t="s">
        <v>9954</v>
      </c>
      <c r="N2645" t="s">
        <v>9955</v>
      </c>
      <c r="O2645" t="s">
        <v>1753</v>
      </c>
    </row>
    <row r="2646" spans="1:17">
      <c r="A2646" t="s">
        <v>9956</v>
      </c>
      <c r="B2646" t="s">
        <v>1219</v>
      </c>
      <c r="C2646" t="s">
        <v>2864</v>
      </c>
      <c r="E2646" t="s">
        <v>2521</v>
      </c>
      <c r="F2646" t="s">
        <v>2865</v>
      </c>
      <c r="G2646" t="s">
        <v>849</v>
      </c>
      <c r="H2646" t="s">
        <v>1353</v>
      </c>
      <c r="I2646" t="s">
        <v>1354</v>
      </c>
      <c r="J2646">
        <v>2025</v>
      </c>
      <c r="K2646">
        <v>0</v>
      </c>
      <c r="L2646" t="s">
        <v>2871</v>
      </c>
      <c r="M2646" t="s">
        <v>9957</v>
      </c>
      <c r="N2646" t="s">
        <v>9955</v>
      </c>
      <c r="O2646" t="s">
        <v>1753</v>
      </c>
    </row>
    <row r="2647" spans="1:17">
      <c r="A2647" t="s">
        <v>9958</v>
      </c>
      <c r="B2647" t="s">
        <v>1220</v>
      </c>
      <c r="C2647" t="s">
        <v>2864</v>
      </c>
      <c r="E2647" t="s">
        <v>2521</v>
      </c>
      <c r="F2647" t="s">
        <v>2865</v>
      </c>
      <c r="G2647" t="s">
        <v>855</v>
      </c>
      <c r="H2647" t="s">
        <v>1353</v>
      </c>
      <c r="I2647" t="s">
        <v>1354</v>
      </c>
      <c r="J2647">
        <v>2025</v>
      </c>
      <c r="K2647">
        <v>0</v>
      </c>
      <c r="L2647" t="s">
        <v>2873</v>
      </c>
      <c r="M2647" t="s">
        <v>9959</v>
      </c>
      <c r="N2647" t="s">
        <v>9955</v>
      </c>
      <c r="O2647" t="s">
        <v>1753</v>
      </c>
    </row>
    <row r="2648" spans="1:17">
      <c r="A2648" t="s">
        <v>9960</v>
      </c>
      <c r="B2648" t="s">
        <v>1221</v>
      </c>
      <c r="C2648" t="s">
        <v>2875</v>
      </c>
      <c r="E2648" t="s">
        <v>2487</v>
      </c>
      <c r="F2648" t="s">
        <v>2876</v>
      </c>
      <c r="G2648" t="s">
        <v>862</v>
      </c>
      <c r="H2648" t="s">
        <v>1353</v>
      </c>
      <c r="I2648" t="s">
        <v>1354</v>
      </c>
      <c r="J2648">
        <v>2025</v>
      </c>
      <c r="K2648">
        <v>0</v>
      </c>
      <c r="L2648" t="s">
        <v>3248</v>
      </c>
      <c r="M2648" t="s">
        <v>9961</v>
      </c>
      <c r="N2648" t="s">
        <v>9962</v>
      </c>
      <c r="O2648" t="s">
        <v>1753</v>
      </c>
    </row>
    <row r="2649" spans="1:17">
      <c r="A2649" t="s">
        <v>9963</v>
      </c>
      <c r="B2649" t="s">
        <v>1222</v>
      </c>
      <c r="C2649" t="s">
        <v>2875</v>
      </c>
      <c r="E2649" t="s">
        <v>2499</v>
      </c>
      <c r="F2649" t="s">
        <v>2876</v>
      </c>
      <c r="G2649" t="s">
        <v>868</v>
      </c>
      <c r="H2649" t="s">
        <v>1353</v>
      </c>
      <c r="I2649" t="s">
        <v>1354</v>
      </c>
      <c r="J2649">
        <v>2025</v>
      </c>
      <c r="K2649">
        <v>67</v>
      </c>
      <c r="L2649" t="s">
        <v>2882</v>
      </c>
      <c r="M2649" t="s">
        <v>9964</v>
      </c>
      <c r="N2649" t="s">
        <v>9965</v>
      </c>
      <c r="O2649" t="s">
        <v>1753</v>
      </c>
      <c r="Q2649" t="s">
        <v>9966</v>
      </c>
    </row>
    <row r="2650" spans="1:17">
      <c r="A2650" t="s">
        <v>9967</v>
      </c>
      <c r="B2650" t="s">
        <v>1223</v>
      </c>
      <c r="C2650" t="s">
        <v>2875</v>
      </c>
      <c r="E2650" t="s">
        <v>2499</v>
      </c>
      <c r="F2650" t="s">
        <v>2876</v>
      </c>
      <c r="G2650" t="s">
        <v>874</v>
      </c>
      <c r="H2650" t="s">
        <v>1353</v>
      </c>
      <c r="I2650" t="s">
        <v>1354</v>
      </c>
      <c r="J2650">
        <v>2025</v>
      </c>
      <c r="K2650">
        <v>0</v>
      </c>
      <c r="L2650" t="s">
        <v>3739</v>
      </c>
      <c r="M2650" t="s">
        <v>9968</v>
      </c>
      <c r="N2650" t="s">
        <v>9969</v>
      </c>
      <c r="O2650" t="s">
        <v>1753</v>
      </c>
    </row>
    <row r="2651" spans="1:17">
      <c r="A2651" t="s">
        <v>9970</v>
      </c>
      <c r="B2651" t="s">
        <v>1224</v>
      </c>
      <c r="C2651" t="s">
        <v>2875</v>
      </c>
      <c r="E2651" t="s">
        <v>2499</v>
      </c>
      <c r="F2651" t="s">
        <v>2876</v>
      </c>
      <c r="G2651" t="s">
        <v>880</v>
      </c>
      <c r="H2651" t="s">
        <v>1353</v>
      </c>
      <c r="I2651" t="s">
        <v>1354</v>
      </c>
      <c r="J2651">
        <v>2025</v>
      </c>
      <c r="K2651">
        <v>33</v>
      </c>
      <c r="L2651" t="s">
        <v>5546</v>
      </c>
      <c r="M2651" t="s">
        <v>9961</v>
      </c>
      <c r="N2651" t="s">
        <v>9971</v>
      </c>
      <c r="O2651" t="s">
        <v>1753</v>
      </c>
    </row>
    <row r="2652" spans="1:17">
      <c r="A2652" t="s">
        <v>9972</v>
      </c>
      <c r="B2652" t="s">
        <v>1225</v>
      </c>
      <c r="C2652" t="s">
        <v>2875</v>
      </c>
      <c r="E2652" t="s">
        <v>2499</v>
      </c>
      <c r="F2652" t="s">
        <v>2876</v>
      </c>
      <c r="G2652" t="s">
        <v>886</v>
      </c>
      <c r="H2652" t="s">
        <v>1353</v>
      </c>
      <c r="I2652" t="s">
        <v>1354</v>
      </c>
      <c r="J2652">
        <v>2025</v>
      </c>
      <c r="K2652">
        <v>100</v>
      </c>
      <c r="L2652" t="s">
        <v>2894</v>
      </c>
      <c r="M2652" t="s">
        <v>9973</v>
      </c>
      <c r="N2652" t="s">
        <v>9974</v>
      </c>
      <c r="O2652" t="s">
        <v>1753</v>
      </c>
    </row>
    <row r="2653" spans="1:17">
      <c r="A2653" t="s">
        <v>9975</v>
      </c>
      <c r="B2653" t="s">
        <v>1226</v>
      </c>
      <c r="C2653" t="s">
        <v>2875</v>
      </c>
      <c r="E2653" t="s">
        <v>2499</v>
      </c>
      <c r="F2653" t="s">
        <v>2876</v>
      </c>
      <c r="G2653" t="s">
        <v>892</v>
      </c>
      <c r="H2653" t="s">
        <v>1353</v>
      </c>
      <c r="I2653" t="s">
        <v>1354</v>
      </c>
      <c r="J2653">
        <v>2025</v>
      </c>
      <c r="K2653">
        <v>100</v>
      </c>
      <c r="L2653" t="s">
        <v>5073</v>
      </c>
      <c r="M2653" t="s">
        <v>9976</v>
      </c>
      <c r="N2653" t="s">
        <v>9977</v>
      </c>
      <c r="O2653" t="s">
        <v>1753</v>
      </c>
    </row>
    <row r="2654" spans="1:17">
      <c r="A2654" t="s">
        <v>9978</v>
      </c>
      <c r="B2654" t="s">
        <v>1227</v>
      </c>
      <c r="C2654" t="s">
        <v>2875</v>
      </c>
      <c r="E2654" t="s">
        <v>2499</v>
      </c>
      <c r="F2654" t="s">
        <v>2876</v>
      </c>
      <c r="G2654" t="s">
        <v>898</v>
      </c>
      <c r="H2654" t="s">
        <v>1353</v>
      </c>
      <c r="I2654" t="s">
        <v>1354</v>
      </c>
      <c r="J2654">
        <v>2025</v>
      </c>
      <c r="K2654">
        <v>0</v>
      </c>
      <c r="L2654" t="s">
        <v>3263</v>
      </c>
      <c r="M2654" t="s">
        <v>9979</v>
      </c>
      <c r="N2654" t="s">
        <v>9980</v>
      </c>
      <c r="O2654" t="s">
        <v>1753</v>
      </c>
    </row>
    <row r="2655" spans="1:17">
      <c r="A2655" t="s">
        <v>9981</v>
      </c>
      <c r="B2655" t="s">
        <v>1228</v>
      </c>
      <c r="C2655" t="s">
        <v>2875</v>
      </c>
      <c r="E2655" t="s">
        <v>2504</v>
      </c>
      <c r="F2655" t="s">
        <v>2876</v>
      </c>
      <c r="G2655" t="s">
        <v>904</v>
      </c>
      <c r="H2655" t="s">
        <v>1353</v>
      </c>
      <c r="I2655" t="s">
        <v>1354</v>
      </c>
      <c r="J2655">
        <v>2025</v>
      </c>
      <c r="K2655">
        <v>0</v>
      </c>
      <c r="L2655" t="s">
        <v>2906</v>
      </c>
      <c r="M2655" t="s">
        <v>2152</v>
      </c>
      <c r="N2655" t="s">
        <v>9982</v>
      </c>
      <c r="O2655" t="s">
        <v>1753</v>
      </c>
    </row>
    <row r="2656" spans="1:17">
      <c r="A2656" t="s">
        <v>9983</v>
      </c>
      <c r="B2656" t="s">
        <v>1229</v>
      </c>
      <c r="C2656" t="s">
        <v>2875</v>
      </c>
      <c r="E2656" t="s">
        <v>2504</v>
      </c>
      <c r="F2656" t="s">
        <v>2876</v>
      </c>
      <c r="G2656" t="s">
        <v>910</v>
      </c>
      <c r="H2656" t="s">
        <v>1353</v>
      </c>
      <c r="I2656" t="s">
        <v>1354</v>
      </c>
      <c r="J2656">
        <v>2025</v>
      </c>
      <c r="K2656">
        <v>0</v>
      </c>
      <c r="L2656" t="s">
        <v>2909</v>
      </c>
      <c r="M2656" t="s">
        <v>9984</v>
      </c>
      <c r="N2656" t="s">
        <v>9985</v>
      </c>
      <c r="O2656" t="s">
        <v>1753</v>
      </c>
    </row>
    <row r="2657" spans="1:19">
      <c r="A2657" t="s">
        <v>9986</v>
      </c>
      <c r="B2657" t="s">
        <v>1230</v>
      </c>
      <c r="C2657" t="s">
        <v>2875</v>
      </c>
      <c r="E2657" t="s">
        <v>2504</v>
      </c>
      <c r="F2657" t="s">
        <v>2876</v>
      </c>
      <c r="G2657" t="s">
        <v>2913</v>
      </c>
      <c r="H2657" t="s">
        <v>1353</v>
      </c>
      <c r="I2657" t="s">
        <v>1354</v>
      </c>
      <c r="J2657">
        <v>2025</v>
      </c>
      <c r="K2657">
        <v>33</v>
      </c>
      <c r="L2657" t="s">
        <v>3763</v>
      </c>
      <c r="M2657" t="s">
        <v>9984</v>
      </c>
      <c r="N2657" t="s">
        <v>9987</v>
      </c>
      <c r="O2657" t="s">
        <v>1753</v>
      </c>
    </row>
    <row r="2658" spans="1:19">
      <c r="A2658" t="s">
        <v>9988</v>
      </c>
      <c r="B2658" t="s">
        <v>1231</v>
      </c>
      <c r="C2658" t="s">
        <v>2875</v>
      </c>
      <c r="E2658" t="s">
        <v>2504</v>
      </c>
      <c r="F2658" t="s">
        <v>2876</v>
      </c>
      <c r="G2658" t="s">
        <v>922</v>
      </c>
      <c r="H2658" t="s">
        <v>1353</v>
      </c>
      <c r="I2658" t="s">
        <v>1354</v>
      </c>
      <c r="J2658">
        <v>2025</v>
      </c>
      <c r="K2658">
        <v>0</v>
      </c>
      <c r="L2658" t="s">
        <v>3273</v>
      </c>
      <c r="M2658" t="s">
        <v>9989</v>
      </c>
      <c r="O2658" t="s">
        <v>1753</v>
      </c>
    </row>
    <row r="2659" spans="1:19">
      <c r="A2659" t="s">
        <v>9990</v>
      </c>
      <c r="B2659" t="s">
        <v>1232</v>
      </c>
      <c r="C2659" t="s">
        <v>2875</v>
      </c>
      <c r="E2659" t="s">
        <v>2521</v>
      </c>
      <c r="F2659" t="s">
        <v>2876</v>
      </c>
      <c r="G2659" t="s">
        <v>928</v>
      </c>
      <c r="H2659" t="s">
        <v>1353</v>
      </c>
      <c r="I2659" t="s">
        <v>1354</v>
      </c>
      <c r="J2659">
        <v>2025</v>
      </c>
      <c r="K2659">
        <v>0</v>
      </c>
      <c r="L2659" t="s">
        <v>3276</v>
      </c>
      <c r="M2659" t="s">
        <v>2152</v>
      </c>
      <c r="N2659" t="s">
        <v>9991</v>
      </c>
      <c r="O2659" t="s">
        <v>1753</v>
      </c>
    </row>
    <row r="2660" spans="1:19">
      <c r="A2660" t="s">
        <v>9992</v>
      </c>
      <c r="B2660" t="s">
        <v>1233</v>
      </c>
      <c r="C2660" t="s">
        <v>2875</v>
      </c>
      <c r="E2660" t="s">
        <v>2521</v>
      </c>
      <c r="F2660" t="s">
        <v>2926</v>
      </c>
      <c r="G2660" t="s">
        <v>935</v>
      </c>
      <c r="H2660" t="s">
        <v>1353</v>
      </c>
      <c r="I2660" t="s">
        <v>1354</v>
      </c>
      <c r="J2660">
        <v>2025</v>
      </c>
      <c r="K2660">
        <v>0</v>
      </c>
      <c r="L2660" t="s">
        <v>3280</v>
      </c>
      <c r="M2660" t="s">
        <v>9993</v>
      </c>
      <c r="N2660" t="s">
        <v>9994</v>
      </c>
      <c r="O2660" t="s">
        <v>1753</v>
      </c>
    </row>
    <row r="2661" spans="1:19">
      <c r="A2661" t="s">
        <v>9995</v>
      </c>
      <c r="B2661" t="s">
        <v>1234</v>
      </c>
      <c r="C2661" t="s">
        <v>2875</v>
      </c>
      <c r="E2661" t="s">
        <v>2521</v>
      </c>
      <c r="F2661" t="s">
        <v>2926</v>
      </c>
      <c r="G2661" t="s">
        <v>939</v>
      </c>
      <c r="H2661" t="s">
        <v>1353</v>
      </c>
      <c r="I2661" t="s">
        <v>1354</v>
      </c>
      <c r="J2661">
        <v>2025</v>
      </c>
      <c r="K2661">
        <v>100</v>
      </c>
      <c r="L2661" t="s">
        <v>2931</v>
      </c>
      <c r="M2661" t="s">
        <v>9993</v>
      </c>
      <c r="N2661" t="s">
        <v>9996</v>
      </c>
      <c r="O2661" t="s">
        <v>1753</v>
      </c>
    </row>
    <row r="2662" spans="1:19">
      <c r="A2662" t="s">
        <v>9997</v>
      </c>
      <c r="B2662" t="s">
        <v>1235</v>
      </c>
      <c r="C2662" t="s">
        <v>2875</v>
      </c>
      <c r="E2662" t="s">
        <v>2521</v>
      </c>
      <c r="F2662" t="s">
        <v>2926</v>
      </c>
      <c r="G2662" t="s">
        <v>943</v>
      </c>
      <c r="H2662" t="s">
        <v>1353</v>
      </c>
      <c r="I2662" t="s">
        <v>1354</v>
      </c>
      <c r="J2662">
        <v>2025</v>
      </c>
      <c r="K2662">
        <v>0</v>
      </c>
      <c r="L2662" t="s">
        <v>9998</v>
      </c>
      <c r="M2662" t="s">
        <v>9999</v>
      </c>
      <c r="N2662" t="s">
        <v>10000</v>
      </c>
      <c r="O2662" t="s">
        <v>1753</v>
      </c>
      <c r="S2662" t="s">
        <v>10001</v>
      </c>
    </row>
    <row r="2663" spans="1:19">
      <c r="A2663" t="s">
        <v>10002</v>
      </c>
      <c r="B2663" t="s">
        <v>1236</v>
      </c>
      <c r="C2663" t="s">
        <v>2875</v>
      </c>
      <c r="E2663" t="s">
        <v>2521</v>
      </c>
      <c r="F2663" t="s">
        <v>2926</v>
      </c>
      <c r="G2663" t="s">
        <v>949</v>
      </c>
      <c r="H2663" t="s">
        <v>1353</v>
      </c>
      <c r="I2663" t="s">
        <v>1354</v>
      </c>
      <c r="J2663">
        <v>2025</v>
      </c>
      <c r="K2663">
        <v>67</v>
      </c>
      <c r="L2663" t="s">
        <v>9350</v>
      </c>
      <c r="M2663" t="s">
        <v>10003</v>
      </c>
      <c r="N2663" t="s">
        <v>10004</v>
      </c>
      <c r="O2663" t="s">
        <v>1753</v>
      </c>
    </row>
    <row r="2664" spans="1:19">
      <c r="A2664" t="s">
        <v>10005</v>
      </c>
      <c r="B2664" t="s">
        <v>1237</v>
      </c>
      <c r="C2664" t="s">
        <v>2875</v>
      </c>
      <c r="E2664" t="s">
        <v>2521</v>
      </c>
      <c r="F2664" t="s">
        <v>2926</v>
      </c>
      <c r="G2664" t="s">
        <v>955</v>
      </c>
      <c r="H2664" t="s">
        <v>1353</v>
      </c>
      <c r="I2664" t="s">
        <v>1354</v>
      </c>
      <c r="J2664">
        <v>2025</v>
      </c>
      <c r="K2664">
        <v>0</v>
      </c>
      <c r="L2664" t="s">
        <v>2941</v>
      </c>
      <c r="M2664" t="s">
        <v>10006</v>
      </c>
      <c r="O2664" t="s">
        <v>1753</v>
      </c>
    </row>
    <row r="2665" spans="1:19">
      <c r="A2665" t="s">
        <v>10007</v>
      </c>
      <c r="B2665" t="s">
        <v>1238</v>
      </c>
      <c r="C2665" t="s">
        <v>2875</v>
      </c>
      <c r="E2665" t="s">
        <v>2521</v>
      </c>
      <c r="F2665" t="s">
        <v>2926</v>
      </c>
      <c r="G2665" t="s">
        <v>961</v>
      </c>
      <c r="H2665" t="s">
        <v>1353</v>
      </c>
      <c r="I2665" t="s">
        <v>1354</v>
      </c>
      <c r="J2665">
        <v>2025</v>
      </c>
      <c r="K2665">
        <v>0</v>
      </c>
      <c r="L2665" t="s">
        <v>3295</v>
      </c>
      <c r="M2665" t="s">
        <v>10008</v>
      </c>
      <c r="O2665" t="s">
        <v>1753</v>
      </c>
    </row>
    <row r="2666" spans="1:19">
      <c r="A2666" t="s">
        <v>10009</v>
      </c>
      <c r="B2666" t="s">
        <v>1239</v>
      </c>
      <c r="C2666" t="s">
        <v>2947</v>
      </c>
      <c r="E2666" t="s">
        <v>2487</v>
      </c>
      <c r="F2666" t="s">
        <v>2948</v>
      </c>
      <c r="G2666" t="s">
        <v>965</v>
      </c>
      <c r="H2666" t="s">
        <v>1353</v>
      </c>
      <c r="I2666" t="s">
        <v>1354</v>
      </c>
      <c r="J2666">
        <v>2025</v>
      </c>
      <c r="K2666">
        <v>0</v>
      </c>
      <c r="L2666" t="s">
        <v>2961</v>
      </c>
      <c r="M2666" t="s">
        <v>10010</v>
      </c>
      <c r="N2666" t="s">
        <v>10011</v>
      </c>
      <c r="O2666" t="s">
        <v>1753</v>
      </c>
    </row>
    <row r="2667" spans="1:19">
      <c r="A2667" t="s">
        <v>10012</v>
      </c>
      <c r="B2667" t="s">
        <v>1240</v>
      </c>
      <c r="C2667" t="s">
        <v>2947</v>
      </c>
      <c r="E2667" t="s">
        <v>2487</v>
      </c>
      <c r="F2667" t="s">
        <v>2948</v>
      </c>
      <c r="G2667" t="s">
        <v>971</v>
      </c>
      <c r="H2667" t="s">
        <v>1353</v>
      </c>
      <c r="I2667" t="s">
        <v>1354</v>
      </c>
      <c r="J2667">
        <v>2025</v>
      </c>
      <c r="K2667">
        <v>0</v>
      </c>
      <c r="L2667" t="s">
        <v>2954</v>
      </c>
      <c r="M2667" t="s">
        <v>10010</v>
      </c>
      <c r="O2667" t="s">
        <v>1753</v>
      </c>
    </row>
    <row r="2668" spans="1:19">
      <c r="A2668" t="s">
        <v>10013</v>
      </c>
      <c r="B2668" t="s">
        <v>1241</v>
      </c>
      <c r="C2668" t="s">
        <v>2947</v>
      </c>
      <c r="E2668" t="s">
        <v>2487</v>
      </c>
      <c r="F2668" t="s">
        <v>2948</v>
      </c>
      <c r="G2668" t="s">
        <v>975</v>
      </c>
      <c r="H2668" t="s">
        <v>1353</v>
      </c>
      <c r="I2668" t="s">
        <v>1354</v>
      </c>
      <c r="J2668">
        <v>2025</v>
      </c>
      <c r="K2668">
        <v>0</v>
      </c>
      <c r="L2668" t="s">
        <v>2961</v>
      </c>
      <c r="M2668" t="s">
        <v>10010</v>
      </c>
      <c r="N2668" t="s">
        <v>10014</v>
      </c>
      <c r="O2668" t="s">
        <v>1753</v>
      </c>
    </row>
    <row r="2669" spans="1:19">
      <c r="A2669" t="s">
        <v>10015</v>
      </c>
      <c r="B2669" t="s">
        <v>1242</v>
      </c>
      <c r="C2669" t="s">
        <v>2947</v>
      </c>
      <c r="E2669" t="s">
        <v>2504</v>
      </c>
      <c r="F2669" t="s">
        <v>2948</v>
      </c>
      <c r="G2669" t="s">
        <v>981</v>
      </c>
      <c r="H2669" t="s">
        <v>1353</v>
      </c>
      <c r="I2669" t="s">
        <v>1354</v>
      </c>
      <c r="J2669">
        <v>2025</v>
      </c>
      <c r="K2669">
        <v>0</v>
      </c>
      <c r="L2669" t="s">
        <v>2961</v>
      </c>
      <c r="M2669" t="s">
        <v>10010</v>
      </c>
      <c r="O2669" t="s">
        <v>1753</v>
      </c>
    </row>
    <row r="2670" spans="1:19">
      <c r="A2670" t="s">
        <v>10016</v>
      </c>
      <c r="B2670" t="s">
        <v>1243</v>
      </c>
      <c r="C2670" t="s">
        <v>2947</v>
      </c>
      <c r="E2670" t="s">
        <v>2504</v>
      </c>
      <c r="F2670" t="s">
        <v>2948</v>
      </c>
      <c r="G2670" t="s">
        <v>986</v>
      </c>
      <c r="H2670" t="s">
        <v>1353</v>
      </c>
      <c r="I2670" t="s">
        <v>1354</v>
      </c>
      <c r="J2670">
        <v>2025</v>
      </c>
      <c r="K2670">
        <v>0</v>
      </c>
      <c r="L2670" t="s">
        <v>2954</v>
      </c>
      <c r="M2670" t="s">
        <v>10010</v>
      </c>
      <c r="O2670" t="s">
        <v>1753</v>
      </c>
    </row>
    <row r="2671" spans="1:19">
      <c r="A2671" t="s">
        <v>10017</v>
      </c>
      <c r="B2671" t="s">
        <v>1244</v>
      </c>
      <c r="C2671" t="s">
        <v>2947</v>
      </c>
      <c r="E2671" t="s">
        <v>2504</v>
      </c>
      <c r="F2671" t="s">
        <v>2948</v>
      </c>
      <c r="G2671" t="s">
        <v>989</v>
      </c>
      <c r="H2671" t="s">
        <v>1353</v>
      </c>
      <c r="I2671" t="s">
        <v>1354</v>
      </c>
      <c r="J2671">
        <v>2025</v>
      </c>
      <c r="K2671">
        <v>0</v>
      </c>
      <c r="L2671" t="s">
        <v>2961</v>
      </c>
      <c r="M2671" t="s">
        <v>10010</v>
      </c>
      <c r="N2671" t="s">
        <v>10018</v>
      </c>
      <c r="O2671" t="s">
        <v>1753</v>
      </c>
    </row>
    <row r="2672" spans="1:19">
      <c r="A2672" t="s">
        <v>10019</v>
      </c>
      <c r="B2672" t="s">
        <v>1245</v>
      </c>
      <c r="C2672" t="s">
        <v>2947</v>
      </c>
      <c r="E2672" t="s">
        <v>2966</v>
      </c>
      <c r="F2672" t="s">
        <v>2948</v>
      </c>
      <c r="G2672" t="s">
        <v>993</v>
      </c>
      <c r="H2672" t="s">
        <v>1353</v>
      </c>
      <c r="I2672" t="s">
        <v>1354</v>
      </c>
      <c r="J2672">
        <v>2025</v>
      </c>
      <c r="K2672">
        <v>0</v>
      </c>
      <c r="L2672" t="s">
        <v>2961</v>
      </c>
      <c r="M2672" t="s">
        <v>10010</v>
      </c>
      <c r="N2672" t="s">
        <v>10018</v>
      </c>
      <c r="O2672" t="s">
        <v>1753</v>
      </c>
    </row>
    <row r="2673" spans="1:15">
      <c r="A2673" t="s">
        <v>10020</v>
      </c>
      <c r="B2673" t="s">
        <v>1246</v>
      </c>
      <c r="C2673" t="s">
        <v>2947</v>
      </c>
      <c r="E2673" t="s">
        <v>2487</v>
      </c>
      <c r="F2673" t="s">
        <v>2948</v>
      </c>
      <c r="G2673" t="s">
        <v>998</v>
      </c>
      <c r="H2673" t="s">
        <v>1353</v>
      </c>
      <c r="I2673" t="s">
        <v>1354</v>
      </c>
      <c r="J2673">
        <v>2025</v>
      </c>
      <c r="K2673">
        <v>0</v>
      </c>
      <c r="L2673" t="s">
        <v>2961</v>
      </c>
      <c r="M2673" t="s">
        <v>10010</v>
      </c>
      <c r="O2673" t="s">
        <v>1753</v>
      </c>
    </row>
    <row r="2674" spans="1:15">
      <c r="A2674" t="s">
        <v>10021</v>
      </c>
      <c r="B2674" t="s">
        <v>1247</v>
      </c>
      <c r="C2674" t="s">
        <v>2947</v>
      </c>
      <c r="E2674" t="s">
        <v>2504</v>
      </c>
      <c r="F2674" t="s">
        <v>2948</v>
      </c>
      <c r="G2674" t="s">
        <v>1003</v>
      </c>
      <c r="H2674" t="s">
        <v>1353</v>
      </c>
      <c r="I2674" t="s">
        <v>1354</v>
      </c>
      <c r="J2674">
        <v>2025</v>
      </c>
      <c r="K2674">
        <v>0</v>
      </c>
      <c r="L2674" t="s">
        <v>2961</v>
      </c>
      <c r="M2674" t="s">
        <v>10010</v>
      </c>
      <c r="O2674" t="s">
        <v>1753</v>
      </c>
    </row>
    <row r="2675" spans="1:15">
      <c r="A2675" t="s">
        <v>10022</v>
      </c>
      <c r="B2675" t="s">
        <v>1248</v>
      </c>
      <c r="C2675" t="s">
        <v>2947</v>
      </c>
      <c r="E2675" t="s">
        <v>2487</v>
      </c>
      <c r="F2675" t="s">
        <v>2948</v>
      </c>
      <c r="G2675" t="s">
        <v>1007</v>
      </c>
      <c r="H2675" t="s">
        <v>1353</v>
      </c>
      <c r="I2675" t="s">
        <v>1354</v>
      </c>
      <c r="J2675">
        <v>2025</v>
      </c>
      <c r="K2675">
        <v>0</v>
      </c>
      <c r="L2675" t="s">
        <v>2954</v>
      </c>
      <c r="M2675" t="s">
        <v>10010</v>
      </c>
      <c r="N2675" t="s">
        <v>10023</v>
      </c>
      <c r="O2675" t="s">
        <v>1753</v>
      </c>
    </row>
    <row r="2676" spans="1:15">
      <c r="A2676" t="s">
        <v>10024</v>
      </c>
      <c r="B2676" t="s">
        <v>1249</v>
      </c>
      <c r="C2676" t="s">
        <v>2947</v>
      </c>
      <c r="E2676" t="s">
        <v>2966</v>
      </c>
      <c r="F2676" t="s">
        <v>2979</v>
      </c>
      <c r="G2676" t="s">
        <v>1011</v>
      </c>
      <c r="H2676" t="s">
        <v>1353</v>
      </c>
      <c r="I2676" t="s">
        <v>1354</v>
      </c>
      <c r="J2676">
        <v>2025</v>
      </c>
      <c r="K2676">
        <v>0</v>
      </c>
      <c r="L2676" t="s">
        <v>2961</v>
      </c>
      <c r="M2676" t="s">
        <v>10025</v>
      </c>
      <c r="O2676" t="s">
        <v>1753</v>
      </c>
    </row>
    <row r="2677" spans="1:15">
      <c r="A2677" t="s">
        <v>10026</v>
      </c>
      <c r="B2677" t="s">
        <v>1250</v>
      </c>
      <c r="C2677" t="s">
        <v>2947</v>
      </c>
      <c r="E2677" t="s">
        <v>2499</v>
      </c>
      <c r="F2677" t="s">
        <v>2876</v>
      </c>
      <c r="G2677" t="s">
        <v>1017</v>
      </c>
      <c r="H2677" t="s">
        <v>1353</v>
      </c>
      <c r="I2677" t="s">
        <v>1354</v>
      </c>
      <c r="J2677">
        <v>2025</v>
      </c>
      <c r="K2677">
        <v>0</v>
      </c>
      <c r="L2677" t="s">
        <v>2961</v>
      </c>
      <c r="M2677" t="s">
        <v>10027</v>
      </c>
      <c r="O2677" t="s">
        <v>1753</v>
      </c>
    </row>
    <row r="2678" spans="1:15">
      <c r="A2678" t="s">
        <v>10028</v>
      </c>
      <c r="B2678" t="s">
        <v>1251</v>
      </c>
      <c r="C2678" t="s">
        <v>2947</v>
      </c>
      <c r="E2678" t="s">
        <v>2499</v>
      </c>
      <c r="F2678" t="s">
        <v>2876</v>
      </c>
      <c r="G2678" t="s">
        <v>1022</v>
      </c>
      <c r="H2678" t="s">
        <v>1353</v>
      </c>
      <c r="I2678" t="s">
        <v>1354</v>
      </c>
      <c r="J2678">
        <v>2025</v>
      </c>
      <c r="K2678">
        <v>0</v>
      </c>
      <c r="L2678" t="s">
        <v>2961</v>
      </c>
      <c r="M2678" t="s">
        <v>10027</v>
      </c>
      <c r="O2678" t="s">
        <v>1753</v>
      </c>
    </row>
    <row r="2679" spans="1:15">
      <c r="A2679" t="s">
        <v>10029</v>
      </c>
      <c r="B2679" t="s">
        <v>1252</v>
      </c>
      <c r="C2679" t="s">
        <v>2947</v>
      </c>
      <c r="E2679" t="s">
        <v>2499</v>
      </c>
      <c r="F2679" t="s">
        <v>2876</v>
      </c>
      <c r="G2679" t="s">
        <v>1027</v>
      </c>
      <c r="H2679" t="s">
        <v>1353</v>
      </c>
      <c r="I2679" t="s">
        <v>1354</v>
      </c>
      <c r="J2679">
        <v>2025</v>
      </c>
      <c r="K2679">
        <v>0</v>
      </c>
      <c r="L2679" t="s">
        <v>2961</v>
      </c>
      <c r="M2679" t="s">
        <v>10027</v>
      </c>
      <c r="N2679" t="s">
        <v>4675</v>
      </c>
      <c r="O2679" t="s">
        <v>1753</v>
      </c>
    </row>
    <row r="2680" spans="1:15">
      <c r="A2680" t="s">
        <v>10030</v>
      </c>
      <c r="B2680" t="s">
        <v>1253</v>
      </c>
      <c r="C2680" t="s">
        <v>2947</v>
      </c>
      <c r="E2680" t="s">
        <v>2521</v>
      </c>
      <c r="F2680" t="s">
        <v>2876</v>
      </c>
      <c r="G2680" t="s">
        <v>1032</v>
      </c>
      <c r="H2680" t="s">
        <v>1353</v>
      </c>
      <c r="I2680" t="s">
        <v>1354</v>
      </c>
      <c r="J2680">
        <v>2025</v>
      </c>
      <c r="K2680">
        <v>0</v>
      </c>
      <c r="L2680" t="s">
        <v>2961</v>
      </c>
      <c r="M2680" t="s">
        <v>10031</v>
      </c>
      <c r="O2680" t="s">
        <v>1753</v>
      </c>
    </row>
    <row r="2681" spans="1:15">
      <c r="A2681" t="s">
        <v>10032</v>
      </c>
      <c r="B2681" t="s">
        <v>1254</v>
      </c>
      <c r="C2681" t="s">
        <v>2947</v>
      </c>
      <c r="E2681" t="s">
        <v>2521</v>
      </c>
      <c r="F2681" t="s">
        <v>2926</v>
      </c>
      <c r="G2681" t="s">
        <v>1038</v>
      </c>
      <c r="H2681" t="s">
        <v>1353</v>
      </c>
      <c r="I2681" t="s">
        <v>1354</v>
      </c>
      <c r="J2681">
        <v>2025</v>
      </c>
      <c r="K2681">
        <v>0</v>
      </c>
      <c r="L2681" t="s">
        <v>2954</v>
      </c>
      <c r="M2681" t="s">
        <v>10033</v>
      </c>
      <c r="O2681" t="s">
        <v>1753</v>
      </c>
    </row>
    <row r="2682" spans="1:15">
      <c r="A2682" t="s">
        <v>10034</v>
      </c>
      <c r="B2682" t="s">
        <v>1255</v>
      </c>
      <c r="C2682" t="s">
        <v>2947</v>
      </c>
      <c r="E2682" t="s">
        <v>2521</v>
      </c>
      <c r="F2682" t="s">
        <v>2926</v>
      </c>
      <c r="G2682" t="s">
        <v>1041</v>
      </c>
      <c r="H2682" t="s">
        <v>1353</v>
      </c>
      <c r="I2682" t="s">
        <v>1354</v>
      </c>
      <c r="J2682">
        <v>2025</v>
      </c>
      <c r="K2682">
        <v>0</v>
      </c>
      <c r="L2682" t="s">
        <v>2961</v>
      </c>
      <c r="M2682" t="s">
        <v>10033</v>
      </c>
      <c r="O2682" t="s">
        <v>1753</v>
      </c>
    </row>
    <row r="2683" spans="1:15">
      <c r="A2683" t="s">
        <v>10035</v>
      </c>
      <c r="B2683" t="s">
        <v>1256</v>
      </c>
      <c r="C2683" t="s">
        <v>2947</v>
      </c>
      <c r="E2683" t="s">
        <v>2521</v>
      </c>
      <c r="F2683" t="s">
        <v>2926</v>
      </c>
      <c r="G2683" t="s">
        <v>1046</v>
      </c>
      <c r="H2683" t="s">
        <v>1353</v>
      </c>
      <c r="I2683" t="s">
        <v>1354</v>
      </c>
      <c r="J2683">
        <v>2025</v>
      </c>
      <c r="K2683">
        <v>0</v>
      </c>
      <c r="L2683" t="s">
        <v>2954</v>
      </c>
      <c r="M2683" t="s">
        <v>10033</v>
      </c>
      <c r="O2683" t="s">
        <v>1753</v>
      </c>
    </row>
    <row r="2684" spans="1:15">
      <c r="A2684" t="s">
        <v>10036</v>
      </c>
      <c r="B2684" t="s">
        <v>1257</v>
      </c>
      <c r="C2684" t="s">
        <v>2486</v>
      </c>
      <c r="D2684" t="s">
        <v>1742</v>
      </c>
      <c r="E2684" t="s">
        <v>2487</v>
      </c>
      <c r="F2684" t="s">
        <v>2488</v>
      </c>
      <c r="G2684" t="s">
        <v>2489</v>
      </c>
      <c r="H2684" t="s">
        <v>1355</v>
      </c>
      <c r="I2684" t="s">
        <v>1356</v>
      </c>
      <c r="J2684">
        <v>2025</v>
      </c>
      <c r="K2684">
        <v>0</v>
      </c>
      <c r="L2684" t="s">
        <v>2999</v>
      </c>
      <c r="M2684" t="s">
        <v>10037</v>
      </c>
      <c r="N2684" t="s">
        <v>10038</v>
      </c>
    </row>
    <row r="2685" spans="1:15">
      <c r="A2685" t="s">
        <v>10039</v>
      </c>
      <c r="B2685" t="s">
        <v>1258</v>
      </c>
      <c r="C2685" t="s">
        <v>2486</v>
      </c>
      <c r="D2685" t="s">
        <v>1743</v>
      </c>
      <c r="E2685" t="s">
        <v>2487</v>
      </c>
      <c r="F2685" t="s">
        <v>2488</v>
      </c>
      <c r="G2685" t="s">
        <v>2494</v>
      </c>
      <c r="H2685" t="s">
        <v>1355</v>
      </c>
      <c r="I2685" t="s">
        <v>1356</v>
      </c>
      <c r="J2685">
        <v>2025</v>
      </c>
      <c r="K2685">
        <v>0</v>
      </c>
      <c r="L2685" t="s">
        <v>3855</v>
      </c>
      <c r="M2685" t="s">
        <v>10040</v>
      </c>
      <c r="N2685" t="s">
        <v>10041</v>
      </c>
    </row>
    <row r="2686" spans="1:15">
      <c r="A2686" t="s">
        <v>10042</v>
      </c>
      <c r="B2686" t="s">
        <v>1259</v>
      </c>
      <c r="C2686" t="s">
        <v>2486</v>
      </c>
      <c r="D2686" t="s">
        <v>1744</v>
      </c>
      <c r="E2686" t="s">
        <v>2499</v>
      </c>
      <c r="F2686" t="s">
        <v>2488</v>
      </c>
      <c r="G2686" t="s">
        <v>2500</v>
      </c>
      <c r="H2686" t="s">
        <v>1355</v>
      </c>
      <c r="I2686" t="s">
        <v>1356</v>
      </c>
      <c r="J2686">
        <v>2025</v>
      </c>
      <c r="K2686">
        <v>0</v>
      </c>
      <c r="L2686" t="s">
        <v>10043</v>
      </c>
      <c r="M2686" t="s">
        <v>10044</v>
      </c>
      <c r="N2686" t="s">
        <v>10045</v>
      </c>
    </row>
    <row r="2687" spans="1:15">
      <c r="A2687" t="s">
        <v>10046</v>
      </c>
      <c r="B2687" t="s">
        <v>1260</v>
      </c>
      <c r="C2687" t="s">
        <v>2486</v>
      </c>
      <c r="D2687" t="s">
        <v>1745</v>
      </c>
      <c r="E2687" t="s">
        <v>2504</v>
      </c>
      <c r="F2687" t="s">
        <v>2488</v>
      </c>
      <c r="G2687" t="s">
        <v>2505</v>
      </c>
      <c r="H2687" t="s">
        <v>1355</v>
      </c>
      <c r="I2687" t="s">
        <v>1356</v>
      </c>
      <c r="J2687">
        <v>2025</v>
      </c>
      <c r="K2687">
        <v>0</v>
      </c>
      <c r="L2687" t="s">
        <v>3007</v>
      </c>
      <c r="M2687" t="s">
        <v>10047</v>
      </c>
      <c r="N2687" t="s">
        <v>10048</v>
      </c>
    </row>
    <row r="2688" spans="1:15">
      <c r="A2688" t="s">
        <v>10049</v>
      </c>
      <c r="B2688" t="s">
        <v>1261</v>
      </c>
      <c r="C2688" t="s">
        <v>2486</v>
      </c>
      <c r="D2688" t="s">
        <v>1746</v>
      </c>
      <c r="E2688" t="s">
        <v>2504</v>
      </c>
      <c r="F2688" t="s">
        <v>2488</v>
      </c>
      <c r="G2688" t="s">
        <v>2511</v>
      </c>
      <c r="H2688" t="s">
        <v>1355</v>
      </c>
      <c r="I2688" t="s">
        <v>1356</v>
      </c>
      <c r="J2688">
        <v>2025</v>
      </c>
      <c r="K2688">
        <v>0</v>
      </c>
      <c r="L2688" t="s">
        <v>3010</v>
      </c>
      <c r="N2688" t="s">
        <v>10050</v>
      </c>
    </row>
    <row r="2689" spans="1:14">
      <c r="A2689" t="s">
        <v>10051</v>
      </c>
      <c r="B2689" t="s">
        <v>1262</v>
      </c>
      <c r="C2689" t="s">
        <v>2486</v>
      </c>
      <c r="D2689" t="s">
        <v>1747</v>
      </c>
      <c r="E2689" t="s">
        <v>2504</v>
      </c>
      <c r="F2689" t="s">
        <v>2488</v>
      </c>
      <c r="G2689" t="s">
        <v>2516</v>
      </c>
      <c r="H2689" t="s">
        <v>1355</v>
      </c>
      <c r="I2689" t="s">
        <v>1356</v>
      </c>
      <c r="J2689">
        <v>2025</v>
      </c>
      <c r="K2689">
        <v>0</v>
      </c>
      <c r="L2689" t="s">
        <v>3013</v>
      </c>
      <c r="M2689" t="s">
        <v>10052</v>
      </c>
      <c r="N2689" t="s">
        <v>10053</v>
      </c>
    </row>
    <row r="2690" spans="1:14">
      <c r="A2690" t="s">
        <v>10054</v>
      </c>
      <c r="B2690" t="s">
        <v>1263</v>
      </c>
      <c r="C2690" t="s">
        <v>2486</v>
      </c>
      <c r="D2690" t="s">
        <v>1695</v>
      </c>
      <c r="E2690" t="s">
        <v>2521</v>
      </c>
      <c r="F2690" t="s">
        <v>2488</v>
      </c>
      <c r="G2690" t="s">
        <v>2522</v>
      </c>
      <c r="H2690" t="s">
        <v>1355</v>
      </c>
      <c r="I2690" t="s">
        <v>1356</v>
      </c>
      <c r="J2690">
        <v>2025</v>
      </c>
      <c r="K2690">
        <v>67</v>
      </c>
      <c r="L2690" t="s">
        <v>2523</v>
      </c>
      <c r="M2690" t="s">
        <v>10055</v>
      </c>
      <c r="N2690" t="s">
        <v>10056</v>
      </c>
    </row>
    <row r="2691" spans="1:14">
      <c r="A2691" t="s">
        <v>10057</v>
      </c>
      <c r="B2691" t="s">
        <v>1115</v>
      </c>
      <c r="C2691" t="s">
        <v>2486</v>
      </c>
      <c r="D2691" t="s">
        <v>1743</v>
      </c>
      <c r="E2691" t="s">
        <v>2487</v>
      </c>
      <c r="F2691" t="s">
        <v>2526</v>
      </c>
      <c r="G2691" t="s">
        <v>289</v>
      </c>
      <c r="H2691" t="s">
        <v>1355</v>
      </c>
      <c r="I2691" t="s">
        <v>1356</v>
      </c>
      <c r="J2691">
        <v>2025</v>
      </c>
      <c r="K2691">
        <v>0</v>
      </c>
      <c r="L2691" t="s">
        <v>3880</v>
      </c>
      <c r="N2691" t="s">
        <v>10058</v>
      </c>
    </row>
    <row r="2692" spans="1:14">
      <c r="A2692" t="s">
        <v>10059</v>
      </c>
      <c r="B2692" t="s">
        <v>1116</v>
      </c>
      <c r="C2692" t="s">
        <v>2486</v>
      </c>
      <c r="D2692" t="s">
        <v>1743</v>
      </c>
      <c r="E2692" t="s">
        <v>2487</v>
      </c>
      <c r="F2692" t="s">
        <v>2526</v>
      </c>
      <c r="G2692" t="s">
        <v>296</v>
      </c>
      <c r="H2692" t="s">
        <v>1355</v>
      </c>
      <c r="I2692" t="s">
        <v>1356</v>
      </c>
      <c r="J2692">
        <v>2025</v>
      </c>
      <c r="K2692">
        <v>0</v>
      </c>
      <c r="L2692" t="s">
        <v>3021</v>
      </c>
    </row>
    <row r="2693" spans="1:14">
      <c r="A2693" t="s">
        <v>10060</v>
      </c>
      <c r="B2693" t="s">
        <v>1117</v>
      </c>
      <c r="C2693" t="s">
        <v>2486</v>
      </c>
      <c r="D2693" t="s">
        <v>1743</v>
      </c>
      <c r="E2693" t="s">
        <v>2487</v>
      </c>
      <c r="F2693" t="s">
        <v>2526</v>
      </c>
      <c r="G2693" t="s">
        <v>300</v>
      </c>
      <c r="H2693" t="s">
        <v>1355</v>
      </c>
      <c r="I2693" t="s">
        <v>1356</v>
      </c>
      <c r="J2693">
        <v>2025</v>
      </c>
      <c r="K2693">
        <v>0</v>
      </c>
      <c r="L2693" t="s">
        <v>3024</v>
      </c>
    </row>
    <row r="2694" spans="1:14">
      <c r="A2694" t="s">
        <v>10061</v>
      </c>
      <c r="B2694" t="s">
        <v>1118</v>
      </c>
      <c r="C2694" t="s">
        <v>2486</v>
      </c>
      <c r="D2694" t="s">
        <v>1743</v>
      </c>
      <c r="E2694" t="s">
        <v>2487</v>
      </c>
      <c r="F2694" t="s">
        <v>2526</v>
      </c>
      <c r="G2694" t="s">
        <v>304</v>
      </c>
      <c r="H2694" t="s">
        <v>1355</v>
      </c>
      <c r="I2694" t="s">
        <v>1356</v>
      </c>
      <c r="J2694">
        <v>2025</v>
      </c>
      <c r="K2694">
        <v>0</v>
      </c>
      <c r="L2694" t="s">
        <v>3888</v>
      </c>
    </row>
    <row r="2695" spans="1:14">
      <c r="A2695" t="s">
        <v>10062</v>
      </c>
      <c r="B2695" t="s">
        <v>1119</v>
      </c>
      <c r="C2695" t="s">
        <v>2486</v>
      </c>
      <c r="D2695" t="s">
        <v>1743</v>
      </c>
      <c r="E2695" t="s">
        <v>2487</v>
      </c>
      <c r="F2695" t="s">
        <v>2526</v>
      </c>
      <c r="G2695" t="s">
        <v>308</v>
      </c>
      <c r="H2695" t="s">
        <v>1355</v>
      </c>
      <c r="I2695" t="s">
        <v>1356</v>
      </c>
      <c r="J2695">
        <v>2025</v>
      </c>
      <c r="K2695">
        <v>0</v>
      </c>
      <c r="L2695" t="s">
        <v>3028</v>
      </c>
    </row>
    <row r="2696" spans="1:14">
      <c r="A2696" t="s">
        <v>10063</v>
      </c>
      <c r="B2696" t="s">
        <v>1120</v>
      </c>
      <c r="C2696" t="s">
        <v>2486</v>
      </c>
      <c r="D2696" t="s">
        <v>1743</v>
      </c>
      <c r="E2696" t="s">
        <v>2487</v>
      </c>
      <c r="F2696" t="s">
        <v>2526</v>
      </c>
      <c r="G2696" t="s">
        <v>312</v>
      </c>
      <c r="H2696" t="s">
        <v>1355</v>
      </c>
      <c r="I2696" t="s">
        <v>1356</v>
      </c>
      <c r="J2696">
        <v>2025</v>
      </c>
      <c r="K2696">
        <v>0</v>
      </c>
      <c r="L2696" t="s">
        <v>3892</v>
      </c>
    </row>
    <row r="2697" spans="1:14">
      <c r="A2697" t="s">
        <v>10064</v>
      </c>
      <c r="B2697" t="s">
        <v>1121</v>
      </c>
      <c r="C2697" t="s">
        <v>2486</v>
      </c>
      <c r="D2697" t="s">
        <v>1743</v>
      </c>
      <c r="E2697" t="s">
        <v>2487</v>
      </c>
      <c r="F2697" t="s">
        <v>2526</v>
      </c>
      <c r="G2697" t="s">
        <v>318</v>
      </c>
      <c r="H2697" t="s">
        <v>1355</v>
      </c>
      <c r="I2697" t="s">
        <v>1356</v>
      </c>
      <c r="J2697">
        <v>2025</v>
      </c>
      <c r="K2697">
        <v>0</v>
      </c>
      <c r="L2697" t="s">
        <v>3388</v>
      </c>
    </row>
    <row r="2698" spans="1:14">
      <c r="A2698" t="s">
        <v>10065</v>
      </c>
      <c r="B2698" t="s">
        <v>1122</v>
      </c>
      <c r="C2698" t="s">
        <v>2486</v>
      </c>
      <c r="D2698" t="s">
        <v>1743</v>
      </c>
      <c r="E2698" t="s">
        <v>2487</v>
      </c>
      <c r="F2698" t="s">
        <v>2526</v>
      </c>
      <c r="G2698" t="s">
        <v>324</v>
      </c>
      <c r="H2698" t="s">
        <v>1355</v>
      </c>
      <c r="I2698" t="s">
        <v>1356</v>
      </c>
      <c r="J2698">
        <v>2025</v>
      </c>
      <c r="K2698">
        <v>0</v>
      </c>
      <c r="L2698" t="s">
        <v>3035</v>
      </c>
    </row>
    <row r="2699" spans="1:14">
      <c r="A2699" t="s">
        <v>10066</v>
      </c>
      <c r="B2699" t="s">
        <v>1123</v>
      </c>
      <c r="C2699" t="s">
        <v>2486</v>
      </c>
      <c r="D2699" t="s">
        <v>1743</v>
      </c>
      <c r="E2699" t="s">
        <v>2487</v>
      </c>
      <c r="F2699" t="s">
        <v>2552</v>
      </c>
      <c r="G2699" t="s">
        <v>330</v>
      </c>
      <c r="H2699" t="s">
        <v>1355</v>
      </c>
      <c r="I2699" t="s">
        <v>1356</v>
      </c>
      <c r="J2699">
        <v>2025</v>
      </c>
      <c r="K2699">
        <v>0</v>
      </c>
      <c r="L2699" t="s">
        <v>3900</v>
      </c>
    </row>
    <row r="2700" spans="1:14">
      <c r="A2700" t="s">
        <v>10067</v>
      </c>
      <c r="B2700" t="s">
        <v>1124</v>
      </c>
      <c r="C2700" t="s">
        <v>2486</v>
      </c>
      <c r="D2700" t="s">
        <v>1743</v>
      </c>
      <c r="E2700" t="s">
        <v>2487</v>
      </c>
      <c r="F2700" t="s">
        <v>2552</v>
      </c>
      <c r="G2700" t="s">
        <v>336</v>
      </c>
      <c r="H2700" t="s">
        <v>1355</v>
      </c>
      <c r="I2700" t="s">
        <v>1356</v>
      </c>
      <c r="J2700">
        <v>2025</v>
      </c>
      <c r="K2700">
        <v>0</v>
      </c>
      <c r="L2700" t="s">
        <v>3903</v>
      </c>
    </row>
    <row r="2701" spans="1:14">
      <c r="A2701" t="s">
        <v>10068</v>
      </c>
      <c r="B2701" t="s">
        <v>1125</v>
      </c>
      <c r="C2701" t="s">
        <v>2486</v>
      </c>
      <c r="D2701" t="s">
        <v>1743</v>
      </c>
      <c r="E2701" t="s">
        <v>2487</v>
      </c>
      <c r="F2701" t="s">
        <v>2552</v>
      </c>
      <c r="G2701" t="s">
        <v>342</v>
      </c>
      <c r="H2701" t="s">
        <v>1355</v>
      </c>
      <c r="I2701" t="s">
        <v>1356</v>
      </c>
      <c r="J2701">
        <v>2025</v>
      </c>
      <c r="K2701">
        <v>0</v>
      </c>
      <c r="L2701" t="s">
        <v>3402</v>
      </c>
    </row>
    <row r="2702" spans="1:14">
      <c r="A2702" t="s">
        <v>10069</v>
      </c>
      <c r="B2702" t="s">
        <v>1126</v>
      </c>
      <c r="C2702" t="s">
        <v>2486</v>
      </c>
      <c r="D2702" t="s">
        <v>1743</v>
      </c>
      <c r="E2702" t="s">
        <v>2487</v>
      </c>
      <c r="F2702" t="s">
        <v>2552</v>
      </c>
      <c r="G2702" t="s">
        <v>346</v>
      </c>
      <c r="H2702" t="s">
        <v>1355</v>
      </c>
      <c r="I2702" t="s">
        <v>1356</v>
      </c>
      <c r="J2702">
        <v>2025</v>
      </c>
      <c r="K2702">
        <v>0</v>
      </c>
      <c r="L2702" t="s">
        <v>3406</v>
      </c>
    </row>
    <row r="2703" spans="1:14">
      <c r="A2703" t="s">
        <v>10070</v>
      </c>
      <c r="B2703" t="s">
        <v>1127</v>
      </c>
      <c r="C2703" t="s">
        <v>2486</v>
      </c>
      <c r="D2703" t="s">
        <v>1743</v>
      </c>
      <c r="E2703" t="s">
        <v>2487</v>
      </c>
      <c r="F2703" t="s">
        <v>2565</v>
      </c>
      <c r="G2703" t="s">
        <v>352</v>
      </c>
      <c r="H2703" t="s">
        <v>1355</v>
      </c>
      <c r="I2703" t="s">
        <v>1356</v>
      </c>
      <c r="J2703">
        <v>2025</v>
      </c>
      <c r="K2703">
        <v>0</v>
      </c>
      <c r="L2703" t="s">
        <v>3147</v>
      </c>
    </row>
    <row r="2704" spans="1:14">
      <c r="A2704" t="s">
        <v>10071</v>
      </c>
      <c r="B2704" t="s">
        <v>1128</v>
      </c>
      <c r="C2704" t="s">
        <v>2486</v>
      </c>
      <c r="D2704" t="s">
        <v>1743</v>
      </c>
      <c r="E2704" t="s">
        <v>2487</v>
      </c>
      <c r="F2704" t="s">
        <v>2565</v>
      </c>
      <c r="G2704" t="s">
        <v>358</v>
      </c>
      <c r="H2704" t="s">
        <v>1355</v>
      </c>
      <c r="I2704" t="s">
        <v>1356</v>
      </c>
      <c r="J2704">
        <v>2025</v>
      </c>
      <c r="K2704">
        <v>0</v>
      </c>
      <c r="L2704" t="s">
        <v>3050</v>
      </c>
    </row>
    <row r="2705" spans="1:12">
      <c r="A2705" t="s">
        <v>10072</v>
      </c>
      <c r="B2705" t="s">
        <v>1129</v>
      </c>
      <c r="C2705" t="s">
        <v>2486</v>
      </c>
      <c r="D2705" t="s">
        <v>1743</v>
      </c>
      <c r="E2705" t="s">
        <v>2487</v>
      </c>
      <c r="F2705" t="s">
        <v>2573</v>
      </c>
      <c r="G2705" t="s">
        <v>364</v>
      </c>
      <c r="H2705" t="s">
        <v>1355</v>
      </c>
      <c r="I2705" t="s">
        <v>1356</v>
      </c>
      <c r="J2705">
        <v>2025</v>
      </c>
      <c r="K2705">
        <v>0</v>
      </c>
      <c r="L2705" t="s">
        <v>3140</v>
      </c>
    </row>
    <row r="2706" spans="1:12">
      <c r="A2706" t="s">
        <v>10073</v>
      </c>
      <c r="B2706" t="s">
        <v>1130</v>
      </c>
      <c r="C2706" t="s">
        <v>2486</v>
      </c>
      <c r="D2706" t="s">
        <v>1743</v>
      </c>
      <c r="E2706" t="s">
        <v>2487</v>
      </c>
      <c r="F2706" t="s">
        <v>2573</v>
      </c>
      <c r="G2706" t="s">
        <v>369</v>
      </c>
      <c r="H2706" t="s">
        <v>1355</v>
      </c>
      <c r="I2706" t="s">
        <v>1356</v>
      </c>
      <c r="J2706">
        <v>2025</v>
      </c>
      <c r="K2706">
        <v>0</v>
      </c>
      <c r="L2706" t="s">
        <v>2578</v>
      </c>
    </row>
    <row r="2707" spans="1:12">
      <c r="A2707" t="s">
        <v>10074</v>
      </c>
      <c r="B2707" t="s">
        <v>1131</v>
      </c>
      <c r="C2707" t="s">
        <v>2486</v>
      </c>
      <c r="D2707" t="s">
        <v>1743</v>
      </c>
      <c r="E2707" t="s">
        <v>2487</v>
      </c>
      <c r="F2707" t="s">
        <v>2580</v>
      </c>
      <c r="G2707" t="s">
        <v>374</v>
      </c>
      <c r="H2707" t="s">
        <v>1355</v>
      </c>
      <c r="I2707" t="s">
        <v>1356</v>
      </c>
      <c r="J2707">
        <v>2025</v>
      </c>
      <c r="K2707">
        <v>0</v>
      </c>
      <c r="L2707" t="s">
        <v>2581</v>
      </c>
    </row>
    <row r="2708" spans="1:12">
      <c r="A2708" t="s">
        <v>10075</v>
      </c>
      <c r="B2708" t="s">
        <v>1132</v>
      </c>
      <c r="C2708" t="s">
        <v>2486</v>
      </c>
      <c r="D2708" t="s">
        <v>1743</v>
      </c>
      <c r="E2708" t="s">
        <v>2487</v>
      </c>
      <c r="F2708" t="s">
        <v>2580</v>
      </c>
      <c r="G2708" t="s">
        <v>380</v>
      </c>
      <c r="H2708" t="s">
        <v>1355</v>
      </c>
      <c r="I2708" t="s">
        <v>1356</v>
      </c>
      <c r="J2708">
        <v>2025</v>
      </c>
      <c r="K2708">
        <v>0</v>
      </c>
      <c r="L2708" t="s">
        <v>3918</v>
      </c>
    </row>
    <row r="2709" spans="1:12">
      <c r="A2709" t="s">
        <v>10076</v>
      </c>
      <c r="B2709" t="s">
        <v>1133</v>
      </c>
      <c r="C2709" t="s">
        <v>2486</v>
      </c>
      <c r="D2709" t="s">
        <v>1743</v>
      </c>
      <c r="E2709" t="s">
        <v>2487</v>
      </c>
      <c r="F2709" t="s">
        <v>2526</v>
      </c>
      <c r="G2709" t="s">
        <v>386</v>
      </c>
      <c r="H2709" t="s">
        <v>1355</v>
      </c>
      <c r="I2709" t="s">
        <v>1356</v>
      </c>
      <c r="J2709">
        <v>2025</v>
      </c>
      <c r="K2709">
        <v>0</v>
      </c>
      <c r="L2709" t="s">
        <v>3060</v>
      </c>
    </row>
    <row r="2710" spans="1:12">
      <c r="A2710" t="s">
        <v>10077</v>
      </c>
      <c r="B2710" t="s">
        <v>1134</v>
      </c>
      <c r="C2710" t="s">
        <v>2486</v>
      </c>
      <c r="D2710" t="s">
        <v>1743</v>
      </c>
      <c r="E2710" t="s">
        <v>2487</v>
      </c>
      <c r="F2710" t="s">
        <v>2526</v>
      </c>
      <c r="G2710" t="s">
        <v>392</v>
      </c>
      <c r="H2710" t="s">
        <v>1355</v>
      </c>
      <c r="I2710" t="s">
        <v>1356</v>
      </c>
      <c r="J2710">
        <v>2025</v>
      </c>
      <c r="K2710">
        <v>0</v>
      </c>
      <c r="L2710" t="s">
        <v>2590</v>
      </c>
    </row>
    <row r="2711" spans="1:12">
      <c r="A2711" t="s">
        <v>10078</v>
      </c>
      <c r="B2711" t="s">
        <v>1135</v>
      </c>
      <c r="C2711" t="s">
        <v>2486</v>
      </c>
      <c r="D2711" t="s">
        <v>1743</v>
      </c>
      <c r="E2711" t="s">
        <v>2487</v>
      </c>
      <c r="F2711" t="s">
        <v>2526</v>
      </c>
      <c r="G2711" t="s">
        <v>398</v>
      </c>
      <c r="H2711" t="s">
        <v>1355</v>
      </c>
      <c r="I2711" t="s">
        <v>1356</v>
      </c>
      <c r="J2711">
        <v>2025</v>
      </c>
      <c r="K2711">
        <v>0</v>
      </c>
      <c r="L2711" t="s">
        <v>3927</v>
      </c>
    </row>
    <row r="2712" spans="1:12">
      <c r="A2712" t="s">
        <v>10079</v>
      </c>
      <c r="B2712" t="s">
        <v>1136</v>
      </c>
      <c r="C2712" t="s">
        <v>2486</v>
      </c>
      <c r="D2712" t="s">
        <v>1743</v>
      </c>
      <c r="E2712" t="s">
        <v>2487</v>
      </c>
      <c r="F2712" t="s">
        <v>2526</v>
      </c>
      <c r="G2712" t="s">
        <v>402</v>
      </c>
      <c r="H2712" t="s">
        <v>1355</v>
      </c>
      <c r="I2712" t="s">
        <v>1356</v>
      </c>
      <c r="J2712">
        <v>2025</v>
      </c>
      <c r="K2712">
        <v>0</v>
      </c>
      <c r="L2712" t="s">
        <v>3442</v>
      </c>
    </row>
    <row r="2713" spans="1:12">
      <c r="A2713" t="s">
        <v>10080</v>
      </c>
      <c r="B2713" t="s">
        <v>1137</v>
      </c>
      <c r="C2713" t="s">
        <v>2486</v>
      </c>
      <c r="D2713" t="s">
        <v>1743</v>
      </c>
      <c r="E2713" t="s">
        <v>2487</v>
      </c>
      <c r="F2713" t="s">
        <v>2526</v>
      </c>
      <c r="G2713" t="s">
        <v>408</v>
      </c>
      <c r="H2713" t="s">
        <v>1355</v>
      </c>
      <c r="I2713" t="s">
        <v>1356</v>
      </c>
      <c r="J2713">
        <v>2025</v>
      </c>
      <c r="K2713">
        <v>0</v>
      </c>
      <c r="L2713" t="s">
        <v>2599</v>
      </c>
    </row>
    <row r="2714" spans="1:12">
      <c r="A2714" t="s">
        <v>10081</v>
      </c>
      <c r="B2714" t="s">
        <v>1138</v>
      </c>
      <c r="C2714" t="s">
        <v>2486</v>
      </c>
      <c r="D2714" t="s">
        <v>1743</v>
      </c>
      <c r="E2714" t="s">
        <v>2487</v>
      </c>
      <c r="F2714" t="s">
        <v>2526</v>
      </c>
      <c r="G2714" t="s">
        <v>414</v>
      </c>
      <c r="H2714" t="s">
        <v>1355</v>
      </c>
      <c r="I2714" t="s">
        <v>1356</v>
      </c>
      <c r="J2714">
        <v>2025</v>
      </c>
      <c r="K2714">
        <v>0</v>
      </c>
      <c r="L2714" t="s">
        <v>3450</v>
      </c>
    </row>
    <row r="2715" spans="1:12">
      <c r="A2715" t="s">
        <v>10082</v>
      </c>
      <c r="B2715" t="s">
        <v>1139</v>
      </c>
      <c r="C2715" t="s">
        <v>2486</v>
      </c>
      <c r="D2715" t="s">
        <v>1743</v>
      </c>
      <c r="E2715" t="s">
        <v>2487</v>
      </c>
      <c r="F2715" t="s">
        <v>2552</v>
      </c>
      <c r="G2715" t="s">
        <v>420</v>
      </c>
      <c r="H2715" t="s">
        <v>1355</v>
      </c>
      <c r="I2715" t="s">
        <v>1356</v>
      </c>
      <c r="J2715">
        <v>2025</v>
      </c>
      <c r="K2715">
        <v>0</v>
      </c>
      <c r="L2715" t="s">
        <v>3937</v>
      </c>
    </row>
    <row r="2716" spans="1:12">
      <c r="A2716" t="s">
        <v>10083</v>
      </c>
      <c r="B2716" t="s">
        <v>1140</v>
      </c>
      <c r="C2716" t="s">
        <v>2486</v>
      </c>
      <c r="D2716" t="s">
        <v>1743</v>
      </c>
      <c r="E2716" t="s">
        <v>2487</v>
      </c>
      <c r="F2716" t="s">
        <v>2552</v>
      </c>
      <c r="G2716" t="s">
        <v>424</v>
      </c>
      <c r="H2716" t="s">
        <v>1355</v>
      </c>
      <c r="I2716" t="s">
        <v>1356</v>
      </c>
      <c r="J2716">
        <v>2025</v>
      </c>
      <c r="K2716">
        <v>0</v>
      </c>
      <c r="L2716" t="s">
        <v>3940</v>
      </c>
    </row>
    <row r="2717" spans="1:12">
      <c r="A2717" t="s">
        <v>10084</v>
      </c>
      <c r="B2717" t="s">
        <v>1141</v>
      </c>
      <c r="C2717" t="s">
        <v>2486</v>
      </c>
      <c r="D2717" t="s">
        <v>1743</v>
      </c>
      <c r="E2717" t="s">
        <v>2487</v>
      </c>
      <c r="F2717" t="s">
        <v>2552</v>
      </c>
      <c r="G2717" t="s">
        <v>430</v>
      </c>
      <c r="H2717" t="s">
        <v>1355</v>
      </c>
      <c r="I2717" t="s">
        <v>1356</v>
      </c>
      <c r="J2717">
        <v>2025</v>
      </c>
      <c r="K2717">
        <v>0</v>
      </c>
      <c r="L2717" t="s">
        <v>3944</v>
      </c>
    </row>
    <row r="2718" spans="1:12">
      <c r="A2718" t="s">
        <v>10085</v>
      </c>
      <c r="B2718" t="s">
        <v>1142</v>
      </c>
      <c r="C2718" t="s">
        <v>2486</v>
      </c>
      <c r="D2718" t="s">
        <v>1743</v>
      </c>
      <c r="E2718" t="s">
        <v>2487</v>
      </c>
      <c r="F2718" t="s">
        <v>2552</v>
      </c>
      <c r="G2718" t="s">
        <v>434</v>
      </c>
      <c r="H2718" t="s">
        <v>1355</v>
      </c>
      <c r="I2718" t="s">
        <v>1356</v>
      </c>
      <c r="J2718">
        <v>2025</v>
      </c>
      <c r="K2718">
        <v>0</v>
      </c>
      <c r="L2718" t="s">
        <v>3464</v>
      </c>
    </row>
    <row r="2719" spans="1:12">
      <c r="A2719" t="s">
        <v>10086</v>
      </c>
      <c r="B2719" t="s">
        <v>1143</v>
      </c>
      <c r="C2719" t="s">
        <v>2486</v>
      </c>
      <c r="D2719" t="s">
        <v>1743</v>
      </c>
      <c r="E2719" t="s">
        <v>2487</v>
      </c>
      <c r="F2719" t="s">
        <v>2552</v>
      </c>
      <c r="G2719" t="s">
        <v>438</v>
      </c>
      <c r="H2719" t="s">
        <v>1355</v>
      </c>
      <c r="I2719" t="s">
        <v>1356</v>
      </c>
      <c r="J2719">
        <v>2025</v>
      </c>
      <c r="K2719">
        <v>0</v>
      </c>
      <c r="L2719" t="s">
        <v>3468</v>
      </c>
    </row>
    <row r="2720" spans="1:12">
      <c r="A2720" t="s">
        <v>10087</v>
      </c>
      <c r="B2720" t="s">
        <v>1144</v>
      </c>
      <c r="C2720" t="s">
        <v>2486</v>
      </c>
      <c r="D2720" t="s">
        <v>1743</v>
      </c>
      <c r="E2720" t="s">
        <v>2487</v>
      </c>
      <c r="F2720" t="s">
        <v>2552</v>
      </c>
      <c r="G2720" t="s">
        <v>444</v>
      </c>
      <c r="H2720" t="s">
        <v>1355</v>
      </c>
      <c r="I2720" t="s">
        <v>1356</v>
      </c>
      <c r="J2720">
        <v>2025</v>
      </c>
      <c r="K2720">
        <v>0</v>
      </c>
      <c r="L2720" t="s">
        <v>3471</v>
      </c>
    </row>
    <row r="2721" spans="1:12">
      <c r="A2721" t="s">
        <v>10088</v>
      </c>
      <c r="B2721" t="s">
        <v>1145</v>
      </c>
      <c r="C2721" t="s">
        <v>2486</v>
      </c>
      <c r="D2721" t="s">
        <v>1743</v>
      </c>
      <c r="E2721" t="s">
        <v>2487</v>
      </c>
      <c r="F2721" t="s">
        <v>2565</v>
      </c>
      <c r="G2721" t="s">
        <v>447</v>
      </c>
      <c r="H2721" t="s">
        <v>1355</v>
      </c>
      <c r="I2721" t="s">
        <v>1356</v>
      </c>
      <c r="J2721">
        <v>2025</v>
      </c>
      <c r="K2721">
        <v>0</v>
      </c>
      <c r="L2721" t="s">
        <v>3953</v>
      </c>
    </row>
    <row r="2722" spans="1:12">
      <c r="A2722" t="s">
        <v>10089</v>
      </c>
      <c r="B2722" t="s">
        <v>1146</v>
      </c>
      <c r="C2722" t="s">
        <v>2486</v>
      </c>
      <c r="D2722" t="s">
        <v>1743</v>
      </c>
      <c r="E2722" t="s">
        <v>2487</v>
      </c>
      <c r="F2722" t="s">
        <v>2565</v>
      </c>
      <c r="G2722" t="s">
        <v>452</v>
      </c>
      <c r="H2722" t="s">
        <v>1355</v>
      </c>
      <c r="I2722" t="s">
        <v>1356</v>
      </c>
      <c r="J2722">
        <v>2025</v>
      </c>
      <c r="K2722">
        <v>0</v>
      </c>
      <c r="L2722" t="s">
        <v>3087</v>
      </c>
    </row>
    <row r="2723" spans="1:12">
      <c r="A2723" t="s">
        <v>10090</v>
      </c>
      <c r="B2723" t="s">
        <v>1147</v>
      </c>
      <c r="C2723" t="s">
        <v>2486</v>
      </c>
      <c r="D2723" t="s">
        <v>1743</v>
      </c>
      <c r="E2723" t="s">
        <v>2487</v>
      </c>
      <c r="F2723" t="s">
        <v>2627</v>
      </c>
      <c r="G2723" t="s">
        <v>455</v>
      </c>
      <c r="H2723" t="s">
        <v>1355</v>
      </c>
      <c r="I2723" t="s">
        <v>1356</v>
      </c>
      <c r="J2723">
        <v>2025</v>
      </c>
      <c r="K2723">
        <v>0</v>
      </c>
      <c r="L2723" t="s">
        <v>3090</v>
      </c>
    </row>
    <row r="2724" spans="1:12">
      <c r="A2724" t="s">
        <v>10091</v>
      </c>
      <c r="B2724" t="s">
        <v>1148</v>
      </c>
      <c r="C2724" t="s">
        <v>2486</v>
      </c>
      <c r="D2724" t="s">
        <v>1743</v>
      </c>
      <c r="E2724" t="s">
        <v>2487</v>
      </c>
      <c r="F2724" t="s">
        <v>2627</v>
      </c>
      <c r="G2724" t="s">
        <v>461</v>
      </c>
      <c r="H2724" t="s">
        <v>1355</v>
      </c>
      <c r="I2724" t="s">
        <v>1356</v>
      </c>
      <c r="J2724">
        <v>2025</v>
      </c>
      <c r="K2724">
        <v>0</v>
      </c>
      <c r="L2724" t="s">
        <v>3093</v>
      </c>
    </row>
    <row r="2725" spans="1:12">
      <c r="A2725" t="s">
        <v>10092</v>
      </c>
      <c r="B2725" t="s">
        <v>1149</v>
      </c>
      <c r="C2725" t="s">
        <v>2486</v>
      </c>
      <c r="D2725" t="s">
        <v>1743</v>
      </c>
      <c r="E2725" t="s">
        <v>2487</v>
      </c>
      <c r="F2725" t="s">
        <v>2627</v>
      </c>
      <c r="G2725" t="s">
        <v>465</v>
      </c>
      <c r="H2725" t="s">
        <v>1355</v>
      </c>
      <c r="I2725" t="s">
        <v>1356</v>
      </c>
      <c r="J2725">
        <v>2025</v>
      </c>
      <c r="K2725">
        <v>0</v>
      </c>
      <c r="L2725" t="s">
        <v>3965</v>
      </c>
    </row>
    <row r="2726" spans="1:12">
      <c r="A2726" t="s">
        <v>10093</v>
      </c>
      <c r="B2726" t="s">
        <v>1150</v>
      </c>
      <c r="C2726" t="s">
        <v>2486</v>
      </c>
      <c r="D2726" t="s">
        <v>1743</v>
      </c>
      <c r="E2726" t="s">
        <v>2487</v>
      </c>
      <c r="F2726" t="s">
        <v>2580</v>
      </c>
      <c r="G2726" t="s">
        <v>471</v>
      </c>
      <c r="H2726" t="s">
        <v>1355</v>
      </c>
      <c r="I2726" t="s">
        <v>1356</v>
      </c>
      <c r="J2726">
        <v>2025</v>
      </c>
      <c r="K2726">
        <v>0</v>
      </c>
      <c r="L2726" t="s">
        <v>3099</v>
      </c>
    </row>
    <row r="2727" spans="1:12">
      <c r="A2727" t="s">
        <v>10094</v>
      </c>
      <c r="B2727" t="s">
        <v>1151</v>
      </c>
      <c r="C2727" t="s">
        <v>2486</v>
      </c>
      <c r="D2727" t="s">
        <v>1743</v>
      </c>
      <c r="E2727" t="s">
        <v>2487</v>
      </c>
      <c r="F2727" t="s">
        <v>2627</v>
      </c>
      <c r="G2727" t="s">
        <v>477</v>
      </c>
      <c r="H2727" t="s">
        <v>1355</v>
      </c>
      <c r="I2727" t="s">
        <v>1356</v>
      </c>
      <c r="J2727">
        <v>2025</v>
      </c>
      <c r="K2727">
        <v>0</v>
      </c>
      <c r="L2727" t="s">
        <v>3102</v>
      </c>
    </row>
    <row r="2728" spans="1:12">
      <c r="A2728" t="s">
        <v>10095</v>
      </c>
      <c r="B2728" t="s">
        <v>1152</v>
      </c>
      <c r="C2728" t="s">
        <v>2486</v>
      </c>
      <c r="D2728" t="s">
        <v>1743</v>
      </c>
      <c r="E2728" t="s">
        <v>2487</v>
      </c>
      <c r="F2728" t="s">
        <v>2627</v>
      </c>
      <c r="G2728" t="s">
        <v>483</v>
      </c>
      <c r="H2728" t="s">
        <v>1355</v>
      </c>
      <c r="I2728" t="s">
        <v>1356</v>
      </c>
      <c r="J2728">
        <v>2025</v>
      </c>
      <c r="K2728">
        <v>0</v>
      </c>
      <c r="L2728" t="s">
        <v>2643</v>
      </c>
    </row>
    <row r="2729" spans="1:12">
      <c r="A2729" t="s">
        <v>10096</v>
      </c>
      <c r="B2729" t="s">
        <v>1153</v>
      </c>
      <c r="C2729" t="s">
        <v>2486</v>
      </c>
      <c r="D2729" t="s">
        <v>1743</v>
      </c>
      <c r="E2729" t="s">
        <v>2487</v>
      </c>
      <c r="F2729" t="s">
        <v>2627</v>
      </c>
      <c r="G2729" t="s">
        <v>489</v>
      </c>
      <c r="H2729" t="s">
        <v>1355</v>
      </c>
      <c r="I2729" t="s">
        <v>1356</v>
      </c>
      <c r="J2729">
        <v>2025</v>
      </c>
      <c r="K2729">
        <v>0</v>
      </c>
      <c r="L2729" t="s">
        <v>2646</v>
      </c>
    </row>
    <row r="2730" spans="1:12">
      <c r="A2730" t="s">
        <v>10097</v>
      </c>
      <c r="B2730" t="s">
        <v>1154</v>
      </c>
      <c r="C2730" t="s">
        <v>2486</v>
      </c>
      <c r="D2730" t="s">
        <v>1743</v>
      </c>
      <c r="E2730" t="s">
        <v>2487</v>
      </c>
      <c r="F2730" t="s">
        <v>2627</v>
      </c>
      <c r="G2730" t="s">
        <v>495</v>
      </c>
      <c r="H2730" t="s">
        <v>1355</v>
      </c>
      <c r="I2730" t="s">
        <v>1356</v>
      </c>
      <c r="J2730">
        <v>2025</v>
      </c>
      <c r="K2730">
        <v>0</v>
      </c>
      <c r="L2730" t="s">
        <v>2648</v>
      </c>
    </row>
    <row r="2731" spans="1:12">
      <c r="A2731" t="s">
        <v>10098</v>
      </c>
      <c r="B2731" t="s">
        <v>1155</v>
      </c>
      <c r="C2731" t="s">
        <v>2486</v>
      </c>
      <c r="D2731" t="s">
        <v>1743</v>
      </c>
      <c r="E2731" t="s">
        <v>2487</v>
      </c>
      <c r="F2731" t="s">
        <v>2627</v>
      </c>
      <c r="G2731" t="s">
        <v>501</v>
      </c>
      <c r="H2731" t="s">
        <v>1355</v>
      </c>
      <c r="I2731" t="s">
        <v>1356</v>
      </c>
      <c r="J2731">
        <v>2025</v>
      </c>
      <c r="K2731">
        <v>0</v>
      </c>
      <c r="L2731" t="s">
        <v>2650</v>
      </c>
    </row>
    <row r="2732" spans="1:12">
      <c r="A2732" t="s">
        <v>10099</v>
      </c>
      <c r="B2732" t="s">
        <v>1156</v>
      </c>
      <c r="C2732" t="s">
        <v>2486</v>
      </c>
      <c r="D2732" t="s">
        <v>1743</v>
      </c>
      <c r="E2732" t="s">
        <v>2487</v>
      </c>
      <c r="F2732" t="s">
        <v>2627</v>
      </c>
      <c r="G2732" t="s">
        <v>507</v>
      </c>
      <c r="H2732" t="s">
        <v>1355</v>
      </c>
      <c r="I2732" t="s">
        <v>1356</v>
      </c>
      <c r="J2732">
        <v>2025</v>
      </c>
      <c r="K2732">
        <v>0</v>
      </c>
      <c r="L2732" t="s">
        <v>3111</v>
      </c>
    </row>
    <row r="2733" spans="1:12">
      <c r="A2733" t="s">
        <v>10100</v>
      </c>
      <c r="B2733" t="s">
        <v>1157</v>
      </c>
      <c r="C2733" t="s">
        <v>2486</v>
      </c>
      <c r="D2733" t="s">
        <v>1743</v>
      </c>
      <c r="E2733" t="s">
        <v>2487</v>
      </c>
      <c r="F2733" t="s">
        <v>2627</v>
      </c>
      <c r="G2733" t="s">
        <v>513</v>
      </c>
      <c r="H2733" t="s">
        <v>1355</v>
      </c>
      <c r="I2733" t="s">
        <v>1356</v>
      </c>
      <c r="J2733">
        <v>2025</v>
      </c>
      <c r="K2733">
        <v>0</v>
      </c>
      <c r="L2733" t="s">
        <v>2660</v>
      </c>
    </row>
    <row r="2734" spans="1:12">
      <c r="A2734" t="s">
        <v>10101</v>
      </c>
      <c r="B2734" t="s">
        <v>1158</v>
      </c>
      <c r="C2734" t="s">
        <v>2486</v>
      </c>
      <c r="D2734" t="s">
        <v>1743</v>
      </c>
      <c r="E2734" t="s">
        <v>2487</v>
      </c>
      <c r="F2734" t="s">
        <v>2627</v>
      </c>
      <c r="G2734" t="s">
        <v>518</v>
      </c>
      <c r="H2734" t="s">
        <v>1355</v>
      </c>
      <c r="I2734" t="s">
        <v>1356</v>
      </c>
      <c r="J2734">
        <v>2025</v>
      </c>
      <c r="K2734">
        <v>0</v>
      </c>
      <c r="L2734" t="s">
        <v>3114</v>
      </c>
    </row>
    <row r="2735" spans="1:12">
      <c r="A2735" t="s">
        <v>10102</v>
      </c>
      <c r="B2735" t="s">
        <v>1159</v>
      </c>
      <c r="C2735" t="s">
        <v>2486</v>
      </c>
      <c r="D2735" t="s">
        <v>1743</v>
      </c>
      <c r="E2735" t="s">
        <v>2487</v>
      </c>
      <c r="F2735" t="s">
        <v>2627</v>
      </c>
      <c r="G2735" t="s">
        <v>524</v>
      </c>
      <c r="H2735" t="s">
        <v>1355</v>
      </c>
      <c r="I2735" t="s">
        <v>1356</v>
      </c>
      <c r="J2735">
        <v>2025</v>
      </c>
      <c r="K2735">
        <v>0</v>
      </c>
      <c r="L2735" t="s">
        <v>3985</v>
      </c>
    </row>
    <row r="2736" spans="1:12">
      <c r="A2736" t="s">
        <v>10103</v>
      </c>
      <c r="B2736" t="s">
        <v>1160</v>
      </c>
      <c r="C2736" t="s">
        <v>2486</v>
      </c>
      <c r="D2736" t="s">
        <v>1743</v>
      </c>
      <c r="E2736" t="s">
        <v>2487</v>
      </c>
      <c r="F2736" t="s">
        <v>2627</v>
      </c>
      <c r="G2736" t="s">
        <v>530</v>
      </c>
      <c r="H2736" t="s">
        <v>1355</v>
      </c>
      <c r="I2736" t="s">
        <v>1356</v>
      </c>
      <c r="J2736">
        <v>2025</v>
      </c>
      <c r="K2736">
        <v>0</v>
      </c>
      <c r="L2736" t="s">
        <v>3988</v>
      </c>
    </row>
    <row r="2737" spans="1:12">
      <c r="A2737" t="s">
        <v>10104</v>
      </c>
      <c r="B2737" t="s">
        <v>1161</v>
      </c>
      <c r="C2737" t="s">
        <v>2486</v>
      </c>
      <c r="D2737" t="s">
        <v>1743</v>
      </c>
      <c r="E2737" t="s">
        <v>2487</v>
      </c>
      <c r="F2737" t="s">
        <v>2580</v>
      </c>
      <c r="G2737" t="s">
        <v>536</v>
      </c>
      <c r="H2737" t="s">
        <v>1355</v>
      </c>
      <c r="I2737" t="s">
        <v>1356</v>
      </c>
      <c r="J2737">
        <v>2025</v>
      </c>
      <c r="K2737">
        <v>0</v>
      </c>
      <c r="L2737" t="s">
        <v>3991</v>
      </c>
    </row>
    <row r="2738" spans="1:12">
      <c r="A2738" t="s">
        <v>10105</v>
      </c>
      <c r="B2738" t="s">
        <v>1162</v>
      </c>
      <c r="C2738" t="s">
        <v>2486</v>
      </c>
      <c r="D2738" t="s">
        <v>1743</v>
      </c>
      <c r="E2738" t="s">
        <v>2487</v>
      </c>
      <c r="F2738" t="s">
        <v>2580</v>
      </c>
      <c r="G2738" t="s">
        <v>542</v>
      </c>
      <c r="H2738" t="s">
        <v>1355</v>
      </c>
      <c r="I2738" t="s">
        <v>1356</v>
      </c>
      <c r="J2738">
        <v>2025</v>
      </c>
      <c r="K2738">
        <v>0</v>
      </c>
      <c r="L2738" t="s">
        <v>3536</v>
      </c>
    </row>
    <row r="2739" spans="1:12">
      <c r="A2739" t="s">
        <v>10106</v>
      </c>
      <c r="B2739" t="s">
        <v>1163</v>
      </c>
      <c r="C2739" t="s">
        <v>2486</v>
      </c>
      <c r="D2739" t="s">
        <v>1743</v>
      </c>
      <c r="E2739" t="s">
        <v>2487</v>
      </c>
      <c r="F2739" t="s">
        <v>2580</v>
      </c>
      <c r="G2739" t="s">
        <v>548</v>
      </c>
      <c r="H2739" t="s">
        <v>1355</v>
      </c>
      <c r="I2739" t="s">
        <v>1356</v>
      </c>
      <c r="J2739">
        <v>2025</v>
      </c>
      <c r="K2739">
        <v>0</v>
      </c>
      <c r="L2739" t="s">
        <v>3128</v>
      </c>
    </row>
    <row r="2740" spans="1:12">
      <c r="A2740" t="s">
        <v>10107</v>
      </c>
      <c r="B2740" t="s">
        <v>1164</v>
      </c>
      <c r="C2740" t="s">
        <v>2486</v>
      </c>
      <c r="D2740" t="s">
        <v>1743</v>
      </c>
      <c r="E2740" t="s">
        <v>2487</v>
      </c>
      <c r="F2740" t="s">
        <v>2580</v>
      </c>
      <c r="G2740" t="s">
        <v>554</v>
      </c>
      <c r="H2740" t="s">
        <v>1355</v>
      </c>
      <c r="I2740" t="s">
        <v>1356</v>
      </c>
      <c r="J2740">
        <v>2025</v>
      </c>
      <c r="K2740">
        <v>0</v>
      </c>
      <c r="L2740" t="s">
        <v>3131</v>
      </c>
    </row>
    <row r="2741" spans="1:12">
      <c r="A2741" t="s">
        <v>10108</v>
      </c>
      <c r="B2741" t="s">
        <v>1165</v>
      </c>
      <c r="C2741" t="s">
        <v>2486</v>
      </c>
      <c r="D2741" t="s">
        <v>1743</v>
      </c>
      <c r="E2741" t="s">
        <v>2487</v>
      </c>
      <c r="F2741" t="s">
        <v>2580</v>
      </c>
      <c r="G2741" t="s">
        <v>560</v>
      </c>
      <c r="H2741" t="s">
        <v>1355</v>
      </c>
      <c r="I2741" t="s">
        <v>1356</v>
      </c>
      <c r="J2741">
        <v>2025</v>
      </c>
      <c r="K2741">
        <v>0</v>
      </c>
      <c r="L2741" t="s">
        <v>3133</v>
      </c>
    </row>
    <row r="2742" spans="1:12">
      <c r="A2742" t="s">
        <v>10109</v>
      </c>
      <c r="B2742" t="s">
        <v>1166</v>
      </c>
      <c r="C2742" t="s">
        <v>2486</v>
      </c>
      <c r="D2742" t="s">
        <v>1743</v>
      </c>
      <c r="E2742" t="s">
        <v>2487</v>
      </c>
      <c r="F2742" t="s">
        <v>2580</v>
      </c>
      <c r="G2742" t="s">
        <v>566</v>
      </c>
      <c r="H2742" t="s">
        <v>1355</v>
      </c>
      <c r="I2742" t="s">
        <v>1356</v>
      </c>
      <c r="J2742">
        <v>2025</v>
      </c>
      <c r="K2742">
        <v>0</v>
      </c>
      <c r="L2742" t="s">
        <v>3135</v>
      </c>
    </row>
    <row r="2743" spans="1:12">
      <c r="A2743" t="s">
        <v>10110</v>
      </c>
      <c r="B2743" t="s">
        <v>1167</v>
      </c>
      <c r="C2743" t="s">
        <v>2486</v>
      </c>
      <c r="D2743" t="s">
        <v>1743</v>
      </c>
      <c r="E2743" t="s">
        <v>2487</v>
      </c>
      <c r="F2743" t="s">
        <v>2699</v>
      </c>
      <c r="G2743" t="s">
        <v>572</v>
      </c>
      <c r="H2743" t="s">
        <v>1355</v>
      </c>
      <c r="I2743" t="s">
        <v>1356</v>
      </c>
      <c r="J2743">
        <v>2025</v>
      </c>
      <c r="K2743">
        <v>0</v>
      </c>
      <c r="L2743" t="s">
        <v>3138</v>
      </c>
    </row>
    <row r="2744" spans="1:12">
      <c r="A2744" t="s">
        <v>10111</v>
      </c>
      <c r="B2744" t="s">
        <v>1168</v>
      </c>
      <c r="C2744" t="s">
        <v>2486</v>
      </c>
      <c r="D2744" t="s">
        <v>1742</v>
      </c>
      <c r="E2744" t="s">
        <v>2487</v>
      </c>
      <c r="F2744" t="s">
        <v>2573</v>
      </c>
      <c r="G2744" t="s">
        <v>578</v>
      </c>
      <c r="H2744" t="s">
        <v>1355</v>
      </c>
      <c r="I2744" t="s">
        <v>1356</v>
      </c>
      <c r="J2744">
        <v>2025</v>
      </c>
      <c r="K2744">
        <v>0</v>
      </c>
      <c r="L2744" t="s">
        <v>3140</v>
      </c>
    </row>
    <row r="2745" spans="1:12">
      <c r="A2745" t="s">
        <v>10112</v>
      </c>
      <c r="B2745" t="s">
        <v>1169</v>
      </c>
      <c r="C2745" t="s">
        <v>2486</v>
      </c>
      <c r="D2745" t="s">
        <v>1742</v>
      </c>
      <c r="E2745" t="s">
        <v>2487</v>
      </c>
      <c r="F2745" t="s">
        <v>2526</v>
      </c>
      <c r="G2745" t="s">
        <v>580</v>
      </c>
      <c r="H2745" t="s">
        <v>1355</v>
      </c>
      <c r="I2745" t="s">
        <v>1356</v>
      </c>
      <c r="J2745">
        <v>2025</v>
      </c>
      <c r="K2745">
        <v>0</v>
      </c>
      <c r="L2745" t="s">
        <v>3143</v>
      </c>
    </row>
    <row r="2746" spans="1:12">
      <c r="A2746" t="s">
        <v>10113</v>
      </c>
      <c r="B2746" t="s">
        <v>1170</v>
      </c>
      <c r="C2746" t="s">
        <v>2486</v>
      </c>
      <c r="D2746" t="s">
        <v>1742</v>
      </c>
      <c r="E2746" t="s">
        <v>2487</v>
      </c>
      <c r="F2746" t="s">
        <v>2552</v>
      </c>
      <c r="G2746" t="s">
        <v>585</v>
      </c>
      <c r="H2746" t="s">
        <v>1355</v>
      </c>
      <c r="I2746" t="s">
        <v>1356</v>
      </c>
      <c r="J2746">
        <v>2025</v>
      </c>
      <c r="K2746">
        <v>0</v>
      </c>
      <c r="L2746" t="s">
        <v>3145</v>
      </c>
    </row>
    <row r="2747" spans="1:12">
      <c r="A2747" t="s">
        <v>10114</v>
      </c>
      <c r="B2747" t="s">
        <v>1171</v>
      </c>
      <c r="C2747" t="s">
        <v>2486</v>
      </c>
      <c r="D2747" t="s">
        <v>1742</v>
      </c>
      <c r="E2747" t="s">
        <v>2487</v>
      </c>
      <c r="F2747" t="s">
        <v>2565</v>
      </c>
      <c r="G2747" t="s">
        <v>590</v>
      </c>
      <c r="H2747" t="s">
        <v>1355</v>
      </c>
      <c r="I2747" t="s">
        <v>1356</v>
      </c>
      <c r="J2747">
        <v>2025</v>
      </c>
      <c r="K2747">
        <v>0</v>
      </c>
      <c r="L2747" t="s">
        <v>3147</v>
      </c>
    </row>
    <row r="2748" spans="1:12">
      <c r="A2748" t="s">
        <v>10115</v>
      </c>
      <c r="B2748" t="s">
        <v>1172</v>
      </c>
      <c r="C2748" t="s">
        <v>2486</v>
      </c>
      <c r="D2748" t="s">
        <v>1742</v>
      </c>
      <c r="E2748" t="s">
        <v>2487</v>
      </c>
      <c r="F2748" t="s">
        <v>2526</v>
      </c>
      <c r="G2748" t="s">
        <v>592</v>
      </c>
      <c r="H2748" t="s">
        <v>1355</v>
      </c>
      <c r="I2748" t="s">
        <v>1356</v>
      </c>
      <c r="J2748">
        <v>2025</v>
      </c>
      <c r="K2748">
        <v>0</v>
      </c>
      <c r="L2748" t="s">
        <v>3149</v>
      </c>
    </row>
    <row r="2749" spans="1:12">
      <c r="A2749" t="s">
        <v>10116</v>
      </c>
      <c r="B2749" t="s">
        <v>1173</v>
      </c>
      <c r="C2749" t="s">
        <v>2486</v>
      </c>
      <c r="D2749" t="s">
        <v>1744</v>
      </c>
      <c r="E2749" t="s">
        <v>2499</v>
      </c>
      <c r="F2749" t="s">
        <v>2526</v>
      </c>
      <c r="G2749" t="s">
        <v>596</v>
      </c>
      <c r="H2749" t="s">
        <v>1355</v>
      </c>
      <c r="I2749" t="s">
        <v>1356</v>
      </c>
      <c r="J2749">
        <v>2025</v>
      </c>
      <c r="K2749">
        <v>0</v>
      </c>
      <c r="L2749" t="s">
        <v>3576</v>
      </c>
    </row>
    <row r="2750" spans="1:12">
      <c r="A2750" t="s">
        <v>10117</v>
      </c>
      <c r="B2750" t="s">
        <v>1174</v>
      </c>
      <c r="C2750" t="s">
        <v>2486</v>
      </c>
      <c r="D2750" t="s">
        <v>1744</v>
      </c>
      <c r="E2750" t="s">
        <v>2499</v>
      </c>
      <c r="F2750" t="s">
        <v>2526</v>
      </c>
      <c r="G2750" t="s">
        <v>602</v>
      </c>
      <c r="H2750" t="s">
        <v>1355</v>
      </c>
      <c r="I2750" t="s">
        <v>1356</v>
      </c>
      <c r="J2750">
        <v>2025</v>
      </c>
      <c r="K2750">
        <v>0</v>
      </c>
      <c r="L2750" t="s">
        <v>4473</v>
      </c>
    </row>
    <row r="2751" spans="1:12">
      <c r="A2751" t="s">
        <v>10118</v>
      </c>
      <c r="B2751" t="s">
        <v>1175</v>
      </c>
      <c r="C2751" t="s">
        <v>2486</v>
      </c>
      <c r="D2751" t="s">
        <v>1744</v>
      </c>
      <c r="E2751" t="s">
        <v>2499</v>
      </c>
      <c r="F2751" t="s">
        <v>2552</v>
      </c>
      <c r="G2751" t="s">
        <v>608</v>
      </c>
      <c r="H2751" t="s">
        <v>1355</v>
      </c>
      <c r="I2751" t="s">
        <v>1356</v>
      </c>
      <c r="J2751">
        <v>2025</v>
      </c>
      <c r="K2751">
        <v>0</v>
      </c>
      <c r="L2751" t="s">
        <v>3582</v>
      </c>
    </row>
    <row r="2752" spans="1:12">
      <c r="A2752" t="s">
        <v>10119</v>
      </c>
      <c r="B2752" t="s">
        <v>1176</v>
      </c>
      <c r="C2752" t="s">
        <v>2486</v>
      </c>
      <c r="D2752" t="s">
        <v>1744</v>
      </c>
      <c r="E2752" t="s">
        <v>2499</v>
      </c>
      <c r="F2752" t="s">
        <v>2552</v>
      </c>
      <c r="G2752" t="s">
        <v>612</v>
      </c>
      <c r="H2752" t="s">
        <v>1355</v>
      </c>
      <c r="I2752" t="s">
        <v>1356</v>
      </c>
      <c r="J2752">
        <v>2025</v>
      </c>
      <c r="K2752">
        <v>0</v>
      </c>
      <c r="L2752" t="s">
        <v>3585</v>
      </c>
    </row>
    <row r="2753" spans="1:12">
      <c r="A2753" t="s">
        <v>10120</v>
      </c>
      <c r="B2753" t="s">
        <v>1177</v>
      </c>
      <c r="C2753" t="s">
        <v>2486</v>
      </c>
      <c r="D2753" t="s">
        <v>1744</v>
      </c>
      <c r="E2753" t="s">
        <v>2499</v>
      </c>
      <c r="F2753" t="s">
        <v>2565</v>
      </c>
      <c r="G2753" t="s">
        <v>618</v>
      </c>
      <c r="H2753" t="s">
        <v>1355</v>
      </c>
      <c r="I2753" t="s">
        <v>1356</v>
      </c>
      <c r="J2753">
        <v>2025</v>
      </c>
      <c r="K2753">
        <v>0</v>
      </c>
      <c r="L2753" t="s">
        <v>3147</v>
      </c>
    </row>
    <row r="2754" spans="1:12">
      <c r="A2754" t="s">
        <v>10121</v>
      </c>
      <c r="B2754" t="s">
        <v>1178</v>
      </c>
      <c r="C2754" t="s">
        <v>2486</v>
      </c>
      <c r="D2754" t="s">
        <v>1748</v>
      </c>
      <c r="E2754" t="s">
        <v>2733</v>
      </c>
      <c r="F2754" t="s">
        <v>2734</v>
      </c>
      <c r="G2754" t="s">
        <v>621</v>
      </c>
      <c r="H2754" t="s">
        <v>1355</v>
      </c>
      <c r="I2754" t="s">
        <v>1356</v>
      </c>
      <c r="J2754">
        <v>2025</v>
      </c>
      <c r="K2754">
        <v>0</v>
      </c>
      <c r="L2754" t="s">
        <v>3163</v>
      </c>
    </row>
    <row r="2755" spans="1:12">
      <c r="A2755" t="s">
        <v>10122</v>
      </c>
      <c r="B2755" t="s">
        <v>1179</v>
      </c>
      <c r="C2755" t="s">
        <v>2486</v>
      </c>
      <c r="D2755" t="s">
        <v>1748</v>
      </c>
      <c r="E2755" t="s">
        <v>2733</v>
      </c>
      <c r="F2755" t="s">
        <v>2734</v>
      </c>
      <c r="G2755" t="s">
        <v>627</v>
      </c>
      <c r="H2755" t="s">
        <v>1355</v>
      </c>
      <c r="I2755" t="s">
        <v>1356</v>
      </c>
      <c r="J2755">
        <v>2025</v>
      </c>
      <c r="K2755">
        <v>0</v>
      </c>
      <c r="L2755" t="s">
        <v>3167</v>
      </c>
    </row>
    <row r="2756" spans="1:12">
      <c r="A2756" t="s">
        <v>10123</v>
      </c>
      <c r="B2756" t="s">
        <v>1180</v>
      </c>
      <c r="C2756" t="s">
        <v>2486</v>
      </c>
      <c r="D2756" t="s">
        <v>1748</v>
      </c>
      <c r="E2756" t="s">
        <v>2733</v>
      </c>
      <c r="F2756" t="s">
        <v>2734</v>
      </c>
      <c r="G2756" t="s">
        <v>633</v>
      </c>
      <c r="H2756" t="s">
        <v>1355</v>
      </c>
      <c r="I2756" t="s">
        <v>1356</v>
      </c>
      <c r="J2756">
        <v>2025</v>
      </c>
      <c r="K2756">
        <v>0</v>
      </c>
      <c r="L2756" t="s">
        <v>2741</v>
      </c>
    </row>
    <row r="2757" spans="1:12">
      <c r="A2757" t="s">
        <v>10124</v>
      </c>
      <c r="B2757" t="s">
        <v>1181</v>
      </c>
      <c r="C2757" t="s">
        <v>2486</v>
      </c>
      <c r="D2757" t="s">
        <v>1748</v>
      </c>
      <c r="E2757" t="s">
        <v>2733</v>
      </c>
      <c r="F2757" t="s">
        <v>2734</v>
      </c>
      <c r="G2757" t="s">
        <v>639</v>
      </c>
      <c r="H2757" t="s">
        <v>1355</v>
      </c>
      <c r="I2757" t="s">
        <v>1356</v>
      </c>
      <c r="J2757">
        <v>2025</v>
      </c>
      <c r="K2757">
        <v>0</v>
      </c>
      <c r="L2757" t="s">
        <v>3172</v>
      </c>
    </row>
    <row r="2758" spans="1:12">
      <c r="A2758" t="s">
        <v>10125</v>
      </c>
      <c r="B2758" t="s">
        <v>1182</v>
      </c>
      <c r="C2758" t="s">
        <v>2486</v>
      </c>
      <c r="D2758" t="s">
        <v>1745</v>
      </c>
      <c r="E2758" t="s">
        <v>2504</v>
      </c>
      <c r="F2758" t="s">
        <v>2526</v>
      </c>
      <c r="G2758" t="s">
        <v>645</v>
      </c>
      <c r="H2758" t="s">
        <v>1355</v>
      </c>
      <c r="I2758" t="s">
        <v>1356</v>
      </c>
      <c r="J2758">
        <v>2025</v>
      </c>
      <c r="K2758">
        <v>0</v>
      </c>
      <c r="L2758" t="s">
        <v>3174</v>
      </c>
    </row>
    <row r="2759" spans="1:12">
      <c r="A2759" t="s">
        <v>10126</v>
      </c>
      <c r="B2759" t="s">
        <v>1183</v>
      </c>
      <c r="C2759" t="s">
        <v>2486</v>
      </c>
      <c r="D2759" t="s">
        <v>1745</v>
      </c>
      <c r="E2759" t="s">
        <v>2504</v>
      </c>
      <c r="F2759" t="s">
        <v>2526</v>
      </c>
      <c r="G2759" t="s">
        <v>651</v>
      </c>
      <c r="H2759" t="s">
        <v>1355</v>
      </c>
      <c r="I2759" t="s">
        <v>1356</v>
      </c>
      <c r="J2759">
        <v>2025</v>
      </c>
      <c r="K2759">
        <v>0</v>
      </c>
      <c r="L2759" t="s">
        <v>2751</v>
      </c>
    </row>
    <row r="2760" spans="1:12">
      <c r="A2760" t="s">
        <v>10127</v>
      </c>
      <c r="B2760" t="s">
        <v>1184</v>
      </c>
      <c r="C2760" t="s">
        <v>2486</v>
      </c>
      <c r="D2760" t="s">
        <v>1745</v>
      </c>
      <c r="E2760" t="s">
        <v>2504</v>
      </c>
      <c r="F2760" t="s">
        <v>2526</v>
      </c>
      <c r="G2760" t="s">
        <v>657</v>
      </c>
      <c r="H2760" t="s">
        <v>1355</v>
      </c>
      <c r="I2760" t="s">
        <v>1356</v>
      </c>
      <c r="J2760">
        <v>2025</v>
      </c>
      <c r="K2760">
        <v>0</v>
      </c>
      <c r="L2760" t="s">
        <v>3180</v>
      </c>
    </row>
    <row r="2761" spans="1:12">
      <c r="A2761" t="s">
        <v>10128</v>
      </c>
      <c r="B2761" t="s">
        <v>1185</v>
      </c>
      <c r="C2761" t="s">
        <v>2486</v>
      </c>
      <c r="D2761" t="s">
        <v>1745</v>
      </c>
      <c r="E2761" t="s">
        <v>2504</v>
      </c>
      <c r="F2761" t="s">
        <v>2552</v>
      </c>
      <c r="G2761" t="s">
        <v>661</v>
      </c>
      <c r="H2761" t="s">
        <v>1355</v>
      </c>
      <c r="I2761" t="s">
        <v>1356</v>
      </c>
      <c r="J2761">
        <v>2025</v>
      </c>
      <c r="K2761">
        <v>0</v>
      </c>
      <c r="L2761" t="s">
        <v>3182</v>
      </c>
    </row>
    <row r="2762" spans="1:12">
      <c r="A2762" t="s">
        <v>10129</v>
      </c>
      <c r="B2762" t="s">
        <v>1186</v>
      </c>
      <c r="C2762" t="s">
        <v>2486</v>
      </c>
      <c r="D2762" t="s">
        <v>1745</v>
      </c>
      <c r="E2762" t="s">
        <v>2504</v>
      </c>
      <c r="F2762" t="s">
        <v>2552</v>
      </c>
      <c r="G2762" t="s">
        <v>665</v>
      </c>
      <c r="H2762" t="s">
        <v>1355</v>
      </c>
      <c r="I2762" t="s">
        <v>1356</v>
      </c>
      <c r="J2762">
        <v>2025</v>
      </c>
      <c r="K2762">
        <v>0</v>
      </c>
      <c r="L2762" t="s">
        <v>3184</v>
      </c>
    </row>
    <row r="2763" spans="1:12">
      <c r="A2763" t="s">
        <v>10130</v>
      </c>
      <c r="B2763" t="s">
        <v>1187</v>
      </c>
      <c r="C2763" t="s">
        <v>2486</v>
      </c>
      <c r="D2763" t="s">
        <v>1745</v>
      </c>
      <c r="E2763" t="s">
        <v>2504</v>
      </c>
      <c r="F2763" t="s">
        <v>2552</v>
      </c>
      <c r="G2763" t="s">
        <v>671</v>
      </c>
      <c r="H2763" t="s">
        <v>1355</v>
      </c>
      <c r="I2763" t="s">
        <v>1356</v>
      </c>
      <c r="J2763">
        <v>2025</v>
      </c>
      <c r="K2763">
        <v>0</v>
      </c>
      <c r="L2763" t="s">
        <v>3186</v>
      </c>
    </row>
    <row r="2764" spans="1:12">
      <c r="A2764" t="s">
        <v>10131</v>
      </c>
      <c r="B2764" t="s">
        <v>1188</v>
      </c>
      <c r="C2764" t="s">
        <v>2486</v>
      </c>
      <c r="D2764" t="s">
        <v>1745</v>
      </c>
      <c r="E2764" t="s">
        <v>2504</v>
      </c>
      <c r="F2764" t="s">
        <v>2565</v>
      </c>
      <c r="G2764" t="s">
        <v>675</v>
      </c>
      <c r="H2764" t="s">
        <v>1355</v>
      </c>
      <c r="I2764" t="s">
        <v>1356</v>
      </c>
      <c r="J2764">
        <v>2025</v>
      </c>
      <c r="K2764">
        <v>0</v>
      </c>
      <c r="L2764" t="s">
        <v>3147</v>
      </c>
    </row>
    <row r="2765" spans="1:12">
      <c r="A2765" t="s">
        <v>10132</v>
      </c>
      <c r="B2765" t="s">
        <v>1189</v>
      </c>
      <c r="C2765" t="s">
        <v>2486</v>
      </c>
      <c r="D2765" t="s">
        <v>1745</v>
      </c>
      <c r="E2765" t="s">
        <v>2504</v>
      </c>
      <c r="F2765" t="s">
        <v>2565</v>
      </c>
      <c r="G2765" t="s">
        <v>677</v>
      </c>
      <c r="H2765" t="s">
        <v>1355</v>
      </c>
      <c r="I2765" t="s">
        <v>1356</v>
      </c>
      <c r="J2765">
        <v>2025</v>
      </c>
      <c r="K2765">
        <v>0</v>
      </c>
      <c r="L2765" t="s">
        <v>3189</v>
      </c>
    </row>
    <row r="2766" spans="1:12">
      <c r="A2766" t="s">
        <v>10133</v>
      </c>
      <c r="B2766" t="s">
        <v>1190</v>
      </c>
      <c r="C2766" t="s">
        <v>2486</v>
      </c>
      <c r="D2766" t="s">
        <v>1746</v>
      </c>
      <c r="E2766" t="s">
        <v>2504</v>
      </c>
      <c r="F2766" t="s">
        <v>2573</v>
      </c>
      <c r="G2766" t="s">
        <v>682</v>
      </c>
      <c r="H2766" t="s">
        <v>1355</v>
      </c>
      <c r="I2766" t="s">
        <v>1356</v>
      </c>
      <c r="J2766">
        <v>2025</v>
      </c>
      <c r="K2766">
        <v>0</v>
      </c>
      <c r="L2766" t="s">
        <v>2777</v>
      </c>
    </row>
    <row r="2767" spans="1:12">
      <c r="A2767" t="s">
        <v>10134</v>
      </c>
      <c r="B2767" t="s">
        <v>1191</v>
      </c>
      <c r="C2767" t="s">
        <v>2486</v>
      </c>
      <c r="D2767" t="s">
        <v>1746</v>
      </c>
      <c r="E2767" t="s">
        <v>2504</v>
      </c>
      <c r="F2767" t="s">
        <v>2526</v>
      </c>
      <c r="G2767" t="s">
        <v>688</v>
      </c>
      <c r="H2767" t="s">
        <v>1355</v>
      </c>
      <c r="I2767" t="s">
        <v>1356</v>
      </c>
      <c r="J2767">
        <v>2025</v>
      </c>
      <c r="K2767">
        <v>0</v>
      </c>
      <c r="L2767" t="s">
        <v>3193</v>
      </c>
    </row>
    <row r="2768" spans="1:12">
      <c r="A2768" t="s">
        <v>10135</v>
      </c>
      <c r="B2768" t="s">
        <v>1192</v>
      </c>
      <c r="C2768" t="s">
        <v>2486</v>
      </c>
      <c r="D2768" t="s">
        <v>1746</v>
      </c>
      <c r="E2768" t="s">
        <v>2504</v>
      </c>
      <c r="F2768" t="s">
        <v>2526</v>
      </c>
      <c r="G2768" t="s">
        <v>694</v>
      </c>
      <c r="H2768" t="s">
        <v>1355</v>
      </c>
      <c r="I2768" t="s">
        <v>1356</v>
      </c>
      <c r="J2768">
        <v>2025</v>
      </c>
      <c r="K2768">
        <v>0</v>
      </c>
      <c r="L2768" t="s">
        <v>3195</v>
      </c>
    </row>
    <row r="2769" spans="1:12">
      <c r="A2769" t="s">
        <v>10136</v>
      </c>
      <c r="B2769" t="s">
        <v>1193</v>
      </c>
      <c r="C2769" t="s">
        <v>2486</v>
      </c>
      <c r="D2769" t="s">
        <v>1746</v>
      </c>
      <c r="E2769" t="s">
        <v>2504</v>
      </c>
      <c r="F2769" t="s">
        <v>2526</v>
      </c>
      <c r="G2769" t="s">
        <v>700</v>
      </c>
      <c r="H2769" t="s">
        <v>1355</v>
      </c>
      <c r="I2769" t="s">
        <v>1356</v>
      </c>
      <c r="J2769">
        <v>2025</v>
      </c>
      <c r="K2769">
        <v>0</v>
      </c>
      <c r="L2769" t="s">
        <v>3197</v>
      </c>
    </row>
    <row r="2770" spans="1:12">
      <c r="A2770" t="s">
        <v>10137</v>
      </c>
      <c r="B2770" t="s">
        <v>1194</v>
      </c>
      <c r="C2770" t="s">
        <v>2486</v>
      </c>
      <c r="D2770" t="s">
        <v>1746</v>
      </c>
      <c r="E2770" t="s">
        <v>2504</v>
      </c>
      <c r="F2770" t="s">
        <v>2552</v>
      </c>
      <c r="G2770" t="s">
        <v>706</v>
      </c>
      <c r="H2770" t="s">
        <v>1355</v>
      </c>
      <c r="I2770" t="s">
        <v>1356</v>
      </c>
      <c r="J2770">
        <v>2025</v>
      </c>
      <c r="K2770">
        <v>0</v>
      </c>
      <c r="L2770" t="s">
        <v>3199</v>
      </c>
    </row>
    <row r="2771" spans="1:12">
      <c r="A2771" t="s">
        <v>10138</v>
      </c>
      <c r="B2771" t="s">
        <v>1195</v>
      </c>
      <c r="C2771" t="s">
        <v>2486</v>
      </c>
      <c r="D2771" t="s">
        <v>1746</v>
      </c>
      <c r="E2771" t="s">
        <v>2504</v>
      </c>
      <c r="F2771" t="s">
        <v>2552</v>
      </c>
      <c r="G2771" t="s">
        <v>712</v>
      </c>
      <c r="H2771" t="s">
        <v>1355</v>
      </c>
      <c r="I2771" t="s">
        <v>1356</v>
      </c>
      <c r="J2771">
        <v>2025</v>
      </c>
      <c r="K2771">
        <v>0</v>
      </c>
      <c r="L2771" t="s">
        <v>3201</v>
      </c>
    </row>
    <row r="2772" spans="1:12">
      <c r="A2772" t="s">
        <v>10139</v>
      </c>
      <c r="B2772" t="s">
        <v>1196</v>
      </c>
      <c r="C2772" t="s">
        <v>2486</v>
      </c>
      <c r="D2772" t="s">
        <v>1746</v>
      </c>
      <c r="E2772" t="s">
        <v>2504</v>
      </c>
      <c r="F2772" t="s">
        <v>2552</v>
      </c>
      <c r="G2772" t="s">
        <v>716</v>
      </c>
      <c r="H2772" t="s">
        <v>1355</v>
      </c>
      <c r="I2772" t="s">
        <v>1356</v>
      </c>
      <c r="J2772">
        <v>2025</v>
      </c>
      <c r="K2772">
        <v>0</v>
      </c>
      <c r="L2772" t="s">
        <v>3203</v>
      </c>
    </row>
    <row r="2773" spans="1:12">
      <c r="A2773" t="s">
        <v>10140</v>
      </c>
      <c r="B2773" t="s">
        <v>1197</v>
      </c>
      <c r="C2773" t="s">
        <v>2486</v>
      </c>
      <c r="D2773" t="s">
        <v>1746</v>
      </c>
      <c r="E2773" t="s">
        <v>2504</v>
      </c>
      <c r="F2773" t="s">
        <v>2565</v>
      </c>
      <c r="G2773" t="s">
        <v>722</v>
      </c>
      <c r="H2773" t="s">
        <v>1355</v>
      </c>
      <c r="I2773" t="s">
        <v>1356</v>
      </c>
      <c r="J2773">
        <v>2025</v>
      </c>
      <c r="K2773">
        <v>0</v>
      </c>
      <c r="L2773" t="s">
        <v>2805</v>
      </c>
    </row>
    <row r="2774" spans="1:12">
      <c r="A2774" t="s">
        <v>10141</v>
      </c>
      <c r="B2774" t="s">
        <v>1198</v>
      </c>
      <c r="C2774" t="s">
        <v>2486</v>
      </c>
      <c r="D2774" t="s">
        <v>1747</v>
      </c>
      <c r="E2774" t="s">
        <v>2504</v>
      </c>
      <c r="F2774" t="s">
        <v>2526</v>
      </c>
      <c r="G2774" t="s">
        <v>728</v>
      </c>
      <c r="H2774" t="s">
        <v>1355</v>
      </c>
      <c r="I2774" t="s">
        <v>1356</v>
      </c>
      <c r="J2774">
        <v>2025</v>
      </c>
      <c r="K2774">
        <v>0</v>
      </c>
      <c r="L2774" t="s">
        <v>3206</v>
      </c>
    </row>
    <row r="2775" spans="1:12">
      <c r="A2775" t="s">
        <v>10142</v>
      </c>
      <c r="B2775" t="s">
        <v>1199</v>
      </c>
      <c r="C2775" t="s">
        <v>2486</v>
      </c>
      <c r="D2775" t="s">
        <v>1747</v>
      </c>
      <c r="E2775" t="s">
        <v>2504</v>
      </c>
      <c r="F2775" t="s">
        <v>2526</v>
      </c>
      <c r="G2775" t="s">
        <v>734</v>
      </c>
      <c r="H2775" t="s">
        <v>1355</v>
      </c>
      <c r="I2775" t="s">
        <v>1356</v>
      </c>
      <c r="J2775">
        <v>2025</v>
      </c>
      <c r="K2775">
        <v>0</v>
      </c>
      <c r="L2775" t="s">
        <v>3209</v>
      </c>
    </row>
    <row r="2776" spans="1:12">
      <c r="A2776" t="s">
        <v>10143</v>
      </c>
      <c r="B2776" t="s">
        <v>1200</v>
      </c>
      <c r="C2776" t="s">
        <v>2486</v>
      </c>
      <c r="D2776" t="s">
        <v>1747</v>
      </c>
      <c r="E2776" t="s">
        <v>2504</v>
      </c>
      <c r="F2776" t="s">
        <v>2526</v>
      </c>
      <c r="G2776" t="s">
        <v>740</v>
      </c>
      <c r="H2776" t="s">
        <v>1355</v>
      </c>
      <c r="I2776" t="s">
        <v>1356</v>
      </c>
      <c r="J2776">
        <v>2025</v>
      </c>
      <c r="K2776">
        <v>0</v>
      </c>
      <c r="L2776" t="s">
        <v>3211</v>
      </c>
    </row>
    <row r="2777" spans="1:12">
      <c r="A2777" t="s">
        <v>10144</v>
      </c>
      <c r="B2777" t="s">
        <v>1201</v>
      </c>
      <c r="C2777" t="s">
        <v>2486</v>
      </c>
      <c r="D2777" t="s">
        <v>1747</v>
      </c>
      <c r="E2777" t="s">
        <v>2504</v>
      </c>
      <c r="F2777" t="s">
        <v>2552</v>
      </c>
      <c r="G2777" t="s">
        <v>746</v>
      </c>
      <c r="H2777" t="s">
        <v>1355</v>
      </c>
      <c r="I2777" t="s">
        <v>1356</v>
      </c>
      <c r="J2777">
        <v>2025</v>
      </c>
      <c r="K2777">
        <v>0</v>
      </c>
      <c r="L2777" t="s">
        <v>3213</v>
      </c>
    </row>
    <row r="2778" spans="1:12">
      <c r="A2778" t="s">
        <v>10145</v>
      </c>
      <c r="B2778" t="s">
        <v>1202</v>
      </c>
      <c r="C2778" t="s">
        <v>2486</v>
      </c>
      <c r="D2778" t="s">
        <v>1747</v>
      </c>
      <c r="E2778" t="s">
        <v>2504</v>
      </c>
      <c r="F2778" t="s">
        <v>2552</v>
      </c>
      <c r="G2778" t="s">
        <v>752</v>
      </c>
      <c r="H2778" t="s">
        <v>1355</v>
      </c>
      <c r="I2778" t="s">
        <v>1356</v>
      </c>
      <c r="J2778">
        <v>2025</v>
      </c>
      <c r="K2778">
        <v>0</v>
      </c>
      <c r="L2778" t="s">
        <v>3215</v>
      </c>
    </row>
    <row r="2779" spans="1:12">
      <c r="A2779" t="s">
        <v>10146</v>
      </c>
      <c r="B2779" t="s">
        <v>1203</v>
      </c>
      <c r="C2779" t="s">
        <v>2486</v>
      </c>
      <c r="D2779" t="s">
        <v>1747</v>
      </c>
      <c r="E2779" t="s">
        <v>2504</v>
      </c>
      <c r="F2779" t="s">
        <v>2552</v>
      </c>
      <c r="G2779" t="s">
        <v>756</v>
      </c>
      <c r="H2779" t="s">
        <v>1355</v>
      </c>
      <c r="I2779" t="s">
        <v>1356</v>
      </c>
      <c r="J2779">
        <v>2025</v>
      </c>
      <c r="K2779">
        <v>0</v>
      </c>
      <c r="L2779" t="s">
        <v>3217</v>
      </c>
    </row>
    <row r="2780" spans="1:12">
      <c r="A2780" t="s">
        <v>10147</v>
      </c>
      <c r="B2780" t="s">
        <v>1204</v>
      </c>
      <c r="C2780" t="s">
        <v>2486</v>
      </c>
      <c r="D2780" t="s">
        <v>1747</v>
      </c>
      <c r="E2780" t="s">
        <v>2504</v>
      </c>
      <c r="F2780" t="s">
        <v>2565</v>
      </c>
      <c r="G2780" t="s">
        <v>762</v>
      </c>
      <c r="H2780" t="s">
        <v>1355</v>
      </c>
      <c r="I2780" t="s">
        <v>1356</v>
      </c>
      <c r="J2780">
        <v>2025</v>
      </c>
      <c r="K2780">
        <v>0</v>
      </c>
      <c r="L2780" t="s">
        <v>2826</v>
      </c>
    </row>
    <row r="2781" spans="1:12">
      <c r="A2781" t="s">
        <v>10148</v>
      </c>
      <c r="B2781" t="s">
        <v>1205</v>
      </c>
      <c r="C2781" t="s">
        <v>2486</v>
      </c>
      <c r="D2781" t="s">
        <v>1747</v>
      </c>
      <c r="E2781" t="s">
        <v>2504</v>
      </c>
      <c r="F2781" t="s">
        <v>2573</v>
      </c>
      <c r="G2781" t="s">
        <v>768</v>
      </c>
      <c r="H2781" t="s">
        <v>1355</v>
      </c>
      <c r="I2781" t="s">
        <v>1356</v>
      </c>
      <c r="J2781">
        <v>2025</v>
      </c>
      <c r="K2781">
        <v>0</v>
      </c>
      <c r="L2781" t="s">
        <v>2829</v>
      </c>
    </row>
    <row r="2782" spans="1:12">
      <c r="A2782" t="s">
        <v>10149</v>
      </c>
      <c r="B2782" t="s">
        <v>1206</v>
      </c>
      <c r="C2782" t="s">
        <v>2486</v>
      </c>
      <c r="D2782" t="s">
        <v>1747</v>
      </c>
      <c r="E2782" t="s">
        <v>2504</v>
      </c>
      <c r="F2782" t="s">
        <v>2580</v>
      </c>
      <c r="G2782" t="s">
        <v>774</v>
      </c>
      <c r="H2782" t="s">
        <v>1355</v>
      </c>
      <c r="I2782" t="s">
        <v>1356</v>
      </c>
      <c r="J2782">
        <v>2025</v>
      </c>
      <c r="K2782">
        <v>0</v>
      </c>
      <c r="L2782" t="s">
        <v>2832</v>
      </c>
    </row>
    <row r="2783" spans="1:12">
      <c r="A2783" t="s">
        <v>10150</v>
      </c>
      <c r="B2783" t="s">
        <v>1207</v>
      </c>
      <c r="C2783" t="s">
        <v>2486</v>
      </c>
      <c r="D2783" t="s">
        <v>1747</v>
      </c>
      <c r="E2783" t="s">
        <v>2504</v>
      </c>
      <c r="F2783" t="s">
        <v>2580</v>
      </c>
      <c r="G2783" t="s">
        <v>780</v>
      </c>
      <c r="H2783" t="s">
        <v>1355</v>
      </c>
      <c r="I2783" t="s">
        <v>1356</v>
      </c>
      <c r="J2783">
        <v>2025</v>
      </c>
      <c r="K2783">
        <v>0</v>
      </c>
      <c r="L2783" t="s">
        <v>2835</v>
      </c>
    </row>
    <row r="2784" spans="1:12">
      <c r="A2784" t="s">
        <v>10151</v>
      </c>
      <c r="B2784" t="s">
        <v>1208</v>
      </c>
      <c r="C2784" t="s">
        <v>2486</v>
      </c>
      <c r="D2784" t="s">
        <v>1747</v>
      </c>
      <c r="E2784" t="s">
        <v>2504</v>
      </c>
      <c r="F2784" t="s">
        <v>2580</v>
      </c>
      <c r="G2784" t="s">
        <v>786</v>
      </c>
      <c r="H2784" t="s">
        <v>1355</v>
      </c>
      <c r="I2784" t="s">
        <v>1356</v>
      </c>
      <c r="J2784">
        <v>2025</v>
      </c>
      <c r="K2784">
        <v>0</v>
      </c>
      <c r="L2784" t="s">
        <v>2838</v>
      </c>
    </row>
    <row r="2785" spans="1:19">
      <c r="A2785" t="s">
        <v>10152</v>
      </c>
      <c r="B2785" t="s">
        <v>1209</v>
      </c>
      <c r="C2785" t="s">
        <v>2486</v>
      </c>
      <c r="D2785" t="s">
        <v>1747</v>
      </c>
      <c r="E2785" t="s">
        <v>2504</v>
      </c>
      <c r="F2785" t="s">
        <v>2627</v>
      </c>
      <c r="G2785" t="s">
        <v>792</v>
      </c>
      <c r="H2785" t="s">
        <v>1355</v>
      </c>
      <c r="I2785" t="s">
        <v>1356</v>
      </c>
      <c r="J2785">
        <v>2025</v>
      </c>
      <c r="K2785">
        <v>0</v>
      </c>
      <c r="L2785" t="s">
        <v>3224</v>
      </c>
    </row>
    <row r="2786" spans="1:19">
      <c r="A2786" t="s">
        <v>10153</v>
      </c>
      <c r="B2786" t="s">
        <v>1210</v>
      </c>
      <c r="C2786" t="s">
        <v>2486</v>
      </c>
      <c r="D2786" t="s">
        <v>1747</v>
      </c>
      <c r="E2786" t="s">
        <v>2504</v>
      </c>
      <c r="F2786" t="s">
        <v>2627</v>
      </c>
      <c r="G2786" t="s">
        <v>798</v>
      </c>
      <c r="H2786" t="s">
        <v>1355</v>
      </c>
      <c r="I2786" t="s">
        <v>1356</v>
      </c>
      <c r="J2786">
        <v>2025</v>
      </c>
      <c r="K2786">
        <v>0</v>
      </c>
      <c r="L2786" t="s">
        <v>2844</v>
      </c>
    </row>
    <row r="2787" spans="1:19">
      <c r="A2787" t="s">
        <v>10154</v>
      </c>
      <c r="B2787" t="s">
        <v>1211</v>
      </c>
      <c r="C2787" t="s">
        <v>2486</v>
      </c>
      <c r="D2787" t="s">
        <v>1695</v>
      </c>
      <c r="E2787" t="s">
        <v>2521</v>
      </c>
      <c r="F2787" t="s">
        <v>2846</v>
      </c>
      <c r="G2787" t="s">
        <v>802</v>
      </c>
      <c r="H2787" t="s">
        <v>1355</v>
      </c>
      <c r="I2787" t="s">
        <v>1356</v>
      </c>
      <c r="J2787">
        <v>2025</v>
      </c>
      <c r="K2787">
        <v>33</v>
      </c>
      <c r="L2787" t="s">
        <v>6381</v>
      </c>
      <c r="M2787" t="s">
        <v>10155</v>
      </c>
      <c r="N2787" t="s">
        <v>10156</v>
      </c>
    </row>
    <row r="2788" spans="1:19">
      <c r="A2788" t="s">
        <v>10157</v>
      </c>
      <c r="B2788" t="s">
        <v>1212</v>
      </c>
      <c r="C2788" t="s">
        <v>2486</v>
      </c>
      <c r="D2788" t="s">
        <v>1695</v>
      </c>
      <c r="E2788" t="s">
        <v>2521</v>
      </c>
      <c r="F2788" t="s">
        <v>2846</v>
      </c>
      <c r="G2788" t="s">
        <v>808</v>
      </c>
      <c r="H2788" t="s">
        <v>1355</v>
      </c>
      <c r="I2788" t="s">
        <v>1356</v>
      </c>
      <c r="J2788">
        <v>2025</v>
      </c>
      <c r="K2788">
        <v>67</v>
      </c>
      <c r="L2788" t="s">
        <v>8119</v>
      </c>
      <c r="M2788" t="s">
        <v>10158</v>
      </c>
      <c r="N2788" t="s">
        <v>10159</v>
      </c>
    </row>
    <row r="2789" spans="1:19">
      <c r="A2789" t="s">
        <v>10160</v>
      </c>
      <c r="B2789" t="s">
        <v>1213</v>
      </c>
      <c r="C2789" t="s">
        <v>2486</v>
      </c>
      <c r="D2789" t="s">
        <v>1695</v>
      </c>
      <c r="E2789" t="s">
        <v>2521</v>
      </c>
      <c r="F2789" t="s">
        <v>2846</v>
      </c>
      <c r="G2789" t="s">
        <v>814</v>
      </c>
      <c r="H2789" t="s">
        <v>1355</v>
      </c>
      <c r="I2789" t="s">
        <v>1356</v>
      </c>
      <c r="J2789">
        <v>2025</v>
      </c>
      <c r="K2789">
        <v>33</v>
      </c>
      <c r="L2789" t="s">
        <v>5892</v>
      </c>
      <c r="M2789" t="s">
        <v>10161</v>
      </c>
      <c r="N2789" t="s">
        <v>10162</v>
      </c>
    </row>
    <row r="2790" spans="1:19">
      <c r="A2790" t="s">
        <v>10163</v>
      </c>
      <c r="B2790" t="s">
        <v>1214</v>
      </c>
      <c r="C2790" t="s">
        <v>2486</v>
      </c>
      <c r="D2790" t="s">
        <v>1695</v>
      </c>
      <c r="E2790" t="s">
        <v>2521</v>
      </c>
      <c r="F2790" t="s">
        <v>2846</v>
      </c>
      <c r="G2790" t="s">
        <v>820</v>
      </c>
      <c r="H2790" t="s">
        <v>1355</v>
      </c>
      <c r="I2790" t="s">
        <v>1356</v>
      </c>
      <c r="J2790">
        <v>2025</v>
      </c>
      <c r="K2790">
        <v>0</v>
      </c>
      <c r="L2790" t="s">
        <v>3236</v>
      </c>
      <c r="M2790" t="s">
        <v>10155</v>
      </c>
      <c r="N2790" t="s">
        <v>10164</v>
      </c>
    </row>
    <row r="2791" spans="1:19">
      <c r="A2791" t="s">
        <v>10165</v>
      </c>
      <c r="B2791" t="s">
        <v>1215</v>
      </c>
      <c r="C2791" t="s">
        <v>2486</v>
      </c>
      <c r="D2791" t="s">
        <v>1695</v>
      </c>
      <c r="E2791" t="s">
        <v>2521</v>
      </c>
      <c r="F2791" t="s">
        <v>2846</v>
      </c>
      <c r="G2791" t="s">
        <v>824</v>
      </c>
      <c r="H2791" t="s">
        <v>1355</v>
      </c>
      <c r="I2791" t="s">
        <v>1356</v>
      </c>
      <c r="J2791">
        <v>2025</v>
      </c>
      <c r="K2791">
        <v>0</v>
      </c>
      <c r="L2791" t="s">
        <v>2859</v>
      </c>
    </row>
    <row r="2792" spans="1:19">
      <c r="A2792" t="s">
        <v>10166</v>
      </c>
      <c r="B2792" t="s">
        <v>1216</v>
      </c>
      <c r="C2792" t="s">
        <v>2486</v>
      </c>
      <c r="D2792" t="s">
        <v>1695</v>
      </c>
      <c r="E2792" t="s">
        <v>2521</v>
      </c>
      <c r="F2792" t="s">
        <v>2846</v>
      </c>
      <c r="G2792" t="s">
        <v>830</v>
      </c>
      <c r="H2792" t="s">
        <v>1355</v>
      </c>
      <c r="I2792" t="s">
        <v>1356</v>
      </c>
      <c r="J2792">
        <v>2025</v>
      </c>
      <c r="K2792">
        <v>0</v>
      </c>
      <c r="L2792" t="s">
        <v>3711</v>
      </c>
    </row>
    <row r="2793" spans="1:19">
      <c r="A2793" t="s">
        <v>10167</v>
      </c>
      <c r="B2793" t="s">
        <v>1217</v>
      </c>
      <c r="C2793" t="s">
        <v>2864</v>
      </c>
      <c r="E2793" t="s">
        <v>2521</v>
      </c>
      <c r="F2793" t="s">
        <v>2865</v>
      </c>
      <c r="G2793" t="s">
        <v>837</v>
      </c>
      <c r="H2793" t="s">
        <v>1355</v>
      </c>
      <c r="I2793" t="s">
        <v>1356</v>
      </c>
      <c r="J2793">
        <v>2025</v>
      </c>
      <c r="K2793">
        <v>0</v>
      </c>
      <c r="L2793" t="s">
        <v>2866</v>
      </c>
      <c r="N2793" t="s">
        <v>10168</v>
      </c>
    </row>
    <row r="2794" spans="1:19">
      <c r="A2794" t="s">
        <v>10169</v>
      </c>
      <c r="B2794" t="s">
        <v>1218</v>
      </c>
      <c r="C2794" t="s">
        <v>2864</v>
      </c>
      <c r="E2794" t="s">
        <v>2521</v>
      </c>
      <c r="F2794" t="s">
        <v>2865</v>
      </c>
      <c r="G2794" t="s">
        <v>843</v>
      </c>
      <c r="H2794" t="s">
        <v>1355</v>
      </c>
      <c r="I2794" t="s">
        <v>1356</v>
      </c>
      <c r="J2794">
        <v>2025</v>
      </c>
      <c r="K2794">
        <v>0</v>
      </c>
      <c r="L2794" t="s">
        <v>2869</v>
      </c>
    </row>
    <row r="2795" spans="1:19">
      <c r="A2795" t="s">
        <v>10170</v>
      </c>
      <c r="B2795" t="s">
        <v>1219</v>
      </c>
      <c r="C2795" t="s">
        <v>2864</v>
      </c>
      <c r="E2795" t="s">
        <v>2521</v>
      </c>
      <c r="F2795" t="s">
        <v>2865</v>
      </c>
      <c r="G2795" t="s">
        <v>849</v>
      </c>
      <c r="H2795" t="s">
        <v>1355</v>
      </c>
      <c r="I2795" t="s">
        <v>1356</v>
      </c>
      <c r="J2795">
        <v>2025</v>
      </c>
      <c r="K2795">
        <v>0</v>
      </c>
      <c r="L2795" t="s">
        <v>2871</v>
      </c>
    </row>
    <row r="2796" spans="1:19">
      <c r="A2796" t="s">
        <v>10171</v>
      </c>
      <c r="B2796" t="s">
        <v>1220</v>
      </c>
      <c r="C2796" t="s">
        <v>2864</v>
      </c>
      <c r="E2796" t="s">
        <v>2521</v>
      </c>
      <c r="F2796" t="s">
        <v>2865</v>
      </c>
      <c r="G2796" t="s">
        <v>855</v>
      </c>
      <c r="H2796" t="s">
        <v>1355</v>
      </c>
      <c r="I2796" t="s">
        <v>1356</v>
      </c>
      <c r="J2796">
        <v>2025</v>
      </c>
      <c r="K2796">
        <v>0</v>
      </c>
      <c r="L2796" t="s">
        <v>2873</v>
      </c>
    </row>
    <row r="2797" spans="1:19">
      <c r="A2797" t="s">
        <v>10172</v>
      </c>
      <c r="B2797" t="s">
        <v>1221</v>
      </c>
      <c r="C2797" t="s">
        <v>2875</v>
      </c>
      <c r="E2797" t="s">
        <v>2487</v>
      </c>
      <c r="F2797" t="s">
        <v>2876</v>
      </c>
      <c r="G2797" t="s">
        <v>862</v>
      </c>
      <c r="H2797" t="s">
        <v>1355</v>
      </c>
      <c r="I2797" t="s">
        <v>1356</v>
      </c>
      <c r="J2797">
        <v>2025</v>
      </c>
      <c r="K2797">
        <v>0</v>
      </c>
      <c r="L2797" t="s">
        <v>3248</v>
      </c>
      <c r="N2797" t="s">
        <v>10173</v>
      </c>
    </row>
    <row r="2798" spans="1:19">
      <c r="A2798" t="s">
        <v>10174</v>
      </c>
      <c r="B2798" t="s">
        <v>1222</v>
      </c>
      <c r="C2798" t="s">
        <v>2875</v>
      </c>
      <c r="E2798" t="s">
        <v>2499</v>
      </c>
      <c r="F2798" t="s">
        <v>2876</v>
      </c>
      <c r="G2798" t="s">
        <v>868</v>
      </c>
      <c r="H2798" t="s">
        <v>1355</v>
      </c>
      <c r="I2798" t="s">
        <v>1356</v>
      </c>
      <c r="J2798">
        <v>2025</v>
      </c>
      <c r="K2798">
        <v>0</v>
      </c>
      <c r="L2798" t="s">
        <v>4593</v>
      </c>
      <c r="M2798" t="s">
        <v>10040</v>
      </c>
      <c r="N2798" t="s">
        <v>10175</v>
      </c>
      <c r="S2798" t="s">
        <v>10176</v>
      </c>
    </row>
    <row r="2799" spans="1:19">
      <c r="A2799" t="s">
        <v>10177</v>
      </c>
      <c r="B2799" t="s">
        <v>1223</v>
      </c>
      <c r="C2799" t="s">
        <v>2875</v>
      </c>
      <c r="E2799" t="s">
        <v>2499</v>
      </c>
      <c r="F2799" t="s">
        <v>2876</v>
      </c>
      <c r="G2799" t="s">
        <v>874</v>
      </c>
      <c r="H2799" t="s">
        <v>1355</v>
      </c>
      <c r="I2799" t="s">
        <v>1356</v>
      </c>
      <c r="J2799">
        <v>2025</v>
      </c>
      <c r="K2799">
        <v>0</v>
      </c>
      <c r="L2799" t="s">
        <v>3739</v>
      </c>
      <c r="M2799" t="s">
        <v>10040</v>
      </c>
      <c r="N2799" t="s">
        <v>10178</v>
      </c>
    </row>
    <row r="2800" spans="1:19">
      <c r="A2800" t="s">
        <v>10179</v>
      </c>
      <c r="B2800" t="s">
        <v>1224</v>
      </c>
      <c r="C2800" t="s">
        <v>2875</v>
      </c>
      <c r="E2800" t="s">
        <v>2499</v>
      </c>
      <c r="F2800" t="s">
        <v>2876</v>
      </c>
      <c r="G2800" t="s">
        <v>880</v>
      </c>
      <c r="H2800" t="s">
        <v>1355</v>
      </c>
      <c r="I2800" t="s">
        <v>1356</v>
      </c>
      <c r="J2800">
        <v>2025</v>
      </c>
      <c r="K2800">
        <v>0</v>
      </c>
      <c r="L2800" t="s">
        <v>10180</v>
      </c>
      <c r="M2800" t="s">
        <v>10181</v>
      </c>
      <c r="N2800" t="s">
        <v>10182</v>
      </c>
      <c r="S2800" t="s">
        <v>10183</v>
      </c>
    </row>
    <row r="2801" spans="1:14">
      <c r="A2801" t="s">
        <v>10184</v>
      </c>
      <c r="B2801" t="s">
        <v>1225</v>
      </c>
      <c r="C2801" t="s">
        <v>2875</v>
      </c>
      <c r="E2801" t="s">
        <v>2499</v>
      </c>
      <c r="F2801" t="s">
        <v>2876</v>
      </c>
      <c r="G2801" t="s">
        <v>886</v>
      </c>
      <c r="H2801" t="s">
        <v>1355</v>
      </c>
      <c r="I2801" t="s">
        <v>1356</v>
      </c>
      <c r="J2801">
        <v>2025</v>
      </c>
      <c r="K2801">
        <v>0</v>
      </c>
      <c r="L2801" t="s">
        <v>10185</v>
      </c>
      <c r="M2801" t="s">
        <v>10186</v>
      </c>
      <c r="N2801" t="s">
        <v>10187</v>
      </c>
    </row>
    <row r="2802" spans="1:14">
      <c r="A2802" t="s">
        <v>10188</v>
      </c>
      <c r="B2802" t="s">
        <v>1226</v>
      </c>
      <c r="C2802" t="s">
        <v>2875</v>
      </c>
      <c r="E2802" t="s">
        <v>2499</v>
      </c>
      <c r="F2802" t="s">
        <v>2876</v>
      </c>
      <c r="G2802" t="s">
        <v>892</v>
      </c>
      <c r="H2802" t="s">
        <v>1355</v>
      </c>
      <c r="I2802" t="s">
        <v>1356</v>
      </c>
      <c r="J2802">
        <v>2025</v>
      </c>
      <c r="K2802">
        <v>0</v>
      </c>
      <c r="L2802" t="s">
        <v>4606</v>
      </c>
      <c r="M2802" t="s">
        <v>10189</v>
      </c>
      <c r="N2802" t="s">
        <v>10190</v>
      </c>
    </row>
    <row r="2803" spans="1:14">
      <c r="A2803" t="s">
        <v>10191</v>
      </c>
      <c r="B2803" t="s">
        <v>1227</v>
      </c>
      <c r="C2803" t="s">
        <v>2875</v>
      </c>
      <c r="E2803" t="s">
        <v>2499</v>
      </c>
      <c r="F2803" t="s">
        <v>2876</v>
      </c>
      <c r="G2803" t="s">
        <v>898</v>
      </c>
      <c r="H2803" t="s">
        <v>1355</v>
      </c>
      <c r="I2803" t="s">
        <v>1356</v>
      </c>
      <c r="J2803">
        <v>2025</v>
      </c>
      <c r="K2803">
        <v>0</v>
      </c>
      <c r="L2803" t="s">
        <v>3263</v>
      </c>
      <c r="N2803" t="s">
        <v>10192</v>
      </c>
    </row>
    <row r="2804" spans="1:14">
      <c r="A2804" t="s">
        <v>10193</v>
      </c>
      <c r="B2804" t="s">
        <v>1228</v>
      </c>
      <c r="C2804" t="s">
        <v>2875</v>
      </c>
      <c r="E2804" t="s">
        <v>2504</v>
      </c>
      <c r="F2804" t="s">
        <v>2876</v>
      </c>
      <c r="G2804" t="s">
        <v>904</v>
      </c>
      <c r="H2804" t="s">
        <v>1355</v>
      </c>
      <c r="I2804" t="s">
        <v>1356</v>
      </c>
      <c r="J2804">
        <v>2025</v>
      </c>
      <c r="K2804">
        <v>0</v>
      </c>
      <c r="L2804" t="s">
        <v>2906</v>
      </c>
      <c r="N2804" t="s">
        <v>10194</v>
      </c>
    </row>
    <row r="2805" spans="1:14">
      <c r="A2805" t="s">
        <v>10195</v>
      </c>
      <c r="B2805" t="s">
        <v>1229</v>
      </c>
      <c r="C2805" t="s">
        <v>2875</v>
      </c>
      <c r="E2805" t="s">
        <v>2504</v>
      </c>
      <c r="F2805" t="s">
        <v>2876</v>
      </c>
      <c r="G2805" t="s">
        <v>910</v>
      </c>
      <c r="H2805" t="s">
        <v>1355</v>
      </c>
      <c r="I2805" t="s">
        <v>1356</v>
      </c>
      <c r="J2805">
        <v>2025</v>
      </c>
      <c r="K2805">
        <v>0</v>
      </c>
      <c r="L2805" t="s">
        <v>2909</v>
      </c>
      <c r="N2805" t="s">
        <v>10196</v>
      </c>
    </row>
    <row r="2806" spans="1:14">
      <c r="A2806" t="s">
        <v>10197</v>
      </c>
      <c r="B2806" t="s">
        <v>1230</v>
      </c>
      <c r="C2806" t="s">
        <v>2875</v>
      </c>
      <c r="E2806" t="s">
        <v>2504</v>
      </c>
      <c r="F2806" t="s">
        <v>2876</v>
      </c>
      <c r="G2806" t="s">
        <v>2913</v>
      </c>
      <c r="H2806" t="s">
        <v>1355</v>
      </c>
      <c r="I2806" t="s">
        <v>1356</v>
      </c>
      <c r="J2806">
        <v>2025</v>
      </c>
      <c r="K2806">
        <v>0</v>
      </c>
      <c r="L2806" t="s">
        <v>3270</v>
      </c>
    </row>
    <row r="2807" spans="1:14">
      <c r="A2807" t="s">
        <v>10198</v>
      </c>
      <c r="B2807" t="s">
        <v>1231</v>
      </c>
      <c r="C2807" t="s">
        <v>2875</v>
      </c>
      <c r="E2807" t="s">
        <v>2504</v>
      </c>
      <c r="F2807" t="s">
        <v>2876</v>
      </c>
      <c r="G2807" t="s">
        <v>922</v>
      </c>
      <c r="H2807" t="s">
        <v>1355</v>
      </c>
      <c r="I2807" t="s">
        <v>1356</v>
      </c>
      <c r="J2807">
        <v>2025</v>
      </c>
      <c r="K2807">
        <v>0</v>
      </c>
      <c r="L2807" t="s">
        <v>3273</v>
      </c>
    </row>
    <row r="2808" spans="1:14">
      <c r="A2808" t="s">
        <v>10199</v>
      </c>
      <c r="B2808" t="s">
        <v>1232</v>
      </c>
      <c r="C2808" t="s">
        <v>2875</v>
      </c>
      <c r="E2808" t="s">
        <v>2521</v>
      </c>
      <c r="F2808" t="s">
        <v>2876</v>
      </c>
      <c r="G2808" t="s">
        <v>928</v>
      </c>
      <c r="H2808" t="s">
        <v>1355</v>
      </c>
      <c r="I2808" t="s">
        <v>1356</v>
      </c>
      <c r="J2808">
        <v>2025</v>
      </c>
      <c r="K2808">
        <v>0</v>
      </c>
      <c r="L2808" t="s">
        <v>3276</v>
      </c>
      <c r="N2808" t="s">
        <v>10200</v>
      </c>
    </row>
    <row r="2809" spans="1:14">
      <c r="A2809" t="s">
        <v>10201</v>
      </c>
      <c r="B2809" t="s">
        <v>1233</v>
      </c>
      <c r="C2809" t="s">
        <v>2875</v>
      </c>
      <c r="E2809" t="s">
        <v>2521</v>
      </c>
      <c r="F2809" t="s">
        <v>2926</v>
      </c>
      <c r="G2809" t="s">
        <v>935</v>
      </c>
      <c r="H2809" t="s">
        <v>1355</v>
      </c>
      <c r="I2809" t="s">
        <v>1356</v>
      </c>
      <c r="J2809">
        <v>2025</v>
      </c>
      <c r="K2809">
        <v>100</v>
      </c>
      <c r="L2809" t="s">
        <v>2927</v>
      </c>
      <c r="M2809" t="s">
        <v>10202</v>
      </c>
      <c r="N2809" t="s">
        <v>10203</v>
      </c>
    </row>
    <row r="2810" spans="1:14">
      <c r="A2810" t="s">
        <v>10204</v>
      </c>
      <c r="B2810" t="s">
        <v>1234</v>
      </c>
      <c r="C2810" t="s">
        <v>2875</v>
      </c>
      <c r="E2810" t="s">
        <v>2521</v>
      </c>
      <c r="F2810" t="s">
        <v>2926</v>
      </c>
      <c r="G2810" t="s">
        <v>939</v>
      </c>
      <c r="H2810" t="s">
        <v>1355</v>
      </c>
      <c r="I2810" t="s">
        <v>1356</v>
      </c>
      <c r="J2810">
        <v>2025</v>
      </c>
      <c r="K2810">
        <v>100</v>
      </c>
      <c r="L2810" t="s">
        <v>2931</v>
      </c>
      <c r="M2810" t="s">
        <v>10205</v>
      </c>
      <c r="N2810" t="s">
        <v>10206</v>
      </c>
    </row>
    <row r="2811" spans="1:14">
      <c r="A2811" t="s">
        <v>10207</v>
      </c>
      <c r="B2811" t="s">
        <v>1235</v>
      </c>
      <c r="C2811" t="s">
        <v>2875</v>
      </c>
      <c r="E2811" t="s">
        <v>2521</v>
      </c>
      <c r="F2811" t="s">
        <v>2926</v>
      </c>
      <c r="G2811" t="s">
        <v>943</v>
      </c>
      <c r="H2811" t="s">
        <v>1355</v>
      </c>
      <c r="I2811" t="s">
        <v>1356</v>
      </c>
      <c r="J2811">
        <v>2025</v>
      </c>
      <c r="K2811">
        <v>100</v>
      </c>
      <c r="L2811" t="s">
        <v>2935</v>
      </c>
      <c r="M2811" t="s">
        <v>10205</v>
      </c>
      <c r="N2811" t="s">
        <v>10208</v>
      </c>
    </row>
    <row r="2812" spans="1:14">
      <c r="A2812" t="s">
        <v>10209</v>
      </c>
      <c r="B2812" t="s">
        <v>1236</v>
      </c>
      <c r="C2812" t="s">
        <v>2875</v>
      </c>
      <c r="E2812" t="s">
        <v>2521</v>
      </c>
      <c r="F2812" t="s">
        <v>2926</v>
      </c>
      <c r="G2812" t="s">
        <v>949</v>
      </c>
      <c r="H2812" t="s">
        <v>1355</v>
      </c>
      <c r="I2812" t="s">
        <v>1356</v>
      </c>
      <c r="J2812">
        <v>2025</v>
      </c>
      <c r="K2812">
        <v>100</v>
      </c>
      <c r="L2812" t="s">
        <v>2938</v>
      </c>
      <c r="M2812" t="s">
        <v>10205</v>
      </c>
      <c r="N2812" t="s">
        <v>10210</v>
      </c>
    </row>
    <row r="2813" spans="1:14">
      <c r="A2813" t="s">
        <v>10211</v>
      </c>
      <c r="B2813" t="s">
        <v>1237</v>
      </c>
      <c r="C2813" t="s">
        <v>2875</v>
      </c>
      <c r="E2813" t="s">
        <v>2521</v>
      </c>
      <c r="F2813" t="s">
        <v>2926</v>
      </c>
      <c r="G2813" t="s">
        <v>955</v>
      </c>
      <c r="H2813" t="s">
        <v>1355</v>
      </c>
      <c r="I2813" t="s">
        <v>1356</v>
      </c>
      <c r="J2813">
        <v>2025</v>
      </c>
      <c r="K2813">
        <v>0</v>
      </c>
      <c r="L2813" t="s">
        <v>2941</v>
      </c>
      <c r="M2813" t="s">
        <v>10212</v>
      </c>
      <c r="N2813" t="s">
        <v>10213</v>
      </c>
    </row>
    <row r="2814" spans="1:14">
      <c r="A2814" t="s">
        <v>10214</v>
      </c>
      <c r="B2814" t="s">
        <v>1238</v>
      </c>
      <c r="C2814" t="s">
        <v>2875</v>
      </c>
      <c r="E2814" t="s">
        <v>2521</v>
      </c>
      <c r="F2814" t="s">
        <v>2926</v>
      </c>
      <c r="G2814" t="s">
        <v>961</v>
      </c>
      <c r="H2814" t="s">
        <v>1355</v>
      </c>
      <c r="I2814" t="s">
        <v>1356</v>
      </c>
      <c r="J2814">
        <v>2025</v>
      </c>
      <c r="K2814">
        <v>0</v>
      </c>
      <c r="L2814" t="s">
        <v>3295</v>
      </c>
      <c r="N2814" t="s">
        <v>10215</v>
      </c>
    </row>
    <row r="2815" spans="1:14">
      <c r="A2815" t="s">
        <v>10216</v>
      </c>
      <c r="B2815" t="s">
        <v>1239</v>
      </c>
      <c r="C2815" t="s">
        <v>2947</v>
      </c>
      <c r="E2815" t="s">
        <v>2487</v>
      </c>
      <c r="F2815" t="s">
        <v>2948</v>
      </c>
      <c r="G2815" t="s">
        <v>965</v>
      </c>
      <c r="H2815" t="s">
        <v>1355</v>
      </c>
      <c r="I2815" t="s">
        <v>1356</v>
      </c>
      <c r="J2815">
        <v>2025</v>
      </c>
      <c r="K2815">
        <v>0</v>
      </c>
      <c r="L2815" t="s">
        <v>2961</v>
      </c>
      <c r="N2815" t="s">
        <v>10217</v>
      </c>
    </row>
    <row r="2816" spans="1:14">
      <c r="A2816" t="s">
        <v>10218</v>
      </c>
      <c r="B2816" t="s">
        <v>1240</v>
      </c>
      <c r="C2816" t="s">
        <v>2947</v>
      </c>
      <c r="E2816" t="s">
        <v>2487</v>
      </c>
      <c r="F2816" t="s">
        <v>2948</v>
      </c>
      <c r="G2816" t="s">
        <v>971</v>
      </c>
      <c r="H2816" t="s">
        <v>1355</v>
      </c>
      <c r="I2816" t="s">
        <v>1356</v>
      </c>
      <c r="J2816">
        <v>2025</v>
      </c>
      <c r="K2816">
        <v>0</v>
      </c>
      <c r="L2816" t="s">
        <v>2954</v>
      </c>
      <c r="N2816" t="s">
        <v>10219</v>
      </c>
    </row>
    <row r="2817" spans="1:19">
      <c r="A2817" t="s">
        <v>10220</v>
      </c>
      <c r="B2817" t="s">
        <v>1241</v>
      </c>
      <c r="C2817" t="s">
        <v>2947</v>
      </c>
      <c r="E2817" t="s">
        <v>2487</v>
      </c>
      <c r="F2817" t="s">
        <v>2948</v>
      </c>
      <c r="G2817" t="s">
        <v>975</v>
      </c>
      <c r="H2817" t="s">
        <v>1355</v>
      </c>
      <c r="I2817" t="s">
        <v>1356</v>
      </c>
      <c r="J2817">
        <v>2025</v>
      </c>
      <c r="K2817">
        <v>0</v>
      </c>
      <c r="L2817" t="s">
        <v>2961</v>
      </c>
      <c r="N2817" t="s">
        <v>10221</v>
      </c>
    </row>
    <row r="2818" spans="1:19">
      <c r="A2818" t="s">
        <v>10222</v>
      </c>
      <c r="B2818" t="s">
        <v>1242</v>
      </c>
      <c r="C2818" t="s">
        <v>2947</v>
      </c>
      <c r="E2818" t="s">
        <v>2504</v>
      </c>
      <c r="F2818" t="s">
        <v>2948</v>
      </c>
      <c r="G2818" t="s">
        <v>981</v>
      </c>
      <c r="H2818" t="s">
        <v>1355</v>
      </c>
      <c r="I2818" t="s">
        <v>1356</v>
      </c>
      <c r="J2818">
        <v>2025</v>
      </c>
      <c r="K2818">
        <v>33</v>
      </c>
      <c r="L2818" t="s">
        <v>4246</v>
      </c>
      <c r="M2818" t="s">
        <v>10223</v>
      </c>
      <c r="N2818" t="s">
        <v>10224</v>
      </c>
      <c r="S2818" t="s">
        <v>10225</v>
      </c>
    </row>
    <row r="2819" spans="1:19">
      <c r="A2819" t="s">
        <v>10226</v>
      </c>
      <c r="B2819" t="s">
        <v>1243</v>
      </c>
      <c r="C2819" t="s">
        <v>2947</v>
      </c>
      <c r="E2819" t="s">
        <v>2504</v>
      </c>
      <c r="F2819" t="s">
        <v>2948</v>
      </c>
      <c r="G2819" t="s">
        <v>986</v>
      </c>
      <c r="H2819" t="s">
        <v>1355</v>
      </c>
      <c r="I2819" t="s">
        <v>1356</v>
      </c>
      <c r="J2819">
        <v>2025</v>
      </c>
      <c r="K2819">
        <v>0</v>
      </c>
      <c r="L2819" t="s">
        <v>2954</v>
      </c>
      <c r="N2819" t="s">
        <v>10227</v>
      </c>
    </row>
    <row r="2820" spans="1:19">
      <c r="A2820" t="s">
        <v>10228</v>
      </c>
      <c r="B2820" t="s">
        <v>1244</v>
      </c>
      <c r="C2820" t="s">
        <v>2947</v>
      </c>
      <c r="E2820" t="s">
        <v>2504</v>
      </c>
      <c r="F2820" t="s">
        <v>2948</v>
      </c>
      <c r="G2820" t="s">
        <v>989</v>
      </c>
      <c r="H2820" t="s">
        <v>1355</v>
      </c>
      <c r="I2820" t="s">
        <v>1356</v>
      </c>
      <c r="J2820">
        <v>2025</v>
      </c>
      <c r="K2820">
        <v>33</v>
      </c>
      <c r="L2820" t="s">
        <v>2957</v>
      </c>
      <c r="M2820" t="s">
        <v>10229</v>
      </c>
      <c r="N2820" t="s">
        <v>10230</v>
      </c>
    </row>
    <row r="2821" spans="1:19">
      <c r="A2821" t="s">
        <v>10231</v>
      </c>
      <c r="B2821" t="s">
        <v>1245</v>
      </c>
      <c r="C2821" t="s">
        <v>2947</v>
      </c>
      <c r="E2821" t="s">
        <v>2966</v>
      </c>
      <c r="F2821" t="s">
        <v>2948</v>
      </c>
      <c r="G2821" t="s">
        <v>993</v>
      </c>
      <c r="H2821" t="s">
        <v>1355</v>
      </c>
      <c r="I2821" t="s">
        <v>1356</v>
      </c>
      <c r="J2821">
        <v>2025</v>
      </c>
      <c r="K2821">
        <v>0</v>
      </c>
      <c r="L2821" t="s">
        <v>2961</v>
      </c>
      <c r="N2821" t="s">
        <v>10232</v>
      </c>
    </row>
    <row r="2822" spans="1:19">
      <c r="A2822" t="s">
        <v>10233</v>
      </c>
      <c r="B2822" t="s">
        <v>1246</v>
      </c>
      <c r="C2822" t="s">
        <v>2947</v>
      </c>
      <c r="E2822" t="s">
        <v>2487</v>
      </c>
      <c r="F2822" t="s">
        <v>2948</v>
      </c>
      <c r="G2822" t="s">
        <v>998</v>
      </c>
      <c r="H2822" t="s">
        <v>1355</v>
      </c>
      <c r="I2822" t="s">
        <v>1356</v>
      </c>
      <c r="J2822">
        <v>2025</v>
      </c>
      <c r="K2822">
        <v>0</v>
      </c>
      <c r="L2822" t="s">
        <v>2961</v>
      </c>
      <c r="N2822" t="s">
        <v>10234</v>
      </c>
    </row>
    <row r="2823" spans="1:19">
      <c r="A2823" t="s">
        <v>10235</v>
      </c>
      <c r="B2823" t="s">
        <v>1247</v>
      </c>
      <c r="C2823" t="s">
        <v>2947</v>
      </c>
      <c r="E2823" t="s">
        <v>2504</v>
      </c>
      <c r="F2823" t="s">
        <v>2948</v>
      </c>
      <c r="G2823" t="s">
        <v>1003</v>
      </c>
      <c r="H2823" t="s">
        <v>1355</v>
      </c>
      <c r="I2823" t="s">
        <v>1356</v>
      </c>
      <c r="J2823">
        <v>2025</v>
      </c>
      <c r="K2823">
        <v>0</v>
      </c>
      <c r="L2823" t="s">
        <v>2961</v>
      </c>
    </row>
    <row r="2824" spans="1:19">
      <c r="A2824" t="s">
        <v>10236</v>
      </c>
      <c r="B2824" t="s">
        <v>1248</v>
      </c>
      <c r="C2824" t="s">
        <v>2947</v>
      </c>
      <c r="E2824" t="s">
        <v>2487</v>
      </c>
      <c r="F2824" t="s">
        <v>2948</v>
      </c>
      <c r="G2824" t="s">
        <v>1007</v>
      </c>
      <c r="H2824" t="s">
        <v>1355</v>
      </c>
      <c r="I2824" t="s">
        <v>1356</v>
      </c>
      <c r="J2824">
        <v>2025</v>
      </c>
      <c r="K2824">
        <v>0</v>
      </c>
      <c r="L2824" t="s">
        <v>2954</v>
      </c>
      <c r="N2824" t="s">
        <v>10237</v>
      </c>
    </row>
    <row r="2825" spans="1:19">
      <c r="A2825" t="s">
        <v>10238</v>
      </c>
      <c r="B2825" t="s">
        <v>1249</v>
      </c>
      <c r="C2825" t="s">
        <v>2947</v>
      </c>
      <c r="E2825" t="s">
        <v>2966</v>
      </c>
      <c r="F2825" t="s">
        <v>2979</v>
      </c>
      <c r="G2825" t="s">
        <v>1011</v>
      </c>
      <c r="H2825" t="s">
        <v>1355</v>
      </c>
      <c r="I2825" t="s">
        <v>1356</v>
      </c>
      <c r="J2825">
        <v>2025</v>
      </c>
      <c r="K2825">
        <v>0</v>
      </c>
      <c r="L2825" t="s">
        <v>2961</v>
      </c>
    </row>
    <row r="2826" spans="1:19">
      <c r="A2826" t="s">
        <v>10239</v>
      </c>
      <c r="B2826" t="s">
        <v>1250</v>
      </c>
      <c r="C2826" t="s">
        <v>2947</v>
      </c>
      <c r="E2826" t="s">
        <v>2499</v>
      </c>
      <c r="F2826" t="s">
        <v>2876</v>
      </c>
      <c r="G2826" t="s">
        <v>1017</v>
      </c>
      <c r="H2826" t="s">
        <v>1355</v>
      </c>
      <c r="I2826" t="s">
        <v>1356</v>
      </c>
      <c r="J2826">
        <v>2025</v>
      </c>
      <c r="K2826">
        <v>0</v>
      </c>
      <c r="L2826" t="s">
        <v>2961</v>
      </c>
      <c r="N2826" t="s">
        <v>10240</v>
      </c>
    </row>
    <row r="2827" spans="1:19">
      <c r="A2827" t="s">
        <v>10241</v>
      </c>
      <c r="B2827" t="s">
        <v>1251</v>
      </c>
      <c r="C2827" t="s">
        <v>2947</v>
      </c>
      <c r="E2827" t="s">
        <v>2499</v>
      </c>
      <c r="F2827" t="s">
        <v>2876</v>
      </c>
      <c r="G2827" t="s">
        <v>1022</v>
      </c>
      <c r="H2827" t="s">
        <v>1355</v>
      </c>
      <c r="I2827" t="s">
        <v>1356</v>
      </c>
      <c r="J2827">
        <v>2025</v>
      </c>
      <c r="K2827">
        <v>0</v>
      </c>
      <c r="L2827" t="s">
        <v>2961</v>
      </c>
      <c r="N2827" t="s">
        <v>10242</v>
      </c>
    </row>
    <row r="2828" spans="1:19">
      <c r="A2828" t="s">
        <v>10243</v>
      </c>
      <c r="B2828" t="s">
        <v>1252</v>
      </c>
      <c r="C2828" t="s">
        <v>2947</v>
      </c>
      <c r="E2828" t="s">
        <v>2499</v>
      </c>
      <c r="F2828" t="s">
        <v>2876</v>
      </c>
      <c r="G2828" t="s">
        <v>1027</v>
      </c>
      <c r="H2828" t="s">
        <v>1355</v>
      </c>
      <c r="I2828" t="s">
        <v>1356</v>
      </c>
      <c r="J2828">
        <v>2025</v>
      </c>
      <c r="K2828">
        <v>0</v>
      </c>
      <c r="L2828" t="s">
        <v>2961</v>
      </c>
      <c r="N2828" t="s">
        <v>10244</v>
      </c>
    </row>
    <row r="2829" spans="1:19">
      <c r="A2829" t="s">
        <v>10245</v>
      </c>
      <c r="B2829" t="s">
        <v>1253</v>
      </c>
      <c r="C2829" t="s">
        <v>2947</v>
      </c>
      <c r="E2829" t="s">
        <v>2521</v>
      </c>
      <c r="F2829" t="s">
        <v>2876</v>
      </c>
      <c r="G2829" t="s">
        <v>1032</v>
      </c>
      <c r="H2829" t="s">
        <v>1355</v>
      </c>
      <c r="I2829" t="s">
        <v>1356</v>
      </c>
      <c r="J2829">
        <v>2025</v>
      </c>
      <c r="K2829">
        <v>0</v>
      </c>
      <c r="L2829" t="s">
        <v>2961</v>
      </c>
      <c r="N2829" t="s">
        <v>10246</v>
      </c>
    </row>
    <row r="2830" spans="1:19">
      <c r="A2830" t="s">
        <v>10247</v>
      </c>
      <c r="B2830" t="s">
        <v>1254</v>
      </c>
      <c r="C2830" t="s">
        <v>2947</v>
      </c>
      <c r="E2830" t="s">
        <v>2521</v>
      </c>
      <c r="F2830" t="s">
        <v>2926</v>
      </c>
      <c r="G2830" t="s">
        <v>1038</v>
      </c>
      <c r="H2830" t="s">
        <v>1355</v>
      </c>
      <c r="I2830" t="s">
        <v>1356</v>
      </c>
      <c r="J2830">
        <v>2025</v>
      </c>
      <c r="K2830">
        <v>0</v>
      </c>
      <c r="L2830" t="s">
        <v>2954</v>
      </c>
      <c r="N2830" t="s">
        <v>10248</v>
      </c>
    </row>
    <row r="2831" spans="1:19">
      <c r="A2831" t="s">
        <v>10249</v>
      </c>
      <c r="B2831" t="s">
        <v>1255</v>
      </c>
      <c r="C2831" t="s">
        <v>2947</v>
      </c>
      <c r="E2831" t="s">
        <v>2521</v>
      </c>
      <c r="F2831" t="s">
        <v>2926</v>
      </c>
      <c r="G2831" t="s">
        <v>1041</v>
      </c>
      <c r="H2831" t="s">
        <v>1355</v>
      </c>
      <c r="I2831" t="s">
        <v>1356</v>
      </c>
      <c r="J2831">
        <v>2025</v>
      </c>
      <c r="K2831">
        <v>0</v>
      </c>
      <c r="L2831" t="s">
        <v>2961</v>
      </c>
    </row>
    <row r="2832" spans="1:19">
      <c r="A2832" t="s">
        <v>10250</v>
      </c>
      <c r="B2832" t="s">
        <v>1256</v>
      </c>
      <c r="C2832" t="s">
        <v>2947</v>
      </c>
      <c r="E2832" t="s">
        <v>2521</v>
      </c>
      <c r="F2832" t="s">
        <v>2926</v>
      </c>
      <c r="G2832" t="s">
        <v>1046</v>
      </c>
      <c r="H2832" t="s">
        <v>1355</v>
      </c>
      <c r="I2832" t="s">
        <v>1356</v>
      </c>
      <c r="J2832">
        <v>2025</v>
      </c>
      <c r="K2832">
        <v>0</v>
      </c>
      <c r="L2832" t="s">
        <v>2954</v>
      </c>
      <c r="N2832" t="s">
        <v>10251</v>
      </c>
    </row>
    <row r="2833" spans="1:19">
      <c r="A2833" t="s">
        <v>10252</v>
      </c>
      <c r="B2833" t="s">
        <v>1257</v>
      </c>
      <c r="C2833" t="s">
        <v>2486</v>
      </c>
      <c r="D2833" t="s">
        <v>1742</v>
      </c>
      <c r="E2833" t="s">
        <v>2487</v>
      </c>
      <c r="F2833" t="s">
        <v>2488</v>
      </c>
      <c r="G2833" t="s">
        <v>2489</v>
      </c>
      <c r="H2833" t="s">
        <v>1357</v>
      </c>
      <c r="I2833" t="s">
        <v>1358</v>
      </c>
      <c r="J2833">
        <v>2025</v>
      </c>
      <c r="K2833">
        <v>67</v>
      </c>
      <c r="L2833" t="s">
        <v>10253</v>
      </c>
      <c r="M2833" t="s">
        <v>10254</v>
      </c>
      <c r="N2833" t="s">
        <v>10255</v>
      </c>
      <c r="O2833" t="s">
        <v>1753</v>
      </c>
    </row>
    <row r="2834" spans="1:19">
      <c r="A2834" t="s">
        <v>10256</v>
      </c>
      <c r="B2834" t="s">
        <v>1258</v>
      </c>
      <c r="C2834" t="s">
        <v>2486</v>
      </c>
      <c r="D2834" t="s">
        <v>1743</v>
      </c>
      <c r="E2834" t="s">
        <v>2487</v>
      </c>
      <c r="F2834" t="s">
        <v>2488</v>
      </c>
      <c r="G2834" t="s">
        <v>2494</v>
      </c>
      <c r="H2834" t="s">
        <v>1357</v>
      </c>
      <c r="I2834" t="s">
        <v>1358</v>
      </c>
      <c r="J2834">
        <v>2025</v>
      </c>
      <c r="K2834">
        <v>33</v>
      </c>
      <c r="L2834" t="s">
        <v>4308</v>
      </c>
      <c r="M2834" t="s">
        <v>10257</v>
      </c>
      <c r="N2834" t="s">
        <v>10258</v>
      </c>
      <c r="O2834" t="s">
        <v>1753</v>
      </c>
    </row>
    <row r="2835" spans="1:19">
      <c r="A2835" t="s">
        <v>10259</v>
      </c>
      <c r="B2835" t="s">
        <v>1259</v>
      </c>
      <c r="C2835" t="s">
        <v>2486</v>
      </c>
      <c r="D2835" t="s">
        <v>1744</v>
      </c>
      <c r="E2835" t="s">
        <v>2499</v>
      </c>
      <c r="F2835" t="s">
        <v>2488</v>
      </c>
      <c r="G2835" t="s">
        <v>2500</v>
      </c>
      <c r="H2835" t="s">
        <v>1357</v>
      </c>
      <c r="I2835" t="s">
        <v>1358</v>
      </c>
      <c r="J2835">
        <v>2025</v>
      </c>
      <c r="K2835">
        <v>100</v>
      </c>
      <c r="L2835" t="s">
        <v>3348</v>
      </c>
      <c r="M2835" t="s">
        <v>10260</v>
      </c>
      <c r="N2835" t="s">
        <v>10261</v>
      </c>
      <c r="O2835" t="s">
        <v>1753</v>
      </c>
    </row>
    <row r="2836" spans="1:19">
      <c r="A2836" t="s">
        <v>10262</v>
      </c>
      <c r="B2836" t="s">
        <v>1260</v>
      </c>
      <c r="C2836" t="s">
        <v>2486</v>
      </c>
      <c r="D2836" t="s">
        <v>1745</v>
      </c>
      <c r="E2836" t="s">
        <v>2504</v>
      </c>
      <c r="F2836" t="s">
        <v>2488</v>
      </c>
      <c r="G2836" t="s">
        <v>2505</v>
      </c>
      <c r="H2836" t="s">
        <v>1357</v>
      </c>
      <c r="I2836" t="s">
        <v>1358</v>
      </c>
      <c r="J2836">
        <v>2025</v>
      </c>
      <c r="K2836">
        <v>100</v>
      </c>
      <c r="L2836" t="s">
        <v>3355</v>
      </c>
      <c r="M2836" t="s">
        <v>10263</v>
      </c>
      <c r="N2836" t="s">
        <v>10264</v>
      </c>
      <c r="O2836" t="s">
        <v>1753</v>
      </c>
      <c r="R2836" t="s">
        <v>10265</v>
      </c>
      <c r="S2836" t="s">
        <v>10266</v>
      </c>
    </row>
    <row r="2837" spans="1:19">
      <c r="A2837" t="s">
        <v>10267</v>
      </c>
      <c r="B2837" t="s">
        <v>1261</v>
      </c>
      <c r="C2837" t="s">
        <v>2486</v>
      </c>
      <c r="D2837" t="s">
        <v>1746</v>
      </c>
      <c r="E2837" t="s">
        <v>2504</v>
      </c>
      <c r="F2837" t="s">
        <v>2488</v>
      </c>
      <c r="G2837" t="s">
        <v>2511</v>
      </c>
      <c r="H2837" t="s">
        <v>1357</v>
      </c>
      <c r="I2837" t="s">
        <v>1358</v>
      </c>
      <c r="J2837">
        <v>2025</v>
      </c>
      <c r="K2837">
        <v>0</v>
      </c>
      <c r="L2837" t="s">
        <v>3010</v>
      </c>
      <c r="M2837" t="s">
        <v>10268</v>
      </c>
      <c r="N2837" t="s">
        <v>10269</v>
      </c>
      <c r="O2837" t="s">
        <v>1753</v>
      </c>
    </row>
    <row r="2838" spans="1:19">
      <c r="A2838" t="s">
        <v>10270</v>
      </c>
      <c r="B2838" t="s">
        <v>1262</v>
      </c>
      <c r="C2838" t="s">
        <v>2486</v>
      </c>
      <c r="D2838" t="s">
        <v>1747</v>
      </c>
      <c r="E2838" t="s">
        <v>2504</v>
      </c>
      <c r="F2838" t="s">
        <v>2488</v>
      </c>
      <c r="G2838" t="s">
        <v>2516</v>
      </c>
      <c r="H2838" t="s">
        <v>1357</v>
      </c>
      <c r="I2838" t="s">
        <v>1358</v>
      </c>
      <c r="J2838">
        <v>2025</v>
      </c>
      <c r="K2838">
        <v>100</v>
      </c>
      <c r="L2838" t="s">
        <v>2517</v>
      </c>
      <c r="M2838" t="s">
        <v>10271</v>
      </c>
      <c r="N2838" t="s">
        <v>10272</v>
      </c>
      <c r="O2838" t="s">
        <v>1753</v>
      </c>
    </row>
    <row r="2839" spans="1:19">
      <c r="A2839" t="s">
        <v>10273</v>
      </c>
      <c r="B2839" t="s">
        <v>1263</v>
      </c>
      <c r="C2839" t="s">
        <v>2486</v>
      </c>
      <c r="D2839" t="s">
        <v>1695</v>
      </c>
      <c r="E2839" t="s">
        <v>2521</v>
      </c>
      <c r="F2839" t="s">
        <v>2488</v>
      </c>
      <c r="G2839" t="s">
        <v>2522</v>
      </c>
      <c r="H2839" t="s">
        <v>1357</v>
      </c>
      <c r="I2839" t="s">
        <v>1358</v>
      </c>
      <c r="J2839">
        <v>2025</v>
      </c>
      <c r="K2839">
        <v>67</v>
      </c>
      <c r="L2839" t="s">
        <v>2523</v>
      </c>
      <c r="M2839" t="s">
        <v>10274</v>
      </c>
      <c r="N2839" t="s">
        <v>10275</v>
      </c>
      <c r="O2839" t="s">
        <v>1753</v>
      </c>
    </row>
    <row r="2840" spans="1:19">
      <c r="A2840" t="s">
        <v>10276</v>
      </c>
      <c r="B2840" t="s">
        <v>1115</v>
      </c>
      <c r="C2840" t="s">
        <v>2486</v>
      </c>
      <c r="D2840" t="s">
        <v>1743</v>
      </c>
      <c r="E2840" t="s">
        <v>2487</v>
      </c>
      <c r="F2840" t="s">
        <v>2526</v>
      </c>
      <c r="G2840" t="s">
        <v>289</v>
      </c>
      <c r="H2840" t="s">
        <v>1357</v>
      </c>
      <c r="I2840" t="s">
        <v>1358</v>
      </c>
      <c r="J2840">
        <v>2025</v>
      </c>
      <c r="K2840">
        <v>100</v>
      </c>
      <c r="L2840" t="s">
        <v>2527</v>
      </c>
      <c r="M2840" t="s">
        <v>10277</v>
      </c>
      <c r="N2840" t="s">
        <v>10278</v>
      </c>
      <c r="O2840" t="s">
        <v>1753</v>
      </c>
    </row>
    <row r="2841" spans="1:19">
      <c r="A2841" t="s">
        <v>10279</v>
      </c>
      <c r="B2841" t="s">
        <v>1116</v>
      </c>
      <c r="C2841" t="s">
        <v>2486</v>
      </c>
      <c r="D2841" t="s">
        <v>1743</v>
      </c>
      <c r="E2841" t="s">
        <v>2487</v>
      </c>
      <c r="F2841" t="s">
        <v>2526</v>
      </c>
      <c r="G2841" t="s">
        <v>296</v>
      </c>
      <c r="H2841" t="s">
        <v>1357</v>
      </c>
      <c r="I2841" t="s">
        <v>1358</v>
      </c>
      <c r="J2841">
        <v>2025</v>
      </c>
      <c r="K2841">
        <v>100</v>
      </c>
      <c r="L2841" t="s">
        <v>2531</v>
      </c>
      <c r="M2841" t="s">
        <v>10277</v>
      </c>
      <c r="N2841" t="s">
        <v>10280</v>
      </c>
      <c r="O2841" t="s">
        <v>1753</v>
      </c>
    </row>
    <row r="2842" spans="1:19">
      <c r="A2842" t="s">
        <v>10281</v>
      </c>
      <c r="B2842" t="s">
        <v>1117</v>
      </c>
      <c r="C2842" t="s">
        <v>2486</v>
      </c>
      <c r="D2842" t="s">
        <v>1743</v>
      </c>
      <c r="E2842" t="s">
        <v>2487</v>
      </c>
      <c r="F2842" t="s">
        <v>2526</v>
      </c>
      <c r="G2842" t="s">
        <v>300</v>
      </c>
      <c r="H2842" t="s">
        <v>1357</v>
      </c>
      <c r="I2842" t="s">
        <v>1358</v>
      </c>
      <c r="J2842">
        <v>2025</v>
      </c>
      <c r="K2842">
        <v>100</v>
      </c>
      <c r="L2842" t="s">
        <v>2534</v>
      </c>
      <c r="M2842" t="s">
        <v>10282</v>
      </c>
      <c r="N2842" t="s">
        <v>10283</v>
      </c>
      <c r="O2842" t="s">
        <v>1753</v>
      </c>
    </row>
    <row r="2843" spans="1:19">
      <c r="A2843" t="s">
        <v>10284</v>
      </c>
      <c r="B2843" t="s">
        <v>1118</v>
      </c>
      <c r="C2843" t="s">
        <v>2486</v>
      </c>
      <c r="D2843" t="s">
        <v>1743</v>
      </c>
      <c r="E2843" t="s">
        <v>2487</v>
      </c>
      <c r="F2843" t="s">
        <v>2526</v>
      </c>
      <c r="G2843" t="s">
        <v>304</v>
      </c>
      <c r="H2843" t="s">
        <v>1357</v>
      </c>
      <c r="I2843" t="s">
        <v>1358</v>
      </c>
      <c r="J2843">
        <v>2025</v>
      </c>
      <c r="K2843">
        <v>100</v>
      </c>
      <c r="L2843" t="s">
        <v>2537</v>
      </c>
      <c r="M2843" t="s">
        <v>10285</v>
      </c>
      <c r="N2843" t="s">
        <v>10286</v>
      </c>
      <c r="O2843" t="s">
        <v>1753</v>
      </c>
    </row>
    <row r="2844" spans="1:19">
      <c r="A2844" t="s">
        <v>10287</v>
      </c>
      <c r="B2844" t="s">
        <v>1119</v>
      </c>
      <c r="C2844" t="s">
        <v>2486</v>
      </c>
      <c r="D2844" t="s">
        <v>1743</v>
      </c>
      <c r="E2844" t="s">
        <v>2487</v>
      </c>
      <c r="F2844" t="s">
        <v>2526</v>
      </c>
      <c r="G2844" t="s">
        <v>308</v>
      </c>
      <c r="H2844" t="s">
        <v>1357</v>
      </c>
      <c r="I2844" t="s">
        <v>1358</v>
      </c>
      <c r="J2844">
        <v>2025</v>
      </c>
      <c r="K2844">
        <v>100</v>
      </c>
      <c r="L2844" t="s">
        <v>2540</v>
      </c>
      <c r="M2844" t="s">
        <v>10285</v>
      </c>
      <c r="N2844" t="s">
        <v>10288</v>
      </c>
      <c r="O2844" t="s">
        <v>1753</v>
      </c>
    </row>
    <row r="2845" spans="1:19">
      <c r="A2845" t="s">
        <v>10289</v>
      </c>
      <c r="B2845" t="s">
        <v>1120</v>
      </c>
      <c r="C2845" t="s">
        <v>2486</v>
      </c>
      <c r="D2845" t="s">
        <v>1743</v>
      </c>
      <c r="E2845" t="s">
        <v>2487</v>
      </c>
      <c r="F2845" t="s">
        <v>2526</v>
      </c>
      <c r="G2845" t="s">
        <v>312</v>
      </c>
      <c r="H2845" t="s">
        <v>1357</v>
      </c>
      <c r="I2845" t="s">
        <v>1358</v>
      </c>
      <c r="J2845">
        <v>2025</v>
      </c>
      <c r="K2845">
        <v>100</v>
      </c>
      <c r="L2845" t="s">
        <v>2543</v>
      </c>
      <c r="M2845" t="s">
        <v>10290</v>
      </c>
      <c r="N2845" t="s">
        <v>10291</v>
      </c>
      <c r="O2845" t="s">
        <v>1753</v>
      </c>
    </row>
    <row r="2846" spans="1:19">
      <c r="A2846" t="s">
        <v>10292</v>
      </c>
      <c r="B2846" t="s">
        <v>1121</v>
      </c>
      <c r="C2846" t="s">
        <v>2486</v>
      </c>
      <c r="D2846" t="s">
        <v>1743</v>
      </c>
      <c r="E2846" t="s">
        <v>2487</v>
      </c>
      <c r="F2846" t="s">
        <v>2526</v>
      </c>
      <c r="G2846" t="s">
        <v>318</v>
      </c>
      <c r="H2846" t="s">
        <v>1357</v>
      </c>
      <c r="I2846" t="s">
        <v>1358</v>
      </c>
      <c r="J2846">
        <v>2025</v>
      </c>
      <c r="K2846">
        <v>67</v>
      </c>
      <c r="L2846" t="s">
        <v>2546</v>
      </c>
      <c r="M2846" t="s">
        <v>10290</v>
      </c>
      <c r="N2846" t="s">
        <v>10293</v>
      </c>
      <c r="O2846" t="s">
        <v>1753</v>
      </c>
    </row>
    <row r="2847" spans="1:19">
      <c r="A2847" t="s">
        <v>10294</v>
      </c>
      <c r="B2847" t="s">
        <v>1122</v>
      </c>
      <c r="C2847" t="s">
        <v>2486</v>
      </c>
      <c r="D2847" t="s">
        <v>1743</v>
      </c>
      <c r="E2847" t="s">
        <v>2487</v>
      </c>
      <c r="F2847" t="s">
        <v>2526</v>
      </c>
      <c r="G2847" t="s">
        <v>324</v>
      </c>
      <c r="H2847" t="s">
        <v>1357</v>
      </c>
      <c r="I2847" t="s">
        <v>1358</v>
      </c>
      <c r="J2847">
        <v>2025</v>
      </c>
      <c r="K2847">
        <v>100</v>
      </c>
      <c r="L2847" t="s">
        <v>2549</v>
      </c>
      <c r="M2847" t="s">
        <v>10290</v>
      </c>
      <c r="N2847" t="s">
        <v>10295</v>
      </c>
      <c r="O2847" t="s">
        <v>1753</v>
      </c>
    </row>
    <row r="2848" spans="1:19">
      <c r="A2848" t="s">
        <v>10296</v>
      </c>
      <c r="B2848" t="s">
        <v>1123</v>
      </c>
      <c r="C2848" t="s">
        <v>2486</v>
      </c>
      <c r="D2848" t="s">
        <v>1743</v>
      </c>
      <c r="E2848" t="s">
        <v>2487</v>
      </c>
      <c r="F2848" t="s">
        <v>2552</v>
      </c>
      <c r="G2848" t="s">
        <v>330</v>
      </c>
      <c r="H2848" t="s">
        <v>1357</v>
      </c>
      <c r="I2848" t="s">
        <v>1358</v>
      </c>
      <c r="J2848">
        <v>2025</v>
      </c>
      <c r="K2848">
        <v>100</v>
      </c>
      <c r="L2848" t="s">
        <v>2553</v>
      </c>
      <c r="M2848" t="s">
        <v>10290</v>
      </c>
      <c r="N2848" t="s">
        <v>10297</v>
      </c>
      <c r="O2848" t="s">
        <v>1753</v>
      </c>
    </row>
    <row r="2849" spans="1:19">
      <c r="A2849" t="s">
        <v>10298</v>
      </c>
      <c r="B2849" t="s">
        <v>1124</v>
      </c>
      <c r="C2849" t="s">
        <v>2486</v>
      </c>
      <c r="D2849" t="s">
        <v>1743</v>
      </c>
      <c r="E2849" t="s">
        <v>2487</v>
      </c>
      <c r="F2849" t="s">
        <v>2552</v>
      </c>
      <c r="G2849" t="s">
        <v>336</v>
      </c>
      <c r="H2849" t="s">
        <v>1357</v>
      </c>
      <c r="I2849" t="s">
        <v>1358</v>
      </c>
      <c r="J2849">
        <v>2025</v>
      </c>
      <c r="K2849">
        <v>67</v>
      </c>
      <c r="L2849" t="s">
        <v>2556</v>
      </c>
      <c r="M2849" t="s">
        <v>10290</v>
      </c>
      <c r="N2849" t="s">
        <v>10299</v>
      </c>
      <c r="O2849" t="s">
        <v>1753</v>
      </c>
      <c r="S2849" t="s">
        <v>10300</v>
      </c>
    </row>
    <row r="2850" spans="1:19">
      <c r="A2850" t="s">
        <v>10301</v>
      </c>
      <c r="B2850" t="s">
        <v>1125</v>
      </c>
      <c r="C2850" t="s">
        <v>2486</v>
      </c>
      <c r="D2850" t="s">
        <v>1743</v>
      </c>
      <c r="E2850" t="s">
        <v>2487</v>
      </c>
      <c r="F2850" t="s">
        <v>2552</v>
      </c>
      <c r="G2850" t="s">
        <v>342</v>
      </c>
      <c r="H2850" t="s">
        <v>1357</v>
      </c>
      <c r="I2850" t="s">
        <v>1358</v>
      </c>
      <c r="J2850">
        <v>2025</v>
      </c>
      <c r="K2850">
        <v>100</v>
      </c>
      <c r="L2850" t="s">
        <v>2559</v>
      </c>
      <c r="M2850" t="s">
        <v>10290</v>
      </c>
      <c r="N2850" t="s">
        <v>10302</v>
      </c>
      <c r="O2850" t="s">
        <v>1753</v>
      </c>
    </row>
    <row r="2851" spans="1:19">
      <c r="A2851" t="s">
        <v>10303</v>
      </c>
      <c r="B2851" t="s">
        <v>1126</v>
      </c>
      <c r="C2851" t="s">
        <v>2486</v>
      </c>
      <c r="D2851" t="s">
        <v>1743</v>
      </c>
      <c r="E2851" t="s">
        <v>2487</v>
      </c>
      <c r="F2851" t="s">
        <v>2552</v>
      </c>
      <c r="G2851" t="s">
        <v>346</v>
      </c>
      <c r="H2851" t="s">
        <v>1357</v>
      </c>
      <c r="I2851" t="s">
        <v>1358</v>
      </c>
      <c r="J2851">
        <v>2025</v>
      </c>
      <c r="K2851">
        <v>67</v>
      </c>
      <c r="L2851" t="s">
        <v>2562</v>
      </c>
      <c r="M2851" t="s">
        <v>10290</v>
      </c>
      <c r="N2851" t="s">
        <v>10302</v>
      </c>
      <c r="O2851" t="s">
        <v>1753</v>
      </c>
      <c r="R2851" t="s">
        <v>10304</v>
      </c>
      <c r="S2851" t="s">
        <v>10305</v>
      </c>
    </row>
    <row r="2852" spans="1:19">
      <c r="A2852" t="s">
        <v>10306</v>
      </c>
      <c r="B2852" t="s">
        <v>1127</v>
      </c>
      <c r="C2852" t="s">
        <v>2486</v>
      </c>
      <c r="D2852" t="s">
        <v>1743</v>
      </c>
      <c r="E2852" t="s">
        <v>2487</v>
      </c>
      <c r="F2852" t="s">
        <v>2565</v>
      </c>
      <c r="G2852" t="s">
        <v>352</v>
      </c>
      <c r="H2852" t="s">
        <v>1357</v>
      </c>
      <c r="I2852" t="s">
        <v>1358</v>
      </c>
      <c r="J2852">
        <v>2025</v>
      </c>
      <c r="K2852">
        <v>100</v>
      </c>
      <c r="L2852" t="s">
        <v>2566</v>
      </c>
      <c r="M2852" t="s">
        <v>10290</v>
      </c>
      <c r="N2852" t="s">
        <v>10307</v>
      </c>
      <c r="O2852" t="s">
        <v>1753</v>
      </c>
    </row>
    <row r="2853" spans="1:19">
      <c r="A2853" t="s">
        <v>10308</v>
      </c>
      <c r="B2853" t="s">
        <v>1128</v>
      </c>
      <c r="C2853" t="s">
        <v>2486</v>
      </c>
      <c r="D2853" t="s">
        <v>1743</v>
      </c>
      <c r="E2853" t="s">
        <v>2487</v>
      </c>
      <c r="F2853" t="s">
        <v>2565</v>
      </c>
      <c r="G2853" t="s">
        <v>358</v>
      </c>
      <c r="H2853" t="s">
        <v>1357</v>
      </c>
      <c r="I2853" t="s">
        <v>1358</v>
      </c>
      <c r="J2853">
        <v>2025</v>
      </c>
      <c r="K2853">
        <v>33</v>
      </c>
      <c r="L2853" t="s">
        <v>2569</v>
      </c>
      <c r="M2853" t="s">
        <v>10290</v>
      </c>
      <c r="N2853" t="s">
        <v>10309</v>
      </c>
      <c r="O2853" t="s">
        <v>1753</v>
      </c>
      <c r="R2853" t="s">
        <v>10310</v>
      </c>
      <c r="S2853" t="s">
        <v>10311</v>
      </c>
    </row>
    <row r="2854" spans="1:19">
      <c r="A2854" t="s">
        <v>10312</v>
      </c>
      <c r="B2854" t="s">
        <v>1129</v>
      </c>
      <c r="C2854" t="s">
        <v>2486</v>
      </c>
      <c r="D2854" t="s">
        <v>1743</v>
      </c>
      <c r="E2854" t="s">
        <v>2487</v>
      </c>
      <c r="F2854" t="s">
        <v>2573</v>
      </c>
      <c r="G2854" t="s">
        <v>364</v>
      </c>
      <c r="H2854" t="s">
        <v>1357</v>
      </c>
      <c r="I2854" t="s">
        <v>1358</v>
      </c>
      <c r="J2854">
        <v>2025</v>
      </c>
      <c r="K2854">
        <v>67</v>
      </c>
      <c r="L2854" t="s">
        <v>2574</v>
      </c>
      <c r="M2854" t="s">
        <v>10290</v>
      </c>
      <c r="N2854" t="s">
        <v>10313</v>
      </c>
      <c r="O2854" t="s">
        <v>1753</v>
      </c>
    </row>
    <row r="2855" spans="1:19">
      <c r="A2855" t="s">
        <v>10314</v>
      </c>
      <c r="B2855" t="s">
        <v>1130</v>
      </c>
      <c r="C2855" t="s">
        <v>2486</v>
      </c>
      <c r="D2855" t="s">
        <v>1743</v>
      </c>
      <c r="E2855" t="s">
        <v>2487</v>
      </c>
      <c r="F2855" t="s">
        <v>2573</v>
      </c>
      <c r="G2855" t="s">
        <v>369</v>
      </c>
      <c r="H2855" t="s">
        <v>1357</v>
      </c>
      <c r="I2855" t="s">
        <v>1358</v>
      </c>
      <c r="J2855">
        <v>2025</v>
      </c>
      <c r="K2855">
        <v>0</v>
      </c>
      <c r="L2855" t="s">
        <v>2578</v>
      </c>
      <c r="M2855" t="s">
        <v>10290</v>
      </c>
      <c r="N2855" t="s">
        <v>10315</v>
      </c>
      <c r="O2855" t="s">
        <v>1753</v>
      </c>
    </row>
    <row r="2856" spans="1:19">
      <c r="A2856" t="s">
        <v>10316</v>
      </c>
      <c r="B2856" t="s">
        <v>1131</v>
      </c>
      <c r="C2856" t="s">
        <v>2486</v>
      </c>
      <c r="D2856" t="s">
        <v>1743</v>
      </c>
      <c r="E2856" t="s">
        <v>2487</v>
      </c>
      <c r="F2856" t="s">
        <v>2580</v>
      </c>
      <c r="G2856" t="s">
        <v>374</v>
      </c>
      <c r="H2856" t="s">
        <v>1357</v>
      </c>
      <c r="I2856" t="s">
        <v>1358</v>
      </c>
      <c r="J2856">
        <v>2025</v>
      </c>
      <c r="K2856">
        <v>33</v>
      </c>
      <c r="L2856" t="s">
        <v>3915</v>
      </c>
      <c r="M2856" t="s">
        <v>10290</v>
      </c>
      <c r="N2856" t="s">
        <v>10317</v>
      </c>
      <c r="O2856" t="s">
        <v>1753</v>
      </c>
    </row>
    <row r="2857" spans="1:19">
      <c r="A2857" t="s">
        <v>10318</v>
      </c>
      <c r="B2857" t="s">
        <v>1132</v>
      </c>
      <c r="C2857" t="s">
        <v>2486</v>
      </c>
      <c r="D2857" t="s">
        <v>1743</v>
      </c>
      <c r="E2857" t="s">
        <v>2487</v>
      </c>
      <c r="F2857" t="s">
        <v>2580</v>
      </c>
      <c r="G2857" t="s">
        <v>380</v>
      </c>
      <c r="H2857" t="s">
        <v>1357</v>
      </c>
      <c r="I2857" t="s">
        <v>1358</v>
      </c>
      <c r="J2857">
        <v>2025</v>
      </c>
      <c r="K2857">
        <v>67</v>
      </c>
      <c r="L2857" t="s">
        <v>10319</v>
      </c>
      <c r="M2857" t="s">
        <v>10290</v>
      </c>
      <c r="N2857" t="s">
        <v>10320</v>
      </c>
      <c r="O2857" t="s">
        <v>1753</v>
      </c>
    </row>
    <row r="2858" spans="1:19">
      <c r="A2858" t="s">
        <v>10321</v>
      </c>
      <c r="B2858" t="s">
        <v>1133</v>
      </c>
      <c r="C2858" t="s">
        <v>2486</v>
      </c>
      <c r="D2858" t="s">
        <v>1743</v>
      </c>
      <c r="E2858" t="s">
        <v>2487</v>
      </c>
      <c r="F2858" t="s">
        <v>2526</v>
      </c>
      <c r="G2858" t="s">
        <v>386</v>
      </c>
      <c r="H2858" t="s">
        <v>1357</v>
      </c>
      <c r="I2858" t="s">
        <v>1358</v>
      </c>
      <c r="J2858">
        <v>2025</v>
      </c>
      <c r="K2858">
        <v>33</v>
      </c>
      <c r="L2858" t="s">
        <v>2587</v>
      </c>
      <c r="M2858" t="s">
        <v>10290</v>
      </c>
      <c r="N2858" t="s">
        <v>10322</v>
      </c>
      <c r="O2858" t="s">
        <v>1753</v>
      </c>
    </row>
    <row r="2859" spans="1:19">
      <c r="A2859" t="s">
        <v>10323</v>
      </c>
      <c r="B2859" t="s">
        <v>1134</v>
      </c>
      <c r="C2859" t="s">
        <v>2486</v>
      </c>
      <c r="D2859" t="s">
        <v>1743</v>
      </c>
      <c r="E2859" t="s">
        <v>2487</v>
      </c>
      <c r="F2859" t="s">
        <v>2526</v>
      </c>
      <c r="G2859" t="s">
        <v>392</v>
      </c>
      <c r="H2859" t="s">
        <v>1357</v>
      </c>
      <c r="I2859" t="s">
        <v>1358</v>
      </c>
      <c r="J2859">
        <v>2025</v>
      </c>
      <c r="K2859">
        <v>33</v>
      </c>
      <c r="L2859" t="s">
        <v>3924</v>
      </c>
      <c r="M2859" t="s">
        <v>10290</v>
      </c>
      <c r="N2859" t="s">
        <v>10324</v>
      </c>
      <c r="O2859" t="s">
        <v>1753</v>
      </c>
      <c r="R2859" t="s">
        <v>10325</v>
      </c>
      <c r="S2859" t="s">
        <v>10326</v>
      </c>
    </row>
    <row r="2860" spans="1:19">
      <c r="A2860" t="s">
        <v>10327</v>
      </c>
      <c r="B2860" t="s">
        <v>1135</v>
      </c>
      <c r="C2860" t="s">
        <v>2486</v>
      </c>
      <c r="D2860" t="s">
        <v>1743</v>
      </c>
      <c r="E2860" t="s">
        <v>2487</v>
      </c>
      <c r="F2860" t="s">
        <v>2526</v>
      </c>
      <c r="G2860" t="s">
        <v>398</v>
      </c>
      <c r="H2860" t="s">
        <v>1357</v>
      </c>
      <c r="I2860" t="s">
        <v>1358</v>
      </c>
      <c r="J2860">
        <v>2025</v>
      </c>
      <c r="K2860">
        <v>100</v>
      </c>
      <c r="L2860" t="s">
        <v>2592</v>
      </c>
      <c r="M2860" t="s">
        <v>10328</v>
      </c>
      <c r="N2860" t="s">
        <v>10329</v>
      </c>
      <c r="O2860" t="s">
        <v>1753</v>
      </c>
    </row>
    <row r="2861" spans="1:19">
      <c r="A2861" t="s">
        <v>10330</v>
      </c>
      <c r="B2861" t="s">
        <v>1136</v>
      </c>
      <c r="C2861" t="s">
        <v>2486</v>
      </c>
      <c r="D2861" t="s">
        <v>1743</v>
      </c>
      <c r="E2861" t="s">
        <v>2487</v>
      </c>
      <c r="F2861" t="s">
        <v>2526</v>
      </c>
      <c r="G2861" t="s">
        <v>402</v>
      </c>
      <c r="H2861" t="s">
        <v>1357</v>
      </c>
      <c r="I2861" t="s">
        <v>1358</v>
      </c>
      <c r="J2861">
        <v>2025</v>
      </c>
      <c r="K2861">
        <v>0</v>
      </c>
      <c r="L2861" t="s">
        <v>3442</v>
      </c>
      <c r="M2861" t="s">
        <v>10290</v>
      </c>
      <c r="N2861" t="s">
        <v>10331</v>
      </c>
      <c r="O2861" t="s">
        <v>1753</v>
      </c>
    </row>
    <row r="2862" spans="1:19">
      <c r="A2862" t="s">
        <v>10332</v>
      </c>
      <c r="B2862" t="s">
        <v>1137</v>
      </c>
      <c r="C2862" t="s">
        <v>2486</v>
      </c>
      <c r="D2862" t="s">
        <v>1743</v>
      </c>
      <c r="E2862" t="s">
        <v>2487</v>
      </c>
      <c r="F2862" t="s">
        <v>2526</v>
      </c>
      <c r="G2862" t="s">
        <v>408</v>
      </c>
      <c r="H2862" t="s">
        <v>1357</v>
      </c>
      <c r="I2862" t="s">
        <v>1358</v>
      </c>
      <c r="J2862">
        <v>2025</v>
      </c>
      <c r="K2862">
        <v>0</v>
      </c>
      <c r="L2862" t="s">
        <v>2599</v>
      </c>
      <c r="M2862" t="s">
        <v>10290</v>
      </c>
      <c r="N2862" t="s">
        <v>10333</v>
      </c>
      <c r="O2862" t="s">
        <v>1753</v>
      </c>
    </row>
    <row r="2863" spans="1:19">
      <c r="A2863" t="s">
        <v>10334</v>
      </c>
      <c r="B2863" t="s">
        <v>1138</v>
      </c>
      <c r="C2863" t="s">
        <v>2486</v>
      </c>
      <c r="D2863" t="s">
        <v>1743</v>
      </c>
      <c r="E2863" t="s">
        <v>2487</v>
      </c>
      <c r="F2863" t="s">
        <v>2526</v>
      </c>
      <c r="G2863" t="s">
        <v>414</v>
      </c>
      <c r="H2863" t="s">
        <v>1357</v>
      </c>
      <c r="I2863" t="s">
        <v>1358</v>
      </c>
      <c r="J2863">
        <v>2025</v>
      </c>
      <c r="K2863">
        <v>0</v>
      </c>
      <c r="L2863" t="s">
        <v>3450</v>
      </c>
      <c r="M2863" t="s">
        <v>10290</v>
      </c>
      <c r="N2863" t="s">
        <v>10335</v>
      </c>
      <c r="O2863" t="s">
        <v>1753</v>
      </c>
    </row>
    <row r="2864" spans="1:19">
      <c r="A2864" t="s">
        <v>10336</v>
      </c>
      <c r="B2864" t="s">
        <v>1139</v>
      </c>
      <c r="C2864" t="s">
        <v>2486</v>
      </c>
      <c r="D2864" t="s">
        <v>1743</v>
      </c>
      <c r="E2864" t="s">
        <v>2487</v>
      </c>
      <c r="F2864" t="s">
        <v>2552</v>
      </c>
      <c r="G2864" t="s">
        <v>420</v>
      </c>
      <c r="H2864" t="s">
        <v>1357</v>
      </c>
      <c r="I2864" t="s">
        <v>1358</v>
      </c>
      <c r="J2864">
        <v>2025</v>
      </c>
      <c r="K2864">
        <v>100</v>
      </c>
      <c r="L2864" t="s">
        <v>2604</v>
      </c>
      <c r="M2864" t="s">
        <v>10290</v>
      </c>
      <c r="N2864" t="s">
        <v>10337</v>
      </c>
      <c r="O2864" t="s">
        <v>1753</v>
      </c>
    </row>
    <row r="2865" spans="1:19">
      <c r="A2865" t="s">
        <v>10338</v>
      </c>
      <c r="B2865" t="s">
        <v>1140</v>
      </c>
      <c r="C2865" t="s">
        <v>2486</v>
      </c>
      <c r="D2865" t="s">
        <v>1743</v>
      </c>
      <c r="E2865" t="s">
        <v>2487</v>
      </c>
      <c r="F2865" t="s">
        <v>2552</v>
      </c>
      <c r="G2865" t="s">
        <v>424</v>
      </c>
      <c r="H2865" t="s">
        <v>1357</v>
      </c>
      <c r="I2865" t="s">
        <v>1358</v>
      </c>
      <c r="J2865">
        <v>2025</v>
      </c>
      <c r="K2865">
        <v>67</v>
      </c>
      <c r="L2865" t="s">
        <v>3074</v>
      </c>
      <c r="M2865" t="s">
        <v>10290</v>
      </c>
      <c r="N2865" t="s">
        <v>10339</v>
      </c>
      <c r="O2865" t="s">
        <v>1753</v>
      </c>
      <c r="R2865" t="s">
        <v>10340</v>
      </c>
      <c r="S2865" t="s">
        <v>10341</v>
      </c>
    </row>
    <row r="2866" spans="1:19">
      <c r="A2866" t="s">
        <v>10342</v>
      </c>
      <c r="B2866" t="s">
        <v>1141</v>
      </c>
      <c r="C2866" t="s">
        <v>2486</v>
      </c>
      <c r="D2866" t="s">
        <v>1743</v>
      </c>
      <c r="E2866" t="s">
        <v>2487</v>
      </c>
      <c r="F2866" t="s">
        <v>2552</v>
      </c>
      <c r="G2866" t="s">
        <v>430</v>
      </c>
      <c r="H2866" t="s">
        <v>1357</v>
      </c>
      <c r="I2866" t="s">
        <v>1358</v>
      </c>
      <c r="J2866">
        <v>2025</v>
      </c>
      <c r="K2866">
        <v>100</v>
      </c>
      <c r="L2866" t="s">
        <v>2610</v>
      </c>
      <c r="M2866" t="s">
        <v>10290</v>
      </c>
      <c r="N2866" t="s">
        <v>10343</v>
      </c>
      <c r="O2866" t="s">
        <v>1753</v>
      </c>
    </row>
    <row r="2867" spans="1:19">
      <c r="A2867" t="s">
        <v>10344</v>
      </c>
      <c r="B2867" t="s">
        <v>1142</v>
      </c>
      <c r="C2867" t="s">
        <v>2486</v>
      </c>
      <c r="D2867" t="s">
        <v>1743</v>
      </c>
      <c r="E2867" t="s">
        <v>2487</v>
      </c>
      <c r="F2867" t="s">
        <v>2552</v>
      </c>
      <c r="G2867" t="s">
        <v>434</v>
      </c>
      <c r="H2867" t="s">
        <v>1357</v>
      </c>
      <c r="I2867" t="s">
        <v>1358</v>
      </c>
      <c r="J2867">
        <v>2025</v>
      </c>
      <c r="K2867">
        <v>0</v>
      </c>
      <c r="L2867" t="s">
        <v>3464</v>
      </c>
      <c r="M2867" t="s">
        <v>10290</v>
      </c>
      <c r="N2867" t="s">
        <v>10345</v>
      </c>
      <c r="O2867" t="s">
        <v>1753</v>
      </c>
    </row>
    <row r="2868" spans="1:19">
      <c r="A2868" t="s">
        <v>10346</v>
      </c>
      <c r="B2868" t="s">
        <v>1143</v>
      </c>
      <c r="C2868" t="s">
        <v>2486</v>
      </c>
      <c r="D2868" t="s">
        <v>1743</v>
      </c>
      <c r="E2868" t="s">
        <v>2487</v>
      </c>
      <c r="F2868" t="s">
        <v>2552</v>
      </c>
      <c r="G2868" t="s">
        <v>438</v>
      </c>
      <c r="H2868" t="s">
        <v>1357</v>
      </c>
      <c r="I2868" t="s">
        <v>1358</v>
      </c>
      <c r="J2868">
        <v>2025</v>
      </c>
      <c r="K2868">
        <v>0</v>
      </c>
      <c r="L2868" t="s">
        <v>3468</v>
      </c>
      <c r="M2868" t="s">
        <v>10290</v>
      </c>
      <c r="N2868" t="s">
        <v>10347</v>
      </c>
      <c r="O2868" t="s">
        <v>1753</v>
      </c>
    </row>
    <row r="2869" spans="1:19">
      <c r="A2869" t="s">
        <v>10348</v>
      </c>
      <c r="B2869" t="s">
        <v>1144</v>
      </c>
      <c r="C2869" t="s">
        <v>2486</v>
      </c>
      <c r="D2869" t="s">
        <v>1743</v>
      </c>
      <c r="E2869" t="s">
        <v>2487</v>
      </c>
      <c r="F2869" t="s">
        <v>2552</v>
      </c>
      <c r="G2869" t="s">
        <v>444</v>
      </c>
      <c r="H2869" t="s">
        <v>1357</v>
      </c>
      <c r="I2869" t="s">
        <v>1358</v>
      </c>
      <c r="J2869">
        <v>2025</v>
      </c>
      <c r="K2869">
        <v>0</v>
      </c>
      <c r="L2869" t="s">
        <v>3471</v>
      </c>
      <c r="M2869" t="s">
        <v>10290</v>
      </c>
      <c r="N2869" t="s">
        <v>10349</v>
      </c>
      <c r="O2869" t="s">
        <v>1753</v>
      </c>
    </row>
    <row r="2870" spans="1:19">
      <c r="A2870" t="s">
        <v>10350</v>
      </c>
      <c r="B2870" t="s">
        <v>1145</v>
      </c>
      <c r="C2870" t="s">
        <v>2486</v>
      </c>
      <c r="D2870" t="s">
        <v>1743</v>
      </c>
      <c r="E2870" t="s">
        <v>2487</v>
      </c>
      <c r="F2870" t="s">
        <v>2565</v>
      </c>
      <c r="G2870" t="s">
        <v>447</v>
      </c>
      <c r="H2870" t="s">
        <v>1357</v>
      </c>
      <c r="I2870" t="s">
        <v>1358</v>
      </c>
      <c r="J2870">
        <v>2025</v>
      </c>
      <c r="K2870">
        <v>67</v>
      </c>
      <c r="L2870" t="s">
        <v>3954</v>
      </c>
      <c r="M2870" t="s">
        <v>10290</v>
      </c>
      <c r="N2870" t="s">
        <v>10351</v>
      </c>
      <c r="O2870" t="s">
        <v>1753</v>
      </c>
    </row>
    <row r="2871" spans="1:19">
      <c r="A2871" t="s">
        <v>10352</v>
      </c>
      <c r="B2871" t="s">
        <v>1146</v>
      </c>
      <c r="C2871" t="s">
        <v>2486</v>
      </c>
      <c r="D2871" t="s">
        <v>1743</v>
      </c>
      <c r="E2871" t="s">
        <v>2487</v>
      </c>
      <c r="F2871" t="s">
        <v>2565</v>
      </c>
      <c r="G2871" t="s">
        <v>452</v>
      </c>
      <c r="H2871" t="s">
        <v>1357</v>
      </c>
      <c r="I2871" t="s">
        <v>1358</v>
      </c>
      <c r="J2871">
        <v>2025</v>
      </c>
      <c r="K2871">
        <v>0</v>
      </c>
      <c r="L2871" t="s">
        <v>3087</v>
      </c>
      <c r="M2871" t="s">
        <v>10290</v>
      </c>
      <c r="N2871" t="s">
        <v>10353</v>
      </c>
      <c r="O2871" t="s">
        <v>1753</v>
      </c>
    </row>
    <row r="2872" spans="1:19">
      <c r="A2872" t="s">
        <v>10354</v>
      </c>
      <c r="B2872" t="s">
        <v>1147</v>
      </c>
      <c r="C2872" t="s">
        <v>2486</v>
      </c>
      <c r="D2872" t="s">
        <v>1743</v>
      </c>
      <c r="E2872" t="s">
        <v>2487</v>
      </c>
      <c r="F2872" t="s">
        <v>2627</v>
      </c>
      <c r="G2872" t="s">
        <v>455</v>
      </c>
      <c r="H2872" t="s">
        <v>1357</v>
      </c>
      <c r="I2872" t="s">
        <v>1358</v>
      </c>
      <c r="J2872">
        <v>2025</v>
      </c>
      <c r="K2872">
        <v>100</v>
      </c>
      <c r="L2872" t="s">
        <v>3480</v>
      </c>
      <c r="M2872" t="s">
        <v>10290</v>
      </c>
      <c r="N2872" t="s">
        <v>10355</v>
      </c>
      <c r="O2872" t="s">
        <v>1753</v>
      </c>
    </row>
    <row r="2873" spans="1:19">
      <c r="A2873" t="s">
        <v>10356</v>
      </c>
      <c r="B2873" t="s">
        <v>1148</v>
      </c>
      <c r="C2873" t="s">
        <v>2486</v>
      </c>
      <c r="D2873" t="s">
        <v>1743</v>
      </c>
      <c r="E2873" t="s">
        <v>2487</v>
      </c>
      <c r="F2873" t="s">
        <v>2627</v>
      </c>
      <c r="G2873" t="s">
        <v>461</v>
      </c>
      <c r="H2873" t="s">
        <v>1357</v>
      </c>
      <c r="I2873" t="s">
        <v>1358</v>
      </c>
      <c r="J2873">
        <v>2025</v>
      </c>
      <c r="K2873">
        <v>100</v>
      </c>
      <c r="L2873" t="s">
        <v>2631</v>
      </c>
      <c r="M2873" t="s">
        <v>10290</v>
      </c>
      <c r="N2873" t="s">
        <v>10357</v>
      </c>
      <c r="O2873" t="s">
        <v>1753</v>
      </c>
    </row>
    <row r="2874" spans="1:19">
      <c r="A2874" t="s">
        <v>10358</v>
      </c>
      <c r="B2874" t="s">
        <v>1149</v>
      </c>
      <c r="C2874" t="s">
        <v>2486</v>
      </c>
      <c r="D2874" t="s">
        <v>1743</v>
      </c>
      <c r="E2874" t="s">
        <v>2487</v>
      </c>
      <c r="F2874" t="s">
        <v>2627</v>
      </c>
      <c r="G2874" t="s">
        <v>465</v>
      </c>
      <c r="H2874" t="s">
        <v>1357</v>
      </c>
      <c r="I2874" t="s">
        <v>1358</v>
      </c>
      <c r="J2874">
        <v>2025</v>
      </c>
      <c r="K2874">
        <v>33</v>
      </c>
      <c r="L2874" t="s">
        <v>3096</v>
      </c>
      <c r="M2874" t="s">
        <v>10359</v>
      </c>
      <c r="N2874" t="s">
        <v>10360</v>
      </c>
      <c r="O2874" t="s">
        <v>1753</v>
      </c>
    </row>
    <row r="2875" spans="1:19">
      <c r="A2875" t="s">
        <v>10361</v>
      </c>
      <c r="B2875" t="s">
        <v>1150</v>
      </c>
      <c r="C2875" t="s">
        <v>2486</v>
      </c>
      <c r="D2875" t="s">
        <v>1743</v>
      </c>
      <c r="E2875" t="s">
        <v>2487</v>
      </c>
      <c r="F2875" t="s">
        <v>2580</v>
      </c>
      <c r="G2875" t="s">
        <v>471</v>
      </c>
      <c r="H2875" t="s">
        <v>1357</v>
      </c>
      <c r="I2875" t="s">
        <v>1358</v>
      </c>
      <c r="J2875">
        <v>2025</v>
      </c>
      <c r="K2875">
        <v>33</v>
      </c>
      <c r="L2875" t="s">
        <v>2637</v>
      </c>
      <c r="M2875" t="s">
        <v>10290</v>
      </c>
      <c r="N2875" t="s">
        <v>10362</v>
      </c>
      <c r="O2875" t="s">
        <v>1753</v>
      </c>
    </row>
    <row r="2876" spans="1:19">
      <c r="A2876" t="s">
        <v>10363</v>
      </c>
      <c r="B2876" t="s">
        <v>1151</v>
      </c>
      <c r="C2876" t="s">
        <v>2486</v>
      </c>
      <c r="D2876" t="s">
        <v>1743</v>
      </c>
      <c r="E2876" t="s">
        <v>2487</v>
      </c>
      <c r="F2876" t="s">
        <v>2627</v>
      </c>
      <c r="G2876" t="s">
        <v>477</v>
      </c>
      <c r="H2876" t="s">
        <v>1357</v>
      </c>
      <c r="I2876" t="s">
        <v>1358</v>
      </c>
      <c r="J2876">
        <v>2025</v>
      </c>
      <c r="K2876">
        <v>33</v>
      </c>
      <c r="L2876" t="s">
        <v>2640</v>
      </c>
      <c r="M2876" t="s">
        <v>10290</v>
      </c>
      <c r="N2876" t="s">
        <v>10364</v>
      </c>
      <c r="O2876" t="s">
        <v>1753</v>
      </c>
    </row>
    <row r="2877" spans="1:19">
      <c r="A2877" t="s">
        <v>10365</v>
      </c>
      <c r="B2877" t="s">
        <v>1152</v>
      </c>
      <c r="C2877" t="s">
        <v>2486</v>
      </c>
      <c r="D2877" t="s">
        <v>1743</v>
      </c>
      <c r="E2877" t="s">
        <v>2487</v>
      </c>
      <c r="F2877" t="s">
        <v>2627</v>
      </c>
      <c r="G2877" t="s">
        <v>483</v>
      </c>
      <c r="H2877" t="s">
        <v>1357</v>
      </c>
      <c r="I2877" t="s">
        <v>1358</v>
      </c>
      <c r="J2877">
        <v>2025</v>
      </c>
      <c r="K2877">
        <v>0</v>
      </c>
      <c r="L2877" t="s">
        <v>2643</v>
      </c>
      <c r="M2877" t="s">
        <v>10290</v>
      </c>
      <c r="N2877" t="s">
        <v>10366</v>
      </c>
      <c r="O2877" t="s">
        <v>1753</v>
      </c>
    </row>
    <row r="2878" spans="1:19">
      <c r="A2878" t="s">
        <v>10367</v>
      </c>
      <c r="B2878" t="s">
        <v>1153</v>
      </c>
      <c r="C2878" t="s">
        <v>2486</v>
      </c>
      <c r="D2878" t="s">
        <v>1743</v>
      </c>
      <c r="E2878" t="s">
        <v>2487</v>
      </c>
      <c r="F2878" t="s">
        <v>2627</v>
      </c>
      <c r="G2878" t="s">
        <v>489</v>
      </c>
      <c r="H2878" t="s">
        <v>1357</v>
      </c>
      <c r="I2878" t="s">
        <v>1358</v>
      </c>
      <c r="J2878">
        <v>2025</v>
      </c>
      <c r="K2878">
        <v>0</v>
      </c>
      <c r="L2878" t="s">
        <v>2646</v>
      </c>
      <c r="M2878" t="s">
        <v>10290</v>
      </c>
      <c r="N2878" t="s">
        <v>10368</v>
      </c>
      <c r="O2878" t="s">
        <v>1753</v>
      </c>
    </row>
    <row r="2879" spans="1:19">
      <c r="A2879" t="s">
        <v>10369</v>
      </c>
      <c r="B2879" t="s">
        <v>1154</v>
      </c>
      <c r="C2879" t="s">
        <v>2486</v>
      </c>
      <c r="D2879" t="s">
        <v>1743</v>
      </c>
      <c r="E2879" t="s">
        <v>2487</v>
      </c>
      <c r="F2879" t="s">
        <v>2627</v>
      </c>
      <c r="G2879" t="s">
        <v>495</v>
      </c>
      <c r="H2879" t="s">
        <v>1357</v>
      </c>
      <c r="I2879" t="s">
        <v>1358</v>
      </c>
      <c r="J2879">
        <v>2025</v>
      </c>
      <c r="K2879">
        <v>0</v>
      </c>
      <c r="L2879" t="s">
        <v>2648</v>
      </c>
      <c r="M2879" t="s">
        <v>10290</v>
      </c>
      <c r="N2879" t="s">
        <v>10370</v>
      </c>
      <c r="O2879" t="s">
        <v>1753</v>
      </c>
    </row>
    <row r="2880" spans="1:19">
      <c r="A2880" t="s">
        <v>10371</v>
      </c>
      <c r="B2880" t="s">
        <v>1155</v>
      </c>
      <c r="C2880" t="s">
        <v>2486</v>
      </c>
      <c r="D2880" t="s">
        <v>1743</v>
      </c>
      <c r="E2880" t="s">
        <v>2487</v>
      </c>
      <c r="F2880" t="s">
        <v>2627</v>
      </c>
      <c r="G2880" t="s">
        <v>501</v>
      </c>
      <c r="H2880" t="s">
        <v>1357</v>
      </c>
      <c r="I2880" t="s">
        <v>1358</v>
      </c>
      <c r="J2880">
        <v>2025</v>
      </c>
      <c r="K2880">
        <v>33</v>
      </c>
      <c r="L2880" t="s">
        <v>6177</v>
      </c>
      <c r="M2880" t="s">
        <v>10290</v>
      </c>
      <c r="N2880" t="s">
        <v>10372</v>
      </c>
      <c r="O2880" t="s">
        <v>1753</v>
      </c>
    </row>
    <row r="2881" spans="1:19">
      <c r="A2881" t="s">
        <v>10373</v>
      </c>
      <c r="B2881" t="s">
        <v>1156</v>
      </c>
      <c r="C2881" t="s">
        <v>2486</v>
      </c>
      <c r="D2881" t="s">
        <v>1743</v>
      </c>
      <c r="E2881" t="s">
        <v>2487</v>
      </c>
      <c r="F2881" t="s">
        <v>2627</v>
      </c>
      <c r="G2881" t="s">
        <v>507</v>
      </c>
      <c r="H2881" t="s">
        <v>1357</v>
      </c>
      <c r="I2881" t="s">
        <v>1358</v>
      </c>
      <c r="J2881">
        <v>2025</v>
      </c>
      <c r="K2881">
        <v>100</v>
      </c>
      <c r="L2881" t="s">
        <v>4851</v>
      </c>
      <c r="M2881" t="s">
        <v>10290</v>
      </c>
      <c r="N2881" t="s">
        <v>10374</v>
      </c>
      <c r="O2881" t="s">
        <v>1753</v>
      </c>
    </row>
    <row r="2882" spans="1:19">
      <c r="A2882" t="s">
        <v>10375</v>
      </c>
      <c r="B2882" t="s">
        <v>1157</v>
      </c>
      <c r="C2882" t="s">
        <v>2486</v>
      </c>
      <c r="D2882" t="s">
        <v>1743</v>
      </c>
      <c r="E2882" t="s">
        <v>2487</v>
      </c>
      <c r="F2882" t="s">
        <v>2627</v>
      </c>
      <c r="G2882" t="s">
        <v>513</v>
      </c>
      <c r="H2882" t="s">
        <v>1357</v>
      </c>
      <c r="I2882" t="s">
        <v>1358</v>
      </c>
      <c r="J2882">
        <v>2025</v>
      </c>
      <c r="K2882">
        <v>0</v>
      </c>
      <c r="L2882" t="s">
        <v>2660</v>
      </c>
      <c r="M2882" t="s">
        <v>10290</v>
      </c>
      <c r="N2882" t="s">
        <v>10376</v>
      </c>
      <c r="O2882" t="s">
        <v>1753</v>
      </c>
    </row>
    <row r="2883" spans="1:19">
      <c r="A2883" t="s">
        <v>10377</v>
      </c>
      <c r="B2883" t="s">
        <v>1158</v>
      </c>
      <c r="C2883" t="s">
        <v>2486</v>
      </c>
      <c r="D2883" t="s">
        <v>1743</v>
      </c>
      <c r="E2883" t="s">
        <v>2487</v>
      </c>
      <c r="F2883" t="s">
        <v>2627</v>
      </c>
      <c r="G2883" t="s">
        <v>518</v>
      </c>
      <c r="H2883" t="s">
        <v>1357</v>
      </c>
      <c r="I2883" t="s">
        <v>1358</v>
      </c>
      <c r="J2883">
        <v>2025</v>
      </c>
      <c r="K2883">
        <v>100</v>
      </c>
      <c r="L2883" t="s">
        <v>3519</v>
      </c>
      <c r="M2883" t="s">
        <v>10290</v>
      </c>
      <c r="N2883" t="s">
        <v>10378</v>
      </c>
      <c r="O2883" t="s">
        <v>1753</v>
      </c>
    </row>
    <row r="2884" spans="1:19">
      <c r="A2884" t="s">
        <v>10379</v>
      </c>
      <c r="B2884" t="s">
        <v>1159</v>
      </c>
      <c r="C2884" t="s">
        <v>2486</v>
      </c>
      <c r="D2884" t="s">
        <v>1743</v>
      </c>
      <c r="E2884" t="s">
        <v>2487</v>
      </c>
      <c r="F2884" t="s">
        <v>2627</v>
      </c>
      <c r="G2884" t="s">
        <v>524</v>
      </c>
      <c r="H2884" t="s">
        <v>1357</v>
      </c>
      <c r="I2884" t="s">
        <v>1358</v>
      </c>
      <c r="J2884">
        <v>2025</v>
      </c>
      <c r="K2884">
        <v>0</v>
      </c>
      <c r="L2884" t="s">
        <v>3985</v>
      </c>
      <c r="M2884" t="s">
        <v>10290</v>
      </c>
      <c r="N2884" t="s">
        <v>10380</v>
      </c>
      <c r="O2884" t="s">
        <v>1753</v>
      </c>
    </row>
    <row r="2885" spans="1:19">
      <c r="A2885" t="s">
        <v>10381</v>
      </c>
      <c r="B2885" t="s">
        <v>1160</v>
      </c>
      <c r="C2885" t="s">
        <v>2486</v>
      </c>
      <c r="D2885" t="s">
        <v>1743</v>
      </c>
      <c r="E2885" t="s">
        <v>2487</v>
      </c>
      <c r="F2885" t="s">
        <v>2627</v>
      </c>
      <c r="G2885" t="s">
        <v>530</v>
      </c>
      <c r="H2885" t="s">
        <v>1357</v>
      </c>
      <c r="I2885" t="s">
        <v>1358</v>
      </c>
      <c r="J2885">
        <v>2025</v>
      </c>
      <c r="K2885">
        <v>0</v>
      </c>
      <c r="L2885" t="s">
        <v>3988</v>
      </c>
      <c r="M2885" t="s">
        <v>10290</v>
      </c>
      <c r="N2885" t="s">
        <v>10382</v>
      </c>
      <c r="O2885" t="s">
        <v>1753</v>
      </c>
    </row>
    <row r="2886" spans="1:19">
      <c r="A2886" t="s">
        <v>10383</v>
      </c>
      <c r="B2886" t="s">
        <v>1161</v>
      </c>
      <c r="C2886" t="s">
        <v>2486</v>
      </c>
      <c r="D2886" t="s">
        <v>1743</v>
      </c>
      <c r="E2886" t="s">
        <v>2487</v>
      </c>
      <c r="F2886" t="s">
        <v>2580</v>
      </c>
      <c r="G2886" t="s">
        <v>536</v>
      </c>
      <c r="H2886" t="s">
        <v>1357</v>
      </c>
      <c r="I2886" t="s">
        <v>1358</v>
      </c>
      <c r="J2886">
        <v>2025</v>
      </c>
      <c r="K2886">
        <v>0</v>
      </c>
      <c r="L2886" t="s">
        <v>3991</v>
      </c>
      <c r="M2886" t="s">
        <v>10290</v>
      </c>
      <c r="N2886" t="s">
        <v>10384</v>
      </c>
      <c r="O2886" t="s">
        <v>1753</v>
      </c>
      <c r="Q2886" t="s">
        <v>10385</v>
      </c>
      <c r="S2886" t="s">
        <v>10386</v>
      </c>
    </row>
    <row r="2887" spans="1:19">
      <c r="A2887" t="s">
        <v>10387</v>
      </c>
      <c r="B2887" t="s">
        <v>1162</v>
      </c>
      <c r="C2887" t="s">
        <v>2486</v>
      </c>
      <c r="D2887" t="s">
        <v>1743</v>
      </c>
      <c r="E2887" t="s">
        <v>2487</v>
      </c>
      <c r="F2887" t="s">
        <v>2580</v>
      </c>
      <c r="G2887" t="s">
        <v>542</v>
      </c>
      <c r="H2887" t="s">
        <v>1357</v>
      </c>
      <c r="I2887" t="s">
        <v>1358</v>
      </c>
      <c r="J2887">
        <v>2025</v>
      </c>
      <c r="K2887">
        <v>0</v>
      </c>
      <c r="L2887" t="s">
        <v>3536</v>
      </c>
      <c r="M2887" t="s">
        <v>10290</v>
      </c>
      <c r="N2887" t="s">
        <v>10388</v>
      </c>
      <c r="O2887" t="s">
        <v>1753</v>
      </c>
    </row>
    <row r="2888" spans="1:19">
      <c r="A2888" t="s">
        <v>10389</v>
      </c>
      <c r="B2888" t="s">
        <v>1163</v>
      </c>
      <c r="C2888" t="s">
        <v>2486</v>
      </c>
      <c r="D2888" t="s">
        <v>1743</v>
      </c>
      <c r="E2888" t="s">
        <v>2487</v>
      </c>
      <c r="F2888" t="s">
        <v>2580</v>
      </c>
      <c r="G2888" t="s">
        <v>548</v>
      </c>
      <c r="H2888" t="s">
        <v>1357</v>
      </c>
      <c r="I2888" t="s">
        <v>1358</v>
      </c>
      <c r="J2888">
        <v>2025</v>
      </c>
      <c r="K2888">
        <v>33</v>
      </c>
      <c r="L2888" t="s">
        <v>2686</v>
      </c>
      <c r="M2888" t="s">
        <v>10290</v>
      </c>
      <c r="N2888" t="s">
        <v>10390</v>
      </c>
      <c r="O2888" t="s">
        <v>1753</v>
      </c>
      <c r="Q2888" t="s">
        <v>10391</v>
      </c>
      <c r="S2888" t="s">
        <v>10392</v>
      </c>
    </row>
    <row r="2889" spans="1:19">
      <c r="A2889" t="s">
        <v>10393</v>
      </c>
      <c r="B2889" t="s">
        <v>1164</v>
      </c>
      <c r="C2889" t="s">
        <v>2486</v>
      </c>
      <c r="D2889" t="s">
        <v>1743</v>
      </c>
      <c r="E2889" t="s">
        <v>2487</v>
      </c>
      <c r="F2889" t="s">
        <v>2580</v>
      </c>
      <c r="G2889" t="s">
        <v>554</v>
      </c>
      <c r="H2889" t="s">
        <v>1357</v>
      </c>
      <c r="I2889" t="s">
        <v>1358</v>
      </c>
      <c r="J2889">
        <v>2025</v>
      </c>
      <c r="K2889">
        <v>33</v>
      </c>
      <c r="L2889" t="s">
        <v>2690</v>
      </c>
      <c r="M2889" t="s">
        <v>10290</v>
      </c>
      <c r="N2889" t="s">
        <v>10394</v>
      </c>
      <c r="O2889" t="s">
        <v>1753</v>
      </c>
      <c r="S2889" t="s">
        <v>10395</v>
      </c>
    </row>
    <row r="2890" spans="1:19">
      <c r="A2890" t="s">
        <v>10396</v>
      </c>
      <c r="B2890" t="s">
        <v>1165</v>
      </c>
      <c r="C2890" t="s">
        <v>2486</v>
      </c>
      <c r="D2890" t="s">
        <v>1743</v>
      </c>
      <c r="E2890" t="s">
        <v>2487</v>
      </c>
      <c r="F2890" t="s">
        <v>2580</v>
      </c>
      <c r="G2890" t="s">
        <v>560</v>
      </c>
      <c r="H2890" t="s">
        <v>1357</v>
      </c>
      <c r="I2890" t="s">
        <v>1358</v>
      </c>
      <c r="J2890">
        <v>2025</v>
      </c>
      <c r="K2890">
        <v>33</v>
      </c>
      <c r="L2890" t="s">
        <v>5780</v>
      </c>
      <c r="M2890" t="s">
        <v>10397</v>
      </c>
      <c r="N2890" t="s">
        <v>10398</v>
      </c>
      <c r="O2890" t="s">
        <v>1753</v>
      </c>
      <c r="S2890" t="s">
        <v>10399</v>
      </c>
    </row>
    <row r="2891" spans="1:19">
      <c r="A2891" t="s">
        <v>10400</v>
      </c>
      <c r="B2891" t="s">
        <v>1166</v>
      </c>
      <c r="C2891" t="s">
        <v>2486</v>
      </c>
      <c r="D2891" t="s">
        <v>1743</v>
      </c>
      <c r="E2891" t="s">
        <v>2487</v>
      </c>
      <c r="F2891" t="s">
        <v>2580</v>
      </c>
      <c r="G2891" t="s">
        <v>566</v>
      </c>
      <c r="H2891" t="s">
        <v>1357</v>
      </c>
      <c r="I2891" t="s">
        <v>1358</v>
      </c>
      <c r="J2891">
        <v>2025</v>
      </c>
      <c r="K2891">
        <v>0</v>
      </c>
      <c r="L2891" t="s">
        <v>3135</v>
      </c>
      <c r="M2891" t="s">
        <v>10290</v>
      </c>
      <c r="N2891" t="s">
        <v>10401</v>
      </c>
      <c r="O2891" t="s">
        <v>1753</v>
      </c>
    </row>
    <row r="2892" spans="1:19">
      <c r="A2892" t="s">
        <v>10402</v>
      </c>
      <c r="B2892" t="s">
        <v>1167</v>
      </c>
      <c r="C2892" t="s">
        <v>2486</v>
      </c>
      <c r="D2892" t="s">
        <v>1743</v>
      </c>
      <c r="E2892" t="s">
        <v>2487</v>
      </c>
      <c r="F2892" t="s">
        <v>2699</v>
      </c>
      <c r="G2892" t="s">
        <v>572</v>
      </c>
      <c r="H2892" t="s">
        <v>1357</v>
      </c>
      <c r="I2892" t="s">
        <v>1358</v>
      </c>
      <c r="J2892">
        <v>2025</v>
      </c>
      <c r="K2892">
        <v>0</v>
      </c>
      <c r="L2892" t="s">
        <v>3138</v>
      </c>
      <c r="M2892" t="s">
        <v>10403</v>
      </c>
      <c r="N2892" t="s">
        <v>10404</v>
      </c>
      <c r="O2892" t="s">
        <v>1753</v>
      </c>
    </row>
    <row r="2893" spans="1:19">
      <c r="A2893" t="s">
        <v>10405</v>
      </c>
      <c r="B2893" t="s">
        <v>1168</v>
      </c>
      <c r="C2893" t="s">
        <v>2486</v>
      </c>
      <c r="D2893" t="s">
        <v>1742</v>
      </c>
      <c r="E2893" t="s">
        <v>2487</v>
      </c>
      <c r="F2893" t="s">
        <v>2573</v>
      </c>
      <c r="G2893" t="s">
        <v>578</v>
      </c>
      <c r="H2893" t="s">
        <v>1357</v>
      </c>
      <c r="I2893" t="s">
        <v>1358</v>
      </c>
      <c r="J2893">
        <v>2025</v>
      </c>
      <c r="K2893">
        <v>67</v>
      </c>
      <c r="L2893" t="s">
        <v>2574</v>
      </c>
      <c r="M2893" t="s">
        <v>10406</v>
      </c>
      <c r="N2893" t="s">
        <v>10407</v>
      </c>
      <c r="O2893" t="s">
        <v>1753</v>
      </c>
      <c r="S2893" t="s">
        <v>10408</v>
      </c>
    </row>
    <row r="2894" spans="1:19">
      <c r="A2894" t="s">
        <v>10409</v>
      </c>
      <c r="B2894" t="s">
        <v>1169</v>
      </c>
      <c r="C2894" t="s">
        <v>2486</v>
      </c>
      <c r="D2894" t="s">
        <v>1742</v>
      </c>
      <c r="E2894" t="s">
        <v>2487</v>
      </c>
      <c r="F2894" t="s">
        <v>2526</v>
      </c>
      <c r="G2894" t="s">
        <v>580</v>
      </c>
      <c r="H2894" t="s">
        <v>1357</v>
      </c>
      <c r="I2894" t="s">
        <v>1358</v>
      </c>
      <c r="J2894">
        <v>2025</v>
      </c>
      <c r="K2894">
        <v>100</v>
      </c>
      <c r="L2894" t="s">
        <v>4896</v>
      </c>
      <c r="M2894" t="s">
        <v>10406</v>
      </c>
      <c r="N2894" t="s">
        <v>10410</v>
      </c>
      <c r="O2894" t="s">
        <v>1753</v>
      </c>
    </row>
    <row r="2895" spans="1:19">
      <c r="A2895" t="s">
        <v>10411</v>
      </c>
      <c r="B2895" t="s">
        <v>1170</v>
      </c>
      <c r="C2895" t="s">
        <v>2486</v>
      </c>
      <c r="D2895" t="s">
        <v>1742</v>
      </c>
      <c r="E2895" t="s">
        <v>2487</v>
      </c>
      <c r="F2895" t="s">
        <v>2552</v>
      </c>
      <c r="G2895" t="s">
        <v>585</v>
      </c>
      <c r="H2895" t="s">
        <v>1357</v>
      </c>
      <c r="I2895" t="s">
        <v>1358</v>
      </c>
      <c r="J2895">
        <v>2025</v>
      </c>
      <c r="K2895">
        <v>67</v>
      </c>
      <c r="L2895" t="s">
        <v>4900</v>
      </c>
      <c r="M2895" t="s">
        <v>10406</v>
      </c>
      <c r="N2895" t="s">
        <v>10412</v>
      </c>
      <c r="O2895" t="s">
        <v>1753</v>
      </c>
    </row>
    <row r="2896" spans="1:19">
      <c r="A2896" t="s">
        <v>10413</v>
      </c>
      <c r="B2896" t="s">
        <v>1171</v>
      </c>
      <c r="C2896" t="s">
        <v>2486</v>
      </c>
      <c r="D2896" t="s">
        <v>1742</v>
      </c>
      <c r="E2896" t="s">
        <v>2487</v>
      </c>
      <c r="F2896" t="s">
        <v>2565</v>
      </c>
      <c r="G2896" t="s">
        <v>590</v>
      </c>
      <c r="H2896" t="s">
        <v>1357</v>
      </c>
      <c r="I2896" t="s">
        <v>1358</v>
      </c>
      <c r="J2896">
        <v>2025</v>
      </c>
      <c r="K2896">
        <v>67</v>
      </c>
      <c r="L2896" t="s">
        <v>3046</v>
      </c>
      <c r="M2896" t="s">
        <v>10406</v>
      </c>
      <c r="N2896" t="s">
        <v>10414</v>
      </c>
      <c r="O2896" t="s">
        <v>1753</v>
      </c>
    </row>
    <row r="2897" spans="1:19">
      <c r="A2897" t="s">
        <v>10415</v>
      </c>
      <c r="B2897" t="s">
        <v>1172</v>
      </c>
      <c r="C2897" t="s">
        <v>2486</v>
      </c>
      <c r="D2897" t="s">
        <v>1742</v>
      </c>
      <c r="E2897" t="s">
        <v>2487</v>
      </c>
      <c r="F2897" t="s">
        <v>2526</v>
      </c>
      <c r="G2897" t="s">
        <v>592</v>
      </c>
      <c r="H2897" t="s">
        <v>1357</v>
      </c>
      <c r="I2897" t="s">
        <v>1358</v>
      </c>
      <c r="J2897">
        <v>2025</v>
      </c>
      <c r="K2897">
        <v>100</v>
      </c>
      <c r="L2897" t="s">
        <v>2716</v>
      </c>
      <c r="M2897" t="s">
        <v>10406</v>
      </c>
      <c r="N2897" t="s">
        <v>10416</v>
      </c>
      <c r="O2897" t="s">
        <v>1753</v>
      </c>
    </row>
    <row r="2898" spans="1:19">
      <c r="A2898" t="s">
        <v>10417</v>
      </c>
      <c r="B2898" t="s">
        <v>1173</v>
      </c>
      <c r="C2898" t="s">
        <v>2486</v>
      </c>
      <c r="D2898" t="s">
        <v>1744</v>
      </c>
      <c r="E2898" t="s">
        <v>2499</v>
      </c>
      <c r="F2898" t="s">
        <v>2526</v>
      </c>
      <c r="G2898" t="s">
        <v>596</v>
      </c>
      <c r="H2898" t="s">
        <v>1357</v>
      </c>
      <c r="I2898" t="s">
        <v>1358</v>
      </c>
      <c r="J2898">
        <v>2025</v>
      </c>
      <c r="K2898">
        <v>100</v>
      </c>
      <c r="L2898" t="s">
        <v>2719</v>
      </c>
      <c r="M2898" t="s">
        <v>10418</v>
      </c>
      <c r="N2898" t="s">
        <v>10419</v>
      </c>
      <c r="O2898" t="s">
        <v>1753</v>
      </c>
    </row>
    <row r="2899" spans="1:19">
      <c r="A2899" t="s">
        <v>10420</v>
      </c>
      <c r="B2899" t="s">
        <v>1174</v>
      </c>
      <c r="C2899" t="s">
        <v>2486</v>
      </c>
      <c r="D2899" t="s">
        <v>1744</v>
      </c>
      <c r="E2899" t="s">
        <v>2499</v>
      </c>
      <c r="F2899" t="s">
        <v>2526</v>
      </c>
      <c r="G2899" t="s">
        <v>602</v>
      </c>
      <c r="H2899" t="s">
        <v>1357</v>
      </c>
      <c r="I2899" t="s">
        <v>1358</v>
      </c>
      <c r="J2899">
        <v>2025</v>
      </c>
      <c r="K2899">
        <v>100</v>
      </c>
      <c r="L2899" t="s">
        <v>2722</v>
      </c>
      <c r="M2899" t="s">
        <v>10418</v>
      </c>
      <c r="N2899" t="s">
        <v>10421</v>
      </c>
      <c r="O2899" t="s">
        <v>1753</v>
      </c>
    </row>
    <row r="2900" spans="1:19">
      <c r="A2900" t="s">
        <v>10422</v>
      </c>
      <c r="B2900" t="s">
        <v>1175</v>
      </c>
      <c r="C2900" t="s">
        <v>2486</v>
      </c>
      <c r="D2900" t="s">
        <v>1744</v>
      </c>
      <c r="E2900" t="s">
        <v>2499</v>
      </c>
      <c r="F2900" t="s">
        <v>2552</v>
      </c>
      <c r="G2900" t="s">
        <v>608</v>
      </c>
      <c r="H2900" t="s">
        <v>1357</v>
      </c>
      <c r="I2900" t="s">
        <v>1358</v>
      </c>
      <c r="J2900">
        <v>2025</v>
      </c>
      <c r="K2900">
        <v>100</v>
      </c>
      <c r="L2900" t="s">
        <v>2725</v>
      </c>
      <c r="M2900" t="s">
        <v>10418</v>
      </c>
      <c r="N2900" t="s">
        <v>10423</v>
      </c>
      <c r="O2900" t="s">
        <v>1753</v>
      </c>
    </row>
    <row r="2901" spans="1:19">
      <c r="A2901" t="s">
        <v>10424</v>
      </c>
      <c r="B2901" t="s">
        <v>1176</v>
      </c>
      <c r="C2901" t="s">
        <v>2486</v>
      </c>
      <c r="D2901" t="s">
        <v>1744</v>
      </c>
      <c r="E2901" t="s">
        <v>2499</v>
      </c>
      <c r="F2901" t="s">
        <v>2552</v>
      </c>
      <c r="G2901" t="s">
        <v>612</v>
      </c>
      <c r="H2901" t="s">
        <v>1357</v>
      </c>
      <c r="I2901" t="s">
        <v>1358</v>
      </c>
      <c r="J2901">
        <v>2025</v>
      </c>
      <c r="K2901">
        <v>100</v>
      </c>
      <c r="L2901" t="s">
        <v>2728</v>
      </c>
      <c r="M2901" t="s">
        <v>10418</v>
      </c>
      <c r="N2901" t="s">
        <v>10425</v>
      </c>
      <c r="O2901" t="s">
        <v>1753</v>
      </c>
    </row>
    <row r="2902" spans="1:19">
      <c r="A2902" t="s">
        <v>10426</v>
      </c>
      <c r="B2902" t="s">
        <v>1177</v>
      </c>
      <c r="C2902" t="s">
        <v>2486</v>
      </c>
      <c r="D2902" t="s">
        <v>1744</v>
      </c>
      <c r="E2902" t="s">
        <v>2499</v>
      </c>
      <c r="F2902" t="s">
        <v>2565</v>
      </c>
      <c r="G2902" t="s">
        <v>618</v>
      </c>
      <c r="H2902" t="s">
        <v>1357</v>
      </c>
      <c r="I2902" t="s">
        <v>1358</v>
      </c>
      <c r="J2902">
        <v>2025</v>
      </c>
      <c r="K2902">
        <v>67</v>
      </c>
      <c r="L2902" t="s">
        <v>3046</v>
      </c>
      <c r="M2902" t="s">
        <v>10418</v>
      </c>
      <c r="N2902" t="s">
        <v>10427</v>
      </c>
      <c r="O2902" t="s">
        <v>1753</v>
      </c>
    </row>
    <row r="2903" spans="1:19">
      <c r="A2903" t="s">
        <v>10428</v>
      </c>
      <c r="B2903" t="s">
        <v>1178</v>
      </c>
      <c r="C2903" t="s">
        <v>2486</v>
      </c>
      <c r="D2903" t="s">
        <v>1748</v>
      </c>
      <c r="E2903" t="s">
        <v>2733</v>
      </c>
      <c r="F2903" t="s">
        <v>2734</v>
      </c>
      <c r="G2903" t="s">
        <v>621</v>
      </c>
      <c r="H2903" t="s">
        <v>1357</v>
      </c>
      <c r="I2903" t="s">
        <v>1358</v>
      </c>
      <c r="J2903">
        <v>2025</v>
      </c>
      <c r="K2903">
        <v>33</v>
      </c>
      <c r="L2903" t="s">
        <v>5398</v>
      </c>
      <c r="M2903" t="s">
        <v>10429</v>
      </c>
      <c r="N2903" t="s">
        <v>10430</v>
      </c>
      <c r="O2903" t="s">
        <v>1753</v>
      </c>
    </row>
    <row r="2904" spans="1:19">
      <c r="A2904" t="s">
        <v>10431</v>
      </c>
      <c r="B2904" t="s">
        <v>1179</v>
      </c>
      <c r="C2904" t="s">
        <v>2486</v>
      </c>
      <c r="D2904" t="s">
        <v>1748</v>
      </c>
      <c r="E2904" t="s">
        <v>2733</v>
      </c>
      <c r="F2904" t="s">
        <v>2734</v>
      </c>
      <c r="G2904" t="s">
        <v>627</v>
      </c>
      <c r="H2904" t="s">
        <v>1357</v>
      </c>
      <c r="I2904" t="s">
        <v>1358</v>
      </c>
      <c r="J2904">
        <v>2025</v>
      </c>
      <c r="K2904">
        <v>33</v>
      </c>
      <c r="L2904" t="s">
        <v>2738</v>
      </c>
      <c r="M2904" t="s">
        <v>10429</v>
      </c>
      <c r="N2904" t="s">
        <v>10432</v>
      </c>
      <c r="O2904" t="s">
        <v>1753</v>
      </c>
    </row>
    <row r="2905" spans="1:19">
      <c r="A2905" t="s">
        <v>10433</v>
      </c>
      <c r="B2905" t="s">
        <v>1180</v>
      </c>
      <c r="C2905" t="s">
        <v>2486</v>
      </c>
      <c r="D2905" t="s">
        <v>1748</v>
      </c>
      <c r="E2905" t="s">
        <v>2733</v>
      </c>
      <c r="F2905" t="s">
        <v>2734</v>
      </c>
      <c r="G2905" t="s">
        <v>633</v>
      </c>
      <c r="H2905" t="s">
        <v>1357</v>
      </c>
      <c r="I2905" t="s">
        <v>1358</v>
      </c>
      <c r="J2905">
        <v>2025</v>
      </c>
      <c r="K2905">
        <v>0</v>
      </c>
      <c r="L2905" t="s">
        <v>2741</v>
      </c>
      <c r="M2905" t="s">
        <v>10429</v>
      </c>
      <c r="N2905" t="s">
        <v>10434</v>
      </c>
      <c r="O2905" t="s">
        <v>1753</v>
      </c>
    </row>
    <row r="2906" spans="1:19">
      <c r="A2906" t="s">
        <v>10435</v>
      </c>
      <c r="B2906" t="s">
        <v>1181</v>
      </c>
      <c r="C2906" t="s">
        <v>2486</v>
      </c>
      <c r="D2906" t="s">
        <v>1748</v>
      </c>
      <c r="E2906" t="s">
        <v>2733</v>
      </c>
      <c r="F2906" t="s">
        <v>2734</v>
      </c>
      <c r="G2906" t="s">
        <v>639</v>
      </c>
      <c r="H2906" t="s">
        <v>1357</v>
      </c>
      <c r="I2906" t="s">
        <v>1358</v>
      </c>
      <c r="J2906">
        <v>2025</v>
      </c>
      <c r="K2906">
        <v>100</v>
      </c>
      <c r="L2906" t="s">
        <v>10436</v>
      </c>
      <c r="M2906" t="s">
        <v>10437</v>
      </c>
      <c r="N2906" t="s">
        <v>10438</v>
      </c>
      <c r="O2906" t="s">
        <v>1753</v>
      </c>
    </row>
    <row r="2907" spans="1:19">
      <c r="A2907" t="s">
        <v>10439</v>
      </c>
      <c r="B2907" t="s">
        <v>1182</v>
      </c>
      <c r="C2907" t="s">
        <v>2486</v>
      </c>
      <c r="D2907" t="s">
        <v>1745</v>
      </c>
      <c r="E2907" t="s">
        <v>2504</v>
      </c>
      <c r="F2907" t="s">
        <v>2526</v>
      </c>
      <c r="G2907" t="s">
        <v>645</v>
      </c>
      <c r="H2907" t="s">
        <v>1357</v>
      </c>
      <c r="I2907" t="s">
        <v>1358</v>
      </c>
      <c r="J2907">
        <v>2025</v>
      </c>
      <c r="K2907">
        <v>100</v>
      </c>
      <c r="L2907" t="s">
        <v>2747</v>
      </c>
      <c r="M2907" t="s">
        <v>10440</v>
      </c>
      <c r="N2907" t="s">
        <v>10441</v>
      </c>
      <c r="O2907" t="s">
        <v>1753</v>
      </c>
    </row>
    <row r="2908" spans="1:19">
      <c r="A2908" t="s">
        <v>10442</v>
      </c>
      <c r="B2908" t="s">
        <v>1183</v>
      </c>
      <c r="C2908" t="s">
        <v>2486</v>
      </c>
      <c r="D2908" t="s">
        <v>1745</v>
      </c>
      <c r="E2908" t="s">
        <v>2504</v>
      </c>
      <c r="F2908" t="s">
        <v>2526</v>
      </c>
      <c r="G2908" t="s">
        <v>651</v>
      </c>
      <c r="H2908" t="s">
        <v>1357</v>
      </c>
      <c r="I2908" t="s">
        <v>1358</v>
      </c>
      <c r="J2908">
        <v>2025</v>
      </c>
      <c r="K2908">
        <v>100</v>
      </c>
      <c r="L2908" t="s">
        <v>3611</v>
      </c>
      <c r="M2908" t="s">
        <v>10440</v>
      </c>
      <c r="N2908" t="s">
        <v>10443</v>
      </c>
      <c r="O2908" t="s">
        <v>1753</v>
      </c>
    </row>
    <row r="2909" spans="1:19">
      <c r="A2909" t="s">
        <v>10444</v>
      </c>
      <c r="B2909" t="s">
        <v>1184</v>
      </c>
      <c r="C2909" t="s">
        <v>2486</v>
      </c>
      <c r="D2909" t="s">
        <v>1745</v>
      </c>
      <c r="E2909" t="s">
        <v>2504</v>
      </c>
      <c r="F2909" t="s">
        <v>2526</v>
      </c>
      <c r="G2909" t="s">
        <v>657</v>
      </c>
      <c r="H2909" t="s">
        <v>1357</v>
      </c>
      <c r="I2909" t="s">
        <v>1358</v>
      </c>
      <c r="J2909">
        <v>2025</v>
      </c>
      <c r="K2909">
        <v>100</v>
      </c>
      <c r="L2909" t="s">
        <v>2756</v>
      </c>
      <c r="M2909" t="s">
        <v>10445</v>
      </c>
      <c r="N2909" t="s">
        <v>10446</v>
      </c>
      <c r="O2909" t="s">
        <v>1753</v>
      </c>
    </row>
    <row r="2910" spans="1:19">
      <c r="A2910" t="s">
        <v>10447</v>
      </c>
      <c r="B2910" t="s">
        <v>1185</v>
      </c>
      <c r="C2910" t="s">
        <v>2486</v>
      </c>
      <c r="D2910" t="s">
        <v>1745</v>
      </c>
      <c r="E2910" t="s">
        <v>2504</v>
      </c>
      <c r="F2910" t="s">
        <v>2552</v>
      </c>
      <c r="G2910" t="s">
        <v>661</v>
      </c>
      <c r="H2910" t="s">
        <v>1357</v>
      </c>
      <c r="I2910" t="s">
        <v>1358</v>
      </c>
      <c r="J2910">
        <v>2025</v>
      </c>
      <c r="K2910">
        <v>100</v>
      </c>
      <c r="L2910" t="s">
        <v>2760</v>
      </c>
      <c r="M2910" t="s">
        <v>10445</v>
      </c>
      <c r="N2910" t="s">
        <v>10448</v>
      </c>
      <c r="O2910" t="s">
        <v>1753</v>
      </c>
    </row>
    <row r="2911" spans="1:19">
      <c r="A2911" t="s">
        <v>10449</v>
      </c>
      <c r="B2911" t="s">
        <v>1186</v>
      </c>
      <c r="C2911" t="s">
        <v>2486</v>
      </c>
      <c r="D2911" t="s">
        <v>1745</v>
      </c>
      <c r="E2911" t="s">
        <v>2504</v>
      </c>
      <c r="F2911" t="s">
        <v>2552</v>
      </c>
      <c r="G2911" t="s">
        <v>665</v>
      </c>
      <c r="H2911" t="s">
        <v>1357</v>
      </c>
      <c r="I2911" t="s">
        <v>1358</v>
      </c>
      <c r="J2911">
        <v>2025</v>
      </c>
      <c r="K2911">
        <v>67</v>
      </c>
      <c r="L2911" t="s">
        <v>6281</v>
      </c>
      <c r="M2911" t="s">
        <v>10445</v>
      </c>
      <c r="N2911" t="s">
        <v>10450</v>
      </c>
      <c r="O2911" t="s">
        <v>1753</v>
      </c>
      <c r="S2911" t="s">
        <v>10451</v>
      </c>
    </row>
    <row r="2912" spans="1:19">
      <c r="A2912" t="s">
        <v>10452</v>
      </c>
      <c r="B2912" t="s">
        <v>1187</v>
      </c>
      <c r="C2912" t="s">
        <v>2486</v>
      </c>
      <c r="D2912" t="s">
        <v>1745</v>
      </c>
      <c r="E2912" t="s">
        <v>2504</v>
      </c>
      <c r="F2912" t="s">
        <v>2552</v>
      </c>
      <c r="G2912" t="s">
        <v>671</v>
      </c>
      <c r="H2912" t="s">
        <v>1357</v>
      </c>
      <c r="I2912" t="s">
        <v>1358</v>
      </c>
      <c r="J2912">
        <v>2025</v>
      </c>
      <c r="K2912">
        <v>100</v>
      </c>
      <c r="L2912" t="s">
        <v>2766</v>
      </c>
      <c r="M2912" t="s">
        <v>10445</v>
      </c>
      <c r="N2912" t="s">
        <v>10453</v>
      </c>
      <c r="O2912" t="s">
        <v>1753</v>
      </c>
    </row>
    <row r="2913" spans="1:19">
      <c r="A2913" t="s">
        <v>10454</v>
      </c>
      <c r="B2913" t="s">
        <v>1188</v>
      </c>
      <c r="C2913" t="s">
        <v>2486</v>
      </c>
      <c r="D2913" t="s">
        <v>1745</v>
      </c>
      <c r="E2913" t="s">
        <v>2504</v>
      </c>
      <c r="F2913" t="s">
        <v>2565</v>
      </c>
      <c r="G2913" t="s">
        <v>675</v>
      </c>
      <c r="H2913" t="s">
        <v>1357</v>
      </c>
      <c r="I2913" t="s">
        <v>1358</v>
      </c>
      <c r="J2913">
        <v>2025</v>
      </c>
      <c r="K2913">
        <v>100</v>
      </c>
      <c r="L2913" t="s">
        <v>2566</v>
      </c>
      <c r="M2913" t="s">
        <v>10445</v>
      </c>
      <c r="N2913" t="s">
        <v>10455</v>
      </c>
      <c r="O2913" t="s">
        <v>1753</v>
      </c>
      <c r="S2913" t="s">
        <v>10456</v>
      </c>
    </row>
    <row r="2914" spans="1:19">
      <c r="A2914" t="s">
        <v>10457</v>
      </c>
      <c r="B2914" t="s">
        <v>1189</v>
      </c>
      <c r="C2914" t="s">
        <v>2486</v>
      </c>
      <c r="D2914" t="s">
        <v>1745</v>
      </c>
      <c r="E2914" t="s">
        <v>2504</v>
      </c>
      <c r="F2914" t="s">
        <v>2565</v>
      </c>
      <c r="G2914" t="s">
        <v>677</v>
      </c>
      <c r="H2914" t="s">
        <v>1357</v>
      </c>
      <c r="I2914" t="s">
        <v>1358</v>
      </c>
      <c r="J2914">
        <v>2025</v>
      </c>
      <c r="K2914">
        <v>67</v>
      </c>
      <c r="L2914" t="s">
        <v>2772</v>
      </c>
      <c r="M2914" t="s">
        <v>10445</v>
      </c>
      <c r="N2914" t="s">
        <v>10458</v>
      </c>
      <c r="O2914" t="s">
        <v>1753</v>
      </c>
      <c r="S2914" t="s">
        <v>10459</v>
      </c>
    </row>
    <row r="2915" spans="1:19">
      <c r="A2915" t="s">
        <v>10460</v>
      </c>
      <c r="B2915" t="s">
        <v>1190</v>
      </c>
      <c r="C2915" t="s">
        <v>2486</v>
      </c>
      <c r="D2915" t="s">
        <v>1746</v>
      </c>
      <c r="E2915" t="s">
        <v>2504</v>
      </c>
      <c r="F2915" t="s">
        <v>2573</v>
      </c>
      <c r="G2915" t="s">
        <v>682</v>
      </c>
      <c r="H2915" t="s">
        <v>1357</v>
      </c>
      <c r="I2915" t="s">
        <v>1358</v>
      </c>
      <c r="J2915">
        <v>2025</v>
      </c>
      <c r="K2915">
        <v>0</v>
      </c>
      <c r="L2915" t="s">
        <v>2777</v>
      </c>
      <c r="N2915" t="s">
        <v>10461</v>
      </c>
      <c r="O2915" t="s">
        <v>1753</v>
      </c>
    </row>
    <row r="2916" spans="1:19">
      <c r="A2916" t="s">
        <v>10462</v>
      </c>
      <c r="B2916" t="s">
        <v>1191</v>
      </c>
      <c r="C2916" t="s">
        <v>2486</v>
      </c>
      <c r="D2916" t="s">
        <v>1746</v>
      </c>
      <c r="E2916" t="s">
        <v>2504</v>
      </c>
      <c r="F2916" t="s">
        <v>2526</v>
      </c>
      <c r="G2916" t="s">
        <v>688</v>
      </c>
      <c r="H2916" t="s">
        <v>1357</v>
      </c>
      <c r="I2916" t="s">
        <v>1358</v>
      </c>
      <c r="J2916">
        <v>2025</v>
      </c>
      <c r="K2916">
        <v>0</v>
      </c>
      <c r="L2916" t="s">
        <v>3193</v>
      </c>
      <c r="N2916" t="s">
        <v>10461</v>
      </c>
      <c r="O2916" t="s">
        <v>1753</v>
      </c>
    </row>
    <row r="2917" spans="1:19">
      <c r="A2917" t="s">
        <v>10463</v>
      </c>
      <c r="B2917" t="s">
        <v>1192</v>
      </c>
      <c r="C2917" t="s">
        <v>2486</v>
      </c>
      <c r="D2917" t="s">
        <v>1746</v>
      </c>
      <c r="E2917" t="s">
        <v>2504</v>
      </c>
      <c r="F2917" t="s">
        <v>2526</v>
      </c>
      <c r="G2917" t="s">
        <v>694</v>
      </c>
      <c r="H2917" t="s">
        <v>1357</v>
      </c>
      <c r="I2917" t="s">
        <v>1358</v>
      </c>
      <c r="J2917">
        <v>2025</v>
      </c>
      <c r="K2917">
        <v>0</v>
      </c>
      <c r="L2917" t="s">
        <v>3195</v>
      </c>
      <c r="N2917" t="s">
        <v>10461</v>
      </c>
      <c r="O2917" t="s">
        <v>1753</v>
      </c>
    </row>
    <row r="2918" spans="1:19">
      <c r="A2918" t="s">
        <v>10464</v>
      </c>
      <c r="B2918" t="s">
        <v>1193</v>
      </c>
      <c r="C2918" t="s">
        <v>2486</v>
      </c>
      <c r="D2918" t="s">
        <v>1746</v>
      </c>
      <c r="E2918" t="s">
        <v>2504</v>
      </c>
      <c r="F2918" t="s">
        <v>2526</v>
      </c>
      <c r="G2918" t="s">
        <v>700</v>
      </c>
      <c r="H2918" t="s">
        <v>1357</v>
      </c>
      <c r="I2918" t="s">
        <v>1358</v>
      </c>
      <c r="J2918">
        <v>2025</v>
      </c>
      <c r="K2918">
        <v>0</v>
      </c>
      <c r="L2918" t="s">
        <v>3197</v>
      </c>
      <c r="N2918" t="s">
        <v>10461</v>
      </c>
      <c r="O2918" t="s">
        <v>1753</v>
      </c>
    </row>
    <row r="2919" spans="1:19">
      <c r="A2919" t="s">
        <v>10465</v>
      </c>
      <c r="B2919" t="s">
        <v>1194</v>
      </c>
      <c r="C2919" t="s">
        <v>2486</v>
      </c>
      <c r="D2919" t="s">
        <v>1746</v>
      </c>
      <c r="E2919" t="s">
        <v>2504</v>
      </c>
      <c r="F2919" t="s">
        <v>2552</v>
      </c>
      <c r="G2919" t="s">
        <v>706</v>
      </c>
      <c r="H2919" t="s">
        <v>1357</v>
      </c>
      <c r="I2919" t="s">
        <v>1358</v>
      </c>
      <c r="J2919">
        <v>2025</v>
      </c>
      <c r="K2919">
        <v>0</v>
      </c>
      <c r="L2919" t="s">
        <v>3199</v>
      </c>
      <c r="N2919" t="s">
        <v>10461</v>
      </c>
      <c r="O2919" t="s">
        <v>1753</v>
      </c>
    </row>
    <row r="2920" spans="1:19">
      <c r="A2920" t="s">
        <v>10466</v>
      </c>
      <c r="B2920" t="s">
        <v>1195</v>
      </c>
      <c r="C2920" t="s">
        <v>2486</v>
      </c>
      <c r="D2920" t="s">
        <v>1746</v>
      </c>
      <c r="E2920" t="s">
        <v>2504</v>
      </c>
      <c r="F2920" t="s">
        <v>2552</v>
      </c>
      <c r="G2920" t="s">
        <v>712</v>
      </c>
      <c r="H2920" t="s">
        <v>1357</v>
      </c>
      <c r="I2920" t="s">
        <v>1358</v>
      </c>
      <c r="J2920">
        <v>2025</v>
      </c>
      <c r="K2920">
        <v>0</v>
      </c>
      <c r="L2920" t="s">
        <v>3201</v>
      </c>
      <c r="N2920" t="s">
        <v>10461</v>
      </c>
      <c r="O2920" t="s">
        <v>1753</v>
      </c>
    </row>
    <row r="2921" spans="1:19">
      <c r="A2921" t="s">
        <v>10467</v>
      </c>
      <c r="B2921" t="s">
        <v>1196</v>
      </c>
      <c r="C2921" t="s">
        <v>2486</v>
      </c>
      <c r="D2921" t="s">
        <v>1746</v>
      </c>
      <c r="E2921" t="s">
        <v>2504</v>
      </c>
      <c r="F2921" t="s">
        <v>2552</v>
      </c>
      <c r="G2921" t="s">
        <v>716</v>
      </c>
      <c r="H2921" t="s">
        <v>1357</v>
      </c>
      <c r="I2921" t="s">
        <v>1358</v>
      </c>
      <c r="J2921">
        <v>2025</v>
      </c>
      <c r="K2921">
        <v>0</v>
      </c>
      <c r="L2921" t="s">
        <v>3203</v>
      </c>
      <c r="N2921" t="s">
        <v>10461</v>
      </c>
      <c r="O2921" t="s">
        <v>1753</v>
      </c>
    </row>
    <row r="2922" spans="1:19">
      <c r="A2922" t="s">
        <v>10468</v>
      </c>
      <c r="B2922" t="s">
        <v>1197</v>
      </c>
      <c r="C2922" t="s">
        <v>2486</v>
      </c>
      <c r="D2922" t="s">
        <v>1746</v>
      </c>
      <c r="E2922" t="s">
        <v>2504</v>
      </c>
      <c r="F2922" t="s">
        <v>2565</v>
      </c>
      <c r="G2922" t="s">
        <v>722</v>
      </c>
      <c r="H2922" t="s">
        <v>1357</v>
      </c>
      <c r="I2922" t="s">
        <v>1358</v>
      </c>
      <c r="J2922">
        <v>2025</v>
      </c>
      <c r="K2922">
        <v>0</v>
      </c>
      <c r="L2922" t="s">
        <v>2805</v>
      </c>
      <c r="N2922" t="s">
        <v>10461</v>
      </c>
      <c r="O2922" t="s">
        <v>1753</v>
      </c>
    </row>
    <row r="2923" spans="1:19">
      <c r="A2923" t="s">
        <v>10469</v>
      </c>
      <c r="B2923" t="s">
        <v>1198</v>
      </c>
      <c r="C2923" t="s">
        <v>2486</v>
      </c>
      <c r="D2923" t="s">
        <v>1747</v>
      </c>
      <c r="E2923" t="s">
        <v>2504</v>
      </c>
      <c r="F2923" t="s">
        <v>2526</v>
      </c>
      <c r="G2923" t="s">
        <v>728</v>
      </c>
      <c r="H2923" t="s">
        <v>1357</v>
      </c>
      <c r="I2923" t="s">
        <v>1358</v>
      </c>
      <c r="J2923">
        <v>2025</v>
      </c>
      <c r="K2923">
        <v>100</v>
      </c>
      <c r="L2923" t="s">
        <v>2807</v>
      </c>
      <c r="M2923" t="s">
        <v>10271</v>
      </c>
      <c r="N2923" t="s">
        <v>10470</v>
      </c>
      <c r="O2923" t="s">
        <v>1753</v>
      </c>
    </row>
    <row r="2924" spans="1:19">
      <c r="A2924" t="s">
        <v>10471</v>
      </c>
      <c r="B2924" t="s">
        <v>1199</v>
      </c>
      <c r="C2924" t="s">
        <v>2486</v>
      </c>
      <c r="D2924" t="s">
        <v>1747</v>
      </c>
      <c r="E2924" t="s">
        <v>2504</v>
      </c>
      <c r="F2924" t="s">
        <v>2526</v>
      </c>
      <c r="G2924" t="s">
        <v>734</v>
      </c>
      <c r="H2924" t="s">
        <v>1357</v>
      </c>
      <c r="I2924" t="s">
        <v>1358</v>
      </c>
      <c r="J2924">
        <v>2025</v>
      </c>
      <c r="K2924">
        <v>100</v>
      </c>
      <c r="L2924" t="s">
        <v>2811</v>
      </c>
      <c r="M2924" t="s">
        <v>10472</v>
      </c>
      <c r="N2924" t="s">
        <v>10473</v>
      </c>
      <c r="O2924" t="s">
        <v>1753</v>
      </c>
    </row>
    <row r="2925" spans="1:19">
      <c r="A2925" t="s">
        <v>10474</v>
      </c>
      <c r="B2925" t="s">
        <v>1200</v>
      </c>
      <c r="C2925" t="s">
        <v>2486</v>
      </c>
      <c r="D2925" t="s">
        <v>1747</v>
      </c>
      <c r="E2925" t="s">
        <v>2504</v>
      </c>
      <c r="F2925" t="s">
        <v>2526</v>
      </c>
      <c r="G2925" t="s">
        <v>740</v>
      </c>
      <c r="H2925" t="s">
        <v>1357</v>
      </c>
      <c r="I2925" t="s">
        <v>1358</v>
      </c>
      <c r="J2925">
        <v>2025</v>
      </c>
      <c r="K2925">
        <v>100</v>
      </c>
      <c r="L2925" t="s">
        <v>2814</v>
      </c>
      <c r="M2925" t="s">
        <v>10271</v>
      </c>
      <c r="N2925" t="s">
        <v>10475</v>
      </c>
      <c r="O2925" t="s">
        <v>1753</v>
      </c>
    </row>
    <row r="2926" spans="1:19">
      <c r="A2926" t="s">
        <v>10476</v>
      </c>
      <c r="B2926" t="s">
        <v>1201</v>
      </c>
      <c r="C2926" t="s">
        <v>2486</v>
      </c>
      <c r="D2926" t="s">
        <v>1747</v>
      </c>
      <c r="E2926" t="s">
        <v>2504</v>
      </c>
      <c r="F2926" t="s">
        <v>2552</v>
      </c>
      <c r="G2926" t="s">
        <v>746</v>
      </c>
      <c r="H2926" t="s">
        <v>1357</v>
      </c>
      <c r="I2926" t="s">
        <v>1358</v>
      </c>
      <c r="J2926">
        <v>2025</v>
      </c>
      <c r="K2926">
        <v>100</v>
      </c>
      <c r="L2926" t="s">
        <v>2817</v>
      </c>
      <c r="M2926" t="s">
        <v>10271</v>
      </c>
      <c r="N2926" t="s">
        <v>10477</v>
      </c>
      <c r="O2926" t="s">
        <v>1753</v>
      </c>
    </row>
    <row r="2927" spans="1:19">
      <c r="A2927" t="s">
        <v>10478</v>
      </c>
      <c r="B2927" t="s">
        <v>1202</v>
      </c>
      <c r="C2927" t="s">
        <v>2486</v>
      </c>
      <c r="D2927" t="s">
        <v>1747</v>
      </c>
      <c r="E2927" t="s">
        <v>2504</v>
      </c>
      <c r="F2927" t="s">
        <v>2552</v>
      </c>
      <c r="G2927" t="s">
        <v>752</v>
      </c>
      <c r="H2927" t="s">
        <v>1357</v>
      </c>
      <c r="I2927" t="s">
        <v>1358</v>
      </c>
      <c r="J2927">
        <v>2025</v>
      </c>
      <c r="K2927">
        <v>100</v>
      </c>
      <c r="L2927" t="s">
        <v>2820</v>
      </c>
      <c r="M2927" t="s">
        <v>10271</v>
      </c>
      <c r="N2927" t="s">
        <v>10479</v>
      </c>
      <c r="O2927" t="s">
        <v>1753</v>
      </c>
    </row>
    <row r="2928" spans="1:19">
      <c r="A2928" t="s">
        <v>10480</v>
      </c>
      <c r="B2928" t="s">
        <v>1203</v>
      </c>
      <c r="C2928" t="s">
        <v>2486</v>
      </c>
      <c r="D2928" t="s">
        <v>1747</v>
      </c>
      <c r="E2928" t="s">
        <v>2504</v>
      </c>
      <c r="F2928" t="s">
        <v>2552</v>
      </c>
      <c r="G2928" t="s">
        <v>756</v>
      </c>
      <c r="H2928" t="s">
        <v>1357</v>
      </c>
      <c r="I2928" t="s">
        <v>1358</v>
      </c>
      <c r="J2928">
        <v>2025</v>
      </c>
      <c r="K2928">
        <v>67</v>
      </c>
      <c r="L2928" t="s">
        <v>4117</v>
      </c>
      <c r="M2928" t="s">
        <v>10271</v>
      </c>
      <c r="N2928" t="s">
        <v>10481</v>
      </c>
      <c r="O2928" t="s">
        <v>1753</v>
      </c>
    </row>
    <row r="2929" spans="1:19">
      <c r="A2929" t="s">
        <v>10482</v>
      </c>
      <c r="B2929" t="s">
        <v>1204</v>
      </c>
      <c r="C2929" t="s">
        <v>2486</v>
      </c>
      <c r="D2929" t="s">
        <v>1747</v>
      </c>
      <c r="E2929" t="s">
        <v>2504</v>
      </c>
      <c r="F2929" t="s">
        <v>2565</v>
      </c>
      <c r="G2929" t="s">
        <v>762</v>
      </c>
      <c r="H2929" t="s">
        <v>1357</v>
      </c>
      <c r="I2929" t="s">
        <v>1358</v>
      </c>
      <c r="J2929">
        <v>2025</v>
      </c>
      <c r="K2929">
        <v>33</v>
      </c>
      <c r="L2929" t="s">
        <v>3667</v>
      </c>
      <c r="M2929" t="s">
        <v>10271</v>
      </c>
      <c r="N2929" t="s">
        <v>10483</v>
      </c>
      <c r="O2929" t="s">
        <v>1753</v>
      </c>
    </row>
    <row r="2930" spans="1:19">
      <c r="A2930" t="s">
        <v>10484</v>
      </c>
      <c r="B2930" t="s">
        <v>1205</v>
      </c>
      <c r="C2930" t="s">
        <v>2486</v>
      </c>
      <c r="D2930" t="s">
        <v>1747</v>
      </c>
      <c r="E2930" t="s">
        <v>2504</v>
      </c>
      <c r="F2930" t="s">
        <v>2573</v>
      </c>
      <c r="G2930" t="s">
        <v>768</v>
      </c>
      <c r="H2930" t="s">
        <v>1357</v>
      </c>
      <c r="I2930" t="s">
        <v>1358</v>
      </c>
      <c r="J2930">
        <v>2025</v>
      </c>
      <c r="K2930">
        <v>0</v>
      </c>
      <c r="L2930" t="s">
        <v>2829</v>
      </c>
      <c r="M2930" t="s">
        <v>10271</v>
      </c>
      <c r="N2930" t="s">
        <v>10485</v>
      </c>
      <c r="O2930" t="s">
        <v>1753</v>
      </c>
    </row>
    <row r="2931" spans="1:19">
      <c r="A2931" t="s">
        <v>10486</v>
      </c>
      <c r="B2931" t="s">
        <v>1206</v>
      </c>
      <c r="C2931" t="s">
        <v>2486</v>
      </c>
      <c r="D2931" t="s">
        <v>1747</v>
      </c>
      <c r="E2931" t="s">
        <v>2504</v>
      </c>
      <c r="F2931" t="s">
        <v>2580</v>
      </c>
      <c r="G2931" t="s">
        <v>774</v>
      </c>
      <c r="H2931" t="s">
        <v>1357</v>
      </c>
      <c r="I2931" t="s">
        <v>1358</v>
      </c>
      <c r="J2931">
        <v>2025</v>
      </c>
      <c r="K2931">
        <v>33</v>
      </c>
      <c r="L2931" t="s">
        <v>3676</v>
      </c>
      <c r="M2931" t="s">
        <v>10271</v>
      </c>
      <c r="N2931" t="s">
        <v>10487</v>
      </c>
      <c r="O2931" t="s">
        <v>1753</v>
      </c>
    </row>
    <row r="2932" spans="1:19">
      <c r="A2932" t="s">
        <v>10488</v>
      </c>
      <c r="B2932" t="s">
        <v>1207</v>
      </c>
      <c r="C2932" t="s">
        <v>2486</v>
      </c>
      <c r="D2932" t="s">
        <v>1747</v>
      </c>
      <c r="E2932" t="s">
        <v>2504</v>
      </c>
      <c r="F2932" t="s">
        <v>2580</v>
      </c>
      <c r="G2932" t="s">
        <v>780</v>
      </c>
      <c r="H2932" t="s">
        <v>1357</v>
      </c>
      <c r="I2932" t="s">
        <v>1358</v>
      </c>
      <c r="J2932">
        <v>2025</v>
      </c>
      <c r="K2932">
        <v>33</v>
      </c>
      <c r="L2932" t="s">
        <v>3680</v>
      </c>
      <c r="M2932" t="s">
        <v>10271</v>
      </c>
      <c r="N2932" t="s">
        <v>10489</v>
      </c>
      <c r="O2932" t="s">
        <v>1753</v>
      </c>
    </row>
    <row r="2933" spans="1:19">
      <c r="A2933" t="s">
        <v>10490</v>
      </c>
      <c r="B2933" t="s">
        <v>1208</v>
      </c>
      <c r="C2933" t="s">
        <v>2486</v>
      </c>
      <c r="D2933" t="s">
        <v>1747</v>
      </c>
      <c r="E2933" t="s">
        <v>2504</v>
      </c>
      <c r="F2933" t="s">
        <v>2580</v>
      </c>
      <c r="G2933" t="s">
        <v>786</v>
      </c>
      <c r="H2933" t="s">
        <v>1357</v>
      </c>
      <c r="I2933" t="s">
        <v>1358</v>
      </c>
      <c r="J2933">
        <v>2025</v>
      </c>
      <c r="K2933">
        <v>0</v>
      </c>
      <c r="L2933" t="s">
        <v>2838</v>
      </c>
      <c r="M2933" t="s">
        <v>10271</v>
      </c>
      <c r="N2933" t="s">
        <v>10491</v>
      </c>
      <c r="O2933" t="s">
        <v>1753</v>
      </c>
    </row>
    <row r="2934" spans="1:19">
      <c r="A2934" t="s">
        <v>10492</v>
      </c>
      <c r="B2934" t="s">
        <v>1209</v>
      </c>
      <c r="C2934" t="s">
        <v>2486</v>
      </c>
      <c r="D2934" t="s">
        <v>1747</v>
      </c>
      <c r="E2934" t="s">
        <v>2504</v>
      </c>
      <c r="F2934" t="s">
        <v>2627</v>
      </c>
      <c r="G2934" t="s">
        <v>792</v>
      </c>
      <c r="H2934" t="s">
        <v>1357</v>
      </c>
      <c r="I2934" t="s">
        <v>1358</v>
      </c>
      <c r="J2934">
        <v>2025</v>
      </c>
      <c r="K2934">
        <v>67</v>
      </c>
      <c r="L2934" t="s">
        <v>2841</v>
      </c>
      <c r="M2934" t="s">
        <v>10271</v>
      </c>
      <c r="N2934" t="s">
        <v>10493</v>
      </c>
      <c r="O2934" t="s">
        <v>1753</v>
      </c>
    </row>
    <row r="2935" spans="1:19">
      <c r="A2935" t="s">
        <v>10494</v>
      </c>
      <c r="B2935" t="s">
        <v>1210</v>
      </c>
      <c r="C2935" t="s">
        <v>2486</v>
      </c>
      <c r="D2935" t="s">
        <v>1747</v>
      </c>
      <c r="E2935" t="s">
        <v>2504</v>
      </c>
      <c r="F2935" t="s">
        <v>2627</v>
      </c>
      <c r="G2935" t="s">
        <v>798</v>
      </c>
      <c r="H2935" t="s">
        <v>1357</v>
      </c>
      <c r="I2935" t="s">
        <v>1358</v>
      </c>
      <c r="J2935">
        <v>2025</v>
      </c>
      <c r="K2935">
        <v>0</v>
      </c>
      <c r="L2935" t="s">
        <v>2844</v>
      </c>
      <c r="M2935" t="s">
        <v>10271</v>
      </c>
      <c r="N2935" t="s">
        <v>10495</v>
      </c>
      <c r="O2935" t="s">
        <v>1753</v>
      </c>
    </row>
    <row r="2936" spans="1:19">
      <c r="A2936" t="s">
        <v>10496</v>
      </c>
      <c r="B2936" t="s">
        <v>1211</v>
      </c>
      <c r="C2936" t="s">
        <v>2486</v>
      </c>
      <c r="D2936" t="s">
        <v>1695</v>
      </c>
      <c r="E2936" t="s">
        <v>2521</v>
      </c>
      <c r="F2936" t="s">
        <v>2846</v>
      </c>
      <c r="G2936" t="s">
        <v>802</v>
      </c>
      <c r="H2936" t="s">
        <v>1357</v>
      </c>
      <c r="I2936" t="s">
        <v>1358</v>
      </c>
      <c r="J2936">
        <v>2025</v>
      </c>
      <c r="K2936">
        <v>100</v>
      </c>
      <c r="L2936" t="s">
        <v>3698</v>
      </c>
      <c r="M2936" t="s">
        <v>10497</v>
      </c>
      <c r="N2936" t="s">
        <v>10498</v>
      </c>
      <c r="O2936" t="s">
        <v>1753</v>
      </c>
    </row>
    <row r="2937" spans="1:19">
      <c r="A2937" t="s">
        <v>10499</v>
      </c>
      <c r="B2937" t="s">
        <v>1212</v>
      </c>
      <c r="C2937" t="s">
        <v>2486</v>
      </c>
      <c r="D2937" t="s">
        <v>1695</v>
      </c>
      <c r="E2937" t="s">
        <v>2521</v>
      </c>
      <c r="F2937" t="s">
        <v>2846</v>
      </c>
      <c r="G2937" t="s">
        <v>808</v>
      </c>
      <c r="H2937" t="s">
        <v>1357</v>
      </c>
      <c r="I2937" t="s">
        <v>1358</v>
      </c>
      <c r="J2937">
        <v>2025</v>
      </c>
      <c r="K2937">
        <v>100</v>
      </c>
      <c r="L2937" t="s">
        <v>4568</v>
      </c>
      <c r="M2937" t="s">
        <v>10274</v>
      </c>
      <c r="N2937" t="s">
        <v>10500</v>
      </c>
      <c r="O2937" t="s">
        <v>1753</v>
      </c>
    </row>
    <row r="2938" spans="1:19">
      <c r="A2938" t="s">
        <v>10501</v>
      </c>
      <c r="B2938" t="s">
        <v>1213</v>
      </c>
      <c r="C2938" t="s">
        <v>2486</v>
      </c>
      <c r="D2938" t="s">
        <v>1695</v>
      </c>
      <c r="E2938" t="s">
        <v>2521</v>
      </c>
      <c r="F2938" t="s">
        <v>2846</v>
      </c>
      <c r="G2938" t="s">
        <v>814</v>
      </c>
      <c r="H2938" t="s">
        <v>1357</v>
      </c>
      <c r="I2938" t="s">
        <v>1358</v>
      </c>
      <c r="J2938">
        <v>2025</v>
      </c>
      <c r="K2938">
        <v>33</v>
      </c>
      <c r="L2938" t="s">
        <v>5892</v>
      </c>
      <c r="M2938" t="s">
        <v>10502</v>
      </c>
      <c r="N2938" t="s">
        <v>10503</v>
      </c>
      <c r="O2938" t="s">
        <v>1753</v>
      </c>
    </row>
    <row r="2939" spans="1:19">
      <c r="A2939" t="s">
        <v>10504</v>
      </c>
      <c r="B2939" t="s">
        <v>1214</v>
      </c>
      <c r="C2939" t="s">
        <v>2486</v>
      </c>
      <c r="D2939" t="s">
        <v>1695</v>
      </c>
      <c r="E2939" t="s">
        <v>2521</v>
      </c>
      <c r="F2939" t="s">
        <v>2846</v>
      </c>
      <c r="G2939" t="s">
        <v>820</v>
      </c>
      <c r="H2939" t="s">
        <v>1357</v>
      </c>
      <c r="I2939" t="s">
        <v>1358</v>
      </c>
      <c r="J2939">
        <v>2025</v>
      </c>
      <c r="K2939">
        <v>100</v>
      </c>
      <c r="L2939" t="s">
        <v>2856</v>
      </c>
      <c r="M2939" t="s">
        <v>10505</v>
      </c>
      <c r="N2939" t="s">
        <v>10506</v>
      </c>
      <c r="O2939" t="s">
        <v>1753</v>
      </c>
    </row>
    <row r="2940" spans="1:19">
      <c r="A2940" t="s">
        <v>10507</v>
      </c>
      <c r="B2940" t="s">
        <v>1215</v>
      </c>
      <c r="C2940" t="s">
        <v>2486</v>
      </c>
      <c r="D2940" t="s">
        <v>1695</v>
      </c>
      <c r="E2940" t="s">
        <v>2521</v>
      </c>
      <c r="F2940" t="s">
        <v>2846</v>
      </c>
      <c r="G2940" t="s">
        <v>824</v>
      </c>
      <c r="H2940" t="s">
        <v>1357</v>
      </c>
      <c r="I2940" t="s">
        <v>1358</v>
      </c>
      <c r="J2940">
        <v>2025</v>
      </c>
      <c r="K2940">
        <v>33</v>
      </c>
      <c r="L2940" t="s">
        <v>9285</v>
      </c>
      <c r="M2940" t="s">
        <v>10508</v>
      </c>
      <c r="N2940" t="s">
        <v>10509</v>
      </c>
      <c r="O2940" t="s">
        <v>1753</v>
      </c>
    </row>
    <row r="2941" spans="1:19">
      <c r="A2941" t="s">
        <v>10510</v>
      </c>
      <c r="B2941" t="s">
        <v>1216</v>
      </c>
      <c r="C2941" t="s">
        <v>2486</v>
      </c>
      <c r="D2941" t="s">
        <v>1695</v>
      </c>
      <c r="E2941" t="s">
        <v>2521</v>
      </c>
      <c r="F2941" t="s">
        <v>2846</v>
      </c>
      <c r="G2941" t="s">
        <v>830</v>
      </c>
      <c r="H2941" t="s">
        <v>1357</v>
      </c>
      <c r="I2941" t="s">
        <v>1358</v>
      </c>
      <c r="J2941">
        <v>2025</v>
      </c>
      <c r="K2941">
        <v>67</v>
      </c>
      <c r="L2941" t="s">
        <v>2861</v>
      </c>
      <c r="M2941" t="s">
        <v>10511</v>
      </c>
      <c r="N2941" t="s">
        <v>10512</v>
      </c>
      <c r="O2941" t="s">
        <v>1753</v>
      </c>
    </row>
    <row r="2942" spans="1:19">
      <c r="A2942" t="s">
        <v>10513</v>
      </c>
      <c r="B2942" t="s">
        <v>1217</v>
      </c>
      <c r="C2942" t="s">
        <v>2864</v>
      </c>
      <c r="E2942" t="s">
        <v>2521</v>
      </c>
      <c r="F2942" t="s">
        <v>2865</v>
      </c>
      <c r="G2942" t="s">
        <v>837</v>
      </c>
      <c r="H2942" t="s">
        <v>1357</v>
      </c>
      <c r="I2942" t="s">
        <v>1358</v>
      </c>
      <c r="J2942">
        <v>2025</v>
      </c>
      <c r="K2942">
        <v>0</v>
      </c>
      <c r="L2942" t="s">
        <v>2866</v>
      </c>
      <c r="N2942" t="s">
        <v>10514</v>
      </c>
      <c r="O2942" t="s">
        <v>1753</v>
      </c>
      <c r="Q2942" t="s">
        <v>10515</v>
      </c>
      <c r="S2942" t="s">
        <v>10516</v>
      </c>
    </row>
    <row r="2943" spans="1:19">
      <c r="A2943" t="s">
        <v>10517</v>
      </c>
      <c r="B2943" t="s">
        <v>1218</v>
      </c>
      <c r="C2943" t="s">
        <v>2864</v>
      </c>
      <c r="E2943" t="s">
        <v>2521</v>
      </c>
      <c r="F2943" t="s">
        <v>2865</v>
      </c>
      <c r="G2943" t="s">
        <v>843</v>
      </c>
      <c r="H2943" t="s">
        <v>1357</v>
      </c>
      <c r="I2943" t="s">
        <v>1358</v>
      </c>
      <c r="J2943">
        <v>2025</v>
      </c>
      <c r="K2943">
        <v>0</v>
      </c>
      <c r="L2943" t="s">
        <v>2869</v>
      </c>
      <c r="N2943" t="s">
        <v>10518</v>
      </c>
      <c r="O2943" t="s">
        <v>1753</v>
      </c>
    </row>
    <row r="2944" spans="1:19">
      <c r="A2944" t="s">
        <v>10519</v>
      </c>
      <c r="B2944" t="s">
        <v>1219</v>
      </c>
      <c r="C2944" t="s">
        <v>2864</v>
      </c>
      <c r="E2944" t="s">
        <v>2521</v>
      </c>
      <c r="F2944" t="s">
        <v>2865</v>
      </c>
      <c r="G2944" t="s">
        <v>849</v>
      </c>
      <c r="H2944" t="s">
        <v>1357</v>
      </c>
      <c r="I2944" t="s">
        <v>1358</v>
      </c>
      <c r="J2944">
        <v>2025</v>
      </c>
      <c r="K2944">
        <v>0</v>
      </c>
      <c r="L2944" t="s">
        <v>2871</v>
      </c>
      <c r="N2944" t="s">
        <v>10518</v>
      </c>
      <c r="O2944" t="s">
        <v>1753</v>
      </c>
    </row>
    <row r="2945" spans="1:19">
      <c r="A2945" t="s">
        <v>10520</v>
      </c>
      <c r="B2945" t="s">
        <v>1220</v>
      </c>
      <c r="C2945" t="s">
        <v>2864</v>
      </c>
      <c r="E2945" t="s">
        <v>2521</v>
      </c>
      <c r="F2945" t="s">
        <v>2865</v>
      </c>
      <c r="G2945" t="s">
        <v>855</v>
      </c>
      <c r="H2945" t="s">
        <v>1357</v>
      </c>
      <c r="I2945" t="s">
        <v>1358</v>
      </c>
      <c r="J2945">
        <v>2025</v>
      </c>
      <c r="K2945">
        <v>0</v>
      </c>
      <c r="L2945" t="s">
        <v>2873</v>
      </c>
      <c r="N2945" t="s">
        <v>10518</v>
      </c>
      <c r="O2945" t="s">
        <v>1753</v>
      </c>
    </row>
    <row r="2946" spans="1:19">
      <c r="A2946" t="s">
        <v>10521</v>
      </c>
      <c r="B2946" t="s">
        <v>1221</v>
      </c>
      <c r="C2946" t="s">
        <v>2875</v>
      </c>
      <c r="E2946" t="s">
        <v>2487</v>
      </c>
      <c r="F2946" t="s">
        <v>2876</v>
      </c>
      <c r="G2946" t="s">
        <v>862</v>
      </c>
      <c r="H2946" t="s">
        <v>1357</v>
      </c>
      <c r="I2946" t="s">
        <v>1358</v>
      </c>
      <c r="J2946">
        <v>2025</v>
      </c>
      <c r="K2946">
        <v>0</v>
      </c>
      <c r="L2946" t="s">
        <v>3248</v>
      </c>
      <c r="M2946" t="s">
        <v>10522</v>
      </c>
      <c r="N2946" t="s">
        <v>10523</v>
      </c>
      <c r="O2946" t="s">
        <v>1753</v>
      </c>
    </row>
    <row r="2947" spans="1:19">
      <c r="A2947" t="s">
        <v>10524</v>
      </c>
      <c r="B2947" t="s">
        <v>1222</v>
      </c>
      <c r="C2947" t="s">
        <v>2875</v>
      </c>
      <c r="E2947" t="s">
        <v>2499</v>
      </c>
      <c r="F2947" t="s">
        <v>2876</v>
      </c>
      <c r="G2947" t="s">
        <v>868</v>
      </c>
      <c r="H2947" t="s">
        <v>1357</v>
      </c>
      <c r="I2947" t="s">
        <v>1358</v>
      </c>
      <c r="J2947">
        <v>2025</v>
      </c>
      <c r="K2947">
        <v>33</v>
      </c>
      <c r="L2947" t="s">
        <v>5917</v>
      </c>
      <c r="M2947" t="s">
        <v>10525</v>
      </c>
      <c r="N2947" t="s">
        <v>10526</v>
      </c>
      <c r="O2947" t="s">
        <v>1753</v>
      </c>
    </row>
    <row r="2948" spans="1:19">
      <c r="A2948" t="s">
        <v>10527</v>
      </c>
      <c r="B2948" t="s">
        <v>1223</v>
      </c>
      <c r="C2948" t="s">
        <v>2875</v>
      </c>
      <c r="E2948" t="s">
        <v>2499</v>
      </c>
      <c r="F2948" t="s">
        <v>2876</v>
      </c>
      <c r="G2948" t="s">
        <v>874</v>
      </c>
      <c r="H2948" t="s">
        <v>1357</v>
      </c>
      <c r="I2948" t="s">
        <v>1358</v>
      </c>
      <c r="J2948">
        <v>2025</v>
      </c>
      <c r="K2948">
        <v>67</v>
      </c>
      <c r="L2948" t="s">
        <v>5921</v>
      </c>
      <c r="M2948" t="s">
        <v>10528</v>
      </c>
      <c r="N2948" t="s">
        <v>10529</v>
      </c>
      <c r="O2948" t="s">
        <v>1753</v>
      </c>
    </row>
    <row r="2949" spans="1:19">
      <c r="A2949" t="s">
        <v>10530</v>
      </c>
      <c r="B2949" t="s">
        <v>1224</v>
      </c>
      <c r="C2949" t="s">
        <v>2875</v>
      </c>
      <c r="E2949" t="s">
        <v>2499</v>
      </c>
      <c r="F2949" t="s">
        <v>2876</v>
      </c>
      <c r="G2949" t="s">
        <v>880</v>
      </c>
      <c r="H2949" t="s">
        <v>1357</v>
      </c>
      <c r="I2949" t="s">
        <v>1358</v>
      </c>
      <c r="J2949">
        <v>2025</v>
      </c>
      <c r="K2949">
        <v>100</v>
      </c>
      <c r="L2949" t="s">
        <v>2890</v>
      </c>
      <c r="M2949" t="s">
        <v>10531</v>
      </c>
      <c r="N2949" t="s">
        <v>10532</v>
      </c>
      <c r="O2949" t="s">
        <v>1753</v>
      </c>
    </row>
    <row r="2950" spans="1:19">
      <c r="A2950" t="s">
        <v>10533</v>
      </c>
      <c r="B2950" t="s">
        <v>1225</v>
      </c>
      <c r="C2950" t="s">
        <v>2875</v>
      </c>
      <c r="E2950" t="s">
        <v>2499</v>
      </c>
      <c r="F2950" t="s">
        <v>2876</v>
      </c>
      <c r="G2950" t="s">
        <v>886</v>
      </c>
      <c r="H2950" t="s">
        <v>1357</v>
      </c>
      <c r="I2950" t="s">
        <v>1358</v>
      </c>
      <c r="J2950">
        <v>2025</v>
      </c>
      <c r="K2950">
        <v>100</v>
      </c>
      <c r="L2950" t="s">
        <v>2894</v>
      </c>
      <c r="M2950" t="s">
        <v>10534</v>
      </c>
      <c r="N2950" t="s">
        <v>10535</v>
      </c>
      <c r="O2950" t="s">
        <v>1753</v>
      </c>
    </row>
    <row r="2951" spans="1:19">
      <c r="A2951" t="s">
        <v>10536</v>
      </c>
      <c r="B2951" t="s">
        <v>1226</v>
      </c>
      <c r="C2951" t="s">
        <v>2875</v>
      </c>
      <c r="E2951" t="s">
        <v>2499</v>
      </c>
      <c r="F2951" t="s">
        <v>2876</v>
      </c>
      <c r="G2951" t="s">
        <v>892</v>
      </c>
      <c r="H2951" t="s">
        <v>1357</v>
      </c>
      <c r="I2951" t="s">
        <v>1358</v>
      </c>
      <c r="J2951">
        <v>2025</v>
      </c>
      <c r="K2951">
        <v>100</v>
      </c>
      <c r="L2951" t="s">
        <v>5073</v>
      </c>
      <c r="M2951" t="s">
        <v>10537</v>
      </c>
      <c r="N2951" t="s">
        <v>10538</v>
      </c>
      <c r="O2951" t="s">
        <v>1753</v>
      </c>
    </row>
    <row r="2952" spans="1:19">
      <c r="A2952" t="s">
        <v>10539</v>
      </c>
      <c r="B2952" t="s">
        <v>1227</v>
      </c>
      <c r="C2952" t="s">
        <v>2875</v>
      </c>
      <c r="E2952" t="s">
        <v>2499</v>
      </c>
      <c r="F2952" t="s">
        <v>2876</v>
      </c>
      <c r="G2952" t="s">
        <v>898</v>
      </c>
      <c r="H2952" t="s">
        <v>1357</v>
      </c>
      <c r="I2952" t="s">
        <v>1358</v>
      </c>
      <c r="J2952">
        <v>2025</v>
      </c>
      <c r="K2952">
        <v>100</v>
      </c>
      <c r="L2952" t="s">
        <v>5077</v>
      </c>
      <c r="M2952" t="s">
        <v>10537</v>
      </c>
      <c r="N2952" t="s">
        <v>10540</v>
      </c>
      <c r="O2952" t="s">
        <v>1753</v>
      </c>
    </row>
    <row r="2953" spans="1:19">
      <c r="A2953" t="s">
        <v>10541</v>
      </c>
      <c r="B2953" t="s">
        <v>1228</v>
      </c>
      <c r="C2953" t="s">
        <v>2875</v>
      </c>
      <c r="E2953" t="s">
        <v>2504</v>
      </c>
      <c r="F2953" t="s">
        <v>2876</v>
      </c>
      <c r="G2953" t="s">
        <v>904</v>
      </c>
      <c r="H2953" t="s">
        <v>1357</v>
      </c>
      <c r="I2953" t="s">
        <v>1358</v>
      </c>
      <c r="J2953">
        <v>2025</v>
      </c>
      <c r="K2953">
        <v>67</v>
      </c>
      <c r="L2953" t="s">
        <v>5081</v>
      </c>
      <c r="M2953" t="s">
        <v>10542</v>
      </c>
      <c r="N2953" t="s">
        <v>10543</v>
      </c>
      <c r="O2953" t="s">
        <v>1753</v>
      </c>
      <c r="S2953" t="s">
        <v>10544</v>
      </c>
    </row>
    <row r="2954" spans="1:19">
      <c r="A2954" t="s">
        <v>10545</v>
      </c>
      <c r="B2954" t="s">
        <v>1229</v>
      </c>
      <c r="C2954" t="s">
        <v>2875</v>
      </c>
      <c r="E2954" t="s">
        <v>2504</v>
      </c>
      <c r="F2954" t="s">
        <v>2876</v>
      </c>
      <c r="G2954" t="s">
        <v>910</v>
      </c>
      <c r="H2954" t="s">
        <v>1357</v>
      </c>
      <c r="I2954" t="s">
        <v>1358</v>
      </c>
      <c r="J2954">
        <v>2025</v>
      </c>
      <c r="K2954">
        <v>100</v>
      </c>
      <c r="L2954" t="s">
        <v>5085</v>
      </c>
      <c r="M2954" t="s">
        <v>10546</v>
      </c>
      <c r="N2954" t="s">
        <v>10547</v>
      </c>
      <c r="O2954" t="s">
        <v>1753</v>
      </c>
    </row>
    <row r="2955" spans="1:19">
      <c r="A2955" t="s">
        <v>10548</v>
      </c>
      <c r="B2955" t="s">
        <v>1230</v>
      </c>
      <c r="C2955" t="s">
        <v>2875</v>
      </c>
      <c r="E2955" t="s">
        <v>2504</v>
      </c>
      <c r="F2955" t="s">
        <v>2876</v>
      </c>
      <c r="G2955" t="s">
        <v>2913</v>
      </c>
      <c r="H2955" t="s">
        <v>1357</v>
      </c>
      <c r="I2955" t="s">
        <v>1358</v>
      </c>
      <c r="J2955">
        <v>2025</v>
      </c>
      <c r="K2955">
        <v>100</v>
      </c>
      <c r="L2955" t="s">
        <v>2914</v>
      </c>
      <c r="M2955" t="s">
        <v>10549</v>
      </c>
      <c r="N2955" t="s">
        <v>10550</v>
      </c>
      <c r="O2955" t="s">
        <v>1753</v>
      </c>
    </row>
    <row r="2956" spans="1:19">
      <c r="A2956" t="s">
        <v>10551</v>
      </c>
      <c r="B2956" t="s">
        <v>1231</v>
      </c>
      <c r="C2956" t="s">
        <v>2875</v>
      </c>
      <c r="E2956" t="s">
        <v>2504</v>
      </c>
      <c r="F2956" t="s">
        <v>2876</v>
      </c>
      <c r="G2956" t="s">
        <v>922</v>
      </c>
      <c r="H2956" t="s">
        <v>1357</v>
      </c>
      <c r="I2956" t="s">
        <v>1358</v>
      </c>
      <c r="J2956">
        <v>2025</v>
      </c>
      <c r="K2956">
        <v>0</v>
      </c>
      <c r="L2956" t="s">
        <v>3273</v>
      </c>
      <c r="M2956" t="s">
        <v>10552</v>
      </c>
      <c r="N2956" t="s">
        <v>10553</v>
      </c>
      <c r="O2956" t="s">
        <v>1753</v>
      </c>
    </row>
    <row r="2957" spans="1:19">
      <c r="A2957" t="s">
        <v>10554</v>
      </c>
      <c r="B2957" t="s">
        <v>1232</v>
      </c>
      <c r="C2957" t="s">
        <v>2875</v>
      </c>
      <c r="E2957" t="s">
        <v>2521</v>
      </c>
      <c r="F2957" t="s">
        <v>2876</v>
      </c>
      <c r="G2957" t="s">
        <v>928</v>
      </c>
      <c r="H2957" t="s">
        <v>1357</v>
      </c>
      <c r="I2957" t="s">
        <v>1358</v>
      </c>
      <c r="J2957">
        <v>2025</v>
      </c>
      <c r="K2957">
        <v>100</v>
      </c>
      <c r="L2957" t="s">
        <v>5949</v>
      </c>
      <c r="M2957" t="s">
        <v>10555</v>
      </c>
      <c r="N2957" t="s">
        <v>10556</v>
      </c>
      <c r="O2957" t="s">
        <v>1753</v>
      </c>
    </row>
    <row r="2958" spans="1:19">
      <c r="A2958" t="s">
        <v>10557</v>
      </c>
      <c r="B2958" t="s">
        <v>1233</v>
      </c>
      <c r="C2958" t="s">
        <v>2875</v>
      </c>
      <c r="E2958" t="s">
        <v>2521</v>
      </c>
      <c r="F2958" t="s">
        <v>2926</v>
      </c>
      <c r="G2958" t="s">
        <v>935</v>
      </c>
      <c r="H2958" t="s">
        <v>1357</v>
      </c>
      <c r="I2958" t="s">
        <v>1358</v>
      </c>
      <c r="J2958">
        <v>2025</v>
      </c>
      <c r="K2958">
        <v>100</v>
      </c>
      <c r="L2958" t="s">
        <v>2927</v>
      </c>
      <c r="M2958" t="s">
        <v>10558</v>
      </c>
      <c r="N2958" t="s">
        <v>10559</v>
      </c>
      <c r="O2958" t="s">
        <v>1753</v>
      </c>
      <c r="Q2958" t="s">
        <v>10560</v>
      </c>
    </row>
    <row r="2959" spans="1:19">
      <c r="A2959" t="s">
        <v>10561</v>
      </c>
      <c r="B2959" t="s">
        <v>1234</v>
      </c>
      <c r="C2959" t="s">
        <v>2875</v>
      </c>
      <c r="E2959" t="s">
        <v>2521</v>
      </c>
      <c r="F2959" t="s">
        <v>2926</v>
      </c>
      <c r="G2959" t="s">
        <v>939</v>
      </c>
      <c r="H2959" t="s">
        <v>1357</v>
      </c>
      <c r="I2959" t="s">
        <v>1358</v>
      </c>
      <c r="J2959">
        <v>2025</v>
      </c>
      <c r="K2959">
        <v>100</v>
      </c>
      <c r="L2959" t="s">
        <v>2931</v>
      </c>
      <c r="M2959" t="s">
        <v>10562</v>
      </c>
      <c r="N2959" t="s">
        <v>10563</v>
      </c>
      <c r="O2959" t="s">
        <v>1753</v>
      </c>
    </row>
    <row r="2960" spans="1:19">
      <c r="A2960" t="s">
        <v>10564</v>
      </c>
      <c r="B2960" t="s">
        <v>1235</v>
      </c>
      <c r="C2960" t="s">
        <v>2875</v>
      </c>
      <c r="E2960" t="s">
        <v>2521</v>
      </c>
      <c r="F2960" t="s">
        <v>2926</v>
      </c>
      <c r="G2960" t="s">
        <v>943</v>
      </c>
      <c r="H2960" t="s">
        <v>1357</v>
      </c>
      <c r="I2960" t="s">
        <v>1358</v>
      </c>
      <c r="J2960">
        <v>2025</v>
      </c>
      <c r="K2960">
        <v>67</v>
      </c>
      <c r="L2960" t="s">
        <v>3286</v>
      </c>
      <c r="M2960" t="s">
        <v>10565</v>
      </c>
      <c r="N2960" t="s">
        <v>10566</v>
      </c>
      <c r="O2960" t="s">
        <v>1753</v>
      </c>
    </row>
    <row r="2961" spans="1:19">
      <c r="A2961" t="s">
        <v>10567</v>
      </c>
      <c r="B2961" t="s">
        <v>1236</v>
      </c>
      <c r="C2961" t="s">
        <v>2875</v>
      </c>
      <c r="E2961" t="s">
        <v>2521</v>
      </c>
      <c r="F2961" t="s">
        <v>2926</v>
      </c>
      <c r="G2961" t="s">
        <v>949</v>
      </c>
      <c r="H2961" t="s">
        <v>1357</v>
      </c>
      <c r="I2961" t="s">
        <v>1358</v>
      </c>
      <c r="J2961">
        <v>2025</v>
      </c>
      <c r="K2961">
        <v>100</v>
      </c>
      <c r="L2961" t="s">
        <v>2938</v>
      </c>
      <c r="M2961" t="s">
        <v>10568</v>
      </c>
      <c r="N2961" t="s">
        <v>10569</v>
      </c>
      <c r="O2961" t="s">
        <v>1753</v>
      </c>
    </row>
    <row r="2962" spans="1:19">
      <c r="A2962" t="s">
        <v>10570</v>
      </c>
      <c r="B2962" t="s">
        <v>1237</v>
      </c>
      <c r="C2962" t="s">
        <v>2875</v>
      </c>
      <c r="E2962" t="s">
        <v>2521</v>
      </c>
      <c r="F2962" t="s">
        <v>2926</v>
      </c>
      <c r="G2962" t="s">
        <v>955</v>
      </c>
      <c r="H2962" t="s">
        <v>1357</v>
      </c>
      <c r="I2962" t="s">
        <v>1358</v>
      </c>
      <c r="J2962">
        <v>2025</v>
      </c>
      <c r="K2962">
        <v>33</v>
      </c>
      <c r="L2962" t="s">
        <v>3788</v>
      </c>
      <c r="M2962" t="s">
        <v>10571</v>
      </c>
      <c r="N2962" t="s">
        <v>10572</v>
      </c>
      <c r="O2962" t="s">
        <v>1753</v>
      </c>
    </row>
    <row r="2963" spans="1:19">
      <c r="A2963" t="s">
        <v>10573</v>
      </c>
      <c r="B2963" t="s">
        <v>1238</v>
      </c>
      <c r="C2963" t="s">
        <v>2875</v>
      </c>
      <c r="E2963" t="s">
        <v>2521</v>
      </c>
      <c r="F2963" t="s">
        <v>2926</v>
      </c>
      <c r="G2963" t="s">
        <v>961</v>
      </c>
      <c r="H2963" t="s">
        <v>1357</v>
      </c>
      <c r="I2963" t="s">
        <v>1358</v>
      </c>
      <c r="J2963">
        <v>2025</v>
      </c>
      <c r="K2963">
        <v>100</v>
      </c>
      <c r="L2963" t="s">
        <v>4644</v>
      </c>
      <c r="M2963" t="s">
        <v>10574</v>
      </c>
      <c r="N2963" t="s">
        <v>10575</v>
      </c>
      <c r="O2963" t="s">
        <v>1753</v>
      </c>
    </row>
    <row r="2964" spans="1:19">
      <c r="A2964" t="s">
        <v>10576</v>
      </c>
      <c r="B2964" t="s">
        <v>1239</v>
      </c>
      <c r="C2964" t="s">
        <v>2947</v>
      </c>
      <c r="E2964" t="s">
        <v>2487</v>
      </c>
      <c r="F2964" t="s">
        <v>2948</v>
      </c>
      <c r="G2964" t="s">
        <v>965</v>
      </c>
      <c r="H2964" t="s">
        <v>1357</v>
      </c>
      <c r="I2964" t="s">
        <v>1358</v>
      </c>
      <c r="J2964">
        <v>2025</v>
      </c>
      <c r="K2964">
        <v>0</v>
      </c>
      <c r="L2964" t="s">
        <v>2961</v>
      </c>
      <c r="M2964" t="s">
        <v>10577</v>
      </c>
      <c r="N2964" t="s">
        <v>10578</v>
      </c>
      <c r="O2964" t="s">
        <v>1753</v>
      </c>
      <c r="R2964" t="s">
        <v>10579</v>
      </c>
      <c r="S2964" t="s">
        <v>10580</v>
      </c>
    </row>
    <row r="2965" spans="1:19">
      <c r="A2965" t="s">
        <v>10581</v>
      </c>
      <c r="B2965" t="s">
        <v>1240</v>
      </c>
      <c r="C2965" t="s">
        <v>2947</v>
      </c>
      <c r="E2965" t="s">
        <v>2487</v>
      </c>
      <c r="F2965" t="s">
        <v>2948</v>
      </c>
      <c r="G2965" t="s">
        <v>971</v>
      </c>
      <c r="H2965" t="s">
        <v>1357</v>
      </c>
      <c r="I2965" t="s">
        <v>1358</v>
      </c>
      <c r="J2965">
        <v>2025</v>
      </c>
      <c r="K2965">
        <v>0</v>
      </c>
      <c r="L2965" t="s">
        <v>2954</v>
      </c>
      <c r="N2965" t="s">
        <v>10582</v>
      </c>
      <c r="O2965" t="s">
        <v>1753</v>
      </c>
    </row>
    <row r="2966" spans="1:19">
      <c r="A2966" t="s">
        <v>10583</v>
      </c>
      <c r="B2966" t="s">
        <v>1241</v>
      </c>
      <c r="C2966" t="s">
        <v>2947</v>
      </c>
      <c r="E2966" t="s">
        <v>2487</v>
      </c>
      <c r="F2966" t="s">
        <v>2948</v>
      </c>
      <c r="G2966" t="s">
        <v>975</v>
      </c>
      <c r="H2966" t="s">
        <v>1357</v>
      </c>
      <c r="I2966" t="s">
        <v>1358</v>
      </c>
      <c r="J2966">
        <v>2025</v>
      </c>
      <c r="K2966">
        <v>0</v>
      </c>
      <c r="L2966" t="s">
        <v>2961</v>
      </c>
      <c r="N2966" t="s">
        <v>10584</v>
      </c>
      <c r="O2966" t="s">
        <v>1753</v>
      </c>
    </row>
    <row r="2967" spans="1:19">
      <c r="A2967" t="s">
        <v>10585</v>
      </c>
      <c r="B2967" t="s">
        <v>1242</v>
      </c>
      <c r="C2967" t="s">
        <v>2947</v>
      </c>
      <c r="E2967" t="s">
        <v>2504</v>
      </c>
      <c r="F2967" t="s">
        <v>2948</v>
      </c>
      <c r="G2967" t="s">
        <v>981</v>
      </c>
      <c r="H2967" t="s">
        <v>1357</v>
      </c>
      <c r="I2967" t="s">
        <v>1358</v>
      </c>
      <c r="J2967">
        <v>2025</v>
      </c>
      <c r="K2967">
        <v>0</v>
      </c>
      <c r="L2967" t="s">
        <v>2961</v>
      </c>
      <c r="N2967" t="s">
        <v>10586</v>
      </c>
      <c r="O2967" t="s">
        <v>1753</v>
      </c>
    </row>
    <row r="2968" spans="1:19">
      <c r="A2968" t="s">
        <v>10587</v>
      </c>
      <c r="B2968" t="s">
        <v>1243</v>
      </c>
      <c r="C2968" t="s">
        <v>2947</v>
      </c>
      <c r="E2968" t="s">
        <v>2504</v>
      </c>
      <c r="F2968" t="s">
        <v>2948</v>
      </c>
      <c r="G2968" t="s">
        <v>986</v>
      </c>
      <c r="H2968" t="s">
        <v>1357</v>
      </c>
      <c r="I2968" t="s">
        <v>1358</v>
      </c>
      <c r="J2968">
        <v>2025</v>
      </c>
      <c r="K2968">
        <v>0</v>
      </c>
      <c r="L2968" t="s">
        <v>2954</v>
      </c>
      <c r="N2968" t="s">
        <v>10586</v>
      </c>
      <c r="O2968" t="s">
        <v>1753</v>
      </c>
    </row>
    <row r="2969" spans="1:19">
      <c r="A2969" t="s">
        <v>10588</v>
      </c>
      <c r="B2969" t="s">
        <v>1244</v>
      </c>
      <c r="C2969" t="s">
        <v>2947</v>
      </c>
      <c r="E2969" t="s">
        <v>2504</v>
      </c>
      <c r="F2969" t="s">
        <v>2948</v>
      </c>
      <c r="G2969" t="s">
        <v>989</v>
      </c>
      <c r="H2969" t="s">
        <v>1357</v>
      </c>
      <c r="I2969" t="s">
        <v>1358</v>
      </c>
      <c r="J2969">
        <v>2025</v>
      </c>
      <c r="K2969">
        <v>0</v>
      </c>
      <c r="L2969" t="s">
        <v>2961</v>
      </c>
      <c r="N2969" t="s">
        <v>10586</v>
      </c>
      <c r="O2969" t="s">
        <v>1753</v>
      </c>
    </row>
    <row r="2970" spans="1:19">
      <c r="A2970" t="s">
        <v>10589</v>
      </c>
      <c r="B2970" t="s">
        <v>1245</v>
      </c>
      <c r="C2970" t="s">
        <v>2947</v>
      </c>
      <c r="E2970" t="s">
        <v>2966</v>
      </c>
      <c r="F2970" t="s">
        <v>2948</v>
      </c>
      <c r="G2970" t="s">
        <v>993</v>
      </c>
      <c r="H2970" t="s">
        <v>1357</v>
      </c>
      <c r="I2970" t="s">
        <v>1358</v>
      </c>
      <c r="J2970">
        <v>2025</v>
      </c>
      <c r="K2970">
        <v>0</v>
      </c>
      <c r="L2970" t="s">
        <v>2961</v>
      </c>
      <c r="N2970" t="s">
        <v>10586</v>
      </c>
      <c r="O2970" t="s">
        <v>1753</v>
      </c>
    </row>
    <row r="2971" spans="1:19">
      <c r="A2971" t="s">
        <v>10590</v>
      </c>
      <c r="B2971" t="s">
        <v>1246</v>
      </c>
      <c r="C2971" t="s">
        <v>2947</v>
      </c>
      <c r="E2971" t="s">
        <v>2487</v>
      </c>
      <c r="F2971" t="s">
        <v>2948</v>
      </c>
      <c r="G2971" t="s">
        <v>998</v>
      </c>
      <c r="H2971" t="s">
        <v>1357</v>
      </c>
      <c r="I2971" t="s">
        <v>1358</v>
      </c>
      <c r="J2971">
        <v>2025</v>
      </c>
      <c r="K2971">
        <v>0</v>
      </c>
      <c r="L2971" t="s">
        <v>2961</v>
      </c>
      <c r="N2971" t="s">
        <v>10586</v>
      </c>
      <c r="O2971" t="s">
        <v>1753</v>
      </c>
    </row>
    <row r="2972" spans="1:19">
      <c r="A2972" t="s">
        <v>10591</v>
      </c>
      <c r="B2972" t="s">
        <v>1247</v>
      </c>
      <c r="C2972" t="s">
        <v>2947</v>
      </c>
      <c r="E2972" t="s">
        <v>2504</v>
      </c>
      <c r="F2972" t="s">
        <v>2948</v>
      </c>
      <c r="G2972" t="s">
        <v>1003</v>
      </c>
      <c r="H2972" t="s">
        <v>1357</v>
      </c>
      <c r="I2972" t="s">
        <v>1358</v>
      </c>
      <c r="J2972">
        <v>2025</v>
      </c>
      <c r="K2972">
        <v>0</v>
      </c>
      <c r="L2972" t="s">
        <v>2961</v>
      </c>
      <c r="N2972" t="s">
        <v>10586</v>
      </c>
      <c r="O2972" t="s">
        <v>1753</v>
      </c>
    </row>
    <row r="2973" spans="1:19">
      <c r="A2973" t="s">
        <v>10592</v>
      </c>
      <c r="B2973" t="s">
        <v>1248</v>
      </c>
      <c r="C2973" t="s">
        <v>2947</v>
      </c>
      <c r="E2973" t="s">
        <v>2487</v>
      </c>
      <c r="F2973" t="s">
        <v>2948</v>
      </c>
      <c r="G2973" t="s">
        <v>1007</v>
      </c>
      <c r="H2973" t="s">
        <v>1357</v>
      </c>
      <c r="I2973" t="s">
        <v>1358</v>
      </c>
      <c r="J2973">
        <v>2025</v>
      </c>
      <c r="K2973">
        <v>0</v>
      </c>
      <c r="L2973" t="s">
        <v>2954</v>
      </c>
      <c r="M2973" t="s">
        <v>10593</v>
      </c>
      <c r="N2973" t="s">
        <v>10594</v>
      </c>
      <c r="O2973" t="s">
        <v>1753</v>
      </c>
    </row>
    <row r="2974" spans="1:19">
      <c r="A2974" t="s">
        <v>10595</v>
      </c>
      <c r="B2974" t="s">
        <v>1249</v>
      </c>
      <c r="C2974" t="s">
        <v>2947</v>
      </c>
      <c r="E2974" t="s">
        <v>2966</v>
      </c>
      <c r="F2974" t="s">
        <v>2979</v>
      </c>
      <c r="G2974" t="s">
        <v>1011</v>
      </c>
      <c r="H2974" t="s">
        <v>1357</v>
      </c>
      <c r="I2974" t="s">
        <v>1358</v>
      </c>
      <c r="J2974">
        <v>2025</v>
      </c>
      <c r="K2974">
        <v>33</v>
      </c>
      <c r="L2974" t="s">
        <v>2980</v>
      </c>
      <c r="N2974" t="s">
        <v>10586</v>
      </c>
      <c r="O2974" t="s">
        <v>1753</v>
      </c>
      <c r="R2974" t="s">
        <v>10596</v>
      </c>
      <c r="S2974" t="s">
        <v>10597</v>
      </c>
    </row>
    <row r="2975" spans="1:19">
      <c r="A2975" t="s">
        <v>10598</v>
      </c>
      <c r="B2975" t="s">
        <v>1250</v>
      </c>
      <c r="C2975" t="s">
        <v>2947</v>
      </c>
      <c r="E2975" t="s">
        <v>2499</v>
      </c>
      <c r="F2975" t="s">
        <v>2876</v>
      </c>
      <c r="G2975" t="s">
        <v>1017</v>
      </c>
      <c r="H2975" t="s">
        <v>1357</v>
      </c>
      <c r="I2975" t="s">
        <v>1358</v>
      </c>
      <c r="J2975">
        <v>2025</v>
      </c>
      <c r="K2975">
        <v>100</v>
      </c>
      <c r="L2975" t="s">
        <v>6518</v>
      </c>
      <c r="M2975" t="s">
        <v>10599</v>
      </c>
      <c r="N2975" t="s">
        <v>10600</v>
      </c>
      <c r="O2975" t="s">
        <v>1753</v>
      </c>
    </row>
    <row r="2976" spans="1:19">
      <c r="A2976" t="s">
        <v>10601</v>
      </c>
      <c r="B2976" t="s">
        <v>1251</v>
      </c>
      <c r="C2976" t="s">
        <v>2947</v>
      </c>
      <c r="E2976" t="s">
        <v>2499</v>
      </c>
      <c r="F2976" t="s">
        <v>2876</v>
      </c>
      <c r="G2976" t="s">
        <v>1022</v>
      </c>
      <c r="H2976" t="s">
        <v>1357</v>
      </c>
      <c r="I2976" t="s">
        <v>1358</v>
      </c>
      <c r="J2976">
        <v>2025</v>
      </c>
      <c r="K2976">
        <v>100</v>
      </c>
      <c r="L2976" t="s">
        <v>6008</v>
      </c>
      <c r="M2976" t="s">
        <v>10602</v>
      </c>
      <c r="N2976" t="s">
        <v>10603</v>
      </c>
      <c r="O2976" t="s">
        <v>1753</v>
      </c>
    </row>
    <row r="2977" spans="1:19">
      <c r="A2977" t="s">
        <v>10604</v>
      </c>
      <c r="B2977" t="s">
        <v>1252</v>
      </c>
      <c r="C2977" t="s">
        <v>2947</v>
      </c>
      <c r="E2977" t="s">
        <v>2499</v>
      </c>
      <c r="F2977" t="s">
        <v>2876</v>
      </c>
      <c r="G2977" t="s">
        <v>1027</v>
      </c>
      <c r="H2977" t="s">
        <v>1357</v>
      </c>
      <c r="I2977" t="s">
        <v>1358</v>
      </c>
      <c r="J2977">
        <v>2025</v>
      </c>
      <c r="K2977">
        <v>33</v>
      </c>
      <c r="L2977" t="s">
        <v>3834</v>
      </c>
      <c r="M2977" t="s">
        <v>10605</v>
      </c>
      <c r="N2977" t="s">
        <v>10606</v>
      </c>
      <c r="O2977" t="s">
        <v>1753</v>
      </c>
    </row>
    <row r="2978" spans="1:19">
      <c r="A2978" t="s">
        <v>10607</v>
      </c>
      <c r="B2978" t="s">
        <v>1253</v>
      </c>
      <c r="C2978" t="s">
        <v>2947</v>
      </c>
      <c r="E2978" t="s">
        <v>2521</v>
      </c>
      <c r="F2978" t="s">
        <v>2876</v>
      </c>
      <c r="G2978" t="s">
        <v>1032</v>
      </c>
      <c r="H2978" t="s">
        <v>1357</v>
      </c>
      <c r="I2978" t="s">
        <v>1358</v>
      </c>
      <c r="J2978">
        <v>2025</v>
      </c>
      <c r="K2978">
        <v>0</v>
      </c>
      <c r="L2978" t="s">
        <v>2961</v>
      </c>
      <c r="M2978" t="s">
        <v>10608</v>
      </c>
      <c r="N2978" t="s">
        <v>10609</v>
      </c>
      <c r="O2978" t="s">
        <v>1753</v>
      </c>
    </row>
    <row r="2979" spans="1:19">
      <c r="A2979" t="s">
        <v>10610</v>
      </c>
      <c r="B2979" t="s">
        <v>1254</v>
      </c>
      <c r="C2979" t="s">
        <v>2947</v>
      </c>
      <c r="E2979" t="s">
        <v>2521</v>
      </c>
      <c r="F2979" t="s">
        <v>2926</v>
      </c>
      <c r="G2979" t="s">
        <v>1038</v>
      </c>
      <c r="H2979" t="s">
        <v>1357</v>
      </c>
      <c r="I2979" t="s">
        <v>1358</v>
      </c>
      <c r="J2979">
        <v>2025</v>
      </c>
      <c r="K2979">
        <v>100</v>
      </c>
      <c r="L2979" t="s">
        <v>3841</v>
      </c>
      <c r="M2979" t="s">
        <v>10611</v>
      </c>
      <c r="N2979" t="s">
        <v>10612</v>
      </c>
      <c r="O2979" t="s">
        <v>1753</v>
      </c>
    </row>
    <row r="2980" spans="1:19">
      <c r="A2980" t="s">
        <v>10613</v>
      </c>
      <c r="B2980" t="s">
        <v>1255</v>
      </c>
      <c r="C2980" t="s">
        <v>2947</v>
      </c>
      <c r="E2980" t="s">
        <v>2521</v>
      </c>
      <c r="F2980" t="s">
        <v>2926</v>
      </c>
      <c r="G2980" t="s">
        <v>1041</v>
      </c>
      <c r="H2980" t="s">
        <v>1357</v>
      </c>
      <c r="I2980" t="s">
        <v>1358</v>
      </c>
      <c r="J2980">
        <v>2025</v>
      </c>
      <c r="K2980">
        <v>33</v>
      </c>
      <c r="L2980" t="s">
        <v>4295</v>
      </c>
      <c r="M2980" t="s">
        <v>10614</v>
      </c>
      <c r="N2980" t="s">
        <v>10615</v>
      </c>
      <c r="O2980" t="s">
        <v>1753</v>
      </c>
    </row>
    <row r="2981" spans="1:19">
      <c r="A2981" t="s">
        <v>10616</v>
      </c>
      <c r="B2981" t="s">
        <v>1256</v>
      </c>
      <c r="C2981" t="s">
        <v>2947</v>
      </c>
      <c r="E2981" t="s">
        <v>2521</v>
      </c>
      <c r="F2981" t="s">
        <v>2926</v>
      </c>
      <c r="G2981" t="s">
        <v>1046</v>
      </c>
      <c r="H2981" t="s">
        <v>1357</v>
      </c>
      <c r="I2981" t="s">
        <v>1358</v>
      </c>
      <c r="J2981">
        <v>2025</v>
      </c>
      <c r="K2981">
        <v>0</v>
      </c>
      <c r="L2981" t="s">
        <v>2954</v>
      </c>
      <c r="M2981" t="s">
        <v>10617</v>
      </c>
      <c r="N2981" t="s">
        <v>10618</v>
      </c>
      <c r="O2981" t="s">
        <v>1753</v>
      </c>
    </row>
    <row r="2982" spans="1:19">
      <c r="A2982" t="s">
        <v>10619</v>
      </c>
      <c r="B2982" t="s">
        <v>1257</v>
      </c>
      <c r="C2982" t="s">
        <v>2486</v>
      </c>
      <c r="D2982" t="s">
        <v>1742</v>
      </c>
      <c r="E2982" t="s">
        <v>2487</v>
      </c>
      <c r="F2982" t="s">
        <v>2488</v>
      </c>
      <c r="G2982" t="s">
        <v>2489</v>
      </c>
      <c r="H2982" t="s">
        <v>1359</v>
      </c>
      <c r="I2982" t="s">
        <v>1360</v>
      </c>
      <c r="J2982">
        <v>2025</v>
      </c>
      <c r="K2982">
        <v>67</v>
      </c>
      <c r="L2982" t="s">
        <v>10253</v>
      </c>
      <c r="M2982" t="s">
        <v>10620</v>
      </c>
      <c r="N2982" t="s">
        <v>10621</v>
      </c>
      <c r="O2982" t="s">
        <v>1753</v>
      </c>
      <c r="Q2982" t="s">
        <v>10622</v>
      </c>
    </row>
    <row r="2983" spans="1:19">
      <c r="A2983" t="s">
        <v>10623</v>
      </c>
      <c r="B2983" t="s">
        <v>1258</v>
      </c>
      <c r="C2983" t="s">
        <v>2486</v>
      </c>
      <c r="D2983" t="s">
        <v>1743</v>
      </c>
      <c r="E2983" t="s">
        <v>2487</v>
      </c>
      <c r="F2983" t="s">
        <v>2488</v>
      </c>
      <c r="G2983" t="s">
        <v>2494</v>
      </c>
      <c r="H2983" t="s">
        <v>1359</v>
      </c>
      <c r="I2983" t="s">
        <v>1360</v>
      </c>
      <c r="J2983">
        <v>2025</v>
      </c>
      <c r="K2983">
        <v>67</v>
      </c>
      <c r="L2983" t="s">
        <v>2495</v>
      </c>
      <c r="M2983" t="s">
        <v>10624</v>
      </c>
      <c r="N2983" t="s">
        <v>10625</v>
      </c>
      <c r="O2983" t="s">
        <v>1753</v>
      </c>
      <c r="Q2983" t="s">
        <v>10626</v>
      </c>
    </row>
    <row r="2984" spans="1:19">
      <c r="A2984" t="s">
        <v>10627</v>
      </c>
      <c r="B2984" t="s">
        <v>1259</v>
      </c>
      <c r="C2984" t="s">
        <v>2486</v>
      </c>
      <c r="D2984" t="s">
        <v>1744</v>
      </c>
      <c r="E2984" t="s">
        <v>2499</v>
      </c>
      <c r="F2984" t="s">
        <v>2488</v>
      </c>
      <c r="G2984" t="s">
        <v>2500</v>
      </c>
      <c r="H2984" t="s">
        <v>1359</v>
      </c>
      <c r="I2984" t="s">
        <v>1360</v>
      </c>
      <c r="J2984">
        <v>2025</v>
      </c>
      <c r="K2984">
        <v>100</v>
      </c>
      <c r="L2984" t="s">
        <v>3348</v>
      </c>
      <c r="M2984" t="s">
        <v>10628</v>
      </c>
      <c r="N2984" t="s">
        <v>10629</v>
      </c>
      <c r="O2984" t="s">
        <v>1753</v>
      </c>
      <c r="Q2984" t="s">
        <v>10630</v>
      </c>
    </row>
    <row r="2985" spans="1:19">
      <c r="A2985" t="s">
        <v>10631</v>
      </c>
      <c r="B2985" t="s">
        <v>1260</v>
      </c>
      <c r="C2985" t="s">
        <v>2486</v>
      </c>
      <c r="D2985" t="s">
        <v>1745</v>
      </c>
      <c r="E2985" t="s">
        <v>2504</v>
      </c>
      <c r="F2985" t="s">
        <v>2488</v>
      </c>
      <c r="G2985" t="s">
        <v>2505</v>
      </c>
      <c r="H2985" t="s">
        <v>1359</v>
      </c>
      <c r="I2985" t="s">
        <v>1360</v>
      </c>
      <c r="J2985">
        <v>2025</v>
      </c>
      <c r="K2985">
        <v>100</v>
      </c>
      <c r="L2985" t="s">
        <v>3355</v>
      </c>
      <c r="M2985" t="s">
        <v>10632</v>
      </c>
      <c r="N2985" t="s">
        <v>10633</v>
      </c>
      <c r="O2985" t="s">
        <v>1753</v>
      </c>
      <c r="Q2985" t="s">
        <v>10634</v>
      </c>
    </row>
    <row r="2986" spans="1:19">
      <c r="A2986" t="s">
        <v>10635</v>
      </c>
      <c r="B2986" t="s">
        <v>1261</v>
      </c>
      <c r="C2986" t="s">
        <v>2486</v>
      </c>
      <c r="D2986" t="s">
        <v>1746</v>
      </c>
      <c r="E2986" t="s">
        <v>2504</v>
      </c>
      <c r="F2986" t="s">
        <v>2488</v>
      </c>
      <c r="G2986" t="s">
        <v>2511</v>
      </c>
      <c r="H2986" t="s">
        <v>1359</v>
      </c>
      <c r="I2986" t="s">
        <v>1360</v>
      </c>
      <c r="J2986">
        <v>2025</v>
      </c>
      <c r="K2986">
        <v>33</v>
      </c>
      <c r="L2986" t="s">
        <v>5662</v>
      </c>
      <c r="M2986" t="s">
        <v>10636</v>
      </c>
      <c r="N2986" t="s">
        <v>10637</v>
      </c>
      <c r="O2986" t="s">
        <v>1753</v>
      </c>
      <c r="Q2986" t="s">
        <v>10638</v>
      </c>
      <c r="S2986" t="s">
        <v>10639</v>
      </c>
    </row>
    <row r="2987" spans="1:19">
      <c r="A2987" t="s">
        <v>10640</v>
      </c>
      <c r="B2987" t="s">
        <v>1262</v>
      </c>
      <c r="C2987" t="s">
        <v>2486</v>
      </c>
      <c r="D2987" t="s">
        <v>1747</v>
      </c>
      <c r="E2987" t="s">
        <v>2504</v>
      </c>
      <c r="F2987" t="s">
        <v>2488</v>
      </c>
      <c r="G2987" t="s">
        <v>2516</v>
      </c>
      <c r="H2987" t="s">
        <v>1359</v>
      </c>
      <c r="I2987" t="s">
        <v>1360</v>
      </c>
      <c r="J2987">
        <v>2025</v>
      </c>
      <c r="K2987">
        <v>0</v>
      </c>
      <c r="L2987" t="s">
        <v>3013</v>
      </c>
      <c r="N2987" t="s">
        <v>10641</v>
      </c>
      <c r="O2987" t="s">
        <v>1779</v>
      </c>
      <c r="P2987" t="s">
        <v>2517</v>
      </c>
      <c r="Q2987" t="s">
        <v>10642</v>
      </c>
      <c r="S2987" t="s">
        <v>10643</v>
      </c>
    </row>
    <row r="2988" spans="1:19">
      <c r="A2988" t="s">
        <v>10644</v>
      </c>
      <c r="B2988" t="s">
        <v>1263</v>
      </c>
      <c r="C2988" t="s">
        <v>2486</v>
      </c>
      <c r="D2988" t="s">
        <v>1695</v>
      </c>
      <c r="E2988" t="s">
        <v>2521</v>
      </c>
      <c r="F2988" t="s">
        <v>2488</v>
      </c>
      <c r="G2988" t="s">
        <v>2522</v>
      </c>
      <c r="H2988" t="s">
        <v>1359</v>
      </c>
      <c r="I2988" t="s">
        <v>1360</v>
      </c>
      <c r="J2988">
        <v>2025</v>
      </c>
      <c r="K2988">
        <v>0</v>
      </c>
      <c r="L2988" t="s">
        <v>3016</v>
      </c>
      <c r="M2988" t="s">
        <v>10645</v>
      </c>
      <c r="N2988" t="s">
        <v>10646</v>
      </c>
      <c r="O2988" t="s">
        <v>1753</v>
      </c>
      <c r="Q2988" t="s">
        <v>10647</v>
      </c>
    </row>
    <row r="2989" spans="1:19">
      <c r="A2989" t="s">
        <v>10648</v>
      </c>
      <c r="B2989" t="s">
        <v>1115</v>
      </c>
      <c r="C2989" t="s">
        <v>2486</v>
      </c>
      <c r="D2989" t="s">
        <v>1743</v>
      </c>
      <c r="E2989" t="s">
        <v>2487</v>
      </c>
      <c r="F2989" t="s">
        <v>2526</v>
      </c>
      <c r="G2989" t="s">
        <v>289</v>
      </c>
      <c r="H2989" t="s">
        <v>1359</v>
      </c>
      <c r="I2989" t="s">
        <v>1360</v>
      </c>
      <c r="J2989">
        <v>2025</v>
      </c>
      <c r="K2989">
        <v>100</v>
      </c>
      <c r="L2989" t="s">
        <v>2527</v>
      </c>
      <c r="M2989" t="s">
        <v>10649</v>
      </c>
      <c r="N2989" t="s">
        <v>10650</v>
      </c>
      <c r="O2989" t="s">
        <v>1753</v>
      </c>
      <c r="Q2989" t="s">
        <v>10651</v>
      </c>
    </row>
    <row r="2990" spans="1:19">
      <c r="A2990" t="s">
        <v>10652</v>
      </c>
      <c r="B2990" t="s">
        <v>1116</v>
      </c>
      <c r="C2990" t="s">
        <v>2486</v>
      </c>
      <c r="D2990" t="s">
        <v>1743</v>
      </c>
      <c r="E2990" t="s">
        <v>2487</v>
      </c>
      <c r="F2990" t="s">
        <v>2526</v>
      </c>
      <c r="G2990" t="s">
        <v>296</v>
      </c>
      <c r="H2990" t="s">
        <v>1359</v>
      </c>
      <c r="I2990" t="s">
        <v>1360</v>
      </c>
      <c r="J2990">
        <v>2025</v>
      </c>
      <c r="K2990">
        <v>0</v>
      </c>
      <c r="L2990" t="s">
        <v>3021</v>
      </c>
      <c r="M2990" t="s">
        <v>10653</v>
      </c>
      <c r="N2990" t="s">
        <v>10654</v>
      </c>
      <c r="O2990" t="s">
        <v>1753</v>
      </c>
      <c r="Q2990" t="s">
        <v>10655</v>
      </c>
    </row>
    <row r="2991" spans="1:19">
      <c r="A2991" t="s">
        <v>10656</v>
      </c>
      <c r="B2991" t="s">
        <v>1117</v>
      </c>
      <c r="C2991" t="s">
        <v>2486</v>
      </c>
      <c r="D2991" t="s">
        <v>1743</v>
      </c>
      <c r="E2991" t="s">
        <v>2487</v>
      </c>
      <c r="F2991" t="s">
        <v>2526</v>
      </c>
      <c r="G2991" t="s">
        <v>300</v>
      </c>
      <c r="H2991" t="s">
        <v>1359</v>
      </c>
      <c r="I2991" t="s">
        <v>1360</v>
      </c>
      <c r="J2991">
        <v>2025</v>
      </c>
      <c r="K2991">
        <v>0</v>
      </c>
      <c r="L2991" t="s">
        <v>3024</v>
      </c>
      <c r="M2991" t="s">
        <v>10653</v>
      </c>
      <c r="N2991" t="s">
        <v>10654</v>
      </c>
      <c r="O2991" t="s">
        <v>1779</v>
      </c>
      <c r="P2991" t="s">
        <v>2534</v>
      </c>
      <c r="Q2991" t="s">
        <v>10657</v>
      </c>
      <c r="S2991" t="s">
        <v>10658</v>
      </c>
    </row>
    <row r="2992" spans="1:19">
      <c r="A2992" t="s">
        <v>10659</v>
      </c>
      <c r="B2992" t="s">
        <v>1118</v>
      </c>
      <c r="C2992" t="s">
        <v>2486</v>
      </c>
      <c r="D2992" t="s">
        <v>1743</v>
      </c>
      <c r="E2992" t="s">
        <v>2487</v>
      </c>
      <c r="F2992" t="s">
        <v>2526</v>
      </c>
      <c r="G2992" t="s">
        <v>304</v>
      </c>
      <c r="H2992" t="s">
        <v>1359</v>
      </c>
      <c r="I2992" t="s">
        <v>1360</v>
      </c>
      <c r="J2992">
        <v>2025</v>
      </c>
      <c r="K2992">
        <v>100</v>
      </c>
      <c r="L2992" t="s">
        <v>2537</v>
      </c>
      <c r="M2992" t="s">
        <v>10660</v>
      </c>
      <c r="N2992" t="s">
        <v>10661</v>
      </c>
      <c r="O2992" t="s">
        <v>1753</v>
      </c>
      <c r="Q2992" t="s">
        <v>10662</v>
      </c>
    </row>
    <row r="2993" spans="1:19">
      <c r="A2993" t="s">
        <v>10663</v>
      </c>
      <c r="B2993" t="s">
        <v>1119</v>
      </c>
      <c r="C2993" t="s">
        <v>2486</v>
      </c>
      <c r="D2993" t="s">
        <v>1743</v>
      </c>
      <c r="E2993" t="s">
        <v>2487</v>
      </c>
      <c r="F2993" t="s">
        <v>2526</v>
      </c>
      <c r="G2993" t="s">
        <v>308</v>
      </c>
      <c r="H2993" t="s">
        <v>1359</v>
      </c>
      <c r="I2993" t="s">
        <v>1360</v>
      </c>
      <c r="J2993">
        <v>2025</v>
      </c>
      <c r="K2993">
        <v>100</v>
      </c>
      <c r="L2993" t="s">
        <v>2540</v>
      </c>
      <c r="M2993" t="s">
        <v>10660</v>
      </c>
      <c r="N2993" t="s">
        <v>10661</v>
      </c>
      <c r="O2993" t="s">
        <v>1753</v>
      </c>
      <c r="Q2993" t="s">
        <v>10664</v>
      </c>
    </row>
    <row r="2994" spans="1:19">
      <c r="A2994" t="s">
        <v>10665</v>
      </c>
      <c r="B2994" t="s">
        <v>1120</v>
      </c>
      <c r="C2994" t="s">
        <v>2486</v>
      </c>
      <c r="D2994" t="s">
        <v>1743</v>
      </c>
      <c r="E2994" t="s">
        <v>2487</v>
      </c>
      <c r="F2994" t="s">
        <v>2526</v>
      </c>
      <c r="G2994" t="s">
        <v>312</v>
      </c>
      <c r="H2994" t="s">
        <v>1359</v>
      </c>
      <c r="I2994" t="s">
        <v>1360</v>
      </c>
      <c r="J2994">
        <v>2025</v>
      </c>
      <c r="K2994">
        <v>67</v>
      </c>
      <c r="L2994" t="s">
        <v>3893</v>
      </c>
      <c r="M2994" t="s">
        <v>10666</v>
      </c>
      <c r="N2994" t="s">
        <v>10667</v>
      </c>
      <c r="O2994" t="s">
        <v>1779</v>
      </c>
      <c r="P2994" t="s">
        <v>3893</v>
      </c>
      <c r="Q2994" t="s">
        <v>10668</v>
      </c>
      <c r="S2994" t="s">
        <v>10669</v>
      </c>
    </row>
    <row r="2995" spans="1:19">
      <c r="A2995" t="s">
        <v>10670</v>
      </c>
      <c r="B2995" t="s">
        <v>1121</v>
      </c>
      <c r="C2995" t="s">
        <v>2486</v>
      </c>
      <c r="D2995" t="s">
        <v>1743</v>
      </c>
      <c r="E2995" t="s">
        <v>2487</v>
      </c>
      <c r="F2995" t="s">
        <v>2526</v>
      </c>
      <c r="G2995" t="s">
        <v>318</v>
      </c>
      <c r="H2995" t="s">
        <v>1359</v>
      </c>
      <c r="I2995" t="s">
        <v>1360</v>
      </c>
      <c r="J2995">
        <v>2025</v>
      </c>
      <c r="K2995">
        <v>33</v>
      </c>
      <c r="L2995" t="s">
        <v>3032</v>
      </c>
      <c r="M2995" t="s">
        <v>10671</v>
      </c>
      <c r="N2995" t="s">
        <v>10672</v>
      </c>
      <c r="O2995" t="s">
        <v>1753</v>
      </c>
      <c r="Q2995" t="s">
        <v>10673</v>
      </c>
    </row>
    <row r="2996" spans="1:19">
      <c r="A2996" t="s">
        <v>10674</v>
      </c>
      <c r="B2996" t="s">
        <v>1122</v>
      </c>
      <c r="C2996" t="s">
        <v>2486</v>
      </c>
      <c r="D2996" t="s">
        <v>1743</v>
      </c>
      <c r="E2996" t="s">
        <v>2487</v>
      </c>
      <c r="F2996" t="s">
        <v>2526</v>
      </c>
      <c r="G2996" t="s">
        <v>324</v>
      </c>
      <c r="H2996" t="s">
        <v>1359</v>
      </c>
      <c r="I2996" t="s">
        <v>1360</v>
      </c>
      <c r="J2996">
        <v>2025</v>
      </c>
      <c r="K2996">
        <v>0</v>
      </c>
      <c r="L2996" t="s">
        <v>3035</v>
      </c>
      <c r="M2996" t="s">
        <v>10675</v>
      </c>
      <c r="N2996" t="s">
        <v>10676</v>
      </c>
      <c r="O2996" t="s">
        <v>1779</v>
      </c>
      <c r="P2996" t="s">
        <v>3897</v>
      </c>
      <c r="Q2996" t="s">
        <v>10677</v>
      </c>
      <c r="S2996" t="s">
        <v>10678</v>
      </c>
    </row>
    <row r="2997" spans="1:19">
      <c r="A2997" t="s">
        <v>10679</v>
      </c>
      <c r="B2997" t="s">
        <v>1123</v>
      </c>
      <c r="C2997" t="s">
        <v>2486</v>
      </c>
      <c r="D2997" t="s">
        <v>1743</v>
      </c>
      <c r="E2997" t="s">
        <v>2487</v>
      </c>
      <c r="F2997" t="s">
        <v>2552</v>
      </c>
      <c r="G2997" t="s">
        <v>330</v>
      </c>
      <c r="H2997" t="s">
        <v>1359</v>
      </c>
      <c r="I2997" t="s">
        <v>1360</v>
      </c>
      <c r="J2997">
        <v>2025</v>
      </c>
      <c r="K2997">
        <v>100</v>
      </c>
      <c r="L2997" t="s">
        <v>2553</v>
      </c>
      <c r="M2997" t="s">
        <v>10624</v>
      </c>
      <c r="N2997" t="s">
        <v>10680</v>
      </c>
      <c r="O2997" t="s">
        <v>1753</v>
      </c>
      <c r="Q2997" t="s">
        <v>10681</v>
      </c>
    </row>
    <row r="2998" spans="1:19">
      <c r="A2998" t="s">
        <v>10682</v>
      </c>
      <c r="B2998" t="s">
        <v>1124</v>
      </c>
      <c r="C2998" t="s">
        <v>2486</v>
      </c>
      <c r="D2998" t="s">
        <v>1743</v>
      </c>
      <c r="E2998" t="s">
        <v>2487</v>
      </c>
      <c r="F2998" t="s">
        <v>2552</v>
      </c>
      <c r="G2998" t="s">
        <v>336</v>
      </c>
      <c r="H2998" t="s">
        <v>1359</v>
      </c>
      <c r="I2998" t="s">
        <v>1360</v>
      </c>
      <c r="J2998">
        <v>2025</v>
      </c>
      <c r="K2998">
        <v>100</v>
      </c>
      <c r="L2998" t="s">
        <v>3398</v>
      </c>
      <c r="M2998" t="s">
        <v>10683</v>
      </c>
      <c r="N2998" t="s">
        <v>10684</v>
      </c>
      <c r="O2998" t="s">
        <v>1753</v>
      </c>
      <c r="Q2998" t="s">
        <v>10685</v>
      </c>
    </row>
    <row r="2999" spans="1:19">
      <c r="A2999" t="s">
        <v>10686</v>
      </c>
      <c r="B2999" t="s">
        <v>1125</v>
      </c>
      <c r="C2999" t="s">
        <v>2486</v>
      </c>
      <c r="D2999" t="s">
        <v>1743</v>
      </c>
      <c r="E2999" t="s">
        <v>2487</v>
      </c>
      <c r="F2999" t="s">
        <v>2552</v>
      </c>
      <c r="G2999" t="s">
        <v>342</v>
      </c>
      <c r="H2999" t="s">
        <v>1359</v>
      </c>
      <c r="I2999" t="s">
        <v>1360</v>
      </c>
      <c r="J2999">
        <v>2025</v>
      </c>
      <c r="K2999">
        <v>100</v>
      </c>
      <c r="L2999" t="s">
        <v>2559</v>
      </c>
      <c r="M2999" t="s">
        <v>10675</v>
      </c>
      <c r="N2999" t="s">
        <v>10687</v>
      </c>
      <c r="O2999" t="s">
        <v>1753</v>
      </c>
      <c r="Q2999" t="s">
        <v>10688</v>
      </c>
    </row>
    <row r="3000" spans="1:19">
      <c r="A3000" t="s">
        <v>10689</v>
      </c>
      <c r="B3000" t="s">
        <v>1126</v>
      </c>
      <c r="C3000" t="s">
        <v>2486</v>
      </c>
      <c r="D3000" t="s">
        <v>1743</v>
      </c>
      <c r="E3000" t="s">
        <v>2487</v>
      </c>
      <c r="F3000" t="s">
        <v>2552</v>
      </c>
      <c r="G3000" t="s">
        <v>346</v>
      </c>
      <c r="H3000" t="s">
        <v>1359</v>
      </c>
      <c r="I3000" t="s">
        <v>1360</v>
      </c>
      <c r="J3000">
        <v>2025</v>
      </c>
      <c r="K3000">
        <v>67</v>
      </c>
      <c r="L3000" t="s">
        <v>2562</v>
      </c>
      <c r="M3000" t="s">
        <v>10675</v>
      </c>
      <c r="N3000" t="s">
        <v>10690</v>
      </c>
      <c r="O3000" t="s">
        <v>1779</v>
      </c>
      <c r="P3000" t="s">
        <v>5700</v>
      </c>
      <c r="Q3000" t="s">
        <v>10691</v>
      </c>
      <c r="S3000" t="s">
        <v>10692</v>
      </c>
    </row>
    <row r="3001" spans="1:19">
      <c r="A3001" t="s">
        <v>10693</v>
      </c>
      <c r="B3001" t="s">
        <v>1127</v>
      </c>
      <c r="C3001" t="s">
        <v>2486</v>
      </c>
      <c r="D3001" t="s">
        <v>1743</v>
      </c>
      <c r="E3001" t="s">
        <v>2487</v>
      </c>
      <c r="F3001" t="s">
        <v>2565</v>
      </c>
      <c r="G3001" t="s">
        <v>352</v>
      </c>
      <c r="H3001" t="s">
        <v>1359</v>
      </c>
      <c r="I3001" t="s">
        <v>1360</v>
      </c>
      <c r="J3001">
        <v>2025</v>
      </c>
      <c r="K3001">
        <v>100</v>
      </c>
      <c r="L3001" t="s">
        <v>2566</v>
      </c>
      <c r="M3001" t="s">
        <v>10694</v>
      </c>
      <c r="N3001" t="s">
        <v>10695</v>
      </c>
      <c r="O3001" t="s">
        <v>1779</v>
      </c>
      <c r="P3001" t="s">
        <v>10696</v>
      </c>
      <c r="Q3001" t="s">
        <v>10697</v>
      </c>
      <c r="S3001" t="s">
        <v>10698</v>
      </c>
    </row>
    <row r="3002" spans="1:19">
      <c r="A3002" t="s">
        <v>10699</v>
      </c>
      <c r="B3002" t="s">
        <v>1128</v>
      </c>
      <c r="C3002" t="s">
        <v>2486</v>
      </c>
      <c r="D3002" t="s">
        <v>1743</v>
      </c>
      <c r="E3002" t="s">
        <v>2487</v>
      </c>
      <c r="F3002" t="s">
        <v>2565</v>
      </c>
      <c r="G3002" t="s">
        <v>358</v>
      </c>
      <c r="H3002" t="s">
        <v>1359</v>
      </c>
      <c r="I3002" t="s">
        <v>1360</v>
      </c>
      <c r="J3002">
        <v>2025</v>
      </c>
      <c r="K3002">
        <v>0</v>
      </c>
      <c r="L3002" t="s">
        <v>3050</v>
      </c>
      <c r="M3002" t="s">
        <v>10700</v>
      </c>
      <c r="O3002" t="s">
        <v>1779</v>
      </c>
      <c r="P3002" t="s">
        <v>10701</v>
      </c>
      <c r="Q3002" t="s">
        <v>10702</v>
      </c>
      <c r="S3002" t="s">
        <v>10703</v>
      </c>
    </row>
    <row r="3003" spans="1:19">
      <c r="A3003" t="s">
        <v>10704</v>
      </c>
      <c r="B3003" t="s">
        <v>1129</v>
      </c>
      <c r="C3003" t="s">
        <v>2486</v>
      </c>
      <c r="D3003" t="s">
        <v>1743</v>
      </c>
      <c r="E3003" t="s">
        <v>2487</v>
      </c>
      <c r="F3003" t="s">
        <v>2573</v>
      </c>
      <c r="G3003" t="s">
        <v>364</v>
      </c>
      <c r="H3003" t="s">
        <v>1359</v>
      </c>
      <c r="I3003" t="s">
        <v>1360</v>
      </c>
      <c r="J3003">
        <v>2025</v>
      </c>
      <c r="K3003">
        <v>33</v>
      </c>
      <c r="L3003" t="s">
        <v>2622</v>
      </c>
      <c r="M3003" t="s">
        <v>10705</v>
      </c>
      <c r="N3003" t="s">
        <v>10706</v>
      </c>
      <c r="O3003" t="s">
        <v>1779</v>
      </c>
      <c r="P3003" t="s">
        <v>10707</v>
      </c>
      <c r="Q3003" t="s">
        <v>10708</v>
      </c>
      <c r="S3003" t="s">
        <v>10709</v>
      </c>
    </row>
    <row r="3004" spans="1:19">
      <c r="A3004" t="s">
        <v>10710</v>
      </c>
      <c r="B3004" t="s">
        <v>1130</v>
      </c>
      <c r="C3004" t="s">
        <v>2486</v>
      </c>
      <c r="D3004" t="s">
        <v>1743</v>
      </c>
      <c r="E3004" t="s">
        <v>2487</v>
      </c>
      <c r="F3004" t="s">
        <v>2573</v>
      </c>
      <c r="G3004" t="s">
        <v>369</v>
      </c>
      <c r="H3004" t="s">
        <v>1359</v>
      </c>
      <c r="I3004" t="s">
        <v>1360</v>
      </c>
      <c r="J3004">
        <v>2025</v>
      </c>
      <c r="K3004">
        <v>33</v>
      </c>
      <c r="L3004" t="s">
        <v>2622</v>
      </c>
      <c r="M3004" t="s">
        <v>10649</v>
      </c>
      <c r="N3004" t="s">
        <v>10711</v>
      </c>
      <c r="O3004" t="s">
        <v>1779</v>
      </c>
      <c r="P3004" t="s">
        <v>2622</v>
      </c>
      <c r="Q3004" t="s">
        <v>10712</v>
      </c>
      <c r="S3004" t="s">
        <v>10713</v>
      </c>
    </row>
    <row r="3005" spans="1:19">
      <c r="A3005" t="s">
        <v>10714</v>
      </c>
      <c r="B3005" t="s">
        <v>1131</v>
      </c>
      <c r="C3005" t="s">
        <v>2486</v>
      </c>
      <c r="D3005" t="s">
        <v>1743</v>
      </c>
      <c r="E3005" t="s">
        <v>2487</v>
      </c>
      <c r="F3005" t="s">
        <v>2580</v>
      </c>
      <c r="G3005" t="s">
        <v>374</v>
      </c>
      <c r="H3005" t="s">
        <v>1359</v>
      </c>
      <c r="I3005" t="s">
        <v>1360</v>
      </c>
      <c r="J3005">
        <v>2025</v>
      </c>
      <c r="K3005">
        <v>33</v>
      </c>
      <c r="L3005" t="s">
        <v>3915</v>
      </c>
      <c r="M3005" t="s">
        <v>10715</v>
      </c>
      <c r="N3005" t="s">
        <v>10716</v>
      </c>
      <c r="O3005" t="s">
        <v>1779</v>
      </c>
      <c r="P3005" t="s">
        <v>3056</v>
      </c>
      <c r="Q3005" t="s">
        <v>10717</v>
      </c>
      <c r="S3005" t="s">
        <v>10718</v>
      </c>
    </row>
    <row r="3006" spans="1:19">
      <c r="A3006" t="s">
        <v>10719</v>
      </c>
      <c r="B3006" t="s">
        <v>1132</v>
      </c>
      <c r="C3006" t="s">
        <v>2486</v>
      </c>
      <c r="D3006" t="s">
        <v>1743</v>
      </c>
      <c r="E3006" t="s">
        <v>2487</v>
      </c>
      <c r="F3006" t="s">
        <v>2580</v>
      </c>
      <c r="G3006" t="s">
        <v>380</v>
      </c>
      <c r="H3006" t="s">
        <v>1359</v>
      </c>
      <c r="I3006" t="s">
        <v>1360</v>
      </c>
      <c r="J3006">
        <v>2025</v>
      </c>
      <c r="K3006">
        <v>33</v>
      </c>
      <c r="L3006" t="s">
        <v>3919</v>
      </c>
      <c r="M3006" t="s">
        <v>10720</v>
      </c>
      <c r="N3006" t="s">
        <v>10721</v>
      </c>
      <c r="O3006" t="s">
        <v>1779</v>
      </c>
      <c r="P3006" t="s">
        <v>2584</v>
      </c>
      <c r="Q3006" t="s">
        <v>10722</v>
      </c>
      <c r="S3006" t="s">
        <v>10723</v>
      </c>
    </row>
    <row r="3007" spans="1:19">
      <c r="A3007" t="s">
        <v>10724</v>
      </c>
      <c r="B3007" t="s">
        <v>1133</v>
      </c>
      <c r="C3007" t="s">
        <v>2486</v>
      </c>
      <c r="D3007" t="s">
        <v>1743</v>
      </c>
      <c r="E3007" t="s">
        <v>2487</v>
      </c>
      <c r="F3007" t="s">
        <v>2526</v>
      </c>
      <c r="G3007" t="s">
        <v>386</v>
      </c>
      <c r="H3007" t="s">
        <v>1359</v>
      </c>
      <c r="I3007" t="s">
        <v>1360</v>
      </c>
      <c r="J3007">
        <v>2025</v>
      </c>
      <c r="K3007">
        <v>33</v>
      </c>
      <c r="L3007" t="s">
        <v>2587</v>
      </c>
      <c r="M3007" t="s">
        <v>10649</v>
      </c>
      <c r="N3007" t="s">
        <v>10725</v>
      </c>
      <c r="O3007" t="s">
        <v>1779</v>
      </c>
      <c r="P3007" t="s">
        <v>4377</v>
      </c>
      <c r="Q3007" t="s">
        <v>10726</v>
      </c>
      <c r="S3007" t="s">
        <v>10727</v>
      </c>
    </row>
    <row r="3008" spans="1:19">
      <c r="A3008" t="s">
        <v>10728</v>
      </c>
      <c r="B3008" t="s">
        <v>1134</v>
      </c>
      <c r="C3008" t="s">
        <v>2486</v>
      </c>
      <c r="D3008" t="s">
        <v>1743</v>
      </c>
      <c r="E3008" t="s">
        <v>2487</v>
      </c>
      <c r="F3008" t="s">
        <v>2526</v>
      </c>
      <c r="G3008" t="s">
        <v>392</v>
      </c>
      <c r="H3008" t="s">
        <v>1359</v>
      </c>
      <c r="I3008" t="s">
        <v>1360</v>
      </c>
      <c r="J3008">
        <v>2025</v>
      </c>
      <c r="K3008">
        <v>0</v>
      </c>
      <c r="L3008" t="s">
        <v>2590</v>
      </c>
      <c r="M3008" t="s">
        <v>10649</v>
      </c>
      <c r="N3008" t="s">
        <v>10729</v>
      </c>
      <c r="O3008" t="s">
        <v>1779</v>
      </c>
      <c r="P3008" t="s">
        <v>3924</v>
      </c>
      <c r="Q3008" t="s">
        <v>10730</v>
      </c>
      <c r="S3008" t="s">
        <v>10731</v>
      </c>
    </row>
    <row r="3009" spans="1:19">
      <c r="A3009" t="s">
        <v>10732</v>
      </c>
      <c r="B3009" t="s">
        <v>1135</v>
      </c>
      <c r="C3009" t="s">
        <v>2486</v>
      </c>
      <c r="D3009" t="s">
        <v>1743</v>
      </c>
      <c r="E3009" t="s">
        <v>2487</v>
      </c>
      <c r="F3009" t="s">
        <v>2526</v>
      </c>
      <c r="G3009" t="s">
        <v>398</v>
      </c>
      <c r="H3009" t="s">
        <v>1359</v>
      </c>
      <c r="I3009" t="s">
        <v>1360</v>
      </c>
      <c r="J3009">
        <v>2025</v>
      </c>
      <c r="K3009">
        <v>100</v>
      </c>
      <c r="L3009" t="s">
        <v>2592</v>
      </c>
      <c r="M3009" t="s">
        <v>10733</v>
      </c>
      <c r="N3009" t="s">
        <v>10734</v>
      </c>
      <c r="O3009" t="s">
        <v>1753</v>
      </c>
      <c r="Q3009" t="s">
        <v>10735</v>
      </c>
      <c r="S3009" t="s">
        <v>10736</v>
      </c>
    </row>
    <row r="3010" spans="1:19">
      <c r="A3010" t="s">
        <v>10737</v>
      </c>
      <c r="B3010" t="s">
        <v>1136</v>
      </c>
      <c r="C3010" t="s">
        <v>2486</v>
      </c>
      <c r="D3010" t="s">
        <v>1743</v>
      </c>
      <c r="E3010" t="s">
        <v>2487</v>
      </c>
      <c r="F3010" t="s">
        <v>2526</v>
      </c>
      <c r="G3010" t="s">
        <v>402</v>
      </c>
      <c r="H3010" t="s">
        <v>1359</v>
      </c>
      <c r="I3010" t="s">
        <v>1360</v>
      </c>
      <c r="J3010">
        <v>2025</v>
      </c>
      <c r="K3010">
        <v>33</v>
      </c>
      <c r="L3010" t="s">
        <v>2596</v>
      </c>
      <c r="M3010" t="s">
        <v>10649</v>
      </c>
      <c r="N3010" t="s">
        <v>10738</v>
      </c>
      <c r="O3010" t="s">
        <v>1753</v>
      </c>
      <c r="Q3010" t="s">
        <v>10739</v>
      </c>
    </row>
    <row r="3011" spans="1:19">
      <c r="A3011" t="s">
        <v>10740</v>
      </c>
      <c r="B3011" t="s">
        <v>1137</v>
      </c>
      <c r="C3011" t="s">
        <v>2486</v>
      </c>
      <c r="D3011" t="s">
        <v>1743</v>
      </c>
      <c r="E3011" t="s">
        <v>2487</v>
      </c>
      <c r="F3011" t="s">
        <v>2526</v>
      </c>
      <c r="G3011" t="s">
        <v>408</v>
      </c>
      <c r="H3011" t="s">
        <v>1359</v>
      </c>
      <c r="I3011" t="s">
        <v>1360</v>
      </c>
      <c r="J3011">
        <v>2025</v>
      </c>
      <c r="K3011">
        <v>33</v>
      </c>
      <c r="L3011" t="s">
        <v>3932</v>
      </c>
      <c r="O3011" t="s">
        <v>1779</v>
      </c>
      <c r="P3011" t="s">
        <v>3932</v>
      </c>
      <c r="Q3011" t="s">
        <v>10741</v>
      </c>
      <c r="S3011" t="s">
        <v>10742</v>
      </c>
    </row>
    <row r="3012" spans="1:19">
      <c r="A3012" t="s">
        <v>10743</v>
      </c>
      <c r="B3012" t="s">
        <v>1138</v>
      </c>
      <c r="C3012" t="s">
        <v>2486</v>
      </c>
      <c r="D3012" t="s">
        <v>1743</v>
      </c>
      <c r="E3012" t="s">
        <v>2487</v>
      </c>
      <c r="F3012" t="s">
        <v>2526</v>
      </c>
      <c r="G3012" t="s">
        <v>414</v>
      </c>
      <c r="H3012" t="s">
        <v>1359</v>
      </c>
      <c r="I3012" t="s">
        <v>1360</v>
      </c>
      <c r="J3012">
        <v>2025</v>
      </c>
      <c r="K3012">
        <v>100</v>
      </c>
      <c r="L3012" t="s">
        <v>2601</v>
      </c>
      <c r="M3012" t="s">
        <v>10705</v>
      </c>
      <c r="N3012" t="s">
        <v>10744</v>
      </c>
      <c r="O3012" t="s">
        <v>1753</v>
      </c>
      <c r="Q3012" t="s">
        <v>10745</v>
      </c>
    </row>
    <row r="3013" spans="1:19">
      <c r="A3013" t="s">
        <v>10746</v>
      </c>
      <c r="B3013" t="s">
        <v>1139</v>
      </c>
      <c r="C3013" t="s">
        <v>2486</v>
      </c>
      <c r="D3013" t="s">
        <v>1743</v>
      </c>
      <c r="E3013" t="s">
        <v>2487</v>
      </c>
      <c r="F3013" t="s">
        <v>2552</v>
      </c>
      <c r="G3013" t="s">
        <v>420</v>
      </c>
      <c r="H3013" t="s">
        <v>1359</v>
      </c>
      <c r="I3013" t="s">
        <v>1360</v>
      </c>
      <c r="J3013">
        <v>2025</v>
      </c>
      <c r="K3013">
        <v>100</v>
      </c>
      <c r="L3013" t="s">
        <v>2604</v>
      </c>
      <c r="M3013" t="s">
        <v>10649</v>
      </c>
      <c r="N3013" t="s">
        <v>10747</v>
      </c>
      <c r="O3013" t="s">
        <v>1753</v>
      </c>
      <c r="Q3013" t="s">
        <v>10748</v>
      </c>
    </row>
    <row r="3014" spans="1:19">
      <c r="A3014" t="s">
        <v>10749</v>
      </c>
      <c r="B3014" t="s">
        <v>1140</v>
      </c>
      <c r="C3014" t="s">
        <v>2486</v>
      </c>
      <c r="D3014" t="s">
        <v>1743</v>
      </c>
      <c r="E3014" t="s">
        <v>2487</v>
      </c>
      <c r="F3014" t="s">
        <v>2552</v>
      </c>
      <c r="G3014" t="s">
        <v>424</v>
      </c>
      <c r="H3014" t="s">
        <v>1359</v>
      </c>
      <c r="I3014" t="s">
        <v>1360</v>
      </c>
      <c r="J3014">
        <v>2025</v>
      </c>
      <c r="K3014">
        <v>100</v>
      </c>
      <c r="L3014" t="s">
        <v>2607</v>
      </c>
      <c r="M3014" t="s">
        <v>10649</v>
      </c>
      <c r="N3014" t="s">
        <v>10747</v>
      </c>
      <c r="O3014" t="s">
        <v>1753</v>
      </c>
      <c r="Q3014" t="s">
        <v>10750</v>
      </c>
    </row>
    <row r="3015" spans="1:19">
      <c r="A3015" t="s">
        <v>10751</v>
      </c>
      <c r="B3015" t="s">
        <v>1141</v>
      </c>
      <c r="C3015" t="s">
        <v>2486</v>
      </c>
      <c r="D3015" t="s">
        <v>1743</v>
      </c>
      <c r="E3015" t="s">
        <v>2487</v>
      </c>
      <c r="F3015" t="s">
        <v>2552</v>
      </c>
      <c r="G3015" t="s">
        <v>430</v>
      </c>
      <c r="H3015" t="s">
        <v>1359</v>
      </c>
      <c r="I3015" t="s">
        <v>1360</v>
      </c>
      <c r="J3015">
        <v>2025</v>
      </c>
      <c r="K3015">
        <v>100</v>
      </c>
      <c r="L3015" t="s">
        <v>2610</v>
      </c>
      <c r="M3015" t="s">
        <v>10705</v>
      </c>
      <c r="O3015" t="s">
        <v>1779</v>
      </c>
      <c r="P3015" t="s">
        <v>2610</v>
      </c>
      <c r="Q3015" t="s">
        <v>10752</v>
      </c>
      <c r="S3015" t="s">
        <v>10753</v>
      </c>
    </row>
    <row r="3016" spans="1:19">
      <c r="A3016" t="s">
        <v>10754</v>
      </c>
      <c r="B3016" t="s">
        <v>1142</v>
      </c>
      <c r="C3016" t="s">
        <v>2486</v>
      </c>
      <c r="D3016" t="s">
        <v>1743</v>
      </c>
      <c r="E3016" t="s">
        <v>2487</v>
      </c>
      <c r="F3016" t="s">
        <v>2552</v>
      </c>
      <c r="G3016" t="s">
        <v>434</v>
      </c>
      <c r="H3016" t="s">
        <v>1359</v>
      </c>
      <c r="I3016" t="s">
        <v>1360</v>
      </c>
      <c r="J3016">
        <v>2025</v>
      </c>
      <c r="K3016">
        <v>100</v>
      </c>
      <c r="L3016" t="s">
        <v>2614</v>
      </c>
      <c r="M3016" t="s">
        <v>10705</v>
      </c>
      <c r="N3016" t="s">
        <v>10755</v>
      </c>
      <c r="O3016" t="s">
        <v>1753</v>
      </c>
      <c r="Q3016" t="s">
        <v>10756</v>
      </c>
    </row>
    <row r="3017" spans="1:19">
      <c r="A3017" t="s">
        <v>10757</v>
      </c>
      <c r="B3017" t="s">
        <v>1143</v>
      </c>
      <c r="C3017" t="s">
        <v>2486</v>
      </c>
      <c r="D3017" t="s">
        <v>1743</v>
      </c>
      <c r="E3017" t="s">
        <v>2487</v>
      </c>
      <c r="F3017" t="s">
        <v>2552</v>
      </c>
      <c r="G3017" t="s">
        <v>438</v>
      </c>
      <c r="H3017" t="s">
        <v>1359</v>
      </c>
      <c r="I3017" t="s">
        <v>1360</v>
      </c>
      <c r="J3017">
        <v>2025</v>
      </c>
      <c r="K3017">
        <v>100</v>
      </c>
      <c r="L3017" t="s">
        <v>2617</v>
      </c>
      <c r="M3017" t="s">
        <v>10705</v>
      </c>
      <c r="N3017" t="s">
        <v>10758</v>
      </c>
      <c r="O3017" t="s">
        <v>1753</v>
      </c>
      <c r="Q3017" t="s">
        <v>10759</v>
      </c>
    </row>
    <row r="3018" spans="1:19">
      <c r="A3018" t="s">
        <v>10760</v>
      </c>
      <c r="B3018" t="s">
        <v>1144</v>
      </c>
      <c r="C3018" t="s">
        <v>2486</v>
      </c>
      <c r="D3018" t="s">
        <v>1743</v>
      </c>
      <c r="E3018" t="s">
        <v>2487</v>
      </c>
      <c r="F3018" t="s">
        <v>2552</v>
      </c>
      <c r="G3018" t="s">
        <v>444</v>
      </c>
      <c r="H3018" t="s">
        <v>1359</v>
      </c>
      <c r="I3018" t="s">
        <v>1360</v>
      </c>
      <c r="J3018">
        <v>2025</v>
      </c>
      <c r="K3018">
        <v>100</v>
      </c>
      <c r="L3018" t="s">
        <v>2601</v>
      </c>
      <c r="M3018" t="s">
        <v>10705</v>
      </c>
      <c r="N3018" t="s">
        <v>10758</v>
      </c>
      <c r="O3018" t="s">
        <v>1753</v>
      </c>
      <c r="Q3018" t="s">
        <v>10761</v>
      </c>
    </row>
    <row r="3019" spans="1:19">
      <c r="A3019" t="s">
        <v>10762</v>
      </c>
      <c r="B3019" t="s">
        <v>1145</v>
      </c>
      <c r="C3019" t="s">
        <v>2486</v>
      </c>
      <c r="D3019" t="s">
        <v>1743</v>
      </c>
      <c r="E3019" t="s">
        <v>2487</v>
      </c>
      <c r="F3019" t="s">
        <v>2565</v>
      </c>
      <c r="G3019" t="s">
        <v>447</v>
      </c>
      <c r="H3019" t="s">
        <v>1359</v>
      </c>
      <c r="I3019" t="s">
        <v>1360</v>
      </c>
      <c r="J3019">
        <v>2025</v>
      </c>
      <c r="K3019">
        <v>33</v>
      </c>
      <c r="L3019" t="s">
        <v>2622</v>
      </c>
      <c r="M3019" t="s">
        <v>10763</v>
      </c>
      <c r="N3019" t="s">
        <v>10764</v>
      </c>
      <c r="O3019" t="s">
        <v>1779</v>
      </c>
      <c r="P3019" t="s">
        <v>4815</v>
      </c>
      <c r="Q3019" t="s">
        <v>10765</v>
      </c>
      <c r="S3019" t="s">
        <v>10766</v>
      </c>
    </row>
    <row r="3020" spans="1:19">
      <c r="A3020" t="s">
        <v>10767</v>
      </c>
      <c r="B3020" t="s">
        <v>1146</v>
      </c>
      <c r="C3020" t="s">
        <v>2486</v>
      </c>
      <c r="D3020" t="s">
        <v>1743</v>
      </c>
      <c r="E3020" t="s">
        <v>2487</v>
      </c>
      <c r="F3020" t="s">
        <v>2565</v>
      </c>
      <c r="G3020" t="s">
        <v>452</v>
      </c>
      <c r="H3020" t="s">
        <v>1359</v>
      </c>
      <c r="I3020" t="s">
        <v>1360</v>
      </c>
      <c r="J3020">
        <v>2025</v>
      </c>
      <c r="K3020">
        <v>100</v>
      </c>
      <c r="L3020" t="s">
        <v>2601</v>
      </c>
      <c r="M3020" t="s">
        <v>10763</v>
      </c>
      <c r="N3020" t="s">
        <v>10768</v>
      </c>
      <c r="O3020" t="s">
        <v>1753</v>
      </c>
      <c r="Q3020" t="s">
        <v>10769</v>
      </c>
    </row>
    <row r="3021" spans="1:19">
      <c r="A3021" t="s">
        <v>10770</v>
      </c>
      <c r="B3021" t="s">
        <v>1147</v>
      </c>
      <c r="C3021" t="s">
        <v>2486</v>
      </c>
      <c r="D3021" t="s">
        <v>1743</v>
      </c>
      <c r="E3021" t="s">
        <v>2487</v>
      </c>
      <c r="F3021" t="s">
        <v>2627</v>
      </c>
      <c r="G3021" t="s">
        <v>455</v>
      </c>
      <c r="H3021" t="s">
        <v>1359</v>
      </c>
      <c r="I3021" t="s">
        <v>1360</v>
      </c>
      <c r="J3021">
        <v>2025</v>
      </c>
      <c r="K3021">
        <v>100</v>
      </c>
      <c r="L3021" t="s">
        <v>3480</v>
      </c>
      <c r="M3021" t="s">
        <v>10771</v>
      </c>
      <c r="N3021" t="s">
        <v>10772</v>
      </c>
      <c r="O3021" t="s">
        <v>1753</v>
      </c>
      <c r="Q3021" t="s">
        <v>10773</v>
      </c>
    </row>
    <row r="3022" spans="1:19">
      <c r="A3022" t="s">
        <v>10774</v>
      </c>
      <c r="B3022" t="s">
        <v>1148</v>
      </c>
      <c r="C3022" t="s">
        <v>2486</v>
      </c>
      <c r="D3022" t="s">
        <v>1743</v>
      </c>
      <c r="E3022" t="s">
        <v>2487</v>
      </c>
      <c r="F3022" t="s">
        <v>2627</v>
      </c>
      <c r="G3022" t="s">
        <v>461</v>
      </c>
      <c r="H3022" t="s">
        <v>1359</v>
      </c>
      <c r="I3022" t="s">
        <v>1360</v>
      </c>
      <c r="J3022">
        <v>2025</v>
      </c>
      <c r="K3022">
        <v>100</v>
      </c>
      <c r="L3022" t="s">
        <v>2631</v>
      </c>
      <c r="M3022" t="s">
        <v>10649</v>
      </c>
      <c r="N3022" t="s">
        <v>10775</v>
      </c>
      <c r="O3022" t="s">
        <v>1753</v>
      </c>
      <c r="Q3022" t="s">
        <v>10776</v>
      </c>
    </row>
    <row r="3023" spans="1:19">
      <c r="A3023" t="s">
        <v>10777</v>
      </c>
      <c r="B3023" t="s">
        <v>1149</v>
      </c>
      <c r="C3023" t="s">
        <v>2486</v>
      </c>
      <c r="D3023" t="s">
        <v>1743</v>
      </c>
      <c r="E3023" t="s">
        <v>2487</v>
      </c>
      <c r="F3023" t="s">
        <v>2627</v>
      </c>
      <c r="G3023" t="s">
        <v>465</v>
      </c>
      <c r="H3023" t="s">
        <v>1359</v>
      </c>
      <c r="I3023" t="s">
        <v>1360</v>
      </c>
      <c r="J3023">
        <v>2025</v>
      </c>
      <c r="K3023">
        <v>67</v>
      </c>
      <c r="L3023" t="s">
        <v>7172</v>
      </c>
      <c r="M3023" t="s">
        <v>10720</v>
      </c>
      <c r="N3023" t="s">
        <v>10778</v>
      </c>
      <c r="O3023" t="s">
        <v>1779</v>
      </c>
      <c r="P3023" t="s">
        <v>2634</v>
      </c>
      <c r="Q3023" t="s">
        <v>10779</v>
      </c>
      <c r="S3023" t="s">
        <v>10780</v>
      </c>
    </row>
    <row r="3024" spans="1:19">
      <c r="A3024" t="s">
        <v>10781</v>
      </c>
      <c r="B3024" t="s">
        <v>1150</v>
      </c>
      <c r="C3024" t="s">
        <v>2486</v>
      </c>
      <c r="D3024" t="s">
        <v>1743</v>
      </c>
      <c r="E3024" t="s">
        <v>2487</v>
      </c>
      <c r="F3024" t="s">
        <v>2580</v>
      </c>
      <c r="G3024" t="s">
        <v>471</v>
      </c>
      <c r="H3024" t="s">
        <v>1359</v>
      </c>
      <c r="I3024" t="s">
        <v>1360</v>
      </c>
      <c r="J3024">
        <v>2025</v>
      </c>
      <c r="K3024">
        <v>100</v>
      </c>
      <c r="L3024" t="s">
        <v>4829</v>
      </c>
      <c r="M3024" t="s">
        <v>10782</v>
      </c>
      <c r="N3024" t="s">
        <v>10783</v>
      </c>
      <c r="O3024" t="s">
        <v>1779</v>
      </c>
      <c r="P3024" t="s">
        <v>10784</v>
      </c>
      <c r="Q3024" t="s">
        <v>10785</v>
      </c>
      <c r="S3024" t="s">
        <v>10786</v>
      </c>
    </row>
    <row r="3025" spans="1:19">
      <c r="A3025" t="s">
        <v>10787</v>
      </c>
      <c r="B3025" t="s">
        <v>1151</v>
      </c>
      <c r="C3025" t="s">
        <v>2486</v>
      </c>
      <c r="D3025" t="s">
        <v>1743</v>
      </c>
      <c r="E3025" t="s">
        <v>2487</v>
      </c>
      <c r="F3025" t="s">
        <v>2627</v>
      </c>
      <c r="G3025" t="s">
        <v>477</v>
      </c>
      <c r="H3025" t="s">
        <v>1359</v>
      </c>
      <c r="I3025" t="s">
        <v>1360</v>
      </c>
      <c r="J3025">
        <v>2025</v>
      </c>
      <c r="K3025">
        <v>100</v>
      </c>
      <c r="L3025" t="s">
        <v>3495</v>
      </c>
      <c r="M3025" t="s">
        <v>10788</v>
      </c>
      <c r="N3025" t="s">
        <v>10789</v>
      </c>
      <c r="O3025" t="s">
        <v>1753</v>
      </c>
      <c r="Q3025" t="s">
        <v>10790</v>
      </c>
    </row>
    <row r="3026" spans="1:19">
      <c r="A3026" t="s">
        <v>10791</v>
      </c>
      <c r="B3026" t="s">
        <v>1152</v>
      </c>
      <c r="C3026" t="s">
        <v>2486</v>
      </c>
      <c r="D3026" t="s">
        <v>1743</v>
      </c>
      <c r="E3026" t="s">
        <v>2487</v>
      </c>
      <c r="F3026" t="s">
        <v>2627</v>
      </c>
      <c r="G3026" t="s">
        <v>483</v>
      </c>
      <c r="H3026" t="s">
        <v>1359</v>
      </c>
      <c r="I3026" t="s">
        <v>1360</v>
      </c>
      <c r="J3026">
        <v>2025</v>
      </c>
      <c r="K3026">
        <v>33</v>
      </c>
      <c r="L3026" t="s">
        <v>3499</v>
      </c>
      <c r="M3026" t="s">
        <v>10792</v>
      </c>
      <c r="N3026" t="s">
        <v>10793</v>
      </c>
      <c r="O3026" t="s">
        <v>1779</v>
      </c>
      <c r="P3026" t="s">
        <v>4837</v>
      </c>
      <c r="Q3026" t="s">
        <v>10794</v>
      </c>
      <c r="S3026" t="s">
        <v>10795</v>
      </c>
    </row>
    <row r="3027" spans="1:19">
      <c r="A3027" t="s">
        <v>10796</v>
      </c>
      <c r="B3027" t="s">
        <v>1153</v>
      </c>
      <c r="C3027" t="s">
        <v>2486</v>
      </c>
      <c r="D3027" t="s">
        <v>1743</v>
      </c>
      <c r="E3027" t="s">
        <v>2487</v>
      </c>
      <c r="F3027" t="s">
        <v>2627</v>
      </c>
      <c r="G3027" t="s">
        <v>489</v>
      </c>
      <c r="H3027" t="s">
        <v>1359</v>
      </c>
      <c r="I3027" t="s">
        <v>1360</v>
      </c>
      <c r="J3027">
        <v>2025</v>
      </c>
      <c r="K3027">
        <v>33</v>
      </c>
      <c r="L3027" t="s">
        <v>5321</v>
      </c>
      <c r="M3027" t="s">
        <v>10797</v>
      </c>
      <c r="N3027" t="s">
        <v>10798</v>
      </c>
      <c r="O3027" t="s">
        <v>1753</v>
      </c>
      <c r="Q3027" t="s">
        <v>10799</v>
      </c>
    </row>
    <row r="3028" spans="1:19">
      <c r="A3028" t="s">
        <v>10800</v>
      </c>
      <c r="B3028" t="s">
        <v>1154</v>
      </c>
      <c r="C3028" t="s">
        <v>2486</v>
      </c>
      <c r="D3028" t="s">
        <v>1743</v>
      </c>
      <c r="E3028" t="s">
        <v>2487</v>
      </c>
      <c r="F3028" t="s">
        <v>2627</v>
      </c>
      <c r="G3028" t="s">
        <v>495</v>
      </c>
      <c r="H3028" t="s">
        <v>1359</v>
      </c>
      <c r="I3028" t="s">
        <v>1360</v>
      </c>
      <c r="J3028">
        <v>2025</v>
      </c>
      <c r="K3028">
        <v>0</v>
      </c>
      <c r="L3028" t="s">
        <v>2648</v>
      </c>
      <c r="M3028" t="s">
        <v>10801</v>
      </c>
      <c r="N3028" t="s">
        <v>10802</v>
      </c>
      <c r="O3028" t="s">
        <v>1779</v>
      </c>
      <c r="P3028" t="s">
        <v>6170</v>
      </c>
      <c r="Q3028" t="s">
        <v>10803</v>
      </c>
      <c r="S3028" t="s">
        <v>10804</v>
      </c>
    </row>
    <row r="3029" spans="1:19">
      <c r="A3029" t="s">
        <v>10805</v>
      </c>
      <c r="B3029" t="s">
        <v>1155</v>
      </c>
      <c r="C3029" t="s">
        <v>2486</v>
      </c>
      <c r="D3029" t="s">
        <v>1743</v>
      </c>
      <c r="E3029" t="s">
        <v>2487</v>
      </c>
      <c r="F3029" t="s">
        <v>2627</v>
      </c>
      <c r="G3029" t="s">
        <v>501</v>
      </c>
      <c r="H3029" t="s">
        <v>1359</v>
      </c>
      <c r="I3029" t="s">
        <v>1360</v>
      </c>
      <c r="J3029">
        <v>2025</v>
      </c>
      <c r="K3029">
        <v>0</v>
      </c>
      <c r="L3029" t="s">
        <v>2650</v>
      </c>
      <c r="O3029" t="s">
        <v>1779</v>
      </c>
      <c r="P3029" t="s">
        <v>6177</v>
      </c>
      <c r="Q3029" t="s">
        <v>10806</v>
      </c>
      <c r="S3029" t="s">
        <v>10807</v>
      </c>
    </row>
    <row r="3030" spans="1:19">
      <c r="A3030" t="s">
        <v>10808</v>
      </c>
      <c r="B3030" t="s">
        <v>1156</v>
      </c>
      <c r="C3030" t="s">
        <v>2486</v>
      </c>
      <c r="D3030" t="s">
        <v>1743</v>
      </c>
      <c r="E3030" t="s">
        <v>2487</v>
      </c>
      <c r="F3030" t="s">
        <v>2627</v>
      </c>
      <c r="G3030" t="s">
        <v>507</v>
      </c>
      <c r="H3030" t="s">
        <v>1359</v>
      </c>
      <c r="I3030" t="s">
        <v>1360</v>
      </c>
      <c r="J3030">
        <v>2025</v>
      </c>
      <c r="K3030">
        <v>0</v>
      </c>
      <c r="L3030" t="s">
        <v>3111</v>
      </c>
      <c r="N3030" t="s">
        <v>10809</v>
      </c>
      <c r="O3030" t="s">
        <v>1779</v>
      </c>
      <c r="P3030" t="s">
        <v>2657</v>
      </c>
      <c r="Q3030" t="s">
        <v>10810</v>
      </c>
      <c r="S3030" t="s">
        <v>10811</v>
      </c>
    </row>
    <row r="3031" spans="1:19">
      <c r="A3031" t="s">
        <v>10812</v>
      </c>
      <c r="B3031" t="s">
        <v>1157</v>
      </c>
      <c r="C3031" t="s">
        <v>2486</v>
      </c>
      <c r="D3031" t="s">
        <v>1743</v>
      </c>
      <c r="E3031" t="s">
        <v>2487</v>
      </c>
      <c r="F3031" t="s">
        <v>2627</v>
      </c>
      <c r="G3031" t="s">
        <v>513</v>
      </c>
      <c r="H3031" t="s">
        <v>1359</v>
      </c>
      <c r="I3031" t="s">
        <v>1360</v>
      </c>
      <c r="J3031">
        <v>2025</v>
      </c>
      <c r="K3031">
        <v>0</v>
      </c>
      <c r="L3031" t="s">
        <v>2660</v>
      </c>
      <c r="M3031" t="s">
        <v>10813</v>
      </c>
      <c r="N3031" t="s">
        <v>10814</v>
      </c>
      <c r="O3031" t="s">
        <v>1753</v>
      </c>
      <c r="Q3031" t="s">
        <v>10815</v>
      </c>
      <c r="S3031" t="s">
        <v>10816</v>
      </c>
    </row>
    <row r="3032" spans="1:19">
      <c r="A3032" t="s">
        <v>10817</v>
      </c>
      <c r="B3032" t="s">
        <v>1158</v>
      </c>
      <c r="C3032" t="s">
        <v>2486</v>
      </c>
      <c r="D3032" t="s">
        <v>1743</v>
      </c>
      <c r="E3032" t="s">
        <v>2487</v>
      </c>
      <c r="F3032" t="s">
        <v>2627</v>
      </c>
      <c r="G3032" t="s">
        <v>518</v>
      </c>
      <c r="H3032" t="s">
        <v>1359</v>
      </c>
      <c r="I3032" t="s">
        <v>1360</v>
      </c>
      <c r="J3032">
        <v>2025</v>
      </c>
      <c r="K3032">
        <v>33</v>
      </c>
      <c r="L3032" t="s">
        <v>5335</v>
      </c>
      <c r="M3032" t="s">
        <v>10720</v>
      </c>
      <c r="N3032" t="s">
        <v>10818</v>
      </c>
      <c r="O3032" t="s">
        <v>1779</v>
      </c>
      <c r="P3032" t="s">
        <v>3519</v>
      </c>
      <c r="Q3032" t="s">
        <v>10819</v>
      </c>
      <c r="S3032" t="s">
        <v>10820</v>
      </c>
    </row>
    <row r="3033" spans="1:19">
      <c r="A3033" t="s">
        <v>10821</v>
      </c>
      <c r="B3033" t="s">
        <v>1159</v>
      </c>
      <c r="C3033" t="s">
        <v>2486</v>
      </c>
      <c r="D3033" t="s">
        <v>1743</v>
      </c>
      <c r="E3033" t="s">
        <v>2487</v>
      </c>
      <c r="F3033" t="s">
        <v>2627</v>
      </c>
      <c r="G3033" t="s">
        <v>524</v>
      </c>
      <c r="H3033" t="s">
        <v>1359</v>
      </c>
      <c r="I3033" t="s">
        <v>1360</v>
      </c>
      <c r="J3033">
        <v>2025</v>
      </c>
      <c r="K3033">
        <v>0</v>
      </c>
      <c r="L3033" t="s">
        <v>3985</v>
      </c>
      <c r="M3033" t="s">
        <v>10822</v>
      </c>
      <c r="N3033" t="s">
        <v>10823</v>
      </c>
      <c r="O3033" t="s">
        <v>1779</v>
      </c>
      <c r="P3033" t="s">
        <v>2666</v>
      </c>
      <c r="Q3033" t="s">
        <v>10824</v>
      </c>
      <c r="S3033" t="s">
        <v>10825</v>
      </c>
    </row>
    <row r="3034" spans="1:19">
      <c r="A3034" t="s">
        <v>10826</v>
      </c>
      <c r="B3034" t="s">
        <v>1160</v>
      </c>
      <c r="C3034" t="s">
        <v>2486</v>
      </c>
      <c r="D3034" t="s">
        <v>1743</v>
      </c>
      <c r="E3034" t="s">
        <v>2487</v>
      </c>
      <c r="F3034" t="s">
        <v>2627</v>
      </c>
      <c r="G3034" t="s">
        <v>530</v>
      </c>
      <c r="H3034" t="s">
        <v>1359</v>
      </c>
      <c r="I3034" t="s">
        <v>1360</v>
      </c>
      <c r="J3034">
        <v>2025</v>
      </c>
      <c r="K3034">
        <v>67</v>
      </c>
      <c r="L3034" t="s">
        <v>3119</v>
      </c>
      <c r="M3034" t="s">
        <v>10827</v>
      </c>
      <c r="N3034" t="s">
        <v>10828</v>
      </c>
      <c r="O3034" t="s">
        <v>1779</v>
      </c>
      <c r="P3034" t="s">
        <v>3119</v>
      </c>
      <c r="Q3034" t="s">
        <v>10829</v>
      </c>
      <c r="S3034" t="s">
        <v>10830</v>
      </c>
    </row>
    <row r="3035" spans="1:19">
      <c r="A3035" t="s">
        <v>10831</v>
      </c>
      <c r="B3035" t="s">
        <v>1161</v>
      </c>
      <c r="C3035" t="s">
        <v>2486</v>
      </c>
      <c r="D3035" t="s">
        <v>1743</v>
      </c>
      <c r="E3035" t="s">
        <v>2487</v>
      </c>
      <c r="F3035" t="s">
        <v>2580</v>
      </c>
      <c r="G3035" t="s">
        <v>536</v>
      </c>
      <c r="H3035" t="s">
        <v>1359</v>
      </c>
      <c r="I3035" t="s">
        <v>1360</v>
      </c>
      <c r="J3035">
        <v>2025</v>
      </c>
      <c r="K3035">
        <v>33</v>
      </c>
      <c r="L3035" t="s">
        <v>3530</v>
      </c>
      <c r="M3035" t="s">
        <v>10832</v>
      </c>
      <c r="N3035" t="s">
        <v>10833</v>
      </c>
      <c r="O3035" t="s">
        <v>1779</v>
      </c>
      <c r="P3035" t="s">
        <v>2674</v>
      </c>
      <c r="Q3035" t="s">
        <v>10834</v>
      </c>
      <c r="S3035" t="s">
        <v>10835</v>
      </c>
    </row>
    <row r="3036" spans="1:19">
      <c r="A3036" t="s">
        <v>10836</v>
      </c>
      <c r="B3036" t="s">
        <v>1162</v>
      </c>
      <c r="C3036" t="s">
        <v>2486</v>
      </c>
      <c r="D3036" t="s">
        <v>1743</v>
      </c>
      <c r="E3036" t="s">
        <v>2487</v>
      </c>
      <c r="F3036" t="s">
        <v>2580</v>
      </c>
      <c r="G3036" t="s">
        <v>542</v>
      </c>
      <c r="H3036" t="s">
        <v>1359</v>
      </c>
      <c r="I3036" t="s">
        <v>1360</v>
      </c>
      <c r="J3036">
        <v>2025</v>
      </c>
      <c r="K3036">
        <v>33</v>
      </c>
      <c r="L3036" t="s">
        <v>3125</v>
      </c>
      <c r="M3036" t="s">
        <v>10837</v>
      </c>
      <c r="N3036" t="s">
        <v>10838</v>
      </c>
      <c r="O3036" t="s">
        <v>1779</v>
      </c>
      <c r="P3036" t="s">
        <v>3994</v>
      </c>
      <c r="Q3036" t="s">
        <v>10839</v>
      </c>
      <c r="S3036" t="s">
        <v>10840</v>
      </c>
    </row>
    <row r="3037" spans="1:19">
      <c r="A3037" t="s">
        <v>10841</v>
      </c>
      <c r="B3037" t="s">
        <v>1163</v>
      </c>
      <c r="C3037" t="s">
        <v>2486</v>
      </c>
      <c r="D3037" t="s">
        <v>1743</v>
      </c>
      <c r="E3037" t="s">
        <v>2487</v>
      </c>
      <c r="F3037" t="s">
        <v>2580</v>
      </c>
      <c r="G3037" t="s">
        <v>548</v>
      </c>
      <c r="H3037" t="s">
        <v>1359</v>
      </c>
      <c r="I3037" t="s">
        <v>1360</v>
      </c>
      <c r="J3037">
        <v>2025</v>
      </c>
      <c r="K3037">
        <v>0</v>
      </c>
      <c r="L3037" t="s">
        <v>3128</v>
      </c>
      <c r="O3037" t="s">
        <v>1779</v>
      </c>
      <c r="P3037" t="s">
        <v>2686</v>
      </c>
      <c r="Q3037" t="s">
        <v>10842</v>
      </c>
      <c r="S3037" t="s">
        <v>10843</v>
      </c>
    </row>
    <row r="3038" spans="1:19">
      <c r="A3038" t="s">
        <v>10844</v>
      </c>
      <c r="B3038" t="s">
        <v>1164</v>
      </c>
      <c r="C3038" t="s">
        <v>2486</v>
      </c>
      <c r="D3038" t="s">
        <v>1743</v>
      </c>
      <c r="E3038" t="s">
        <v>2487</v>
      </c>
      <c r="F3038" t="s">
        <v>2580</v>
      </c>
      <c r="G3038" t="s">
        <v>554</v>
      </c>
      <c r="H3038" t="s">
        <v>1359</v>
      </c>
      <c r="I3038" t="s">
        <v>1360</v>
      </c>
      <c r="J3038">
        <v>2025</v>
      </c>
      <c r="K3038">
        <v>33</v>
      </c>
      <c r="L3038" t="s">
        <v>2690</v>
      </c>
      <c r="M3038" t="s">
        <v>10845</v>
      </c>
      <c r="N3038" t="s">
        <v>10846</v>
      </c>
      <c r="O3038" t="s">
        <v>1779</v>
      </c>
      <c r="P3038" t="s">
        <v>4000</v>
      </c>
      <c r="Q3038" t="s">
        <v>10847</v>
      </c>
      <c r="S3038" t="s">
        <v>10848</v>
      </c>
    </row>
    <row r="3039" spans="1:19">
      <c r="A3039" t="s">
        <v>10849</v>
      </c>
      <c r="B3039" t="s">
        <v>1165</v>
      </c>
      <c r="C3039" t="s">
        <v>2486</v>
      </c>
      <c r="D3039" t="s">
        <v>1743</v>
      </c>
      <c r="E3039" t="s">
        <v>2487</v>
      </c>
      <c r="F3039" t="s">
        <v>2580</v>
      </c>
      <c r="G3039" t="s">
        <v>560</v>
      </c>
      <c r="H3039" t="s">
        <v>1359</v>
      </c>
      <c r="I3039" t="s">
        <v>1360</v>
      </c>
      <c r="J3039">
        <v>2025</v>
      </c>
      <c r="K3039">
        <v>0</v>
      </c>
      <c r="L3039" t="s">
        <v>3133</v>
      </c>
      <c r="M3039" t="s">
        <v>10649</v>
      </c>
      <c r="N3039" t="s">
        <v>10850</v>
      </c>
      <c r="O3039" t="s">
        <v>1779</v>
      </c>
      <c r="P3039" t="s">
        <v>5780</v>
      </c>
      <c r="Q3039" t="s">
        <v>10851</v>
      </c>
      <c r="S3039" t="s">
        <v>10852</v>
      </c>
    </row>
    <row r="3040" spans="1:19">
      <c r="A3040" t="s">
        <v>10853</v>
      </c>
      <c r="B3040" t="s">
        <v>1166</v>
      </c>
      <c r="C3040" t="s">
        <v>2486</v>
      </c>
      <c r="D3040" t="s">
        <v>1743</v>
      </c>
      <c r="E3040" t="s">
        <v>2487</v>
      </c>
      <c r="F3040" t="s">
        <v>2580</v>
      </c>
      <c r="G3040" t="s">
        <v>566</v>
      </c>
      <c r="H3040" t="s">
        <v>1359</v>
      </c>
      <c r="I3040" t="s">
        <v>1360</v>
      </c>
      <c r="J3040">
        <v>2025</v>
      </c>
      <c r="K3040">
        <v>100</v>
      </c>
      <c r="L3040" t="s">
        <v>3554</v>
      </c>
      <c r="M3040" t="s">
        <v>10649</v>
      </c>
      <c r="N3040" t="s">
        <v>10854</v>
      </c>
      <c r="O3040" t="s">
        <v>1753</v>
      </c>
      <c r="Q3040" t="s">
        <v>10855</v>
      </c>
    </row>
    <row r="3041" spans="1:19">
      <c r="A3041" t="s">
        <v>10856</v>
      </c>
      <c r="B3041" t="s">
        <v>1167</v>
      </c>
      <c r="C3041" t="s">
        <v>2486</v>
      </c>
      <c r="D3041" t="s">
        <v>1743</v>
      </c>
      <c r="E3041" t="s">
        <v>2487</v>
      </c>
      <c r="F3041" t="s">
        <v>2699</v>
      </c>
      <c r="G3041" t="s">
        <v>572</v>
      </c>
      <c r="H3041" t="s">
        <v>1359</v>
      </c>
      <c r="I3041" t="s">
        <v>1360</v>
      </c>
      <c r="J3041">
        <v>2025</v>
      </c>
      <c r="K3041">
        <v>100</v>
      </c>
      <c r="L3041" t="s">
        <v>2700</v>
      </c>
      <c r="M3041" t="s">
        <v>10857</v>
      </c>
      <c r="N3041" t="s">
        <v>10858</v>
      </c>
      <c r="O3041" t="s">
        <v>1753</v>
      </c>
      <c r="Q3041" t="s">
        <v>10859</v>
      </c>
    </row>
    <row r="3042" spans="1:19">
      <c r="A3042" t="s">
        <v>10860</v>
      </c>
      <c r="B3042" t="s">
        <v>1168</v>
      </c>
      <c r="C3042" t="s">
        <v>2486</v>
      </c>
      <c r="D3042" t="s">
        <v>1742</v>
      </c>
      <c r="E3042" t="s">
        <v>2487</v>
      </c>
      <c r="F3042" t="s">
        <v>2573</v>
      </c>
      <c r="G3042" t="s">
        <v>578</v>
      </c>
      <c r="H3042" t="s">
        <v>1359</v>
      </c>
      <c r="I3042" t="s">
        <v>1360</v>
      </c>
      <c r="J3042">
        <v>2025</v>
      </c>
      <c r="K3042">
        <v>33</v>
      </c>
      <c r="L3042" t="s">
        <v>2622</v>
      </c>
      <c r="M3042" t="s">
        <v>10861</v>
      </c>
      <c r="N3042" t="s">
        <v>10862</v>
      </c>
      <c r="O3042" t="s">
        <v>1779</v>
      </c>
      <c r="P3042" t="s">
        <v>2574</v>
      </c>
      <c r="Q3042" t="s">
        <v>10863</v>
      </c>
      <c r="S3042" t="s">
        <v>10864</v>
      </c>
    </row>
    <row r="3043" spans="1:19">
      <c r="A3043" t="s">
        <v>10865</v>
      </c>
      <c r="B3043" t="s">
        <v>1169</v>
      </c>
      <c r="C3043" t="s">
        <v>2486</v>
      </c>
      <c r="D3043" t="s">
        <v>1742</v>
      </c>
      <c r="E3043" t="s">
        <v>2487</v>
      </c>
      <c r="F3043" t="s">
        <v>2526</v>
      </c>
      <c r="G3043" t="s">
        <v>580</v>
      </c>
      <c r="H3043" t="s">
        <v>1359</v>
      </c>
      <c r="I3043" t="s">
        <v>1360</v>
      </c>
      <c r="J3043">
        <v>2025</v>
      </c>
      <c r="K3043">
        <v>33</v>
      </c>
      <c r="L3043" t="s">
        <v>2622</v>
      </c>
      <c r="M3043" t="s">
        <v>10861</v>
      </c>
      <c r="N3043" t="s">
        <v>10866</v>
      </c>
      <c r="O3043" t="s">
        <v>1753</v>
      </c>
      <c r="Q3043" t="s">
        <v>10867</v>
      </c>
    </row>
    <row r="3044" spans="1:19">
      <c r="A3044" t="s">
        <v>10868</v>
      </c>
      <c r="B3044" t="s">
        <v>1170</v>
      </c>
      <c r="C3044" t="s">
        <v>2486</v>
      </c>
      <c r="D3044" t="s">
        <v>1742</v>
      </c>
      <c r="E3044" t="s">
        <v>2487</v>
      </c>
      <c r="F3044" t="s">
        <v>2552</v>
      </c>
      <c r="G3044" t="s">
        <v>585</v>
      </c>
      <c r="H3044" t="s">
        <v>1359</v>
      </c>
      <c r="I3044" t="s">
        <v>1360</v>
      </c>
      <c r="J3044">
        <v>2025</v>
      </c>
      <c r="K3044">
        <v>33</v>
      </c>
      <c r="L3044" t="s">
        <v>2622</v>
      </c>
      <c r="M3044" t="s">
        <v>10861</v>
      </c>
      <c r="N3044" t="s">
        <v>10869</v>
      </c>
      <c r="O3044" t="s">
        <v>1753</v>
      </c>
      <c r="Q3044" t="s">
        <v>10870</v>
      </c>
    </row>
    <row r="3045" spans="1:19">
      <c r="A3045" t="s">
        <v>10871</v>
      </c>
      <c r="B3045" t="s">
        <v>1171</v>
      </c>
      <c r="C3045" t="s">
        <v>2486</v>
      </c>
      <c r="D3045" t="s">
        <v>1742</v>
      </c>
      <c r="E3045" t="s">
        <v>2487</v>
      </c>
      <c r="F3045" t="s">
        <v>2565</v>
      </c>
      <c r="G3045" t="s">
        <v>590</v>
      </c>
      <c r="H3045" t="s">
        <v>1359</v>
      </c>
      <c r="I3045" t="s">
        <v>1360</v>
      </c>
      <c r="J3045">
        <v>2025</v>
      </c>
      <c r="K3045">
        <v>0</v>
      </c>
      <c r="L3045" t="s">
        <v>3147</v>
      </c>
      <c r="M3045" t="s">
        <v>10861</v>
      </c>
      <c r="N3045" t="s">
        <v>10872</v>
      </c>
      <c r="O3045" t="s">
        <v>1779</v>
      </c>
      <c r="P3045" t="s">
        <v>3626</v>
      </c>
      <c r="Q3045" t="s">
        <v>10873</v>
      </c>
      <c r="S3045" t="s">
        <v>10874</v>
      </c>
    </row>
    <row r="3046" spans="1:19">
      <c r="A3046" t="s">
        <v>10875</v>
      </c>
      <c r="B3046" t="s">
        <v>1172</v>
      </c>
      <c r="C3046" t="s">
        <v>2486</v>
      </c>
      <c r="D3046" t="s">
        <v>1742</v>
      </c>
      <c r="E3046" t="s">
        <v>2487</v>
      </c>
      <c r="F3046" t="s">
        <v>2526</v>
      </c>
      <c r="G3046" t="s">
        <v>592</v>
      </c>
      <c r="H3046" t="s">
        <v>1359</v>
      </c>
      <c r="I3046" t="s">
        <v>1360</v>
      </c>
      <c r="J3046">
        <v>2025</v>
      </c>
      <c r="K3046">
        <v>0</v>
      </c>
      <c r="L3046" t="s">
        <v>3149</v>
      </c>
      <c r="M3046" t="s">
        <v>10861</v>
      </c>
      <c r="O3046" t="s">
        <v>1753</v>
      </c>
      <c r="Q3046" t="s">
        <v>10876</v>
      </c>
    </row>
    <row r="3047" spans="1:19">
      <c r="A3047" t="s">
        <v>10877</v>
      </c>
      <c r="B3047" t="s">
        <v>1173</v>
      </c>
      <c r="C3047" t="s">
        <v>2486</v>
      </c>
      <c r="D3047" t="s">
        <v>1744</v>
      </c>
      <c r="E3047" t="s">
        <v>2499</v>
      </c>
      <c r="F3047" t="s">
        <v>2526</v>
      </c>
      <c r="G3047" t="s">
        <v>596</v>
      </c>
      <c r="H3047" t="s">
        <v>1359</v>
      </c>
      <c r="I3047" t="s">
        <v>1360</v>
      </c>
      <c r="J3047">
        <v>2025</v>
      </c>
      <c r="K3047">
        <v>67</v>
      </c>
      <c r="L3047" t="s">
        <v>4025</v>
      </c>
      <c r="M3047" t="s">
        <v>10878</v>
      </c>
      <c r="N3047" t="s">
        <v>10879</v>
      </c>
      <c r="O3047" t="s">
        <v>1779</v>
      </c>
      <c r="P3047" t="s">
        <v>10880</v>
      </c>
      <c r="Q3047" t="s">
        <v>10881</v>
      </c>
      <c r="S3047" t="s">
        <v>10882</v>
      </c>
    </row>
    <row r="3048" spans="1:19">
      <c r="A3048" t="s">
        <v>10883</v>
      </c>
      <c r="B3048" t="s">
        <v>1174</v>
      </c>
      <c r="C3048" t="s">
        <v>2486</v>
      </c>
      <c r="D3048" t="s">
        <v>1744</v>
      </c>
      <c r="E3048" t="s">
        <v>2499</v>
      </c>
      <c r="F3048" t="s">
        <v>2526</v>
      </c>
      <c r="G3048" t="s">
        <v>602</v>
      </c>
      <c r="H3048" t="s">
        <v>1359</v>
      </c>
      <c r="I3048" t="s">
        <v>1360</v>
      </c>
      <c r="J3048">
        <v>2025</v>
      </c>
      <c r="K3048">
        <v>100</v>
      </c>
      <c r="L3048" t="s">
        <v>2722</v>
      </c>
      <c r="M3048" t="s">
        <v>10653</v>
      </c>
      <c r="O3048" t="s">
        <v>1753</v>
      </c>
      <c r="Q3048" t="s">
        <v>10884</v>
      </c>
    </row>
    <row r="3049" spans="1:19">
      <c r="A3049" t="s">
        <v>10885</v>
      </c>
      <c r="B3049" t="s">
        <v>1175</v>
      </c>
      <c r="C3049" t="s">
        <v>2486</v>
      </c>
      <c r="D3049" t="s">
        <v>1744</v>
      </c>
      <c r="E3049" t="s">
        <v>2499</v>
      </c>
      <c r="F3049" t="s">
        <v>2552</v>
      </c>
      <c r="G3049" t="s">
        <v>608</v>
      </c>
      <c r="H3049" t="s">
        <v>1359</v>
      </c>
      <c r="I3049" t="s">
        <v>1360</v>
      </c>
      <c r="J3049">
        <v>2025</v>
      </c>
      <c r="K3049">
        <v>100</v>
      </c>
      <c r="L3049" t="s">
        <v>2725</v>
      </c>
      <c r="M3049" t="s">
        <v>10628</v>
      </c>
      <c r="N3049" t="s">
        <v>10886</v>
      </c>
      <c r="O3049" t="s">
        <v>1753</v>
      </c>
      <c r="Q3049" t="s">
        <v>10887</v>
      </c>
    </row>
    <row r="3050" spans="1:19">
      <c r="A3050" t="s">
        <v>10888</v>
      </c>
      <c r="B3050" t="s">
        <v>1176</v>
      </c>
      <c r="C3050" t="s">
        <v>2486</v>
      </c>
      <c r="D3050" t="s">
        <v>1744</v>
      </c>
      <c r="E3050" t="s">
        <v>2499</v>
      </c>
      <c r="F3050" t="s">
        <v>2552</v>
      </c>
      <c r="G3050" t="s">
        <v>612</v>
      </c>
      <c r="H3050" t="s">
        <v>1359</v>
      </c>
      <c r="I3050" t="s">
        <v>1360</v>
      </c>
      <c r="J3050">
        <v>2025</v>
      </c>
      <c r="K3050">
        <v>100</v>
      </c>
      <c r="L3050" t="s">
        <v>2728</v>
      </c>
      <c r="M3050" t="s">
        <v>10628</v>
      </c>
      <c r="N3050" t="s">
        <v>10889</v>
      </c>
      <c r="O3050" t="s">
        <v>1753</v>
      </c>
      <c r="Q3050" t="s">
        <v>10890</v>
      </c>
    </row>
    <row r="3051" spans="1:19">
      <c r="A3051" t="s">
        <v>10891</v>
      </c>
      <c r="B3051" t="s">
        <v>1177</v>
      </c>
      <c r="C3051" t="s">
        <v>2486</v>
      </c>
      <c r="D3051" t="s">
        <v>1744</v>
      </c>
      <c r="E3051" t="s">
        <v>2499</v>
      </c>
      <c r="F3051" t="s">
        <v>2565</v>
      </c>
      <c r="G3051" t="s">
        <v>618</v>
      </c>
      <c r="H3051" t="s">
        <v>1359</v>
      </c>
      <c r="I3051" t="s">
        <v>1360</v>
      </c>
      <c r="J3051">
        <v>2025</v>
      </c>
      <c r="K3051">
        <v>67</v>
      </c>
      <c r="L3051" t="s">
        <v>3046</v>
      </c>
      <c r="M3051" t="s">
        <v>10628</v>
      </c>
      <c r="N3051" t="s">
        <v>10892</v>
      </c>
      <c r="O3051" t="s">
        <v>1779</v>
      </c>
      <c r="P3051" t="s">
        <v>2566</v>
      </c>
      <c r="Q3051" t="s">
        <v>10893</v>
      </c>
      <c r="S3051" t="s">
        <v>10894</v>
      </c>
    </row>
    <row r="3052" spans="1:19">
      <c r="A3052" t="s">
        <v>10895</v>
      </c>
      <c r="B3052" t="s">
        <v>1178</v>
      </c>
      <c r="C3052" t="s">
        <v>2486</v>
      </c>
      <c r="D3052" t="s">
        <v>1748</v>
      </c>
      <c r="E3052" t="s">
        <v>2733</v>
      </c>
      <c r="F3052" t="s">
        <v>2734</v>
      </c>
      <c r="G3052" t="s">
        <v>621</v>
      </c>
      <c r="H3052" t="s">
        <v>1359</v>
      </c>
      <c r="I3052" t="s">
        <v>1360</v>
      </c>
      <c r="J3052">
        <v>2025</v>
      </c>
      <c r="K3052">
        <v>100</v>
      </c>
      <c r="L3052" t="s">
        <v>3590</v>
      </c>
      <c r="M3052" t="s">
        <v>10896</v>
      </c>
      <c r="N3052" t="s">
        <v>10897</v>
      </c>
      <c r="O3052" t="s">
        <v>1753</v>
      </c>
      <c r="Q3052" t="s">
        <v>10898</v>
      </c>
    </row>
    <row r="3053" spans="1:19">
      <c r="A3053" t="s">
        <v>10899</v>
      </c>
      <c r="B3053" t="s">
        <v>1179</v>
      </c>
      <c r="C3053" t="s">
        <v>2486</v>
      </c>
      <c r="D3053" t="s">
        <v>1748</v>
      </c>
      <c r="E3053" t="s">
        <v>2733</v>
      </c>
      <c r="F3053" t="s">
        <v>2734</v>
      </c>
      <c r="G3053" t="s">
        <v>627</v>
      </c>
      <c r="H3053" t="s">
        <v>1359</v>
      </c>
      <c r="I3053" t="s">
        <v>1360</v>
      </c>
      <c r="J3053">
        <v>2025</v>
      </c>
      <c r="K3053">
        <v>100</v>
      </c>
      <c r="L3053" t="s">
        <v>5406</v>
      </c>
      <c r="M3053" t="s">
        <v>10896</v>
      </c>
      <c r="N3053" t="s">
        <v>10900</v>
      </c>
      <c r="O3053" t="s">
        <v>1753</v>
      </c>
      <c r="Q3053" t="s">
        <v>10901</v>
      </c>
    </row>
    <row r="3054" spans="1:19">
      <c r="A3054" t="s">
        <v>10902</v>
      </c>
      <c r="B3054" t="s">
        <v>1180</v>
      </c>
      <c r="C3054" t="s">
        <v>2486</v>
      </c>
      <c r="D3054" t="s">
        <v>1748</v>
      </c>
      <c r="E3054" t="s">
        <v>2733</v>
      </c>
      <c r="F3054" t="s">
        <v>2734</v>
      </c>
      <c r="G3054" t="s">
        <v>633</v>
      </c>
      <c r="H3054" t="s">
        <v>1359</v>
      </c>
      <c r="I3054" t="s">
        <v>1360</v>
      </c>
      <c r="J3054">
        <v>2025</v>
      </c>
      <c r="K3054">
        <v>67</v>
      </c>
      <c r="L3054" t="s">
        <v>4492</v>
      </c>
      <c r="M3054" t="s">
        <v>2206</v>
      </c>
      <c r="N3054" t="s">
        <v>10903</v>
      </c>
      <c r="O3054" t="s">
        <v>1753</v>
      </c>
      <c r="Q3054" t="s">
        <v>10904</v>
      </c>
    </row>
    <row r="3055" spans="1:19">
      <c r="A3055" t="s">
        <v>10905</v>
      </c>
      <c r="B3055" t="s">
        <v>1181</v>
      </c>
      <c r="C3055" t="s">
        <v>2486</v>
      </c>
      <c r="D3055" t="s">
        <v>1748</v>
      </c>
      <c r="E3055" t="s">
        <v>2733</v>
      </c>
      <c r="F3055" t="s">
        <v>2734</v>
      </c>
      <c r="G3055" t="s">
        <v>639</v>
      </c>
      <c r="H3055" t="s">
        <v>1359</v>
      </c>
      <c r="I3055" t="s">
        <v>1360</v>
      </c>
      <c r="J3055">
        <v>2025</v>
      </c>
      <c r="K3055">
        <v>67</v>
      </c>
      <c r="L3055" t="s">
        <v>3601</v>
      </c>
      <c r="M3055" t="s">
        <v>10906</v>
      </c>
      <c r="N3055" t="s">
        <v>10907</v>
      </c>
      <c r="O3055" t="s">
        <v>1753</v>
      </c>
      <c r="Q3055" t="s">
        <v>10908</v>
      </c>
    </row>
    <row r="3056" spans="1:19">
      <c r="A3056" t="s">
        <v>10909</v>
      </c>
      <c r="B3056" t="s">
        <v>1182</v>
      </c>
      <c r="C3056" t="s">
        <v>2486</v>
      </c>
      <c r="D3056" t="s">
        <v>1745</v>
      </c>
      <c r="E3056" t="s">
        <v>2504</v>
      </c>
      <c r="F3056" t="s">
        <v>2526</v>
      </c>
      <c r="G3056" t="s">
        <v>645</v>
      </c>
      <c r="H3056" t="s">
        <v>1359</v>
      </c>
      <c r="I3056" t="s">
        <v>1360</v>
      </c>
      <c r="J3056">
        <v>2025</v>
      </c>
      <c r="K3056">
        <v>67</v>
      </c>
      <c r="L3056" t="s">
        <v>5419</v>
      </c>
      <c r="M3056" t="s">
        <v>10910</v>
      </c>
      <c r="N3056" t="s">
        <v>10911</v>
      </c>
      <c r="O3056" t="s">
        <v>1753</v>
      </c>
      <c r="Q3056" t="s">
        <v>10912</v>
      </c>
    </row>
    <row r="3057" spans="1:19">
      <c r="A3057" t="s">
        <v>10913</v>
      </c>
      <c r="B3057" t="s">
        <v>1183</v>
      </c>
      <c r="C3057" t="s">
        <v>2486</v>
      </c>
      <c r="D3057" t="s">
        <v>1745</v>
      </c>
      <c r="E3057" t="s">
        <v>2504</v>
      </c>
      <c r="F3057" t="s">
        <v>2526</v>
      </c>
      <c r="G3057" t="s">
        <v>651</v>
      </c>
      <c r="H3057" t="s">
        <v>1359</v>
      </c>
      <c r="I3057" t="s">
        <v>1360</v>
      </c>
      <c r="J3057">
        <v>2025</v>
      </c>
      <c r="K3057">
        <v>0</v>
      </c>
      <c r="L3057" t="s">
        <v>2751</v>
      </c>
      <c r="M3057" t="s">
        <v>10914</v>
      </c>
      <c r="N3057" t="s">
        <v>10915</v>
      </c>
      <c r="O3057" t="s">
        <v>1779</v>
      </c>
      <c r="P3057" t="s">
        <v>7267</v>
      </c>
      <c r="Q3057" t="s">
        <v>10916</v>
      </c>
      <c r="S3057" t="s">
        <v>10917</v>
      </c>
    </row>
    <row r="3058" spans="1:19">
      <c r="A3058" t="s">
        <v>10918</v>
      </c>
      <c r="B3058" t="s">
        <v>1184</v>
      </c>
      <c r="C3058" t="s">
        <v>2486</v>
      </c>
      <c r="D3058" t="s">
        <v>1745</v>
      </c>
      <c r="E3058" t="s">
        <v>2504</v>
      </c>
      <c r="F3058" t="s">
        <v>2526</v>
      </c>
      <c r="G3058" t="s">
        <v>657</v>
      </c>
      <c r="H3058" t="s">
        <v>1359</v>
      </c>
      <c r="I3058" t="s">
        <v>1360</v>
      </c>
      <c r="J3058">
        <v>2025</v>
      </c>
      <c r="K3058">
        <v>100</v>
      </c>
      <c r="L3058" t="s">
        <v>2756</v>
      </c>
      <c r="M3058" t="s">
        <v>10919</v>
      </c>
      <c r="N3058" t="s">
        <v>10920</v>
      </c>
      <c r="O3058" t="s">
        <v>1753</v>
      </c>
      <c r="Q3058" t="s">
        <v>10921</v>
      </c>
    </row>
    <row r="3059" spans="1:19">
      <c r="A3059" t="s">
        <v>10922</v>
      </c>
      <c r="B3059" t="s">
        <v>1185</v>
      </c>
      <c r="C3059" t="s">
        <v>2486</v>
      </c>
      <c r="D3059" t="s">
        <v>1745</v>
      </c>
      <c r="E3059" t="s">
        <v>2504</v>
      </c>
      <c r="F3059" t="s">
        <v>2552</v>
      </c>
      <c r="G3059" t="s">
        <v>661</v>
      </c>
      <c r="H3059" t="s">
        <v>1359</v>
      </c>
      <c r="I3059" t="s">
        <v>1360</v>
      </c>
      <c r="J3059">
        <v>2025</v>
      </c>
      <c r="K3059">
        <v>100</v>
      </c>
      <c r="L3059" t="s">
        <v>2760</v>
      </c>
      <c r="M3059" t="s">
        <v>10919</v>
      </c>
      <c r="N3059" t="s">
        <v>10923</v>
      </c>
      <c r="O3059" t="s">
        <v>1753</v>
      </c>
      <c r="Q3059" t="s">
        <v>10924</v>
      </c>
    </row>
    <row r="3060" spans="1:19">
      <c r="A3060" t="s">
        <v>10925</v>
      </c>
      <c r="B3060" t="s">
        <v>1186</v>
      </c>
      <c r="C3060" t="s">
        <v>2486</v>
      </c>
      <c r="D3060" t="s">
        <v>1745</v>
      </c>
      <c r="E3060" t="s">
        <v>2504</v>
      </c>
      <c r="F3060" t="s">
        <v>2552</v>
      </c>
      <c r="G3060" t="s">
        <v>665</v>
      </c>
      <c r="H3060" t="s">
        <v>1359</v>
      </c>
      <c r="I3060" t="s">
        <v>1360</v>
      </c>
      <c r="J3060">
        <v>2025</v>
      </c>
      <c r="K3060">
        <v>100</v>
      </c>
      <c r="L3060" t="s">
        <v>2763</v>
      </c>
      <c r="M3060" t="s">
        <v>10919</v>
      </c>
      <c r="N3060" t="s">
        <v>10926</v>
      </c>
      <c r="O3060" t="s">
        <v>1753</v>
      </c>
      <c r="Q3060" t="s">
        <v>10927</v>
      </c>
    </row>
    <row r="3061" spans="1:19">
      <c r="A3061" t="s">
        <v>10928</v>
      </c>
      <c r="B3061" t="s">
        <v>1187</v>
      </c>
      <c r="C3061" t="s">
        <v>2486</v>
      </c>
      <c r="D3061" t="s">
        <v>1745</v>
      </c>
      <c r="E3061" t="s">
        <v>2504</v>
      </c>
      <c r="F3061" t="s">
        <v>2552</v>
      </c>
      <c r="G3061" t="s">
        <v>671</v>
      </c>
      <c r="H3061" t="s">
        <v>1359</v>
      </c>
      <c r="I3061" t="s">
        <v>1360</v>
      </c>
      <c r="J3061">
        <v>2025</v>
      </c>
      <c r="K3061">
        <v>100</v>
      </c>
      <c r="L3061" t="s">
        <v>2766</v>
      </c>
      <c r="M3061" t="s">
        <v>10919</v>
      </c>
      <c r="N3061" t="s">
        <v>10929</v>
      </c>
      <c r="O3061" t="s">
        <v>1753</v>
      </c>
      <c r="Q3061" t="s">
        <v>10930</v>
      </c>
    </row>
    <row r="3062" spans="1:19">
      <c r="A3062" t="s">
        <v>10931</v>
      </c>
      <c r="B3062" t="s">
        <v>1188</v>
      </c>
      <c r="C3062" t="s">
        <v>2486</v>
      </c>
      <c r="D3062" t="s">
        <v>1745</v>
      </c>
      <c r="E3062" t="s">
        <v>2504</v>
      </c>
      <c r="F3062" t="s">
        <v>2565</v>
      </c>
      <c r="G3062" t="s">
        <v>675</v>
      </c>
      <c r="H3062" t="s">
        <v>1359</v>
      </c>
      <c r="I3062" t="s">
        <v>1360</v>
      </c>
      <c r="J3062">
        <v>2025</v>
      </c>
      <c r="K3062">
        <v>100</v>
      </c>
      <c r="L3062" t="s">
        <v>2566</v>
      </c>
      <c r="M3062" t="s">
        <v>10919</v>
      </c>
      <c r="N3062" t="s">
        <v>10932</v>
      </c>
      <c r="O3062" t="s">
        <v>1753</v>
      </c>
      <c r="Q3062" t="s">
        <v>10933</v>
      </c>
    </row>
    <row r="3063" spans="1:19">
      <c r="A3063" t="s">
        <v>10934</v>
      </c>
      <c r="B3063" t="s">
        <v>1189</v>
      </c>
      <c r="C3063" t="s">
        <v>2486</v>
      </c>
      <c r="D3063" t="s">
        <v>1745</v>
      </c>
      <c r="E3063" t="s">
        <v>2504</v>
      </c>
      <c r="F3063" t="s">
        <v>2565</v>
      </c>
      <c r="G3063" t="s">
        <v>677</v>
      </c>
      <c r="H3063" t="s">
        <v>1359</v>
      </c>
      <c r="I3063" t="s">
        <v>1360</v>
      </c>
      <c r="J3063">
        <v>2025</v>
      </c>
      <c r="K3063">
        <v>67</v>
      </c>
      <c r="L3063" t="s">
        <v>2772</v>
      </c>
      <c r="M3063" t="s">
        <v>10919</v>
      </c>
      <c r="N3063" t="s">
        <v>10935</v>
      </c>
      <c r="O3063" t="s">
        <v>1779</v>
      </c>
      <c r="P3063" t="s">
        <v>4960</v>
      </c>
      <c r="Q3063" t="s">
        <v>10936</v>
      </c>
      <c r="S3063" t="s">
        <v>10937</v>
      </c>
    </row>
    <row r="3064" spans="1:19">
      <c r="A3064" t="s">
        <v>10938</v>
      </c>
      <c r="B3064" t="s">
        <v>1190</v>
      </c>
      <c r="C3064" t="s">
        <v>2486</v>
      </c>
      <c r="D3064" t="s">
        <v>1746</v>
      </c>
      <c r="E3064" t="s">
        <v>2504</v>
      </c>
      <c r="F3064" t="s">
        <v>2573</v>
      </c>
      <c r="G3064" t="s">
        <v>682</v>
      </c>
      <c r="H3064" t="s">
        <v>1359</v>
      </c>
      <c r="I3064" t="s">
        <v>1360</v>
      </c>
      <c r="J3064">
        <v>2025</v>
      </c>
      <c r="K3064">
        <v>67</v>
      </c>
      <c r="L3064" t="s">
        <v>5442</v>
      </c>
      <c r="M3064" t="s">
        <v>10861</v>
      </c>
      <c r="N3064" t="s">
        <v>10939</v>
      </c>
      <c r="O3064" t="s">
        <v>1779</v>
      </c>
      <c r="P3064" t="s">
        <v>4963</v>
      </c>
      <c r="Q3064" t="s">
        <v>10940</v>
      </c>
      <c r="S3064" t="s">
        <v>10941</v>
      </c>
    </row>
    <row r="3065" spans="1:19">
      <c r="A3065" t="s">
        <v>10942</v>
      </c>
      <c r="B3065" t="s">
        <v>1191</v>
      </c>
      <c r="C3065" t="s">
        <v>2486</v>
      </c>
      <c r="D3065" t="s">
        <v>1746</v>
      </c>
      <c r="E3065" t="s">
        <v>2504</v>
      </c>
      <c r="F3065" t="s">
        <v>2526</v>
      </c>
      <c r="G3065" t="s">
        <v>688</v>
      </c>
      <c r="H3065" t="s">
        <v>1359</v>
      </c>
      <c r="I3065" t="s">
        <v>1360</v>
      </c>
      <c r="J3065">
        <v>2025</v>
      </c>
      <c r="K3065">
        <v>100</v>
      </c>
      <c r="L3065" t="s">
        <v>4966</v>
      </c>
      <c r="M3065" t="s">
        <v>10861</v>
      </c>
      <c r="N3065" t="s">
        <v>10943</v>
      </c>
      <c r="O3065" t="s">
        <v>1753</v>
      </c>
      <c r="Q3065" t="s">
        <v>10944</v>
      </c>
    </row>
    <row r="3066" spans="1:19">
      <c r="A3066" t="s">
        <v>10945</v>
      </c>
      <c r="B3066" t="s">
        <v>1192</v>
      </c>
      <c r="C3066" t="s">
        <v>2486</v>
      </c>
      <c r="D3066" t="s">
        <v>1746</v>
      </c>
      <c r="E3066" t="s">
        <v>2504</v>
      </c>
      <c r="F3066" t="s">
        <v>2526</v>
      </c>
      <c r="G3066" t="s">
        <v>694</v>
      </c>
      <c r="H3066" t="s">
        <v>1359</v>
      </c>
      <c r="I3066" t="s">
        <v>1360</v>
      </c>
      <c r="J3066">
        <v>2025</v>
      </c>
      <c r="K3066">
        <v>33</v>
      </c>
      <c r="L3066" t="s">
        <v>2784</v>
      </c>
      <c r="M3066" t="s">
        <v>10861</v>
      </c>
      <c r="N3066" t="s">
        <v>10946</v>
      </c>
      <c r="O3066" t="s">
        <v>1753</v>
      </c>
      <c r="Q3066" t="s">
        <v>10947</v>
      </c>
    </row>
    <row r="3067" spans="1:19">
      <c r="A3067" t="s">
        <v>10948</v>
      </c>
      <c r="B3067" t="s">
        <v>1193</v>
      </c>
      <c r="C3067" t="s">
        <v>2486</v>
      </c>
      <c r="D3067" t="s">
        <v>1746</v>
      </c>
      <c r="E3067" t="s">
        <v>2504</v>
      </c>
      <c r="F3067" t="s">
        <v>2526</v>
      </c>
      <c r="G3067" t="s">
        <v>700</v>
      </c>
      <c r="H3067" t="s">
        <v>1359</v>
      </c>
      <c r="I3067" t="s">
        <v>1360</v>
      </c>
      <c r="J3067">
        <v>2025</v>
      </c>
      <c r="K3067">
        <v>0</v>
      </c>
      <c r="L3067" t="s">
        <v>3197</v>
      </c>
      <c r="O3067" t="s">
        <v>1753</v>
      </c>
      <c r="Q3067" t="s">
        <v>10949</v>
      </c>
    </row>
    <row r="3068" spans="1:19">
      <c r="A3068" t="s">
        <v>10950</v>
      </c>
      <c r="B3068" t="s">
        <v>1194</v>
      </c>
      <c r="C3068" t="s">
        <v>2486</v>
      </c>
      <c r="D3068" t="s">
        <v>1746</v>
      </c>
      <c r="E3068" t="s">
        <v>2504</v>
      </c>
      <c r="F3068" t="s">
        <v>2552</v>
      </c>
      <c r="G3068" t="s">
        <v>706</v>
      </c>
      <c r="H3068" t="s">
        <v>1359</v>
      </c>
      <c r="I3068" t="s">
        <v>1360</v>
      </c>
      <c r="J3068">
        <v>2025</v>
      </c>
      <c r="K3068">
        <v>100</v>
      </c>
      <c r="L3068" t="s">
        <v>4974</v>
      </c>
      <c r="M3068" t="s">
        <v>10861</v>
      </c>
      <c r="N3068" t="s">
        <v>10951</v>
      </c>
      <c r="O3068" t="s">
        <v>1753</v>
      </c>
      <c r="Q3068" t="s">
        <v>10952</v>
      </c>
    </row>
    <row r="3069" spans="1:19">
      <c r="A3069" t="s">
        <v>10953</v>
      </c>
      <c r="B3069" t="s">
        <v>1195</v>
      </c>
      <c r="C3069" t="s">
        <v>2486</v>
      </c>
      <c r="D3069" t="s">
        <v>1746</v>
      </c>
      <c r="E3069" t="s">
        <v>2504</v>
      </c>
      <c r="F3069" t="s">
        <v>2552</v>
      </c>
      <c r="G3069" t="s">
        <v>712</v>
      </c>
      <c r="H3069" t="s">
        <v>1359</v>
      </c>
      <c r="I3069" t="s">
        <v>1360</v>
      </c>
      <c r="J3069">
        <v>2025</v>
      </c>
      <c r="K3069">
        <v>100</v>
      </c>
      <c r="L3069" t="s">
        <v>2795</v>
      </c>
      <c r="M3069" t="s">
        <v>10861</v>
      </c>
      <c r="N3069" t="s">
        <v>10954</v>
      </c>
      <c r="O3069" t="s">
        <v>1753</v>
      </c>
      <c r="Q3069" t="s">
        <v>10955</v>
      </c>
    </row>
    <row r="3070" spans="1:19">
      <c r="A3070" t="s">
        <v>10956</v>
      </c>
      <c r="B3070" t="s">
        <v>1196</v>
      </c>
      <c r="C3070" t="s">
        <v>2486</v>
      </c>
      <c r="D3070" t="s">
        <v>1746</v>
      </c>
      <c r="E3070" t="s">
        <v>2504</v>
      </c>
      <c r="F3070" t="s">
        <v>2552</v>
      </c>
      <c r="G3070" t="s">
        <v>716</v>
      </c>
      <c r="H3070" t="s">
        <v>1359</v>
      </c>
      <c r="I3070" t="s">
        <v>1360</v>
      </c>
      <c r="J3070">
        <v>2025</v>
      </c>
      <c r="K3070">
        <v>100</v>
      </c>
      <c r="L3070" t="s">
        <v>5459</v>
      </c>
      <c r="M3070" t="s">
        <v>10861</v>
      </c>
      <c r="N3070" t="s">
        <v>10951</v>
      </c>
      <c r="O3070" t="s">
        <v>1753</v>
      </c>
      <c r="Q3070" t="s">
        <v>10957</v>
      </c>
    </row>
    <row r="3071" spans="1:19">
      <c r="A3071" t="s">
        <v>10958</v>
      </c>
      <c r="B3071" t="s">
        <v>1197</v>
      </c>
      <c r="C3071" t="s">
        <v>2486</v>
      </c>
      <c r="D3071" t="s">
        <v>1746</v>
      </c>
      <c r="E3071" t="s">
        <v>2504</v>
      </c>
      <c r="F3071" t="s">
        <v>2565</v>
      </c>
      <c r="G3071" t="s">
        <v>722</v>
      </c>
      <c r="H3071" t="s">
        <v>1359</v>
      </c>
      <c r="I3071" t="s">
        <v>1360</v>
      </c>
      <c r="J3071">
        <v>2025</v>
      </c>
      <c r="K3071">
        <v>67</v>
      </c>
      <c r="L3071" t="s">
        <v>4984</v>
      </c>
      <c r="M3071" t="s">
        <v>10861</v>
      </c>
      <c r="N3071" t="s">
        <v>10959</v>
      </c>
      <c r="O3071" t="s">
        <v>1779</v>
      </c>
      <c r="P3071" t="s">
        <v>6328</v>
      </c>
      <c r="Q3071" t="s">
        <v>10960</v>
      </c>
      <c r="S3071" t="s">
        <v>10961</v>
      </c>
    </row>
    <row r="3072" spans="1:19">
      <c r="A3072" t="s">
        <v>10962</v>
      </c>
      <c r="B3072" t="s">
        <v>1198</v>
      </c>
      <c r="C3072" t="s">
        <v>2486</v>
      </c>
      <c r="D3072" t="s">
        <v>1747</v>
      </c>
      <c r="E3072" t="s">
        <v>2504</v>
      </c>
      <c r="F3072" t="s">
        <v>2526</v>
      </c>
      <c r="G3072" t="s">
        <v>728</v>
      </c>
      <c r="H3072" t="s">
        <v>1359</v>
      </c>
      <c r="I3072" t="s">
        <v>1360</v>
      </c>
      <c r="J3072">
        <v>2025</v>
      </c>
      <c r="K3072">
        <v>0</v>
      </c>
      <c r="L3072" t="s">
        <v>3206</v>
      </c>
      <c r="N3072" t="s">
        <v>10963</v>
      </c>
      <c r="O3072" t="s">
        <v>1779</v>
      </c>
      <c r="P3072" t="s">
        <v>10964</v>
      </c>
      <c r="Q3072" t="s">
        <v>10965</v>
      </c>
      <c r="S3072" t="s">
        <v>10966</v>
      </c>
    </row>
    <row r="3073" spans="1:19">
      <c r="A3073" t="s">
        <v>10967</v>
      </c>
      <c r="B3073" t="s">
        <v>1199</v>
      </c>
      <c r="C3073" t="s">
        <v>2486</v>
      </c>
      <c r="D3073" t="s">
        <v>1747</v>
      </c>
      <c r="E3073" t="s">
        <v>2504</v>
      </c>
      <c r="F3073" t="s">
        <v>2526</v>
      </c>
      <c r="G3073" t="s">
        <v>734</v>
      </c>
      <c r="H3073" t="s">
        <v>1359</v>
      </c>
      <c r="I3073" t="s">
        <v>1360</v>
      </c>
      <c r="J3073">
        <v>2025</v>
      </c>
      <c r="K3073">
        <v>0</v>
      </c>
      <c r="L3073" t="s">
        <v>3209</v>
      </c>
      <c r="N3073" t="s">
        <v>10963</v>
      </c>
      <c r="O3073" t="s">
        <v>1779</v>
      </c>
      <c r="P3073" t="s">
        <v>10968</v>
      </c>
      <c r="Q3073" t="s">
        <v>10969</v>
      </c>
      <c r="S3073" t="s">
        <v>10970</v>
      </c>
    </row>
    <row r="3074" spans="1:19">
      <c r="A3074" t="s">
        <v>10971</v>
      </c>
      <c r="B3074" t="s">
        <v>1200</v>
      </c>
      <c r="C3074" t="s">
        <v>2486</v>
      </c>
      <c r="D3074" t="s">
        <v>1747</v>
      </c>
      <c r="E3074" t="s">
        <v>2504</v>
      </c>
      <c r="F3074" t="s">
        <v>2526</v>
      </c>
      <c r="G3074" t="s">
        <v>740</v>
      </c>
      <c r="H3074" t="s">
        <v>1359</v>
      </c>
      <c r="I3074" t="s">
        <v>1360</v>
      </c>
      <c r="J3074">
        <v>2025</v>
      </c>
      <c r="K3074">
        <v>0</v>
      </c>
      <c r="L3074" t="s">
        <v>3211</v>
      </c>
      <c r="N3074" t="s">
        <v>10963</v>
      </c>
      <c r="O3074" t="s">
        <v>1779</v>
      </c>
      <c r="P3074" t="s">
        <v>4110</v>
      </c>
      <c r="Q3074" t="s">
        <v>10972</v>
      </c>
      <c r="S3074" t="s">
        <v>10966</v>
      </c>
    </row>
    <row r="3075" spans="1:19">
      <c r="A3075" t="s">
        <v>10973</v>
      </c>
      <c r="B3075" t="s">
        <v>1201</v>
      </c>
      <c r="C3075" t="s">
        <v>2486</v>
      </c>
      <c r="D3075" t="s">
        <v>1747</v>
      </c>
      <c r="E3075" t="s">
        <v>2504</v>
      </c>
      <c r="F3075" t="s">
        <v>2552</v>
      </c>
      <c r="G3075" t="s">
        <v>746</v>
      </c>
      <c r="H3075" t="s">
        <v>1359</v>
      </c>
      <c r="I3075" t="s">
        <v>1360</v>
      </c>
      <c r="J3075">
        <v>2025</v>
      </c>
      <c r="K3075">
        <v>0</v>
      </c>
      <c r="L3075" t="s">
        <v>3213</v>
      </c>
      <c r="N3075" t="s">
        <v>10963</v>
      </c>
      <c r="O3075" t="s">
        <v>1779</v>
      </c>
      <c r="P3075" t="s">
        <v>10974</v>
      </c>
      <c r="Q3075" t="s">
        <v>10975</v>
      </c>
      <c r="S3075" t="s">
        <v>10966</v>
      </c>
    </row>
    <row r="3076" spans="1:19">
      <c r="A3076" t="s">
        <v>10976</v>
      </c>
      <c r="B3076" t="s">
        <v>1202</v>
      </c>
      <c r="C3076" t="s">
        <v>2486</v>
      </c>
      <c r="D3076" t="s">
        <v>1747</v>
      </c>
      <c r="E3076" t="s">
        <v>2504</v>
      </c>
      <c r="F3076" t="s">
        <v>2552</v>
      </c>
      <c r="G3076" t="s">
        <v>752</v>
      </c>
      <c r="H3076" t="s">
        <v>1359</v>
      </c>
      <c r="I3076" t="s">
        <v>1360</v>
      </c>
      <c r="J3076">
        <v>2025</v>
      </c>
      <c r="K3076">
        <v>0</v>
      </c>
      <c r="L3076" t="s">
        <v>3215</v>
      </c>
      <c r="N3076" t="s">
        <v>10963</v>
      </c>
      <c r="O3076" t="s">
        <v>1779</v>
      </c>
      <c r="P3076" t="s">
        <v>2820</v>
      </c>
      <c r="Q3076" t="s">
        <v>10977</v>
      </c>
      <c r="S3076" t="s">
        <v>10978</v>
      </c>
    </row>
    <row r="3077" spans="1:19">
      <c r="A3077" t="s">
        <v>10979</v>
      </c>
      <c r="B3077" t="s">
        <v>1203</v>
      </c>
      <c r="C3077" t="s">
        <v>2486</v>
      </c>
      <c r="D3077" t="s">
        <v>1747</v>
      </c>
      <c r="E3077" t="s">
        <v>2504</v>
      </c>
      <c r="F3077" t="s">
        <v>2552</v>
      </c>
      <c r="G3077" t="s">
        <v>756</v>
      </c>
      <c r="H3077" t="s">
        <v>1359</v>
      </c>
      <c r="I3077" t="s">
        <v>1360</v>
      </c>
      <c r="J3077">
        <v>2025</v>
      </c>
      <c r="K3077">
        <v>0</v>
      </c>
      <c r="L3077" t="s">
        <v>3217</v>
      </c>
      <c r="N3077" t="s">
        <v>10963</v>
      </c>
      <c r="O3077" t="s">
        <v>1779</v>
      </c>
      <c r="P3077" t="s">
        <v>2823</v>
      </c>
      <c r="Q3077" t="s">
        <v>10980</v>
      </c>
      <c r="S3077" t="s">
        <v>10966</v>
      </c>
    </row>
    <row r="3078" spans="1:19">
      <c r="A3078" t="s">
        <v>10981</v>
      </c>
      <c r="B3078" t="s">
        <v>1204</v>
      </c>
      <c r="C3078" t="s">
        <v>2486</v>
      </c>
      <c r="D3078" t="s">
        <v>1747</v>
      </c>
      <c r="E3078" t="s">
        <v>2504</v>
      </c>
      <c r="F3078" t="s">
        <v>2565</v>
      </c>
      <c r="G3078" t="s">
        <v>762</v>
      </c>
      <c r="H3078" t="s">
        <v>1359</v>
      </c>
      <c r="I3078" t="s">
        <v>1360</v>
      </c>
      <c r="J3078">
        <v>2025</v>
      </c>
      <c r="K3078">
        <v>0</v>
      </c>
      <c r="L3078" t="s">
        <v>2826</v>
      </c>
      <c r="N3078" t="s">
        <v>10963</v>
      </c>
      <c r="O3078" t="s">
        <v>1779</v>
      </c>
      <c r="P3078" t="s">
        <v>3667</v>
      </c>
      <c r="Q3078" t="s">
        <v>10982</v>
      </c>
      <c r="S3078" t="s">
        <v>10966</v>
      </c>
    </row>
    <row r="3079" spans="1:19">
      <c r="A3079" t="s">
        <v>10983</v>
      </c>
      <c r="B3079" t="s">
        <v>1205</v>
      </c>
      <c r="C3079" t="s">
        <v>2486</v>
      </c>
      <c r="D3079" t="s">
        <v>1747</v>
      </c>
      <c r="E3079" t="s">
        <v>2504</v>
      </c>
      <c r="F3079" t="s">
        <v>2573</v>
      </c>
      <c r="G3079" t="s">
        <v>768</v>
      </c>
      <c r="H3079" t="s">
        <v>1359</v>
      </c>
      <c r="I3079" t="s">
        <v>1360</v>
      </c>
      <c r="J3079">
        <v>2025</v>
      </c>
      <c r="K3079">
        <v>0</v>
      </c>
      <c r="L3079" t="s">
        <v>2829</v>
      </c>
      <c r="N3079" t="s">
        <v>10963</v>
      </c>
      <c r="O3079" t="s">
        <v>1779</v>
      </c>
      <c r="P3079" t="s">
        <v>5489</v>
      </c>
      <c r="Q3079" t="s">
        <v>10984</v>
      </c>
      <c r="S3079" t="s">
        <v>10985</v>
      </c>
    </row>
    <row r="3080" spans="1:19">
      <c r="A3080" t="s">
        <v>10986</v>
      </c>
      <c r="B3080" t="s">
        <v>1206</v>
      </c>
      <c r="C3080" t="s">
        <v>2486</v>
      </c>
      <c r="D3080" t="s">
        <v>1747</v>
      </c>
      <c r="E3080" t="s">
        <v>2504</v>
      </c>
      <c r="F3080" t="s">
        <v>2580</v>
      </c>
      <c r="G3080" t="s">
        <v>774</v>
      </c>
      <c r="H3080" t="s">
        <v>1359</v>
      </c>
      <c r="I3080" t="s">
        <v>1360</v>
      </c>
      <c r="J3080">
        <v>2025</v>
      </c>
      <c r="K3080">
        <v>0</v>
      </c>
      <c r="L3080" t="s">
        <v>2832</v>
      </c>
      <c r="N3080" t="s">
        <v>10963</v>
      </c>
      <c r="O3080" t="s">
        <v>1753</v>
      </c>
      <c r="Q3080" t="s">
        <v>10987</v>
      </c>
    </row>
    <row r="3081" spans="1:19">
      <c r="A3081" t="s">
        <v>10988</v>
      </c>
      <c r="B3081" t="s">
        <v>1207</v>
      </c>
      <c r="C3081" t="s">
        <v>2486</v>
      </c>
      <c r="D3081" t="s">
        <v>1747</v>
      </c>
      <c r="E3081" t="s">
        <v>2504</v>
      </c>
      <c r="F3081" t="s">
        <v>2580</v>
      </c>
      <c r="G3081" t="s">
        <v>780</v>
      </c>
      <c r="H3081" t="s">
        <v>1359</v>
      </c>
      <c r="I3081" t="s">
        <v>1360</v>
      </c>
      <c r="J3081">
        <v>2025</v>
      </c>
      <c r="K3081">
        <v>0</v>
      </c>
      <c r="L3081" t="s">
        <v>2835</v>
      </c>
      <c r="N3081" t="s">
        <v>10963</v>
      </c>
      <c r="O3081" t="s">
        <v>1753</v>
      </c>
      <c r="Q3081" t="s">
        <v>10989</v>
      </c>
    </row>
    <row r="3082" spans="1:19">
      <c r="A3082" t="s">
        <v>10990</v>
      </c>
      <c r="B3082" t="s">
        <v>1208</v>
      </c>
      <c r="C3082" t="s">
        <v>2486</v>
      </c>
      <c r="D3082" t="s">
        <v>1747</v>
      </c>
      <c r="E3082" t="s">
        <v>2504</v>
      </c>
      <c r="F3082" t="s">
        <v>2580</v>
      </c>
      <c r="G3082" t="s">
        <v>786</v>
      </c>
      <c r="H3082" t="s">
        <v>1359</v>
      </c>
      <c r="I3082" t="s">
        <v>1360</v>
      </c>
      <c r="J3082">
        <v>2025</v>
      </c>
      <c r="K3082">
        <v>0</v>
      </c>
      <c r="L3082" t="s">
        <v>2838</v>
      </c>
      <c r="N3082" t="s">
        <v>10963</v>
      </c>
      <c r="O3082" t="s">
        <v>1753</v>
      </c>
      <c r="Q3082" t="s">
        <v>10991</v>
      </c>
    </row>
    <row r="3083" spans="1:19">
      <c r="A3083" t="s">
        <v>10992</v>
      </c>
      <c r="B3083" t="s">
        <v>1209</v>
      </c>
      <c r="C3083" t="s">
        <v>2486</v>
      </c>
      <c r="D3083" t="s">
        <v>1747</v>
      </c>
      <c r="E3083" t="s">
        <v>2504</v>
      </c>
      <c r="F3083" t="s">
        <v>2627</v>
      </c>
      <c r="G3083" t="s">
        <v>792</v>
      </c>
      <c r="H3083" t="s">
        <v>1359</v>
      </c>
      <c r="I3083" t="s">
        <v>1360</v>
      </c>
      <c r="J3083">
        <v>2025</v>
      </c>
      <c r="K3083">
        <v>0</v>
      </c>
      <c r="L3083" t="s">
        <v>3224</v>
      </c>
      <c r="N3083" t="s">
        <v>10963</v>
      </c>
      <c r="O3083" t="s">
        <v>1779</v>
      </c>
      <c r="P3083" t="s">
        <v>5017</v>
      </c>
      <c r="Q3083" t="s">
        <v>10993</v>
      </c>
      <c r="S3083" t="s">
        <v>10966</v>
      </c>
    </row>
    <row r="3084" spans="1:19">
      <c r="A3084" t="s">
        <v>10994</v>
      </c>
      <c r="B3084" t="s">
        <v>1210</v>
      </c>
      <c r="C3084" t="s">
        <v>2486</v>
      </c>
      <c r="D3084" t="s">
        <v>1747</v>
      </c>
      <c r="E3084" t="s">
        <v>2504</v>
      </c>
      <c r="F3084" t="s">
        <v>2627</v>
      </c>
      <c r="G3084" t="s">
        <v>798</v>
      </c>
      <c r="H3084" t="s">
        <v>1359</v>
      </c>
      <c r="I3084" t="s">
        <v>1360</v>
      </c>
      <c r="J3084">
        <v>2025</v>
      </c>
      <c r="K3084">
        <v>0</v>
      </c>
      <c r="L3084" t="s">
        <v>2844</v>
      </c>
      <c r="N3084" t="s">
        <v>10963</v>
      </c>
      <c r="O3084" t="s">
        <v>1753</v>
      </c>
      <c r="Q3084" t="s">
        <v>10995</v>
      </c>
    </row>
    <row r="3085" spans="1:19">
      <c r="A3085" t="s">
        <v>10996</v>
      </c>
      <c r="B3085" t="s">
        <v>1211</v>
      </c>
      <c r="C3085" t="s">
        <v>2486</v>
      </c>
      <c r="D3085" t="s">
        <v>1695</v>
      </c>
      <c r="E3085" t="s">
        <v>2521</v>
      </c>
      <c r="F3085" t="s">
        <v>2846</v>
      </c>
      <c r="G3085" t="s">
        <v>802</v>
      </c>
      <c r="H3085" t="s">
        <v>1359</v>
      </c>
      <c r="I3085" t="s">
        <v>1360</v>
      </c>
      <c r="J3085">
        <v>2025</v>
      </c>
      <c r="K3085">
        <v>67</v>
      </c>
      <c r="L3085" t="s">
        <v>2847</v>
      </c>
      <c r="M3085" t="s">
        <v>10997</v>
      </c>
      <c r="N3085" t="s">
        <v>10998</v>
      </c>
      <c r="O3085" t="s">
        <v>1753</v>
      </c>
      <c r="Q3085" t="s">
        <v>10999</v>
      </c>
    </row>
    <row r="3086" spans="1:19">
      <c r="A3086" t="s">
        <v>11000</v>
      </c>
      <c r="B3086" t="s">
        <v>1212</v>
      </c>
      <c r="C3086" t="s">
        <v>2486</v>
      </c>
      <c r="D3086" t="s">
        <v>1695</v>
      </c>
      <c r="E3086" t="s">
        <v>2521</v>
      </c>
      <c r="F3086" t="s">
        <v>2846</v>
      </c>
      <c r="G3086" t="s">
        <v>808</v>
      </c>
      <c r="H3086" t="s">
        <v>1359</v>
      </c>
      <c r="I3086" t="s">
        <v>1360</v>
      </c>
      <c r="J3086">
        <v>2025</v>
      </c>
      <c r="K3086">
        <v>0</v>
      </c>
      <c r="L3086" t="s">
        <v>3230</v>
      </c>
      <c r="N3086" t="s">
        <v>11001</v>
      </c>
      <c r="O3086" t="s">
        <v>1779</v>
      </c>
      <c r="P3086" t="s">
        <v>4568</v>
      </c>
      <c r="Q3086" t="s">
        <v>11002</v>
      </c>
      <c r="S3086" t="s">
        <v>11003</v>
      </c>
    </row>
    <row r="3087" spans="1:19">
      <c r="A3087" t="s">
        <v>11004</v>
      </c>
      <c r="B3087" t="s">
        <v>1213</v>
      </c>
      <c r="C3087" t="s">
        <v>2486</v>
      </c>
      <c r="D3087" t="s">
        <v>1695</v>
      </c>
      <c r="E3087" t="s">
        <v>2521</v>
      </c>
      <c r="F3087" t="s">
        <v>2846</v>
      </c>
      <c r="G3087" t="s">
        <v>814</v>
      </c>
      <c r="H3087" t="s">
        <v>1359</v>
      </c>
      <c r="I3087" t="s">
        <v>1360</v>
      </c>
      <c r="J3087">
        <v>2025</v>
      </c>
      <c r="K3087">
        <v>0</v>
      </c>
      <c r="L3087" t="s">
        <v>3234</v>
      </c>
      <c r="N3087" t="s">
        <v>11001</v>
      </c>
      <c r="O3087" t="s">
        <v>1779</v>
      </c>
      <c r="P3087" t="s">
        <v>2854</v>
      </c>
      <c r="Q3087" t="s">
        <v>11005</v>
      </c>
      <c r="S3087" t="s">
        <v>11003</v>
      </c>
    </row>
    <row r="3088" spans="1:19">
      <c r="A3088" t="s">
        <v>11006</v>
      </c>
      <c r="B3088" t="s">
        <v>1214</v>
      </c>
      <c r="C3088" t="s">
        <v>2486</v>
      </c>
      <c r="D3088" t="s">
        <v>1695</v>
      </c>
      <c r="E3088" t="s">
        <v>2521</v>
      </c>
      <c r="F3088" t="s">
        <v>2846</v>
      </c>
      <c r="G3088" t="s">
        <v>820</v>
      </c>
      <c r="H3088" t="s">
        <v>1359</v>
      </c>
      <c r="I3088" t="s">
        <v>1360</v>
      </c>
      <c r="J3088">
        <v>2025</v>
      </c>
      <c r="K3088">
        <v>0</v>
      </c>
      <c r="L3088" t="s">
        <v>3236</v>
      </c>
      <c r="N3088" t="s">
        <v>11001</v>
      </c>
      <c r="O3088" t="s">
        <v>1779</v>
      </c>
      <c r="P3088" t="s">
        <v>2856</v>
      </c>
      <c r="Q3088" t="s">
        <v>11007</v>
      </c>
      <c r="S3088" t="s">
        <v>11008</v>
      </c>
    </row>
    <row r="3089" spans="1:19">
      <c r="A3089" t="s">
        <v>11009</v>
      </c>
      <c r="B3089" t="s">
        <v>1215</v>
      </c>
      <c r="C3089" t="s">
        <v>2486</v>
      </c>
      <c r="D3089" t="s">
        <v>1695</v>
      </c>
      <c r="E3089" t="s">
        <v>2521</v>
      </c>
      <c r="F3089" t="s">
        <v>2846</v>
      </c>
      <c r="G3089" t="s">
        <v>824</v>
      </c>
      <c r="H3089" t="s">
        <v>1359</v>
      </c>
      <c r="I3089" t="s">
        <v>1360</v>
      </c>
      <c r="J3089">
        <v>2025</v>
      </c>
      <c r="K3089">
        <v>0</v>
      </c>
      <c r="L3089" t="s">
        <v>2859</v>
      </c>
      <c r="O3089" t="s">
        <v>1779</v>
      </c>
      <c r="P3089" t="s">
        <v>9285</v>
      </c>
      <c r="Q3089" t="s">
        <v>11010</v>
      </c>
      <c r="S3089" t="s">
        <v>11011</v>
      </c>
    </row>
    <row r="3090" spans="1:19">
      <c r="A3090" t="s">
        <v>11012</v>
      </c>
      <c r="B3090" t="s">
        <v>1216</v>
      </c>
      <c r="C3090" t="s">
        <v>2486</v>
      </c>
      <c r="D3090" t="s">
        <v>1695</v>
      </c>
      <c r="E3090" t="s">
        <v>2521</v>
      </c>
      <c r="F3090" t="s">
        <v>2846</v>
      </c>
      <c r="G3090" t="s">
        <v>830</v>
      </c>
      <c r="H3090" t="s">
        <v>1359</v>
      </c>
      <c r="I3090" t="s">
        <v>1360</v>
      </c>
      <c r="J3090">
        <v>2025</v>
      </c>
      <c r="K3090">
        <v>100</v>
      </c>
      <c r="L3090" t="s">
        <v>4581</v>
      </c>
      <c r="N3090" t="s">
        <v>11013</v>
      </c>
      <c r="O3090" t="s">
        <v>1779</v>
      </c>
      <c r="P3090" t="s">
        <v>4581</v>
      </c>
      <c r="Q3090" t="s">
        <v>11014</v>
      </c>
      <c r="S3090" t="s">
        <v>11015</v>
      </c>
    </row>
    <row r="3091" spans="1:19">
      <c r="A3091" t="s">
        <v>11016</v>
      </c>
      <c r="B3091" t="s">
        <v>1217</v>
      </c>
      <c r="C3091" t="s">
        <v>2864</v>
      </c>
      <c r="E3091" t="s">
        <v>2521</v>
      </c>
      <c r="F3091" t="s">
        <v>2865</v>
      </c>
      <c r="G3091" t="s">
        <v>837</v>
      </c>
      <c r="H3091" t="s">
        <v>1359</v>
      </c>
      <c r="I3091" t="s">
        <v>1360</v>
      </c>
      <c r="J3091">
        <v>2025</v>
      </c>
      <c r="K3091">
        <v>0</v>
      </c>
      <c r="L3091" t="s">
        <v>2866</v>
      </c>
      <c r="M3091" t="s">
        <v>11017</v>
      </c>
      <c r="O3091" t="s">
        <v>1753</v>
      </c>
      <c r="Q3091" t="s">
        <v>11018</v>
      </c>
    </row>
    <row r="3092" spans="1:19">
      <c r="A3092" t="s">
        <v>11019</v>
      </c>
      <c r="B3092" t="s">
        <v>1218</v>
      </c>
      <c r="C3092" t="s">
        <v>2864</v>
      </c>
      <c r="E3092" t="s">
        <v>2521</v>
      </c>
      <c r="F3092" t="s">
        <v>2865</v>
      </c>
      <c r="G3092" t="s">
        <v>843</v>
      </c>
      <c r="H3092" t="s">
        <v>1359</v>
      </c>
      <c r="I3092" t="s">
        <v>1360</v>
      </c>
      <c r="J3092">
        <v>2025</v>
      </c>
      <c r="K3092">
        <v>0</v>
      </c>
      <c r="L3092" t="s">
        <v>2869</v>
      </c>
      <c r="N3092" t="s">
        <v>11020</v>
      </c>
      <c r="O3092" t="s">
        <v>1753</v>
      </c>
      <c r="Q3092" t="s">
        <v>11018</v>
      </c>
    </row>
    <row r="3093" spans="1:19">
      <c r="A3093" t="s">
        <v>11021</v>
      </c>
      <c r="B3093" t="s">
        <v>1219</v>
      </c>
      <c r="C3093" t="s">
        <v>2864</v>
      </c>
      <c r="E3093" t="s">
        <v>2521</v>
      </c>
      <c r="F3093" t="s">
        <v>2865</v>
      </c>
      <c r="G3093" t="s">
        <v>849</v>
      </c>
      <c r="H3093" t="s">
        <v>1359</v>
      </c>
      <c r="I3093" t="s">
        <v>1360</v>
      </c>
      <c r="J3093">
        <v>2025</v>
      </c>
      <c r="K3093">
        <v>0</v>
      </c>
      <c r="L3093" t="s">
        <v>2871</v>
      </c>
      <c r="N3093" t="s">
        <v>11020</v>
      </c>
      <c r="O3093" t="s">
        <v>1753</v>
      </c>
      <c r="Q3093" t="s">
        <v>11018</v>
      </c>
    </row>
    <row r="3094" spans="1:19">
      <c r="A3094" t="s">
        <v>11022</v>
      </c>
      <c r="B3094" t="s">
        <v>1220</v>
      </c>
      <c r="C3094" t="s">
        <v>2864</v>
      </c>
      <c r="E3094" t="s">
        <v>2521</v>
      </c>
      <c r="F3094" t="s">
        <v>2865</v>
      </c>
      <c r="G3094" t="s">
        <v>855</v>
      </c>
      <c r="H3094" t="s">
        <v>1359</v>
      </c>
      <c r="I3094" t="s">
        <v>1360</v>
      </c>
      <c r="J3094">
        <v>2025</v>
      </c>
      <c r="K3094">
        <v>0</v>
      </c>
      <c r="L3094" t="s">
        <v>2873</v>
      </c>
      <c r="N3094" t="s">
        <v>11020</v>
      </c>
      <c r="O3094" t="s">
        <v>1753</v>
      </c>
      <c r="Q3094" t="s">
        <v>11018</v>
      </c>
    </row>
    <row r="3095" spans="1:19">
      <c r="A3095" t="s">
        <v>11023</v>
      </c>
      <c r="B3095" t="s">
        <v>1221</v>
      </c>
      <c r="C3095" t="s">
        <v>2875</v>
      </c>
      <c r="E3095" t="s">
        <v>2487</v>
      </c>
      <c r="F3095" t="s">
        <v>2876</v>
      </c>
      <c r="G3095" t="s">
        <v>862</v>
      </c>
      <c r="H3095" t="s">
        <v>1359</v>
      </c>
      <c r="I3095" t="s">
        <v>1360</v>
      </c>
      <c r="J3095">
        <v>2025</v>
      </c>
      <c r="K3095">
        <v>33</v>
      </c>
      <c r="L3095" t="s">
        <v>2877</v>
      </c>
      <c r="M3095" t="s">
        <v>11024</v>
      </c>
      <c r="N3095" t="s">
        <v>11025</v>
      </c>
      <c r="O3095" t="s">
        <v>1779</v>
      </c>
      <c r="P3095" t="s">
        <v>6921</v>
      </c>
      <c r="Q3095" t="s">
        <v>11026</v>
      </c>
      <c r="S3095" t="s">
        <v>11027</v>
      </c>
    </row>
    <row r="3096" spans="1:19">
      <c r="A3096" t="s">
        <v>11028</v>
      </c>
      <c r="B3096" t="s">
        <v>1222</v>
      </c>
      <c r="C3096" t="s">
        <v>2875</v>
      </c>
      <c r="E3096" t="s">
        <v>2499</v>
      </c>
      <c r="F3096" t="s">
        <v>2876</v>
      </c>
      <c r="G3096" t="s">
        <v>868</v>
      </c>
      <c r="H3096" t="s">
        <v>1359</v>
      </c>
      <c r="I3096" t="s">
        <v>1360</v>
      </c>
      <c r="J3096">
        <v>2025</v>
      </c>
      <c r="K3096">
        <v>67</v>
      </c>
      <c r="L3096" t="s">
        <v>2882</v>
      </c>
      <c r="M3096" t="s">
        <v>11029</v>
      </c>
      <c r="N3096" t="s">
        <v>11030</v>
      </c>
      <c r="O3096" t="s">
        <v>1753</v>
      </c>
      <c r="Q3096" t="s">
        <v>11031</v>
      </c>
    </row>
    <row r="3097" spans="1:19">
      <c r="A3097" t="s">
        <v>11032</v>
      </c>
      <c r="B3097" t="s">
        <v>1223</v>
      </c>
      <c r="C3097" t="s">
        <v>2875</v>
      </c>
      <c r="E3097" t="s">
        <v>2499</v>
      </c>
      <c r="F3097" t="s">
        <v>2876</v>
      </c>
      <c r="G3097" t="s">
        <v>874</v>
      </c>
      <c r="H3097" t="s">
        <v>1359</v>
      </c>
      <c r="I3097" t="s">
        <v>1360</v>
      </c>
      <c r="J3097">
        <v>2025</v>
      </c>
      <c r="K3097">
        <v>67</v>
      </c>
      <c r="L3097" t="s">
        <v>5921</v>
      </c>
      <c r="M3097" t="s">
        <v>11029</v>
      </c>
      <c r="N3097" t="s">
        <v>11033</v>
      </c>
      <c r="O3097" t="s">
        <v>1753</v>
      </c>
      <c r="Q3097" t="s">
        <v>11034</v>
      </c>
    </row>
    <row r="3098" spans="1:19">
      <c r="A3098" t="s">
        <v>11035</v>
      </c>
      <c r="B3098" t="s">
        <v>1224</v>
      </c>
      <c r="C3098" t="s">
        <v>2875</v>
      </c>
      <c r="E3098" t="s">
        <v>2499</v>
      </c>
      <c r="F3098" t="s">
        <v>2876</v>
      </c>
      <c r="G3098" t="s">
        <v>880</v>
      </c>
      <c r="H3098" t="s">
        <v>1359</v>
      </c>
      <c r="I3098" t="s">
        <v>1360</v>
      </c>
      <c r="J3098">
        <v>2025</v>
      </c>
      <c r="K3098">
        <v>67</v>
      </c>
      <c r="L3098" t="s">
        <v>3255</v>
      </c>
      <c r="M3098" t="s">
        <v>11029</v>
      </c>
      <c r="N3098" t="s">
        <v>11036</v>
      </c>
      <c r="O3098" t="s">
        <v>1779</v>
      </c>
      <c r="P3098" t="s">
        <v>3255</v>
      </c>
      <c r="Q3098" t="s">
        <v>11037</v>
      </c>
      <c r="S3098" t="s">
        <v>11038</v>
      </c>
    </row>
    <row r="3099" spans="1:19">
      <c r="A3099" t="s">
        <v>11039</v>
      </c>
      <c r="B3099" t="s">
        <v>1225</v>
      </c>
      <c r="C3099" t="s">
        <v>2875</v>
      </c>
      <c r="E3099" t="s">
        <v>2499</v>
      </c>
      <c r="F3099" t="s">
        <v>2876</v>
      </c>
      <c r="G3099" t="s">
        <v>886</v>
      </c>
      <c r="H3099" t="s">
        <v>1359</v>
      </c>
      <c r="I3099" t="s">
        <v>1360</v>
      </c>
      <c r="J3099">
        <v>2025</v>
      </c>
      <c r="K3099">
        <v>100</v>
      </c>
      <c r="L3099" t="s">
        <v>2894</v>
      </c>
      <c r="M3099" t="s">
        <v>11040</v>
      </c>
      <c r="N3099" t="s">
        <v>11041</v>
      </c>
      <c r="O3099" t="s">
        <v>1753</v>
      </c>
      <c r="Q3099" t="s">
        <v>11042</v>
      </c>
    </row>
    <row r="3100" spans="1:19">
      <c r="A3100" t="s">
        <v>11043</v>
      </c>
      <c r="B3100" t="s">
        <v>1226</v>
      </c>
      <c r="C3100" t="s">
        <v>2875</v>
      </c>
      <c r="E3100" t="s">
        <v>2499</v>
      </c>
      <c r="F3100" t="s">
        <v>2876</v>
      </c>
      <c r="G3100" t="s">
        <v>892</v>
      </c>
      <c r="H3100" t="s">
        <v>1359</v>
      </c>
      <c r="I3100" t="s">
        <v>1360</v>
      </c>
      <c r="J3100">
        <v>2025</v>
      </c>
      <c r="K3100">
        <v>67</v>
      </c>
      <c r="L3100" t="s">
        <v>2898</v>
      </c>
      <c r="M3100" t="s">
        <v>11044</v>
      </c>
      <c r="N3100" t="s">
        <v>11045</v>
      </c>
      <c r="O3100" t="s">
        <v>1779</v>
      </c>
      <c r="P3100" t="s">
        <v>5073</v>
      </c>
      <c r="Q3100" t="s">
        <v>11046</v>
      </c>
      <c r="S3100" t="s">
        <v>11047</v>
      </c>
    </row>
    <row r="3101" spans="1:19">
      <c r="A3101" t="s">
        <v>11048</v>
      </c>
      <c r="B3101" t="s">
        <v>1227</v>
      </c>
      <c r="C3101" t="s">
        <v>2875</v>
      </c>
      <c r="E3101" t="s">
        <v>2499</v>
      </c>
      <c r="F3101" t="s">
        <v>2876</v>
      </c>
      <c r="G3101" t="s">
        <v>898</v>
      </c>
      <c r="H3101" t="s">
        <v>1359</v>
      </c>
      <c r="I3101" t="s">
        <v>1360</v>
      </c>
      <c r="J3101">
        <v>2025</v>
      </c>
      <c r="K3101">
        <v>67</v>
      </c>
      <c r="L3101" t="s">
        <v>2902</v>
      </c>
      <c r="M3101" t="s">
        <v>11049</v>
      </c>
      <c r="N3101" t="s">
        <v>11050</v>
      </c>
      <c r="O3101" t="s">
        <v>1779</v>
      </c>
      <c r="P3101" t="s">
        <v>5077</v>
      </c>
      <c r="Q3101" t="s">
        <v>11051</v>
      </c>
      <c r="S3101" t="s">
        <v>11052</v>
      </c>
    </row>
    <row r="3102" spans="1:19">
      <c r="A3102" t="s">
        <v>11053</v>
      </c>
      <c r="B3102" t="s">
        <v>1228</v>
      </c>
      <c r="C3102" t="s">
        <v>2875</v>
      </c>
      <c r="E3102" t="s">
        <v>2504</v>
      </c>
      <c r="F3102" t="s">
        <v>2876</v>
      </c>
      <c r="G3102" t="s">
        <v>904</v>
      </c>
      <c r="H3102" t="s">
        <v>1359</v>
      </c>
      <c r="I3102" t="s">
        <v>1360</v>
      </c>
      <c r="J3102">
        <v>2025</v>
      </c>
      <c r="K3102">
        <v>33</v>
      </c>
      <c r="L3102" t="s">
        <v>4197</v>
      </c>
      <c r="M3102" t="s">
        <v>11054</v>
      </c>
      <c r="N3102" t="s">
        <v>11055</v>
      </c>
      <c r="O3102" t="s">
        <v>1779</v>
      </c>
      <c r="P3102" t="s">
        <v>5081</v>
      </c>
      <c r="Q3102" t="s">
        <v>11056</v>
      </c>
      <c r="S3102" t="s">
        <v>11057</v>
      </c>
    </row>
    <row r="3103" spans="1:19">
      <c r="A3103" t="s">
        <v>11058</v>
      </c>
      <c r="B3103" t="s">
        <v>1229</v>
      </c>
      <c r="C3103" t="s">
        <v>2875</v>
      </c>
      <c r="E3103" t="s">
        <v>2504</v>
      </c>
      <c r="F3103" t="s">
        <v>2876</v>
      </c>
      <c r="G3103" t="s">
        <v>910</v>
      </c>
      <c r="H3103" t="s">
        <v>1359</v>
      </c>
      <c r="I3103" t="s">
        <v>1360</v>
      </c>
      <c r="J3103">
        <v>2025</v>
      </c>
      <c r="L3103" t="s">
        <v>3959</v>
      </c>
      <c r="N3103" t="s">
        <v>11059</v>
      </c>
      <c r="O3103" t="s">
        <v>1779</v>
      </c>
      <c r="P3103" t="s">
        <v>5085</v>
      </c>
      <c r="Q3103" t="s">
        <v>11060</v>
      </c>
      <c r="S3103" t="s">
        <v>11061</v>
      </c>
    </row>
    <row r="3104" spans="1:19">
      <c r="A3104" t="s">
        <v>11062</v>
      </c>
      <c r="B3104" t="s">
        <v>1230</v>
      </c>
      <c r="C3104" t="s">
        <v>2875</v>
      </c>
      <c r="E3104" t="s">
        <v>2504</v>
      </c>
      <c r="F3104" t="s">
        <v>2876</v>
      </c>
      <c r="G3104" t="s">
        <v>2913</v>
      </c>
      <c r="H3104" t="s">
        <v>1359</v>
      </c>
      <c r="I3104" t="s">
        <v>1360</v>
      </c>
      <c r="J3104">
        <v>2025</v>
      </c>
      <c r="K3104">
        <v>0</v>
      </c>
      <c r="L3104" t="s">
        <v>3270</v>
      </c>
      <c r="M3104" t="s">
        <v>11063</v>
      </c>
      <c r="N3104" t="s">
        <v>11064</v>
      </c>
      <c r="O3104" t="s">
        <v>1779</v>
      </c>
      <c r="P3104" t="s">
        <v>2914</v>
      </c>
      <c r="Q3104" t="s">
        <v>11065</v>
      </c>
      <c r="S3104" t="s">
        <v>11066</v>
      </c>
    </row>
    <row r="3105" spans="1:19">
      <c r="A3105" t="s">
        <v>11067</v>
      </c>
      <c r="B3105" t="s">
        <v>1231</v>
      </c>
      <c r="C3105" t="s">
        <v>2875</v>
      </c>
      <c r="E3105" t="s">
        <v>2504</v>
      </c>
      <c r="F3105" t="s">
        <v>2876</v>
      </c>
      <c r="G3105" t="s">
        <v>922</v>
      </c>
      <c r="H3105" t="s">
        <v>1359</v>
      </c>
      <c r="I3105" t="s">
        <v>1360</v>
      </c>
      <c r="J3105">
        <v>2025</v>
      </c>
      <c r="K3105">
        <v>0</v>
      </c>
      <c r="L3105" t="s">
        <v>3273</v>
      </c>
      <c r="M3105" t="s">
        <v>11024</v>
      </c>
      <c r="N3105" t="s">
        <v>11068</v>
      </c>
      <c r="O3105" t="s">
        <v>1753</v>
      </c>
    </row>
    <row r="3106" spans="1:19">
      <c r="A3106" t="s">
        <v>11069</v>
      </c>
      <c r="B3106" t="s">
        <v>1232</v>
      </c>
      <c r="C3106" t="s">
        <v>2875</v>
      </c>
      <c r="E3106" t="s">
        <v>2521</v>
      </c>
      <c r="F3106" t="s">
        <v>2876</v>
      </c>
      <c r="G3106" t="s">
        <v>928</v>
      </c>
      <c r="H3106" t="s">
        <v>1359</v>
      </c>
      <c r="I3106" t="s">
        <v>1360</v>
      </c>
      <c r="J3106">
        <v>2025</v>
      </c>
      <c r="K3106">
        <v>100</v>
      </c>
      <c r="L3106" t="s">
        <v>5949</v>
      </c>
      <c r="N3106" t="s">
        <v>11070</v>
      </c>
      <c r="O3106" t="s">
        <v>1779</v>
      </c>
      <c r="P3106" t="s">
        <v>5949</v>
      </c>
      <c r="Q3106" t="s">
        <v>11071</v>
      </c>
      <c r="S3106" t="s">
        <v>11072</v>
      </c>
    </row>
    <row r="3107" spans="1:19">
      <c r="A3107" t="s">
        <v>11073</v>
      </c>
      <c r="B3107" t="s">
        <v>1233</v>
      </c>
      <c r="C3107" t="s">
        <v>2875</v>
      </c>
      <c r="E3107" t="s">
        <v>2521</v>
      </c>
      <c r="F3107" t="s">
        <v>2926</v>
      </c>
      <c r="G3107" t="s">
        <v>935</v>
      </c>
      <c r="H3107" t="s">
        <v>1359</v>
      </c>
      <c r="I3107" t="s">
        <v>1360</v>
      </c>
      <c r="J3107">
        <v>2025</v>
      </c>
      <c r="K3107">
        <v>0</v>
      </c>
      <c r="L3107" t="s">
        <v>3280</v>
      </c>
      <c r="M3107" t="s">
        <v>11074</v>
      </c>
      <c r="N3107" t="s">
        <v>11075</v>
      </c>
      <c r="O3107" t="s">
        <v>1779</v>
      </c>
      <c r="P3107" t="s">
        <v>4077</v>
      </c>
      <c r="Q3107" t="s">
        <v>11076</v>
      </c>
      <c r="S3107" t="s">
        <v>11077</v>
      </c>
    </row>
    <row r="3108" spans="1:19">
      <c r="A3108" t="s">
        <v>11078</v>
      </c>
      <c r="B3108" t="s">
        <v>1234</v>
      </c>
      <c r="C3108" t="s">
        <v>2875</v>
      </c>
      <c r="E3108" t="s">
        <v>2521</v>
      </c>
      <c r="F3108" t="s">
        <v>2926</v>
      </c>
      <c r="G3108" t="s">
        <v>939</v>
      </c>
      <c r="H3108" t="s">
        <v>1359</v>
      </c>
      <c r="I3108" t="s">
        <v>1360</v>
      </c>
      <c r="J3108">
        <v>2025</v>
      </c>
      <c r="K3108">
        <v>0</v>
      </c>
      <c r="L3108" t="s">
        <v>3283</v>
      </c>
      <c r="M3108" t="s">
        <v>11079</v>
      </c>
      <c r="N3108" t="s">
        <v>11080</v>
      </c>
      <c r="O3108" t="s">
        <v>1779</v>
      </c>
      <c r="P3108" t="s">
        <v>4077</v>
      </c>
      <c r="Q3108" t="s">
        <v>11081</v>
      </c>
      <c r="S3108" t="s">
        <v>11082</v>
      </c>
    </row>
    <row r="3109" spans="1:19">
      <c r="A3109" t="s">
        <v>11083</v>
      </c>
      <c r="B3109" t="s">
        <v>1235</v>
      </c>
      <c r="C3109" t="s">
        <v>2875</v>
      </c>
      <c r="E3109" t="s">
        <v>2521</v>
      </c>
      <c r="F3109" t="s">
        <v>2926</v>
      </c>
      <c r="G3109" t="s">
        <v>943</v>
      </c>
      <c r="H3109" t="s">
        <v>1359</v>
      </c>
      <c r="I3109" t="s">
        <v>1360</v>
      </c>
      <c r="J3109">
        <v>2025</v>
      </c>
      <c r="K3109">
        <v>100</v>
      </c>
      <c r="L3109" t="s">
        <v>2935</v>
      </c>
      <c r="M3109" t="s">
        <v>11084</v>
      </c>
      <c r="N3109" t="s">
        <v>11085</v>
      </c>
      <c r="O3109" t="s">
        <v>1753</v>
      </c>
      <c r="Q3109" t="s">
        <v>11086</v>
      </c>
    </row>
    <row r="3110" spans="1:19">
      <c r="A3110" t="s">
        <v>11087</v>
      </c>
      <c r="B3110" t="s">
        <v>1236</v>
      </c>
      <c r="C3110" t="s">
        <v>2875</v>
      </c>
      <c r="E3110" t="s">
        <v>2521</v>
      </c>
      <c r="F3110" t="s">
        <v>2926</v>
      </c>
      <c r="G3110" t="s">
        <v>949</v>
      </c>
      <c r="H3110" t="s">
        <v>1359</v>
      </c>
      <c r="I3110" t="s">
        <v>1360</v>
      </c>
      <c r="J3110">
        <v>2025</v>
      </c>
      <c r="K3110">
        <v>100</v>
      </c>
      <c r="L3110" t="s">
        <v>2938</v>
      </c>
      <c r="M3110" t="s">
        <v>11088</v>
      </c>
      <c r="N3110" t="s">
        <v>11089</v>
      </c>
      <c r="O3110" t="s">
        <v>1753</v>
      </c>
      <c r="Q3110" t="s">
        <v>11090</v>
      </c>
    </row>
    <row r="3111" spans="1:19">
      <c r="A3111" t="s">
        <v>11091</v>
      </c>
      <c r="B3111" t="s">
        <v>1237</v>
      </c>
      <c r="C3111" t="s">
        <v>2875</v>
      </c>
      <c r="E3111" t="s">
        <v>2521</v>
      </c>
      <c r="F3111" t="s">
        <v>2926</v>
      </c>
      <c r="G3111" t="s">
        <v>955</v>
      </c>
      <c r="H3111" t="s">
        <v>1359</v>
      </c>
      <c r="I3111" t="s">
        <v>1360</v>
      </c>
      <c r="J3111">
        <v>2025</v>
      </c>
      <c r="K3111">
        <v>33</v>
      </c>
      <c r="L3111" t="s">
        <v>3788</v>
      </c>
      <c r="N3111" t="s">
        <v>11092</v>
      </c>
      <c r="O3111" t="s">
        <v>1753</v>
      </c>
      <c r="Q3111" t="s">
        <v>11093</v>
      </c>
    </row>
    <row r="3112" spans="1:19">
      <c r="A3112" t="s">
        <v>11094</v>
      </c>
      <c r="B3112" t="s">
        <v>1238</v>
      </c>
      <c r="C3112" t="s">
        <v>2875</v>
      </c>
      <c r="E3112" t="s">
        <v>2521</v>
      </c>
      <c r="F3112" t="s">
        <v>2926</v>
      </c>
      <c r="G3112" t="s">
        <v>961</v>
      </c>
      <c r="H3112" t="s">
        <v>1359</v>
      </c>
      <c r="I3112" t="s">
        <v>1360</v>
      </c>
      <c r="J3112">
        <v>2025</v>
      </c>
      <c r="K3112">
        <v>33</v>
      </c>
      <c r="L3112" t="s">
        <v>3728</v>
      </c>
      <c r="M3112" t="s">
        <v>11095</v>
      </c>
      <c r="N3112" t="s">
        <v>11096</v>
      </c>
      <c r="O3112" t="s">
        <v>1779</v>
      </c>
      <c r="P3112" t="s">
        <v>3728</v>
      </c>
      <c r="Q3112" t="s">
        <v>11097</v>
      </c>
      <c r="S3112" t="s">
        <v>11098</v>
      </c>
    </row>
    <row r="3113" spans="1:19">
      <c r="A3113" t="s">
        <v>11099</v>
      </c>
      <c r="B3113" t="s">
        <v>1239</v>
      </c>
      <c r="C3113" t="s">
        <v>2947</v>
      </c>
      <c r="E3113" t="s">
        <v>2487</v>
      </c>
      <c r="F3113" t="s">
        <v>2948</v>
      </c>
      <c r="G3113" t="s">
        <v>965</v>
      </c>
      <c r="H3113" t="s">
        <v>1359</v>
      </c>
      <c r="I3113" t="s">
        <v>1360</v>
      </c>
      <c r="J3113">
        <v>2025</v>
      </c>
      <c r="K3113">
        <v>33</v>
      </c>
      <c r="L3113" t="s">
        <v>2949</v>
      </c>
      <c r="M3113" t="s">
        <v>11100</v>
      </c>
      <c r="N3113" t="s">
        <v>11101</v>
      </c>
      <c r="O3113" t="s">
        <v>1779</v>
      </c>
      <c r="P3113" t="s">
        <v>11102</v>
      </c>
      <c r="Q3113" t="s">
        <v>11103</v>
      </c>
      <c r="S3113" t="s">
        <v>11104</v>
      </c>
    </row>
    <row r="3114" spans="1:19">
      <c r="A3114" t="s">
        <v>11105</v>
      </c>
      <c r="B3114" t="s">
        <v>1240</v>
      </c>
      <c r="C3114" t="s">
        <v>2947</v>
      </c>
      <c r="E3114" t="s">
        <v>2487</v>
      </c>
      <c r="F3114" t="s">
        <v>2948</v>
      </c>
      <c r="G3114" t="s">
        <v>971</v>
      </c>
      <c r="H3114" t="s">
        <v>1359</v>
      </c>
      <c r="I3114" t="s">
        <v>1360</v>
      </c>
      <c r="J3114">
        <v>2025</v>
      </c>
      <c r="K3114">
        <v>0</v>
      </c>
      <c r="L3114" t="s">
        <v>2954</v>
      </c>
      <c r="N3114" t="s">
        <v>11106</v>
      </c>
      <c r="O3114" t="s">
        <v>1779</v>
      </c>
      <c r="P3114" t="s">
        <v>5124</v>
      </c>
      <c r="Q3114" t="s">
        <v>11107</v>
      </c>
      <c r="S3114" t="s">
        <v>11108</v>
      </c>
    </row>
    <row r="3115" spans="1:19">
      <c r="A3115" t="s">
        <v>11109</v>
      </c>
      <c r="B3115" t="s">
        <v>1241</v>
      </c>
      <c r="C3115" t="s">
        <v>2947</v>
      </c>
      <c r="E3115" t="s">
        <v>2487</v>
      </c>
      <c r="F3115" t="s">
        <v>2948</v>
      </c>
      <c r="G3115" t="s">
        <v>975</v>
      </c>
      <c r="H3115" t="s">
        <v>1359</v>
      </c>
      <c r="I3115" t="s">
        <v>1360</v>
      </c>
      <c r="J3115">
        <v>2025</v>
      </c>
      <c r="K3115">
        <v>67</v>
      </c>
      <c r="L3115" t="s">
        <v>3830</v>
      </c>
      <c r="M3115" t="s">
        <v>11110</v>
      </c>
      <c r="N3115" t="s">
        <v>11111</v>
      </c>
      <c r="O3115" t="s">
        <v>1753</v>
      </c>
      <c r="Q3115" t="s">
        <v>11112</v>
      </c>
      <c r="S3115" t="s">
        <v>11113</v>
      </c>
    </row>
    <row r="3116" spans="1:19">
      <c r="A3116" t="s">
        <v>11114</v>
      </c>
      <c r="B3116" t="s">
        <v>1242</v>
      </c>
      <c r="C3116" t="s">
        <v>2947</v>
      </c>
      <c r="E3116" t="s">
        <v>2504</v>
      </c>
      <c r="F3116" t="s">
        <v>2948</v>
      </c>
      <c r="G3116" t="s">
        <v>981</v>
      </c>
      <c r="H3116" t="s">
        <v>1359</v>
      </c>
      <c r="I3116" t="s">
        <v>1360</v>
      </c>
      <c r="J3116">
        <v>2025</v>
      </c>
      <c r="K3116">
        <v>67</v>
      </c>
      <c r="L3116" t="s">
        <v>6476</v>
      </c>
      <c r="M3116" t="s">
        <v>11115</v>
      </c>
      <c r="N3116" t="s">
        <v>11116</v>
      </c>
      <c r="O3116" t="s">
        <v>1779</v>
      </c>
      <c r="P3116" t="s">
        <v>6479</v>
      </c>
      <c r="Q3116" t="s">
        <v>11117</v>
      </c>
      <c r="S3116" t="s">
        <v>11118</v>
      </c>
    </row>
    <row r="3117" spans="1:19">
      <c r="A3117" t="s">
        <v>11119</v>
      </c>
      <c r="B3117" t="s">
        <v>1243</v>
      </c>
      <c r="C3117" t="s">
        <v>2947</v>
      </c>
      <c r="E3117" t="s">
        <v>2504</v>
      </c>
      <c r="F3117" t="s">
        <v>2948</v>
      </c>
      <c r="G3117" t="s">
        <v>986</v>
      </c>
      <c r="H3117" t="s">
        <v>1359</v>
      </c>
      <c r="I3117" t="s">
        <v>1360</v>
      </c>
      <c r="J3117">
        <v>2025</v>
      </c>
      <c r="K3117">
        <v>0</v>
      </c>
      <c r="L3117" t="s">
        <v>2954</v>
      </c>
      <c r="O3117" t="s">
        <v>1779</v>
      </c>
      <c r="P3117" t="s">
        <v>5136</v>
      </c>
      <c r="Q3117" t="s">
        <v>11120</v>
      </c>
      <c r="S3117" t="s">
        <v>11121</v>
      </c>
    </row>
    <row r="3118" spans="1:19">
      <c r="A3118" t="s">
        <v>11122</v>
      </c>
      <c r="B3118" t="s">
        <v>1244</v>
      </c>
      <c r="C3118" t="s">
        <v>2947</v>
      </c>
      <c r="E3118" t="s">
        <v>2504</v>
      </c>
      <c r="F3118" t="s">
        <v>2948</v>
      </c>
      <c r="G3118" t="s">
        <v>989</v>
      </c>
      <c r="H3118" t="s">
        <v>1359</v>
      </c>
      <c r="I3118" t="s">
        <v>1360</v>
      </c>
      <c r="J3118">
        <v>2025</v>
      </c>
      <c r="K3118">
        <v>33</v>
      </c>
      <c r="L3118" t="s">
        <v>2957</v>
      </c>
      <c r="M3118" t="s">
        <v>11123</v>
      </c>
      <c r="N3118" t="s">
        <v>11124</v>
      </c>
      <c r="O3118" t="s">
        <v>1753</v>
      </c>
      <c r="Q3118" t="s">
        <v>11125</v>
      </c>
    </row>
    <row r="3119" spans="1:19">
      <c r="A3119" t="s">
        <v>11126</v>
      </c>
      <c r="B3119" t="s">
        <v>1245</v>
      </c>
      <c r="C3119" t="s">
        <v>2947</v>
      </c>
      <c r="E3119" t="s">
        <v>2966</v>
      </c>
      <c r="F3119" t="s">
        <v>2948</v>
      </c>
      <c r="G3119" t="s">
        <v>993</v>
      </c>
      <c r="H3119" t="s">
        <v>1359</v>
      </c>
      <c r="I3119" t="s">
        <v>1360</v>
      </c>
      <c r="J3119">
        <v>2025</v>
      </c>
      <c r="K3119">
        <v>33</v>
      </c>
      <c r="L3119" t="s">
        <v>7012</v>
      </c>
      <c r="N3119" t="s">
        <v>11127</v>
      </c>
      <c r="O3119" t="s">
        <v>1779</v>
      </c>
      <c r="P3119" t="s">
        <v>7794</v>
      </c>
      <c r="Q3119" t="s">
        <v>11128</v>
      </c>
      <c r="S3119" t="s">
        <v>11129</v>
      </c>
    </row>
    <row r="3120" spans="1:19">
      <c r="A3120" t="s">
        <v>11130</v>
      </c>
      <c r="B3120" t="s">
        <v>1246</v>
      </c>
      <c r="C3120" t="s">
        <v>2947</v>
      </c>
      <c r="E3120" t="s">
        <v>2487</v>
      </c>
      <c r="F3120" t="s">
        <v>2948</v>
      </c>
      <c r="G3120" t="s">
        <v>998</v>
      </c>
      <c r="H3120" t="s">
        <v>1359</v>
      </c>
      <c r="I3120" t="s">
        <v>1360</v>
      </c>
      <c r="J3120">
        <v>2025</v>
      </c>
      <c r="K3120">
        <v>33</v>
      </c>
      <c r="L3120" t="s">
        <v>7018</v>
      </c>
      <c r="O3120" t="s">
        <v>1779</v>
      </c>
      <c r="P3120" t="s">
        <v>7018</v>
      </c>
      <c r="Q3120" t="s">
        <v>11131</v>
      </c>
      <c r="S3120" t="s">
        <v>11132</v>
      </c>
    </row>
    <row r="3121" spans="1:19">
      <c r="A3121" t="s">
        <v>11133</v>
      </c>
      <c r="B3121" t="s">
        <v>1247</v>
      </c>
      <c r="C3121" t="s">
        <v>2947</v>
      </c>
      <c r="E3121" t="s">
        <v>2504</v>
      </c>
      <c r="F3121" t="s">
        <v>2948</v>
      </c>
      <c r="G3121" t="s">
        <v>1003</v>
      </c>
      <c r="H3121" t="s">
        <v>1359</v>
      </c>
      <c r="I3121" t="s">
        <v>1360</v>
      </c>
      <c r="J3121">
        <v>2025</v>
      </c>
      <c r="K3121">
        <v>33</v>
      </c>
      <c r="L3121" t="s">
        <v>7018</v>
      </c>
      <c r="O3121" t="s">
        <v>1779</v>
      </c>
      <c r="P3121" t="s">
        <v>5153</v>
      </c>
      <c r="Q3121" t="s">
        <v>11134</v>
      </c>
      <c r="S3121" t="s">
        <v>11135</v>
      </c>
    </row>
    <row r="3122" spans="1:19">
      <c r="A3122" t="s">
        <v>11136</v>
      </c>
      <c r="B3122" t="s">
        <v>1248</v>
      </c>
      <c r="C3122" t="s">
        <v>2947</v>
      </c>
      <c r="E3122" t="s">
        <v>2487</v>
      </c>
      <c r="F3122" t="s">
        <v>2948</v>
      </c>
      <c r="G3122" t="s">
        <v>1007</v>
      </c>
      <c r="H3122" t="s">
        <v>1359</v>
      </c>
      <c r="I3122" t="s">
        <v>1360</v>
      </c>
      <c r="J3122">
        <v>2025</v>
      </c>
      <c r="K3122">
        <v>0</v>
      </c>
      <c r="L3122" t="s">
        <v>2954</v>
      </c>
      <c r="O3122" t="s">
        <v>1753</v>
      </c>
    </row>
    <row r="3123" spans="1:19">
      <c r="A3123" t="s">
        <v>11137</v>
      </c>
      <c r="B3123" t="s">
        <v>1249</v>
      </c>
      <c r="C3123" t="s">
        <v>2947</v>
      </c>
      <c r="E3123" t="s">
        <v>2966</v>
      </c>
      <c r="F3123" t="s">
        <v>2979</v>
      </c>
      <c r="G3123" t="s">
        <v>1011</v>
      </c>
      <c r="H3123" t="s">
        <v>1359</v>
      </c>
      <c r="I3123" t="s">
        <v>1360</v>
      </c>
      <c r="J3123">
        <v>2025</v>
      </c>
      <c r="K3123">
        <v>33</v>
      </c>
      <c r="L3123" t="s">
        <v>2980</v>
      </c>
      <c r="M3123" t="s">
        <v>11138</v>
      </c>
      <c r="N3123" t="s">
        <v>11139</v>
      </c>
      <c r="O3123" t="s">
        <v>1779</v>
      </c>
      <c r="P3123" t="s">
        <v>6510</v>
      </c>
      <c r="Q3123" t="s">
        <v>11140</v>
      </c>
      <c r="S3123" t="s">
        <v>11141</v>
      </c>
    </row>
    <row r="3124" spans="1:19">
      <c r="A3124" t="s">
        <v>11142</v>
      </c>
      <c r="B3124" t="s">
        <v>1250</v>
      </c>
      <c r="C3124" t="s">
        <v>2947</v>
      </c>
      <c r="E3124" t="s">
        <v>2499</v>
      </c>
      <c r="F3124" t="s">
        <v>2876</v>
      </c>
      <c r="G3124" t="s">
        <v>1017</v>
      </c>
      <c r="H3124" t="s">
        <v>1359</v>
      </c>
      <c r="I3124" t="s">
        <v>1360</v>
      </c>
      <c r="J3124">
        <v>2025</v>
      </c>
      <c r="K3124">
        <v>33</v>
      </c>
      <c r="L3124" t="s">
        <v>3826</v>
      </c>
      <c r="N3124" t="s">
        <v>11143</v>
      </c>
      <c r="O3124" t="s">
        <v>1779</v>
      </c>
      <c r="P3124" t="s">
        <v>2984</v>
      </c>
      <c r="Q3124" t="s">
        <v>11144</v>
      </c>
      <c r="S3124" t="s">
        <v>11145</v>
      </c>
    </row>
    <row r="3125" spans="1:19">
      <c r="A3125" t="s">
        <v>11146</v>
      </c>
      <c r="B3125" t="s">
        <v>1251</v>
      </c>
      <c r="C3125" t="s">
        <v>2947</v>
      </c>
      <c r="E3125" t="s">
        <v>2499</v>
      </c>
      <c r="F3125" t="s">
        <v>2876</v>
      </c>
      <c r="G3125" t="s">
        <v>1022</v>
      </c>
      <c r="H3125" t="s">
        <v>1359</v>
      </c>
      <c r="I3125" t="s">
        <v>1360</v>
      </c>
      <c r="J3125">
        <v>2025</v>
      </c>
      <c r="K3125">
        <v>67</v>
      </c>
      <c r="L3125" t="s">
        <v>3830</v>
      </c>
      <c r="N3125" t="s">
        <v>11147</v>
      </c>
      <c r="O3125" t="s">
        <v>1753</v>
      </c>
    </row>
    <row r="3126" spans="1:19">
      <c r="A3126" t="s">
        <v>11148</v>
      </c>
      <c r="B3126" t="s">
        <v>1252</v>
      </c>
      <c r="C3126" t="s">
        <v>2947</v>
      </c>
      <c r="E3126" t="s">
        <v>2499</v>
      </c>
      <c r="F3126" t="s">
        <v>2876</v>
      </c>
      <c r="G3126" t="s">
        <v>1027</v>
      </c>
      <c r="H3126" t="s">
        <v>1359</v>
      </c>
      <c r="I3126" t="s">
        <v>1360</v>
      </c>
      <c r="J3126">
        <v>2025</v>
      </c>
      <c r="K3126">
        <v>0</v>
      </c>
      <c r="L3126" t="s">
        <v>2961</v>
      </c>
      <c r="O3126" t="s">
        <v>1753</v>
      </c>
    </row>
    <row r="3127" spans="1:19">
      <c r="A3127" t="s">
        <v>11149</v>
      </c>
      <c r="B3127" t="s">
        <v>1253</v>
      </c>
      <c r="C3127" t="s">
        <v>2947</v>
      </c>
      <c r="E3127" t="s">
        <v>2521</v>
      </c>
      <c r="F3127" t="s">
        <v>2876</v>
      </c>
      <c r="G3127" t="s">
        <v>1032</v>
      </c>
      <c r="H3127" t="s">
        <v>1359</v>
      </c>
      <c r="I3127" t="s">
        <v>1360</v>
      </c>
      <c r="J3127">
        <v>2025</v>
      </c>
      <c r="K3127">
        <v>0</v>
      </c>
      <c r="L3127" t="s">
        <v>2961</v>
      </c>
      <c r="O3127" t="s">
        <v>1779</v>
      </c>
      <c r="P3127" t="s">
        <v>7048</v>
      </c>
      <c r="Q3127" t="s">
        <v>11150</v>
      </c>
      <c r="S3127" t="s">
        <v>11151</v>
      </c>
    </row>
    <row r="3128" spans="1:19">
      <c r="A3128" t="s">
        <v>11152</v>
      </c>
      <c r="B3128" t="s">
        <v>1254</v>
      </c>
      <c r="C3128" t="s">
        <v>2947</v>
      </c>
      <c r="E3128" t="s">
        <v>2521</v>
      </c>
      <c r="F3128" t="s">
        <v>2926</v>
      </c>
      <c r="G3128" t="s">
        <v>1038</v>
      </c>
      <c r="H3128" t="s">
        <v>1359</v>
      </c>
      <c r="I3128" t="s">
        <v>1360</v>
      </c>
      <c r="J3128">
        <v>2025</v>
      </c>
      <c r="K3128">
        <v>0</v>
      </c>
      <c r="L3128" t="s">
        <v>2954</v>
      </c>
      <c r="O3128" t="s">
        <v>1779</v>
      </c>
      <c r="P3128" t="s">
        <v>3841</v>
      </c>
      <c r="Q3128" t="s">
        <v>11153</v>
      </c>
      <c r="S3128" t="s">
        <v>11154</v>
      </c>
    </row>
    <row r="3129" spans="1:19">
      <c r="A3129" t="s">
        <v>11155</v>
      </c>
      <c r="B3129" t="s">
        <v>1255</v>
      </c>
      <c r="C3129" t="s">
        <v>2947</v>
      </c>
      <c r="E3129" t="s">
        <v>2521</v>
      </c>
      <c r="F3129" t="s">
        <v>2926</v>
      </c>
      <c r="G3129" t="s">
        <v>1041</v>
      </c>
      <c r="H3129" t="s">
        <v>1359</v>
      </c>
      <c r="I3129" t="s">
        <v>1360</v>
      </c>
      <c r="J3129">
        <v>2025</v>
      </c>
      <c r="K3129">
        <v>0</v>
      </c>
      <c r="L3129" t="s">
        <v>2961</v>
      </c>
      <c r="O3129" t="s">
        <v>1753</v>
      </c>
      <c r="Q3129" t="s">
        <v>11156</v>
      </c>
    </row>
    <row r="3130" spans="1:19">
      <c r="A3130" t="s">
        <v>11157</v>
      </c>
      <c r="B3130" t="s">
        <v>1256</v>
      </c>
      <c r="C3130" t="s">
        <v>2947</v>
      </c>
      <c r="E3130" t="s">
        <v>2521</v>
      </c>
      <c r="F3130" t="s">
        <v>2926</v>
      </c>
      <c r="G3130" t="s">
        <v>1046</v>
      </c>
      <c r="H3130" t="s">
        <v>1359</v>
      </c>
      <c r="I3130" t="s">
        <v>1360</v>
      </c>
      <c r="J3130">
        <v>2025</v>
      </c>
      <c r="K3130">
        <v>0</v>
      </c>
      <c r="L3130" t="s">
        <v>2954</v>
      </c>
      <c r="O3130" t="s">
        <v>1753</v>
      </c>
      <c r="Q3130" t="s">
        <v>11158</v>
      </c>
    </row>
    <row r="3131" spans="1:19">
      <c r="A3131" t="s">
        <v>11159</v>
      </c>
      <c r="B3131" t="s">
        <v>1257</v>
      </c>
      <c r="C3131" t="s">
        <v>2486</v>
      </c>
      <c r="D3131" t="s">
        <v>1742</v>
      </c>
      <c r="E3131" t="s">
        <v>2487</v>
      </c>
      <c r="F3131" t="s">
        <v>2488</v>
      </c>
      <c r="G3131" t="s">
        <v>2489</v>
      </c>
      <c r="H3131" t="s">
        <v>1361</v>
      </c>
      <c r="I3131" t="s">
        <v>1362</v>
      </c>
      <c r="J3131">
        <v>2025</v>
      </c>
      <c r="K3131">
        <v>100</v>
      </c>
      <c r="L3131" t="s">
        <v>2490</v>
      </c>
      <c r="M3131" t="s">
        <v>2248</v>
      </c>
      <c r="N3131" t="s">
        <v>11160</v>
      </c>
    </row>
    <row r="3132" spans="1:19">
      <c r="A3132" t="s">
        <v>11161</v>
      </c>
      <c r="B3132" t="s">
        <v>1258</v>
      </c>
      <c r="C3132" t="s">
        <v>2486</v>
      </c>
      <c r="D3132" t="s">
        <v>1743</v>
      </c>
      <c r="E3132" t="s">
        <v>2487</v>
      </c>
      <c r="F3132" t="s">
        <v>2488</v>
      </c>
      <c r="G3132" t="s">
        <v>2494</v>
      </c>
      <c r="H3132" t="s">
        <v>1361</v>
      </c>
      <c r="I3132" t="s">
        <v>1362</v>
      </c>
      <c r="J3132">
        <v>2025</v>
      </c>
      <c r="K3132">
        <v>33</v>
      </c>
      <c r="L3132" t="s">
        <v>4308</v>
      </c>
      <c r="M3132" t="s">
        <v>11162</v>
      </c>
      <c r="N3132" t="s">
        <v>11163</v>
      </c>
    </row>
    <row r="3133" spans="1:19">
      <c r="A3133" t="s">
        <v>11164</v>
      </c>
      <c r="B3133" t="s">
        <v>1259</v>
      </c>
      <c r="C3133" t="s">
        <v>2486</v>
      </c>
      <c r="D3133" t="s">
        <v>1744</v>
      </c>
      <c r="E3133" t="s">
        <v>2499</v>
      </c>
      <c r="F3133" t="s">
        <v>2488</v>
      </c>
      <c r="G3133" t="s">
        <v>2500</v>
      </c>
      <c r="H3133" t="s">
        <v>1361</v>
      </c>
      <c r="I3133" t="s">
        <v>1362</v>
      </c>
      <c r="J3133">
        <v>2025</v>
      </c>
      <c r="K3133">
        <v>33</v>
      </c>
      <c r="L3133" t="s">
        <v>3004</v>
      </c>
      <c r="M3133" t="s">
        <v>11165</v>
      </c>
      <c r="N3133" t="s">
        <v>11166</v>
      </c>
    </row>
    <row r="3134" spans="1:19">
      <c r="A3134" t="s">
        <v>11167</v>
      </c>
      <c r="B3134" t="s">
        <v>1260</v>
      </c>
      <c r="C3134" t="s">
        <v>2486</v>
      </c>
      <c r="D3134" t="s">
        <v>1745</v>
      </c>
      <c r="E3134" t="s">
        <v>2504</v>
      </c>
      <c r="F3134" t="s">
        <v>2488</v>
      </c>
      <c r="G3134" t="s">
        <v>2505</v>
      </c>
      <c r="H3134" t="s">
        <v>1361</v>
      </c>
      <c r="I3134" t="s">
        <v>1362</v>
      </c>
      <c r="J3134">
        <v>2025</v>
      </c>
      <c r="K3134">
        <v>33</v>
      </c>
      <c r="L3134" t="s">
        <v>3352</v>
      </c>
      <c r="M3134" t="s">
        <v>11168</v>
      </c>
      <c r="N3134" t="s">
        <v>11169</v>
      </c>
    </row>
    <row r="3135" spans="1:19">
      <c r="A3135" t="s">
        <v>11170</v>
      </c>
      <c r="B3135" t="s">
        <v>1261</v>
      </c>
      <c r="C3135" t="s">
        <v>2486</v>
      </c>
      <c r="D3135" t="s">
        <v>1746</v>
      </c>
      <c r="E3135" t="s">
        <v>2504</v>
      </c>
      <c r="F3135" t="s">
        <v>2488</v>
      </c>
      <c r="G3135" t="s">
        <v>2511</v>
      </c>
      <c r="H3135" t="s">
        <v>1361</v>
      </c>
      <c r="I3135" t="s">
        <v>1362</v>
      </c>
      <c r="J3135">
        <v>2025</v>
      </c>
      <c r="K3135">
        <v>0</v>
      </c>
      <c r="L3135" t="s">
        <v>3010</v>
      </c>
      <c r="M3135" t="s">
        <v>11171</v>
      </c>
      <c r="N3135" t="s">
        <v>11172</v>
      </c>
    </row>
    <row r="3136" spans="1:19">
      <c r="A3136" t="s">
        <v>11173</v>
      </c>
      <c r="B3136" t="s">
        <v>1262</v>
      </c>
      <c r="C3136" t="s">
        <v>2486</v>
      </c>
      <c r="D3136" t="s">
        <v>1747</v>
      </c>
      <c r="E3136" t="s">
        <v>2504</v>
      </c>
      <c r="F3136" t="s">
        <v>2488</v>
      </c>
      <c r="G3136" t="s">
        <v>2516</v>
      </c>
      <c r="H3136" t="s">
        <v>1361</v>
      </c>
      <c r="I3136" t="s">
        <v>1362</v>
      </c>
      <c r="J3136">
        <v>2025</v>
      </c>
      <c r="K3136">
        <v>100</v>
      </c>
      <c r="L3136" t="s">
        <v>2517</v>
      </c>
      <c r="M3136" t="s">
        <v>11174</v>
      </c>
    </row>
    <row r="3137" spans="1:14">
      <c r="A3137" t="s">
        <v>11175</v>
      </c>
      <c r="B3137" t="s">
        <v>1263</v>
      </c>
      <c r="C3137" t="s">
        <v>2486</v>
      </c>
      <c r="D3137" t="s">
        <v>1695</v>
      </c>
      <c r="E3137" t="s">
        <v>2521</v>
      </c>
      <c r="F3137" t="s">
        <v>2488</v>
      </c>
      <c r="G3137" t="s">
        <v>2522</v>
      </c>
      <c r="H3137" t="s">
        <v>1361</v>
      </c>
      <c r="I3137" t="s">
        <v>1362</v>
      </c>
      <c r="J3137">
        <v>2025</v>
      </c>
      <c r="K3137">
        <v>33</v>
      </c>
      <c r="L3137" t="s">
        <v>6562</v>
      </c>
      <c r="M3137" t="s">
        <v>11176</v>
      </c>
      <c r="N3137" t="s">
        <v>11177</v>
      </c>
    </row>
    <row r="3138" spans="1:14">
      <c r="A3138" t="s">
        <v>11178</v>
      </c>
      <c r="B3138" t="s">
        <v>1115</v>
      </c>
      <c r="C3138" t="s">
        <v>2486</v>
      </c>
      <c r="D3138" t="s">
        <v>1743</v>
      </c>
      <c r="E3138" t="s">
        <v>2487</v>
      </c>
      <c r="F3138" t="s">
        <v>2526</v>
      </c>
      <c r="G3138" t="s">
        <v>289</v>
      </c>
      <c r="H3138" t="s">
        <v>1361</v>
      </c>
      <c r="I3138" t="s">
        <v>1362</v>
      </c>
      <c r="J3138">
        <v>2025</v>
      </c>
      <c r="K3138">
        <v>100</v>
      </c>
      <c r="L3138" t="s">
        <v>2527</v>
      </c>
      <c r="M3138" t="s">
        <v>11179</v>
      </c>
      <c r="N3138" t="s">
        <v>11180</v>
      </c>
    </row>
    <row r="3139" spans="1:14">
      <c r="A3139" t="s">
        <v>11181</v>
      </c>
      <c r="B3139" t="s">
        <v>1116</v>
      </c>
      <c r="C3139" t="s">
        <v>2486</v>
      </c>
      <c r="D3139" t="s">
        <v>1743</v>
      </c>
      <c r="E3139" t="s">
        <v>2487</v>
      </c>
      <c r="F3139" t="s">
        <v>2526</v>
      </c>
      <c r="G3139" t="s">
        <v>296</v>
      </c>
      <c r="H3139" t="s">
        <v>1361</v>
      </c>
      <c r="I3139" t="s">
        <v>1362</v>
      </c>
      <c r="J3139">
        <v>2025</v>
      </c>
      <c r="K3139">
        <v>100</v>
      </c>
      <c r="L3139" t="s">
        <v>2531</v>
      </c>
      <c r="M3139" t="s">
        <v>11182</v>
      </c>
      <c r="N3139" t="s">
        <v>11183</v>
      </c>
    </row>
    <row r="3140" spans="1:14">
      <c r="A3140" t="s">
        <v>11184</v>
      </c>
      <c r="B3140" t="s">
        <v>1117</v>
      </c>
      <c r="C3140" t="s">
        <v>2486</v>
      </c>
      <c r="D3140" t="s">
        <v>1743</v>
      </c>
      <c r="E3140" t="s">
        <v>2487</v>
      </c>
      <c r="F3140" t="s">
        <v>2526</v>
      </c>
      <c r="G3140" t="s">
        <v>300</v>
      </c>
      <c r="H3140" t="s">
        <v>1361</v>
      </c>
      <c r="I3140" t="s">
        <v>1362</v>
      </c>
      <c r="J3140">
        <v>2025</v>
      </c>
      <c r="K3140">
        <v>100</v>
      </c>
      <c r="L3140" t="s">
        <v>2534</v>
      </c>
      <c r="M3140" t="s">
        <v>11182</v>
      </c>
      <c r="N3140" t="s">
        <v>11185</v>
      </c>
    </row>
    <row r="3141" spans="1:14">
      <c r="A3141" t="s">
        <v>11186</v>
      </c>
      <c r="B3141" t="s">
        <v>1118</v>
      </c>
      <c r="C3141" t="s">
        <v>2486</v>
      </c>
      <c r="D3141" t="s">
        <v>1743</v>
      </c>
      <c r="E3141" t="s">
        <v>2487</v>
      </c>
      <c r="F3141" t="s">
        <v>2526</v>
      </c>
      <c r="G3141" t="s">
        <v>304</v>
      </c>
      <c r="H3141" t="s">
        <v>1361</v>
      </c>
      <c r="I3141" t="s">
        <v>1362</v>
      </c>
      <c r="J3141">
        <v>2025</v>
      </c>
      <c r="K3141">
        <v>100</v>
      </c>
      <c r="L3141" t="s">
        <v>2537</v>
      </c>
      <c r="M3141" t="s">
        <v>11187</v>
      </c>
      <c r="N3141" t="s">
        <v>11188</v>
      </c>
    </row>
    <row r="3142" spans="1:14">
      <c r="A3142" t="s">
        <v>11189</v>
      </c>
      <c r="B3142" t="s">
        <v>1119</v>
      </c>
      <c r="C3142" t="s">
        <v>2486</v>
      </c>
      <c r="D3142" t="s">
        <v>1743</v>
      </c>
      <c r="E3142" t="s">
        <v>2487</v>
      </c>
      <c r="F3142" t="s">
        <v>2526</v>
      </c>
      <c r="G3142" t="s">
        <v>308</v>
      </c>
      <c r="H3142" t="s">
        <v>1361</v>
      </c>
      <c r="I3142" t="s">
        <v>1362</v>
      </c>
      <c r="J3142">
        <v>2025</v>
      </c>
      <c r="K3142">
        <v>100</v>
      </c>
      <c r="L3142" t="s">
        <v>2540</v>
      </c>
      <c r="M3142" t="s">
        <v>11187</v>
      </c>
      <c r="N3142" t="s">
        <v>11190</v>
      </c>
    </row>
    <row r="3143" spans="1:14">
      <c r="A3143" t="s">
        <v>11191</v>
      </c>
      <c r="B3143" t="s">
        <v>1120</v>
      </c>
      <c r="C3143" t="s">
        <v>2486</v>
      </c>
      <c r="D3143" t="s">
        <v>1743</v>
      </c>
      <c r="E3143" t="s">
        <v>2487</v>
      </c>
      <c r="F3143" t="s">
        <v>2526</v>
      </c>
      <c r="G3143" t="s">
        <v>312</v>
      </c>
      <c r="H3143" t="s">
        <v>1361</v>
      </c>
      <c r="I3143" t="s">
        <v>1362</v>
      </c>
      <c r="J3143">
        <v>2025</v>
      </c>
      <c r="K3143">
        <v>67</v>
      </c>
      <c r="L3143" t="s">
        <v>3893</v>
      </c>
      <c r="M3143" t="s">
        <v>11192</v>
      </c>
      <c r="N3143" t="s">
        <v>11193</v>
      </c>
    </row>
    <row r="3144" spans="1:14">
      <c r="A3144" t="s">
        <v>11194</v>
      </c>
      <c r="B3144" t="s">
        <v>1121</v>
      </c>
      <c r="C3144" t="s">
        <v>2486</v>
      </c>
      <c r="D3144" t="s">
        <v>1743</v>
      </c>
      <c r="E3144" t="s">
        <v>2487</v>
      </c>
      <c r="F3144" t="s">
        <v>2526</v>
      </c>
      <c r="G3144" t="s">
        <v>318</v>
      </c>
      <c r="H3144" t="s">
        <v>1361</v>
      </c>
      <c r="I3144" t="s">
        <v>1362</v>
      </c>
      <c r="J3144">
        <v>2025</v>
      </c>
      <c r="K3144">
        <v>100</v>
      </c>
      <c r="L3144" t="s">
        <v>5688</v>
      </c>
      <c r="M3144" t="s">
        <v>11195</v>
      </c>
      <c r="N3144" t="s">
        <v>11196</v>
      </c>
    </row>
    <row r="3145" spans="1:14">
      <c r="A3145" t="s">
        <v>11197</v>
      </c>
      <c r="B3145" t="s">
        <v>1122</v>
      </c>
      <c r="C3145" t="s">
        <v>2486</v>
      </c>
      <c r="D3145" t="s">
        <v>1743</v>
      </c>
      <c r="E3145" t="s">
        <v>2487</v>
      </c>
      <c r="F3145" t="s">
        <v>2526</v>
      </c>
      <c r="G3145" t="s">
        <v>324</v>
      </c>
      <c r="H3145" t="s">
        <v>1361</v>
      </c>
      <c r="I3145" t="s">
        <v>1362</v>
      </c>
      <c r="J3145">
        <v>2025</v>
      </c>
      <c r="K3145">
        <v>67</v>
      </c>
      <c r="L3145" t="s">
        <v>11198</v>
      </c>
      <c r="M3145" t="s">
        <v>11199</v>
      </c>
      <c r="N3145" t="s">
        <v>11200</v>
      </c>
    </row>
    <row r="3146" spans="1:14">
      <c r="A3146" t="s">
        <v>11201</v>
      </c>
      <c r="B3146" t="s">
        <v>1123</v>
      </c>
      <c r="C3146" t="s">
        <v>2486</v>
      </c>
      <c r="D3146" t="s">
        <v>1743</v>
      </c>
      <c r="E3146" t="s">
        <v>2487</v>
      </c>
      <c r="F3146" t="s">
        <v>2552</v>
      </c>
      <c r="G3146" t="s">
        <v>330</v>
      </c>
      <c r="H3146" t="s">
        <v>1361</v>
      </c>
      <c r="I3146" t="s">
        <v>1362</v>
      </c>
      <c r="J3146">
        <v>2025</v>
      </c>
      <c r="K3146">
        <v>67</v>
      </c>
      <c r="L3146" t="s">
        <v>11202</v>
      </c>
      <c r="M3146" t="s">
        <v>11203</v>
      </c>
      <c r="N3146" t="s">
        <v>11204</v>
      </c>
    </row>
    <row r="3147" spans="1:14">
      <c r="A3147" t="s">
        <v>11205</v>
      </c>
      <c r="B3147" t="s">
        <v>1124</v>
      </c>
      <c r="C3147" t="s">
        <v>2486</v>
      </c>
      <c r="D3147" t="s">
        <v>1743</v>
      </c>
      <c r="E3147" t="s">
        <v>2487</v>
      </c>
      <c r="F3147" t="s">
        <v>2552</v>
      </c>
      <c r="G3147" t="s">
        <v>336</v>
      </c>
      <c r="H3147" t="s">
        <v>1361</v>
      </c>
      <c r="I3147" t="s">
        <v>1362</v>
      </c>
      <c r="J3147">
        <v>2025</v>
      </c>
      <c r="K3147">
        <v>100</v>
      </c>
      <c r="L3147" t="s">
        <v>3398</v>
      </c>
      <c r="M3147" t="s">
        <v>11203</v>
      </c>
      <c r="N3147" t="s">
        <v>11206</v>
      </c>
    </row>
    <row r="3148" spans="1:14">
      <c r="A3148" t="s">
        <v>11207</v>
      </c>
      <c r="B3148" t="s">
        <v>1125</v>
      </c>
      <c r="C3148" t="s">
        <v>2486</v>
      </c>
      <c r="D3148" t="s">
        <v>1743</v>
      </c>
      <c r="E3148" t="s">
        <v>2487</v>
      </c>
      <c r="F3148" t="s">
        <v>2552</v>
      </c>
      <c r="G3148" t="s">
        <v>342</v>
      </c>
      <c r="H3148" t="s">
        <v>1361</v>
      </c>
      <c r="I3148" t="s">
        <v>1362</v>
      </c>
      <c r="J3148">
        <v>2025</v>
      </c>
      <c r="K3148">
        <v>100</v>
      </c>
      <c r="L3148" t="s">
        <v>2559</v>
      </c>
      <c r="M3148" t="s">
        <v>11208</v>
      </c>
      <c r="N3148" t="s">
        <v>11209</v>
      </c>
    </row>
    <row r="3149" spans="1:14">
      <c r="A3149" t="s">
        <v>11210</v>
      </c>
      <c r="B3149" t="s">
        <v>1126</v>
      </c>
      <c r="C3149" t="s">
        <v>2486</v>
      </c>
      <c r="D3149" t="s">
        <v>1743</v>
      </c>
      <c r="E3149" t="s">
        <v>2487</v>
      </c>
      <c r="F3149" t="s">
        <v>2552</v>
      </c>
      <c r="G3149" t="s">
        <v>346</v>
      </c>
      <c r="H3149" t="s">
        <v>1361</v>
      </c>
      <c r="I3149" t="s">
        <v>1362</v>
      </c>
      <c r="J3149">
        <v>2025</v>
      </c>
      <c r="K3149">
        <v>33</v>
      </c>
      <c r="L3149" t="s">
        <v>11211</v>
      </c>
      <c r="M3149" t="s">
        <v>11208</v>
      </c>
      <c r="N3149" t="s">
        <v>11212</v>
      </c>
    </row>
    <row r="3150" spans="1:14">
      <c r="A3150" t="s">
        <v>11213</v>
      </c>
      <c r="B3150" t="s">
        <v>1127</v>
      </c>
      <c r="C3150" t="s">
        <v>2486</v>
      </c>
      <c r="D3150" t="s">
        <v>1743</v>
      </c>
      <c r="E3150" t="s">
        <v>2487</v>
      </c>
      <c r="F3150" t="s">
        <v>2565</v>
      </c>
      <c r="G3150" t="s">
        <v>352</v>
      </c>
      <c r="H3150" t="s">
        <v>1361</v>
      </c>
      <c r="I3150" t="s">
        <v>1362</v>
      </c>
      <c r="J3150">
        <v>2025</v>
      </c>
      <c r="K3150">
        <v>67</v>
      </c>
      <c r="L3150" t="s">
        <v>3046</v>
      </c>
      <c r="M3150" t="s">
        <v>11214</v>
      </c>
      <c r="N3150" t="s">
        <v>11215</v>
      </c>
    </row>
    <row r="3151" spans="1:14">
      <c r="A3151" t="s">
        <v>11216</v>
      </c>
      <c r="B3151" t="s">
        <v>1128</v>
      </c>
      <c r="C3151" t="s">
        <v>2486</v>
      </c>
      <c r="D3151" t="s">
        <v>1743</v>
      </c>
      <c r="E3151" t="s">
        <v>2487</v>
      </c>
      <c r="F3151" t="s">
        <v>2565</v>
      </c>
      <c r="G3151" t="s">
        <v>358</v>
      </c>
      <c r="H3151" t="s">
        <v>1361</v>
      </c>
      <c r="I3151" t="s">
        <v>1362</v>
      </c>
      <c r="J3151">
        <v>2025</v>
      </c>
      <c r="K3151">
        <v>0</v>
      </c>
      <c r="L3151" t="s">
        <v>3050</v>
      </c>
      <c r="M3151" t="s">
        <v>11214</v>
      </c>
      <c r="N3151" t="s">
        <v>11217</v>
      </c>
    </row>
    <row r="3152" spans="1:14">
      <c r="A3152" t="s">
        <v>11218</v>
      </c>
      <c r="B3152" t="s">
        <v>1129</v>
      </c>
      <c r="C3152" t="s">
        <v>2486</v>
      </c>
      <c r="D3152" t="s">
        <v>1743</v>
      </c>
      <c r="E3152" t="s">
        <v>2487</v>
      </c>
      <c r="F3152" t="s">
        <v>2573</v>
      </c>
      <c r="G3152" t="s">
        <v>364</v>
      </c>
      <c r="H3152" t="s">
        <v>1361</v>
      </c>
      <c r="I3152" t="s">
        <v>1362</v>
      </c>
      <c r="J3152">
        <v>2025</v>
      </c>
      <c r="K3152">
        <v>67</v>
      </c>
      <c r="L3152" t="s">
        <v>2574</v>
      </c>
      <c r="M3152" t="s">
        <v>11219</v>
      </c>
      <c r="N3152" t="s">
        <v>11220</v>
      </c>
    </row>
    <row r="3153" spans="1:14">
      <c r="A3153" t="s">
        <v>11221</v>
      </c>
      <c r="B3153" t="s">
        <v>1130</v>
      </c>
      <c r="C3153" t="s">
        <v>2486</v>
      </c>
      <c r="D3153" t="s">
        <v>1743</v>
      </c>
      <c r="E3153" t="s">
        <v>2487</v>
      </c>
      <c r="F3153" t="s">
        <v>2573</v>
      </c>
      <c r="G3153" t="s">
        <v>369</v>
      </c>
      <c r="H3153" t="s">
        <v>1361</v>
      </c>
      <c r="I3153" t="s">
        <v>1362</v>
      </c>
      <c r="J3153">
        <v>2025</v>
      </c>
      <c r="K3153">
        <v>33</v>
      </c>
      <c r="L3153" t="s">
        <v>2622</v>
      </c>
      <c r="M3153" t="s">
        <v>11222</v>
      </c>
      <c r="N3153" t="s">
        <v>11223</v>
      </c>
    </row>
    <row r="3154" spans="1:14">
      <c r="A3154" t="s">
        <v>11224</v>
      </c>
      <c r="B3154" t="s">
        <v>1131</v>
      </c>
      <c r="C3154" t="s">
        <v>2486</v>
      </c>
      <c r="D3154" t="s">
        <v>1743</v>
      </c>
      <c r="E3154" t="s">
        <v>2487</v>
      </c>
      <c r="F3154" t="s">
        <v>2580</v>
      </c>
      <c r="G3154" t="s">
        <v>374</v>
      </c>
      <c r="H3154" t="s">
        <v>1361</v>
      </c>
      <c r="I3154" t="s">
        <v>1362</v>
      </c>
      <c r="J3154">
        <v>2025</v>
      </c>
      <c r="K3154">
        <v>0</v>
      </c>
      <c r="L3154" t="s">
        <v>2581</v>
      </c>
      <c r="M3154" t="s">
        <v>11225</v>
      </c>
      <c r="N3154" t="s">
        <v>11226</v>
      </c>
    </row>
    <row r="3155" spans="1:14">
      <c r="A3155" t="s">
        <v>11227</v>
      </c>
      <c r="B3155" t="s">
        <v>1132</v>
      </c>
      <c r="C3155" t="s">
        <v>2486</v>
      </c>
      <c r="D3155" t="s">
        <v>1743</v>
      </c>
      <c r="E3155" t="s">
        <v>2487</v>
      </c>
      <c r="F3155" t="s">
        <v>2580</v>
      </c>
      <c r="G3155" t="s">
        <v>380</v>
      </c>
      <c r="H3155" t="s">
        <v>1361</v>
      </c>
      <c r="I3155" t="s">
        <v>1362</v>
      </c>
      <c r="J3155">
        <v>2025</v>
      </c>
      <c r="K3155">
        <v>0</v>
      </c>
      <c r="L3155" t="s">
        <v>3918</v>
      </c>
      <c r="M3155" t="s">
        <v>11228</v>
      </c>
      <c r="N3155" t="s">
        <v>11229</v>
      </c>
    </row>
    <row r="3156" spans="1:14">
      <c r="A3156" t="s">
        <v>11230</v>
      </c>
      <c r="B3156" t="s">
        <v>1133</v>
      </c>
      <c r="C3156" t="s">
        <v>2486</v>
      </c>
      <c r="D3156" t="s">
        <v>1743</v>
      </c>
      <c r="E3156" t="s">
        <v>2487</v>
      </c>
      <c r="F3156" t="s">
        <v>2526</v>
      </c>
      <c r="G3156" t="s">
        <v>386</v>
      </c>
      <c r="H3156" t="s">
        <v>1361</v>
      </c>
      <c r="I3156" t="s">
        <v>1362</v>
      </c>
      <c r="J3156">
        <v>2025</v>
      </c>
      <c r="K3156">
        <v>100</v>
      </c>
      <c r="L3156" t="s">
        <v>3429</v>
      </c>
      <c r="M3156" t="s">
        <v>11195</v>
      </c>
      <c r="N3156" t="s">
        <v>11231</v>
      </c>
    </row>
    <row r="3157" spans="1:14">
      <c r="A3157" t="s">
        <v>11232</v>
      </c>
      <c r="B3157" t="s">
        <v>1134</v>
      </c>
      <c r="C3157" t="s">
        <v>2486</v>
      </c>
      <c r="D3157" t="s">
        <v>1743</v>
      </c>
      <c r="E3157" t="s">
        <v>2487</v>
      </c>
      <c r="F3157" t="s">
        <v>2526</v>
      </c>
      <c r="G3157" t="s">
        <v>392</v>
      </c>
      <c r="H3157" t="s">
        <v>1361</v>
      </c>
      <c r="I3157" t="s">
        <v>1362</v>
      </c>
      <c r="J3157">
        <v>2025</v>
      </c>
      <c r="K3157">
        <v>67</v>
      </c>
      <c r="L3157" t="s">
        <v>11233</v>
      </c>
      <c r="M3157" t="s">
        <v>11234</v>
      </c>
      <c r="N3157" t="s">
        <v>11235</v>
      </c>
    </row>
    <row r="3158" spans="1:14">
      <c r="A3158" t="s">
        <v>11236</v>
      </c>
      <c r="B3158" t="s">
        <v>1135</v>
      </c>
      <c r="C3158" t="s">
        <v>2486</v>
      </c>
      <c r="D3158" t="s">
        <v>1743</v>
      </c>
      <c r="E3158" t="s">
        <v>2487</v>
      </c>
      <c r="F3158" t="s">
        <v>2526</v>
      </c>
      <c r="G3158" t="s">
        <v>398</v>
      </c>
      <c r="H3158" t="s">
        <v>1361</v>
      </c>
      <c r="I3158" t="s">
        <v>1362</v>
      </c>
      <c r="J3158">
        <v>2025</v>
      </c>
      <c r="K3158">
        <v>100</v>
      </c>
      <c r="L3158" t="s">
        <v>2592</v>
      </c>
      <c r="M3158" t="s">
        <v>11195</v>
      </c>
      <c r="N3158" t="s">
        <v>11237</v>
      </c>
    </row>
    <row r="3159" spans="1:14">
      <c r="A3159" t="s">
        <v>11238</v>
      </c>
      <c r="B3159" t="s">
        <v>1136</v>
      </c>
      <c r="C3159" t="s">
        <v>2486</v>
      </c>
      <c r="D3159" t="s">
        <v>1743</v>
      </c>
      <c r="E3159" t="s">
        <v>2487</v>
      </c>
      <c r="F3159" t="s">
        <v>2526</v>
      </c>
      <c r="G3159" t="s">
        <v>402</v>
      </c>
      <c r="H3159" t="s">
        <v>1361</v>
      </c>
      <c r="I3159" t="s">
        <v>1362</v>
      </c>
      <c r="J3159">
        <v>2025</v>
      </c>
      <c r="K3159">
        <v>100</v>
      </c>
      <c r="L3159" t="s">
        <v>4790</v>
      </c>
      <c r="M3159" t="s">
        <v>11195</v>
      </c>
      <c r="N3159" t="s">
        <v>11239</v>
      </c>
    </row>
    <row r="3160" spans="1:14">
      <c r="A3160" t="s">
        <v>11240</v>
      </c>
      <c r="B3160" t="s">
        <v>1137</v>
      </c>
      <c r="C3160" t="s">
        <v>2486</v>
      </c>
      <c r="D3160" t="s">
        <v>1743</v>
      </c>
      <c r="E3160" t="s">
        <v>2487</v>
      </c>
      <c r="F3160" t="s">
        <v>2526</v>
      </c>
      <c r="G3160" t="s">
        <v>408</v>
      </c>
      <c r="H3160" t="s">
        <v>1361</v>
      </c>
      <c r="I3160" t="s">
        <v>1362</v>
      </c>
      <c r="J3160">
        <v>2025</v>
      </c>
      <c r="K3160">
        <v>67</v>
      </c>
      <c r="L3160" t="s">
        <v>11241</v>
      </c>
      <c r="M3160" t="s">
        <v>11234</v>
      </c>
      <c r="N3160" t="s">
        <v>11242</v>
      </c>
    </row>
    <row r="3161" spans="1:14">
      <c r="A3161" t="s">
        <v>11243</v>
      </c>
      <c r="B3161" t="s">
        <v>1138</v>
      </c>
      <c r="C3161" t="s">
        <v>2486</v>
      </c>
      <c r="D3161" t="s">
        <v>1743</v>
      </c>
      <c r="E3161" t="s">
        <v>2487</v>
      </c>
      <c r="F3161" t="s">
        <v>2526</v>
      </c>
      <c r="G3161" t="s">
        <v>414</v>
      </c>
      <c r="H3161" t="s">
        <v>1361</v>
      </c>
      <c r="I3161" t="s">
        <v>1362</v>
      </c>
      <c r="J3161">
        <v>2025</v>
      </c>
      <c r="K3161">
        <v>100</v>
      </c>
      <c r="L3161" t="s">
        <v>2601</v>
      </c>
      <c r="M3161" t="s">
        <v>11195</v>
      </c>
      <c r="N3161" t="s">
        <v>11244</v>
      </c>
    </row>
    <row r="3162" spans="1:14">
      <c r="A3162" t="s">
        <v>11245</v>
      </c>
      <c r="B3162" t="s">
        <v>1139</v>
      </c>
      <c r="C3162" t="s">
        <v>2486</v>
      </c>
      <c r="D3162" t="s">
        <v>1743</v>
      </c>
      <c r="E3162" t="s">
        <v>2487</v>
      </c>
      <c r="F3162" t="s">
        <v>2552</v>
      </c>
      <c r="G3162" t="s">
        <v>420</v>
      </c>
      <c r="H3162" t="s">
        <v>1361</v>
      </c>
      <c r="I3162" t="s">
        <v>1362</v>
      </c>
      <c r="J3162">
        <v>2025</v>
      </c>
      <c r="K3162">
        <v>100</v>
      </c>
      <c r="L3162" t="s">
        <v>2604</v>
      </c>
      <c r="M3162" t="s">
        <v>11208</v>
      </c>
      <c r="N3162" t="s">
        <v>11246</v>
      </c>
    </row>
    <row r="3163" spans="1:14">
      <c r="A3163" t="s">
        <v>11247</v>
      </c>
      <c r="B3163" t="s">
        <v>1140</v>
      </c>
      <c r="C3163" t="s">
        <v>2486</v>
      </c>
      <c r="D3163" t="s">
        <v>1743</v>
      </c>
      <c r="E3163" t="s">
        <v>2487</v>
      </c>
      <c r="F3163" t="s">
        <v>2552</v>
      </c>
      <c r="G3163" t="s">
        <v>424</v>
      </c>
      <c r="H3163" t="s">
        <v>1361</v>
      </c>
      <c r="I3163" t="s">
        <v>1362</v>
      </c>
      <c r="J3163">
        <v>2025</v>
      </c>
      <c r="K3163">
        <v>33</v>
      </c>
      <c r="L3163" t="s">
        <v>3941</v>
      </c>
      <c r="M3163" t="s">
        <v>11208</v>
      </c>
      <c r="N3163" t="s">
        <v>11248</v>
      </c>
    </row>
    <row r="3164" spans="1:14">
      <c r="A3164" t="s">
        <v>11249</v>
      </c>
      <c r="B3164" t="s">
        <v>1141</v>
      </c>
      <c r="C3164" t="s">
        <v>2486</v>
      </c>
      <c r="D3164" t="s">
        <v>1743</v>
      </c>
      <c r="E3164" t="s">
        <v>2487</v>
      </c>
      <c r="F3164" t="s">
        <v>2552</v>
      </c>
      <c r="G3164" t="s">
        <v>430</v>
      </c>
      <c r="H3164" t="s">
        <v>1361</v>
      </c>
      <c r="I3164" t="s">
        <v>1362</v>
      </c>
      <c r="J3164">
        <v>2025</v>
      </c>
      <c r="K3164">
        <v>100</v>
      </c>
      <c r="L3164" t="s">
        <v>2610</v>
      </c>
      <c r="M3164" t="s">
        <v>11208</v>
      </c>
      <c r="N3164" t="s">
        <v>11250</v>
      </c>
    </row>
    <row r="3165" spans="1:14">
      <c r="A3165" t="s">
        <v>11251</v>
      </c>
      <c r="B3165" t="s">
        <v>1142</v>
      </c>
      <c r="C3165" t="s">
        <v>2486</v>
      </c>
      <c r="D3165" t="s">
        <v>1743</v>
      </c>
      <c r="E3165" t="s">
        <v>2487</v>
      </c>
      <c r="F3165" t="s">
        <v>2552</v>
      </c>
      <c r="G3165" t="s">
        <v>434</v>
      </c>
      <c r="H3165" t="s">
        <v>1361</v>
      </c>
      <c r="I3165" t="s">
        <v>1362</v>
      </c>
      <c r="J3165">
        <v>2025</v>
      </c>
      <c r="K3165">
        <v>100</v>
      </c>
      <c r="L3165" t="s">
        <v>2614</v>
      </c>
      <c r="M3165" t="s">
        <v>11208</v>
      </c>
      <c r="N3165" t="s">
        <v>11252</v>
      </c>
    </row>
    <row r="3166" spans="1:14">
      <c r="A3166" t="s">
        <v>11253</v>
      </c>
      <c r="B3166" t="s">
        <v>1143</v>
      </c>
      <c r="C3166" t="s">
        <v>2486</v>
      </c>
      <c r="D3166" t="s">
        <v>1743</v>
      </c>
      <c r="E3166" t="s">
        <v>2487</v>
      </c>
      <c r="F3166" t="s">
        <v>2552</v>
      </c>
      <c r="G3166" t="s">
        <v>438</v>
      </c>
      <c r="H3166" t="s">
        <v>1361</v>
      </c>
      <c r="I3166" t="s">
        <v>1362</v>
      </c>
      <c r="J3166">
        <v>2025</v>
      </c>
      <c r="K3166">
        <v>33</v>
      </c>
      <c r="L3166" t="s">
        <v>3949</v>
      </c>
      <c r="M3166" t="s">
        <v>11208</v>
      </c>
      <c r="N3166" t="s">
        <v>11254</v>
      </c>
    </row>
    <row r="3167" spans="1:14">
      <c r="A3167" t="s">
        <v>11255</v>
      </c>
      <c r="B3167" t="s">
        <v>1144</v>
      </c>
      <c r="C3167" t="s">
        <v>2486</v>
      </c>
      <c r="D3167" t="s">
        <v>1743</v>
      </c>
      <c r="E3167" t="s">
        <v>2487</v>
      </c>
      <c r="F3167" t="s">
        <v>2552</v>
      </c>
      <c r="G3167" t="s">
        <v>444</v>
      </c>
      <c r="H3167" t="s">
        <v>1361</v>
      </c>
      <c r="I3167" t="s">
        <v>1362</v>
      </c>
      <c r="J3167">
        <v>2025</v>
      </c>
      <c r="K3167">
        <v>100</v>
      </c>
      <c r="L3167" t="s">
        <v>2601</v>
      </c>
      <c r="M3167" t="s">
        <v>11208</v>
      </c>
      <c r="N3167" t="s">
        <v>11256</v>
      </c>
    </row>
    <row r="3168" spans="1:14">
      <c r="A3168" t="s">
        <v>11257</v>
      </c>
      <c r="B3168" t="s">
        <v>1145</v>
      </c>
      <c r="C3168" t="s">
        <v>2486</v>
      </c>
      <c r="D3168" t="s">
        <v>1743</v>
      </c>
      <c r="E3168" t="s">
        <v>2487</v>
      </c>
      <c r="F3168" t="s">
        <v>2565</v>
      </c>
      <c r="G3168" t="s">
        <v>447</v>
      </c>
      <c r="H3168" t="s">
        <v>1361</v>
      </c>
      <c r="I3168" t="s">
        <v>1362</v>
      </c>
      <c r="J3168">
        <v>2025</v>
      </c>
      <c r="K3168">
        <v>33</v>
      </c>
      <c r="L3168" t="s">
        <v>2622</v>
      </c>
      <c r="M3168" t="s">
        <v>11258</v>
      </c>
      <c r="N3168" t="s">
        <v>11259</v>
      </c>
    </row>
    <row r="3169" spans="1:14">
      <c r="A3169" t="s">
        <v>11260</v>
      </c>
      <c r="B3169" t="s">
        <v>1146</v>
      </c>
      <c r="C3169" t="s">
        <v>2486</v>
      </c>
      <c r="D3169" t="s">
        <v>1743</v>
      </c>
      <c r="E3169" t="s">
        <v>2487</v>
      </c>
      <c r="F3169" t="s">
        <v>2565</v>
      </c>
      <c r="G3169" t="s">
        <v>452</v>
      </c>
      <c r="H3169" t="s">
        <v>1361</v>
      </c>
      <c r="I3169" t="s">
        <v>1362</v>
      </c>
      <c r="J3169">
        <v>2025</v>
      </c>
      <c r="K3169">
        <v>100</v>
      </c>
      <c r="L3169" t="s">
        <v>2601</v>
      </c>
      <c r="M3169" t="s">
        <v>11258</v>
      </c>
      <c r="N3169" t="s">
        <v>11261</v>
      </c>
    </row>
    <row r="3170" spans="1:14">
      <c r="A3170" t="s">
        <v>11262</v>
      </c>
      <c r="B3170" t="s">
        <v>1147</v>
      </c>
      <c r="C3170" t="s">
        <v>2486</v>
      </c>
      <c r="D3170" t="s">
        <v>1743</v>
      </c>
      <c r="E3170" t="s">
        <v>2487</v>
      </c>
      <c r="F3170" t="s">
        <v>2627</v>
      </c>
      <c r="G3170" t="s">
        <v>455</v>
      </c>
      <c r="H3170" t="s">
        <v>1361</v>
      </c>
      <c r="I3170" t="s">
        <v>1362</v>
      </c>
      <c r="J3170">
        <v>2025</v>
      </c>
      <c r="K3170">
        <v>33</v>
      </c>
      <c r="L3170" t="s">
        <v>2628</v>
      </c>
      <c r="M3170" t="s">
        <v>11263</v>
      </c>
      <c r="N3170" t="s">
        <v>11264</v>
      </c>
    </row>
    <row r="3171" spans="1:14">
      <c r="A3171" t="s">
        <v>11265</v>
      </c>
      <c r="B3171" t="s">
        <v>1148</v>
      </c>
      <c r="C3171" t="s">
        <v>2486</v>
      </c>
      <c r="D3171" t="s">
        <v>1743</v>
      </c>
      <c r="E3171" t="s">
        <v>2487</v>
      </c>
      <c r="F3171" t="s">
        <v>2627</v>
      </c>
      <c r="G3171" t="s">
        <v>461</v>
      </c>
      <c r="H3171" t="s">
        <v>1361</v>
      </c>
      <c r="I3171" t="s">
        <v>1362</v>
      </c>
      <c r="J3171">
        <v>2025</v>
      </c>
      <c r="K3171">
        <v>0</v>
      </c>
      <c r="L3171" t="s">
        <v>3093</v>
      </c>
      <c r="M3171" t="s">
        <v>11266</v>
      </c>
      <c r="N3171" t="s">
        <v>11267</v>
      </c>
    </row>
    <row r="3172" spans="1:14">
      <c r="A3172" t="s">
        <v>11268</v>
      </c>
      <c r="B3172" t="s">
        <v>1149</v>
      </c>
      <c r="C3172" t="s">
        <v>2486</v>
      </c>
      <c r="D3172" t="s">
        <v>1743</v>
      </c>
      <c r="E3172" t="s">
        <v>2487</v>
      </c>
      <c r="F3172" t="s">
        <v>2627</v>
      </c>
      <c r="G3172" t="s">
        <v>465</v>
      </c>
      <c r="H3172" t="s">
        <v>1361</v>
      </c>
      <c r="I3172" t="s">
        <v>1362</v>
      </c>
      <c r="J3172">
        <v>2025</v>
      </c>
      <c r="K3172">
        <v>100</v>
      </c>
      <c r="L3172" t="s">
        <v>2634</v>
      </c>
      <c r="M3172" t="s">
        <v>11269</v>
      </c>
      <c r="N3172" t="s">
        <v>11270</v>
      </c>
    </row>
    <row r="3173" spans="1:14">
      <c r="A3173" t="s">
        <v>11271</v>
      </c>
      <c r="B3173" t="s">
        <v>1150</v>
      </c>
      <c r="C3173" t="s">
        <v>2486</v>
      </c>
      <c r="D3173" t="s">
        <v>1743</v>
      </c>
      <c r="E3173" t="s">
        <v>2487</v>
      </c>
      <c r="F3173" t="s">
        <v>2580</v>
      </c>
      <c r="G3173" t="s">
        <v>471</v>
      </c>
      <c r="H3173" t="s">
        <v>1361</v>
      </c>
      <c r="I3173" t="s">
        <v>1362</v>
      </c>
      <c r="J3173">
        <v>2025</v>
      </c>
      <c r="K3173">
        <v>100</v>
      </c>
      <c r="L3173" t="s">
        <v>4829</v>
      </c>
      <c r="M3173" t="s">
        <v>11272</v>
      </c>
      <c r="N3173" t="s">
        <v>11273</v>
      </c>
    </row>
    <row r="3174" spans="1:14">
      <c r="A3174" t="s">
        <v>11274</v>
      </c>
      <c r="B3174" t="s">
        <v>1151</v>
      </c>
      <c r="C3174" t="s">
        <v>2486</v>
      </c>
      <c r="D3174" t="s">
        <v>1743</v>
      </c>
      <c r="E3174" t="s">
        <v>2487</v>
      </c>
      <c r="F3174" t="s">
        <v>2627</v>
      </c>
      <c r="G3174" t="s">
        <v>477</v>
      </c>
      <c r="H3174" t="s">
        <v>1361</v>
      </c>
      <c r="I3174" t="s">
        <v>1362</v>
      </c>
      <c r="J3174">
        <v>2025</v>
      </c>
      <c r="K3174">
        <v>100</v>
      </c>
      <c r="L3174" t="s">
        <v>3495</v>
      </c>
      <c r="M3174" t="s">
        <v>11275</v>
      </c>
      <c r="N3174" t="s">
        <v>11276</v>
      </c>
    </row>
    <row r="3175" spans="1:14">
      <c r="A3175" t="s">
        <v>11277</v>
      </c>
      <c r="B3175" t="s">
        <v>1152</v>
      </c>
      <c r="C3175" t="s">
        <v>2486</v>
      </c>
      <c r="D3175" t="s">
        <v>1743</v>
      </c>
      <c r="E3175" t="s">
        <v>2487</v>
      </c>
      <c r="F3175" t="s">
        <v>2627</v>
      </c>
      <c r="G3175" t="s">
        <v>483</v>
      </c>
      <c r="H3175" t="s">
        <v>1361</v>
      </c>
      <c r="I3175" t="s">
        <v>1362</v>
      </c>
      <c r="J3175">
        <v>2025</v>
      </c>
      <c r="K3175">
        <v>0</v>
      </c>
      <c r="L3175" t="s">
        <v>2643</v>
      </c>
      <c r="M3175" t="s">
        <v>11278</v>
      </c>
      <c r="N3175" t="s">
        <v>11279</v>
      </c>
    </row>
    <row r="3176" spans="1:14">
      <c r="A3176" t="s">
        <v>11280</v>
      </c>
      <c r="B3176" t="s">
        <v>1153</v>
      </c>
      <c r="C3176" t="s">
        <v>2486</v>
      </c>
      <c r="D3176" t="s">
        <v>1743</v>
      </c>
      <c r="E3176" t="s">
        <v>2487</v>
      </c>
      <c r="F3176" t="s">
        <v>2627</v>
      </c>
      <c r="G3176" t="s">
        <v>489</v>
      </c>
      <c r="H3176" t="s">
        <v>1361</v>
      </c>
      <c r="I3176" t="s">
        <v>1362</v>
      </c>
      <c r="J3176">
        <v>2025</v>
      </c>
      <c r="K3176">
        <v>0</v>
      </c>
      <c r="L3176" t="s">
        <v>2646</v>
      </c>
      <c r="M3176" t="s">
        <v>11281</v>
      </c>
      <c r="N3176" t="s">
        <v>11282</v>
      </c>
    </row>
    <row r="3177" spans="1:14">
      <c r="A3177" t="s">
        <v>11283</v>
      </c>
      <c r="B3177" t="s">
        <v>1154</v>
      </c>
      <c r="C3177" t="s">
        <v>2486</v>
      </c>
      <c r="D3177" t="s">
        <v>1743</v>
      </c>
      <c r="E3177" t="s">
        <v>2487</v>
      </c>
      <c r="F3177" t="s">
        <v>2627</v>
      </c>
      <c r="G3177" t="s">
        <v>495</v>
      </c>
      <c r="H3177" t="s">
        <v>1361</v>
      </c>
      <c r="I3177" t="s">
        <v>1362</v>
      </c>
      <c r="J3177">
        <v>2025</v>
      </c>
      <c r="K3177">
        <v>0</v>
      </c>
      <c r="L3177" t="s">
        <v>2648</v>
      </c>
      <c r="M3177" t="s">
        <v>11281</v>
      </c>
      <c r="N3177" t="s">
        <v>11284</v>
      </c>
    </row>
    <row r="3178" spans="1:14">
      <c r="A3178" t="s">
        <v>11285</v>
      </c>
      <c r="B3178" t="s">
        <v>1155</v>
      </c>
      <c r="C3178" t="s">
        <v>2486</v>
      </c>
      <c r="D3178" t="s">
        <v>1743</v>
      </c>
      <c r="E3178" t="s">
        <v>2487</v>
      </c>
      <c r="F3178" t="s">
        <v>2627</v>
      </c>
      <c r="G3178" t="s">
        <v>501</v>
      </c>
      <c r="H3178" t="s">
        <v>1361</v>
      </c>
      <c r="I3178" t="s">
        <v>1362</v>
      </c>
      <c r="J3178">
        <v>2025</v>
      </c>
      <c r="K3178">
        <v>0</v>
      </c>
      <c r="L3178" t="s">
        <v>2650</v>
      </c>
      <c r="M3178" t="s">
        <v>11286</v>
      </c>
      <c r="N3178" t="s">
        <v>11287</v>
      </c>
    </row>
    <row r="3179" spans="1:14">
      <c r="A3179" t="s">
        <v>11288</v>
      </c>
      <c r="B3179" t="s">
        <v>1156</v>
      </c>
      <c r="C3179" t="s">
        <v>2486</v>
      </c>
      <c r="D3179" t="s">
        <v>1743</v>
      </c>
      <c r="E3179" t="s">
        <v>2487</v>
      </c>
      <c r="F3179" t="s">
        <v>2627</v>
      </c>
      <c r="G3179" t="s">
        <v>507</v>
      </c>
      <c r="H3179" t="s">
        <v>1361</v>
      </c>
      <c r="I3179" t="s">
        <v>1362</v>
      </c>
      <c r="J3179">
        <v>2025</v>
      </c>
      <c r="K3179">
        <v>33</v>
      </c>
      <c r="L3179" t="s">
        <v>2657</v>
      </c>
      <c r="M3179" t="s">
        <v>11289</v>
      </c>
      <c r="N3179" t="s">
        <v>11290</v>
      </c>
    </row>
    <row r="3180" spans="1:14">
      <c r="A3180" t="s">
        <v>11291</v>
      </c>
      <c r="B3180" t="s">
        <v>1157</v>
      </c>
      <c r="C3180" t="s">
        <v>2486</v>
      </c>
      <c r="D3180" t="s">
        <v>1743</v>
      </c>
      <c r="E3180" t="s">
        <v>2487</v>
      </c>
      <c r="F3180" t="s">
        <v>2627</v>
      </c>
      <c r="G3180" t="s">
        <v>513</v>
      </c>
      <c r="H3180" t="s">
        <v>1361</v>
      </c>
      <c r="I3180" t="s">
        <v>1362</v>
      </c>
      <c r="J3180">
        <v>2025</v>
      </c>
      <c r="K3180">
        <v>33</v>
      </c>
      <c r="L3180" t="s">
        <v>2622</v>
      </c>
      <c r="M3180" t="s">
        <v>11292</v>
      </c>
      <c r="N3180" t="s">
        <v>11293</v>
      </c>
    </row>
    <row r="3181" spans="1:14">
      <c r="A3181" t="s">
        <v>11294</v>
      </c>
      <c r="B3181" t="s">
        <v>1158</v>
      </c>
      <c r="C3181" t="s">
        <v>2486</v>
      </c>
      <c r="D3181" t="s">
        <v>1743</v>
      </c>
      <c r="E3181" t="s">
        <v>2487</v>
      </c>
      <c r="F3181" t="s">
        <v>2627</v>
      </c>
      <c r="G3181" t="s">
        <v>518</v>
      </c>
      <c r="H3181" t="s">
        <v>1361</v>
      </c>
      <c r="I3181" t="s">
        <v>1362</v>
      </c>
      <c r="J3181">
        <v>2025</v>
      </c>
      <c r="K3181">
        <v>33</v>
      </c>
      <c r="L3181" t="s">
        <v>5335</v>
      </c>
      <c r="M3181" t="s">
        <v>11295</v>
      </c>
      <c r="N3181" t="s">
        <v>11296</v>
      </c>
    </row>
    <row r="3182" spans="1:14">
      <c r="A3182" t="s">
        <v>11297</v>
      </c>
      <c r="B3182" t="s">
        <v>1159</v>
      </c>
      <c r="C3182" t="s">
        <v>2486</v>
      </c>
      <c r="D3182" t="s">
        <v>1743</v>
      </c>
      <c r="E3182" t="s">
        <v>2487</v>
      </c>
      <c r="F3182" t="s">
        <v>2627</v>
      </c>
      <c r="G3182" t="s">
        <v>524</v>
      </c>
      <c r="H3182" t="s">
        <v>1361</v>
      </c>
      <c r="I3182" t="s">
        <v>1362</v>
      </c>
      <c r="J3182">
        <v>2025</v>
      </c>
      <c r="K3182">
        <v>33</v>
      </c>
      <c r="L3182" t="s">
        <v>2666</v>
      </c>
      <c r="M3182" t="s">
        <v>11298</v>
      </c>
      <c r="N3182" t="s">
        <v>11299</v>
      </c>
    </row>
    <row r="3183" spans="1:14">
      <c r="A3183" t="s">
        <v>11300</v>
      </c>
      <c r="B3183" t="s">
        <v>1160</v>
      </c>
      <c r="C3183" t="s">
        <v>2486</v>
      </c>
      <c r="D3183" t="s">
        <v>1743</v>
      </c>
      <c r="E3183" t="s">
        <v>2487</v>
      </c>
      <c r="F3183" t="s">
        <v>2627</v>
      </c>
      <c r="G3183" t="s">
        <v>530</v>
      </c>
      <c r="H3183" t="s">
        <v>1361</v>
      </c>
      <c r="I3183" t="s">
        <v>1362</v>
      </c>
      <c r="J3183">
        <v>2025</v>
      </c>
      <c r="K3183">
        <v>33</v>
      </c>
      <c r="L3183" t="s">
        <v>2669</v>
      </c>
      <c r="M3183" t="s">
        <v>11203</v>
      </c>
      <c r="N3183" t="s">
        <v>11301</v>
      </c>
    </row>
    <row r="3184" spans="1:14">
      <c r="A3184" t="s">
        <v>11302</v>
      </c>
      <c r="B3184" t="s">
        <v>1161</v>
      </c>
      <c r="C3184" t="s">
        <v>2486</v>
      </c>
      <c r="D3184" t="s">
        <v>1743</v>
      </c>
      <c r="E3184" t="s">
        <v>2487</v>
      </c>
      <c r="F3184" t="s">
        <v>2580</v>
      </c>
      <c r="G3184" t="s">
        <v>536</v>
      </c>
      <c r="H3184" t="s">
        <v>1361</v>
      </c>
      <c r="I3184" t="s">
        <v>1362</v>
      </c>
      <c r="J3184">
        <v>2025</v>
      </c>
      <c r="K3184">
        <v>33</v>
      </c>
      <c r="L3184" t="s">
        <v>3530</v>
      </c>
      <c r="M3184" t="s">
        <v>11303</v>
      </c>
      <c r="N3184" t="s">
        <v>11304</v>
      </c>
    </row>
    <row r="3185" spans="1:14">
      <c r="A3185" t="s">
        <v>11305</v>
      </c>
      <c r="B3185" t="s">
        <v>1162</v>
      </c>
      <c r="C3185" t="s">
        <v>2486</v>
      </c>
      <c r="D3185" t="s">
        <v>1743</v>
      </c>
      <c r="E3185" t="s">
        <v>2487</v>
      </c>
      <c r="F3185" t="s">
        <v>2580</v>
      </c>
      <c r="G3185" t="s">
        <v>542</v>
      </c>
      <c r="H3185" t="s">
        <v>1361</v>
      </c>
      <c r="I3185" t="s">
        <v>1362</v>
      </c>
      <c r="J3185">
        <v>2025</v>
      </c>
      <c r="K3185">
        <v>33</v>
      </c>
      <c r="L3185" t="s">
        <v>3125</v>
      </c>
      <c r="M3185" t="s">
        <v>11306</v>
      </c>
      <c r="N3185" t="s">
        <v>11307</v>
      </c>
    </row>
    <row r="3186" spans="1:14">
      <c r="A3186" t="s">
        <v>11308</v>
      </c>
      <c r="B3186" t="s">
        <v>1163</v>
      </c>
      <c r="C3186" t="s">
        <v>2486</v>
      </c>
      <c r="D3186" t="s">
        <v>1743</v>
      </c>
      <c r="E3186" t="s">
        <v>2487</v>
      </c>
      <c r="F3186" t="s">
        <v>2580</v>
      </c>
      <c r="G3186" t="s">
        <v>548</v>
      </c>
      <c r="H3186" t="s">
        <v>1361</v>
      </c>
      <c r="I3186" t="s">
        <v>1362</v>
      </c>
      <c r="J3186">
        <v>2025</v>
      </c>
      <c r="K3186">
        <v>33</v>
      </c>
      <c r="L3186" t="s">
        <v>2686</v>
      </c>
      <c r="M3186" t="s">
        <v>11309</v>
      </c>
      <c r="N3186" t="s">
        <v>11310</v>
      </c>
    </row>
    <row r="3187" spans="1:14">
      <c r="A3187" t="s">
        <v>11311</v>
      </c>
      <c r="B3187" t="s">
        <v>1164</v>
      </c>
      <c r="C3187" t="s">
        <v>2486</v>
      </c>
      <c r="D3187" t="s">
        <v>1743</v>
      </c>
      <c r="E3187" t="s">
        <v>2487</v>
      </c>
      <c r="F3187" t="s">
        <v>2580</v>
      </c>
      <c r="G3187" t="s">
        <v>554</v>
      </c>
      <c r="H3187" t="s">
        <v>1361</v>
      </c>
      <c r="I3187" t="s">
        <v>1362</v>
      </c>
      <c r="J3187">
        <v>2025</v>
      </c>
      <c r="K3187">
        <v>33</v>
      </c>
      <c r="L3187" t="s">
        <v>2690</v>
      </c>
      <c r="M3187" t="s">
        <v>11309</v>
      </c>
      <c r="N3187" t="s">
        <v>11312</v>
      </c>
    </row>
    <row r="3188" spans="1:14">
      <c r="A3188" t="s">
        <v>11313</v>
      </c>
      <c r="B3188" t="s">
        <v>1165</v>
      </c>
      <c r="C3188" t="s">
        <v>2486</v>
      </c>
      <c r="D3188" t="s">
        <v>1743</v>
      </c>
      <c r="E3188" t="s">
        <v>2487</v>
      </c>
      <c r="F3188" t="s">
        <v>2580</v>
      </c>
      <c r="G3188" t="s">
        <v>560</v>
      </c>
      <c r="H3188" t="s">
        <v>1361</v>
      </c>
      <c r="I3188" t="s">
        <v>1362</v>
      </c>
      <c r="J3188">
        <v>2025</v>
      </c>
      <c r="K3188">
        <v>33</v>
      </c>
      <c r="L3188" t="s">
        <v>5780</v>
      </c>
      <c r="M3188" t="s">
        <v>11309</v>
      </c>
      <c r="N3188" t="s">
        <v>11314</v>
      </c>
    </row>
    <row r="3189" spans="1:14">
      <c r="A3189" t="s">
        <v>11315</v>
      </c>
      <c r="B3189" t="s">
        <v>1166</v>
      </c>
      <c r="C3189" t="s">
        <v>2486</v>
      </c>
      <c r="D3189" t="s">
        <v>1743</v>
      </c>
      <c r="E3189" t="s">
        <v>2487</v>
      </c>
      <c r="F3189" t="s">
        <v>2580</v>
      </c>
      <c r="G3189" t="s">
        <v>566</v>
      </c>
      <c r="H3189" t="s">
        <v>1361</v>
      </c>
      <c r="I3189" t="s">
        <v>1362</v>
      </c>
      <c r="J3189">
        <v>2025</v>
      </c>
      <c r="K3189">
        <v>33</v>
      </c>
      <c r="L3189" t="s">
        <v>2696</v>
      </c>
      <c r="M3189" t="s">
        <v>11316</v>
      </c>
      <c r="N3189" t="s">
        <v>11317</v>
      </c>
    </row>
    <row r="3190" spans="1:14">
      <c r="A3190" t="s">
        <v>11318</v>
      </c>
      <c r="B3190" t="s">
        <v>1167</v>
      </c>
      <c r="C3190" t="s">
        <v>2486</v>
      </c>
      <c r="D3190" t="s">
        <v>1743</v>
      </c>
      <c r="E3190" t="s">
        <v>2487</v>
      </c>
      <c r="F3190" t="s">
        <v>2699</v>
      </c>
      <c r="G3190" t="s">
        <v>572</v>
      </c>
      <c r="H3190" t="s">
        <v>1361</v>
      </c>
      <c r="I3190" t="s">
        <v>1362</v>
      </c>
      <c r="J3190">
        <v>2025</v>
      </c>
      <c r="K3190">
        <v>0</v>
      </c>
      <c r="L3190" t="s">
        <v>3138</v>
      </c>
      <c r="M3190" t="s">
        <v>11319</v>
      </c>
      <c r="N3190" t="s">
        <v>11320</v>
      </c>
    </row>
    <row r="3191" spans="1:14">
      <c r="A3191" t="s">
        <v>11321</v>
      </c>
      <c r="B3191" t="s">
        <v>1168</v>
      </c>
      <c r="C3191" t="s">
        <v>2486</v>
      </c>
      <c r="D3191" t="s">
        <v>1742</v>
      </c>
      <c r="E3191" t="s">
        <v>2487</v>
      </c>
      <c r="F3191" t="s">
        <v>2573</v>
      </c>
      <c r="G3191" t="s">
        <v>578</v>
      </c>
      <c r="H3191" t="s">
        <v>1361</v>
      </c>
      <c r="I3191" t="s">
        <v>1362</v>
      </c>
      <c r="J3191">
        <v>2025</v>
      </c>
      <c r="K3191">
        <v>33</v>
      </c>
      <c r="L3191" t="s">
        <v>2622</v>
      </c>
      <c r="M3191" t="s">
        <v>11322</v>
      </c>
      <c r="N3191" t="s">
        <v>11323</v>
      </c>
    </row>
    <row r="3192" spans="1:14">
      <c r="A3192" t="s">
        <v>11324</v>
      </c>
      <c r="B3192" t="s">
        <v>1169</v>
      </c>
      <c r="C3192" t="s">
        <v>2486</v>
      </c>
      <c r="D3192" t="s">
        <v>1742</v>
      </c>
      <c r="E3192" t="s">
        <v>2487</v>
      </c>
      <c r="F3192" t="s">
        <v>2526</v>
      </c>
      <c r="G3192" t="s">
        <v>580</v>
      </c>
      <c r="H3192" t="s">
        <v>1361</v>
      </c>
      <c r="I3192" t="s">
        <v>1362</v>
      </c>
      <c r="J3192">
        <v>2025</v>
      </c>
      <c r="K3192">
        <v>33</v>
      </c>
      <c r="L3192" t="s">
        <v>2622</v>
      </c>
      <c r="M3192" t="s">
        <v>11325</v>
      </c>
      <c r="N3192" t="s">
        <v>11326</v>
      </c>
    </row>
    <row r="3193" spans="1:14">
      <c r="A3193" t="s">
        <v>11327</v>
      </c>
      <c r="B3193" t="s">
        <v>1170</v>
      </c>
      <c r="C3193" t="s">
        <v>2486</v>
      </c>
      <c r="D3193" t="s">
        <v>1742</v>
      </c>
      <c r="E3193" t="s">
        <v>2487</v>
      </c>
      <c r="F3193" t="s">
        <v>2552</v>
      </c>
      <c r="G3193" t="s">
        <v>585</v>
      </c>
      <c r="H3193" t="s">
        <v>1361</v>
      </c>
      <c r="I3193" t="s">
        <v>1362</v>
      </c>
      <c r="J3193">
        <v>2025</v>
      </c>
      <c r="K3193">
        <v>33</v>
      </c>
      <c r="L3193" t="s">
        <v>2622</v>
      </c>
      <c r="M3193" t="s">
        <v>11322</v>
      </c>
      <c r="N3193" t="s">
        <v>11328</v>
      </c>
    </row>
    <row r="3194" spans="1:14">
      <c r="A3194" t="s">
        <v>11329</v>
      </c>
      <c r="B3194" t="s">
        <v>1171</v>
      </c>
      <c r="C3194" t="s">
        <v>2486</v>
      </c>
      <c r="D3194" t="s">
        <v>1742</v>
      </c>
      <c r="E3194" t="s">
        <v>2487</v>
      </c>
      <c r="F3194" t="s">
        <v>2565</v>
      </c>
      <c r="G3194" t="s">
        <v>590</v>
      </c>
      <c r="H3194" t="s">
        <v>1361</v>
      </c>
      <c r="I3194" t="s">
        <v>1362</v>
      </c>
      <c r="J3194">
        <v>2025</v>
      </c>
      <c r="K3194">
        <v>33</v>
      </c>
      <c r="L3194" t="s">
        <v>3626</v>
      </c>
      <c r="M3194" t="s">
        <v>11322</v>
      </c>
      <c r="N3194" t="s">
        <v>11330</v>
      </c>
    </row>
    <row r="3195" spans="1:14">
      <c r="A3195" t="s">
        <v>11331</v>
      </c>
      <c r="B3195" t="s">
        <v>1172</v>
      </c>
      <c r="C3195" t="s">
        <v>2486</v>
      </c>
      <c r="D3195" t="s">
        <v>1742</v>
      </c>
      <c r="E3195" t="s">
        <v>2487</v>
      </c>
      <c r="F3195" t="s">
        <v>2526</v>
      </c>
      <c r="G3195" t="s">
        <v>592</v>
      </c>
      <c r="H3195" t="s">
        <v>1361</v>
      </c>
      <c r="I3195" t="s">
        <v>1362</v>
      </c>
      <c r="J3195">
        <v>2025</v>
      </c>
      <c r="K3195">
        <v>0</v>
      </c>
      <c r="L3195" t="s">
        <v>3149</v>
      </c>
      <c r="M3195" t="s">
        <v>11322</v>
      </c>
      <c r="N3195" t="s">
        <v>11332</v>
      </c>
    </row>
    <row r="3196" spans="1:14">
      <c r="A3196" t="s">
        <v>11333</v>
      </c>
      <c r="B3196" t="s">
        <v>1173</v>
      </c>
      <c r="C3196" t="s">
        <v>2486</v>
      </c>
      <c r="D3196" t="s">
        <v>1744</v>
      </c>
      <c r="E3196" t="s">
        <v>2499</v>
      </c>
      <c r="F3196" t="s">
        <v>2526</v>
      </c>
      <c r="G3196" t="s">
        <v>596</v>
      </c>
      <c r="H3196" t="s">
        <v>1361</v>
      </c>
      <c r="I3196" t="s">
        <v>1362</v>
      </c>
      <c r="J3196">
        <v>2025</v>
      </c>
      <c r="K3196">
        <v>100</v>
      </c>
      <c r="L3196" t="s">
        <v>2719</v>
      </c>
      <c r="M3196" t="s">
        <v>11334</v>
      </c>
      <c r="N3196" t="s">
        <v>11335</v>
      </c>
    </row>
    <row r="3197" spans="1:14">
      <c r="A3197" t="s">
        <v>11336</v>
      </c>
      <c r="B3197" t="s">
        <v>1174</v>
      </c>
      <c r="C3197" t="s">
        <v>2486</v>
      </c>
      <c r="D3197" t="s">
        <v>1744</v>
      </c>
      <c r="E3197" t="s">
        <v>2499</v>
      </c>
      <c r="F3197" t="s">
        <v>2526</v>
      </c>
      <c r="G3197" t="s">
        <v>602</v>
      </c>
      <c r="H3197" t="s">
        <v>1361</v>
      </c>
      <c r="I3197" t="s">
        <v>1362</v>
      </c>
      <c r="J3197">
        <v>2025</v>
      </c>
      <c r="K3197">
        <v>67</v>
      </c>
      <c r="L3197" t="s">
        <v>11337</v>
      </c>
      <c r="M3197" t="s">
        <v>11338</v>
      </c>
      <c r="N3197" t="s">
        <v>11339</v>
      </c>
    </row>
    <row r="3198" spans="1:14">
      <c r="A3198" t="s">
        <v>11340</v>
      </c>
      <c r="B3198" t="s">
        <v>1175</v>
      </c>
      <c r="C3198" t="s">
        <v>2486</v>
      </c>
      <c r="D3198" t="s">
        <v>1744</v>
      </c>
      <c r="E3198" t="s">
        <v>2499</v>
      </c>
      <c r="F3198" t="s">
        <v>2552</v>
      </c>
      <c r="G3198" t="s">
        <v>608</v>
      </c>
      <c r="H3198" t="s">
        <v>1361</v>
      </c>
      <c r="I3198" t="s">
        <v>1362</v>
      </c>
      <c r="J3198">
        <v>2025</v>
      </c>
      <c r="K3198">
        <v>100</v>
      </c>
      <c r="L3198" t="s">
        <v>2725</v>
      </c>
      <c r="M3198" t="s">
        <v>11341</v>
      </c>
      <c r="N3198" t="s">
        <v>11342</v>
      </c>
    </row>
    <row r="3199" spans="1:14">
      <c r="A3199" t="s">
        <v>11343</v>
      </c>
      <c r="B3199" t="s">
        <v>1176</v>
      </c>
      <c r="C3199" t="s">
        <v>2486</v>
      </c>
      <c r="D3199" t="s">
        <v>1744</v>
      </c>
      <c r="E3199" t="s">
        <v>2499</v>
      </c>
      <c r="F3199" t="s">
        <v>2552</v>
      </c>
      <c r="G3199" t="s">
        <v>612</v>
      </c>
      <c r="H3199" t="s">
        <v>1361</v>
      </c>
      <c r="I3199" t="s">
        <v>1362</v>
      </c>
      <c r="J3199">
        <v>2025</v>
      </c>
      <c r="K3199">
        <v>67</v>
      </c>
      <c r="L3199" t="s">
        <v>3158</v>
      </c>
      <c r="M3199" t="s">
        <v>11341</v>
      </c>
      <c r="N3199" t="s">
        <v>11344</v>
      </c>
    </row>
    <row r="3200" spans="1:14">
      <c r="A3200" t="s">
        <v>11345</v>
      </c>
      <c r="B3200" t="s">
        <v>1177</v>
      </c>
      <c r="C3200" t="s">
        <v>2486</v>
      </c>
      <c r="D3200" t="s">
        <v>1744</v>
      </c>
      <c r="E3200" t="s">
        <v>2499</v>
      </c>
      <c r="F3200" t="s">
        <v>2565</v>
      </c>
      <c r="G3200" t="s">
        <v>618</v>
      </c>
      <c r="H3200" t="s">
        <v>1361</v>
      </c>
      <c r="I3200" t="s">
        <v>1362</v>
      </c>
      <c r="J3200">
        <v>2025</v>
      </c>
      <c r="K3200">
        <v>67</v>
      </c>
      <c r="L3200" t="s">
        <v>3046</v>
      </c>
      <c r="M3200" t="s">
        <v>11346</v>
      </c>
      <c r="N3200" t="s">
        <v>11347</v>
      </c>
    </row>
    <row r="3201" spans="1:14">
      <c r="A3201" t="s">
        <v>11348</v>
      </c>
      <c r="B3201" t="s">
        <v>1178</v>
      </c>
      <c r="C3201" t="s">
        <v>2486</v>
      </c>
      <c r="D3201" t="s">
        <v>1748</v>
      </c>
      <c r="E3201" t="s">
        <v>2733</v>
      </c>
      <c r="F3201" t="s">
        <v>2734</v>
      </c>
      <c r="G3201" t="s">
        <v>621</v>
      </c>
      <c r="H3201" t="s">
        <v>1361</v>
      </c>
      <c r="I3201" t="s">
        <v>1362</v>
      </c>
      <c r="J3201">
        <v>2025</v>
      </c>
      <c r="K3201">
        <v>0</v>
      </c>
      <c r="L3201" t="s">
        <v>3163</v>
      </c>
      <c r="M3201" t="s">
        <v>11349</v>
      </c>
      <c r="N3201" t="s">
        <v>11350</v>
      </c>
    </row>
    <row r="3202" spans="1:14">
      <c r="A3202" t="s">
        <v>11351</v>
      </c>
      <c r="B3202" t="s">
        <v>1179</v>
      </c>
      <c r="C3202" t="s">
        <v>2486</v>
      </c>
      <c r="D3202" t="s">
        <v>1748</v>
      </c>
      <c r="E3202" t="s">
        <v>2733</v>
      </c>
      <c r="F3202" t="s">
        <v>2734</v>
      </c>
      <c r="G3202" t="s">
        <v>627</v>
      </c>
      <c r="H3202" t="s">
        <v>1361</v>
      </c>
      <c r="I3202" t="s">
        <v>1362</v>
      </c>
      <c r="J3202">
        <v>2025</v>
      </c>
      <c r="K3202">
        <v>0</v>
      </c>
      <c r="L3202" t="s">
        <v>3167</v>
      </c>
      <c r="M3202" t="s">
        <v>11349</v>
      </c>
      <c r="N3202" t="s">
        <v>11352</v>
      </c>
    </row>
    <row r="3203" spans="1:14">
      <c r="A3203" t="s">
        <v>11353</v>
      </c>
      <c r="B3203" t="s">
        <v>1180</v>
      </c>
      <c r="C3203" t="s">
        <v>2486</v>
      </c>
      <c r="D3203" t="s">
        <v>1748</v>
      </c>
      <c r="E3203" t="s">
        <v>2733</v>
      </c>
      <c r="F3203" t="s">
        <v>2734</v>
      </c>
      <c r="G3203" t="s">
        <v>633</v>
      </c>
      <c r="H3203" t="s">
        <v>1361</v>
      </c>
      <c r="I3203" t="s">
        <v>1362</v>
      </c>
      <c r="J3203">
        <v>2025</v>
      </c>
      <c r="K3203">
        <v>0</v>
      </c>
      <c r="L3203" t="s">
        <v>2741</v>
      </c>
      <c r="M3203" t="s">
        <v>11349</v>
      </c>
      <c r="N3203" t="s">
        <v>11352</v>
      </c>
    </row>
    <row r="3204" spans="1:14">
      <c r="A3204" t="s">
        <v>11354</v>
      </c>
      <c r="B3204" t="s">
        <v>1181</v>
      </c>
      <c r="C3204" t="s">
        <v>2486</v>
      </c>
      <c r="D3204" t="s">
        <v>1748</v>
      </c>
      <c r="E3204" t="s">
        <v>2733</v>
      </c>
      <c r="F3204" t="s">
        <v>2734</v>
      </c>
      <c r="G3204" t="s">
        <v>639</v>
      </c>
      <c r="H3204" t="s">
        <v>1361</v>
      </c>
      <c r="I3204" t="s">
        <v>1362</v>
      </c>
      <c r="J3204">
        <v>2025</v>
      </c>
      <c r="K3204">
        <v>0</v>
      </c>
      <c r="L3204" t="s">
        <v>3172</v>
      </c>
      <c r="M3204" t="s">
        <v>11349</v>
      </c>
      <c r="N3204" t="s">
        <v>11352</v>
      </c>
    </row>
    <row r="3205" spans="1:14">
      <c r="A3205" t="s">
        <v>11355</v>
      </c>
      <c r="B3205" t="s">
        <v>1182</v>
      </c>
      <c r="C3205" t="s">
        <v>2486</v>
      </c>
      <c r="D3205" t="s">
        <v>1745</v>
      </c>
      <c r="E3205" t="s">
        <v>2504</v>
      </c>
      <c r="F3205" t="s">
        <v>2526</v>
      </c>
      <c r="G3205" t="s">
        <v>645</v>
      </c>
      <c r="H3205" t="s">
        <v>1361</v>
      </c>
      <c r="I3205" t="s">
        <v>1362</v>
      </c>
      <c r="J3205">
        <v>2025</v>
      </c>
      <c r="K3205">
        <v>100</v>
      </c>
      <c r="L3205" t="s">
        <v>2747</v>
      </c>
      <c r="M3205" t="s">
        <v>11356</v>
      </c>
      <c r="N3205" t="s">
        <v>11357</v>
      </c>
    </row>
    <row r="3206" spans="1:14">
      <c r="A3206" t="s">
        <v>11358</v>
      </c>
      <c r="B3206" t="s">
        <v>1183</v>
      </c>
      <c r="C3206" t="s">
        <v>2486</v>
      </c>
      <c r="D3206" t="s">
        <v>1745</v>
      </c>
      <c r="E3206" t="s">
        <v>2504</v>
      </c>
      <c r="F3206" t="s">
        <v>2526</v>
      </c>
      <c r="G3206" t="s">
        <v>651</v>
      </c>
      <c r="H3206" t="s">
        <v>1361</v>
      </c>
      <c r="I3206" t="s">
        <v>1362</v>
      </c>
      <c r="J3206">
        <v>2025</v>
      </c>
      <c r="K3206">
        <v>33</v>
      </c>
      <c r="L3206" t="s">
        <v>7267</v>
      </c>
      <c r="M3206" t="s">
        <v>11356</v>
      </c>
      <c r="N3206" t="s">
        <v>11359</v>
      </c>
    </row>
    <row r="3207" spans="1:14">
      <c r="A3207" t="s">
        <v>11360</v>
      </c>
      <c r="B3207" t="s">
        <v>1184</v>
      </c>
      <c r="C3207" t="s">
        <v>2486</v>
      </c>
      <c r="D3207" t="s">
        <v>1745</v>
      </c>
      <c r="E3207" t="s">
        <v>2504</v>
      </c>
      <c r="F3207" t="s">
        <v>2526</v>
      </c>
      <c r="G3207" t="s">
        <v>657</v>
      </c>
      <c r="H3207" t="s">
        <v>1361</v>
      </c>
      <c r="I3207" t="s">
        <v>1362</v>
      </c>
      <c r="J3207">
        <v>2025</v>
      </c>
      <c r="K3207">
        <v>100</v>
      </c>
      <c r="L3207" t="s">
        <v>2756</v>
      </c>
      <c r="M3207" t="s">
        <v>11356</v>
      </c>
      <c r="N3207" t="s">
        <v>11361</v>
      </c>
    </row>
    <row r="3208" spans="1:14">
      <c r="A3208" t="s">
        <v>11362</v>
      </c>
      <c r="B3208" t="s">
        <v>1185</v>
      </c>
      <c r="C3208" t="s">
        <v>2486</v>
      </c>
      <c r="D3208" t="s">
        <v>1745</v>
      </c>
      <c r="E3208" t="s">
        <v>2504</v>
      </c>
      <c r="F3208" t="s">
        <v>2552</v>
      </c>
      <c r="G3208" t="s">
        <v>661</v>
      </c>
      <c r="H3208" t="s">
        <v>1361</v>
      </c>
      <c r="I3208" t="s">
        <v>1362</v>
      </c>
      <c r="J3208">
        <v>2025</v>
      </c>
      <c r="K3208">
        <v>100</v>
      </c>
      <c r="L3208" t="s">
        <v>2760</v>
      </c>
      <c r="M3208" t="s">
        <v>11356</v>
      </c>
      <c r="N3208" t="s">
        <v>11363</v>
      </c>
    </row>
    <row r="3209" spans="1:14">
      <c r="A3209" t="s">
        <v>11364</v>
      </c>
      <c r="B3209" t="s">
        <v>1186</v>
      </c>
      <c r="C3209" t="s">
        <v>2486</v>
      </c>
      <c r="D3209" t="s">
        <v>1745</v>
      </c>
      <c r="E3209" t="s">
        <v>2504</v>
      </c>
      <c r="F3209" t="s">
        <v>2552</v>
      </c>
      <c r="G3209" t="s">
        <v>665</v>
      </c>
      <c r="H3209" t="s">
        <v>1361</v>
      </c>
      <c r="I3209" t="s">
        <v>1362</v>
      </c>
      <c r="J3209">
        <v>2025</v>
      </c>
      <c r="K3209">
        <v>67</v>
      </c>
      <c r="L3209" t="s">
        <v>6281</v>
      </c>
      <c r="M3209" t="s">
        <v>11356</v>
      </c>
      <c r="N3209" t="s">
        <v>11365</v>
      </c>
    </row>
    <row r="3210" spans="1:14">
      <c r="A3210" t="s">
        <v>11366</v>
      </c>
      <c r="B3210" t="s">
        <v>1187</v>
      </c>
      <c r="C3210" t="s">
        <v>2486</v>
      </c>
      <c r="D3210" t="s">
        <v>1745</v>
      </c>
      <c r="E3210" t="s">
        <v>2504</v>
      </c>
      <c r="F3210" t="s">
        <v>2552</v>
      </c>
      <c r="G3210" t="s">
        <v>671</v>
      </c>
      <c r="H3210" t="s">
        <v>1361</v>
      </c>
      <c r="I3210" t="s">
        <v>1362</v>
      </c>
      <c r="J3210">
        <v>2025</v>
      </c>
      <c r="K3210">
        <v>100</v>
      </c>
      <c r="L3210" t="s">
        <v>2766</v>
      </c>
      <c r="M3210" t="s">
        <v>11356</v>
      </c>
      <c r="N3210" t="s">
        <v>11367</v>
      </c>
    </row>
    <row r="3211" spans="1:14">
      <c r="A3211" t="s">
        <v>11368</v>
      </c>
      <c r="B3211" t="s">
        <v>1188</v>
      </c>
      <c r="C3211" t="s">
        <v>2486</v>
      </c>
      <c r="D3211" t="s">
        <v>1745</v>
      </c>
      <c r="E3211" t="s">
        <v>2504</v>
      </c>
      <c r="F3211" t="s">
        <v>2565</v>
      </c>
      <c r="G3211" t="s">
        <v>675</v>
      </c>
      <c r="H3211" t="s">
        <v>1361</v>
      </c>
      <c r="I3211" t="s">
        <v>1362</v>
      </c>
      <c r="J3211">
        <v>2025</v>
      </c>
      <c r="K3211">
        <v>67</v>
      </c>
      <c r="L3211" t="s">
        <v>3046</v>
      </c>
      <c r="M3211" t="s">
        <v>11356</v>
      </c>
      <c r="N3211" t="s">
        <v>11369</v>
      </c>
    </row>
    <row r="3212" spans="1:14">
      <c r="A3212" t="s">
        <v>11370</v>
      </c>
      <c r="B3212" t="s">
        <v>1189</v>
      </c>
      <c r="C3212" t="s">
        <v>2486</v>
      </c>
      <c r="D3212" t="s">
        <v>1745</v>
      </c>
      <c r="E3212" t="s">
        <v>2504</v>
      </c>
      <c r="F3212" t="s">
        <v>2565</v>
      </c>
      <c r="G3212" t="s">
        <v>677</v>
      </c>
      <c r="H3212" t="s">
        <v>1361</v>
      </c>
      <c r="I3212" t="s">
        <v>1362</v>
      </c>
      <c r="J3212">
        <v>2025</v>
      </c>
      <c r="K3212">
        <v>33</v>
      </c>
      <c r="L3212" t="s">
        <v>2622</v>
      </c>
      <c r="M3212" t="s">
        <v>11356</v>
      </c>
      <c r="N3212" t="s">
        <v>11371</v>
      </c>
    </row>
    <row r="3213" spans="1:14">
      <c r="A3213" t="s">
        <v>11372</v>
      </c>
      <c r="B3213" t="s">
        <v>1190</v>
      </c>
      <c r="C3213" t="s">
        <v>2486</v>
      </c>
      <c r="D3213" t="s">
        <v>1746</v>
      </c>
      <c r="E3213" t="s">
        <v>2504</v>
      </c>
      <c r="F3213" t="s">
        <v>2573</v>
      </c>
      <c r="G3213" t="s">
        <v>682</v>
      </c>
      <c r="H3213" t="s">
        <v>1361</v>
      </c>
      <c r="I3213" t="s">
        <v>1362</v>
      </c>
      <c r="J3213">
        <v>2025</v>
      </c>
      <c r="K3213">
        <v>0</v>
      </c>
      <c r="L3213" t="s">
        <v>2777</v>
      </c>
      <c r="M3213" t="s">
        <v>11373</v>
      </c>
      <c r="N3213" t="s">
        <v>11374</v>
      </c>
    </row>
    <row r="3214" spans="1:14">
      <c r="A3214" t="s">
        <v>11375</v>
      </c>
      <c r="B3214" t="s">
        <v>1191</v>
      </c>
      <c r="C3214" t="s">
        <v>2486</v>
      </c>
      <c r="D3214" t="s">
        <v>1746</v>
      </c>
      <c r="E3214" t="s">
        <v>2504</v>
      </c>
      <c r="F3214" t="s">
        <v>2526</v>
      </c>
      <c r="G3214" t="s">
        <v>688</v>
      </c>
      <c r="H3214" t="s">
        <v>1361</v>
      </c>
      <c r="I3214" t="s">
        <v>1362</v>
      </c>
      <c r="J3214">
        <v>2025</v>
      </c>
      <c r="K3214">
        <v>0</v>
      </c>
      <c r="L3214" t="s">
        <v>3193</v>
      </c>
      <c r="M3214" t="s">
        <v>11373</v>
      </c>
      <c r="N3214" t="s">
        <v>11374</v>
      </c>
    </row>
    <row r="3215" spans="1:14">
      <c r="A3215" t="s">
        <v>11376</v>
      </c>
      <c r="B3215" t="s">
        <v>1192</v>
      </c>
      <c r="C3215" t="s">
        <v>2486</v>
      </c>
      <c r="D3215" t="s">
        <v>1746</v>
      </c>
      <c r="E3215" t="s">
        <v>2504</v>
      </c>
      <c r="F3215" t="s">
        <v>2526</v>
      </c>
      <c r="G3215" t="s">
        <v>694</v>
      </c>
      <c r="H3215" t="s">
        <v>1361</v>
      </c>
      <c r="I3215" t="s">
        <v>1362</v>
      </c>
      <c r="J3215">
        <v>2025</v>
      </c>
      <c r="K3215">
        <v>0</v>
      </c>
      <c r="L3215" t="s">
        <v>3195</v>
      </c>
      <c r="M3215" t="s">
        <v>11373</v>
      </c>
      <c r="N3215" t="s">
        <v>11374</v>
      </c>
    </row>
    <row r="3216" spans="1:14">
      <c r="A3216" t="s">
        <v>11377</v>
      </c>
      <c r="B3216" t="s">
        <v>1193</v>
      </c>
      <c r="C3216" t="s">
        <v>2486</v>
      </c>
      <c r="D3216" t="s">
        <v>1746</v>
      </c>
      <c r="E3216" t="s">
        <v>2504</v>
      </c>
      <c r="F3216" t="s">
        <v>2526</v>
      </c>
      <c r="G3216" t="s">
        <v>700</v>
      </c>
      <c r="H3216" t="s">
        <v>1361</v>
      </c>
      <c r="I3216" t="s">
        <v>1362</v>
      </c>
      <c r="J3216">
        <v>2025</v>
      </c>
      <c r="K3216">
        <v>0</v>
      </c>
      <c r="L3216" t="s">
        <v>3197</v>
      </c>
      <c r="M3216" t="s">
        <v>11373</v>
      </c>
      <c r="N3216" t="s">
        <v>11378</v>
      </c>
    </row>
    <row r="3217" spans="1:14">
      <c r="A3217" t="s">
        <v>11379</v>
      </c>
      <c r="B3217" t="s">
        <v>1194</v>
      </c>
      <c r="C3217" t="s">
        <v>2486</v>
      </c>
      <c r="D3217" t="s">
        <v>1746</v>
      </c>
      <c r="E3217" t="s">
        <v>2504</v>
      </c>
      <c r="F3217" t="s">
        <v>2552</v>
      </c>
      <c r="G3217" t="s">
        <v>706</v>
      </c>
      <c r="H3217" t="s">
        <v>1361</v>
      </c>
      <c r="I3217" t="s">
        <v>1362</v>
      </c>
      <c r="J3217">
        <v>2025</v>
      </c>
      <c r="K3217">
        <v>0</v>
      </c>
      <c r="L3217" t="s">
        <v>3199</v>
      </c>
      <c r="M3217" t="s">
        <v>11373</v>
      </c>
      <c r="N3217" t="s">
        <v>11374</v>
      </c>
    </row>
    <row r="3218" spans="1:14">
      <c r="A3218" t="s">
        <v>11380</v>
      </c>
      <c r="B3218" t="s">
        <v>1195</v>
      </c>
      <c r="C3218" t="s">
        <v>2486</v>
      </c>
      <c r="D3218" t="s">
        <v>1746</v>
      </c>
      <c r="E3218" t="s">
        <v>2504</v>
      </c>
      <c r="F3218" t="s">
        <v>2552</v>
      </c>
      <c r="G3218" t="s">
        <v>712</v>
      </c>
      <c r="H3218" t="s">
        <v>1361</v>
      </c>
      <c r="I3218" t="s">
        <v>1362</v>
      </c>
      <c r="J3218">
        <v>2025</v>
      </c>
      <c r="K3218">
        <v>0</v>
      </c>
      <c r="L3218" t="s">
        <v>3201</v>
      </c>
      <c r="M3218" t="s">
        <v>11373</v>
      </c>
      <c r="N3218" t="s">
        <v>11378</v>
      </c>
    </row>
    <row r="3219" spans="1:14">
      <c r="A3219" t="s">
        <v>11381</v>
      </c>
      <c r="B3219" t="s">
        <v>1196</v>
      </c>
      <c r="C3219" t="s">
        <v>2486</v>
      </c>
      <c r="D3219" t="s">
        <v>1746</v>
      </c>
      <c r="E3219" t="s">
        <v>2504</v>
      </c>
      <c r="F3219" t="s">
        <v>2552</v>
      </c>
      <c r="G3219" t="s">
        <v>716</v>
      </c>
      <c r="H3219" t="s">
        <v>1361</v>
      </c>
      <c r="I3219" t="s">
        <v>1362</v>
      </c>
      <c r="J3219">
        <v>2025</v>
      </c>
      <c r="K3219">
        <v>0</v>
      </c>
      <c r="L3219" t="s">
        <v>3203</v>
      </c>
      <c r="M3219" t="s">
        <v>11373</v>
      </c>
      <c r="N3219" t="s">
        <v>11378</v>
      </c>
    </row>
    <row r="3220" spans="1:14">
      <c r="A3220" t="s">
        <v>11382</v>
      </c>
      <c r="B3220" t="s">
        <v>1197</v>
      </c>
      <c r="C3220" t="s">
        <v>2486</v>
      </c>
      <c r="D3220" t="s">
        <v>1746</v>
      </c>
      <c r="E3220" t="s">
        <v>2504</v>
      </c>
      <c r="F3220" t="s">
        <v>2565</v>
      </c>
      <c r="G3220" t="s">
        <v>722</v>
      </c>
      <c r="H3220" t="s">
        <v>1361</v>
      </c>
      <c r="I3220" t="s">
        <v>1362</v>
      </c>
      <c r="J3220">
        <v>2025</v>
      </c>
      <c r="K3220">
        <v>0</v>
      </c>
      <c r="L3220" t="s">
        <v>2805</v>
      </c>
      <c r="M3220" t="s">
        <v>11373</v>
      </c>
      <c r="N3220" t="s">
        <v>11378</v>
      </c>
    </row>
    <row r="3221" spans="1:14">
      <c r="A3221" t="s">
        <v>11383</v>
      </c>
      <c r="B3221" t="s">
        <v>1198</v>
      </c>
      <c r="C3221" t="s">
        <v>2486</v>
      </c>
      <c r="D3221" t="s">
        <v>1747</v>
      </c>
      <c r="E3221" t="s">
        <v>2504</v>
      </c>
      <c r="F3221" t="s">
        <v>2526</v>
      </c>
      <c r="G3221" t="s">
        <v>728</v>
      </c>
      <c r="H3221" t="s">
        <v>1361</v>
      </c>
      <c r="I3221" t="s">
        <v>1362</v>
      </c>
      <c r="J3221">
        <v>2025</v>
      </c>
      <c r="K3221">
        <v>100</v>
      </c>
      <c r="L3221" t="s">
        <v>2807</v>
      </c>
      <c r="M3221" t="s">
        <v>11384</v>
      </c>
      <c r="N3221" t="s">
        <v>11385</v>
      </c>
    </row>
    <row r="3222" spans="1:14">
      <c r="A3222" t="s">
        <v>11386</v>
      </c>
      <c r="B3222" t="s">
        <v>1199</v>
      </c>
      <c r="C3222" t="s">
        <v>2486</v>
      </c>
      <c r="D3222" t="s">
        <v>1747</v>
      </c>
      <c r="E3222" t="s">
        <v>2504</v>
      </c>
      <c r="F3222" t="s">
        <v>2526</v>
      </c>
      <c r="G3222" t="s">
        <v>734</v>
      </c>
      <c r="H3222" t="s">
        <v>1361</v>
      </c>
      <c r="I3222" t="s">
        <v>1362</v>
      </c>
      <c r="J3222">
        <v>2025</v>
      </c>
      <c r="K3222">
        <v>100</v>
      </c>
      <c r="L3222" t="s">
        <v>2811</v>
      </c>
      <c r="M3222" t="s">
        <v>11384</v>
      </c>
      <c r="N3222" t="s">
        <v>11387</v>
      </c>
    </row>
    <row r="3223" spans="1:14">
      <c r="A3223" t="s">
        <v>11388</v>
      </c>
      <c r="B3223" t="s">
        <v>1200</v>
      </c>
      <c r="C3223" t="s">
        <v>2486</v>
      </c>
      <c r="D3223" t="s">
        <v>1747</v>
      </c>
      <c r="E3223" t="s">
        <v>2504</v>
      </c>
      <c r="F3223" t="s">
        <v>2526</v>
      </c>
      <c r="G3223" t="s">
        <v>740</v>
      </c>
      <c r="H3223" t="s">
        <v>1361</v>
      </c>
      <c r="I3223" t="s">
        <v>1362</v>
      </c>
      <c r="J3223">
        <v>2025</v>
      </c>
      <c r="K3223">
        <v>33</v>
      </c>
      <c r="L3223" t="s">
        <v>4110</v>
      </c>
      <c r="M3223" t="s">
        <v>11384</v>
      </c>
      <c r="N3223" t="s">
        <v>11389</v>
      </c>
    </row>
    <row r="3224" spans="1:14">
      <c r="A3224" t="s">
        <v>11390</v>
      </c>
      <c r="B3224" t="s">
        <v>1201</v>
      </c>
      <c r="C3224" t="s">
        <v>2486</v>
      </c>
      <c r="D3224" t="s">
        <v>1747</v>
      </c>
      <c r="E3224" t="s">
        <v>2504</v>
      </c>
      <c r="F3224" t="s">
        <v>2552</v>
      </c>
      <c r="G3224" t="s">
        <v>746</v>
      </c>
      <c r="H3224" t="s">
        <v>1361</v>
      </c>
      <c r="I3224" t="s">
        <v>1362</v>
      </c>
      <c r="J3224">
        <v>2025</v>
      </c>
      <c r="K3224">
        <v>100</v>
      </c>
      <c r="L3224" t="s">
        <v>2817</v>
      </c>
      <c r="M3224" t="s">
        <v>11384</v>
      </c>
      <c r="N3224" t="s">
        <v>11391</v>
      </c>
    </row>
    <row r="3225" spans="1:14">
      <c r="A3225" t="s">
        <v>11392</v>
      </c>
      <c r="B3225" t="s">
        <v>1202</v>
      </c>
      <c r="C3225" t="s">
        <v>2486</v>
      </c>
      <c r="D3225" t="s">
        <v>1747</v>
      </c>
      <c r="E3225" t="s">
        <v>2504</v>
      </c>
      <c r="F3225" t="s">
        <v>2552</v>
      </c>
      <c r="G3225" t="s">
        <v>752</v>
      </c>
      <c r="H3225" t="s">
        <v>1361</v>
      </c>
      <c r="I3225" t="s">
        <v>1362</v>
      </c>
      <c r="J3225">
        <v>2025</v>
      </c>
      <c r="K3225">
        <v>100</v>
      </c>
      <c r="L3225" t="s">
        <v>2820</v>
      </c>
      <c r="M3225" t="s">
        <v>11384</v>
      </c>
      <c r="N3225" t="s">
        <v>11393</v>
      </c>
    </row>
    <row r="3226" spans="1:14">
      <c r="A3226" t="s">
        <v>11394</v>
      </c>
      <c r="B3226" t="s">
        <v>1203</v>
      </c>
      <c r="C3226" t="s">
        <v>2486</v>
      </c>
      <c r="D3226" t="s">
        <v>1747</v>
      </c>
      <c r="E3226" t="s">
        <v>2504</v>
      </c>
      <c r="F3226" t="s">
        <v>2552</v>
      </c>
      <c r="G3226" t="s">
        <v>756</v>
      </c>
      <c r="H3226" t="s">
        <v>1361</v>
      </c>
      <c r="I3226" t="s">
        <v>1362</v>
      </c>
      <c r="J3226">
        <v>2025</v>
      </c>
      <c r="K3226">
        <v>67</v>
      </c>
      <c r="L3226" t="s">
        <v>4117</v>
      </c>
      <c r="M3226" t="s">
        <v>11384</v>
      </c>
      <c r="N3226" t="s">
        <v>11395</v>
      </c>
    </row>
    <row r="3227" spans="1:14">
      <c r="A3227" t="s">
        <v>11396</v>
      </c>
      <c r="B3227" t="s">
        <v>1204</v>
      </c>
      <c r="C3227" t="s">
        <v>2486</v>
      </c>
      <c r="D3227" t="s">
        <v>1747</v>
      </c>
      <c r="E3227" t="s">
        <v>2504</v>
      </c>
      <c r="F3227" t="s">
        <v>2565</v>
      </c>
      <c r="G3227" t="s">
        <v>762</v>
      </c>
      <c r="H3227" t="s">
        <v>1361</v>
      </c>
      <c r="I3227" t="s">
        <v>1362</v>
      </c>
      <c r="J3227">
        <v>2025</v>
      </c>
      <c r="K3227">
        <v>33</v>
      </c>
      <c r="L3227" t="s">
        <v>3667</v>
      </c>
      <c r="M3227" t="s">
        <v>11384</v>
      </c>
      <c r="N3227" t="s">
        <v>11397</v>
      </c>
    </row>
    <row r="3228" spans="1:14">
      <c r="A3228" t="s">
        <v>11398</v>
      </c>
      <c r="B3228" t="s">
        <v>1205</v>
      </c>
      <c r="C3228" t="s">
        <v>2486</v>
      </c>
      <c r="D3228" t="s">
        <v>1747</v>
      </c>
      <c r="E3228" t="s">
        <v>2504</v>
      </c>
      <c r="F3228" t="s">
        <v>2573</v>
      </c>
      <c r="G3228" t="s">
        <v>768</v>
      </c>
      <c r="H3228" t="s">
        <v>1361</v>
      </c>
      <c r="I3228" t="s">
        <v>1362</v>
      </c>
      <c r="J3228">
        <v>2025</v>
      </c>
      <c r="K3228">
        <v>0</v>
      </c>
      <c r="L3228" t="s">
        <v>2829</v>
      </c>
      <c r="M3228" t="s">
        <v>11384</v>
      </c>
      <c r="N3228" t="s">
        <v>11399</v>
      </c>
    </row>
    <row r="3229" spans="1:14">
      <c r="A3229" t="s">
        <v>11400</v>
      </c>
      <c r="B3229" t="s">
        <v>1206</v>
      </c>
      <c r="C3229" t="s">
        <v>2486</v>
      </c>
      <c r="D3229" t="s">
        <v>1747</v>
      </c>
      <c r="E3229" t="s">
        <v>2504</v>
      </c>
      <c r="F3229" t="s">
        <v>2580</v>
      </c>
      <c r="G3229" t="s">
        <v>774</v>
      </c>
      <c r="H3229" t="s">
        <v>1361</v>
      </c>
      <c r="I3229" t="s">
        <v>1362</v>
      </c>
      <c r="J3229">
        <v>2025</v>
      </c>
      <c r="K3229">
        <v>33</v>
      </c>
      <c r="L3229" t="s">
        <v>3676</v>
      </c>
      <c r="M3229" t="s">
        <v>11384</v>
      </c>
      <c r="N3229" t="s">
        <v>11401</v>
      </c>
    </row>
    <row r="3230" spans="1:14">
      <c r="A3230" t="s">
        <v>11402</v>
      </c>
      <c r="B3230" t="s">
        <v>1207</v>
      </c>
      <c r="C3230" t="s">
        <v>2486</v>
      </c>
      <c r="D3230" t="s">
        <v>1747</v>
      </c>
      <c r="E3230" t="s">
        <v>2504</v>
      </c>
      <c r="F3230" t="s">
        <v>2580</v>
      </c>
      <c r="G3230" t="s">
        <v>780</v>
      </c>
      <c r="H3230" t="s">
        <v>1361</v>
      </c>
      <c r="I3230" t="s">
        <v>1362</v>
      </c>
      <c r="J3230">
        <v>2025</v>
      </c>
      <c r="K3230">
        <v>33</v>
      </c>
      <c r="L3230" t="s">
        <v>3680</v>
      </c>
      <c r="M3230" t="s">
        <v>11384</v>
      </c>
      <c r="N3230" t="s">
        <v>11401</v>
      </c>
    </row>
    <row r="3231" spans="1:14">
      <c r="A3231" t="s">
        <v>11403</v>
      </c>
      <c r="B3231" t="s">
        <v>1208</v>
      </c>
      <c r="C3231" t="s">
        <v>2486</v>
      </c>
      <c r="D3231" t="s">
        <v>1747</v>
      </c>
      <c r="E3231" t="s">
        <v>2504</v>
      </c>
      <c r="F3231" t="s">
        <v>2580</v>
      </c>
      <c r="G3231" t="s">
        <v>786</v>
      </c>
      <c r="H3231" t="s">
        <v>1361</v>
      </c>
      <c r="I3231" t="s">
        <v>1362</v>
      </c>
      <c r="J3231">
        <v>2025</v>
      </c>
      <c r="K3231">
        <v>33</v>
      </c>
      <c r="L3231" t="s">
        <v>3684</v>
      </c>
      <c r="M3231" t="s">
        <v>11384</v>
      </c>
      <c r="N3231" t="s">
        <v>11404</v>
      </c>
    </row>
    <row r="3232" spans="1:14">
      <c r="A3232" t="s">
        <v>11405</v>
      </c>
      <c r="B3232" t="s">
        <v>1209</v>
      </c>
      <c r="C3232" t="s">
        <v>2486</v>
      </c>
      <c r="D3232" t="s">
        <v>1747</v>
      </c>
      <c r="E3232" t="s">
        <v>2504</v>
      </c>
      <c r="F3232" t="s">
        <v>2627</v>
      </c>
      <c r="G3232" t="s">
        <v>792</v>
      </c>
      <c r="H3232" t="s">
        <v>1361</v>
      </c>
      <c r="I3232" t="s">
        <v>1362</v>
      </c>
      <c r="J3232">
        <v>2025</v>
      </c>
      <c r="K3232">
        <v>0</v>
      </c>
      <c r="L3232" t="s">
        <v>3224</v>
      </c>
      <c r="M3232" t="s">
        <v>11384</v>
      </c>
      <c r="N3232" t="s">
        <v>11406</v>
      </c>
    </row>
    <row r="3233" spans="1:14">
      <c r="A3233" t="s">
        <v>11407</v>
      </c>
      <c r="B3233" t="s">
        <v>1210</v>
      </c>
      <c r="C3233" t="s">
        <v>2486</v>
      </c>
      <c r="D3233" t="s">
        <v>1747</v>
      </c>
      <c r="E3233" t="s">
        <v>2504</v>
      </c>
      <c r="F3233" t="s">
        <v>2627</v>
      </c>
      <c r="G3233" t="s">
        <v>798</v>
      </c>
      <c r="H3233" t="s">
        <v>1361</v>
      </c>
      <c r="I3233" t="s">
        <v>1362</v>
      </c>
      <c r="J3233">
        <v>2025</v>
      </c>
      <c r="K3233">
        <v>100</v>
      </c>
      <c r="L3233" t="s">
        <v>3694</v>
      </c>
      <c r="M3233" t="s">
        <v>11408</v>
      </c>
      <c r="N3233" t="s">
        <v>11409</v>
      </c>
    </row>
    <row r="3234" spans="1:14">
      <c r="A3234" t="s">
        <v>11410</v>
      </c>
      <c r="B3234" t="s">
        <v>1211</v>
      </c>
      <c r="C3234" t="s">
        <v>2486</v>
      </c>
      <c r="D3234" t="s">
        <v>1695</v>
      </c>
      <c r="E3234" t="s">
        <v>2521</v>
      </c>
      <c r="F3234" t="s">
        <v>2846</v>
      </c>
      <c r="G3234" t="s">
        <v>802</v>
      </c>
      <c r="H3234" t="s">
        <v>1361</v>
      </c>
      <c r="I3234" t="s">
        <v>1362</v>
      </c>
      <c r="J3234">
        <v>2025</v>
      </c>
      <c r="K3234">
        <v>67</v>
      </c>
      <c r="L3234" t="s">
        <v>2847</v>
      </c>
      <c r="M3234" t="s">
        <v>11411</v>
      </c>
      <c r="N3234" t="s">
        <v>11412</v>
      </c>
    </row>
    <row r="3235" spans="1:14">
      <c r="A3235" t="s">
        <v>11413</v>
      </c>
      <c r="B3235" t="s">
        <v>1212</v>
      </c>
      <c r="C3235" t="s">
        <v>2486</v>
      </c>
      <c r="D3235" t="s">
        <v>1695</v>
      </c>
      <c r="E3235" t="s">
        <v>2521</v>
      </c>
      <c r="F3235" t="s">
        <v>2846</v>
      </c>
      <c r="G3235" t="s">
        <v>808</v>
      </c>
      <c r="H3235" t="s">
        <v>1361</v>
      </c>
      <c r="I3235" t="s">
        <v>1362</v>
      </c>
      <c r="J3235">
        <v>2025</v>
      </c>
      <c r="K3235">
        <v>67</v>
      </c>
      <c r="L3235" t="s">
        <v>8119</v>
      </c>
      <c r="M3235" t="s">
        <v>11414</v>
      </c>
      <c r="N3235" t="s">
        <v>11415</v>
      </c>
    </row>
    <row r="3236" spans="1:14">
      <c r="A3236" t="s">
        <v>11416</v>
      </c>
      <c r="B3236" t="s">
        <v>1213</v>
      </c>
      <c r="C3236" t="s">
        <v>2486</v>
      </c>
      <c r="D3236" t="s">
        <v>1695</v>
      </c>
      <c r="E3236" t="s">
        <v>2521</v>
      </c>
      <c r="F3236" t="s">
        <v>2846</v>
      </c>
      <c r="G3236" t="s">
        <v>814</v>
      </c>
      <c r="H3236" t="s">
        <v>1361</v>
      </c>
      <c r="I3236" t="s">
        <v>1362</v>
      </c>
      <c r="J3236">
        <v>2025</v>
      </c>
      <c r="K3236">
        <v>0</v>
      </c>
      <c r="L3236" t="s">
        <v>3234</v>
      </c>
      <c r="M3236" t="s">
        <v>11414</v>
      </c>
      <c r="N3236" t="s">
        <v>11417</v>
      </c>
    </row>
    <row r="3237" spans="1:14">
      <c r="A3237" t="s">
        <v>11418</v>
      </c>
      <c r="B3237" t="s">
        <v>1214</v>
      </c>
      <c r="C3237" t="s">
        <v>2486</v>
      </c>
      <c r="D3237" t="s">
        <v>1695</v>
      </c>
      <c r="E3237" t="s">
        <v>2521</v>
      </c>
      <c r="F3237" t="s">
        <v>2846</v>
      </c>
      <c r="G3237" t="s">
        <v>820</v>
      </c>
      <c r="H3237" t="s">
        <v>1361</v>
      </c>
      <c r="I3237" t="s">
        <v>1362</v>
      </c>
      <c r="J3237">
        <v>2025</v>
      </c>
      <c r="K3237">
        <v>100</v>
      </c>
      <c r="L3237" t="s">
        <v>2856</v>
      </c>
      <c r="M3237" t="s">
        <v>11414</v>
      </c>
      <c r="N3237" t="s">
        <v>11419</v>
      </c>
    </row>
    <row r="3238" spans="1:14">
      <c r="A3238" t="s">
        <v>11420</v>
      </c>
      <c r="B3238" t="s">
        <v>1215</v>
      </c>
      <c r="C3238" t="s">
        <v>2486</v>
      </c>
      <c r="D3238" t="s">
        <v>1695</v>
      </c>
      <c r="E3238" t="s">
        <v>2521</v>
      </c>
      <c r="F3238" t="s">
        <v>2846</v>
      </c>
      <c r="G3238" t="s">
        <v>824</v>
      </c>
      <c r="H3238" t="s">
        <v>1361</v>
      </c>
      <c r="I3238" t="s">
        <v>1362</v>
      </c>
      <c r="J3238">
        <v>2025</v>
      </c>
      <c r="K3238">
        <v>0</v>
      </c>
      <c r="L3238" t="s">
        <v>2859</v>
      </c>
      <c r="M3238" t="s">
        <v>11414</v>
      </c>
      <c r="N3238" t="s">
        <v>11421</v>
      </c>
    </row>
    <row r="3239" spans="1:14">
      <c r="A3239" t="s">
        <v>11422</v>
      </c>
      <c r="B3239" t="s">
        <v>1216</v>
      </c>
      <c r="C3239" t="s">
        <v>2486</v>
      </c>
      <c r="D3239" t="s">
        <v>1695</v>
      </c>
      <c r="E3239" t="s">
        <v>2521</v>
      </c>
      <c r="F3239" t="s">
        <v>2846</v>
      </c>
      <c r="G3239" t="s">
        <v>830</v>
      </c>
      <c r="H3239" t="s">
        <v>1361</v>
      </c>
      <c r="I3239" t="s">
        <v>1362</v>
      </c>
      <c r="J3239">
        <v>2025</v>
      </c>
      <c r="K3239">
        <v>0</v>
      </c>
      <c r="L3239" t="s">
        <v>3711</v>
      </c>
      <c r="M3239" t="s">
        <v>11414</v>
      </c>
      <c r="N3239" t="s">
        <v>11423</v>
      </c>
    </row>
    <row r="3240" spans="1:14">
      <c r="A3240" t="s">
        <v>11424</v>
      </c>
      <c r="B3240" t="s">
        <v>1217</v>
      </c>
      <c r="C3240" t="s">
        <v>2864</v>
      </c>
      <c r="E3240" t="s">
        <v>2521</v>
      </c>
      <c r="F3240" t="s">
        <v>2865</v>
      </c>
      <c r="G3240" t="s">
        <v>837</v>
      </c>
      <c r="H3240" t="s">
        <v>1361</v>
      </c>
      <c r="I3240" t="s">
        <v>1362</v>
      </c>
      <c r="J3240">
        <v>2025</v>
      </c>
      <c r="K3240">
        <v>0</v>
      </c>
      <c r="L3240" t="s">
        <v>2866</v>
      </c>
      <c r="M3240" t="s">
        <v>11425</v>
      </c>
      <c r="N3240" t="s">
        <v>11426</v>
      </c>
    </row>
    <row r="3241" spans="1:14">
      <c r="A3241" t="s">
        <v>11427</v>
      </c>
      <c r="B3241" t="s">
        <v>1218</v>
      </c>
      <c r="C3241" t="s">
        <v>2864</v>
      </c>
      <c r="E3241" t="s">
        <v>2521</v>
      </c>
      <c r="F3241" t="s">
        <v>2865</v>
      </c>
      <c r="G3241" t="s">
        <v>843</v>
      </c>
      <c r="H3241" t="s">
        <v>1361</v>
      </c>
      <c r="I3241" t="s">
        <v>1362</v>
      </c>
      <c r="J3241">
        <v>2025</v>
      </c>
      <c r="K3241">
        <v>0</v>
      </c>
      <c r="L3241" t="s">
        <v>2869</v>
      </c>
      <c r="N3241" t="s">
        <v>11428</v>
      </c>
    </row>
    <row r="3242" spans="1:14">
      <c r="A3242" t="s">
        <v>11429</v>
      </c>
      <c r="B3242" t="s">
        <v>1219</v>
      </c>
      <c r="C3242" t="s">
        <v>2864</v>
      </c>
      <c r="E3242" t="s">
        <v>2521</v>
      </c>
      <c r="F3242" t="s">
        <v>2865</v>
      </c>
      <c r="G3242" t="s">
        <v>849</v>
      </c>
      <c r="H3242" t="s">
        <v>1361</v>
      </c>
      <c r="I3242" t="s">
        <v>1362</v>
      </c>
      <c r="J3242">
        <v>2025</v>
      </c>
      <c r="K3242">
        <v>0</v>
      </c>
      <c r="L3242" t="s">
        <v>2871</v>
      </c>
      <c r="M3242" t="s">
        <v>11430</v>
      </c>
      <c r="N3242" t="s">
        <v>11431</v>
      </c>
    </row>
    <row r="3243" spans="1:14">
      <c r="A3243" t="s">
        <v>11432</v>
      </c>
      <c r="B3243" t="s">
        <v>1220</v>
      </c>
      <c r="C3243" t="s">
        <v>2864</v>
      </c>
      <c r="E3243" t="s">
        <v>2521</v>
      </c>
      <c r="F3243" t="s">
        <v>2865</v>
      </c>
      <c r="G3243" t="s">
        <v>855</v>
      </c>
      <c r="H3243" t="s">
        <v>1361</v>
      </c>
      <c r="I3243" t="s">
        <v>1362</v>
      </c>
      <c r="J3243">
        <v>2025</v>
      </c>
      <c r="K3243">
        <v>0</v>
      </c>
      <c r="L3243" t="s">
        <v>2873</v>
      </c>
      <c r="N3243" t="s">
        <v>11433</v>
      </c>
    </row>
    <row r="3244" spans="1:14">
      <c r="A3244" t="s">
        <v>11434</v>
      </c>
      <c r="B3244" t="s">
        <v>1221</v>
      </c>
      <c r="C3244" t="s">
        <v>2875</v>
      </c>
      <c r="E3244" t="s">
        <v>2487</v>
      </c>
      <c r="F3244" t="s">
        <v>2876</v>
      </c>
      <c r="G3244" t="s">
        <v>862</v>
      </c>
      <c r="H3244" t="s">
        <v>1361</v>
      </c>
      <c r="I3244" t="s">
        <v>1362</v>
      </c>
      <c r="J3244">
        <v>2025</v>
      </c>
      <c r="K3244">
        <v>0</v>
      </c>
      <c r="L3244" t="s">
        <v>3248</v>
      </c>
      <c r="N3244" t="s">
        <v>11435</v>
      </c>
    </row>
    <row r="3245" spans="1:14">
      <c r="A3245" t="s">
        <v>11436</v>
      </c>
      <c r="B3245" t="s">
        <v>1222</v>
      </c>
      <c r="C3245" t="s">
        <v>2875</v>
      </c>
      <c r="E3245" t="s">
        <v>2499</v>
      </c>
      <c r="F3245" t="s">
        <v>2876</v>
      </c>
      <c r="G3245" t="s">
        <v>868</v>
      </c>
      <c r="H3245" t="s">
        <v>1361</v>
      </c>
      <c r="I3245" t="s">
        <v>1362</v>
      </c>
      <c r="J3245">
        <v>2025</v>
      </c>
      <c r="K3245">
        <v>67</v>
      </c>
      <c r="L3245" t="s">
        <v>2882</v>
      </c>
      <c r="M3245" t="s">
        <v>11437</v>
      </c>
      <c r="N3245" t="s">
        <v>11438</v>
      </c>
    </row>
    <row r="3246" spans="1:14">
      <c r="A3246" t="s">
        <v>11439</v>
      </c>
      <c r="B3246" t="s">
        <v>1223</v>
      </c>
      <c r="C3246" t="s">
        <v>2875</v>
      </c>
      <c r="E3246" t="s">
        <v>2499</v>
      </c>
      <c r="F3246" t="s">
        <v>2876</v>
      </c>
      <c r="G3246" t="s">
        <v>874</v>
      </c>
      <c r="H3246" t="s">
        <v>1361</v>
      </c>
      <c r="I3246" t="s">
        <v>1362</v>
      </c>
      <c r="J3246">
        <v>2025</v>
      </c>
      <c r="K3246">
        <v>100</v>
      </c>
      <c r="L3246" t="s">
        <v>2886</v>
      </c>
      <c r="M3246" t="s">
        <v>11440</v>
      </c>
      <c r="N3246" t="s">
        <v>11441</v>
      </c>
    </row>
    <row r="3247" spans="1:14">
      <c r="A3247" t="s">
        <v>11442</v>
      </c>
      <c r="B3247" t="s">
        <v>1224</v>
      </c>
      <c r="C3247" t="s">
        <v>2875</v>
      </c>
      <c r="E3247" t="s">
        <v>2499</v>
      </c>
      <c r="F3247" t="s">
        <v>2876</v>
      </c>
      <c r="G3247" t="s">
        <v>880</v>
      </c>
      <c r="H3247" t="s">
        <v>1361</v>
      </c>
      <c r="I3247" t="s">
        <v>1362</v>
      </c>
      <c r="J3247">
        <v>2025</v>
      </c>
      <c r="K3247">
        <v>67</v>
      </c>
      <c r="L3247" t="s">
        <v>3255</v>
      </c>
      <c r="M3247" t="s">
        <v>11443</v>
      </c>
      <c r="N3247" t="s">
        <v>11444</v>
      </c>
    </row>
    <row r="3248" spans="1:14">
      <c r="A3248" t="s">
        <v>11445</v>
      </c>
      <c r="B3248" t="s">
        <v>1225</v>
      </c>
      <c r="C3248" t="s">
        <v>2875</v>
      </c>
      <c r="E3248" t="s">
        <v>2499</v>
      </c>
      <c r="F3248" t="s">
        <v>2876</v>
      </c>
      <c r="G3248" t="s">
        <v>886</v>
      </c>
      <c r="H3248" t="s">
        <v>1361</v>
      </c>
      <c r="I3248" t="s">
        <v>1362</v>
      </c>
      <c r="J3248">
        <v>2025</v>
      </c>
      <c r="K3248">
        <v>100</v>
      </c>
      <c r="L3248" t="s">
        <v>2894</v>
      </c>
      <c r="M3248" t="s">
        <v>11446</v>
      </c>
      <c r="N3248" t="s">
        <v>11447</v>
      </c>
    </row>
    <row r="3249" spans="1:14">
      <c r="A3249" t="s">
        <v>11448</v>
      </c>
      <c r="B3249" t="s">
        <v>1226</v>
      </c>
      <c r="C3249" t="s">
        <v>2875</v>
      </c>
      <c r="E3249" t="s">
        <v>2499</v>
      </c>
      <c r="F3249" t="s">
        <v>2876</v>
      </c>
      <c r="G3249" t="s">
        <v>892</v>
      </c>
      <c r="H3249" t="s">
        <v>1361</v>
      </c>
      <c r="I3249" t="s">
        <v>1362</v>
      </c>
      <c r="J3249">
        <v>2025</v>
      </c>
      <c r="K3249">
        <v>67</v>
      </c>
      <c r="L3249" t="s">
        <v>2898</v>
      </c>
      <c r="M3249" t="s">
        <v>11449</v>
      </c>
      <c r="N3249" t="s">
        <v>11450</v>
      </c>
    </row>
    <row r="3250" spans="1:14">
      <c r="A3250" t="s">
        <v>11451</v>
      </c>
      <c r="B3250" t="s">
        <v>1227</v>
      </c>
      <c r="C3250" t="s">
        <v>2875</v>
      </c>
      <c r="E3250" t="s">
        <v>2499</v>
      </c>
      <c r="F3250" t="s">
        <v>2876</v>
      </c>
      <c r="G3250" t="s">
        <v>898</v>
      </c>
      <c r="H3250" t="s">
        <v>1361</v>
      </c>
      <c r="I3250" t="s">
        <v>1362</v>
      </c>
      <c r="J3250">
        <v>2025</v>
      </c>
      <c r="K3250">
        <v>0</v>
      </c>
      <c r="L3250" t="s">
        <v>3263</v>
      </c>
      <c r="M3250" t="s">
        <v>11452</v>
      </c>
      <c r="N3250" t="s">
        <v>11453</v>
      </c>
    </row>
    <row r="3251" spans="1:14">
      <c r="A3251" t="s">
        <v>11454</v>
      </c>
      <c r="B3251" t="s">
        <v>1228</v>
      </c>
      <c r="C3251" t="s">
        <v>2875</v>
      </c>
      <c r="E3251" t="s">
        <v>2504</v>
      </c>
      <c r="F3251" t="s">
        <v>2876</v>
      </c>
      <c r="G3251" t="s">
        <v>904</v>
      </c>
      <c r="H3251" t="s">
        <v>1361</v>
      </c>
      <c r="I3251" t="s">
        <v>1362</v>
      </c>
      <c r="J3251">
        <v>2025</v>
      </c>
      <c r="K3251">
        <v>33</v>
      </c>
      <c r="L3251" t="s">
        <v>4197</v>
      </c>
      <c r="M3251" t="s">
        <v>11455</v>
      </c>
      <c r="N3251" t="s">
        <v>11456</v>
      </c>
    </row>
    <row r="3252" spans="1:14">
      <c r="A3252" t="s">
        <v>11457</v>
      </c>
      <c r="B3252" t="s">
        <v>1229</v>
      </c>
      <c r="C3252" t="s">
        <v>2875</v>
      </c>
      <c r="E3252" t="s">
        <v>2504</v>
      </c>
      <c r="F3252" t="s">
        <v>2876</v>
      </c>
      <c r="G3252" t="s">
        <v>910</v>
      </c>
      <c r="H3252" t="s">
        <v>1361</v>
      </c>
      <c r="I3252" t="s">
        <v>1362</v>
      </c>
      <c r="J3252">
        <v>2025</v>
      </c>
      <c r="K3252">
        <v>100</v>
      </c>
      <c r="L3252" t="s">
        <v>5085</v>
      </c>
      <c r="M3252" t="s">
        <v>11458</v>
      </c>
      <c r="N3252" t="s">
        <v>11459</v>
      </c>
    </row>
    <row r="3253" spans="1:14">
      <c r="A3253" t="s">
        <v>11460</v>
      </c>
      <c r="B3253" t="s">
        <v>1230</v>
      </c>
      <c r="C3253" t="s">
        <v>2875</v>
      </c>
      <c r="E3253" t="s">
        <v>2504</v>
      </c>
      <c r="F3253" t="s">
        <v>2876</v>
      </c>
      <c r="G3253" t="s">
        <v>2913</v>
      </c>
      <c r="H3253" t="s">
        <v>1361</v>
      </c>
      <c r="I3253" t="s">
        <v>1362</v>
      </c>
      <c r="J3253">
        <v>2025</v>
      </c>
      <c r="K3253">
        <v>100</v>
      </c>
      <c r="L3253" t="s">
        <v>2914</v>
      </c>
      <c r="M3253" t="s">
        <v>11461</v>
      </c>
      <c r="N3253" t="s">
        <v>11462</v>
      </c>
    </row>
    <row r="3254" spans="1:14">
      <c r="A3254" t="s">
        <v>11463</v>
      </c>
      <c r="B3254" t="s">
        <v>1231</v>
      </c>
      <c r="C3254" t="s">
        <v>2875</v>
      </c>
      <c r="E3254" t="s">
        <v>2504</v>
      </c>
      <c r="F3254" t="s">
        <v>2876</v>
      </c>
      <c r="G3254" t="s">
        <v>922</v>
      </c>
      <c r="H3254" t="s">
        <v>1361</v>
      </c>
      <c r="I3254" t="s">
        <v>1362</v>
      </c>
      <c r="J3254">
        <v>2025</v>
      </c>
      <c r="K3254">
        <v>100</v>
      </c>
      <c r="L3254" t="s">
        <v>2918</v>
      </c>
      <c r="M3254" t="s">
        <v>11464</v>
      </c>
      <c r="N3254" t="s">
        <v>11465</v>
      </c>
    </row>
    <row r="3255" spans="1:14">
      <c r="A3255" t="s">
        <v>11466</v>
      </c>
      <c r="B3255" t="s">
        <v>1232</v>
      </c>
      <c r="C3255" t="s">
        <v>2875</v>
      </c>
      <c r="E3255" t="s">
        <v>2521</v>
      </c>
      <c r="F3255" t="s">
        <v>2876</v>
      </c>
      <c r="G3255" t="s">
        <v>928</v>
      </c>
      <c r="H3255" t="s">
        <v>1361</v>
      </c>
      <c r="I3255" t="s">
        <v>1362</v>
      </c>
      <c r="J3255">
        <v>2025</v>
      </c>
      <c r="K3255">
        <v>0</v>
      </c>
      <c r="L3255" t="s">
        <v>3276</v>
      </c>
      <c r="M3255" t="s">
        <v>11467</v>
      </c>
      <c r="N3255" t="s">
        <v>11468</v>
      </c>
    </row>
    <row r="3256" spans="1:14">
      <c r="A3256" t="s">
        <v>11469</v>
      </c>
      <c r="B3256" t="s">
        <v>1233</v>
      </c>
      <c r="C3256" t="s">
        <v>2875</v>
      </c>
      <c r="E3256" t="s">
        <v>2521</v>
      </c>
      <c r="F3256" t="s">
        <v>2926</v>
      </c>
      <c r="G3256" t="s">
        <v>935</v>
      </c>
      <c r="H3256" t="s">
        <v>1361</v>
      </c>
      <c r="I3256" t="s">
        <v>1362</v>
      </c>
      <c r="J3256">
        <v>2025</v>
      </c>
      <c r="K3256">
        <v>0</v>
      </c>
      <c r="L3256" t="s">
        <v>3280</v>
      </c>
      <c r="M3256" t="s">
        <v>11470</v>
      </c>
      <c r="N3256" t="s">
        <v>11471</v>
      </c>
    </row>
    <row r="3257" spans="1:14">
      <c r="A3257" t="s">
        <v>11472</v>
      </c>
      <c r="B3257" t="s">
        <v>1234</v>
      </c>
      <c r="C3257" t="s">
        <v>2875</v>
      </c>
      <c r="E3257" t="s">
        <v>2521</v>
      </c>
      <c r="F3257" t="s">
        <v>2926</v>
      </c>
      <c r="G3257" t="s">
        <v>939</v>
      </c>
      <c r="H3257" t="s">
        <v>1361</v>
      </c>
      <c r="I3257" t="s">
        <v>1362</v>
      </c>
      <c r="J3257">
        <v>2025</v>
      </c>
      <c r="K3257">
        <v>100</v>
      </c>
      <c r="L3257" t="s">
        <v>2931</v>
      </c>
      <c r="M3257" t="s">
        <v>11473</v>
      </c>
      <c r="N3257" t="s">
        <v>11474</v>
      </c>
    </row>
    <row r="3258" spans="1:14">
      <c r="A3258" t="s">
        <v>11475</v>
      </c>
      <c r="B3258" t="s">
        <v>1235</v>
      </c>
      <c r="C3258" t="s">
        <v>2875</v>
      </c>
      <c r="E3258" t="s">
        <v>2521</v>
      </c>
      <c r="F3258" t="s">
        <v>2926</v>
      </c>
      <c r="G3258" t="s">
        <v>943</v>
      </c>
      <c r="H3258" t="s">
        <v>1361</v>
      </c>
      <c r="I3258" t="s">
        <v>1362</v>
      </c>
      <c r="J3258">
        <v>2025</v>
      </c>
      <c r="K3258">
        <v>0</v>
      </c>
      <c r="L3258" t="s">
        <v>9998</v>
      </c>
      <c r="M3258" t="s">
        <v>11476</v>
      </c>
      <c r="N3258" t="s">
        <v>11477</v>
      </c>
    </row>
    <row r="3259" spans="1:14">
      <c r="A3259" t="s">
        <v>11478</v>
      </c>
      <c r="B3259" t="s">
        <v>1236</v>
      </c>
      <c r="C3259" t="s">
        <v>2875</v>
      </c>
      <c r="E3259" t="s">
        <v>2521</v>
      </c>
      <c r="F3259" t="s">
        <v>2926</v>
      </c>
      <c r="G3259" t="s">
        <v>949</v>
      </c>
      <c r="H3259" t="s">
        <v>1361</v>
      </c>
      <c r="I3259" t="s">
        <v>1362</v>
      </c>
      <c r="J3259">
        <v>2025</v>
      </c>
      <c r="K3259">
        <v>100</v>
      </c>
      <c r="L3259" t="s">
        <v>2938</v>
      </c>
      <c r="M3259" t="s">
        <v>11473</v>
      </c>
      <c r="N3259" t="s">
        <v>11479</v>
      </c>
    </row>
    <row r="3260" spans="1:14">
      <c r="A3260" t="s">
        <v>11480</v>
      </c>
      <c r="B3260" t="s">
        <v>1237</v>
      </c>
      <c r="C3260" t="s">
        <v>2875</v>
      </c>
      <c r="E3260" t="s">
        <v>2521</v>
      </c>
      <c r="F3260" t="s">
        <v>2926</v>
      </c>
      <c r="G3260" t="s">
        <v>955</v>
      </c>
      <c r="H3260" t="s">
        <v>1361</v>
      </c>
      <c r="I3260" t="s">
        <v>1362</v>
      </c>
      <c r="J3260">
        <v>2025</v>
      </c>
      <c r="K3260">
        <v>0</v>
      </c>
      <c r="L3260" t="s">
        <v>2941</v>
      </c>
      <c r="M3260" t="s">
        <v>11481</v>
      </c>
      <c r="N3260" t="s">
        <v>11482</v>
      </c>
    </row>
    <row r="3261" spans="1:14">
      <c r="A3261" t="s">
        <v>11483</v>
      </c>
      <c r="B3261" t="s">
        <v>1238</v>
      </c>
      <c r="C3261" t="s">
        <v>2875</v>
      </c>
      <c r="E3261" t="s">
        <v>2521</v>
      </c>
      <c r="F3261" t="s">
        <v>2926</v>
      </c>
      <c r="G3261" t="s">
        <v>961</v>
      </c>
      <c r="H3261" t="s">
        <v>1361</v>
      </c>
      <c r="I3261" t="s">
        <v>1362</v>
      </c>
      <c r="J3261">
        <v>2025</v>
      </c>
      <c r="K3261">
        <v>33</v>
      </c>
      <c r="L3261" t="s">
        <v>3728</v>
      </c>
      <c r="M3261" t="s">
        <v>11484</v>
      </c>
      <c r="N3261" t="s">
        <v>11485</v>
      </c>
    </row>
    <row r="3262" spans="1:14">
      <c r="A3262" t="s">
        <v>11486</v>
      </c>
      <c r="B3262" t="s">
        <v>1239</v>
      </c>
      <c r="C3262" t="s">
        <v>2947</v>
      </c>
      <c r="E3262" t="s">
        <v>2487</v>
      </c>
      <c r="F3262" t="s">
        <v>2948</v>
      </c>
      <c r="G3262" t="s">
        <v>965</v>
      </c>
      <c r="H3262" t="s">
        <v>1361</v>
      </c>
      <c r="I3262" t="s">
        <v>1362</v>
      </c>
      <c r="J3262">
        <v>2025</v>
      </c>
      <c r="K3262">
        <v>0</v>
      </c>
      <c r="L3262" t="s">
        <v>2961</v>
      </c>
      <c r="N3262" t="s">
        <v>11487</v>
      </c>
    </row>
    <row r="3263" spans="1:14">
      <c r="A3263" t="s">
        <v>11488</v>
      </c>
      <c r="B3263" t="s">
        <v>1240</v>
      </c>
      <c r="C3263" t="s">
        <v>2947</v>
      </c>
      <c r="E3263" t="s">
        <v>2487</v>
      </c>
      <c r="F3263" t="s">
        <v>2948</v>
      </c>
      <c r="G3263" t="s">
        <v>971</v>
      </c>
      <c r="H3263" t="s">
        <v>1361</v>
      </c>
      <c r="I3263" t="s">
        <v>1362</v>
      </c>
      <c r="J3263">
        <v>2025</v>
      </c>
      <c r="K3263">
        <v>0</v>
      </c>
      <c r="L3263" t="s">
        <v>2954</v>
      </c>
      <c r="N3263" t="s">
        <v>11489</v>
      </c>
    </row>
    <row r="3264" spans="1:14">
      <c r="A3264" t="s">
        <v>11490</v>
      </c>
      <c r="B3264" t="s">
        <v>1241</v>
      </c>
      <c r="C3264" t="s">
        <v>2947</v>
      </c>
      <c r="E3264" t="s">
        <v>2487</v>
      </c>
      <c r="F3264" t="s">
        <v>2948</v>
      </c>
      <c r="G3264" t="s">
        <v>975</v>
      </c>
      <c r="H3264" t="s">
        <v>1361</v>
      </c>
      <c r="I3264" t="s">
        <v>1362</v>
      </c>
      <c r="J3264">
        <v>2025</v>
      </c>
      <c r="K3264">
        <v>0</v>
      </c>
      <c r="L3264" t="s">
        <v>2961</v>
      </c>
      <c r="N3264" t="s">
        <v>11491</v>
      </c>
    </row>
    <row r="3265" spans="1:14">
      <c r="A3265" t="s">
        <v>11492</v>
      </c>
      <c r="B3265" t="s">
        <v>1242</v>
      </c>
      <c r="C3265" t="s">
        <v>2947</v>
      </c>
      <c r="E3265" t="s">
        <v>2504</v>
      </c>
      <c r="F3265" t="s">
        <v>2948</v>
      </c>
      <c r="G3265" t="s">
        <v>981</v>
      </c>
      <c r="H3265" t="s">
        <v>1361</v>
      </c>
      <c r="I3265" t="s">
        <v>1362</v>
      </c>
      <c r="J3265">
        <v>2025</v>
      </c>
      <c r="K3265">
        <v>0</v>
      </c>
      <c r="L3265" t="s">
        <v>2961</v>
      </c>
      <c r="N3265" t="s">
        <v>11493</v>
      </c>
    </row>
    <row r="3266" spans="1:14">
      <c r="A3266" t="s">
        <v>11494</v>
      </c>
      <c r="B3266" t="s">
        <v>1243</v>
      </c>
      <c r="C3266" t="s">
        <v>2947</v>
      </c>
      <c r="E3266" t="s">
        <v>2504</v>
      </c>
      <c r="F3266" t="s">
        <v>2948</v>
      </c>
      <c r="G3266" t="s">
        <v>986</v>
      </c>
      <c r="H3266" t="s">
        <v>1361</v>
      </c>
      <c r="I3266" t="s">
        <v>1362</v>
      </c>
      <c r="J3266">
        <v>2025</v>
      </c>
      <c r="K3266">
        <v>0</v>
      </c>
      <c r="L3266" t="s">
        <v>2954</v>
      </c>
      <c r="M3266" t="s">
        <v>11495</v>
      </c>
      <c r="N3266" t="s">
        <v>11496</v>
      </c>
    </row>
    <row r="3267" spans="1:14">
      <c r="A3267" t="s">
        <v>11497</v>
      </c>
      <c r="B3267" t="s">
        <v>1244</v>
      </c>
      <c r="C3267" t="s">
        <v>2947</v>
      </c>
      <c r="E3267" t="s">
        <v>2504</v>
      </c>
      <c r="F3267" t="s">
        <v>2948</v>
      </c>
      <c r="G3267" t="s">
        <v>989</v>
      </c>
      <c r="H3267" t="s">
        <v>1361</v>
      </c>
      <c r="I3267" t="s">
        <v>1362</v>
      </c>
      <c r="J3267">
        <v>2025</v>
      </c>
      <c r="K3267">
        <v>0</v>
      </c>
      <c r="L3267" t="s">
        <v>2961</v>
      </c>
      <c r="N3267" t="s">
        <v>11498</v>
      </c>
    </row>
    <row r="3268" spans="1:14">
      <c r="A3268" t="s">
        <v>11499</v>
      </c>
      <c r="B3268" t="s">
        <v>1245</v>
      </c>
      <c r="C3268" t="s">
        <v>2947</v>
      </c>
      <c r="E3268" t="s">
        <v>2966</v>
      </c>
      <c r="F3268" t="s">
        <v>2948</v>
      </c>
      <c r="G3268" t="s">
        <v>993</v>
      </c>
      <c r="H3268" t="s">
        <v>1361</v>
      </c>
      <c r="I3268" t="s">
        <v>1362</v>
      </c>
      <c r="J3268">
        <v>2025</v>
      </c>
      <c r="K3268">
        <v>0</v>
      </c>
      <c r="L3268" t="s">
        <v>2961</v>
      </c>
      <c r="N3268" t="s">
        <v>11500</v>
      </c>
    </row>
    <row r="3269" spans="1:14">
      <c r="A3269" t="s">
        <v>11501</v>
      </c>
      <c r="B3269" t="s">
        <v>1246</v>
      </c>
      <c r="C3269" t="s">
        <v>2947</v>
      </c>
      <c r="E3269" t="s">
        <v>2487</v>
      </c>
      <c r="F3269" t="s">
        <v>2948</v>
      </c>
      <c r="G3269" t="s">
        <v>998</v>
      </c>
      <c r="H3269" t="s">
        <v>1361</v>
      </c>
      <c r="I3269" t="s">
        <v>1362</v>
      </c>
      <c r="J3269">
        <v>2025</v>
      </c>
      <c r="K3269">
        <v>0</v>
      </c>
      <c r="L3269" t="s">
        <v>2961</v>
      </c>
      <c r="N3269" t="s">
        <v>11502</v>
      </c>
    </row>
    <row r="3270" spans="1:14">
      <c r="A3270" t="s">
        <v>11503</v>
      </c>
      <c r="B3270" t="s">
        <v>1247</v>
      </c>
      <c r="C3270" t="s">
        <v>2947</v>
      </c>
      <c r="E3270" t="s">
        <v>2504</v>
      </c>
      <c r="F3270" t="s">
        <v>2948</v>
      </c>
      <c r="G3270" t="s">
        <v>1003</v>
      </c>
      <c r="H3270" t="s">
        <v>1361</v>
      </c>
      <c r="I3270" t="s">
        <v>1362</v>
      </c>
      <c r="J3270">
        <v>2025</v>
      </c>
      <c r="K3270">
        <v>0</v>
      </c>
      <c r="L3270" t="s">
        <v>2961</v>
      </c>
      <c r="N3270" t="s">
        <v>11500</v>
      </c>
    </row>
    <row r="3271" spans="1:14">
      <c r="A3271" t="s">
        <v>11504</v>
      </c>
      <c r="B3271" t="s">
        <v>1248</v>
      </c>
      <c r="C3271" t="s">
        <v>2947</v>
      </c>
      <c r="E3271" t="s">
        <v>2487</v>
      </c>
      <c r="F3271" t="s">
        <v>2948</v>
      </c>
      <c r="G3271" t="s">
        <v>1007</v>
      </c>
      <c r="H3271" t="s">
        <v>1361</v>
      </c>
      <c r="I3271" t="s">
        <v>1362</v>
      </c>
      <c r="J3271">
        <v>2025</v>
      </c>
      <c r="K3271">
        <v>0</v>
      </c>
      <c r="L3271" t="s">
        <v>2954</v>
      </c>
      <c r="M3271" t="s">
        <v>11505</v>
      </c>
      <c r="N3271" t="s">
        <v>11506</v>
      </c>
    </row>
    <row r="3272" spans="1:14">
      <c r="A3272" t="s">
        <v>11507</v>
      </c>
      <c r="B3272" t="s">
        <v>1249</v>
      </c>
      <c r="C3272" t="s">
        <v>2947</v>
      </c>
      <c r="E3272" t="s">
        <v>2966</v>
      </c>
      <c r="F3272" t="s">
        <v>2979</v>
      </c>
      <c r="G3272" t="s">
        <v>1011</v>
      </c>
      <c r="H3272" t="s">
        <v>1361</v>
      </c>
      <c r="I3272" t="s">
        <v>1362</v>
      </c>
      <c r="J3272">
        <v>2025</v>
      </c>
      <c r="K3272">
        <v>0</v>
      </c>
      <c r="L3272" t="s">
        <v>2961</v>
      </c>
      <c r="M3272" t="s">
        <v>11508</v>
      </c>
      <c r="N3272" t="s">
        <v>11509</v>
      </c>
    </row>
    <row r="3273" spans="1:14">
      <c r="A3273" t="s">
        <v>11510</v>
      </c>
      <c r="B3273" t="s">
        <v>1250</v>
      </c>
      <c r="C3273" t="s">
        <v>2947</v>
      </c>
      <c r="E3273" t="s">
        <v>2499</v>
      </c>
      <c r="F3273" t="s">
        <v>2876</v>
      </c>
      <c r="G3273" t="s">
        <v>1017</v>
      </c>
      <c r="H3273" t="s">
        <v>1361</v>
      </c>
      <c r="I3273" t="s">
        <v>1362</v>
      </c>
      <c r="J3273">
        <v>2025</v>
      </c>
      <c r="K3273">
        <v>33</v>
      </c>
      <c r="L3273" t="s">
        <v>3826</v>
      </c>
      <c r="M3273" t="s">
        <v>11511</v>
      </c>
      <c r="N3273" t="s">
        <v>11512</v>
      </c>
    </row>
    <row r="3274" spans="1:14">
      <c r="A3274" t="s">
        <v>11513</v>
      </c>
      <c r="B3274" t="s">
        <v>1251</v>
      </c>
      <c r="C3274" t="s">
        <v>2947</v>
      </c>
      <c r="E3274" t="s">
        <v>2499</v>
      </c>
      <c r="F3274" t="s">
        <v>2876</v>
      </c>
      <c r="G3274" t="s">
        <v>1022</v>
      </c>
      <c r="H3274" t="s">
        <v>1361</v>
      </c>
      <c r="I3274" t="s">
        <v>1362</v>
      </c>
      <c r="J3274">
        <v>2025</v>
      </c>
      <c r="K3274">
        <v>0</v>
      </c>
      <c r="L3274" t="s">
        <v>2961</v>
      </c>
      <c r="M3274" t="s">
        <v>11511</v>
      </c>
      <c r="N3274" t="s">
        <v>11514</v>
      </c>
    </row>
    <row r="3275" spans="1:14">
      <c r="A3275" t="s">
        <v>11515</v>
      </c>
      <c r="B3275" t="s">
        <v>1252</v>
      </c>
      <c r="C3275" t="s">
        <v>2947</v>
      </c>
      <c r="E3275" t="s">
        <v>2499</v>
      </c>
      <c r="F3275" t="s">
        <v>2876</v>
      </c>
      <c r="G3275" t="s">
        <v>1027</v>
      </c>
      <c r="H3275" t="s">
        <v>1361</v>
      </c>
      <c r="I3275" t="s">
        <v>1362</v>
      </c>
      <c r="J3275">
        <v>2025</v>
      </c>
      <c r="K3275">
        <v>0</v>
      </c>
      <c r="L3275" t="s">
        <v>2961</v>
      </c>
      <c r="M3275" t="s">
        <v>11511</v>
      </c>
      <c r="N3275" t="s">
        <v>11516</v>
      </c>
    </row>
    <row r="3276" spans="1:14">
      <c r="A3276" t="s">
        <v>11517</v>
      </c>
      <c r="B3276" t="s">
        <v>1253</v>
      </c>
      <c r="C3276" t="s">
        <v>2947</v>
      </c>
      <c r="E3276" t="s">
        <v>2521</v>
      </c>
      <c r="F3276" t="s">
        <v>2876</v>
      </c>
      <c r="G3276" t="s">
        <v>1032</v>
      </c>
      <c r="H3276" t="s">
        <v>1361</v>
      </c>
      <c r="I3276" t="s">
        <v>1362</v>
      </c>
      <c r="J3276">
        <v>2025</v>
      </c>
      <c r="K3276">
        <v>0</v>
      </c>
      <c r="L3276" t="s">
        <v>2961</v>
      </c>
      <c r="M3276" t="s">
        <v>11518</v>
      </c>
      <c r="N3276" t="s">
        <v>11519</v>
      </c>
    </row>
    <row r="3277" spans="1:14">
      <c r="A3277" t="s">
        <v>11520</v>
      </c>
      <c r="B3277" t="s">
        <v>1254</v>
      </c>
      <c r="C3277" t="s">
        <v>2947</v>
      </c>
      <c r="E3277" t="s">
        <v>2521</v>
      </c>
      <c r="F3277" t="s">
        <v>2926</v>
      </c>
      <c r="G3277" t="s">
        <v>1038</v>
      </c>
      <c r="H3277" t="s">
        <v>1361</v>
      </c>
      <c r="I3277" t="s">
        <v>1362</v>
      </c>
      <c r="J3277">
        <v>2025</v>
      </c>
      <c r="K3277">
        <v>100</v>
      </c>
      <c r="L3277" t="s">
        <v>3841</v>
      </c>
      <c r="M3277" t="s">
        <v>11521</v>
      </c>
      <c r="N3277" t="s">
        <v>11522</v>
      </c>
    </row>
    <row r="3278" spans="1:14">
      <c r="A3278" t="s">
        <v>11523</v>
      </c>
      <c r="B3278" t="s">
        <v>1255</v>
      </c>
      <c r="C3278" t="s">
        <v>2947</v>
      </c>
      <c r="E3278" t="s">
        <v>2521</v>
      </c>
      <c r="F3278" t="s">
        <v>2926</v>
      </c>
      <c r="G3278" t="s">
        <v>1041</v>
      </c>
      <c r="H3278" t="s">
        <v>1361</v>
      </c>
      <c r="I3278" t="s">
        <v>1362</v>
      </c>
      <c r="J3278">
        <v>2025</v>
      </c>
      <c r="K3278">
        <v>0</v>
      </c>
      <c r="L3278" t="s">
        <v>2961</v>
      </c>
      <c r="M3278" t="s">
        <v>11524</v>
      </c>
      <c r="N3278" t="s">
        <v>11525</v>
      </c>
    </row>
    <row r="3279" spans="1:14">
      <c r="A3279" t="s">
        <v>11526</v>
      </c>
      <c r="B3279" t="s">
        <v>1256</v>
      </c>
      <c r="C3279" t="s">
        <v>2947</v>
      </c>
      <c r="E3279" t="s">
        <v>2521</v>
      </c>
      <c r="F3279" t="s">
        <v>2926</v>
      </c>
      <c r="G3279" t="s">
        <v>1046</v>
      </c>
      <c r="H3279" t="s">
        <v>1361</v>
      </c>
      <c r="I3279" t="s">
        <v>1362</v>
      </c>
      <c r="J3279">
        <v>2025</v>
      </c>
      <c r="K3279">
        <v>0</v>
      </c>
      <c r="L3279" t="s">
        <v>2954</v>
      </c>
      <c r="M3279" t="s">
        <v>11521</v>
      </c>
      <c r="N3279" t="s">
        <v>11527</v>
      </c>
    </row>
    <row r="3280" spans="1:14">
      <c r="A3280" t="s">
        <v>11528</v>
      </c>
      <c r="B3280" t="s">
        <v>1257</v>
      </c>
      <c r="C3280" t="s">
        <v>2486</v>
      </c>
      <c r="D3280" t="s">
        <v>1742</v>
      </c>
      <c r="E3280" t="s">
        <v>2487</v>
      </c>
      <c r="F3280" t="s">
        <v>2488</v>
      </c>
      <c r="G3280" t="s">
        <v>2489</v>
      </c>
      <c r="H3280" t="s">
        <v>1364</v>
      </c>
      <c r="I3280" t="s">
        <v>1365</v>
      </c>
      <c r="J3280">
        <v>2025</v>
      </c>
      <c r="K3280">
        <v>0</v>
      </c>
      <c r="L3280" t="s">
        <v>2999</v>
      </c>
      <c r="M3280" t="s">
        <v>11529</v>
      </c>
      <c r="N3280" t="s">
        <v>11530</v>
      </c>
    </row>
    <row r="3281" spans="1:19">
      <c r="A3281" t="s">
        <v>11531</v>
      </c>
      <c r="B3281" t="s">
        <v>1258</v>
      </c>
      <c r="C3281" t="s">
        <v>2486</v>
      </c>
      <c r="D3281" t="s">
        <v>1743</v>
      </c>
      <c r="E3281" t="s">
        <v>2487</v>
      </c>
      <c r="F3281" t="s">
        <v>2488</v>
      </c>
      <c r="G3281" t="s">
        <v>2494</v>
      </c>
      <c r="H3281" t="s">
        <v>1364</v>
      </c>
      <c r="I3281" t="s">
        <v>1365</v>
      </c>
      <c r="J3281">
        <v>2025</v>
      </c>
      <c r="K3281">
        <v>33</v>
      </c>
      <c r="L3281" t="s">
        <v>4308</v>
      </c>
      <c r="M3281" t="s">
        <v>11532</v>
      </c>
      <c r="N3281" t="s">
        <v>11533</v>
      </c>
    </row>
    <row r="3282" spans="1:19">
      <c r="A3282" t="s">
        <v>11534</v>
      </c>
      <c r="B3282" t="s">
        <v>1259</v>
      </c>
      <c r="C3282" t="s">
        <v>2486</v>
      </c>
      <c r="D3282" t="s">
        <v>1744</v>
      </c>
      <c r="E3282" t="s">
        <v>2499</v>
      </c>
      <c r="F3282" t="s">
        <v>2488</v>
      </c>
      <c r="G3282" t="s">
        <v>2500</v>
      </c>
      <c r="H3282" t="s">
        <v>1364</v>
      </c>
      <c r="I3282" t="s">
        <v>1365</v>
      </c>
      <c r="J3282">
        <v>2025</v>
      </c>
      <c r="K3282">
        <v>100</v>
      </c>
      <c r="L3282" t="s">
        <v>3348</v>
      </c>
      <c r="M3282" t="s">
        <v>11535</v>
      </c>
      <c r="N3282" t="s">
        <v>11536</v>
      </c>
    </row>
    <row r="3283" spans="1:19">
      <c r="A3283" t="s">
        <v>11537</v>
      </c>
      <c r="B3283" t="s">
        <v>1260</v>
      </c>
      <c r="C3283" t="s">
        <v>2486</v>
      </c>
      <c r="D3283" t="s">
        <v>1745</v>
      </c>
      <c r="E3283" t="s">
        <v>2504</v>
      </c>
      <c r="F3283" t="s">
        <v>2488</v>
      </c>
      <c r="G3283" t="s">
        <v>2505</v>
      </c>
      <c r="H3283" t="s">
        <v>1364</v>
      </c>
      <c r="I3283" t="s">
        <v>1365</v>
      </c>
      <c r="J3283">
        <v>2025</v>
      </c>
      <c r="K3283">
        <v>100</v>
      </c>
      <c r="L3283" t="s">
        <v>3355</v>
      </c>
      <c r="M3283" t="s">
        <v>11538</v>
      </c>
      <c r="N3283" t="s">
        <v>11539</v>
      </c>
    </row>
    <row r="3284" spans="1:19">
      <c r="A3284" t="s">
        <v>11540</v>
      </c>
      <c r="B3284" t="s">
        <v>1261</v>
      </c>
      <c r="C3284" t="s">
        <v>2486</v>
      </c>
      <c r="D3284" t="s">
        <v>1746</v>
      </c>
      <c r="E3284" t="s">
        <v>2504</v>
      </c>
      <c r="F3284" t="s">
        <v>2488</v>
      </c>
      <c r="G3284" t="s">
        <v>2511</v>
      </c>
      <c r="H3284" t="s">
        <v>1364</v>
      </c>
      <c r="I3284" t="s">
        <v>1365</v>
      </c>
      <c r="J3284">
        <v>2025</v>
      </c>
      <c r="K3284">
        <v>0</v>
      </c>
      <c r="L3284" t="s">
        <v>3010</v>
      </c>
      <c r="M3284" t="s">
        <v>11541</v>
      </c>
      <c r="N3284" t="s">
        <v>11542</v>
      </c>
    </row>
    <row r="3285" spans="1:19">
      <c r="A3285" t="s">
        <v>11543</v>
      </c>
      <c r="B3285" t="s">
        <v>1262</v>
      </c>
      <c r="C3285" t="s">
        <v>2486</v>
      </c>
      <c r="D3285" t="s">
        <v>1747</v>
      </c>
      <c r="E3285" t="s">
        <v>2504</v>
      </c>
      <c r="F3285" t="s">
        <v>2488</v>
      </c>
      <c r="G3285" t="s">
        <v>2516</v>
      </c>
      <c r="H3285" t="s">
        <v>1364</v>
      </c>
      <c r="I3285" t="s">
        <v>1365</v>
      </c>
      <c r="J3285">
        <v>2025</v>
      </c>
      <c r="K3285">
        <v>100</v>
      </c>
      <c r="L3285" t="s">
        <v>2517</v>
      </c>
      <c r="M3285" t="s">
        <v>11544</v>
      </c>
      <c r="N3285" t="s">
        <v>11545</v>
      </c>
    </row>
    <row r="3286" spans="1:19">
      <c r="A3286" t="s">
        <v>11546</v>
      </c>
      <c r="B3286" t="s">
        <v>1263</v>
      </c>
      <c r="C3286" t="s">
        <v>2486</v>
      </c>
      <c r="D3286" t="s">
        <v>1695</v>
      </c>
      <c r="E3286" t="s">
        <v>2521</v>
      </c>
      <c r="F3286" t="s">
        <v>2488</v>
      </c>
      <c r="G3286" t="s">
        <v>2522</v>
      </c>
      <c r="H3286" t="s">
        <v>1364</v>
      </c>
      <c r="I3286" t="s">
        <v>1365</v>
      </c>
      <c r="J3286">
        <v>2025</v>
      </c>
      <c r="K3286">
        <v>67</v>
      </c>
      <c r="L3286" t="s">
        <v>2523</v>
      </c>
      <c r="M3286" t="s">
        <v>11547</v>
      </c>
      <c r="N3286" t="s">
        <v>11548</v>
      </c>
      <c r="S3286" t="s">
        <v>11549</v>
      </c>
    </row>
    <row r="3287" spans="1:19">
      <c r="A3287" t="s">
        <v>11550</v>
      </c>
      <c r="B3287" t="s">
        <v>1115</v>
      </c>
      <c r="C3287" t="s">
        <v>2486</v>
      </c>
      <c r="D3287" t="s">
        <v>1743</v>
      </c>
      <c r="E3287" t="s">
        <v>2487</v>
      </c>
      <c r="F3287" t="s">
        <v>2526</v>
      </c>
      <c r="G3287" t="s">
        <v>289</v>
      </c>
      <c r="H3287" t="s">
        <v>1364</v>
      </c>
      <c r="I3287" t="s">
        <v>1365</v>
      </c>
      <c r="J3287">
        <v>2025</v>
      </c>
      <c r="K3287">
        <v>100</v>
      </c>
      <c r="L3287" t="s">
        <v>2527</v>
      </c>
      <c r="M3287" t="s">
        <v>11551</v>
      </c>
      <c r="N3287" t="s">
        <v>11552</v>
      </c>
    </row>
    <row r="3288" spans="1:19">
      <c r="A3288" t="s">
        <v>11553</v>
      </c>
      <c r="B3288" t="s">
        <v>1116</v>
      </c>
      <c r="C3288" t="s">
        <v>2486</v>
      </c>
      <c r="D3288" t="s">
        <v>1743</v>
      </c>
      <c r="E3288" t="s">
        <v>2487</v>
      </c>
      <c r="F3288" t="s">
        <v>2526</v>
      </c>
      <c r="G3288" t="s">
        <v>296</v>
      </c>
      <c r="H3288" t="s">
        <v>1364</v>
      </c>
      <c r="I3288" t="s">
        <v>1365</v>
      </c>
      <c r="J3288">
        <v>2025</v>
      </c>
      <c r="K3288">
        <v>100</v>
      </c>
      <c r="L3288" t="s">
        <v>2531</v>
      </c>
      <c r="M3288" t="s">
        <v>11554</v>
      </c>
      <c r="N3288" t="s">
        <v>11555</v>
      </c>
    </row>
    <row r="3289" spans="1:19">
      <c r="A3289" t="s">
        <v>11556</v>
      </c>
      <c r="B3289" t="s">
        <v>1117</v>
      </c>
      <c r="C3289" t="s">
        <v>2486</v>
      </c>
      <c r="D3289" t="s">
        <v>1743</v>
      </c>
      <c r="E3289" t="s">
        <v>2487</v>
      </c>
      <c r="F3289" t="s">
        <v>2526</v>
      </c>
      <c r="G3289" t="s">
        <v>300</v>
      </c>
      <c r="H3289" t="s">
        <v>1364</v>
      </c>
      <c r="I3289" t="s">
        <v>1365</v>
      </c>
      <c r="J3289">
        <v>2025</v>
      </c>
      <c r="K3289">
        <v>100</v>
      </c>
      <c r="L3289" t="s">
        <v>2534</v>
      </c>
      <c r="M3289" t="s">
        <v>11554</v>
      </c>
      <c r="N3289" t="s">
        <v>11557</v>
      </c>
    </row>
    <row r="3290" spans="1:19">
      <c r="A3290" t="s">
        <v>11558</v>
      </c>
      <c r="B3290" t="s">
        <v>1118</v>
      </c>
      <c r="C3290" t="s">
        <v>2486</v>
      </c>
      <c r="D3290" t="s">
        <v>1743</v>
      </c>
      <c r="E3290" t="s">
        <v>2487</v>
      </c>
      <c r="F3290" t="s">
        <v>2526</v>
      </c>
      <c r="G3290" t="s">
        <v>304</v>
      </c>
      <c r="H3290" t="s">
        <v>1364</v>
      </c>
      <c r="I3290" t="s">
        <v>1365</v>
      </c>
      <c r="J3290">
        <v>2025</v>
      </c>
      <c r="K3290">
        <v>100</v>
      </c>
      <c r="L3290" t="s">
        <v>2537</v>
      </c>
      <c r="M3290" t="s">
        <v>11559</v>
      </c>
      <c r="N3290" t="s">
        <v>11560</v>
      </c>
    </row>
    <row r="3291" spans="1:19">
      <c r="A3291" t="s">
        <v>11561</v>
      </c>
      <c r="B3291" t="s">
        <v>1119</v>
      </c>
      <c r="C3291" t="s">
        <v>2486</v>
      </c>
      <c r="D3291" t="s">
        <v>1743</v>
      </c>
      <c r="E3291" t="s">
        <v>2487</v>
      </c>
      <c r="F3291" t="s">
        <v>2526</v>
      </c>
      <c r="G3291" t="s">
        <v>308</v>
      </c>
      <c r="H3291" t="s">
        <v>1364</v>
      </c>
      <c r="I3291" t="s">
        <v>1365</v>
      </c>
      <c r="J3291">
        <v>2025</v>
      </c>
      <c r="K3291">
        <v>100</v>
      </c>
      <c r="L3291" t="s">
        <v>2540</v>
      </c>
      <c r="M3291" t="s">
        <v>11562</v>
      </c>
      <c r="N3291" t="s">
        <v>11563</v>
      </c>
    </row>
    <row r="3292" spans="1:19">
      <c r="A3292" t="s">
        <v>11564</v>
      </c>
      <c r="B3292" t="s">
        <v>1120</v>
      </c>
      <c r="C3292" t="s">
        <v>2486</v>
      </c>
      <c r="D3292" t="s">
        <v>1743</v>
      </c>
      <c r="E3292" t="s">
        <v>2487</v>
      </c>
      <c r="F3292" t="s">
        <v>2526</v>
      </c>
      <c r="G3292" t="s">
        <v>312</v>
      </c>
      <c r="H3292" t="s">
        <v>1364</v>
      </c>
      <c r="I3292" t="s">
        <v>1365</v>
      </c>
      <c r="J3292">
        <v>2025</v>
      </c>
      <c r="K3292">
        <v>100</v>
      </c>
      <c r="L3292" t="s">
        <v>2543</v>
      </c>
      <c r="M3292" t="s">
        <v>11559</v>
      </c>
      <c r="N3292" t="s">
        <v>11565</v>
      </c>
    </row>
    <row r="3293" spans="1:19">
      <c r="A3293" t="s">
        <v>11566</v>
      </c>
      <c r="B3293" t="s">
        <v>1121</v>
      </c>
      <c r="C3293" t="s">
        <v>2486</v>
      </c>
      <c r="D3293" t="s">
        <v>1743</v>
      </c>
      <c r="E3293" t="s">
        <v>2487</v>
      </c>
      <c r="F3293" t="s">
        <v>2526</v>
      </c>
      <c r="G3293" t="s">
        <v>318</v>
      </c>
      <c r="H3293" t="s">
        <v>1364</v>
      </c>
      <c r="I3293" t="s">
        <v>1365</v>
      </c>
      <c r="J3293">
        <v>2025</v>
      </c>
      <c r="K3293">
        <v>0</v>
      </c>
      <c r="L3293" t="s">
        <v>3388</v>
      </c>
      <c r="M3293" t="s">
        <v>11559</v>
      </c>
      <c r="N3293" t="s">
        <v>11567</v>
      </c>
    </row>
    <row r="3294" spans="1:19">
      <c r="A3294" t="s">
        <v>11568</v>
      </c>
      <c r="B3294" t="s">
        <v>1122</v>
      </c>
      <c r="C3294" t="s">
        <v>2486</v>
      </c>
      <c r="D3294" t="s">
        <v>1743</v>
      </c>
      <c r="E3294" t="s">
        <v>2487</v>
      </c>
      <c r="F3294" t="s">
        <v>2526</v>
      </c>
      <c r="G3294" t="s">
        <v>324</v>
      </c>
      <c r="H3294" t="s">
        <v>1364</v>
      </c>
      <c r="I3294" t="s">
        <v>1365</v>
      </c>
      <c r="J3294">
        <v>2025</v>
      </c>
      <c r="K3294">
        <v>33</v>
      </c>
      <c r="L3294" t="s">
        <v>3897</v>
      </c>
      <c r="M3294" t="s">
        <v>11559</v>
      </c>
      <c r="N3294" t="s">
        <v>11569</v>
      </c>
    </row>
    <row r="3295" spans="1:19">
      <c r="A3295" t="s">
        <v>11570</v>
      </c>
      <c r="B3295" t="s">
        <v>1123</v>
      </c>
      <c r="C3295" t="s">
        <v>2486</v>
      </c>
      <c r="D3295" t="s">
        <v>1743</v>
      </c>
      <c r="E3295" t="s">
        <v>2487</v>
      </c>
      <c r="F3295" t="s">
        <v>2552</v>
      </c>
      <c r="G3295" t="s">
        <v>330</v>
      </c>
      <c r="H3295" t="s">
        <v>1364</v>
      </c>
      <c r="I3295" t="s">
        <v>1365</v>
      </c>
      <c r="J3295">
        <v>2025</v>
      </c>
      <c r="K3295">
        <v>67</v>
      </c>
      <c r="L3295" t="s">
        <v>11202</v>
      </c>
      <c r="M3295" t="s">
        <v>11559</v>
      </c>
      <c r="N3295" t="s">
        <v>11571</v>
      </c>
    </row>
    <row r="3296" spans="1:19">
      <c r="A3296" t="s">
        <v>11572</v>
      </c>
      <c r="B3296" t="s">
        <v>1124</v>
      </c>
      <c r="C3296" t="s">
        <v>2486</v>
      </c>
      <c r="D3296" t="s">
        <v>1743</v>
      </c>
      <c r="E3296" t="s">
        <v>2487</v>
      </c>
      <c r="F3296" t="s">
        <v>2552</v>
      </c>
      <c r="G3296" t="s">
        <v>336</v>
      </c>
      <c r="H3296" t="s">
        <v>1364</v>
      </c>
      <c r="I3296" t="s">
        <v>1365</v>
      </c>
      <c r="J3296">
        <v>2025</v>
      </c>
      <c r="K3296">
        <v>67</v>
      </c>
      <c r="L3296" t="s">
        <v>2556</v>
      </c>
      <c r="M3296" t="s">
        <v>11559</v>
      </c>
      <c r="N3296" t="s">
        <v>11573</v>
      </c>
    </row>
    <row r="3297" spans="1:19">
      <c r="A3297" t="s">
        <v>11574</v>
      </c>
      <c r="B3297" t="s">
        <v>1125</v>
      </c>
      <c r="C3297" t="s">
        <v>2486</v>
      </c>
      <c r="D3297" t="s">
        <v>1743</v>
      </c>
      <c r="E3297" t="s">
        <v>2487</v>
      </c>
      <c r="F3297" t="s">
        <v>2552</v>
      </c>
      <c r="G3297" t="s">
        <v>342</v>
      </c>
      <c r="H3297" t="s">
        <v>1364</v>
      </c>
      <c r="I3297" t="s">
        <v>1365</v>
      </c>
      <c r="J3297">
        <v>2025</v>
      </c>
      <c r="K3297">
        <v>0</v>
      </c>
      <c r="L3297" t="s">
        <v>3402</v>
      </c>
      <c r="M3297" t="s">
        <v>11559</v>
      </c>
      <c r="N3297" t="s">
        <v>11575</v>
      </c>
    </row>
    <row r="3298" spans="1:19">
      <c r="A3298" t="s">
        <v>11576</v>
      </c>
      <c r="B3298" t="s">
        <v>1126</v>
      </c>
      <c r="C3298" t="s">
        <v>2486</v>
      </c>
      <c r="D3298" t="s">
        <v>1743</v>
      </c>
      <c r="E3298" t="s">
        <v>2487</v>
      </c>
      <c r="F3298" t="s">
        <v>2552</v>
      </c>
      <c r="G3298" t="s">
        <v>346</v>
      </c>
      <c r="H3298" t="s">
        <v>1364</v>
      </c>
      <c r="I3298" t="s">
        <v>1365</v>
      </c>
      <c r="J3298">
        <v>2025</v>
      </c>
      <c r="K3298">
        <v>0</v>
      </c>
      <c r="L3298" t="s">
        <v>3406</v>
      </c>
      <c r="M3298" t="s">
        <v>11559</v>
      </c>
      <c r="N3298" t="s">
        <v>11575</v>
      </c>
    </row>
    <row r="3299" spans="1:19">
      <c r="A3299" t="s">
        <v>11577</v>
      </c>
      <c r="B3299" t="s">
        <v>1127</v>
      </c>
      <c r="C3299" t="s">
        <v>2486</v>
      </c>
      <c r="D3299" t="s">
        <v>1743</v>
      </c>
      <c r="E3299" t="s">
        <v>2487</v>
      </c>
      <c r="F3299" t="s">
        <v>2565</v>
      </c>
      <c r="G3299" t="s">
        <v>352</v>
      </c>
      <c r="H3299" t="s">
        <v>1364</v>
      </c>
      <c r="I3299" t="s">
        <v>1365</v>
      </c>
      <c r="J3299">
        <v>2025</v>
      </c>
      <c r="K3299">
        <v>100</v>
      </c>
      <c r="L3299" t="s">
        <v>2566</v>
      </c>
      <c r="M3299" t="s">
        <v>11559</v>
      </c>
      <c r="N3299" t="s">
        <v>11578</v>
      </c>
      <c r="S3299" t="s">
        <v>11579</v>
      </c>
    </row>
    <row r="3300" spans="1:19">
      <c r="A3300" t="s">
        <v>11580</v>
      </c>
      <c r="B3300" t="s">
        <v>1128</v>
      </c>
      <c r="C3300" t="s">
        <v>2486</v>
      </c>
      <c r="D3300" t="s">
        <v>1743</v>
      </c>
      <c r="E3300" t="s">
        <v>2487</v>
      </c>
      <c r="F3300" t="s">
        <v>2565</v>
      </c>
      <c r="G3300" t="s">
        <v>358</v>
      </c>
      <c r="H3300" t="s">
        <v>1364</v>
      </c>
      <c r="I3300" t="s">
        <v>1365</v>
      </c>
      <c r="J3300">
        <v>2025</v>
      </c>
      <c r="K3300">
        <v>67</v>
      </c>
      <c r="L3300" t="s">
        <v>3413</v>
      </c>
      <c r="M3300" t="s">
        <v>11581</v>
      </c>
      <c r="N3300" t="s">
        <v>11582</v>
      </c>
      <c r="S3300" t="s">
        <v>11583</v>
      </c>
    </row>
    <row r="3301" spans="1:19">
      <c r="A3301" t="s">
        <v>11584</v>
      </c>
      <c r="B3301" t="s">
        <v>1129</v>
      </c>
      <c r="C3301" t="s">
        <v>2486</v>
      </c>
      <c r="D3301" t="s">
        <v>1743</v>
      </c>
      <c r="E3301" t="s">
        <v>2487</v>
      </c>
      <c r="F3301" t="s">
        <v>2573</v>
      </c>
      <c r="G3301" t="s">
        <v>364</v>
      </c>
      <c r="H3301" t="s">
        <v>1364</v>
      </c>
      <c r="I3301" t="s">
        <v>1365</v>
      </c>
      <c r="J3301">
        <v>2025</v>
      </c>
      <c r="K3301">
        <v>33</v>
      </c>
      <c r="L3301" t="s">
        <v>2622</v>
      </c>
      <c r="M3301" t="s">
        <v>11559</v>
      </c>
      <c r="N3301" t="s">
        <v>11585</v>
      </c>
    </row>
    <row r="3302" spans="1:19">
      <c r="A3302" t="s">
        <v>11586</v>
      </c>
      <c r="B3302" t="s">
        <v>1130</v>
      </c>
      <c r="C3302" t="s">
        <v>2486</v>
      </c>
      <c r="D3302" t="s">
        <v>1743</v>
      </c>
      <c r="E3302" t="s">
        <v>2487</v>
      </c>
      <c r="F3302" t="s">
        <v>2573</v>
      </c>
      <c r="G3302" t="s">
        <v>369</v>
      </c>
      <c r="H3302" t="s">
        <v>1364</v>
      </c>
      <c r="I3302" t="s">
        <v>1365</v>
      </c>
      <c r="J3302">
        <v>2025</v>
      </c>
      <c r="K3302">
        <v>33</v>
      </c>
      <c r="L3302" t="s">
        <v>2622</v>
      </c>
      <c r="M3302" t="s">
        <v>11587</v>
      </c>
      <c r="N3302" t="s">
        <v>11588</v>
      </c>
      <c r="S3302" t="s">
        <v>11589</v>
      </c>
    </row>
    <row r="3303" spans="1:19">
      <c r="A3303" t="s">
        <v>11590</v>
      </c>
      <c r="B3303" t="s">
        <v>1131</v>
      </c>
      <c r="C3303" t="s">
        <v>2486</v>
      </c>
      <c r="D3303" t="s">
        <v>1743</v>
      </c>
      <c r="E3303" t="s">
        <v>2487</v>
      </c>
      <c r="F3303" t="s">
        <v>2580</v>
      </c>
      <c r="G3303" t="s">
        <v>374</v>
      </c>
      <c r="H3303" t="s">
        <v>1364</v>
      </c>
      <c r="I3303" t="s">
        <v>1365</v>
      </c>
      <c r="J3303">
        <v>2025</v>
      </c>
      <c r="K3303">
        <v>0</v>
      </c>
      <c r="L3303" t="s">
        <v>2581</v>
      </c>
      <c r="M3303" t="s">
        <v>11559</v>
      </c>
      <c r="N3303" t="s">
        <v>11591</v>
      </c>
    </row>
    <row r="3304" spans="1:19">
      <c r="A3304" t="s">
        <v>11592</v>
      </c>
      <c r="B3304" t="s">
        <v>1132</v>
      </c>
      <c r="C3304" t="s">
        <v>2486</v>
      </c>
      <c r="D3304" t="s">
        <v>1743</v>
      </c>
      <c r="E3304" t="s">
        <v>2487</v>
      </c>
      <c r="F3304" t="s">
        <v>2580</v>
      </c>
      <c r="G3304" t="s">
        <v>380</v>
      </c>
      <c r="H3304" t="s">
        <v>1364</v>
      </c>
      <c r="I3304" t="s">
        <v>1365</v>
      </c>
      <c r="J3304">
        <v>2025</v>
      </c>
      <c r="K3304">
        <v>0</v>
      </c>
      <c r="L3304" t="s">
        <v>3918</v>
      </c>
      <c r="M3304" t="s">
        <v>11559</v>
      </c>
      <c r="N3304" t="s">
        <v>11591</v>
      </c>
    </row>
    <row r="3305" spans="1:19">
      <c r="A3305" t="s">
        <v>11593</v>
      </c>
      <c r="B3305" t="s">
        <v>1133</v>
      </c>
      <c r="C3305" t="s">
        <v>2486</v>
      </c>
      <c r="D3305" t="s">
        <v>1743</v>
      </c>
      <c r="E3305" t="s">
        <v>2487</v>
      </c>
      <c r="F3305" t="s">
        <v>2526</v>
      </c>
      <c r="G3305" t="s">
        <v>386</v>
      </c>
      <c r="H3305" t="s">
        <v>1364</v>
      </c>
      <c r="I3305" t="s">
        <v>1365</v>
      </c>
      <c r="J3305">
        <v>2025</v>
      </c>
      <c r="K3305">
        <v>67</v>
      </c>
      <c r="L3305" t="s">
        <v>4377</v>
      </c>
      <c r="M3305" t="s">
        <v>11559</v>
      </c>
      <c r="N3305" t="s">
        <v>11594</v>
      </c>
    </row>
    <row r="3306" spans="1:19">
      <c r="A3306" t="s">
        <v>11595</v>
      </c>
      <c r="B3306" t="s">
        <v>1134</v>
      </c>
      <c r="C3306" t="s">
        <v>2486</v>
      </c>
      <c r="D3306" t="s">
        <v>1743</v>
      </c>
      <c r="E3306" t="s">
        <v>2487</v>
      </c>
      <c r="F3306" t="s">
        <v>2526</v>
      </c>
      <c r="G3306" t="s">
        <v>392</v>
      </c>
      <c r="H3306" t="s">
        <v>1364</v>
      </c>
      <c r="I3306" t="s">
        <v>1365</v>
      </c>
      <c r="J3306">
        <v>2025</v>
      </c>
      <c r="K3306">
        <v>0</v>
      </c>
      <c r="L3306" t="s">
        <v>2590</v>
      </c>
      <c r="M3306" t="s">
        <v>11559</v>
      </c>
      <c r="N3306" t="s">
        <v>11596</v>
      </c>
    </row>
    <row r="3307" spans="1:19">
      <c r="A3307" t="s">
        <v>11597</v>
      </c>
      <c r="B3307" t="s">
        <v>1135</v>
      </c>
      <c r="C3307" t="s">
        <v>2486</v>
      </c>
      <c r="D3307" t="s">
        <v>1743</v>
      </c>
      <c r="E3307" t="s">
        <v>2487</v>
      </c>
      <c r="F3307" t="s">
        <v>2526</v>
      </c>
      <c r="G3307" t="s">
        <v>398</v>
      </c>
      <c r="H3307" t="s">
        <v>1364</v>
      </c>
      <c r="I3307" t="s">
        <v>1365</v>
      </c>
      <c r="J3307">
        <v>2025</v>
      </c>
      <c r="K3307">
        <v>100</v>
      </c>
      <c r="L3307" t="s">
        <v>2592</v>
      </c>
      <c r="M3307" t="s">
        <v>11598</v>
      </c>
      <c r="N3307" t="s">
        <v>11599</v>
      </c>
    </row>
    <row r="3308" spans="1:19">
      <c r="A3308" t="s">
        <v>11600</v>
      </c>
      <c r="B3308" t="s">
        <v>1136</v>
      </c>
      <c r="C3308" t="s">
        <v>2486</v>
      </c>
      <c r="D3308" t="s">
        <v>1743</v>
      </c>
      <c r="E3308" t="s">
        <v>2487</v>
      </c>
      <c r="F3308" t="s">
        <v>2526</v>
      </c>
      <c r="G3308" t="s">
        <v>402</v>
      </c>
      <c r="H3308" t="s">
        <v>1364</v>
      </c>
      <c r="I3308" t="s">
        <v>1365</v>
      </c>
      <c r="J3308">
        <v>2025</v>
      </c>
      <c r="K3308">
        <v>0</v>
      </c>
      <c r="L3308" t="s">
        <v>3442</v>
      </c>
      <c r="M3308" t="s">
        <v>11559</v>
      </c>
    </row>
    <row r="3309" spans="1:19">
      <c r="A3309" t="s">
        <v>11601</v>
      </c>
      <c r="B3309" t="s">
        <v>1137</v>
      </c>
      <c r="C3309" t="s">
        <v>2486</v>
      </c>
      <c r="D3309" t="s">
        <v>1743</v>
      </c>
      <c r="E3309" t="s">
        <v>2487</v>
      </c>
      <c r="F3309" t="s">
        <v>2526</v>
      </c>
      <c r="G3309" t="s">
        <v>408</v>
      </c>
      <c r="H3309" t="s">
        <v>1364</v>
      </c>
      <c r="I3309" t="s">
        <v>1365</v>
      </c>
      <c r="J3309">
        <v>2025</v>
      </c>
      <c r="K3309">
        <v>0</v>
      </c>
      <c r="L3309" t="s">
        <v>2599</v>
      </c>
      <c r="M3309" t="s">
        <v>11559</v>
      </c>
    </row>
    <row r="3310" spans="1:19">
      <c r="A3310" t="s">
        <v>11602</v>
      </c>
      <c r="B3310" t="s">
        <v>1138</v>
      </c>
      <c r="C3310" t="s">
        <v>2486</v>
      </c>
      <c r="D3310" t="s">
        <v>1743</v>
      </c>
      <c r="E3310" t="s">
        <v>2487</v>
      </c>
      <c r="F3310" t="s">
        <v>2526</v>
      </c>
      <c r="G3310" t="s">
        <v>414</v>
      </c>
      <c r="H3310" t="s">
        <v>1364</v>
      </c>
      <c r="I3310" t="s">
        <v>1365</v>
      </c>
      <c r="J3310">
        <v>2025</v>
      </c>
      <c r="K3310">
        <v>0</v>
      </c>
      <c r="L3310" t="s">
        <v>3450</v>
      </c>
      <c r="M3310" t="s">
        <v>11559</v>
      </c>
    </row>
    <row r="3311" spans="1:19">
      <c r="A3311" t="s">
        <v>11603</v>
      </c>
      <c r="B3311" t="s">
        <v>1139</v>
      </c>
      <c r="C3311" t="s">
        <v>2486</v>
      </c>
      <c r="D3311" t="s">
        <v>1743</v>
      </c>
      <c r="E3311" t="s">
        <v>2487</v>
      </c>
      <c r="F3311" t="s">
        <v>2552</v>
      </c>
      <c r="G3311" t="s">
        <v>420</v>
      </c>
      <c r="H3311" t="s">
        <v>1364</v>
      </c>
      <c r="I3311" t="s">
        <v>1365</v>
      </c>
      <c r="J3311">
        <v>2025</v>
      </c>
      <c r="K3311">
        <v>100</v>
      </c>
      <c r="L3311" t="s">
        <v>2604</v>
      </c>
      <c r="M3311" t="s">
        <v>11559</v>
      </c>
      <c r="N3311" t="s">
        <v>11604</v>
      </c>
    </row>
    <row r="3312" spans="1:19">
      <c r="A3312" t="s">
        <v>11605</v>
      </c>
      <c r="B3312" t="s">
        <v>1140</v>
      </c>
      <c r="C3312" t="s">
        <v>2486</v>
      </c>
      <c r="D3312" t="s">
        <v>1743</v>
      </c>
      <c r="E3312" t="s">
        <v>2487</v>
      </c>
      <c r="F3312" t="s">
        <v>2552</v>
      </c>
      <c r="G3312" t="s">
        <v>424</v>
      </c>
      <c r="H3312" t="s">
        <v>1364</v>
      </c>
      <c r="I3312" t="s">
        <v>1365</v>
      </c>
      <c r="J3312">
        <v>2025</v>
      </c>
      <c r="K3312">
        <v>67</v>
      </c>
      <c r="L3312" t="s">
        <v>3074</v>
      </c>
      <c r="M3312" t="s">
        <v>11559</v>
      </c>
      <c r="N3312" t="s">
        <v>11606</v>
      </c>
    </row>
    <row r="3313" spans="1:14">
      <c r="A3313" t="s">
        <v>11607</v>
      </c>
      <c r="B3313" t="s">
        <v>1141</v>
      </c>
      <c r="C3313" t="s">
        <v>2486</v>
      </c>
      <c r="D3313" t="s">
        <v>1743</v>
      </c>
      <c r="E3313" t="s">
        <v>2487</v>
      </c>
      <c r="F3313" t="s">
        <v>2552</v>
      </c>
      <c r="G3313" t="s">
        <v>430</v>
      </c>
      <c r="H3313" t="s">
        <v>1364</v>
      </c>
      <c r="I3313" t="s">
        <v>1365</v>
      </c>
      <c r="J3313">
        <v>2025</v>
      </c>
      <c r="K3313">
        <v>100</v>
      </c>
      <c r="L3313" t="s">
        <v>2610</v>
      </c>
      <c r="M3313" t="s">
        <v>11598</v>
      </c>
      <c r="N3313" t="s">
        <v>11608</v>
      </c>
    </row>
    <row r="3314" spans="1:14">
      <c r="A3314" t="s">
        <v>11609</v>
      </c>
      <c r="B3314" t="s">
        <v>1142</v>
      </c>
      <c r="C3314" t="s">
        <v>2486</v>
      </c>
      <c r="D3314" t="s">
        <v>1743</v>
      </c>
      <c r="E3314" t="s">
        <v>2487</v>
      </c>
      <c r="F3314" t="s">
        <v>2552</v>
      </c>
      <c r="G3314" t="s">
        <v>434</v>
      </c>
      <c r="H3314" t="s">
        <v>1364</v>
      </c>
      <c r="I3314" t="s">
        <v>1365</v>
      </c>
      <c r="J3314">
        <v>2025</v>
      </c>
      <c r="K3314">
        <v>0</v>
      </c>
      <c r="L3314" t="s">
        <v>3464</v>
      </c>
      <c r="M3314" t="s">
        <v>11559</v>
      </c>
    </row>
    <row r="3315" spans="1:14">
      <c r="A3315" t="s">
        <v>11610</v>
      </c>
      <c r="B3315" t="s">
        <v>1143</v>
      </c>
      <c r="C3315" t="s">
        <v>2486</v>
      </c>
      <c r="D3315" t="s">
        <v>1743</v>
      </c>
      <c r="E3315" t="s">
        <v>2487</v>
      </c>
      <c r="F3315" t="s">
        <v>2552</v>
      </c>
      <c r="G3315" t="s">
        <v>438</v>
      </c>
      <c r="H3315" t="s">
        <v>1364</v>
      </c>
      <c r="I3315" t="s">
        <v>1365</v>
      </c>
      <c r="J3315">
        <v>2025</v>
      </c>
      <c r="K3315">
        <v>0</v>
      </c>
      <c r="L3315" t="s">
        <v>3468</v>
      </c>
      <c r="M3315" t="s">
        <v>11559</v>
      </c>
    </row>
    <row r="3316" spans="1:14">
      <c r="A3316" t="s">
        <v>11611</v>
      </c>
      <c r="B3316" t="s">
        <v>1144</v>
      </c>
      <c r="C3316" t="s">
        <v>2486</v>
      </c>
      <c r="D3316" t="s">
        <v>1743</v>
      </c>
      <c r="E3316" t="s">
        <v>2487</v>
      </c>
      <c r="F3316" t="s">
        <v>2552</v>
      </c>
      <c r="G3316" t="s">
        <v>444</v>
      </c>
      <c r="H3316" t="s">
        <v>1364</v>
      </c>
      <c r="I3316" t="s">
        <v>1365</v>
      </c>
      <c r="J3316">
        <v>2025</v>
      </c>
      <c r="K3316">
        <v>0</v>
      </c>
      <c r="L3316" t="s">
        <v>3471</v>
      </c>
      <c r="M3316" t="s">
        <v>11559</v>
      </c>
    </row>
    <row r="3317" spans="1:14">
      <c r="A3317" t="s">
        <v>11612</v>
      </c>
      <c r="B3317" t="s">
        <v>1145</v>
      </c>
      <c r="C3317" t="s">
        <v>2486</v>
      </c>
      <c r="D3317" t="s">
        <v>1743</v>
      </c>
      <c r="E3317" t="s">
        <v>2487</v>
      </c>
      <c r="F3317" t="s">
        <v>2565</v>
      </c>
      <c r="G3317" t="s">
        <v>447</v>
      </c>
      <c r="H3317" t="s">
        <v>1364</v>
      </c>
      <c r="I3317" t="s">
        <v>1365</v>
      </c>
      <c r="J3317">
        <v>2025</v>
      </c>
      <c r="K3317">
        <v>67</v>
      </c>
      <c r="L3317" t="s">
        <v>3954</v>
      </c>
      <c r="M3317" t="s">
        <v>11581</v>
      </c>
      <c r="N3317" t="s">
        <v>11613</v>
      </c>
    </row>
    <row r="3318" spans="1:14">
      <c r="A3318" t="s">
        <v>11614</v>
      </c>
      <c r="B3318" t="s">
        <v>1146</v>
      </c>
      <c r="C3318" t="s">
        <v>2486</v>
      </c>
      <c r="D3318" t="s">
        <v>1743</v>
      </c>
      <c r="E3318" t="s">
        <v>2487</v>
      </c>
      <c r="F3318" t="s">
        <v>2565</v>
      </c>
      <c r="G3318" t="s">
        <v>452</v>
      </c>
      <c r="H3318" t="s">
        <v>1364</v>
      </c>
      <c r="I3318" t="s">
        <v>1365</v>
      </c>
      <c r="J3318">
        <v>2025</v>
      </c>
      <c r="K3318">
        <v>100</v>
      </c>
      <c r="L3318" t="s">
        <v>2601</v>
      </c>
      <c r="M3318" t="s">
        <v>11581</v>
      </c>
      <c r="N3318" t="s">
        <v>11615</v>
      </c>
    </row>
    <row r="3319" spans="1:14">
      <c r="A3319" t="s">
        <v>11616</v>
      </c>
      <c r="B3319" t="s">
        <v>1147</v>
      </c>
      <c r="C3319" t="s">
        <v>2486</v>
      </c>
      <c r="D3319" t="s">
        <v>1743</v>
      </c>
      <c r="E3319" t="s">
        <v>2487</v>
      </c>
      <c r="F3319" t="s">
        <v>2627</v>
      </c>
      <c r="G3319" t="s">
        <v>455</v>
      </c>
      <c r="H3319" t="s">
        <v>1364</v>
      </c>
      <c r="I3319" t="s">
        <v>1365</v>
      </c>
      <c r="J3319">
        <v>2025</v>
      </c>
      <c r="K3319">
        <v>100</v>
      </c>
      <c r="L3319" t="s">
        <v>3480</v>
      </c>
      <c r="M3319" t="s">
        <v>11559</v>
      </c>
      <c r="N3319" t="s">
        <v>11617</v>
      </c>
    </row>
    <row r="3320" spans="1:14">
      <c r="A3320" t="s">
        <v>11618</v>
      </c>
      <c r="B3320" t="s">
        <v>1148</v>
      </c>
      <c r="C3320" t="s">
        <v>2486</v>
      </c>
      <c r="D3320" t="s">
        <v>1743</v>
      </c>
      <c r="E3320" t="s">
        <v>2487</v>
      </c>
      <c r="F3320" t="s">
        <v>2627</v>
      </c>
      <c r="G3320" t="s">
        <v>461</v>
      </c>
      <c r="H3320" t="s">
        <v>1364</v>
      </c>
      <c r="I3320" t="s">
        <v>1365</v>
      </c>
      <c r="J3320">
        <v>2025</v>
      </c>
      <c r="K3320">
        <v>0</v>
      </c>
      <c r="L3320" t="s">
        <v>3093</v>
      </c>
      <c r="M3320" t="s">
        <v>11559</v>
      </c>
    </row>
    <row r="3321" spans="1:14">
      <c r="A3321" t="s">
        <v>11619</v>
      </c>
      <c r="B3321" t="s">
        <v>1149</v>
      </c>
      <c r="C3321" t="s">
        <v>2486</v>
      </c>
      <c r="D3321" t="s">
        <v>1743</v>
      </c>
      <c r="E3321" t="s">
        <v>2487</v>
      </c>
      <c r="F3321" t="s">
        <v>2627</v>
      </c>
      <c r="G3321" t="s">
        <v>465</v>
      </c>
      <c r="H3321" t="s">
        <v>1364</v>
      </c>
      <c r="I3321" t="s">
        <v>1365</v>
      </c>
      <c r="J3321">
        <v>2025</v>
      </c>
      <c r="K3321">
        <v>33</v>
      </c>
      <c r="L3321" t="s">
        <v>3096</v>
      </c>
      <c r="M3321" t="s">
        <v>11559</v>
      </c>
      <c r="N3321" t="s">
        <v>11620</v>
      </c>
    </row>
    <row r="3322" spans="1:14">
      <c r="A3322" t="s">
        <v>11621</v>
      </c>
      <c r="B3322" t="s">
        <v>1150</v>
      </c>
      <c r="C3322" t="s">
        <v>2486</v>
      </c>
      <c r="D3322" t="s">
        <v>1743</v>
      </c>
      <c r="E3322" t="s">
        <v>2487</v>
      </c>
      <c r="F3322" t="s">
        <v>2580</v>
      </c>
      <c r="G3322" t="s">
        <v>471</v>
      </c>
      <c r="H3322" t="s">
        <v>1364</v>
      </c>
      <c r="I3322" t="s">
        <v>1365</v>
      </c>
      <c r="J3322">
        <v>2025</v>
      </c>
      <c r="K3322">
        <v>0</v>
      </c>
      <c r="L3322" t="s">
        <v>3099</v>
      </c>
      <c r="M3322" t="s">
        <v>11559</v>
      </c>
    </row>
    <row r="3323" spans="1:14">
      <c r="A3323" t="s">
        <v>11622</v>
      </c>
      <c r="B3323" t="s">
        <v>1151</v>
      </c>
      <c r="C3323" t="s">
        <v>2486</v>
      </c>
      <c r="D3323" t="s">
        <v>1743</v>
      </c>
      <c r="E3323" t="s">
        <v>2487</v>
      </c>
      <c r="F3323" t="s">
        <v>2627</v>
      </c>
      <c r="G3323" t="s">
        <v>477</v>
      </c>
      <c r="H3323" t="s">
        <v>1364</v>
      </c>
      <c r="I3323" t="s">
        <v>1365</v>
      </c>
      <c r="J3323">
        <v>2025</v>
      </c>
      <c r="K3323">
        <v>33</v>
      </c>
      <c r="L3323" t="s">
        <v>2640</v>
      </c>
      <c r="M3323" t="s">
        <v>11559</v>
      </c>
      <c r="N3323" t="s">
        <v>11623</v>
      </c>
    </row>
    <row r="3324" spans="1:14">
      <c r="A3324" t="s">
        <v>11624</v>
      </c>
      <c r="B3324" t="s">
        <v>1152</v>
      </c>
      <c r="C3324" t="s">
        <v>2486</v>
      </c>
      <c r="D3324" t="s">
        <v>1743</v>
      </c>
      <c r="E3324" t="s">
        <v>2487</v>
      </c>
      <c r="F3324" t="s">
        <v>2627</v>
      </c>
      <c r="G3324" t="s">
        <v>483</v>
      </c>
      <c r="H3324" t="s">
        <v>1364</v>
      </c>
      <c r="I3324" t="s">
        <v>1365</v>
      </c>
      <c r="J3324">
        <v>2025</v>
      </c>
      <c r="K3324">
        <v>0</v>
      </c>
      <c r="L3324" t="s">
        <v>2643</v>
      </c>
      <c r="M3324" t="s">
        <v>11559</v>
      </c>
    </row>
    <row r="3325" spans="1:14">
      <c r="A3325" t="s">
        <v>11625</v>
      </c>
      <c r="B3325" t="s">
        <v>1153</v>
      </c>
      <c r="C3325" t="s">
        <v>2486</v>
      </c>
      <c r="D3325" t="s">
        <v>1743</v>
      </c>
      <c r="E3325" t="s">
        <v>2487</v>
      </c>
      <c r="F3325" t="s">
        <v>2627</v>
      </c>
      <c r="G3325" t="s">
        <v>489</v>
      </c>
      <c r="H3325" t="s">
        <v>1364</v>
      </c>
      <c r="I3325" t="s">
        <v>1365</v>
      </c>
      <c r="J3325">
        <v>2025</v>
      </c>
      <c r="K3325">
        <v>0</v>
      </c>
      <c r="L3325" t="s">
        <v>2646</v>
      </c>
      <c r="M3325" t="s">
        <v>11559</v>
      </c>
      <c r="N3325" t="s">
        <v>11626</v>
      </c>
    </row>
    <row r="3326" spans="1:14">
      <c r="A3326" t="s">
        <v>11627</v>
      </c>
      <c r="B3326" t="s">
        <v>1154</v>
      </c>
      <c r="C3326" t="s">
        <v>2486</v>
      </c>
      <c r="D3326" t="s">
        <v>1743</v>
      </c>
      <c r="E3326" t="s">
        <v>2487</v>
      </c>
      <c r="F3326" t="s">
        <v>2627</v>
      </c>
      <c r="G3326" t="s">
        <v>495</v>
      </c>
      <c r="H3326" t="s">
        <v>1364</v>
      </c>
      <c r="I3326" t="s">
        <v>1365</v>
      </c>
      <c r="J3326">
        <v>2025</v>
      </c>
      <c r="K3326">
        <v>0</v>
      </c>
      <c r="L3326" t="s">
        <v>2648</v>
      </c>
      <c r="M3326" t="s">
        <v>11559</v>
      </c>
      <c r="N3326" t="s">
        <v>11628</v>
      </c>
    </row>
    <row r="3327" spans="1:14">
      <c r="A3327" t="s">
        <v>11629</v>
      </c>
      <c r="B3327" t="s">
        <v>1155</v>
      </c>
      <c r="C3327" t="s">
        <v>2486</v>
      </c>
      <c r="D3327" t="s">
        <v>1743</v>
      </c>
      <c r="E3327" t="s">
        <v>2487</v>
      </c>
      <c r="F3327" t="s">
        <v>2627</v>
      </c>
      <c r="G3327" t="s">
        <v>501</v>
      </c>
      <c r="H3327" t="s">
        <v>1364</v>
      </c>
      <c r="I3327" t="s">
        <v>1365</v>
      </c>
      <c r="J3327">
        <v>2025</v>
      </c>
      <c r="K3327">
        <v>0</v>
      </c>
      <c r="L3327" t="s">
        <v>2650</v>
      </c>
      <c r="M3327" t="s">
        <v>11559</v>
      </c>
    </row>
    <row r="3328" spans="1:14">
      <c r="A3328" t="s">
        <v>11630</v>
      </c>
      <c r="B3328" t="s">
        <v>1156</v>
      </c>
      <c r="C3328" t="s">
        <v>2486</v>
      </c>
      <c r="D3328" t="s">
        <v>1743</v>
      </c>
      <c r="E3328" t="s">
        <v>2487</v>
      </c>
      <c r="F3328" t="s">
        <v>2627</v>
      </c>
      <c r="G3328" t="s">
        <v>507</v>
      </c>
      <c r="H3328" t="s">
        <v>1364</v>
      </c>
      <c r="I3328" t="s">
        <v>1365</v>
      </c>
      <c r="J3328">
        <v>2025</v>
      </c>
      <c r="K3328">
        <v>0</v>
      </c>
      <c r="L3328" t="s">
        <v>3111</v>
      </c>
      <c r="M3328" t="s">
        <v>11559</v>
      </c>
      <c r="N3328" t="s">
        <v>11631</v>
      </c>
    </row>
    <row r="3329" spans="1:14">
      <c r="A3329" t="s">
        <v>11632</v>
      </c>
      <c r="B3329" t="s">
        <v>1157</v>
      </c>
      <c r="C3329" t="s">
        <v>2486</v>
      </c>
      <c r="D3329" t="s">
        <v>1743</v>
      </c>
      <c r="E3329" t="s">
        <v>2487</v>
      </c>
      <c r="F3329" t="s">
        <v>2627</v>
      </c>
      <c r="G3329" t="s">
        <v>513</v>
      </c>
      <c r="H3329" t="s">
        <v>1364</v>
      </c>
      <c r="I3329" t="s">
        <v>1365</v>
      </c>
      <c r="J3329">
        <v>2025</v>
      </c>
      <c r="K3329">
        <v>0</v>
      </c>
      <c r="L3329" t="s">
        <v>2660</v>
      </c>
      <c r="M3329" t="s">
        <v>11559</v>
      </c>
    </row>
    <row r="3330" spans="1:14">
      <c r="A3330" t="s">
        <v>11633</v>
      </c>
      <c r="B3330" t="s">
        <v>1158</v>
      </c>
      <c r="C3330" t="s">
        <v>2486</v>
      </c>
      <c r="D3330" t="s">
        <v>1743</v>
      </c>
      <c r="E3330" t="s">
        <v>2487</v>
      </c>
      <c r="F3330" t="s">
        <v>2627</v>
      </c>
      <c r="G3330" t="s">
        <v>518</v>
      </c>
      <c r="H3330" t="s">
        <v>1364</v>
      </c>
      <c r="I3330" t="s">
        <v>1365</v>
      </c>
      <c r="J3330">
        <v>2025</v>
      </c>
      <c r="K3330">
        <v>33</v>
      </c>
      <c r="L3330" t="s">
        <v>5335</v>
      </c>
      <c r="M3330" t="s">
        <v>11559</v>
      </c>
      <c r="N3330" t="s">
        <v>11634</v>
      </c>
    </row>
    <row r="3331" spans="1:14">
      <c r="A3331" t="s">
        <v>11635</v>
      </c>
      <c r="B3331" t="s">
        <v>1159</v>
      </c>
      <c r="C3331" t="s">
        <v>2486</v>
      </c>
      <c r="D3331" t="s">
        <v>1743</v>
      </c>
      <c r="E3331" t="s">
        <v>2487</v>
      </c>
      <c r="F3331" t="s">
        <v>2627</v>
      </c>
      <c r="G3331" t="s">
        <v>524</v>
      </c>
      <c r="H3331" t="s">
        <v>1364</v>
      </c>
      <c r="I3331" t="s">
        <v>1365</v>
      </c>
      <c r="J3331">
        <v>2025</v>
      </c>
      <c r="K3331">
        <v>33</v>
      </c>
      <c r="L3331" t="s">
        <v>2666</v>
      </c>
      <c r="M3331" t="s">
        <v>11636</v>
      </c>
      <c r="N3331" t="s">
        <v>11637</v>
      </c>
    </row>
    <row r="3332" spans="1:14">
      <c r="A3332" t="s">
        <v>11638</v>
      </c>
      <c r="B3332" t="s">
        <v>1160</v>
      </c>
      <c r="C3332" t="s">
        <v>2486</v>
      </c>
      <c r="D3332" t="s">
        <v>1743</v>
      </c>
      <c r="E3332" t="s">
        <v>2487</v>
      </c>
      <c r="F3332" t="s">
        <v>2627</v>
      </c>
      <c r="G3332" t="s">
        <v>530</v>
      </c>
      <c r="H3332" t="s">
        <v>1364</v>
      </c>
      <c r="I3332" t="s">
        <v>1365</v>
      </c>
      <c r="J3332">
        <v>2025</v>
      </c>
      <c r="K3332">
        <v>0</v>
      </c>
      <c r="L3332" t="s">
        <v>3988</v>
      </c>
      <c r="M3332" t="s">
        <v>11559</v>
      </c>
    </row>
    <row r="3333" spans="1:14">
      <c r="A3333" t="s">
        <v>11639</v>
      </c>
      <c r="B3333" t="s">
        <v>1161</v>
      </c>
      <c r="C3333" t="s">
        <v>2486</v>
      </c>
      <c r="D3333" t="s">
        <v>1743</v>
      </c>
      <c r="E3333" t="s">
        <v>2487</v>
      </c>
      <c r="F3333" t="s">
        <v>2580</v>
      </c>
      <c r="G3333" t="s">
        <v>536</v>
      </c>
      <c r="H3333" t="s">
        <v>1364</v>
      </c>
      <c r="I3333" t="s">
        <v>1365</v>
      </c>
      <c r="J3333">
        <v>2025</v>
      </c>
      <c r="K3333">
        <v>0</v>
      </c>
      <c r="L3333" t="s">
        <v>3991</v>
      </c>
      <c r="M3333" t="s">
        <v>11559</v>
      </c>
      <c r="N3333" t="s">
        <v>11640</v>
      </c>
    </row>
    <row r="3334" spans="1:14">
      <c r="A3334" t="s">
        <v>11641</v>
      </c>
      <c r="B3334" t="s">
        <v>1162</v>
      </c>
      <c r="C3334" t="s">
        <v>2486</v>
      </c>
      <c r="D3334" t="s">
        <v>1743</v>
      </c>
      <c r="E3334" t="s">
        <v>2487</v>
      </c>
      <c r="F3334" t="s">
        <v>2580</v>
      </c>
      <c r="G3334" t="s">
        <v>542</v>
      </c>
      <c r="H3334" t="s">
        <v>1364</v>
      </c>
      <c r="I3334" t="s">
        <v>1365</v>
      </c>
      <c r="J3334">
        <v>2025</v>
      </c>
      <c r="K3334">
        <v>0</v>
      </c>
      <c r="L3334" t="s">
        <v>3536</v>
      </c>
      <c r="M3334" t="s">
        <v>11559</v>
      </c>
      <c r="N3334" t="s">
        <v>11640</v>
      </c>
    </row>
    <row r="3335" spans="1:14">
      <c r="A3335" t="s">
        <v>11642</v>
      </c>
      <c r="B3335" t="s">
        <v>1163</v>
      </c>
      <c r="C3335" t="s">
        <v>2486</v>
      </c>
      <c r="D3335" t="s">
        <v>1743</v>
      </c>
      <c r="E3335" t="s">
        <v>2487</v>
      </c>
      <c r="F3335" t="s">
        <v>2580</v>
      </c>
      <c r="G3335" t="s">
        <v>548</v>
      </c>
      <c r="H3335" t="s">
        <v>1364</v>
      </c>
      <c r="I3335" t="s">
        <v>1365</v>
      </c>
      <c r="J3335">
        <v>2025</v>
      </c>
      <c r="K3335">
        <v>67</v>
      </c>
      <c r="L3335" t="s">
        <v>8387</v>
      </c>
      <c r="M3335" t="s">
        <v>11559</v>
      </c>
      <c r="N3335" t="s">
        <v>11643</v>
      </c>
    </row>
    <row r="3336" spans="1:14">
      <c r="A3336" t="s">
        <v>11644</v>
      </c>
      <c r="B3336" t="s">
        <v>1164</v>
      </c>
      <c r="C3336" t="s">
        <v>2486</v>
      </c>
      <c r="D3336" t="s">
        <v>1743</v>
      </c>
      <c r="E3336" t="s">
        <v>2487</v>
      </c>
      <c r="F3336" t="s">
        <v>2580</v>
      </c>
      <c r="G3336" t="s">
        <v>554</v>
      </c>
      <c r="H3336" t="s">
        <v>1364</v>
      </c>
      <c r="I3336" t="s">
        <v>1365</v>
      </c>
      <c r="J3336">
        <v>2025</v>
      </c>
      <c r="K3336">
        <v>67</v>
      </c>
      <c r="L3336" t="s">
        <v>3545</v>
      </c>
      <c r="M3336" t="s">
        <v>11559</v>
      </c>
      <c r="N3336" t="s">
        <v>11645</v>
      </c>
    </row>
    <row r="3337" spans="1:14">
      <c r="A3337" t="s">
        <v>11646</v>
      </c>
      <c r="B3337" t="s">
        <v>1165</v>
      </c>
      <c r="C3337" t="s">
        <v>2486</v>
      </c>
      <c r="D3337" t="s">
        <v>1743</v>
      </c>
      <c r="E3337" t="s">
        <v>2487</v>
      </c>
      <c r="F3337" t="s">
        <v>2580</v>
      </c>
      <c r="G3337" t="s">
        <v>560</v>
      </c>
      <c r="H3337" t="s">
        <v>1364</v>
      </c>
      <c r="I3337" t="s">
        <v>1365</v>
      </c>
      <c r="J3337">
        <v>2025</v>
      </c>
      <c r="K3337">
        <v>0</v>
      </c>
      <c r="L3337" t="s">
        <v>3133</v>
      </c>
      <c r="M3337" t="s">
        <v>11559</v>
      </c>
    </row>
    <row r="3338" spans="1:14">
      <c r="A3338" t="s">
        <v>11647</v>
      </c>
      <c r="B3338" t="s">
        <v>1166</v>
      </c>
      <c r="C3338" t="s">
        <v>2486</v>
      </c>
      <c r="D3338" t="s">
        <v>1743</v>
      </c>
      <c r="E3338" t="s">
        <v>2487</v>
      </c>
      <c r="F3338" t="s">
        <v>2580</v>
      </c>
      <c r="G3338" t="s">
        <v>566</v>
      </c>
      <c r="H3338" t="s">
        <v>1364</v>
      </c>
      <c r="I3338" t="s">
        <v>1365</v>
      </c>
      <c r="J3338">
        <v>2025</v>
      </c>
      <c r="K3338">
        <v>33</v>
      </c>
      <c r="L3338" t="s">
        <v>2696</v>
      </c>
      <c r="M3338" t="s">
        <v>11559</v>
      </c>
      <c r="N3338" t="s">
        <v>11648</v>
      </c>
    </row>
    <row r="3339" spans="1:14">
      <c r="A3339" t="s">
        <v>11649</v>
      </c>
      <c r="B3339" t="s">
        <v>1167</v>
      </c>
      <c r="C3339" t="s">
        <v>2486</v>
      </c>
      <c r="D3339" t="s">
        <v>1743</v>
      </c>
      <c r="E3339" t="s">
        <v>2487</v>
      </c>
      <c r="F3339" t="s">
        <v>2699</v>
      </c>
      <c r="G3339" t="s">
        <v>572</v>
      </c>
      <c r="H3339" t="s">
        <v>1364</v>
      </c>
      <c r="I3339" t="s">
        <v>1365</v>
      </c>
      <c r="J3339">
        <v>2025</v>
      </c>
      <c r="K3339">
        <v>67</v>
      </c>
      <c r="L3339" t="s">
        <v>5367</v>
      </c>
      <c r="M3339" t="s">
        <v>11650</v>
      </c>
      <c r="N3339" t="s">
        <v>11651</v>
      </c>
    </row>
    <row r="3340" spans="1:14">
      <c r="A3340" t="s">
        <v>11652</v>
      </c>
      <c r="B3340" t="s">
        <v>1168</v>
      </c>
      <c r="C3340" t="s">
        <v>2486</v>
      </c>
      <c r="D3340" t="s">
        <v>1742</v>
      </c>
      <c r="E3340" t="s">
        <v>2487</v>
      </c>
      <c r="F3340" t="s">
        <v>2573</v>
      </c>
      <c r="G3340" t="s">
        <v>578</v>
      </c>
      <c r="H3340" t="s">
        <v>1364</v>
      </c>
      <c r="I3340" t="s">
        <v>1365</v>
      </c>
      <c r="J3340">
        <v>2025</v>
      </c>
      <c r="K3340">
        <v>0</v>
      </c>
      <c r="L3340" t="s">
        <v>3140</v>
      </c>
      <c r="M3340" t="s">
        <v>11653</v>
      </c>
      <c r="N3340" t="s">
        <v>11654</v>
      </c>
    </row>
    <row r="3341" spans="1:14">
      <c r="A3341" t="s">
        <v>11655</v>
      </c>
      <c r="B3341" t="s">
        <v>1169</v>
      </c>
      <c r="C3341" t="s">
        <v>2486</v>
      </c>
      <c r="D3341" t="s">
        <v>1742</v>
      </c>
      <c r="E3341" t="s">
        <v>2487</v>
      </c>
      <c r="F3341" t="s">
        <v>2526</v>
      </c>
      <c r="G3341" t="s">
        <v>580</v>
      </c>
      <c r="H3341" t="s">
        <v>1364</v>
      </c>
      <c r="I3341" t="s">
        <v>1365</v>
      </c>
      <c r="J3341">
        <v>2025</v>
      </c>
      <c r="K3341">
        <v>0</v>
      </c>
      <c r="L3341" t="s">
        <v>3143</v>
      </c>
      <c r="M3341" t="s">
        <v>11653</v>
      </c>
      <c r="N3341" t="s">
        <v>11656</v>
      </c>
    </row>
    <row r="3342" spans="1:14">
      <c r="A3342" t="s">
        <v>11657</v>
      </c>
      <c r="B3342" t="s">
        <v>1170</v>
      </c>
      <c r="C3342" t="s">
        <v>2486</v>
      </c>
      <c r="D3342" t="s">
        <v>1742</v>
      </c>
      <c r="E3342" t="s">
        <v>2487</v>
      </c>
      <c r="F3342" t="s">
        <v>2552</v>
      </c>
      <c r="G3342" t="s">
        <v>585</v>
      </c>
      <c r="H3342" t="s">
        <v>1364</v>
      </c>
      <c r="I3342" t="s">
        <v>1365</v>
      </c>
      <c r="J3342">
        <v>2025</v>
      </c>
      <c r="K3342">
        <v>0</v>
      </c>
      <c r="L3342" t="s">
        <v>3145</v>
      </c>
      <c r="M3342" t="s">
        <v>11653</v>
      </c>
      <c r="N3342" t="s">
        <v>11658</v>
      </c>
    </row>
    <row r="3343" spans="1:14">
      <c r="A3343" t="s">
        <v>11659</v>
      </c>
      <c r="B3343" t="s">
        <v>1171</v>
      </c>
      <c r="C3343" t="s">
        <v>2486</v>
      </c>
      <c r="D3343" t="s">
        <v>1742</v>
      </c>
      <c r="E3343" t="s">
        <v>2487</v>
      </c>
      <c r="F3343" t="s">
        <v>2565</v>
      </c>
      <c r="G3343" t="s">
        <v>590</v>
      </c>
      <c r="H3343" t="s">
        <v>1364</v>
      </c>
      <c r="I3343" t="s">
        <v>1365</v>
      </c>
      <c r="J3343">
        <v>2025</v>
      </c>
      <c r="K3343">
        <v>0</v>
      </c>
      <c r="L3343" t="s">
        <v>3147</v>
      </c>
      <c r="M3343" t="s">
        <v>11653</v>
      </c>
      <c r="N3343" t="s">
        <v>11660</v>
      </c>
    </row>
    <row r="3344" spans="1:14">
      <c r="A3344" t="s">
        <v>11661</v>
      </c>
      <c r="B3344" t="s">
        <v>1172</v>
      </c>
      <c r="C3344" t="s">
        <v>2486</v>
      </c>
      <c r="D3344" t="s">
        <v>1742</v>
      </c>
      <c r="E3344" t="s">
        <v>2487</v>
      </c>
      <c r="F3344" t="s">
        <v>2526</v>
      </c>
      <c r="G3344" t="s">
        <v>592</v>
      </c>
      <c r="H3344" t="s">
        <v>1364</v>
      </c>
      <c r="I3344" t="s">
        <v>1365</v>
      </c>
      <c r="J3344">
        <v>2025</v>
      </c>
      <c r="K3344">
        <v>0</v>
      </c>
      <c r="L3344" t="s">
        <v>3149</v>
      </c>
      <c r="M3344" t="s">
        <v>11653</v>
      </c>
      <c r="N3344" t="s">
        <v>11662</v>
      </c>
    </row>
    <row r="3345" spans="1:14">
      <c r="A3345" t="s">
        <v>11663</v>
      </c>
      <c r="B3345" t="s">
        <v>1173</v>
      </c>
      <c r="C3345" t="s">
        <v>2486</v>
      </c>
      <c r="D3345" t="s">
        <v>1744</v>
      </c>
      <c r="E3345" t="s">
        <v>2499</v>
      </c>
      <c r="F3345" t="s">
        <v>2526</v>
      </c>
      <c r="G3345" t="s">
        <v>596</v>
      </c>
      <c r="H3345" t="s">
        <v>1364</v>
      </c>
      <c r="I3345" t="s">
        <v>1365</v>
      </c>
      <c r="J3345">
        <v>2025</v>
      </c>
      <c r="K3345">
        <v>100</v>
      </c>
      <c r="L3345" t="s">
        <v>2719</v>
      </c>
      <c r="M3345" t="s">
        <v>11664</v>
      </c>
      <c r="N3345" t="s">
        <v>11665</v>
      </c>
    </row>
    <row r="3346" spans="1:14">
      <c r="A3346" t="s">
        <v>11666</v>
      </c>
      <c r="B3346" t="s">
        <v>1174</v>
      </c>
      <c r="C3346" t="s">
        <v>2486</v>
      </c>
      <c r="D3346" t="s">
        <v>1744</v>
      </c>
      <c r="E3346" t="s">
        <v>2499</v>
      </c>
      <c r="F3346" t="s">
        <v>2526</v>
      </c>
      <c r="G3346" t="s">
        <v>602</v>
      </c>
      <c r="H3346" t="s">
        <v>1364</v>
      </c>
      <c r="I3346" t="s">
        <v>1365</v>
      </c>
      <c r="J3346">
        <v>2025</v>
      </c>
      <c r="K3346">
        <v>100</v>
      </c>
      <c r="L3346" t="s">
        <v>2722</v>
      </c>
      <c r="M3346" t="s">
        <v>11664</v>
      </c>
      <c r="N3346" t="s">
        <v>11667</v>
      </c>
    </row>
    <row r="3347" spans="1:14">
      <c r="A3347" t="s">
        <v>11668</v>
      </c>
      <c r="B3347" t="s">
        <v>1175</v>
      </c>
      <c r="C3347" t="s">
        <v>2486</v>
      </c>
      <c r="D3347" t="s">
        <v>1744</v>
      </c>
      <c r="E3347" t="s">
        <v>2499</v>
      </c>
      <c r="F3347" t="s">
        <v>2552</v>
      </c>
      <c r="G3347" t="s">
        <v>608</v>
      </c>
      <c r="H3347" t="s">
        <v>1364</v>
      </c>
      <c r="I3347" t="s">
        <v>1365</v>
      </c>
      <c r="J3347">
        <v>2025</v>
      </c>
      <c r="K3347">
        <v>100</v>
      </c>
      <c r="L3347" t="s">
        <v>2725</v>
      </c>
      <c r="M3347" t="s">
        <v>11664</v>
      </c>
      <c r="N3347" t="s">
        <v>11669</v>
      </c>
    </row>
    <row r="3348" spans="1:14">
      <c r="A3348" t="s">
        <v>11670</v>
      </c>
      <c r="B3348" t="s">
        <v>1176</v>
      </c>
      <c r="C3348" t="s">
        <v>2486</v>
      </c>
      <c r="D3348" t="s">
        <v>1744</v>
      </c>
      <c r="E3348" t="s">
        <v>2499</v>
      </c>
      <c r="F3348" t="s">
        <v>2552</v>
      </c>
      <c r="G3348" t="s">
        <v>612</v>
      </c>
      <c r="H3348" t="s">
        <v>1364</v>
      </c>
      <c r="I3348" t="s">
        <v>1365</v>
      </c>
      <c r="J3348">
        <v>2025</v>
      </c>
      <c r="K3348">
        <v>67</v>
      </c>
      <c r="L3348" t="s">
        <v>3158</v>
      </c>
      <c r="M3348" t="s">
        <v>11664</v>
      </c>
      <c r="N3348" t="s">
        <v>11671</v>
      </c>
    </row>
    <row r="3349" spans="1:14">
      <c r="A3349" t="s">
        <v>11672</v>
      </c>
      <c r="B3349" t="s">
        <v>1177</v>
      </c>
      <c r="C3349" t="s">
        <v>2486</v>
      </c>
      <c r="D3349" t="s">
        <v>1744</v>
      </c>
      <c r="E3349" t="s">
        <v>2499</v>
      </c>
      <c r="F3349" t="s">
        <v>2565</v>
      </c>
      <c r="G3349" t="s">
        <v>618</v>
      </c>
      <c r="H3349" t="s">
        <v>1364</v>
      </c>
      <c r="I3349" t="s">
        <v>1365</v>
      </c>
      <c r="J3349">
        <v>2025</v>
      </c>
      <c r="K3349">
        <v>100</v>
      </c>
      <c r="L3349" t="s">
        <v>2566</v>
      </c>
      <c r="M3349" t="s">
        <v>11664</v>
      </c>
      <c r="N3349" t="s">
        <v>11673</v>
      </c>
    </row>
    <row r="3350" spans="1:14">
      <c r="A3350" t="s">
        <v>11674</v>
      </c>
      <c r="B3350" t="s">
        <v>1178</v>
      </c>
      <c r="C3350" t="s">
        <v>2486</v>
      </c>
      <c r="D3350" t="s">
        <v>1748</v>
      </c>
      <c r="E3350" t="s">
        <v>2733</v>
      </c>
      <c r="F3350" t="s">
        <v>2734</v>
      </c>
      <c r="G3350" t="s">
        <v>621</v>
      </c>
      <c r="H3350" t="s">
        <v>1364</v>
      </c>
      <c r="I3350" t="s">
        <v>1365</v>
      </c>
      <c r="J3350">
        <v>2025</v>
      </c>
      <c r="K3350">
        <v>0</v>
      </c>
      <c r="L3350" t="s">
        <v>3163</v>
      </c>
      <c r="M3350" t="s">
        <v>2260</v>
      </c>
      <c r="N3350" t="s">
        <v>2261</v>
      </c>
    </row>
    <row r="3351" spans="1:14">
      <c r="A3351" t="s">
        <v>11675</v>
      </c>
      <c r="B3351" t="s">
        <v>1179</v>
      </c>
      <c r="C3351" t="s">
        <v>2486</v>
      </c>
      <c r="D3351" t="s">
        <v>1748</v>
      </c>
      <c r="E3351" t="s">
        <v>2733</v>
      </c>
      <c r="F3351" t="s">
        <v>2734</v>
      </c>
      <c r="G3351" t="s">
        <v>627</v>
      </c>
      <c r="H3351" t="s">
        <v>1364</v>
      </c>
      <c r="I3351" t="s">
        <v>1365</v>
      </c>
      <c r="J3351">
        <v>2025</v>
      </c>
      <c r="K3351">
        <v>0</v>
      </c>
      <c r="L3351" t="s">
        <v>3167</v>
      </c>
      <c r="M3351" t="s">
        <v>2260</v>
      </c>
      <c r="N3351" t="s">
        <v>2261</v>
      </c>
    </row>
    <row r="3352" spans="1:14">
      <c r="A3352" t="s">
        <v>11676</v>
      </c>
      <c r="B3352" t="s">
        <v>1180</v>
      </c>
      <c r="C3352" t="s">
        <v>2486</v>
      </c>
      <c r="D3352" t="s">
        <v>1748</v>
      </c>
      <c r="E3352" t="s">
        <v>2733</v>
      </c>
      <c r="F3352" t="s">
        <v>2734</v>
      </c>
      <c r="G3352" t="s">
        <v>633</v>
      </c>
      <c r="H3352" t="s">
        <v>1364</v>
      </c>
      <c r="I3352" t="s">
        <v>1365</v>
      </c>
      <c r="J3352">
        <v>2025</v>
      </c>
      <c r="K3352">
        <v>0</v>
      </c>
      <c r="L3352" t="s">
        <v>2741</v>
      </c>
      <c r="M3352" t="s">
        <v>11677</v>
      </c>
      <c r="N3352" t="s">
        <v>11678</v>
      </c>
    </row>
    <row r="3353" spans="1:14">
      <c r="A3353" t="s">
        <v>11679</v>
      </c>
      <c r="B3353" t="s">
        <v>1181</v>
      </c>
      <c r="C3353" t="s">
        <v>2486</v>
      </c>
      <c r="D3353" t="s">
        <v>1748</v>
      </c>
      <c r="E3353" t="s">
        <v>2733</v>
      </c>
      <c r="F3353" t="s">
        <v>2734</v>
      </c>
      <c r="G3353" t="s">
        <v>639</v>
      </c>
      <c r="H3353" t="s">
        <v>1364</v>
      </c>
      <c r="I3353" t="s">
        <v>1365</v>
      </c>
      <c r="J3353">
        <v>2025</v>
      </c>
      <c r="K3353">
        <v>0</v>
      </c>
      <c r="L3353" t="s">
        <v>3172</v>
      </c>
      <c r="M3353" t="s">
        <v>2260</v>
      </c>
      <c r="N3353" t="s">
        <v>2261</v>
      </c>
    </row>
    <row r="3354" spans="1:14">
      <c r="A3354" t="s">
        <v>11680</v>
      </c>
      <c r="B3354" t="s">
        <v>1182</v>
      </c>
      <c r="C3354" t="s">
        <v>2486</v>
      </c>
      <c r="D3354" t="s">
        <v>1745</v>
      </c>
      <c r="E3354" t="s">
        <v>2504</v>
      </c>
      <c r="F3354" t="s">
        <v>2526</v>
      </c>
      <c r="G3354" t="s">
        <v>645</v>
      </c>
      <c r="H3354" t="s">
        <v>1364</v>
      </c>
      <c r="I3354" t="s">
        <v>1365</v>
      </c>
      <c r="J3354">
        <v>2025</v>
      </c>
      <c r="K3354">
        <v>33</v>
      </c>
      <c r="L3354" t="s">
        <v>3605</v>
      </c>
      <c r="M3354" t="s">
        <v>11681</v>
      </c>
      <c r="N3354" t="s">
        <v>11682</v>
      </c>
    </row>
    <row r="3355" spans="1:14">
      <c r="A3355" t="s">
        <v>11683</v>
      </c>
      <c r="B3355" t="s">
        <v>1183</v>
      </c>
      <c r="C3355" t="s">
        <v>2486</v>
      </c>
      <c r="D3355" t="s">
        <v>1745</v>
      </c>
      <c r="E3355" t="s">
        <v>2504</v>
      </c>
      <c r="F3355" t="s">
        <v>2526</v>
      </c>
      <c r="G3355" t="s">
        <v>651</v>
      </c>
      <c r="H3355" t="s">
        <v>1364</v>
      </c>
      <c r="I3355" t="s">
        <v>1365</v>
      </c>
      <c r="J3355">
        <v>2025</v>
      </c>
      <c r="K3355">
        <v>0</v>
      </c>
      <c r="L3355" t="s">
        <v>2751</v>
      </c>
      <c r="M3355" t="s">
        <v>11681</v>
      </c>
      <c r="N3355" t="s">
        <v>11682</v>
      </c>
    </row>
    <row r="3356" spans="1:14">
      <c r="A3356" t="s">
        <v>11684</v>
      </c>
      <c r="B3356" t="s">
        <v>1184</v>
      </c>
      <c r="C3356" t="s">
        <v>2486</v>
      </c>
      <c r="D3356" t="s">
        <v>1745</v>
      </c>
      <c r="E3356" t="s">
        <v>2504</v>
      </c>
      <c r="F3356" t="s">
        <v>2526</v>
      </c>
      <c r="G3356" t="s">
        <v>657</v>
      </c>
      <c r="H3356" t="s">
        <v>1364</v>
      </c>
      <c r="I3356" t="s">
        <v>1365</v>
      </c>
      <c r="J3356">
        <v>2025</v>
      </c>
      <c r="K3356">
        <v>0</v>
      </c>
      <c r="L3356" t="s">
        <v>3180</v>
      </c>
      <c r="M3356" t="s">
        <v>11681</v>
      </c>
      <c r="N3356" t="s">
        <v>11682</v>
      </c>
    </row>
    <row r="3357" spans="1:14">
      <c r="A3357" t="s">
        <v>11685</v>
      </c>
      <c r="B3357" t="s">
        <v>1185</v>
      </c>
      <c r="C3357" t="s">
        <v>2486</v>
      </c>
      <c r="D3357" t="s">
        <v>1745</v>
      </c>
      <c r="E3357" t="s">
        <v>2504</v>
      </c>
      <c r="F3357" t="s">
        <v>2552</v>
      </c>
      <c r="G3357" t="s">
        <v>661</v>
      </c>
      <c r="H3357" t="s">
        <v>1364</v>
      </c>
      <c r="I3357" t="s">
        <v>1365</v>
      </c>
      <c r="J3357">
        <v>2025</v>
      </c>
      <c r="K3357">
        <v>100</v>
      </c>
      <c r="L3357" t="s">
        <v>2760</v>
      </c>
      <c r="M3357" t="s">
        <v>11681</v>
      </c>
      <c r="N3357" t="s">
        <v>11686</v>
      </c>
    </row>
    <row r="3358" spans="1:14">
      <c r="A3358" t="s">
        <v>11687</v>
      </c>
      <c r="B3358" t="s">
        <v>1186</v>
      </c>
      <c r="C3358" t="s">
        <v>2486</v>
      </c>
      <c r="D3358" t="s">
        <v>1745</v>
      </c>
      <c r="E3358" t="s">
        <v>2504</v>
      </c>
      <c r="F3358" t="s">
        <v>2552</v>
      </c>
      <c r="G3358" t="s">
        <v>665</v>
      </c>
      <c r="H3358" t="s">
        <v>1364</v>
      </c>
      <c r="I3358" t="s">
        <v>1365</v>
      </c>
      <c r="J3358">
        <v>2025</v>
      </c>
      <c r="K3358">
        <v>67</v>
      </c>
      <c r="L3358" t="s">
        <v>6281</v>
      </c>
      <c r="M3358" t="s">
        <v>11681</v>
      </c>
      <c r="N3358" t="s">
        <v>11688</v>
      </c>
    </row>
    <row r="3359" spans="1:14">
      <c r="A3359" t="s">
        <v>11689</v>
      </c>
      <c r="B3359" t="s">
        <v>1187</v>
      </c>
      <c r="C3359" t="s">
        <v>2486</v>
      </c>
      <c r="D3359" t="s">
        <v>1745</v>
      </c>
      <c r="E3359" t="s">
        <v>2504</v>
      </c>
      <c r="F3359" t="s">
        <v>2552</v>
      </c>
      <c r="G3359" t="s">
        <v>671</v>
      </c>
      <c r="H3359" t="s">
        <v>1364</v>
      </c>
      <c r="I3359" t="s">
        <v>1365</v>
      </c>
      <c r="J3359">
        <v>2025</v>
      </c>
      <c r="K3359">
        <v>0</v>
      </c>
      <c r="L3359" t="s">
        <v>3186</v>
      </c>
      <c r="M3359" t="s">
        <v>11681</v>
      </c>
      <c r="N3359" t="s">
        <v>11690</v>
      </c>
    </row>
    <row r="3360" spans="1:14">
      <c r="A3360" t="s">
        <v>11691</v>
      </c>
      <c r="B3360" t="s">
        <v>1188</v>
      </c>
      <c r="C3360" t="s">
        <v>2486</v>
      </c>
      <c r="D3360" t="s">
        <v>1745</v>
      </c>
      <c r="E3360" t="s">
        <v>2504</v>
      </c>
      <c r="F3360" t="s">
        <v>2565</v>
      </c>
      <c r="G3360" t="s">
        <v>675</v>
      </c>
      <c r="H3360" t="s">
        <v>1364</v>
      </c>
      <c r="I3360" t="s">
        <v>1365</v>
      </c>
      <c r="J3360">
        <v>2025</v>
      </c>
      <c r="K3360">
        <v>67</v>
      </c>
      <c r="L3360" t="s">
        <v>3046</v>
      </c>
      <c r="M3360" t="s">
        <v>11681</v>
      </c>
      <c r="N3360" t="s">
        <v>11692</v>
      </c>
    </row>
    <row r="3361" spans="1:14">
      <c r="A3361" t="s">
        <v>11693</v>
      </c>
      <c r="B3361" t="s">
        <v>1189</v>
      </c>
      <c r="C3361" t="s">
        <v>2486</v>
      </c>
      <c r="D3361" t="s">
        <v>1745</v>
      </c>
      <c r="E3361" t="s">
        <v>2504</v>
      </c>
      <c r="F3361" t="s">
        <v>2565</v>
      </c>
      <c r="G3361" t="s">
        <v>677</v>
      </c>
      <c r="H3361" t="s">
        <v>1364</v>
      </c>
      <c r="I3361" t="s">
        <v>1365</v>
      </c>
      <c r="J3361">
        <v>2025</v>
      </c>
      <c r="K3361">
        <v>0</v>
      </c>
      <c r="L3361" t="s">
        <v>3189</v>
      </c>
      <c r="M3361" t="s">
        <v>11681</v>
      </c>
      <c r="N3361" t="s">
        <v>11694</v>
      </c>
    </row>
    <row r="3362" spans="1:14">
      <c r="A3362" t="s">
        <v>11695</v>
      </c>
      <c r="B3362" t="s">
        <v>1190</v>
      </c>
      <c r="C3362" t="s">
        <v>2486</v>
      </c>
      <c r="D3362" t="s">
        <v>1746</v>
      </c>
      <c r="E3362" t="s">
        <v>2504</v>
      </c>
      <c r="F3362" t="s">
        <v>2573</v>
      </c>
      <c r="G3362" t="s">
        <v>682</v>
      </c>
      <c r="H3362" t="s">
        <v>1364</v>
      </c>
      <c r="I3362" t="s">
        <v>1365</v>
      </c>
      <c r="J3362">
        <v>2025</v>
      </c>
      <c r="K3362">
        <v>0</v>
      </c>
      <c r="L3362" t="s">
        <v>2777</v>
      </c>
      <c r="M3362" t="s">
        <v>11696</v>
      </c>
      <c r="N3362" t="s">
        <v>11542</v>
      </c>
    </row>
    <row r="3363" spans="1:14">
      <c r="A3363" t="s">
        <v>11697</v>
      </c>
      <c r="B3363" t="s">
        <v>1191</v>
      </c>
      <c r="C3363" t="s">
        <v>2486</v>
      </c>
      <c r="D3363" t="s">
        <v>1746</v>
      </c>
      <c r="E3363" t="s">
        <v>2504</v>
      </c>
      <c r="F3363" t="s">
        <v>2526</v>
      </c>
      <c r="G3363" t="s">
        <v>688</v>
      </c>
      <c r="H3363" t="s">
        <v>1364</v>
      </c>
      <c r="I3363" t="s">
        <v>1365</v>
      </c>
      <c r="J3363">
        <v>2025</v>
      </c>
      <c r="K3363">
        <v>0</v>
      </c>
      <c r="L3363" t="s">
        <v>3193</v>
      </c>
      <c r="M3363" t="s">
        <v>11696</v>
      </c>
      <c r="N3363" t="s">
        <v>11542</v>
      </c>
    </row>
    <row r="3364" spans="1:14">
      <c r="A3364" t="s">
        <v>11698</v>
      </c>
      <c r="B3364" t="s">
        <v>1192</v>
      </c>
      <c r="C3364" t="s">
        <v>2486</v>
      </c>
      <c r="D3364" t="s">
        <v>1746</v>
      </c>
      <c r="E3364" t="s">
        <v>2504</v>
      </c>
      <c r="F3364" t="s">
        <v>2526</v>
      </c>
      <c r="G3364" t="s">
        <v>694</v>
      </c>
      <c r="H3364" t="s">
        <v>1364</v>
      </c>
      <c r="I3364" t="s">
        <v>1365</v>
      </c>
      <c r="J3364">
        <v>2025</v>
      </c>
      <c r="K3364">
        <v>0</v>
      </c>
      <c r="L3364" t="s">
        <v>3195</v>
      </c>
      <c r="M3364" t="s">
        <v>11696</v>
      </c>
      <c r="N3364" t="s">
        <v>11542</v>
      </c>
    </row>
    <row r="3365" spans="1:14">
      <c r="A3365" t="s">
        <v>11699</v>
      </c>
      <c r="B3365" t="s">
        <v>1193</v>
      </c>
      <c r="C3365" t="s">
        <v>2486</v>
      </c>
      <c r="D3365" t="s">
        <v>1746</v>
      </c>
      <c r="E3365" t="s">
        <v>2504</v>
      </c>
      <c r="F3365" t="s">
        <v>2526</v>
      </c>
      <c r="G3365" t="s">
        <v>700</v>
      </c>
      <c r="H3365" t="s">
        <v>1364</v>
      </c>
      <c r="I3365" t="s">
        <v>1365</v>
      </c>
      <c r="J3365">
        <v>2025</v>
      </c>
      <c r="K3365">
        <v>0</v>
      </c>
      <c r="L3365" t="s">
        <v>3197</v>
      </c>
      <c r="M3365" t="s">
        <v>11696</v>
      </c>
      <c r="N3365" t="s">
        <v>11542</v>
      </c>
    </row>
    <row r="3366" spans="1:14">
      <c r="A3366" t="s">
        <v>11700</v>
      </c>
      <c r="B3366" t="s">
        <v>1194</v>
      </c>
      <c r="C3366" t="s">
        <v>2486</v>
      </c>
      <c r="D3366" t="s">
        <v>1746</v>
      </c>
      <c r="E3366" t="s">
        <v>2504</v>
      </c>
      <c r="F3366" t="s">
        <v>2552</v>
      </c>
      <c r="G3366" t="s">
        <v>706</v>
      </c>
      <c r="H3366" t="s">
        <v>1364</v>
      </c>
      <c r="I3366" t="s">
        <v>1365</v>
      </c>
      <c r="J3366">
        <v>2025</v>
      </c>
      <c r="K3366">
        <v>0</v>
      </c>
      <c r="L3366" t="s">
        <v>3199</v>
      </c>
      <c r="M3366" t="s">
        <v>11696</v>
      </c>
      <c r="N3366" t="s">
        <v>11542</v>
      </c>
    </row>
    <row r="3367" spans="1:14">
      <c r="A3367" t="s">
        <v>11701</v>
      </c>
      <c r="B3367" t="s">
        <v>1195</v>
      </c>
      <c r="C3367" t="s">
        <v>2486</v>
      </c>
      <c r="D3367" t="s">
        <v>1746</v>
      </c>
      <c r="E3367" t="s">
        <v>2504</v>
      </c>
      <c r="F3367" t="s">
        <v>2552</v>
      </c>
      <c r="G3367" t="s">
        <v>712</v>
      </c>
      <c r="H3367" t="s">
        <v>1364</v>
      </c>
      <c r="I3367" t="s">
        <v>1365</v>
      </c>
      <c r="J3367">
        <v>2025</v>
      </c>
      <c r="K3367">
        <v>0</v>
      </c>
      <c r="L3367" t="s">
        <v>3201</v>
      </c>
      <c r="M3367" t="s">
        <v>11696</v>
      </c>
      <c r="N3367" t="s">
        <v>11542</v>
      </c>
    </row>
    <row r="3368" spans="1:14">
      <c r="A3368" t="s">
        <v>11702</v>
      </c>
      <c r="B3368" t="s">
        <v>1196</v>
      </c>
      <c r="C3368" t="s">
        <v>2486</v>
      </c>
      <c r="D3368" t="s">
        <v>1746</v>
      </c>
      <c r="E3368" t="s">
        <v>2504</v>
      </c>
      <c r="F3368" t="s">
        <v>2552</v>
      </c>
      <c r="G3368" t="s">
        <v>716</v>
      </c>
      <c r="H3368" t="s">
        <v>1364</v>
      </c>
      <c r="I3368" t="s">
        <v>1365</v>
      </c>
      <c r="J3368">
        <v>2025</v>
      </c>
      <c r="K3368">
        <v>0</v>
      </c>
      <c r="L3368" t="s">
        <v>3203</v>
      </c>
      <c r="M3368" t="s">
        <v>11696</v>
      </c>
      <c r="N3368" t="s">
        <v>11542</v>
      </c>
    </row>
    <row r="3369" spans="1:14">
      <c r="A3369" t="s">
        <v>11703</v>
      </c>
      <c r="B3369" t="s">
        <v>1197</v>
      </c>
      <c r="C3369" t="s">
        <v>2486</v>
      </c>
      <c r="D3369" t="s">
        <v>1746</v>
      </c>
      <c r="E3369" t="s">
        <v>2504</v>
      </c>
      <c r="F3369" t="s">
        <v>2565</v>
      </c>
      <c r="G3369" t="s">
        <v>722</v>
      </c>
      <c r="H3369" t="s">
        <v>1364</v>
      </c>
      <c r="I3369" t="s">
        <v>1365</v>
      </c>
      <c r="J3369">
        <v>2025</v>
      </c>
      <c r="K3369">
        <v>0</v>
      </c>
      <c r="L3369" t="s">
        <v>2805</v>
      </c>
      <c r="M3369" t="s">
        <v>11696</v>
      </c>
      <c r="N3369" t="s">
        <v>11704</v>
      </c>
    </row>
    <row r="3370" spans="1:14">
      <c r="A3370" t="s">
        <v>11705</v>
      </c>
      <c r="B3370" t="s">
        <v>1198</v>
      </c>
      <c r="C3370" t="s">
        <v>2486</v>
      </c>
      <c r="D3370" t="s">
        <v>1747</v>
      </c>
      <c r="E3370" t="s">
        <v>2504</v>
      </c>
      <c r="F3370" t="s">
        <v>2526</v>
      </c>
      <c r="G3370" t="s">
        <v>728</v>
      </c>
      <c r="H3370" t="s">
        <v>1364</v>
      </c>
      <c r="I3370" t="s">
        <v>1365</v>
      </c>
      <c r="J3370">
        <v>2025</v>
      </c>
      <c r="K3370">
        <v>67</v>
      </c>
      <c r="L3370" t="s">
        <v>3647</v>
      </c>
      <c r="M3370" t="s">
        <v>11706</v>
      </c>
      <c r="N3370" t="s">
        <v>11707</v>
      </c>
    </row>
    <row r="3371" spans="1:14">
      <c r="A3371" t="s">
        <v>11708</v>
      </c>
      <c r="B3371" t="s">
        <v>1199</v>
      </c>
      <c r="C3371" t="s">
        <v>2486</v>
      </c>
      <c r="D3371" t="s">
        <v>1747</v>
      </c>
      <c r="E3371" t="s">
        <v>2504</v>
      </c>
      <c r="F3371" t="s">
        <v>2526</v>
      </c>
      <c r="G3371" t="s">
        <v>734</v>
      </c>
      <c r="H3371" t="s">
        <v>1364</v>
      </c>
      <c r="I3371" t="s">
        <v>1365</v>
      </c>
      <c r="J3371">
        <v>2025</v>
      </c>
      <c r="K3371">
        <v>100</v>
      </c>
      <c r="L3371" t="s">
        <v>2811</v>
      </c>
      <c r="M3371" t="s">
        <v>11706</v>
      </c>
      <c r="N3371" t="s">
        <v>11709</v>
      </c>
    </row>
    <row r="3372" spans="1:14">
      <c r="A3372" t="s">
        <v>11710</v>
      </c>
      <c r="B3372" t="s">
        <v>1200</v>
      </c>
      <c r="C3372" t="s">
        <v>2486</v>
      </c>
      <c r="D3372" t="s">
        <v>1747</v>
      </c>
      <c r="E3372" t="s">
        <v>2504</v>
      </c>
      <c r="F3372" t="s">
        <v>2526</v>
      </c>
      <c r="G3372" t="s">
        <v>740</v>
      </c>
      <c r="H3372" t="s">
        <v>1364</v>
      </c>
      <c r="I3372" t="s">
        <v>1365</v>
      </c>
      <c r="J3372">
        <v>2025</v>
      </c>
      <c r="K3372">
        <v>100</v>
      </c>
      <c r="L3372" t="s">
        <v>2814</v>
      </c>
      <c r="M3372" t="s">
        <v>11706</v>
      </c>
      <c r="N3372" t="s">
        <v>11711</v>
      </c>
    </row>
    <row r="3373" spans="1:14">
      <c r="A3373" t="s">
        <v>11712</v>
      </c>
      <c r="B3373" t="s">
        <v>1201</v>
      </c>
      <c r="C3373" t="s">
        <v>2486</v>
      </c>
      <c r="D3373" t="s">
        <v>1747</v>
      </c>
      <c r="E3373" t="s">
        <v>2504</v>
      </c>
      <c r="F3373" t="s">
        <v>2552</v>
      </c>
      <c r="G3373" t="s">
        <v>746</v>
      </c>
      <c r="H3373" t="s">
        <v>1364</v>
      </c>
      <c r="I3373" t="s">
        <v>1365</v>
      </c>
      <c r="J3373">
        <v>2025</v>
      </c>
      <c r="K3373">
        <v>67</v>
      </c>
      <c r="L3373" t="s">
        <v>3658</v>
      </c>
      <c r="M3373" t="s">
        <v>11706</v>
      </c>
      <c r="N3373" t="s">
        <v>11713</v>
      </c>
    </row>
    <row r="3374" spans="1:14">
      <c r="A3374" t="s">
        <v>11714</v>
      </c>
      <c r="B3374" t="s">
        <v>1202</v>
      </c>
      <c r="C3374" t="s">
        <v>2486</v>
      </c>
      <c r="D3374" t="s">
        <v>1747</v>
      </c>
      <c r="E3374" t="s">
        <v>2504</v>
      </c>
      <c r="F3374" t="s">
        <v>2552</v>
      </c>
      <c r="G3374" t="s">
        <v>752</v>
      </c>
      <c r="H3374" t="s">
        <v>1364</v>
      </c>
      <c r="I3374" t="s">
        <v>1365</v>
      </c>
      <c r="J3374">
        <v>2025</v>
      </c>
      <c r="K3374">
        <v>100</v>
      </c>
      <c r="L3374" t="s">
        <v>2820</v>
      </c>
      <c r="M3374" t="s">
        <v>11706</v>
      </c>
      <c r="N3374" t="s">
        <v>11713</v>
      </c>
    </row>
    <row r="3375" spans="1:14">
      <c r="A3375" t="s">
        <v>11715</v>
      </c>
      <c r="B3375" t="s">
        <v>1203</v>
      </c>
      <c r="C3375" t="s">
        <v>2486</v>
      </c>
      <c r="D3375" t="s">
        <v>1747</v>
      </c>
      <c r="E3375" t="s">
        <v>2504</v>
      </c>
      <c r="F3375" t="s">
        <v>2552</v>
      </c>
      <c r="G3375" t="s">
        <v>756</v>
      </c>
      <c r="H3375" t="s">
        <v>1364</v>
      </c>
      <c r="I3375" t="s">
        <v>1365</v>
      </c>
      <c r="J3375">
        <v>2025</v>
      </c>
      <c r="K3375">
        <v>67</v>
      </c>
      <c r="L3375" t="s">
        <v>4117</v>
      </c>
      <c r="M3375" t="s">
        <v>11706</v>
      </c>
      <c r="N3375" t="s">
        <v>11716</v>
      </c>
    </row>
    <row r="3376" spans="1:14">
      <c r="A3376" t="s">
        <v>11717</v>
      </c>
      <c r="B3376" t="s">
        <v>1204</v>
      </c>
      <c r="C3376" t="s">
        <v>2486</v>
      </c>
      <c r="D3376" t="s">
        <v>1747</v>
      </c>
      <c r="E3376" t="s">
        <v>2504</v>
      </c>
      <c r="F3376" t="s">
        <v>2565</v>
      </c>
      <c r="G3376" t="s">
        <v>762</v>
      </c>
      <c r="H3376" t="s">
        <v>1364</v>
      </c>
      <c r="I3376" t="s">
        <v>1365</v>
      </c>
      <c r="J3376">
        <v>2025</v>
      </c>
      <c r="K3376">
        <v>33</v>
      </c>
      <c r="L3376" t="s">
        <v>3667</v>
      </c>
      <c r="M3376" t="s">
        <v>11706</v>
      </c>
      <c r="N3376" t="s">
        <v>11718</v>
      </c>
    </row>
    <row r="3377" spans="1:14">
      <c r="A3377" t="s">
        <v>11719</v>
      </c>
      <c r="B3377" t="s">
        <v>1205</v>
      </c>
      <c r="C3377" t="s">
        <v>2486</v>
      </c>
      <c r="D3377" t="s">
        <v>1747</v>
      </c>
      <c r="E3377" t="s">
        <v>2504</v>
      </c>
      <c r="F3377" t="s">
        <v>2573</v>
      </c>
      <c r="G3377" t="s">
        <v>768</v>
      </c>
      <c r="H3377" t="s">
        <v>1364</v>
      </c>
      <c r="I3377" t="s">
        <v>1365</v>
      </c>
      <c r="J3377">
        <v>2025</v>
      </c>
      <c r="K3377">
        <v>33</v>
      </c>
      <c r="L3377" t="s">
        <v>5489</v>
      </c>
      <c r="M3377" t="s">
        <v>11706</v>
      </c>
      <c r="N3377" t="s">
        <v>11720</v>
      </c>
    </row>
    <row r="3378" spans="1:14">
      <c r="A3378" t="s">
        <v>11721</v>
      </c>
      <c r="B3378" t="s">
        <v>1206</v>
      </c>
      <c r="C3378" t="s">
        <v>2486</v>
      </c>
      <c r="D3378" t="s">
        <v>1747</v>
      </c>
      <c r="E3378" t="s">
        <v>2504</v>
      </c>
      <c r="F3378" t="s">
        <v>2580</v>
      </c>
      <c r="G3378" t="s">
        <v>774</v>
      </c>
      <c r="H3378" t="s">
        <v>1364</v>
      </c>
      <c r="I3378" t="s">
        <v>1365</v>
      </c>
      <c r="J3378">
        <v>2025</v>
      </c>
      <c r="K3378">
        <v>0</v>
      </c>
      <c r="L3378" t="s">
        <v>2832</v>
      </c>
      <c r="M3378" t="s">
        <v>11706</v>
      </c>
      <c r="N3378" t="s">
        <v>11722</v>
      </c>
    </row>
    <row r="3379" spans="1:14">
      <c r="A3379" t="s">
        <v>11723</v>
      </c>
      <c r="B3379" t="s">
        <v>1207</v>
      </c>
      <c r="C3379" t="s">
        <v>2486</v>
      </c>
      <c r="D3379" t="s">
        <v>1747</v>
      </c>
      <c r="E3379" t="s">
        <v>2504</v>
      </c>
      <c r="F3379" t="s">
        <v>2580</v>
      </c>
      <c r="G3379" t="s">
        <v>780</v>
      </c>
      <c r="H3379" t="s">
        <v>1364</v>
      </c>
      <c r="I3379" t="s">
        <v>1365</v>
      </c>
      <c r="J3379">
        <v>2025</v>
      </c>
      <c r="K3379">
        <v>0</v>
      </c>
      <c r="L3379" t="s">
        <v>2835</v>
      </c>
      <c r="M3379" t="s">
        <v>11706</v>
      </c>
      <c r="N3379" t="s">
        <v>11724</v>
      </c>
    </row>
    <row r="3380" spans="1:14">
      <c r="A3380" t="s">
        <v>11725</v>
      </c>
      <c r="B3380" t="s">
        <v>1208</v>
      </c>
      <c r="C3380" t="s">
        <v>2486</v>
      </c>
      <c r="D3380" t="s">
        <v>1747</v>
      </c>
      <c r="E3380" t="s">
        <v>2504</v>
      </c>
      <c r="F3380" t="s">
        <v>2580</v>
      </c>
      <c r="G3380" t="s">
        <v>786</v>
      </c>
      <c r="H3380" t="s">
        <v>1364</v>
      </c>
      <c r="I3380" t="s">
        <v>1365</v>
      </c>
      <c r="J3380">
        <v>2025</v>
      </c>
      <c r="K3380">
        <v>33</v>
      </c>
      <c r="L3380" t="s">
        <v>3684</v>
      </c>
      <c r="M3380" t="s">
        <v>11706</v>
      </c>
      <c r="N3380" t="s">
        <v>11726</v>
      </c>
    </row>
    <row r="3381" spans="1:14">
      <c r="A3381" t="s">
        <v>11727</v>
      </c>
      <c r="B3381" t="s">
        <v>1209</v>
      </c>
      <c r="C3381" t="s">
        <v>2486</v>
      </c>
      <c r="D3381" t="s">
        <v>1747</v>
      </c>
      <c r="E3381" t="s">
        <v>2504</v>
      </c>
      <c r="F3381" t="s">
        <v>2627</v>
      </c>
      <c r="G3381" t="s">
        <v>792</v>
      </c>
      <c r="H3381" t="s">
        <v>1364</v>
      </c>
      <c r="I3381" t="s">
        <v>1365</v>
      </c>
      <c r="J3381">
        <v>2025</v>
      </c>
      <c r="K3381">
        <v>67</v>
      </c>
      <c r="L3381" t="s">
        <v>2841</v>
      </c>
      <c r="M3381" t="s">
        <v>11706</v>
      </c>
      <c r="N3381" t="s">
        <v>11728</v>
      </c>
    </row>
    <row r="3382" spans="1:14">
      <c r="A3382" t="s">
        <v>11729</v>
      </c>
      <c r="B3382" t="s">
        <v>1210</v>
      </c>
      <c r="C3382" t="s">
        <v>2486</v>
      </c>
      <c r="D3382" t="s">
        <v>1747</v>
      </c>
      <c r="E3382" t="s">
        <v>2504</v>
      </c>
      <c r="F3382" t="s">
        <v>2627</v>
      </c>
      <c r="G3382" t="s">
        <v>798</v>
      </c>
      <c r="H3382" t="s">
        <v>1364</v>
      </c>
      <c r="I3382" t="s">
        <v>1365</v>
      </c>
      <c r="J3382">
        <v>2025</v>
      </c>
      <c r="K3382">
        <v>0</v>
      </c>
      <c r="L3382" t="s">
        <v>2844</v>
      </c>
      <c r="M3382" t="s">
        <v>11706</v>
      </c>
      <c r="N3382" t="s">
        <v>11730</v>
      </c>
    </row>
    <row r="3383" spans="1:14">
      <c r="A3383" t="s">
        <v>11731</v>
      </c>
      <c r="B3383" t="s">
        <v>1211</v>
      </c>
      <c r="C3383" t="s">
        <v>2486</v>
      </c>
      <c r="D3383" t="s">
        <v>1695</v>
      </c>
      <c r="E3383" t="s">
        <v>2521</v>
      </c>
      <c r="F3383" t="s">
        <v>2846</v>
      </c>
      <c r="G3383" t="s">
        <v>802</v>
      </c>
      <c r="H3383" t="s">
        <v>1364</v>
      </c>
      <c r="I3383" t="s">
        <v>1365</v>
      </c>
      <c r="J3383">
        <v>2025</v>
      </c>
      <c r="K3383">
        <v>100</v>
      </c>
      <c r="L3383" t="s">
        <v>3698</v>
      </c>
      <c r="M3383" t="s">
        <v>11732</v>
      </c>
      <c r="N3383" t="s">
        <v>11733</v>
      </c>
    </row>
    <row r="3384" spans="1:14">
      <c r="A3384" t="s">
        <v>11734</v>
      </c>
      <c r="B3384" t="s">
        <v>1212</v>
      </c>
      <c r="C3384" t="s">
        <v>2486</v>
      </c>
      <c r="D3384" t="s">
        <v>1695</v>
      </c>
      <c r="E3384" t="s">
        <v>2521</v>
      </c>
      <c r="F3384" t="s">
        <v>2846</v>
      </c>
      <c r="G3384" t="s">
        <v>808</v>
      </c>
      <c r="H3384" t="s">
        <v>1364</v>
      </c>
      <c r="I3384" t="s">
        <v>1365</v>
      </c>
      <c r="J3384">
        <v>2025</v>
      </c>
      <c r="K3384">
        <v>67</v>
      </c>
      <c r="L3384" t="s">
        <v>8119</v>
      </c>
      <c r="M3384" t="s">
        <v>11735</v>
      </c>
      <c r="N3384" t="s">
        <v>11736</v>
      </c>
    </row>
    <row r="3385" spans="1:14">
      <c r="A3385" t="s">
        <v>11737</v>
      </c>
      <c r="B3385" t="s">
        <v>1213</v>
      </c>
      <c r="C3385" t="s">
        <v>2486</v>
      </c>
      <c r="D3385" t="s">
        <v>1695</v>
      </c>
      <c r="E3385" t="s">
        <v>2521</v>
      </c>
      <c r="F3385" t="s">
        <v>2846</v>
      </c>
      <c r="G3385" t="s">
        <v>814</v>
      </c>
      <c r="H3385" t="s">
        <v>1364</v>
      </c>
      <c r="I3385" t="s">
        <v>1365</v>
      </c>
      <c r="J3385">
        <v>2025</v>
      </c>
      <c r="K3385">
        <v>100</v>
      </c>
      <c r="L3385" t="s">
        <v>2854</v>
      </c>
      <c r="M3385" t="s">
        <v>11735</v>
      </c>
      <c r="N3385" t="s">
        <v>11738</v>
      </c>
    </row>
    <row r="3386" spans="1:14">
      <c r="A3386" t="s">
        <v>11739</v>
      </c>
      <c r="B3386" t="s">
        <v>1214</v>
      </c>
      <c r="C3386" t="s">
        <v>2486</v>
      </c>
      <c r="D3386" t="s">
        <v>1695</v>
      </c>
      <c r="E3386" t="s">
        <v>2521</v>
      </c>
      <c r="F3386" t="s">
        <v>2846</v>
      </c>
      <c r="G3386" t="s">
        <v>820</v>
      </c>
      <c r="H3386" t="s">
        <v>1364</v>
      </c>
      <c r="I3386" t="s">
        <v>1365</v>
      </c>
      <c r="J3386">
        <v>2025</v>
      </c>
      <c r="K3386">
        <v>100</v>
      </c>
      <c r="L3386" t="s">
        <v>2856</v>
      </c>
      <c r="M3386" t="s">
        <v>11547</v>
      </c>
      <c r="N3386" t="s">
        <v>11740</v>
      </c>
    </row>
    <row r="3387" spans="1:14">
      <c r="A3387" t="s">
        <v>11741</v>
      </c>
      <c r="B3387" t="s">
        <v>1215</v>
      </c>
      <c r="C3387" t="s">
        <v>2486</v>
      </c>
      <c r="D3387" t="s">
        <v>1695</v>
      </c>
      <c r="E3387" t="s">
        <v>2521</v>
      </c>
      <c r="F3387" t="s">
        <v>2846</v>
      </c>
      <c r="G3387" t="s">
        <v>824</v>
      </c>
      <c r="H3387" t="s">
        <v>1364</v>
      </c>
      <c r="I3387" t="s">
        <v>1365</v>
      </c>
      <c r="J3387">
        <v>2025</v>
      </c>
      <c r="K3387">
        <v>33</v>
      </c>
      <c r="L3387" t="s">
        <v>9285</v>
      </c>
      <c r="M3387" t="s">
        <v>11742</v>
      </c>
      <c r="N3387" t="s">
        <v>11743</v>
      </c>
    </row>
    <row r="3388" spans="1:14">
      <c r="A3388" t="s">
        <v>11744</v>
      </c>
      <c r="B3388" t="s">
        <v>1216</v>
      </c>
      <c r="C3388" t="s">
        <v>2486</v>
      </c>
      <c r="D3388" t="s">
        <v>1695</v>
      </c>
      <c r="E3388" t="s">
        <v>2521</v>
      </c>
      <c r="F3388" t="s">
        <v>2846</v>
      </c>
      <c r="G3388" t="s">
        <v>830</v>
      </c>
      <c r="H3388" t="s">
        <v>1364</v>
      </c>
      <c r="I3388" t="s">
        <v>1365</v>
      </c>
      <c r="J3388">
        <v>2025</v>
      </c>
      <c r="K3388">
        <v>33</v>
      </c>
      <c r="L3388" t="s">
        <v>8129</v>
      </c>
      <c r="M3388" t="s">
        <v>11745</v>
      </c>
      <c r="N3388" t="s">
        <v>11746</v>
      </c>
    </row>
    <row r="3389" spans="1:14">
      <c r="A3389" t="s">
        <v>11747</v>
      </c>
      <c r="B3389" t="s">
        <v>1217</v>
      </c>
      <c r="C3389" t="s">
        <v>2864</v>
      </c>
      <c r="E3389" t="s">
        <v>2521</v>
      </c>
      <c r="F3389" t="s">
        <v>2865</v>
      </c>
      <c r="G3389" t="s">
        <v>837</v>
      </c>
      <c r="H3389" t="s">
        <v>1364</v>
      </c>
      <c r="I3389" t="s">
        <v>1365</v>
      </c>
      <c r="J3389">
        <v>2025</v>
      </c>
      <c r="K3389">
        <v>67</v>
      </c>
      <c r="L3389" t="s">
        <v>3714</v>
      </c>
      <c r="M3389" t="s">
        <v>11748</v>
      </c>
      <c r="N3389" t="s">
        <v>11749</v>
      </c>
    </row>
    <row r="3390" spans="1:14">
      <c r="A3390" t="s">
        <v>11750</v>
      </c>
      <c r="B3390" t="s">
        <v>1218</v>
      </c>
      <c r="C3390" t="s">
        <v>2864</v>
      </c>
      <c r="E3390" t="s">
        <v>2521</v>
      </c>
      <c r="F3390" t="s">
        <v>2865</v>
      </c>
      <c r="G3390" t="s">
        <v>843</v>
      </c>
      <c r="H3390" t="s">
        <v>1364</v>
      </c>
      <c r="I3390" t="s">
        <v>1365</v>
      </c>
      <c r="J3390">
        <v>2025</v>
      </c>
      <c r="K3390">
        <v>33</v>
      </c>
      <c r="L3390" t="s">
        <v>3718</v>
      </c>
      <c r="M3390" t="s">
        <v>11751</v>
      </c>
      <c r="N3390" t="s">
        <v>11752</v>
      </c>
    </row>
    <row r="3391" spans="1:14">
      <c r="A3391" t="s">
        <v>11753</v>
      </c>
      <c r="B3391" t="s">
        <v>1219</v>
      </c>
      <c r="C3391" t="s">
        <v>2864</v>
      </c>
      <c r="E3391" t="s">
        <v>2521</v>
      </c>
      <c r="F3391" t="s">
        <v>2865</v>
      </c>
      <c r="G3391" t="s">
        <v>849</v>
      </c>
      <c r="H3391" t="s">
        <v>1364</v>
      </c>
      <c r="I3391" t="s">
        <v>1365</v>
      </c>
      <c r="J3391">
        <v>2025</v>
      </c>
      <c r="K3391">
        <v>0</v>
      </c>
      <c r="L3391" t="s">
        <v>2871</v>
      </c>
      <c r="M3391" t="s">
        <v>11751</v>
      </c>
      <c r="N3391" t="s">
        <v>11754</v>
      </c>
    </row>
    <row r="3392" spans="1:14">
      <c r="A3392" t="s">
        <v>11755</v>
      </c>
      <c r="B3392" t="s">
        <v>1220</v>
      </c>
      <c r="C3392" t="s">
        <v>2864</v>
      </c>
      <c r="E3392" t="s">
        <v>2521</v>
      </c>
      <c r="F3392" t="s">
        <v>2865</v>
      </c>
      <c r="G3392" t="s">
        <v>855</v>
      </c>
      <c r="H3392" t="s">
        <v>1364</v>
      </c>
      <c r="I3392" t="s">
        <v>1365</v>
      </c>
      <c r="J3392">
        <v>2025</v>
      </c>
      <c r="K3392">
        <v>0</v>
      </c>
      <c r="L3392" t="s">
        <v>2873</v>
      </c>
      <c r="M3392" t="s">
        <v>11751</v>
      </c>
      <c r="N3392" t="s">
        <v>11756</v>
      </c>
    </row>
    <row r="3393" spans="1:19">
      <c r="A3393" t="s">
        <v>11757</v>
      </c>
      <c r="B3393" t="s">
        <v>1221</v>
      </c>
      <c r="C3393" t="s">
        <v>2875</v>
      </c>
      <c r="E3393" t="s">
        <v>2487</v>
      </c>
      <c r="F3393" t="s">
        <v>2876</v>
      </c>
      <c r="G3393" t="s">
        <v>862</v>
      </c>
      <c r="H3393" t="s">
        <v>1364</v>
      </c>
      <c r="I3393" t="s">
        <v>1365</v>
      </c>
      <c r="J3393">
        <v>2025</v>
      </c>
      <c r="K3393">
        <v>33</v>
      </c>
      <c r="L3393" t="s">
        <v>2877</v>
      </c>
      <c r="M3393" t="s">
        <v>11758</v>
      </c>
      <c r="N3393" t="s">
        <v>11759</v>
      </c>
      <c r="S3393" t="s">
        <v>11760</v>
      </c>
    </row>
    <row r="3394" spans="1:19">
      <c r="A3394" t="s">
        <v>11761</v>
      </c>
      <c r="B3394" t="s">
        <v>1222</v>
      </c>
      <c r="C3394" t="s">
        <v>2875</v>
      </c>
      <c r="E3394" t="s">
        <v>2499</v>
      </c>
      <c r="F3394" t="s">
        <v>2876</v>
      </c>
      <c r="G3394" t="s">
        <v>868</v>
      </c>
      <c r="H3394" t="s">
        <v>1364</v>
      </c>
      <c r="I3394" t="s">
        <v>1365</v>
      </c>
      <c r="J3394">
        <v>2025</v>
      </c>
      <c r="K3394">
        <v>67</v>
      </c>
      <c r="L3394" t="s">
        <v>2882</v>
      </c>
      <c r="M3394" t="s">
        <v>11762</v>
      </c>
      <c r="N3394" t="s">
        <v>11763</v>
      </c>
    </row>
    <row r="3395" spans="1:19">
      <c r="A3395" t="s">
        <v>11764</v>
      </c>
      <c r="B3395" t="s">
        <v>1223</v>
      </c>
      <c r="C3395" t="s">
        <v>2875</v>
      </c>
      <c r="E3395" t="s">
        <v>2499</v>
      </c>
      <c r="F3395" t="s">
        <v>2876</v>
      </c>
      <c r="G3395" t="s">
        <v>874</v>
      </c>
      <c r="H3395" t="s">
        <v>1364</v>
      </c>
      <c r="I3395" t="s">
        <v>1365</v>
      </c>
      <c r="J3395">
        <v>2025</v>
      </c>
      <c r="K3395">
        <v>67</v>
      </c>
      <c r="L3395" t="s">
        <v>5921</v>
      </c>
      <c r="M3395" t="s">
        <v>11762</v>
      </c>
      <c r="N3395" t="s">
        <v>11765</v>
      </c>
    </row>
    <row r="3396" spans="1:19">
      <c r="A3396" t="s">
        <v>11766</v>
      </c>
      <c r="B3396" t="s">
        <v>1224</v>
      </c>
      <c r="C3396" t="s">
        <v>2875</v>
      </c>
      <c r="E3396" t="s">
        <v>2499</v>
      </c>
      <c r="F3396" t="s">
        <v>2876</v>
      </c>
      <c r="G3396" t="s">
        <v>880</v>
      </c>
      <c r="H3396" t="s">
        <v>1364</v>
      </c>
      <c r="I3396" t="s">
        <v>1365</v>
      </c>
      <c r="J3396">
        <v>2025</v>
      </c>
      <c r="K3396">
        <v>100</v>
      </c>
      <c r="L3396" t="s">
        <v>2890</v>
      </c>
      <c r="M3396" t="s">
        <v>11767</v>
      </c>
      <c r="N3396" t="s">
        <v>11768</v>
      </c>
    </row>
    <row r="3397" spans="1:19">
      <c r="A3397" t="s">
        <v>11769</v>
      </c>
      <c r="B3397" t="s">
        <v>1225</v>
      </c>
      <c r="C3397" t="s">
        <v>2875</v>
      </c>
      <c r="E3397" t="s">
        <v>2499</v>
      </c>
      <c r="F3397" t="s">
        <v>2876</v>
      </c>
      <c r="G3397" t="s">
        <v>886</v>
      </c>
      <c r="H3397" t="s">
        <v>1364</v>
      </c>
      <c r="I3397" t="s">
        <v>1365</v>
      </c>
      <c r="J3397">
        <v>2025</v>
      </c>
      <c r="K3397">
        <v>100</v>
      </c>
      <c r="L3397" t="s">
        <v>2894</v>
      </c>
      <c r="M3397" t="s">
        <v>11770</v>
      </c>
      <c r="N3397" t="s">
        <v>11771</v>
      </c>
    </row>
    <row r="3398" spans="1:19">
      <c r="A3398" t="s">
        <v>11772</v>
      </c>
      <c r="B3398" t="s">
        <v>1226</v>
      </c>
      <c r="C3398" t="s">
        <v>2875</v>
      </c>
      <c r="E3398" t="s">
        <v>2499</v>
      </c>
      <c r="F3398" t="s">
        <v>2876</v>
      </c>
      <c r="G3398" t="s">
        <v>892</v>
      </c>
      <c r="H3398" t="s">
        <v>1364</v>
      </c>
      <c r="I3398" t="s">
        <v>1365</v>
      </c>
      <c r="J3398">
        <v>2025</v>
      </c>
      <c r="K3398">
        <v>67</v>
      </c>
      <c r="L3398" t="s">
        <v>2898</v>
      </c>
      <c r="M3398" t="s">
        <v>11773</v>
      </c>
      <c r="N3398" t="s">
        <v>11774</v>
      </c>
      <c r="S3398" t="s">
        <v>11775</v>
      </c>
    </row>
    <row r="3399" spans="1:19">
      <c r="A3399" t="s">
        <v>11776</v>
      </c>
      <c r="B3399" t="s">
        <v>1227</v>
      </c>
      <c r="C3399" t="s">
        <v>2875</v>
      </c>
      <c r="E3399" t="s">
        <v>2499</v>
      </c>
      <c r="F3399" t="s">
        <v>2876</v>
      </c>
      <c r="G3399" t="s">
        <v>898</v>
      </c>
      <c r="H3399" t="s">
        <v>1364</v>
      </c>
      <c r="I3399" t="s">
        <v>1365</v>
      </c>
      <c r="J3399">
        <v>2025</v>
      </c>
      <c r="K3399">
        <v>0</v>
      </c>
      <c r="L3399" t="s">
        <v>3263</v>
      </c>
      <c r="M3399" t="s">
        <v>11777</v>
      </c>
      <c r="N3399" t="s">
        <v>11778</v>
      </c>
    </row>
    <row r="3400" spans="1:19">
      <c r="A3400" t="s">
        <v>11779</v>
      </c>
      <c r="B3400" t="s">
        <v>1228</v>
      </c>
      <c r="C3400" t="s">
        <v>2875</v>
      </c>
      <c r="E3400" t="s">
        <v>2504</v>
      </c>
      <c r="F3400" t="s">
        <v>2876</v>
      </c>
      <c r="G3400" t="s">
        <v>904</v>
      </c>
      <c r="H3400" t="s">
        <v>1364</v>
      </c>
      <c r="I3400" t="s">
        <v>1365</v>
      </c>
      <c r="J3400">
        <v>2025</v>
      </c>
      <c r="K3400">
        <v>0</v>
      </c>
      <c r="L3400" t="s">
        <v>2906</v>
      </c>
      <c r="N3400" t="s">
        <v>11780</v>
      </c>
    </row>
    <row r="3401" spans="1:19">
      <c r="A3401" t="s">
        <v>11781</v>
      </c>
      <c r="B3401" t="s">
        <v>1229</v>
      </c>
      <c r="C3401" t="s">
        <v>2875</v>
      </c>
      <c r="E3401" t="s">
        <v>2504</v>
      </c>
      <c r="F3401" t="s">
        <v>2876</v>
      </c>
      <c r="G3401" t="s">
        <v>910</v>
      </c>
      <c r="H3401" t="s">
        <v>1364</v>
      </c>
      <c r="I3401" t="s">
        <v>1365</v>
      </c>
      <c r="J3401">
        <v>2025</v>
      </c>
      <c r="K3401">
        <v>100</v>
      </c>
      <c r="L3401" t="s">
        <v>5085</v>
      </c>
      <c r="M3401" t="s">
        <v>11782</v>
      </c>
      <c r="N3401" t="s">
        <v>11783</v>
      </c>
    </row>
    <row r="3402" spans="1:19">
      <c r="A3402" t="s">
        <v>11784</v>
      </c>
      <c r="B3402" t="s">
        <v>1230</v>
      </c>
      <c r="C3402" t="s">
        <v>2875</v>
      </c>
      <c r="E3402" t="s">
        <v>2504</v>
      </c>
      <c r="F3402" t="s">
        <v>2876</v>
      </c>
      <c r="G3402" t="s">
        <v>2913</v>
      </c>
      <c r="H3402" t="s">
        <v>1364</v>
      </c>
      <c r="I3402" t="s">
        <v>1365</v>
      </c>
      <c r="J3402">
        <v>2025</v>
      </c>
      <c r="K3402">
        <v>0</v>
      </c>
      <c r="L3402" t="s">
        <v>3270</v>
      </c>
      <c r="M3402" t="s">
        <v>11785</v>
      </c>
      <c r="N3402" t="s">
        <v>11786</v>
      </c>
    </row>
    <row r="3403" spans="1:19">
      <c r="A3403" t="s">
        <v>11787</v>
      </c>
      <c r="B3403" t="s">
        <v>1231</v>
      </c>
      <c r="C3403" t="s">
        <v>2875</v>
      </c>
      <c r="E3403" t="s">
        <v>2504</v>
      </c>
      <c r="F3403" t="s">
        <v>2876</v>
      </c>
      <c r="G3403" t="s">
        <v>922</v>
      </c>
      <c r="H3403" t="s">
        <v>1364</v>
      </c>
      <c r="I3403" t="s">
        <v>1365</v>
      </c>
      <c r="J3403">
        <v>2025</v>
      </c>
      <c r="K3403">
        <v>100</v>
      </c>
      <c r="L3403" t="s">
        <v>2918</v>
      </c>
      <c r="M3403" t="s">
        <v>11788</v>
      </c>
      <c r="N3403" t="s">
        <v>11789</v>
      </c>
    </row>
    <row r="3404" spans="1:19">
      <c r="A3404" t="s">
        <v>11790</v>
      </c>
      <c r="B3404" t="s">
        <v>1232</v>
      </c>
      <c r="C3404" t="s">
        <v>2875</v>
      </c>
      <c r="E3404" t="s">
        <v>2521</v>
      </c>
      <c r="F3404" t="s">
        <v>2876</v>
      </c>
      <c r="G3404" t="s">
        <v>928</v>
      </c>
      <c r="H3404" t="s">
        <v>1364</v>
      </c>
      <c r="I3404" t="s">
        <v>1365</v>
      </c>
      <c r="J3404">
        <v>2025</v>
      </c>
      <c r="K3404">
        <v>0</v>
      </c>
      <c r="L3404" t="s">
        <v>3276</v>
      </c>
      <c r="M3404" t="s">
        <v>11791</v>
      </c>
      <c r="N3404" t="s">
        <v>11792</v>
      </c>
    </row>
    <row r="3405" spans="1:19">
      <c r="A3405" t="s">
        <v>11793</v>
      </c>
      <c r="B3405" t="s">
        <v>1233</v>
      </c>
      <c r="C3405" t="s">
        <v>2875</v>
      </c>
      <c r="E3405" t="s">
        <v>2521</v>
      </c>
      <c r="F3405" t="s">
        <v>2926</v>
      </c>
      <c r="G3405" t="s">
        <v>935</v>
      </c>
      <c r="H3405" t="s">
        <v>1364</v>
      </c>
      <c r="I3405" t="s">
        <v>1365</v>
      </c>
      <c r="J3405">
        <v>2025</v>
      </c>
      <c r="K3405">
        <v>100</v>
      </c>
      <c r="L3405" t="s">
        <v>2927</v>
      </c>
      <c r="M3405" t="s">
        <v>11794</v>
      </c>
      <c r="N3405" t="s">
        <v>11795</v>
      </c>
    </row>
    <row r="3406" spans="1:19">
      <c r="A3406" t="s">
        <v>11796</v>
      </c>
      <c r="B3406" t="s">
        <v>1234</v>
      </c>
      <c r="C3406" t="s">
        <v>2875</v>
      </c>
      <c r="E3406" t="s">
        <v>2521</v>
      </c>
      <c r="F3406" t="s">
        <v>2926</v>
      </c>
      <c r="G3406" t="s">
        <v>939</v>
      </c>
      <c r="H3406" t="s">
        <v>1364</v>
      </c>
      <c r="I3406" t="s">
        <v>1365</v>
      </c>
      <c r="J3406">
        <v>2025</v>
      </c>
      <c r="K3406">
        <v>100</v>
      </c>
      <c r="L3406" t="s">
        <v>2931</v>
      </c>
      <c r="M3406" t="s">
        <v>11794</v>
      </c>
      <c r="N3406" t="s">
        <v>11797</v>
      </c>
    </row>
    <row r="3407" spans="1:19">
      <c r="A3407" t="s">
        <v>11798</v>
      </c>
      <c r="B3407" t="s">
        <v>1235</v>
      </c>
      <c r="C3407" t="s">
        <v>2875</v>
      </c>
      <c r="E3407" t="s">
        <v>2521</v>
      </c>
      <c r="F3407" t="s">
        <v>2926</v>
      </c>
      <c r="G3407" t="s">
        <v>943</v>
      </c>
      <c r="H3407" t="s">
        <v>1364</v>
      </c>
      <c r="I3407" t="s">
        <v>1365</v>
      </c>
      <c r="J3407">
        <v>2025</v>
      </c>
      <c r="K3407">
        <v>100</v>
      </c>
      <c r="L3407" t="s">
        <v>2935</v>
      </c>
      <c r="M3407" t="s">
        <v>11794</v>
      </c>
      <c r="N3407" t="s">
        <v>11799</v>
      </c>
    </row>
    <row r="3408" spans="1:19">
      <c r="A3408" t="s">
        <v>11800</v>
      </c>
      <c r="B3408" t="s">
        <v>1236</v>
      </c>
      <c r="C3408" t="s">
        <v>2875</v>
      </c>
      <c r="E3408" t="s">
        <v>2521</v>
      </c>
      <c r="F3408" t="s">
        <v>2926</v>
      </c>
      <c r="G3408" t="s">
        <v>949</v>
      </c>
      <c r="H3408" t="s">
        <v>1364</v>
      </c>
      <c r="I3408" t="s">
        <v>1365</v>
      </c>
      <c r="J3408">
        <v>2025</v>
      </c>
      <c r="K3408">
        <v>100</v>
      </c>
      <c r="L3408" t="s">
        <v>2938</v>
      </c>
      <c r="M3408" t="s">
        <v>11794</v>
      </c>
      <c r="N3408" t="s">
        <v>11801</v>
      </c>
    </row>
    <row r="3409" spans="1:14">
      <c r="A3409" t="s">
        <v>11802</v>
      </c>
      <c r="B3409" t="s">
        <v>1237</v>
      </c>
      <c r="C3409" t="s">
        <v>2875</v>
      </c>
      <c r="E3409" t="s">
        <v>2521</v>
      </c>
      <c r="F3409" t="s">
        <v>2926</v>
      </c>
      <c r="G3409" t="s">
        <v>955</v>
      </c>
      <c r="H3409" t="s">
        <v>1364</v>
      </c>
      <c r="I3409" t="s">
        <v>1365</v>
      </c>
      <c r="J3409">
        <v>2025</v>
      </c>
      <c r="K3409">
        <v>0</v>
      </c>
      <c r="L3409" t="s">
        <v>2941</v>
      </c>
      <c r="N3409" t="s">
        <v>11803</v>
      </c>
    </row>
    <row r="3410" spans="1:14">
      <c r="A3410" t="s">
        <v>11804</v>
      </c>
      <c r="B3410" t="s">
        <v>1238</v>
      </c>
      <c r="C3410" t="s">
        <v>2875</v>
      </c>
      <c r="E3410" t="s">
        <v>2521</v>
      </c>
      <c r="F3410" t="s">
        <v>2926</v>
      </c>
      <c r="G3410" t="s">
        <v>961</v>
      </c>
      <c r="H3410" t="s">
        <v>1364</v>
      </c>
      <c r="I3410" t="s">
        <v>1365</v>
      </c>
      <c r="J3410">
        <v>2025</v>
      </c>
      <c r="K3410">
        <v>0</v>
      </c>
      <c r="L3410" t="s">
        <v>3295</v>
      </c>
      <c r="M3410" t="s">
        <v>11805</v>
      </c>
      <c r="N3410" t="s">
        <v>11806</v>
      </c>
    </row>
    <row r="3411" spans="1:14">
      <c r="A3411" t="s">
        <v>11807</v>
      </c>
      <c r="B3411" t="s">
        <v>1239</v>
      </c>
      <c r="C3411" t="s">
        <v>2947</v>
      </c>
      <c r="E3411" t="s">
        <v>2487</v>
      </c>
      <c r="F3411" t="s">
        <v>2948</v>
      </c>
      <c r="G3411" t="s">
        <v>965</v>
      </c>
      <c r="H3411" t="s">
        <v>1364</v>
      </c>
      <c r="I3411" t="s">
        <v>1365</v>
      </c>
      <c r="J3411">
        <v>2025</v>
      </c>
      <c r="K3411">
        <v>0</v>
      </c>
      <c r="L3411" t="s">
        <v>2961</v>
      </c>
      <c r="M3411" t="s">
        <v>11808</v>
      </c>
      <c r="N3411" t="s">
        <v>11809</v>
      </c>
    </row>
    <row r="3412" spans="1:14">
      <c r="A3412" t="s">
        <v>11810</v>
      </c>
      <c r="B3412" t="s">
        <v>1240</v>
      </c>
      <c r="C3412" t="s">
        <v>2947</v>
      </c>
      <c r="E3412" t="s">
        <v>2487</v>
      </c>
      <c r="F3412" t="s">
        <v>2948</v>
      </c>
      <c r="G3412" t="s">
        <v>971</v>
      </c>
      <c r="H3412" t="s">
        <v>1364</v>
      </c>
      <c r="I3412" t="s">
        <v>1365</v>
      </c>
      <c r="J3412">
        <v>2025</v>
      </c>
      <c r="K3412">
        <v>0</v>
      </c>
      <c r="L3412" t="s">
        <v>2954</v>
      </c>
      <c r="M3412" t="s">
        <v>11808</v>
      </c>
      <c r="N3412" t="s">
        <v>11809</v>
      </c>
    </row>
    <row r="3413" spans="1:14">
      <c r="A3413" t="s">
        <v>11811</v>
      </c>
      <c r="B3413" t="s">
        <v>1241</v>
      </c>
      <c r="C3413" t="s">
        <v>2947</v>
      </c>
      <c r="E3413" t="s">
        <v>2487</v>
      </c>
      <c r="F3413" t="s">
        <v>2948</v>
      </c>
      <c r="G3413" t="s">
        <v>975</v>
      </c>
      <c r="H3413" t="s">
        <v>1364</v>
      </c>
      <c r="I3413" t="s">
        <v>1365</v>
      </c>
      <c r="J3413">
        <v>2025</v>
      </c>
      <c r="K3413">
        <v>0</v>
      </c>
      <c r="L3413" t="s">
        <v>2961</v>
      </c>
      <c r="M3413" t="s">
        <v>11808</v>
      </c>
      <c r="N3413" t="s">
        <v>11812</v>
      </c>
    </row>
    <row r="3414" spans="1:14">
      <c r="A3414" t="s">
        <v>11813</v>
      </c>
      <c r="B3414" t="s">
        <v>1242</v>
      </c>
      <c r="C3414" t="s">
        <v>2947</v>
      </c>
      <c r="E3414" t="s">
        <v>2504</v>
      </c>
      <c r="F3414" t="s">
        <v>2948</v>
      </c>
      <c r="G3414" t="s">
        <v>981</v>
      </c>
      <c r="H3414" t="s">
        <v>1364</v>
      </c>
      <c r="I3414" t="s">
        <v>1365</v>
      </c>
      <c r="J3414">
        <v>2025</v>
      </c>
      <c r="K3414">
        <v>0</v>
      </c>
      <c r="L3414" t="s">
        <v>2961</v>
      </c>
      <c r="M3414" t="s">
        <v>11808</v>
      </c>
      <c r="N3414" t="s">
        <v>11814</v>
      </c>
    </row>
    <row r="3415" spans="1:14">
      <c r="A3415" t="s">
        <v>11815</v>
      </c>
      <c r="B3415" t="s">
        <v>1243</v>
      </c>
      <c r="C3415" t="s">
        <v>2947</v>
      </c>
      <c r="E3415" t="s">
        <v>2504</v>
      </c>
      <c r="F3415" t="s">
        <v>2948</v>
      </c>
      <c r="G3415" t="s">
        <v>986</v>
      </c>
      <c r="H3415" t="s">
        <v>1364</v>
      </c>
      <c r="I3415" t="s">
        <v>1365</v>
      </c>
      <c r="J3415">
        <v>2025</v>
      </c>
      <c r="K3415">
        <v>0</v>
      </c>
      <c r="L3415" t="s">
        <v>2954</v>
      </c>
      <c r="M3415" t="s">
        <v>11808</v>
      </c>
      <c r="N3415" t="s">
        <v>11816</v>
      </c>
    </row>
    <row r="3416" spans="1:14">
      <c r="A3416" t="s">
        <v>11817</v>
      </c>
      <c r="B3416" t="s">
        <v>1244</v>
      </c>
      <c r="C3416" t="s">
        <v>2947</v>
      </c>
      <c r="E3416" t="s">
        <v>2504</v>
      </c>
      <c r="F3416" t="s">
        <v>2948</v>
      </c>
      <c r="G3416" t="s">
        <v>989</v>
      </c>
      <c r="H3416" t="s">
        <v>1364</v>
      </c>
      <c r="I3416" t="s">
        <v>1365</v>
      </c>
      <c r="J3416">
        <v>2025</v>
      </c>
      <c r="K3416">
        <v>0</v>
      </c>
      <c r="L3416" t="s">
        <v>2961</v>
      </c>
    </row>
    <row r="3417" spans="1:14">
      <c r="A3417" t="s">
        <v>11818</v>
      </c>
      <c r="B3417" t="s">
        <v>1245</v>
      </c>
      <c r="C3417" t="s">
        <v>2947</v>
      </c>
      <c r="E3417" t="s">
        <v>2966</v>
      </c>
      <c r="F3417" t="s">
        <v>2948</v>
      </c>
      <c r="G3417" t="s">
        <v>993</v>
      </c>
      <c r="H3417" t="s">
        <v>1364</v>
      </c>
      <c r="I3417" t="s">
        <v>1365</v>
      </c>
      <c r="J3417">
        <v>2025</v>
      </c>
      <c r="K3417">
        <v>0</v>
      </c>
      <c r="L3417" t="s">
        <v>2961</v>
      </c>
    </row>
    <row r="3418" spans="1:14">
      <c r="A3418" t="s">
        <v>11819</v>
      </c>
      <c r="B3418" t="s">
        <v>1246</v>
      </c>
      <c r="C3418" t="s">
        <v>2947</v>
      </c>
      <c r="E3418" t="s">
        <v>2487</v>
      </c>
      <c r="F3418" t="s">
        <v>2948</v>
      </c>
      <c r="G3418" t="s">
        <v>998</v>
      </c>
      <c r="H3418" t="s">
        <v>1364</v>
      </c>
      <c r="I3418" t="s">
        <v>1365</v>
      </c>
      <c r="J3418">
        <v>2025</v>
      </c>
      <c r="K3418">
        <v>0</v>
      </c>
      <c r="L3418" t="s">
        <v>2961</v>
      </c>
    </row>
    <row r="3419" spans="1:14">
      <c r="A3419" t="s">
        <v>11820</v>
      </c>
      <c r="B3419" t="s">
        <v>1247</v>
      </c>
      <c r="C3419" t="s">
        <v>2947</v>
      </c>
      <c r="E3419" t="s">
        <v>2504</v>
      </c>
      <c r="F3419" t="s">
        <v>2948</v>
      </c>
      <c r="G3419" t="s">
        <v>1003</v>
      </c>
      <c r="H3419" t="s">
        <v>1364</v>
      </c>
      <c r="I3419" t="s">
        <v>1365</v>
      </c>
      <c r="J3419">
        <v>2025</v>
      </c>
      <c r="K3419">
        <v>0</v>
      </c>
      <c r="L3419" t="s">
        <v>2961</v>
      </c>
    </row>
    <row r="3420" spans="1:14">
      <c r="A3420" t="s">
        <v>11821</v>
      </c>
      <c r="B3420" t="s">
        <v>1248</v>
      </c>
      <c r="C3420" t="s">
        <v>2947</v>
      </c>
      <c r="E3420" t="s">
        <v>2487</v>
      </c>
      <c r="F3420" t="s">
        <v>2948</v>
      </c>
      <c r="G3420" t="s">
        <v>1007</v>
      </c>
      <c r="H3420" t="s">
        <v>1364</v>
      </c>
      <c r="I3420" t="s">
        <v>1365</v>
      </c>
      <c r="J3420">
        <v>2025</v>
      </c>
      <c r="K3420">
        <v>0</v>
      </c>
      <c r="L3420" t="s">
        <v>2954</v>
      </c>
    </row>
    <row r="3421" spans="1:14">
      <c r="A3421" t="s">
        <v>11822</v>
      </c>
      <c r="B3421" t="s">
        <v>1249</v>
      </c>
      <c r="C3421" t="s">
        <v>2947</v>
      </c>
      <c r="E3421" t="s">
        <v>2966</v>
      </c>
      <c r="F3421" t="s">
        <v>2979</v>
      </c>
      <c r="G3421" t="s">
        <v>1011</v>
      </c>
      <c r="H3421" t="s">
        <v>1364</v>
      </c>
      <c r="I3421" t="s">
        <v>1365</v>
      </c>
      <c r="J3421">
        <v>2025</v>
      </c>
      <c r="K3421">
        <v>0</v>
      </c>
      <c r="L3421" t="s">
        <v>2961</v>
      </c>
    </row>
    <row r="3422" spans="1:14">
      <c r="A3422" t="s">
        <v>11823</v>
      </c>
      <c r="B3422" t="s">
        <v>1250</v>
      </c>
      <c r="C3422" t="s">
        <v>2947</v>
      </c>
      <c r="E3422" t="s">
        <v>2499</v>
      </c>
      <c r="F3422" t="s">
        <v>2876</v>
      </c>
      <c r="G3422" t="s">
        <v>1017</v>
      </c>
      <c r="H3422" t="s">
        <v>1364</v>
      </c>
      <c r="I3422" t="s">
        <v>1365</v>
      </c>
      <c r="J3422">
        <v>2025</v>
      </c>
      <c r="K3422">
        <v>0</v>
      </c>
      <c r="L3422" t="s">
        <v>2961</v>
      </c>
    </row>
    <row r="3423" spans="1:14">
      <c r="A3423" t="s">
        <v>11824</v>
      </c>
      <c r="B3423" t="s">
        <v>1251</v>
      </c>
      <c r="C3423" t="s">
        <v>2947</v>
      </c>
      <c r="E3423" t="s">
        <v>2499</v>
      </c>
      <c r="F3423" t="s">
        <v>2876</v>
      </c>
      <c r="G3423" t="s">
        <v>1022</v>
      </c>
      <c r="H3423" t="s">
        <v>1364</v>
      </c>
      <c r="I3423" t="s">
        <v>1365</v>
      </c>
      <c r="J3423">
        <v>2025</v>
      </c>
      <c r="K3423">
        <v>0</v>
      </c>
      <c r="L3423" t="s">
        <v>2961</v>
      </c>
    </row>
    <row r="3424" spans="1:14">
      <c r="A3424" t="s">
        <v>11825</v>
      </c>
      <c r="B3424" t="s">
        <v>1252</v>
      </c>
      <c r="C3424" t="s">
        <v>2947</v>
      </c>
      <c r="E3424" t="s">
        <v>2499</v>
      </c>
      <c r="F3424" t="s">
        <v>2876</v>
      </c>
      <c r="G3424" t="s">
        <v>1027</v>
      </c>
      <c r="H3424" t="s">
        <v>1364</v>
      </c>
      <c r="I3424" t="s">
        <v>1365</v>
      </c>
      <c r="J3424">
        <v>2025</v>
      </c>
      <c r="K3424">
        <v>0</v>
      </c>
      <c r="L3424" t="s">
        <v>2961</v>
      </c>
    </row>
    <row r="3425" spans="1:19">
      <c r="A3425" t="s">
        <v>11826</v>
      </c>
      <c r="B3425" t="s">
        <v>1253</v>
      </c>
      <c r="C3425" t="s">
        <v>2947</v>
      </c>
      <c r="E3425" t="s">
        <v>2521</v>
      </c>
      <c r="F3425" t="s">
        <v>2876</v>
      </c>
      <c r="G3425" t="s">
        <v>1032</v>
      </c>
      <c r="H3425" t="s">
        <v>1364</v>
      </c>
      <c r="I3425" t="s">
        <v>1365</v>
      </c>
      <c r="J3425">
        <v>2025</v>
      </c>
      <c r="K3425">
        <v>0</v>
      </c>
      <c r="L3425" t="s">
        <v>2961</v>
      </c>
    </row>
    <row r="3426" spans="1:19">
      <c r="A3426" t="s">
        <v>11827</v>
      </c>
      <c r="B3426" t="s">
        <v>1254</v>
      </c>
      <c r="C3426" t="s">
        <v>2947</v>
      </c>
      <c r="E3426" t="s">
        <v>2521</v>
      </c>
      <c r="F3426" t="s">
        <v>2926</v>
      </c>
      <c r="G3426" t="s">
        <v>1038</v>
      </c>
      <c r="H3426" t="s">
        <v>1364</v>
      </c>
      <c r="I3426" t="s">
        <v>1365</v>
      </c>
      <c r="J3426">
        <v>2025</v>
      </c>
      <c r="K3426">
        <v>100</v>
      </c>
      <c r="L3426" t="s">
        <v>3841</v>
      </c>
      <c r="M3426" t="s">
        <v>11828</v>
      </c>
      <c r="N3426" t="s">
        <v>11829</v>
      </c>
    </row>
    <row r="3427" spans="1:19">
      <c r="A3427" t="s">
        <v>11830</v>
      </c>
      <c r="B3427" t="s">
        <v>1255</v>
      </c>
      <c r="C3427" t="s">
        <v>2947</v>
      </c>
      <c r="E3427" t="s">
        <v>2521</v>
      </c>
      <c r="F3427" t="s">
        <v>2926</v>
      </c>
      <c r="G3427" t="s">
        <v>1041</v>
      </c>
      <c r="H3427" t="s">
        <v>1364</v>
      </c>
      <c r="I3427" t="s">
        <v>1365</v>
      </c>
      <c r="J3427">
        <v>2025</v>
      </c>
      <c r="K3427">
        <v>67</v>
      </c>
      <c r="L3427" t="s">
        <v>8231</v>
      </c>
      <c r="M3427" t="s">
        <v>11831</v>
      </c>
      <c r="N3427" t="s">
        <v>11832</v>
      </c>
      <c r="S3427" t="s">
        <v>11833</v>
      </c>
    </row>
    <row r="3428" spans="1:19">
      <c r="A3428" t="s">
        <v>11834</v>
      </c>
      <c r="B3428" t="s">
        <v>1256</v>
      </c>
      <c r="C3428" t="s">
        <v>2947</v>
      </c>
      <c r="E3428" t="s">
        <v>2521</v>
      </c>
      <c r="F3428" t="s">
        <v>2926</v>
      </c>
      <c r="G3428" t="s">
        <v>1046</v>
      </c>
      <c r="H3428" t="s">
        <v>1364</v>
      </c>
      <c r="I3428" t="s">
        <v>1365</v>
      </c>
      <c r="J3428">
        <v>2025</v>
      </c>
      <c r="K3428">
        <v>0</v>
      </c>
      <c r="L3428" t="s">
        <v>2954</v>
      </c>
    </row>
    <row r="3429" spans="1:19">
      <c r="A3429" t="s">
        <v>11835</v>
      </c>
      <c r="B3429" t="s">
        <v>1257</v>
      </c>
      <c r="C3429" t="s">
        <v>2486</v>
      </c>
      <c r="D3429" t="s">
        <v>1742</v>
      </c>
      <c r="E3429" t="s">
        <v>2487</v>
      </c>
      <c r="F3429" t="s">
        <v>2488</v>
      </c>
      <c r="G3429" t="s">
        <v>2489</v>
      </c>
      <c r="H3429" t="s">
        <v>1366</v>
      </c>
      <c r="I3429" t="s">
        <v>1367</v>
      </c>
      <c r="J3429">
        <v>2025</v>
      </c>
      <c r="K3429">
        <v>0</v>
      </c>
      <c r="L3429" t="s">
        <v>2999</v>
      </c>
      <c r="M3429" t="s">
        <v>11836</v>
      </c>
      <c r="N3429" t="s">
        <v>11837</v>
      </c>
      <c r="O3429" t="s">
        <v>1753</v>
      </c>
    </row>
    <row r="3430" spans="1:19">
      <c r="A3430" t="s">
        <v>11838</v>
      </c>
      <c r="B3430" t="s">
        <v>1258</v>
      </c>
      <c r="C3430" t="s">
        <v>2486</v>
      </c>
      <c r="D3430" t="s">
        <v>1743</v>
      </c>
      <c r="E3430" t="s">
        <v>2487</v>
      </c>
      <c r="F3430" t="s">
        <v>2488</v>
      </c>
      <c r="G3430" t="s">
        <v>2494</v>
      </c>
      <c r="H3430" t="s">
        <v>1366</v>
      </c>
      <c r="I3430" t="s">
        <v>1367</v>
      </c>
      <c r="J3430">
        <v>2025</v>
      </c>
      <c r="K3430">
        <v>67</v>
      </c>
      <c r="L3430" t="s">
        <v>2495</v>
      </c>
      <c r="M3430" t="s">
        <v>11839</v>
      </c>
      <c r="N3430" t="s">
        <v>11840</v>
      </c>
      <c r="O3430" t="s">
        <v>1753</v>
      </c>
    </row>
    <row r="3431" spans="1:19">
      <c r="A3431" t="s">
        <v>11841</v>
      </c>
      <c r="B3431" t="s">
        <v>1259</v>
      </c>
      <c r="C3431" t="s">
        <v>2486</v>
      </c>
      <c r="D3431" t="s">
        <v>1744</v>
      </c>
      <c r="E3431" t="s">
        <v>2499</v>
      </c>
      <c r="F3431" t="s">
        <v>2488</v>
      </c>
      <c r="G3431" t="s">
        <v>2500</v>
      </c>
      <c r="H3431" t="s">
        <v>1366</v>
      </c>
      <c r="I3431" t="s">
        <v>1367</v>
      </c>
      <c r="J3431">
        <v>2025</v>
      </c>
      <c r="K3431">
        <v>67</v>
      </c>
      <c r="L3431" t="s">
        <v>2501</v>
      </c>
      <c r="M3431" t="s">
        <v>11842</v>
      </c>
      <c r="N3431" t="s">
        <v>11843</v>
      </c>
      <c r="O3431" t="s">
        <v>1779</v>
      </c>
      <c r="P3431" t="s">
        <v>3348</v>
      </c>
      <c r="Q3431" t="s">
        <v>11844</v>
      </c>
      <c r="S3431" t="s">
        <v>11845</v>
      </c>
    </row>
    <row r="3432" spans="1:19">
      <c r="A3432" t="s">
        <v>11846</v>
      </c>
      <c r="B3432" t="s">
        <v>1260</v>
      </c>
      <c r="C3432" t="s">
        <v>2486</v>
      </c>
      <c r="D3432" t="s">
        <v>1745</v>
      </c>
      <c r="E3432" t="s">
        <v>2504</v>
      </c>
      <c r="F3432" t="s">
        <v>2488</v>
      </c>
      <c r="G3432" t="s">
        <v>2505</v>
      </c>
      <c r="H3432" t="s">
        <v>1366</v>
      </c>
      <c r="I3432" t="s">
        <v>1367</v>
      </c>
      <c r="J3432">
        <v>2025</v>
      </c>
      <c r="K3432">
        <v>33</v>
      </c>
      <c r="L3432" t="s">
        <v>3352</v>
      </c>
      <c r="M3432" t="s">
        <v>11847</v>
      </c>
      <c r="N3432" t="s">
        <v>11848</v>
      </c>
      <c r="O3432" t="s">
        <v>1753</v>
      </c>
      <c r="S3432" t="s">
        <v>11849</v>
      </c>
    </row>
    <row r="3433" spans="1:19">
      <c r="A3433" t="s">
        <v>11850</v>
      </c>
      <c r="B3433" t="s">
        <v>1261</v>
      </c>
      <c r="C3433" t="s">
        <v>2486</v>
      </c>
      <c r="D3433" t="s">
        <v>1746</v>
      </c>
      <c r="E3433" t="s">
        <v>2504</v>
      </c>
      <c r="F3433" t="s">
        <v>2488</v>
      </c>
      <c r="G3433" t="s">
        <v>2511</v>
      </c>
      <c r="H3433" t="s">
        <v>1366</v>
      </c>
      <c r="I3433" t="s">
        <v>1367</v>
      </c>
      <c r="J3433">
        <v>2025</v>
      </c>
      <c r="K3433">
        <v>100</v>
      </c>
      <c r="L3433" t="s">
        <v>2512</v>
      </c>
      <c r="M3433" t="s">
        <v>11851</v>
      </c>
      <c r="N3433" t="s">
        <v>11852</v>
      </c>
      <c r="O3433" t="s">
        <v>1753</v>
      </c>
      <c r="Q3433" t="s">
        <v>11853</v>
      </c>
    </row>
    <row r="3434" spans="1:19">
      <c r="A3434" t="s">
        <v>11854</v>
      </c>
      <c r="B3434" t="s">
        <v>1262</v>
      </c>
      <c r="C3434" t="s">
        <v>2486</v>
      </c>
      <c r="D3434" t="s">
        <v>1747</v>
      </c>
      <c r="E3434" t="s">
        <v>2504</v>
      </c>
      <c r="F3434" t="s">
        <v>2488</v>
      </c>
      <c r="G3434" t="s">
        <v>2516</v>
      </c>
      <c r="H3434" t="s">
        <v>1366</v>
      </c>
      <c r="I3434" t="s">
        <v>1367</v>
      </c>
      <c r="J3434">
        <v>2025</v>
      </c>
      <c r="K3434">
        <v>100</v>
      </c>
      <c r="L3434" t="s">
        <v>2517</v>
      </c>
      <c r="M3434" t="s">
        <v>11855</v>
      </c>
      <c r="N3434" t="s">
        <v>11856</v>
      </c>
      <c r="O3434" t="s">
        <v>1753</v>
      </c>
    </row>
    <row r="3435" spans="1:19">
      <c r="A3435" t="s">
        <v>11857</v>
      </c>
      <c r="B3435" t="s">
        <v>1263</v>
      </c>
      <c r="C3435" t="s">
        <v>2486</v>
      </c>
      <c r="D3435" t="s">
        <v>1695</v>
      </c>
      <c r="E3435" t="s">
        <v>2521</v>
      </c>
      <c r="F3435" t="s">
        <v>2488</v>
      </c>
      <c r="G3435" t="s">
        <v>2522</v>
      </c>
      <c r="H3435" t="s">
        <v>1366</v>
      </c>
      <c r="I3435" t="s">
        <v>1367</v>
      </c>
      <c r="J3435">
        <v>2025</v>
      </c>
      <c r="K3435">
        <v>67</v>
      </c>
      <c r="L3435" t="s">
        <v>2523</v>
      </c>
      <c r="M3435" t="s">
        <v>11858</v>
      </c>
      <c r="N3435" t="s">
        <v>11859</v>
      </c>
      <c r="O3435" t="s">
        <v>1753</v>
      </c>
      <c r="Q3435" t="s">
        <v>11860</v>
      </c>
    </row>
    <row r="3436" spans="1:19">
      <c r="A3436" t="s">
        <v>11861</v>
      </c>
      <c r="B3436" t="s">
        <v>1115</v>
      </c>
      <c r="C3436" t="s">
        <v>2486</v>
      </c>
      <c r="D3436" t="s">
        <v>1743</v>
      </c>
      <c r="E3436" t="s">
        <v>2487</v>
      </c>
      <c r="F3436" t="s">
        <v>2526</v>
      </c>
      <c r="G3436" t="s">
        <v>289</v>
      </c>
      <c r="H3436" t="s">
        <v>1366</v>
      </c>
      <c r="I3436" t="s">
        <v>1367</v>
      </c>
      <c r="J3436">
        <v>2025</v>
      </c>
      <c r="K3436">
        <v>100</v>
      </c>
      <c r="L3436" t="s">
        <v>2527</v>
      </c>
      <c r="M3436" t="s">
        <v>11862</v>
      </c>
      <c r="N3436" t="s">
        <v>11863</v>
      </c>
      <c r="O3436" t="s">
        <v>1753</v>
      </c>
    </row>
    <row r="3437" spans="1:19">
      <c r="A3437" t="s">
        <v>11864</v>
      </c>
      <c r="B3437" t="s">
        <v>1116</v>
      </c>
      <c r="C3437" t="s">
        <v>2486</v>
      </c>
      <c r="D3437" t="s">
        <v>1743</v>
      </c>
      <c r="E3437" t="s">
        <v>2487</v>
      </c>
      <c r="F3437" t="s">
        <v>2526</v>
      </c>
      <c r="G3437" t="s">
        <v>296</v>
      </c>
      <c r="H3437" t="s">
        <v>1366</v>
      </c>
      <c r="I3437" t="s">
        <v>1367</v>
      </c>
      <c r="J3437">
        <v>2025</v>
      </c>
      <c r="K3437">
        <v>100</v>
      </c>
      <c r="L3437" t="s">
        <v>2531</v>
      </c>
      <c r="M3437" t="s">
        <v>11862</v>
      </c>
      <c r="N3437" t="s">
        <v>11865</v>
      </c>
      <c r="O3437" t="s">
        <v>1753</v>
      </c>
    </row>
    <row r="3438" spans="1:19">
      <c r="A3438" t="s">
        <v>11866</v>
      </c>
      <c r="B3438" t="s">
        <v>1117</v>
      </c>
      <c r="C3438" t="s">
        <v>2486</v>
      </c>
      <c r="D3438" t="s">
        <v>1743</v>
      </c>
      <c r="E3438" t="s">
        <v>2487</v>
      </c>
      <c r="F3438" t="s">
        <v>2526</v>
      </c>
      <c r="G3438" t="s">
        <v>300</v>
      </c>
      <c r="H3438" t="s">
        <v>1366</v>
      </c>
      <c r="I3438" t="s">
        <v>1367</v>
      </c>
      <c r="J3438">
        <v>2025</v>
      </c>
      <c r="K3438">
        <v>100</v>
      </c>
      <c r="L3438" t="s">
        <v>2534</v>
      </c>
      <c r="M3438" t="s">
        <v>11862</v>
      </c>
      <c r="N3438" t="s">
        <v>11867</v>
      </c>
      <c r="O3438" t="s">
        <v>1753</v>
      </c>
    </row>
    <row r="3439" spans="1:19">
      <c r="A3439" t="s">
        <v>11868</v>
      </c>
      <c r="B3439" t="s">
        <v>1118</v>
      </c>
      <c r="C3439" t="s">
        <v>2486</v>
      </c>
      <c r="D3439" t="s">
        <v>1743</v>
      </c>
      <c r="E3439" t="s">
        <v>2487</v>
      </c>
      <c r="F3439" t="s">
        <v>2526</v>
      </c>
      <c r="G3439" t="s">
        <v>304</v>
      </c>
      <c r="H3439" t="s">
        <v>1366</v>
      </c>
      <c r="I3439" t="s">
        <v>1367</v>
      </c>
      <c r="J3439">
        <v>2025</v>
      </c>
      <c r="K3439">
        <v>100</v>
      </c>
      <c r="L3439" t="s">
        <v>2537</v>
      </c>
      <c r="M3439" t="s">
        <v>11862</v>
      </c>
      <c r="N3439" t="s">
        <v>11869</v>
      </c>
      <c r="O3439" t="s">
        <v>1753</v>
      </c>
    </row>
    <row r="3440" spans="1:19">
      <c r="A3440" t="s">
        <v>11870</v>
      </c>
      <c r="B3440" t="s">
        <v>1119</v>
      </c>
      <c r="C3440" t="s">
        <v>2486</v>
      </c>
      <c r="D3440" t="s">
        <v>1743</v>
      </c>
      <c r="E3440" t="s">
        <v>2487</v>
      </c>
      <c r="F3440" t="s">
        <v>2526</v>
      </c>
      <c r="G3440" t="s">
        <v>308</v>
      </c>
      <c r="H3440" t="s">
        <v>1366</v>
      </c>
      <c r="I3440" t="s">
        <v>1367</v>
      </c>
      <c r="J3440">
        <v>2025</v>
      </c>
      <c r="K3440">
        <v>100</v>
      </c>
      <c r="L3440" t="s">
        <v>2540</v>
      </c>
      <c r="M3440" t="s">
        <v>11862</v>
      </c>
      <c r="N3440" t="s">
        <v>11871</v>
      </c>
      <c r="O3440" t="s">
        <v>1753</v>
      </c>
    </row>
    <row r="3441" spans="1:19">
      <c r="A3441" t="s">
        <v>11872</v>
      </c>
      <c r="B3441" t="s">
        <v>1120</v>
      </c>
      <c r="C3441" t="s">
        <v>2486</v>
      </c>
      <c r="D3441" t="s">
        <v>1743</v>
      </c>
      <c r="E3441" t="s">
        <v>2487</v>
      </c>
      <c r="F3441" t="s">
        <v>2526</v>
      </c>
      <c r="G3441" t="s">
        <v>312</v>
      </c>
      <c r="H3441" t="s">
        <v>1366</v>
      </c>
      <c r="I3441" t="s">
        <v>1367</v>
      </c>
      <c r="J3441">
        <v>2025</v>
      </c>
      <c r="K3441">
        <v>100</v>
      </c>
      <c r="L3441" t="s">
        <v>2543</v>
      </c>
      <c r="M3441" t="s">
        <v>11873</v>
      </c>
      <c r="N3441" t="s">
        <v>11874</v>
      </c>
      <c r="O3441" t="s">
        <v>1753</v>
      </c>
    </row>
    <row r="3442" spans="1:19">
      <c r="A3442" t="s">
        <v>11875</v>
      </c>
      <c r="B3442" t="s">
        <v>1121</v>
      </c>
      <c r="C3442" t="s">
        <v>2486</v>
      </c>
      <c r="D3442" t="s">
        <v>1743</v>
      </c>
      <c r="E3442" t="s">
        <v>2487</v>
      </c>
      <c r="F3442" t="s">
        <v>2526</v>
      </c>
      <c r="G3442" t="s">
        <v>318</v>
      </c>
      <c r="H3442" t="s">
        <v>1366</v>
      </c>
      <c r="I3442" t="s">
        <v>1367</v>
      </c>
      <c r="J3442">
        <v>2025</v>
      </c>
      <c r="K3442">
        <v>100</v>
      </c>
      <c r="L3442" t="s">
        <v>5688</v>
      </c>
      <c r="M3442" t="s">
        <v>11862</v>
      </c>
      <c r="N3442" t="s">
        <v>11876</v>
      </c>
      <c r="O3442" t="s">
        <v>1753</v>
      </c>
    </row>
    <row r="3443" spans="1:19">
      <c r="A3443" t="s">
        <v>11877</v>
      </c>
      <c r="B3443" t="s">
        <v>1122</v>
      </c>
      <c r="C3443" t="s">
        <v>2486</v>
      </c>
      <c r="D3443" t="s">
        <v>1743</v>
      </c>
      <c r="E3443" t="s">
        <v>2487</v>
      </c>
      <c r="F3443" t="s">
        <v>2526</v>
      </c>
      <c r="G3443" t="s">
        <v>324</v>
      </c>
      <c r="H3443" t="s">
        <v>1366</v>
      </c>
      <c r="I3443" t="s">
        <v>1367</v>
      </c>
      <c r="J3443">
        <v>2025</v>
      </c>
      <c r="K3443">
        <v>33</v>
      </c>
      <c r="L3443" t="s">
        <v>3897</v>
      </c>
      <c r="M3443" t="s">
        <v>11862</v>
      </c>
      <c r="N3443" t="s">
        <v>11878</v>
      </c>
      <c r="O3443" t="s">
        <v>1753</v>
      </c>
      <c r="Q3443" t="s">
        <v>11879</v>
      </c>
      <c r="S3443" t="s">
        <v>11880</v>
      </c>
    </row>
    <row r="3444" spans="1:19">
      <c r="A3444" t="s">
        <v>11881</v>
      </c>
      <c r="B3444" t="s">
        <v>1123</v>
      </c>
      <c r="C3444" t="s">
        <v>2486</v>
      </c>
      <c r="D3444" t="s">
        <v>1743</v>
      </c>
      <c r="E3444" t="s">
        <v>2487</v>
      </c>
      <c r="F3444" t="s">
        <v>2552</v>
      </c>
      <c r="G3444" t="s">
        <v>330</v>
      </c>
      <c r="H3444" t="s">
        <v>1366</v>
      </c>
      <c r="I3444" t="s">
        <v>1367</v>
      </c>
      <c r="J3444">
        <v>2025</v>
      </c>
      <c r="K3444">
        <v>100</v>
      </c>
      <c r="L3444" t="s">
        <v>2553</v>
      </c>
      <c r="M3444" t="s">
        <v>11873</v>
      </c>
      <c r="N3444" t="s">
        <v>11882</v>
      </c>
      <c r="O3444" t="s">
        <v>1753</v>
      </c>
    </row>
    <row r="3445" spans="1:19">
      <c r="A3445" t="s">
        <v>11883</v>
      </c>
      <c r="B3445" t="s">
        <v>1124</v>
      </c>
      <c r="C3445" t="s">
        <v>2486</v>
      </c>
      <c r="D3445" t="s">
        <v>1743</v>
      </c>
      <c r="E3445" t="s">
        <v>2487</v>
      </c>
      <c r="F3445" t="s">
        <v>2552</v>
      </c>
      <c r="G3445" t="s">
        <v>336</v>
      </c>
      <c r="H3445" t="s">
        <v>1366</v>
      </c>
      <c r="I3445" t="s">
        <v>1367</v>
      </c>
      <c r="J3445">
        <v>2025</v>
      </c>
      <c r="K3445">
        <v>100</v>
      </c>
      <c r="L3445" t="s">
        <v>3398</v>
      </c>
      <c r="M3445" t="s">
        <v>11862</v>
      </c>
      <c r="N3445" t="s">
        <v>11884</v>
      </c>
      <c r="O3445" t="s">
        <v>1753</v>
      </c>
    </row>
    <row r="3446" spans="1:19">
      <c r="A3446" t="s">
        <v>11885</v>
      </c>
      <c r="B3446" t="s">
        <v>1125</v>
      </c>
      <c r="C3446" t="s">
        <v>2486</v>
      </c>
      <c r="D3446" t="s">
        <v>1743</v>
      </c>
      <c r="E3446" t="s">
        <v>2487</v>
      </c>
      <c r="F3446" t="s">
        <v>2552</v>
      </c>
      <c r="G3446" t="s">
        <v>342</v>
      </c>
      <c r="H3446" t="s">
        <v>1366</v>
      </c>
      <c r="I3446" t="s">
        <v>1367</v>
      </c>
      <c r="J3446">
        <v>2025</v>
      </c>
      <c r="K3446">
        <v>0</v>
      </c>
      <c r="L3446" t="s">
        <v>3402</v>
      </c>
      <c r="M3446" t="s">
        <v>11862</v>
      </c>
      <c r="N3446" t="s">
        <v>11886</v>
      </c>
      <c r="O3446" t="s">
        <v>1753</v>
      </c>
    </row>
    <row r="3447" spans="1:19">
      <c r="A3447" t="s">
        <v>11887</v>
      </c>
      <c r="B3447" t="s">
        <v>1126</v>
      </c>
      <c r="C3447" t="s">
        <v>2486</v>
      </c>
      <c r="D3447" t="s">
        <v>1743</v>
      </c>
      <c r="E3447" t="s">
        <v>2487</v>
      </c>
      <c r="F3447" t="s">
        <v>2552</v>
      </c>
      <c r="G3447" t="s">
        <v>346</v>
      </c>
      <c r="H3447" t="s">
        <v>1366</v>
      </c>
      <c r="I3447" t="s">
        <v>1367</v>
      </c>
      <c r="J3447">
        <v>2025</v>
      </c>
      <c r="K3447">
        <v>0</v>
      </c>
      <c r="L3447" t="s">
        <v>3406</v>
      </c>
      <c r="M3447" t="s">
        <v>11862</v>
      </c>
      <c r="N3447" t="s">
        <v>11888</v>
      </c>
      <c r="O3447" t="s">
        <v>1753</v>
      </c>
    </row>
    <row r="3448" spans="1:19">
      <c r="A3448" t="s">
        <v>11889</v>
      </c>
      <c r="B3448" t="s">
        <v>1127</v>
      </c>
      <c r="C3448" t="s">
        <v>2486</v>
      </c>
      <c r="D3448" t="s">
        <v>1743</v>
      </c>
      <c r="E3448" t="s">
        <v>2487</v>
      </c>
      <c r="F3448" t="s">
        <v>2565</v>
      </c>
      <c r="G3448" t="s">
        <v>352</v>
      </c>
      <c r="H3448" t="s">
        <v>1366</v>
      </c>
      <c r="I3448" t="s">
        <v>1367</v>
      </c>
      <c r="J3448">
        <v>2025</v>
      </c>
      <c r="K3448">
        <v>67</v>
      </c>
      <c r="L3448" t="s">
        <v>3046</v>
      </c>
      <c r="M3448" t="s">
        <v>11862</v>
      </c>
      <c r="N3448" t="s">
        <v>11890</v>
      </c>
      <c r="O3448" t="s">
        <v>1753</v>
      </c>
    </row>
    <row r="3449" spans="1:19">
      <c r="A3449" t="s">
        <v>11891</v>
      </c>
      <c r="B3449" t="s">
        <v>1128</v>
      </c>
      <c r="C3449" t="s">
        <v>2486</v>
      </c>
      <c r="D3449" t="s">
        <v>1743</v>
      </c>
      <c r="E3449" t="s">
        <v>2487</v>
      </c>
      <c r="F3449" t="s">
        <v>2565</v>
      </c>
      <c r="G3449" t="s">
        <v>358</v>
      </c>
      <c r="H3449" t="s">
        <v>1366</v>
      </c>
      <c r="I3449" t="s">
        <v>1367</v>
      </c>
      <c r="J3449">
        <v>2025</v>
      </c>
      <c r="K3449">
        <v>0</v>
      </c>
      <c r="L3449" t="s">
        <v>3050</v>
      </c>
      <c r="M3449" t="s">
        <v>11862</v>
      </c>
      <c r="N3449" t="s">
        <v>11892</v>
      </c>
      <c r="O3449" t="s">
        <v>1753</v>
      </c>
    </row>
    <row r="3450" spans="1:19">
      <c r="A3450" t="s">
        <v>11893</v>
      </c>
      <c r="B3450" t="s">
        <v>1129</v>
      </c>
      <c r="C3450" t="s">
        <v>2486</v>
      </c>
      <c r="D3450" t="s">
        <v>1743</v>
      </c>
      <c r="E3450" t="s">
        <v>2487</v>
      </c>
      <c r="F3450" t="s">
        <v>2573</v>
      </c>
      <c r="G3450" t="s">
        <v>364</v>
      </c>
      <c r="H3450" t="s">
        <v>1366</v>
      </c>
      <c r="I3450" t="s">
        <v>1367</v>
      </c>
      <c r="J3450">
        <v>2025</v>
      </c>
      <c r="K3450">
        <v>100</v>
      </c>
      <c r="L3450" t="s">
        <v>2704</v>
      </c>
      <c r="M3450" t="s">
        <v>11862</v>
      </c>
      <c r="N3450" t="s">
        <v>11894</v>
      </c>
      <c r="O3450" t="s">
        <v>1753</v>
      </c>
    </row>
    <row r="3451" spans="1:19">
      <c r="A3451" t="s">
        <v>11895</v>
      </c>
      <c r="B3451" t="s">
        <v>1130</v>
      </c>
      <c r="C3451" t="s">
        <v>2486</v>
      </c>
      <c r="D3451" t="s">
        <v>1743</v>
      </c>
      <c r="E3451" t="s">
        <v>2487</v>
      </c>
      <c r="F3451" t="s">
        <v>2573</v>
      </c>
      <c r="G3451" t="s">
        <v>369</v>
      </c>
      <c r="H3451" t="s">
        <v>1366</v>
      </c>
      <c r="I3451" t="s">
        <v>1367</v>
      </c>
      <c r="J3451">
        <v>2025</v>
      </c>
      <c r="K3451">
        <v>33</v>
      </c>
      <c r="L3451" t="s">
        <v>2622</v>
      </c>
      <c r="M3451" t="s">
        <v>11896</v>
      </c>
      <c r="N3451" t="s">
        <v>11897</v>
      </c>
      <c r="O3451" t="s">
        <v>1753</v>
      </c>
    </row>
    <row r="3452" spans="1:19">
      <c r="A3452" t="s">
        <v>11898</v>
      </c>
      <c r="B3452" t="s">
        <v>1131</v>
      </c>
      <c r="C3452" t="s">
        <v>2486</v>
      </c>
      <c r="D3452" t="s">
        <v>1743</v>
      </c>
      <c r="E3452" t="s">
        <v>2487</v>
      </c>
      <c r="F3452" t="s">
        <v>2580</v>
      </c>
      <c r="G3452" t="s">
        <v>374</v>
      </c>
      <c r="H3452" t="s">
        <v>1366</v>
      </c>
      <c r="I3452" t="s">
        <v>1367</v>
      </c>
      <c r="J3452">
        <v>2025</v>
      </c>
      <c r="K3452">
        <v>100</v>
      </c>
      <c r="L3452" t="s">
        <v>3056</v>
      </c>
      <c r="M3452" t="s">
        <v>11862</v>
      </c>
      <c r="N3452" t="s">
        <v>11899</v>
      </c>
      <c r="O3452" t="s">
        <v>1753</v>
      </c>
    </row>
    <row r="3453" spans="1:19">
      <c r="A3453" t="s">
        <v>11900</v>
      </c>
      <c r="B3453" t="s">
        <v>1132</v>
      </c>
      <c r="C3453" t="s">
        <v>2486</v>
      </c>
      <c r="D3453" t="s">
        <v>1743</v>
      </c>
      <c r="E3453" t="s">
        <v>2487</v>
      </c>
      <c r="F3453" t="s">
        <v>2580</v>
      </c>
      <c r="G3453" t="s">
        <v>380</v>
      </c>
      <c r="H3453" t="s">
        <v>1366</v>
      </c>
      <c r="I3453" t="s">
        <v>1367</v>
      </c>
      <c r="J3453">
        <v>2025</v>
      </c>
      <c r="K3453">
        <v>100</v>
      </c>
      <c r="L3453" t="s">
        <v>2584</v>
      </c>
      <c r="M3453" t="s">
        <v>11896</v>
      </c>
      <c r="N3453" t="s">
        <v>11901</v>
      </c>
      <c r="O3453" t="s">
        <v>1753</v>
      </c>
    </row>
    <row r="3454" spans="1:19">
      <c r="A3454" t="s">
        <v>11902</v>
      </c>
      <c r="B3454" t="s">
        <v>1133</v>
      </c>
      <c r="C3454" t="s">
        <v>2486</v>
      </c>
      <c r="D3454" t="s">
        <v>1743</v>
      </c>
      <c r="E3454" t="s">
        <v>2487</v>
      </c>
      <c r="F3454" t="s">
        <v>2526</v>
      </c>
      <c r="G3454" t="s">
        <v>386</v>
      </c>
      <c r="H3454" t="s">
        <v>1366</v>
      </c>
      <c r="I3454" t="s">
        <v>1367</v>
      </c>
      <c r="J3454">
        <v>2025</v>
      </c>
      <c r="K3454">
        <v>100</v>
      </c>
      <c r="L3454" t="s">
        <v>3429</v>
      </c>
      <c r="M3454" t="s">
        <v>11862</v>
      </c>
      <c r="N3454" t="s">
        <v>11903</v>
      </c>
      <c r="O3454" t="s">
        <v>1753</v>
      </c>
    </row>
    <row r="3455" spans="1:19">
      <c r="A3455" t="s">
        <v>11904</v>
      </c>
      <c r="B3455" t="s">
        <v>1134</v>
      </c>
      <c r="C3455" t="s">
        <v>2486</v>
      </c>
      <c r="D3455" t="s">
        <v>1743</v>
      </c>
      <c r="E3455" t="s">
        <v>2487</v>
      </c>
      <c r="F3455" t="s">
        <v>2526</v>
      </c>
      <c r="G3455" t="s">
        <v>392</v>
      </c>
      <c r="H3455" t="s">
        <v>1366</v>
      </c>
      <c r="I3455" t="s">
        <v>1367</v>
      </c>
      <c r="J3455">
        <v>2025</v>
      </c>
      <c r="K3455">
        <v>100</v>
      </c>
      <c r="L3455" t="s">
        <v>3435</v>
      </c>
      <c r="M3455" t="s">
        <v>11862</v>
      </c>
      <c r="N3455" t="s">
        <v>11905</v>
      </c>
      <c r="O3455" t="s">
        <v>1753</v>
      </c>
    </row>
    <row r="3456" spans="1:19">
      <c r="A3456" t="s">
        <v>11906</v>
      </c>
      <c r="B3456" t="s">
        <v>1135</v>
      </c>
      <c r="C3456" t="s">
        <v>2486</v>
      </c>
      <c r="D3456" t="s">
        <v>1743</v>
      </c>
      <c r="E3456" t="s">
        <v>2487</v>
      </c>
      <c r="F3456" t="s">
        <v>2526</v>
      </c>
      <c r="G3456" t="s">
        <v>398</v>
      </c>
      <c r="H3456" t="s">
        <v>1366</v>
      </c>
      <c r="I3456" t="s">
        <v>1367</v>
      </c>
      <c r="J3456">
        <v>2025</v>
      </c>
      <c r="K3456">
        <v>100</v>
      </c>
      <c r="L3456" t="s">
        <v>2592</v>
      </c>
      <c r="M3456" t="s">
        <v>11862</v>
      </c>
      <c r="N3456" t="s">
        <v>11907</v>
      </c>
      <c r="O3456" t="s">
        <v>1753</v>
      </c>
    </row>
    <row r="3457" spans="1:15">
      <c r="A3457" t="s">
        <v>11908</v>
      </c>
      <c r="B3457" t="s">
        <v>1136</v>
      </c>
      <c r="C3457" t="s">
        <v>2486</v>
      </c>
      <c r="D3457" t="s">
        <v>1743</v>
      </c>
      <c r="E3457" t="s">
        <v>2487</v>
      </c>
      <c r="F3457" t="s">
        <v>2526</v>
      </c>
      <c r="G3457" t="s">
        <v>402</v>
      </c>
      <c r="H3457" t="s">
        <v>1366</v>
      </c>
      <c r="I3457" t="s">
        <v>1367</v>
      </c>
      <c r="J3457">
        <v>2025</v>
      </c>
      <c r="K3457">
        <v>100</v>
      </c>
      <c r="L3457" t="s">
        <v>4790</v>
      </c>
      <c r="M3457" t="s">
        <v>11862</v>
      </c>
      <c r="N3457" t="s">
        <v>11909</v>
      </c>
      <c r="O3457" t="s">
        <v>1753</v>
      </c>
    </row>
    <row r="3458" spans="1:15">
      <c r="A3458" t="s">
        <v>11910</v>
      </c>
      <c r="B3458" t="s">
        <v>1137</v>
      </c>
      <c r="C3458" t="s">
        <v>2486</v>
      </c>
      <c r="D3458" t="s">
        <v>1743</v>
      </c>
      <c r="E3458" t="s">
        <v>2487</v>
      </c>
      <c r="F3458" t="s">
        <v>2526</v>
      </c>
      <c r="G3458" t="s">
        <v>408</v>
      </c>
      <c r="H3458" t="s">
        <v>1366</v>
      </c>
      <c r="I3458" t="s">
        <v>1367</v>
      </c>
      <c r="J3458">
        <v>2025</v>
      </c>
      <c r="K3458">
        <v>100</v>
      </c>
      <c r="L3458" t="s">
        <v>3448</v>
      </c>
      <c r="M3458" t="s">
        <v>11862</v>
      </c>
      <c r="N3458" t="s">
        <v>11911</v>
      </c>
      <c r="O3458" t="s">
        <v>1753</v>
      </c>
    </row>
    <row r="3459" spans="1:15">
      <c r="A3459" t="s">
        <v>11912</v>
      </c>
      <c r="B3459" t="s">
        <v>1138</v>
      </c>
      <c r="C3459" t="s">
        <v>2486</v>
      </c>
      <c r="D3459" t="s">
        <v>1743</v>
      </c>
      <c r="E3459" t="s">
        <v>2487</v>
      </c>
      <c r="F3459" t="s">
        <v>2526</v>
      </c>
      <c r="G3459" t="s">
        <v>414</v>
      </c>
      <c r="H3459" t="s">
        <v>1366</v>
      </c>
      <c r="I3459" t="s">
        <v>1367</v>
      </c>
      <c r="J3459">
        <v>2025</v>
      </c>
      <c r="K3459">
        <v>100</v>
      </c>
      <c r="L3459" t="s">
        <v>2601</v>
      </c>
      <c r="M3459" t="s">
        <v>11862</v>
      </c>
      <c r="N3459" t="s">
        <v>11913</v>
      </c>
      <c r="O3459" t="s">
        <v>1753</v>
      </c>
    </row>
    <row r="3460" spans="1:15">
      <c r="A3460" t="s">
        <v>11914</v>
      </c>
      <c r="B3460" t="s">
        <v>1139</v>
      </c>
      <c r="C3460" t="s">
        <v>2486</v>
      </c>
      <c r="D3460" t="s">
        <v>1743</v>
      </c>
      <c r="E3460" t="s">
        <v>2487</v>
      </c>
      <c r="F3460" t="s">
        <v>2552</v>
      </c>
      <c r="G3460" t="s">
        <v>420</v>
      </c>
      <c r="H3460" t="s">
        <v>1366</v>
      </c>
      <c r="I3460" t="s">
        <v>1367</v>
      </c>
      <c r="J3460">
        <v>2025</v>
      </c>
      <c r="K3460">
        <v>100</v>
      </c>
      <c r="L3460" t="s">
        <v>2604</v>
      </c>
      <c r="M3460" t="s">
        <v>11862</v>
      </c>
      <c r="N3460" t="s">
        <v>11915</v>
      </c>
      <c r="O3460" t="s">
        <v>1753</v>
      </c>
    </row>
    <row r="3461" spans="1:15">
      <c r="A3461" t="s">
        <v>11916</v>
      </c>
      <c r="B3461" t="s">
        <v>1140</v>
      </c>
      <c r="C3461" t="s">
        <v>2486</v>
      </c>
      <c r="D3461" t="s">
        <v>1743</v>
      </c>
      <c r="E3461" t="s">
        <v>2487</v>
      </c>
      <c r="F3461" t="s">
        <v>2552</v>
      </c>
      <c r="G3461" t="s">
        <v>424</v>
      </c>
      <c r="H3461" t="s">
        <v>1366</v>
      </c>
      <c r="I3461" t="s">
        <v>1367</v>
      </c>
      <c r="J3461">
        <v>2025</v>
      </c>
      <c r="K3461">
        <v>100</v>
      </c>
      <c r="L3461" t="s">
        <v>2607</v>
      </c>
      <c r="M3461" t="s">
        <v>11862</v>
      </c>
      <c r="N3461" t="s">
        <v>11917</v>
      </c>
      <c r="O3461" t="s">
        <v>1753</v>
      </c>
    </row>
    <row r="3462" spans="1:15">
      <c r="A3462" t="s">
        <v>11918</v>
      </c>
      <c r="B3462" t="s">
        <v>1141</v>
      </c>
      <c r="C3462" t="s">
        <v>2486</v>
      </c>
      <c r="D3462" t="s">
        <v>1743</v>
      </c>
      <c r="E3462" t="s">
        <v>2487</v>
      </c>
      <c r="F3462" t="s">
        <v>2552</v>
      </c>
      <c r="G3462" t="s">
        <v>430</v>
      </c>
      <c r="H3462" t="s">
        <v>1366</v>
      </c>
      <c r="I3462" t="s">
        <v>1367</v>
      </c>
      <c r="J3462">
        <v>2025</v>
      </c>
      <c r="K3462">
        <v>100</v>
      </c>
      <c r="L3462" t="s">
        <v>2610</v>
      </c>
      <c r="M3462" t="s">
        <v>11862</v>
      </c>
      <c r="N3462" t="s">
        <v>11919</v>
      </c>
      <c r="O3462" t="s">
        <v>1753</v>
      </c>
    </row>
    <row r="3463" spans="1:15">
      <c r="A3463" t="s">
        <v>11920</v>
      </c>
      <c r="B3463" t="s">
        <v>1142</v>
      </c>
      <c r="C3463" t="s">
        <v>2486</v>
      </c>
      <c r="D3463" t="s">
        <v>1743</v>
      </c>
      <c r="E3463" t="s">
        <v>2487</v>
      </c>
      <c r="F3463" t="s">
        <v>2552</v>
      </c>
      <c r="G3463" t="s">
        <v>434</v>
      </c>
      <c r="H3463" t="s">
        <v>1366</v>
      </c>
      <c r="I3463" t="s">
        <v>1367</v>
      </c>
      <c r="J3463">
        <v>2025</v>
      </c>
      <c r="K3463">
        <v>100</v>
      </c>
      <c r="L3463" t="s">
        <v>2614</v>
      </c>
      <c r="M3463" t="s">
        <v>11862</v>
      </c>
      <c r="N3463" t="s">
        <v>11921</v>
      </c>
      <c r="O3463" t="s">
        <v>1753</v>
      </c>
    </row>
    <row r="3464" spans="1:15">
      <c r="A3464" t="s">
        <v>11922</v>
      </c>
      <c r="B3464" t="s">
        <v>1143</v>
      </c>
      <c r="C3464" t="s">
        <v>2486</v>
      </c>
      <c r="D3464" t="s">
        <v>1743</v>
      </c>
      <c r="E3464" t="s">
        <v>2487</v>
      </c>
      <c r="F3464" t="s">
        <v>2552</v>
      </c>
      <c r="G3464" t="s">
        <v>438</v>
      </c>
      <c r="H3464" t="s">
        <v>1366</v>
      </c>
      <c r="I3464" t="s">
        <v>1367</v>
      </c>
      <c r="J3464">
        <v>2025</v>
      </c>
      <c r="K3464">
        <v>100</v>
      </c>
      <c r="L3464" t="s">
        <v>2617</v>
      </c>
      <c r="M3464" t="s">
        <v>11862</v>
      </c>
      <c r="N3464" t="s">
        <v>11923</v>
      </c>
      <c r="O3464" t="s">
        <v>1753</v>
      </c>
    </row>
    <row r="3465" spans="1:15">
      <c r="A3465" t="s">
        <v>11924</v>
      </c>
      <c r="B3465" t="s">
        <v>1144</v>
      </c>
      <c r="C3465" t="s">
        <v>2486</v>
      </c>
      <c r="D3465" t="s">
        <v>1743</v>
      </c>
      <c r="E3465" t="s">
        <v>2487</v>
      </c>
      <c r="F3465" t="s">
        <v>2552</v>
      </c>
      <c r="G3465" t="s">
        <v>444</v>
      </c>
      <c r="H3465" t="s">
        <v>1366</v>
      </c>
      <c r="I3465" t="s">
        <v>1367</v>
      </c>
      <c r="J3465">
        <v>2025</v>
      </c>
      <c r="K3465">
        <v>100</v>
      </c>
      <c r="L3465" t="s">
        <v>2601</v>
      </c>
      <c r="M3465" t="s">
        <v>11862</v>
      </c>
      <c r="N3465" t="s">
        <v>11925</v>
      </c>
      <c r="O3465" t="s">
        <v>1753</v>
      </c>
    </row>
    <row r="3466" spans="1:15">
      <c r="A3466" t="s">
        <v>11926</v>
      </c>
      <c r="B3466" t="s">
        <v>1145</v>
      </c>
      <c r="C3466" t="s">
        <v>2486</v>
      </c>
      <c r="D3466" t="s">
        <v>1743</v>
      </c>
      <c r="E3466" t="s">
        <v>2487</v>
      </c>
      <c r="F3466" t="s">
        <v>2565</v>
      </c>
      <c r="G3466" t="s">
        <v>447</v>
      </c>
      <c r="H3466" t="s">
        <v>1366</v>
      </c>
      <c r="I3466" t="s">
        <v>1367</v>
      </c>
      <c r="J3466">
        <v>2025</v>
      </c>
      <c r="K3466">
        <v>33</v>
      </c>
      <c r="L3466" t="s">
        <v>2622</v>
      </c>
      <c r="M3466" t="s">
        <v>11862</v>
      </c>
      <c r="N3466" t="s">
        <v>11927</v>
      </c>
      <c r="O3466" t="s">
        <v>1753</v>
      </c>
    </row>
    <row r="3467" spans="1:15">
      <c r="A3467" t="s">
        <v>11928</v>
      </c>
      <c r="B3467" t="s">
        <v>1146</v>
      </c>
      <c r="C3467" t="s">
        <v>2486</v>
      </c>
      <c r="D3467" t="s">
        <v>1743</v>
      </c>
      <c r="E3467" t="s">
        <v>2487</v>
      </c>
      <c r="F3467" t="s">
        <v>2565</v>
      </c>
      <c r="G3467" t="s">
        <v>452</v>
      </c>
      <c r="H3467" t="s">
        <v>1366</v>
      </c>
      <c r="I3467" t="s">
        <v>1367</v>
      </c>
      <c r="J3467">
        <v>2025</v>
      </c>
      <c r="K3467">
        <v>100</v>
      </c>
      <c r="L3467" t="s">
        <v>2601</v>
      </c>
      <c r="M3467" t="s">
        <v>11862</v>
      </c>
      <c r="N3467" t="s">
        <v>11929</v>
      </c>
      <c r="O3467" t="s">
        <v>1753</v>
      </c>
    </row>
    <row r="3468" spans="1:15">
      <c r="A3468" t="s">
        <v>11930</v>
      </c>
      <c r="B3468" t="s">
        <v>1147</v>
      </c>
      <c r="C3468" t="s">
        <v>2486</v>
      </c>
      <c r="D3468" t="s">
        <v>1743</v>
      </c>
      <c r="E3468" t="s">
        <v>2487</v>
      </c>
      <c r="F3468" t="s">
        <v>2627</v>
      </c>
      <c r="G3468" t="s">
        <v>455</v>
      </c>
      <c r="H3468" t="s">
        <v>1366</v>
      </c>
      <c r="I3468" t="s">
        <v>1367</v>
      </c>
      <c r="J3468">
        <v>2025</v>
      </c>
      <c r="K3468">
        <v>100</v>
      </c>
      <c r="L3468" t="s">
        <v>3480</v>
      </c>
      <c r="M3468" t="s">
        <v>11862</v>
      </c>
      <c r="N3468" t="s">
        <v>11931</v>
      </c>
      <c r="O3468" t="s">
        <v>1753</v>
      </c>
    </row>
    <row r="3469" spans="1:15">
      <c r="A3469" t="s">
        <v>11932</v>
      </c>
      <c r="B3469" t="s">
        <v>1148</v>
      </c>
      <c r="C3469" t="s">
        <v>2486</v>
      </c>
      <c r="D3469" t="s">
        <v>1743</v>
      </c>
      <c r="E3469" t="s">
        <v>2487</v>
      </c>
      <c r="F3469" t="s">
        <v>2627</v>
      </c>
      <c r="G3469" t="s">
        <v>461</v>
      </c>
      <c r="H3469" t="s">
        <v>1366</v>
      </c>
      <c r="I3469" t="s">
        <v>1367</v>
      </c>
      <c r="J3469">
        <v>2025</v>
      </c>
      <c r="K3469">
        <v>100</v>
      </c>
      <c r="L3469" t="s">
        <v>2631</v>
      </c>
      <c r="M3469" t="s">
        <v>11862</v>
      </c>
      <c r="N3469" t="s">
        <v>11933</v>
      </c>
      <c r="O3469" t="s">
        <v>1753</v>
      </c>
    </row>
    <row r="3470" spans="1:15">
      <c r="A3470" t="s">
        <v>11934</v>
      </c>
      <c r="B3470" t="s">
        <v>1149</v>
      </c>
      <c r="C3470" t="s">
        <v>2486</v>
      </c>
      <c r="D3470" t="s">
        <v>1743</v>
      </c>
      <c r="E3470" t="s">
        <v>2487</v>
      </c>
      <c r="F3470" t="s">
        <v>2627</v>
      </c>
      <c r="G3470" t="s">
        <v>465</v>
      </c>
      <c r="H3470" t="s">
        <v>1366</v>
      </c>
      <c r="I3470" t="s">
        <v>1367</v>
      </c>
      <c r="J3470">
        <v>2025</v>
      </c>
      <c r="K3470">
        <v>100</v>
      </c>
      <c r="L3470" t="s">
        <v>2634</v>
      </c>
      <c r="M3470" t="s">
        <v>11862</v>
      </c>
      <c r="N3470" t="s">
        <v>11935</v>
      </c>
      <c r="O3470" t="s">
        <v>1753</v>
      </c>
    </row>
    <row r="3471" spans="1:15">
      <c r="A3471" t="s">
        <v>11936</v>
      </c>
      <c r="B3471" t="s">
        <v>1150</v>
      </c>
      <c r="C3471" t="s">
        <v>2486</v>
      </c>
      <c r="D3471" t="s">
        <v>1743</v>
      </c>
      <c r="E3471" t="s">
        <v>2487</v>
      </c>
      <c r="F3471" t="s">
        <v>2580</v>
      </c>
      <c r="G3471" t="s">
        <v>471</v>
      </c>
      <c r="H3471" t="s">
        <v>1366</v>
      </c>
      <c r="I3471" t="s">
        <v>1367</v>
      </c>
      <c r="J3471">
        <v>2025</v>
      </c>
      <c r="K3471">
        <v>100</v>
      </c>
      <c r="L3471" t="s">
        <v>4829</v>
      </c>
      <c r="M3471" t="s">
        <v>11862</v>
      </c>
      <c r="N3471" t="s">
        <v>11937</v>
      </c>
      <c r="O3471" t="s">
        <v>1753</v>
      </c>
    </row>
    <row r="3472" spans="1:15">
      <c r="A3472" t="s">
        <v>11938</v>
      </c>
      <c r="B3472" t="s">
        <v>1151</v>
      </c>
      <c r="C3472" t="s">
        <v>2486</v>
      </c>
      <c r="D3472" t="s">
        <v>1743</v>
      </c>
      <c r="E3472" t="s">
        <v>2487</v>
      </c>
      <c r="F3472" t="s">
        <v>2627</v>
      </c>
      <c r="G3472" t="s">
        <v>477</v>
      </c>
      <c r="H3472" t="s">
        <v>1366</v>
      </c>
      <c r="I3472" t="s">
        <v>1367</v>
      </c>
      <c r="J3472">
        <v>2025</v>
      </c>
      <c r="K3472">
        <v>100</v>
      </c>
      <c r="L3472" t="s">
        <v>3495</v>
      </c>
      <c r="M3472" t="s">
        <v>11862</v>
      </c>
      <c r="N3472" t="s">
        <v>11939</v>
      </c>
      <c r="O3472" t="s">
        <v>1753</v>
      </c>
    </row>
    <row r="3473" spans="1:15">
      <c r="A3473" t="s">
        <v>11940</v>
      </c>
      <c r="B3473" t="s">
        <v>1152</v>
      </c>
      <c r="C3473" t="s">
        <v>2486</v>
      </c>
      <c r="D3473" t="s">
        <v>1743</v>
      </c>
      <c r="E3473" t="s">
        <v>2487</v>
      </c>
      <c r="F3473" t="s">
        <v>2627</v>
      </c>
      <c r="G3473" t="s">
        <v>483</v>
      </c>
      <c r="H3473" t="s">
        <v>1366</v>
      </c>
      <c r="I3473" t="s">
        <v>1367</v>
      </c>
      <c r="J3473">
        <v>2025</v>
      </c>
      <c r="K3473">
        <v>100</v>
      </c>
      <c r="L3473" t="s">
        <v>11941</v>
      </c>
      <c r="M3473" t="s">
        <v>11862</v>
      </c>
      <c r="N3473" t="s">
        <v>11942</v>
      </c>
      <c r="O3473" t="s">
        <v>1753</v>
      </c>
    </row>
    <row r="3474" spans="1:15">
      <c r="A3474" t="s">
        <v>11943</v>
      </c>
      <c r="B3474" t="s">
        <v>1153</v>
      </c>
      <c r="C3474" t="s">
        <v>2486</v>
      </c>
      <c r="D3474" t="s">
        <v>1743</v>
      </c>
      <c r="E3474" t="s">
        <v>2487</v>
      </c>
      <c r="F3474" t="s">
        <v>2627</v>
      </c>
      <c r="G3474" t="s">
        <v>489</v>
      </c>
      <c r="H3474" t="s">
        <v>1366</v>
      </c>
      <c r="I3474" t="s">
        <v>1367</v>
      </c>
      <c r="J3474">
        <v>2025</v>
      </c>
      <c r="K3474">
        <v>33</v>
      </c>
      <c r="L3474" t="s">
        <v>5321</v>
      </c>
      <c r="M3474" t="s">
        <v>11862</v>
      </c>
      <c r="N3474" t="s">
        <v>11944</v>
      </c>
      <c r="O3474" t="s">
        <v>1753</v>
      </c>
    </row>
    <row r="3475" spans="1:15">
      <c r="A3475" t="s">
        <v>11945</v>
      </c>
      <c r="B3475" t="s">
        <v>1154</v>
      </c>
      <c r="C3475" t="s">
        <v>2486</v>
      </c>
      <c r="D3475" t="s">
        <v>1743</v>
      </c>
      <c r="E3475" t="s">
        <v>2487</v>
      </c>
      <c r="F3475" t="s">
        <v>2627</v>
      </c>
      <c r="G3475" t="s">
        <v>495</v>
      </c>
      <c r="H3475" t="s">
        <v>1366</v>
      </c>
      <c r="I3475" t="s">
        <v>1367</v>
      </c>
      <c r="J3475">
        <v>2025</v>
      </c>
      <c r="K3475">
        <v>33</v>
      </c>
      <c r="L3475" t="s">
        <v>6170</v>
      </c>
      <c r="M3475" t="s">
        <v>11862</v>
      </c>
      <c r="N3475" t="s">
        <v>11946</v>
      </c>
      <c r="O3475" t="s">
        <v>1753</v>
      </c>
    </row>
    <row r="3476" spans="1:15">
      <c r="A3476" t="s">
        <v>11947</v>
      </c>
      <c r="B3476" t="s">
        <v>1155</v>
      </c>
      <c r="C3476" t="s">
        <v>2486</v>
      </c>
      <c r="D3476" t="s">
        <v>1743</v>
      </c>
      <c r="E3476" t="s">
        <v>2487</v>
      </c>
      <c r="F3476" t="s">
        <v>2627</v>
      </c>
      <c r="G3476" t="s">
        <v>501</v>
      </c>
      <c r="H3476" t="s">
        <v>1366</v>
      </c>
      <c r="I3476" t="s">
        <v>1367</v>
      </c>
      <c r="J3476">
        <v>2025</v>
      </c>
      <c r="L3476" t="s">
        <v>3959</v>
      </c>
      <c r="M3476" t="s">
        <v>11862</v>
      </c>
      <c r="N3476" t="s">
        <v>11948</v>
      </c>
      <c r="O3476" t="s">
        <v>1753</v>
      </c>
    </row>
    <row r="3477" spans="1:15">
      <c r="A3477" t="s">
        <v>11949</v>
      </c>
      <c r="B3477" t="s">
        <v>1156</v>
      </c>
      <c r="C3477" t="s">
        <v>2486</v>
      </c>
      <c r="D3477" t="s">
        <v>1743</v>
      </c>
      <c r="E3477" t="s">
        <v>2487</v>
      </c>
      <c r="F3477" t="s">
        <v>2627</v>
      </c>
      <c r="G3477" t="s">
        <v>507</v>
      </c>
      <c r="H3477" t="s">
        <v>1366</v>
      </c>
      <c r="I3477" t="s">
        <v>1367</v>
      </c>
      <c r="J3477">
        <v>2025</v>
      </c>
      <c r="K3477">
        <v>100</v>
      </c>
      <c r="L3477" t="s">
        <v>4851</v>
      </c>
      <c r="M3477" t="s">
        <v>11862</v>
      </c>
      <c r="N3477" t="s">
        <v>11950</v>
      </c>
      <c r="O3477" t="s">
        <v>1753</v>
      </c>
    </row>
    <row r="3478" spans="1:15">
      <c r="A3478" t="s">
        <v>11951</v>
      </c>
      <c r="B3478" t="s">
        <v>1157</v>
      </c>
      <c r="C3478" t="s">
        <v>2486</v>
      </c>
      <c r="D3478" t="s">
        <v>1743</v>
      </c>
      <c r="E3478" t="s">
        <v>2487</v>
      </c>
      <c r="F3478" t="s">
        <v>2627</v>
      </c>
      <c r="G3478" t="s">
        <v>513</v>
      </c>
      <c r="H3478" t="s">
        <v>1366</v>
      </c>
      <c r="I3478" t="s">
        <v>1367</v>
      </c>
      <c r="J3478">
        <v>2025</v>
      </c>
      <c r="K3478">
        <v>100</v>
      </c>
      <c r="L3478" t="s">
        <v>4856</v>
      </c>
      <c r="M3478" t="s">
        <v>11862</v>
      </c>
      <c r="N3478" t="s">
        <v>11952</v>
      </c>
      <c r="O3478" t="s">
        <v>1753</v>
      </c>
    </row>
    <row r="3479" spans="1:15">
      <c r="A3479" t="s">
        <v>11953</v>
      </c>
      <c r="B3479" t="s">
        <v>1158</v>
      </c>
      <c r="C3479" t="s">
        <v>2486</v>
      </c>
      <c r="D3479" t="s">
        <v>1743</v>
      </c>
      <c r="E3479" t="s">
        <v>2487</v>
      </c>
      <c r="F3479" t="s">
        <v>2627</v>
      </c>
      <c r="G3479" t="s">
        <v>518</v>
      </c>
      <c r="H3479" t="s">
        <v>1366</v>
      </c>
      <c r="I3479" t="s">
        <v>1367</v>
      </c>
      <c r="J3479">
        <v>2025</v>
      </c>
      <c r="L3479" t="s">
        <v>3959</v>
      </c>
      <c r="N3479" t="s">
        <v>11954</v>
      </c>
      <c r="O3479" t="s">
        <v>1753</v>
      </c>
    </row>
    <row r="3480" spans="1:15">
      <c r="A3480" t="s">
        <v>11955</v>
      </c>
      <c r="B3480" t="s">
        <v>1159</v>
      </c>
      <c r="C3480" t="s">
        <v>2486</v>
      </c>
      <c r="D3480" t="s">
        <v>1743</v>
      </c>
      <c r="E3480" t="s">
        <v>2487</v>
      </c>
      <c r="F3480" t="s">
        <v>2627</v>
      </c>
      <c r="G3480" t="s">
        <v>524</v>
      </c>
      <c r="H3480" t="s">
        <v>1366</v>
      </c>
      <c r="I3480" t="s">
        <v>1367</v>
      </c>
      <c r="J3480">
        <v>2025</v>
      </c>
      <c r="K3480">
        <v>33</v>
      </c>
      <c r="L3480" t="s">
        <v>2666</v>
      </c>
      <c r="M3480" t="s">
        <v>11896</v>
      </c>
      <c r="N3480" t="s">
        <v>11956</v>
      </c>
      <c r="O3480" t="s">
        <v>1753</v>
      </c>
    </row>
    <row r="3481" spans="1:15">
      <c r="A3481" t="s">
        <v>11957</v>
      </c>
      <c r="B3481" t="s">
        <v>1160</v>
      </c>
      <c r="C3481" t="s">
        <v>2486</v>
      </c>
      <c r="D3481" t="s">
        <v>1743</v>
      </c>
      <c r="E3481" t="s">
        <v>2487</v>
      </c>
      <c r="F3481" t="s">
        <v>2627</v>
      </c>
      <c r="G3481" t="s">
        <v>530</v>
      </c>
      <c r="H3481" t="s">
        <v>1366</v>
      </c>
      <c r="I3481" t="s">
        <v>1367</v>
      </c>
      <c r="J3481">
        <v>2025</v>
      </c>
      <c r="K3481">
        <v>100</v>
      </c>
      <c r="L3481" t="s">
        <v>4436</v>
      </c>
      <c r="M3481" t="s">
        <v>11862</v>
      </c>
      <c r="N3481" t="s">
        <v>11958</v>
      </c>
      <c r="O3481" t="s">
        <v>1753</v>
      </c>
    </row>
    <row r="3482" spans="1:15">
      <c r="A3482" t="s">
        <v>11959</v>
      </c>
      <c r="B3482" t="s">
        <v>1161</v>
      </c>
      <c r="C3482" t="s">
        <v>2486</v>
      </c>
      <c r="D3482" t="s">
        <v>1743</v>
      </c>
      <c r="E3482" t="s">
        <v>2487</v>
      </c>
      <c r="F3482" t="s">
        <v>2580</v>
      </c>
      <c r="G3482" t="s">
        <v>536</v>
      </c>
      <c r="H3482" t="s">
        <v>1366</v>
      </c>
      <c r="I3482" t="s">
        <v>1367</v>
      </c>
      <c r="J3482">
        <v>2025</v>
      </c>
      <c r="K3482">
        <v>100</v>
      </c>
      <c r="L3482" t="s">
        <v>3122</v>
      </c>
      <c r="M3482" t="s">
        <v>11862</v>
      </c>
      <c r="N3482" t="s">
        <v>11960</v>
      </c>
      <c r="O3482" t="s">
        <v>1753</v>
      </c>
    </row>
    <row r="3483" spans="1:15">
      <c r="A3483" t="s">
        <v>11961</v>
      </c>
      <c r="B3483" t="s">
        <v>1162</v>
      </c>
      <c r="C3483" t="s">
        <v>2486</v>
      </c>
      <c r="D3483" t="s">
        <v>1743</v>
      </c>
      <c r="E3483" t="s">
        <v>2487</v>
      </c>
      <c r="F3483" t="s">
        <v>2580</v>
      </c>
      <c r="G3483" t="s">
        <v>542</v>
      </c>
      <c r="H3483" t="s">
        <v>1366</v>
      </c>
      <c r="I3483" t="s">
        <v>1367</v>
      </c>
      <c r="J3483">
        <v>2025</v>
      </c>
      <c r="K3483">
        <v>100</v>
      </c>
      <c r="L3483" t="s">
        <v>3994</v>
      </c>
      <c r="M3483" t="s">
        <v>11862</v>
      </c>
      <c r="N3483" t="s">
        <v>11962</v>
      </c>
      <c r="O3483" t="s">
        <v>1753</v>
      </c>
    </row>
    <row r="3484" spans="1:15">
      <c r="A3484" t="s">
        <v>11963</v>
      </c>
      <c r="B3484" t="s">
        <v>1163</v>
      </c>
      <c r="C3484" t="s">
        <v>2486</v>
      </c>
      <c r="D3484" t="s">
        <v>1743</v>
      </c>
      <c r="E3484" t="s">
        <v>2487</v>
      </c>
      <c r="F3484" t="s">
        <v>2580</v>
      </c>
      <c r="G3484" t="s">
        <v>548</v>
      </c>
      <c r="H3484" t="s">
        <v>1366</v>
      </c>
      <c r="I3484" t="s">
        <v>1367</v>
      </c>
      <c r="J3484">
        <v>2025</v>
      </c>
      <c r="K3484">
        <v>100</v>
      </c>
      <c r="L3484" t="s">
        <v>3997</v>
      </c>
      <c r="M3484" t="s">
        <v>11836</v>
      </c>
      <c r="N3484" t="s">
        <v>11964</v>
      </c>
      <c r="O3484" t="s">
        <v>1753</v>
      </c>
    </row>
    <row r="3485" spans="1:15">
      <c r="A3485" t="s">
        <v>11965</v>
      </c>
      <c r="B3485" t="s">
        <v>1164</v>
      </c>
      <c r="C3485" t="s">
        <v>2486</v>
      </c>
      <c r="D3485" t="s">
        <v>1743</v>
      </c>
      <c r="E3485" t="s">
        <v>2487</v>
      </c>
      <c r="F3485" t="s">
        <v>2580</v>
      </c>
      <c r="G3485" t="s">
        <v>554</v>
      </c>
      <c r="H3485" t="s">
        <v>1366</v>
      </c>
      <c r="I3485" t="s">
        <v>1367</v>
      </c>
      <c r="J3485">
        <v>2025</v>
      </c>
      <c r="K3485">
        <v>100</v>
      </c>
      <c r="L3485" t="s">
        <v>4000</v>
      </c>
      <c r="M3485" t="s">
        <v>11836</v>
      </c>
      <c r="N3485" t="s">
        <v>11966</v>
      </c>
      <c r="O3485" t="s">
        <v>1753</v>
      </c>
    </row>
    <row r="3486" spans="1:15">
      <c r="A3486" t="s">
        <v>11967</v>
      </c>
      <c r="B3486" t="s">
        <v>1165</v>
      </c>
      <c r="C3486" t="s">
        <v>2486</v>
      </c>
      <c r="D3486" t="s">
        <v>1743</v>
      </c>
      <c r="E3486" t="s">
        <v>2487</v>
      </c>
      <c r="F3486" t="s">
        <v>2580</v>
      </c>
      <c r="G3486" t="s">
        <v>560</v>
      </c>
      <c r="H3486" t="s">
        <v>1366</v>
      </c>
      <c r="I3486" t="s">
        <v>1367</v>
      </c>
      <c r="J3486">
        <v>2025</v>
      </c>
      <c r="K3486">
        <v>100</v>
      </c>
      <c r="L3486" t="s">
        <v>4003</v>
      </c>
      <c r="M3486" t="s">
        <v>11836</v>
      </c>
      <c r="N3486" t="s">
        <v>11968</v>
      </c>
      <c r="O3486" t="s">
        <v>1753</v>
      </c>
    </row>
    <row r="3487" spans="1:15">
      <c r="A3487" t="s">
        <v>11969</v>
      </c>
      <c r="B3487" t="s">
        <v>1166</v>
      </c>
      <c r="C3487" t="s">
        <v>2486</v>
      </c>
      <c r="D3487" t="s">
        <v>1743</v>
      </c>
      <c r="E3487" t="s">
        <v>2487</v>
      </c>
      <c r="F3487" t="s">
        <v>2580</v>
      </c>
      <c r="G3487" t="s">
        <v>566</v>
      </c>
      <c r="H3487" t="s">
        <v>1366</v>
      </c>
      <c r="I3487" t="s">
        <v>1367</v>
      </c>
      <c r="J3487">
        <v>2025</v>
      </c>
      <c r="K3487">
        <v>33</v>
      </c>
      <c r="L3487" t="s">
        <v>2696</v>
      </c>
      <c r="M3487" t="s">
        <v>11836</v>
      </c>
      <c r="N3487" t="s">
        <v>11970</v>
      </c>
      <c r="O3487" t="s">
        <v>1753</v>
      </c>
    </row>
    <row r="3488" spans="1:15">
      <c r="A3488" t="s">
        <v>11971</v>
      </c>
      <c r="B3488" t="s">
        <v>1167</v>
      </c>
      <c r="C3488" t="s">
        <v>2486</v>
      </c>
      <c r="D3488" t="s">
        <v>1743</v>
      </c>
      <c r="E3488" t="s">
        <v>2487</v>
      </c>
      <c r="F3488" t="s">
        <v>2699</v>
      </c>
      <c r="G3488" t="s">
        <v>572</v>
      </c>
      <c r="H3488" t="s">
        <v>1366</v>
      </c>
      <c r="I3488" t="s">
        <v>1367</v>
      </c>
      <c r="J3488">
        <v>2025</v>
      </c>
      <c r="K3488">
        <v>100</v>
      </c>
      <c r="L3488" t="s">
        <v>2700</v>
      </c>
      <c r="M3488" t="s">
        <v>11972</v>
      </c>
      <c r="N3488" t="s">
        <v>11973</v>
      </c>
      <c r="O3488" t="s">
        <v>1753</v>
      </c>
    </row>
    <row r="3489" spans="1:19">
      <c r="A3489" t="s">
        <v>11974</v>
      </c>
      <c r="B3489" t="s">
        <v>1168</v>
      </c>
      <c r="C3489" t="s">
        <v>2486</v>
      </c>
      <c r="D3489" t="s">
        <v>1742</v>
      </c>
      <c r="E3489" t="s">
        <v>2487</v>
      </c>
      <c r="F3489" t="s">
        <v>2573</v>
      </c>
      <c r="G3489" t="s">
        <v>578</v>
      </c>
      <c r="H3489" t="s">
        <v>1366</v>
      </c>
      <c r="I3489" t="s">
        <v>1367</v>
      </c>
      <c r="J3489">
        <v>2025</v>
      </c>
      <c r="K3489">
        <v>0</v>
      </c>
      <c r="L3489" t="s">
        <v>3140</v>
      </c>
      <c r="M3489" t="s">
        <v>11975</v>
      </c>
      <c r="N3489" t="s">
        <v>11976</v>
      </c>
      <c r="O3489" t="s">
        <v>1779</v>
      </c>
      <c r="P3489" t="s">
        <v>2622</v>
      </c>
      <c r="Q3489" t="s">
        <v>11977</v>
      </c>
      <c r="S3489" t="s">
        <v>11978</v>
      </c>
    </row>
    <row r="3490" spans="1:19">
      <c r="A3490" t="s">
        <v>11979</v>
      </c>
      <c r="B3490" t="s">
        <v>1169</v>
      </c>
      <c r="C3490" t="s">
        <v>2486</v>
      </c>
      <c r="D3490" t="s">
        <v>1742</v>
      </c>
      <c r="E3490" t="s">
        <v>2487</v>
      </c>
      <c r="F3490" t="s">
        <v>2526</v>
      </c>
      <c r="G3490" t="s">
        <v>580</v>
      </c>
      <c r="H3490" t="s">
        <v>1366</v>
      </c>
      <c r="I3490" t="s">
        <v>1367</v>
      </c>
      <c r="J3490">
        <v>2025</v>
      </c>
      <c r="K3490">
        <v>0</v>
      </c>
      <c r="L3490" t="s">
        <v>3143</v>
      </c>
      <c r="M3490" t="s">
        <v>11975</v>
      </c>
      <c r="N3490" t="s">
        <v>11980</v>
      </c>
      <c r="O3490" t="s">
        <v>1753</v>
      </c>
    </row>
    <row r="3491" spans="1:19">
      <c r="A3491" t="s">
        <v>11981</v>
      </c>
      <c r="B3491" t="s">
        <v>1170</v>
      </c>
      <c r="C3491" t="s">
        <v>2486</v>
      </c>
      <c r="D3491" t="s">
        <v>1742</v>
      </c>
      <c r="E3491" t="s">
        <v>2487</v>
      </c>
      <c r="F3491" t="s">
        <v>2552</v>
      </c>
      <c r="G3491" t="s">
        <v>585</v>
      </c>
      <c r="H3491" t="s">
        <v>1366</v>
      </c>
      <c r="I3491" t="s">
        <v>1367</v>
      </c>
      <c r="J3491">
        <v>2025</v>
      </c>
      <c r="K3491">
        <v>0</v>
      </c>
      <c r="L3491" t="s">
        <v>3145</v>
      </c>
      <c r="M3491" t="s">
        <v>11982</v>
      </c>
      <c r="N3491" t="s">
        <v>11983</v>
      </c>
      <c r="O3491" t="s">
        <v>1753</v>
      </c>
    </row>
    <row r="3492" spans="1:19">
      <c r="A3492" t="s">
        <v>11984</v>
      </c>
      <c r="B3492" t="s">
        <v>1171</v>
      </c>
      <c r="C3492" t="s">
        <v>2486</v>
      </c>
      <c r="D3492" t="s">
        <v>1742</v>
      </c>
      <c r="E3492" t="s">
        <v>2487</v>
      </c>
      <c r="F3492" t="s">
        <v>2565</v>
      </c>
      <c r="G3492" t="s">
        <v>590</v>
      </c>
      <c r="H3492" t="s">
        <v>1366</v>
      </c>
      <c r="I3492" t="s">
        <v>1367</v>
      </c>
      <c r="J3492">
        <v>2025</v>
      </c>
      <c r="K3492">
        <v>0</v>
      </c>
      <c r="L3492" t="s">
        <v>3147</v>
      </c>
      <c r="M3492" t="s">
        <v>11975</v>
      </c>
      <c r="N3492" t="s">
        <v>11985</v>
      </c>
      <c r="O3492" t="s">
        <v>1753</v>
      </c>
    </row>
    <row r="3493" spans="1:19">
      <c r="A3493" t="s">
        <v>11986</v>
      </c>
      <c r="B3493" t="s">
        <v>1172</v>
      </c>
      <c r="C3493" t="s">
        <v>2486</v>
      </c>
      <c r="D3493" t="s">
        <v>1742</v>
      </c>
      <c r="E3493" t="s">
        <v>2487</v>
      </c>
      <c r="F3493" t="s">
        <v>2526</v>
      </c>
      <c r="G3493" t="s">
        <v>592</v>
      </c>
      <c r="H3493" t="s">
        <v>1366</v>
      </c>
      <c r="I3493" t="s">
        <v>1367</v>
      </c>
      <c r="J3493">
        <v>2025</v>
      </c>
      <c r="K3493">
        <v>0</v>
      </c>
      <c r="L3493" t="s">
        <v>3149</v>
      </c>
      <c r="M3493" t="s">
        <v>11873</v>
      </c>
      <c r="N3493" t="s">
        <v>11987</v>
      </c>
      <c r="O3493" t="s">
        <v>1753</v>
      </c>
    </row>
    <row r="3494" spans="1:19">
      <c r="A3494" t="s">
        <v>11988</v>
      </c>
      <c r="B3494" t="s">
        <v>1173</v>
      </c>
      <c r="C3494" t="s">
        <v>2486</v>
      </c>
      <c r="D3494" t="s">
        <v>1744</v>
      </c>
      <c r="E3494" t="s">
        <v>2499</v>
      </c>
      <c r="F3494" t="s">
        <v>2526</v>
      </c>
      <c r="G3494" t="s">
        <v>596</v>
      </c>
      <c r="H3494" t="s">
        <v>1366</v>
      </c>
      <c r="I3494" t="s">
        <v>1367</v>
      </c>
      <c r="J3494">
        <v>2025</v>
      </c>
      <c r="K3494">
        <v>100</v>
      </c>
      <c r="L3494" t="s">
        <v>2719</v>
      </c>
      <c r="M3494" t="s">
        <v>11842</v>
      </c>
      <c r="N3494" t="s">
        <v>11989</v>
      </c>
      <c r="O3494" t="s">
        <v>1753</v>
      </c>
    </row>
    <row r="3495" spans="1:19">
      <c r="A3495" t="s">
        <v>11990</v>
      </c>
      <c r="B3495" t="s">
        <v>1174</v>
      </c>
      <c r="C3495" t="s">
        <v>2486</v>
      </c>
      <c r="D3495" t="s">
        <v>1744</v>
      </c>
      <c r="E3495" t="s">
        <v>2499</v>
      </c>
      <c r="F3495" t="s">
        <v>2526</v>
      </c>
      <c r="G3495" t="s">
        <v>602</v>
      </c>
      <c r="H3495" t="s">
        <v>1366</v>
      </c>
      <c r="I3495" t="s">
        <v>1367</v>
      </c>
      <c r="J3495">
        <v>2025</v>
      </c>
      <c r="K3495">
        <v>100</v>
      </c>
      <c r="L3495" t="s">
        <v>2722</v>
      </c>
      <c r="M3495" t="s">
        <v>11842</v>
      </c>
      <c r="N3495" t="s">
        <v>11991</v>
      </c>
      <c r="O3495" t="s">
        <v>1753</v>
      </c>
    </row>
    <row r="3496" spans="1:19">
      <c r="A3496" t="s">
        <v>11992</v>
      </c>
      <c r="B3496" t="s">
        <v>1175</v>
      </c>
      <c r="C3496" t="s">
        <v>2486</v>
      </c>
      <c r="D3496" t="s">
        <v>1744</v>
      </c>
      <c r="E3496" t="s">
        <v>2499</v>
      </c>
      <c r="F3496" t="s">
        <v>2552</v>
      </c>
      <c r="G3496" t="s">
        <v>608</v>
      </c>
      <c r="H3496" t="s">
        <v>1366</v>
      </c>
      <c r="I3496" t="s">
        <v>1367</v>
      </c>
      <c r="J3496">
        <v>2025</v>
      </c>
      <c r="K3496">
        <v>100</v>
      </c>
      <c r="L3496" t="s">
        <v>2725</v>
      </c>
      <c r="M3496" t="s">
        <v>11842</v>
      </c>
      <c r="N3496" t="s">
        <v>11993</v>
      </c>
      <c r="O3496" t="s">
        <v>1753</v>
      </c>
    </row>
    <row r="3497" spans="1:19">
      <c r="A3497" t="s">
        <v>11994</v>
      </c>
      <c r="B3497" t="s">
        <v>1176</v>
      </c>
      <c r="C3497" t="s">
        <v>2486</v>
      </c>
      <c r="D3497" t="s">
        <v>1744</v>
      </c>
      <c r="E3497" t="s">
        <v>2499</v>
      </c>
      <c r="F3497" t="s">
        <v>2552</v>
      </c>
      <c r="G3497" t="s">
        <v>612</v>
      </c>
      <c r="H3497" t="s">
        <v>1366</v>
      </c>
      <c r="I3497" t="s">
        <v>1367</v>
      </c>
      <c r="J3497">
        <v>2025</v>
      </c>
      <c r="K3497">
        <v>100</v>
      </c>
      <c r="L3497" t="s">
        <v>2728</v>
      </c>
      <c r="M3497" t="s">
        <v>11842</v>
      </c>
      <c r="N3497" t="s">
        <v>11995</v>
      </c>
      <c r="O3497" t="s">
        <v>1753</v>
      </c>
    </row>
    <row r="3498" spans="1:19">
      <c r="A3498" t="s">
        <v>11996</v>
      </c>
      <c r="B3498" t="s">
        <v>1177</v>
      </c>
      <c r="C3498" t="s">
        <v>2486</v>
      </c>
      <c r="D3498" t="s">
        <v>1744</v>
      </c>
      <c r="E3498" t="s">
        <v>2499</v>
      </c>
      <c r="F3498" t="s">
        <v>2565</v>
      </c>
      <c r="G3498" t="s">
        <v>618</v>
      </c>
      <c r="H3498" t="s">
        <v>1366</v>
      </c>
      <c r="I3498" t="s">
        <v>1367</v>
      </c>
      <c r="J3498">
        <v>2025</v>
      </c>
      <c r="K3498">
        <v>67</v>
      </c>
      <c r="L3498" t="s">
        <v>3046</v>
      </c>
      <c r="M3498" t="s">
        <v>11842</v>
      </c>
      <c r="N3498" t="s">
        <v>11997</v>
      </c>
      <c r="O3498" t="s">
        <v>1753</v>
      </c>
    </row>
    <row r="3499" spans="1:19">
      <c r="A3499" t="s">
        <v>11998</v>
      </c>
      <c r="B3499" t="s">
        <v>1178</v>
      </c>
      <c r="C3499" t="s">
        <v>2486</v>
      </c>
      <c r="D3499" t="s">
        <v>1748</v>
      </c>
      <c r="E3499" t="s">
        <v>2733</v>
      </c>
      <c r="F3499" t="s">
        <v>2734</v>
      </c>
      <c r="G3499" t="s">
        <v>621</v>
      </c>
      <c r="H3499" t="s">
        <v>1366</v>
      </c>
      <c r="I3499" t="s">
        <v>1367</v>
      </c>
      <c r="J3499">
        <v>2025</v>
      </c>
      <c r="K3499">
        <v>100</v>
      </c>
      <c r="L3499" t="s">
        <v>3590</v>
      </c>
      <c r="M3499" t="s">
        <v>11999</v>
      </c>
      <c r="N3499" t="s">
        <v>12000</v>
      </c>
      <c r="O3499" t="s">
        <v>1753</v>
      </c>
    </row>
    <row r="3500" spans="1:19">
      <c r="A3500" t="s">
        <v>12001</v>
      </c>
      <c r="B3500" t="s">
        <v>1179</v>
      </c>
      <c r="C3500" t="s">
        <v>2486</v>
      </c>
      <c r="D3500" t="s">
        <v>1748</v>
      </c>
      <c r="E3500" t="s">
        <v>2733</v>
      </c>
      <c r="F3500" t="s">
        <v>2734</v>
      </c>
      <c r="G3500" t="s">
        <v>627</v>
      </c>
      <c r="H3500" t="s">
        <v>1366</v>
      </c>
      <c r="I3500" t="s">
        <v>1367</v>
      </c>
      <c r="J3500">
        <v>2025</v>
      </c>
      <c r="K3500">
        <v>100</v>
      </c>
      <c r="L3500" t="s">
        <v>5406</v>
      </c>
      <c r="M3500" t="s">
        <v>12002</v>
      </c>
      <c r="N3500" t="s">
        <v>12003</v>
      </c>
      <c r="O3500" t="s">
        <v>1753</v>
      </c>
    </row>
    <row r="3501" spans="1:19">
      <c r="A3501" t="s">
        <v>12004</v>
      </c>
      <c r="B3501" t="s">
        <v>1180</v>
      </c>
      <c r="C3501" t="s">
        <v>2486</v>
      </c>
      <c r="D3501" t="s">
        <v>1748</v>
      </c>
      <c r="E3501" t="s">
        <v>2733</v>
      </c>
      <c r="F3501" t="s">
        <v>2734</v>
      </c>
      <c r="G3501" t="s">
        <v>633</v>
      </c>
      <c r="H3501" t="s">
        <v>1366</v>
      </c>
      <c r="I3501" t="s">
        <v>1367</v>
      </c>
      <c r="J3501">
        <v>2025</v>
      </c>
      <c r="K3501">
        <v>0</v>
      </c>
      <c r="L3501" t="s">
        <v>2741</v>
      </c>
      <c r="M3501" t="s">
        <v>12005</v>
      </c>
      <c r="N3501" t="s">
        <v>12006</v>
      </c>
      <c r="O3501" t="s">
        <v>1753</v>
      </c>
    </row>
    <row r="3502" spans="1:19">
      <c r="A3502" t="s">
        <v>12007</v>
      </c>
      <c r="B3502" t="s">
        <v>1181</v>
      </c>
      <c r="C3502" t="s">
        <v>2486</v>
      </c>
      <c r="D3502" t="s">
        <v>1748</v>
      </c>
      <c r="E3502" t="s">
        <v>2733</v>
      </c>
      <c r="F3502" t="s">
        <v>2734</v>
      </c>
      <c r="G3502" t="s">
        <v>639</v>
      </c>
      <c r="H3502" t="s">
        <v>1366</v>
      </c>
      <c r="I3502" t="s">
        <v>1367</v>
      </c>
      <c r="J3502">
        <v>2025</v>
      </c>
      <c r="K3502">
        <v>67</v>
      </c>
      <c r="L3502" t="s">
        <v>3601</v>
      </c>
      <c r="M3502" t="s">
        <v>12008</v>
      </c>
      <c r="N3502" t="s">
        <v>12009</v>
      </c>
      <c r="O3502" t="s">
        <v>1753</v>
      </c>
    </row>
    <row r="3503" spans="1:19">
      <c r="A3503" t="s">
        <v>12010</v>
      </c>
      <c r="B3503" t="s">
        <v>1182</v>
      </c>
      <c r="C3503" t="s">
        <v>2486</v>
      </c>
      <c r="D3503" t="s">
        <v>1745</v>
      </c>
      <c r="E3503" t="s">
        <v>2504</v>
      </c>
      <c r="F3503" t="s">
        <v>2526</v>
      </c>
      <c r="G3503" t="s">
        <v>645</v>
      </c>
      <c r="H3503" t="s">
        <v>1366</v>
      </c>
      <c r="I3503" t="s">
        <v>1367</v>
      </c>
      <c r="J3503">
        <v>2025</v>
      </c>
      <c r="K3503">
        <v>100</v>
      </c>
      <c r="L3503" t="s">
        <v>2747</v>
      </c>
      <c r="M3503" t="s">
        <v>12011</v>
      </c>
      <c r="N3503" t="s">
        <v>12012</v>
      </c>
      <c r="O3503" t="s">
        <v>1753</v>
      </c>
    </row>
    <row r="3504" spans="1:19">
      <c r="A3504" t="s">
        <v>12013</v>
      </c>
      <c r="B3504" t="s">
        <v>1183</v>
      </c>
      <c r="C3504" t="s">
        <v>2486</v>
      </c>
      <c r="D3504" t="s">
        <v>1745</v>
      </c>
      <c r="E3504" t="s">
        <v>2504</v>
      </c>
      <c r="F3504" t="s">
        <v>2526</v>
      </c>
      <c r="G3504" t="s">
        <v>651</v>
      </c>
      <c r="H3504" t="s">
        <v>1366</v>
      </c>
      <c r="I3504" t="s">
        <v>1367</v>
      </c>
      <c r="J3504">
        <v>2025</v>
      </c>
      <c r="K3504">
        <v>100</v>
      </c>
      <c r="L3504" t="s">
        <v>3611</v>
      </c>
      <c r="M3504" t="s">
        <v>12011</v>
      </c>
      <c r="N3504" t="s">
        <v>12014</v>
      </c>
      <c r="O3504" t="s">
        <v>1753</v>
      </c>
    </row>
    <row r="3505" spans="1:19">
      <c r="A3505" t="s">
        <v>12015</v>
      </c>
      <c r="B3505" t="s">
        <v>1184</v>
      </c>
      <c r="C3505" t="s">
        <v>2486</v>
      </c>
      <c r="D3505" t="s">
        <v>1745</v>
      </c>
      <c r="E3505" t="s">
        <v>2504</v>
      </c>
      <c r="F3505" t="s">
        <v>2526</v>
      </c>
      <c r="G3505" t="s">
        <v>657</v>
      </c>
      <c r="H3505" t="s">
        <v>1366</v>
      </c>
      <c r="I3505" t="s">
        <v>1367</v>
      </c>
      <c r="J3505">
        <v>2025</v>
      </c>
      <c r="K3505">
        <v>100</v>
      </c>
      <c r="L3505" t="s">
        <v>2756</v>
      </c>
      <c r="M3505" t="s">
        <v>12011</v>
      </c>
      <c r="N3505" t="s">
        <v>12016</v>
      </c>
      <c r="O3505" t="s">
        <v>1753</v>
      </c>
    </row>
    <row r="3506" spans="1:19">
      <c r="A3506" t="s">
        <v>12017</v>
      </c>
      <c r="B3506" t="s">
        <v>1185</v>
      </c>
      <c r="C3506" t="s">
        <v>2486</v>
      </c>
      <c r="D3506" t="s">
        <v>1745</v>
      </c>
      <c r="E3506" t="s">
        <v>2504</v>
      </c>
      <c r="F3506" t="s">
        <v>2552</v>
      </c>
      <c r="G3506" t="s">
        <v>661</v>
      </c>
      <c r="H3506" t="s">
        <v>1366</v>
      </c>
      <c r="I3506" t="s">
        <v>1367</v>
      </c>
      <c r="J3506">
        <v>2025</v>
      </c>
      <c r="K3506">
        <v>100</v>
      </c>
      <c r="L3506" t="s">
        <v>2760</v>
      </c>
      <c r="M3506" t="s">
        <v>12011</v>
      </c>
      <c r="N3506" t="s">
        <v>12018</v>
      </c>
      <c r="O3506" t="s">
        <v>1753</v>
      </c>
    </row>
    <row r="3507" spans="1:19">
      <c r="A3507" t="s">
        <v>12019</v>
      </c>
      <c r="B3507" t="s">
        <v>1186</v>
      </c>
      <c r="C3507" t="s">
        <v>2486</v>
      </c>
      <c r="D3507" t="s">
        <v>1745</v>
      </c>
      <c r="E3507" t="s">
        <v>2504</v>
      </c>
      <c r="F3507" t="s">
        <v>2552</v>
      </c>
      <c r="G3507" t="s">
        <v>665</v>
      </c>
      <c r="H3507" t="s">
        <v>1366</v>
      </c>
      <c r="I3507" t="s">
        <v>1367</v>
      </c>
      <c r="J3507">
        <v>2025</v>
      </c>
      <c r="K3507">
        <v>100</v>
      </c>
      <c r="L3507" t="s">
        <v>2763</v>
      </c>
      <c r="M3507" t="s">
        <v>12011</v>
      </c>
      <c r="N3507" t="s">
        <v>12020</v>
      </c>
      <c r="O3507" t="s">
        <v>1753</v>
      </c>
    </row>
    <row r="3508" spans="1:19">
      <c r="A3508" t="s">
        <v>12021</v>
      </c>
      <c r="B3508" t="s">
        <v>1187</v>
      </c>
      <c r="C3508" t="s">
        <v>2486</v>
      </c>
      <c r="D3508" t="s">
        <v>1745</v>
      </c>
      <c r="E3508" t="s">
        <v>2504</v>
      </c>
      <c r="F3508" t="s">
        <v>2552</v>
      </c>
      <c r="G3508" t="s">
        <v>671</v>
      </c>
      <c r="H3508" t="s">
        <v>1366</v>
      </c>
      <c r="I3508" t="s">
        <v>1367</v>
      </c>
      <c r="J3508">
        <v>2025</v>
      </c>
      <c r="K3508">
        <v>100</v>
      </c>
      <c r="L3508" t="s">
        <v>2766</v>
      </c>
      <c r="M3508" t="s">
        <v>12011</v>
      </c>
      <c r="N3508" t="s">
        <v>12022</v>
      </c>
      <c r="O3508" t="s">
        <v>1753</v>
      </c>
    </row>
    <row r="3509" spans="1:19">
      <c r="A3509" t="s">
        <v>12023</v>
      </c>
      <c r="B3509" t="s">
        <v>1188</v>
      </c>
      <c r="C3509" t="s">
        <v>2486</v>
      </c>
      <c r="D3509" t="s">
        <v>1745</v>
      </c>
      <c r="E3509" t="s">
        <v>2504</v>
      </c>
      <c r="F3509" t="s">
        <v>2565</v>
      </c>
      <c r="G3509" t="s">
        <v>675</v>
      </c>
      <c r="H3509" t="s">
        <v>1366</v>
      </c>
      <c r="I3509" t="s">
        <v>1367</v>
      </c>
      <c r="J3509">
        <v>2025</v>
      </c>
      <c r="K3509">
        <v>100</v>
      </c>
      <c r="L3509" t="s">
        <v>2566</v>
      </c>
      <c r="M3509" t="s">
        <v>12011</v>
      </c>
      <c r="N3509" t="s">
        <v>12024</v>
      </c>
      <c r="O3509" t="s">
        <v>1753</v>
      </c>
    </row>
    <row r="3510" spans="1:19">
      <c r="A3510" t="s">
        <v>12025</v>
      </c>
      <c r="B3510" t="s">
        <v>1189</v>
      </c>
      <c r="C3510" t="s">
        <v>2486</v>
      </c>
      <c r="D3510" t="s">
        <v>1745</v>
      </c>
      <c r="E3510" t="s">
        <v>2504</v>
      </c>
      <c r="F3510" t="s">
        <v>2565</v>
      </c>
      <c r="G3510" t="s">
        <v>677</v>
      </c>
      <c r="H3510" t="s">
        <v>1366</v>
      </c>
      <c r="I3510" t="s">
        <v>1367</v>
      </c>
      <c r="J3510">
        <v>2025</v>
      </c>
      <c r="K3510">
        <v>100</v>
      </c>
      <c r="L3510" t="s">
        <v>4960</v>
      </c>
      <c r="M3510" t="s">
        <v>12011</v>
      </c>
      <c r="N3510" t="s">
        <v>12026</v>
      </c>
      <c r="O3510" t="s">
        <v>1753</v>
      </c>
    </row>
    <row r="3511" spans="1:19">
      <c r="A3511" t="s">
        <v>12027</v>
      </c>
      <c r="B3511" t="s">
        <v>1190</v>
      </c>
      <c r="C3511" t="s">
        <v>2486</v>
      </c>
      <c r="D3511" t="s">
        <v>1746</v>
      </c>
      <c r="E3511" t="s">
        <v>2504</v>
      </c>
      <c r="F3511" t="s">
        <v>2573</v>
      </c>
      <c r="G3511" t="s">
        <v>682</v>
      </c>
      <c r="H3511" t="s">
        <v>1366</v>
      </c>
      <c r="I3511" t="s">
        <v>1367</v>
      </c>
      <c r="J3511">
        <v>2025</v>
      </c>
      <c r="K3511">
        <v>100</v>
      </c>
      <c r="L3511" t="s">
        <v>4963</v>
      </c>
      <c r="M3511" t="s">
        <v>12028</v>
      </c>
      <c r="N3511" t="s">
        <v>12029</v>
      </c>
      <c r="O3511" t="s">
        <v>1753</v>
      </c>
    </row>
    <row r="3512" spans="1:19">
      <c r="A3512" t="s">
        <v>12030</v>
      </c>
      <c r="B3512" t="s">
        <v>1191</v>
      </c>
      <c r="C3512" t="s">
        <v>2486</v>
      </c>
      <c r="D3512" t="s">
        <v>1746</v>
      </c>
      <c r="E3512" t="s">
        <v>2504</v>
      </c>
      <c r="F3512" t="s">
        <v>2526</v>
      </c>
      <c r="G3512" t="s">
        <v>688</v>
      </c>
      <c r="H3512" t="s">
        <v>1366</v>
      </c>
      <c r="I3512" t="s">
        <v>1367</v>
      </c>
      <c r="J3512">
        <v>2025</v>
      </c>
      <c r="K3512">
        <v>100</v>
      </c>
      <c r="L3512" t="s">
        <v>4966</v>
      </c>
      <c r="M3512" t="s">
        <v>12031</v>
      </c>
      <c r="N3512" t="s">
        <v>12032</v>
      </c>
      <c r="O3512" t="s">
        <v>1753</v>
      </c>
    </row>
    <row r="3513" spans="1:19">
      <c r="A3513" t="s">
        <v>12033</v>
      </c>
      <c r="B3513" t="s">
        <v>1192</v>
      </c>
      <c r="C3513" t="s">
        <v>2486</v>
      </c>
      <c r="D3513" t="s">
        <v>1746</v>
      </c>
      <c r="E3513" t="s">
        <v>2504</v>
      </c>
      <c r="F3513" t="s">
        <v>2526</v>
      </c>
      <c r="G3513" t="s">
        <v>694</v>
      </c>
      <c r="H3513" t="s">
        <v>1366</v>
      </c>
      <c r="I3513" t="s">
        <v>1367</v>
      </c>
      <c r="J3513">
        <v>2025</v>
      </c>
      <c r="K3513">
        <v>100</v>
      </c>
      <c r="L3513" t="s">
        <v>5840</v>
      </c>
      <c r="M3513" t="s">
        <v>12034</v>
      </c>
      <c r="N3513" t="s">
        <v>12035</v>
      </c>
      <c r="O3513" t="s">
        <v>1753</v>
      </c>
      <c r="Q3513" t="s">
        <v>12036</v>
      </c>
    </row>
    <row r="3514" spans="1:19">
      <c r="A3514" t="s">
        <v>12037</v>
      </c>
      <c r="B3514" t="s">
        <v>1193</v>
      </c>
      <c r="C3514" t="s">
        <v>2486</v>
      </c>
      <c r="D3514" t="s">
        <v>1746</v>
      </c>
      <c r="E3514" t="s">
        <v>2504</v>
      </c>
      <c r="F3514" t="s">
        <v>2526</v>
      </c>
      <c r="G3514" t="s">
        <v>700</v>
      </c>
      <c r="H3514" t="s">
        <v>1366</v>
      </c>
      <c r="I3514" t="s">
        <v>1367</v>
      </c>
      <c r="J3514">
        <v>2025</v>
      </c>
      <c r="K3514">
        <v>100</v>
      </c>
      <c r="L3514" t="s">
        <v>5843</v>
      </c>
      <c r="M3514" t="s">
        <v>12038</v>
      </c>
      <c r="N3514" t="s">
        <v>12039</v>
      </c>
      <c r="O3514" t="s">
        <v>1753</v>
      </c>
    </row>
    <row r="3515" spans="1:19">
      <c r="A3515" t="s">
        <v>12040</v>
      </c>
      <c r="B3515" t="s">
        <v>1194</v>
      </c>
      <c r="C3515" t="s">
        <v>2486</v>
      </c>
      <c r="D3515" t="s">
        <v>1746</v>
      </c>
      <c r="E3515" t="s">
        <v>2504</v>
      </c>
      <c r="F3515" t="s">
        <v>2552</v>
      </c>
      <c r="G3515" t="s">
        <v>706</v>
      </c>
      <c r="H3515" t="s">
        <v>1366</v>
      </c>
      <c r="I3515" t="s">
        <v>1367</v>
      </c>
      <c r="J3515">
        <v>2025</v>
      </c>
      <c r="K3515">
        <v>100</v>
      </c>
      <c r="L3515" t="s">
        <v>4974</v>
      </c>
      <c r="M3515" t="s">
        <v>12031</v>
      </c>
      <c r="N3515" t="s">
        <v>12041</v>
      </c>
      <c r="O3515" t="s">
        <v>1753</v>
      </c>
    </row>
    <row r="3516" spans="1:19">
      <c r="A3516" t="s">
        <v>12042</v>
      </c>
      <c r="B3516" t="s">
        <v>1195</v>
      </c>
      <c r="C3516" t="s">
        <v>2486</v>
      </c>
      <c r="D3516" t="s">
        <v>1746</v>
      </c>
      <c r="E3516" t="s">
        <v>2504</v>
      </c>
      <c r="F3516" t="s">
        <v>2552</v>
      </c>
      <c r="G3516" t="s">
        <v>712</v>
      </c>
      <c r="H3516" t="s">
        <v>1366</v>
      </c>
      <c r="I3516" t="s">
        <v>1367</v>
      </c>
      <c r="J3516">
        <v>2025</v>
      </c>
      <c r="K3516">
        <v>100</v>
      </c>
      <c r="L3516" t="s">
        <v>2795</v>
      </c>
      <c r="M3516" t="s">
        <v>12028</v>
      </c>
      <c r="N3516" t="s">
        <v>12043</v>
      </c>
      <c r="O3516" t="s">
        <v>1753</v>
      </c>
    </row>
    <row r="3517" spans="1:19">
      <c r="A3517" t="s">
        <v>12044</v>
      </c>
      <c r="B3517" t="s">
        <v>1196</v>
      </c>
      <c r="C3517" t="s">
        <v>2486</v>
      </c>
      <c r="D3517" t="s">
        <v>1746</v>
      </c>
      <c r="E3517" t="s">
        <v>2504</v>
      </c>
      <c r="F3517" t="s">
        <v>2552</v>
      </c>
      <c r="G3517" t="s">
        <v>716</v>
      </c>
      <c r="H3517" t="s">
        <v>1366</v>
      </c>
      <c r="I3517" t="s">
        <v>1367</v>
      </c>
      <c r="J3517">
        <v>2025</v>
      </c>
      <c r="K3517">
        <v>100</v>
      </c>
      <c r="L3517" t="s">
        <v>5459</v>
      </c>
      <c r="M3517" t="s">
        <v>12038</v>
      </c>
      <c r="N3517" t="s">
        <v>12045</v>
      </c>
      <c r="O3517" t="s">
        <v>1753</v>
      </c>
    </row>
    <row r="3518" spans="1:19">
      <c r="A3518" t="s">
        <v>12046</v>
      </c>
      <c r="B3518" t="s">
        <v>1197</v>
      </c>
      <c r="C3518" t="s">
        <v>2486</v>
      </c>
      <c r="D3518" t="s">
        <v>1746</v>
      </c>
      <c r="E3518" t="s">
        <v>2504</v>
      </c>
      <c r="F3518" t="s">
        <v>2565</v>
      </c>
      <c r="G3518" t="s">
        <v>722</v>
      </c>
      <c r="H3518" t="s">
        <v>1366</v>
      </c>
      <c r="I3518" t="s">
        <v>1367</v>
      </c>
      <c r="J3518">
        <v>2025</v>
      </c>
      <c r="K3518">
        <v>67</v>
      </c>
      <c r="L3518" t="s">
        <v>4984</v>
      </c>
      <c r="M3518" t="s">
        <v>12031</v>
      </c>
      <c r="N3518" t="s">
        <v>12047</v>
      </c>
      <c r="O3518" t="s">
        <v>1779</v>
      </c>
      <c r="P3518" t="s">
        <v>6328</v>
      </c>
      <c r="Q3518" t="s">
        <v>12048</v>
      </c>
      <c r="S3518" t="s">
        <v>12049</v>
      </c>
    </row>
    <row r="3519" spans="1:19">
      <c r="A3519" t="s">
        <v>12050</v>
      </c>
      <c r="B3519" t="s">
        <v>1198</v>
      </c>
      <c r="C3519" t="s">
        <v>2486</v>
      </c>
      <c r="D3519" t="s">
        <v>1747</v>
      </c>
      <c r="E3519" t="s">
        <v>2504</v>
      </c>
      <c r="F3519" t="s">
        <v>2526</v>
      </c>
      <c r="G3519" t="s">
        <v>728</v>
      </c>
      <c r="H3519" t="s">
        <v>1366</v>
      </c>
      <c r="I3519" t="s">
        <v>1367</v>
      </c>
      <c r="J3519">
        <v>2025</v>
      </c>
      <c r="K3519">
        <v>100</v>
      </c>
      <c r="L3519" t="s">
        <v>2807</v>
      </c>
      <c r="M3519" t="s">
        <v>12051</v>
      </c>
      <c r="N3519" t="s">
        <v>12052</v>
      </c>
      <c r="O3519" t="s">
        <v>1753</v>
      </c>
      <c r="Q3519" t="s">
        <v>12053</v>
      </c>
    </row>
    <row r="3520" spans="1:19">
      <c r="A3520" t="s">
        <v>12054</v>
      </c>
      <c r="B3520" t="s">
        <v>1199</v>
      </c>
      <c r="C3520" t="s">
        <v>2486</v>
      </c>
      <c r="D3520" t="s">
        <v>1747</v>
      </c>
      <c r="E3520" t="s">
        <v>2504</v>
      </c>
      <c r="F3520" t="s">
        <v>2526</v>
      </c>
      <c r="G3520" t="s">
        <v>734</v>
      </c>
      <c r="H3520" t="s">
        <v>1366</v>
      </c>
      <c r="I3520" t="s">
        <v>1367</v>
      </c>
      <c r="J3520">
        <v>2025</v>
      </c>
      <c r="K3520">
        <v>100</v>
      </c>
      <c r="L3520" t="s">
        <v>2811</v>
      </c>
      <c r="M3520" t="s">
        <v>12055</v>
      </c>
      <c r="N3520" t="s">
        <v>12056</v>
      </c>
      <c r="O3520" t="s">
        <v>1753</v>
      </c>
    </row>
    <row r="3521" spans="1:19">
      <c r="A3521" t="s">
        <v>12057</v>
      </c>
      <c r="B3521" t="s">
        <v>1200</v>
      </c>
      <c r="C3521" t="s">
        <v>2486</v>
      </c>
      <c r="D3521" t="s">
        <v>1747</v>
      </c>
      <c r="E3521" t="s">
        <v>2504</v>
      </c>
      <c r="F3521" t="s">
        <v>2526</v>
      </c>
      <c r="G3521" t="s">
        <v>740</v>
      </c>
      <c r="H3521" t="s">
        <v>1366</v>
      </c>
      <c r="I3521" t="s">
        <v>1367</v>
      </c>
      <c r="J3521">
        <v>2025</v>
      </c>
      <c r="K3521">
        <v>100</v>
      </c>
      <c r="L3521" t="s">
        <v>2814</v>
      </c>
      <c r="M3521" t="s">
        <v>12055</v>
      </c>
      <c r="N3521" t="s">
        <v>12058</v>
      </c>
      <c r="O3521" t="s">
        <v>1753</v>
      </c>
    </row>
    <row r="3522" spans="1:19">
      <c r="A3522" t="s">
        <v>12059</v>
      </c>
      <c r="B3522" t="s">
        <v>1201</v>
      </c>
      <c r="C3522" t="s">
        <v>2486</v>
      </c>
      <c r="D3522" t="s">
        <v>1747</v>
      </c>
      <c r="E3522" t="s">
        <v>2504</v>
      </c>
      <c r="F3522" t="s">
        <v>2552</v>
      </c>
      <c r="G3522" t="s">
        <v>746</v>
      </c>
      <c r="H3522" t="s">
        <v>1366</v>
      </c>
      <c r="I3522" t="s">
        <v>1367</v>
      </c>
      <c r="J3522">
        <v>2025</v>
      </c>
      <c r="K3522">
        <v>100</v>
      </c>
      <c r="L3522" t="s">
        <v>2817</v>
      </c>
      <c r="M3522" t="s">
        <v>12055</v>
      </c>
      <c r="N3522" t="s">
        <v>12060</v>
      </c>
      <c r="O3522" t="s">
        <v>1753</v>
      </c>
    </row>
    <row r="3523" spans="1:19">
      <c r="A3523" t="s">
        <v>12061</v>
      </c>
      <c r="B3523" t="s">
        <v>1202</v>
      </c>
      <c r="C3523" t="s">
        <v>2486</v>
      </c>
      <c r="D3523" t="s">
        <v>1747</v>
      </c>
      <c r="E3523" t="s">
        <v>2504</v>
      </c>
      <c r="F3523" t="s">
        <v>2552</v>
      </c>
      <c r="G3523" t="s">
        <v>752</v>
      </c>
      <c r="H3523" t="s">
        <v>1366</v>
      </c>
      <c r="I3523" t="s">
        <v>1367</v>
      </c>
      <c r="J3523">
        <v>2025</v>
      </c>
      <c r="K3523">
        <v>100</v>
      </c>
      <c r="L3523" t="s">
        <v>2820</v>
      </c>
      <c r="M3523" t="s">
        <v>12055</v>
      </c>
      <c r="N3523" t="s">
        <v>12062</v>
      </c>
      <c r="O3523" t="s">
        <v>1753</v>
      </c>
    </row>
    <row r="3524" spans="1:19">
      <c r="A3524" t="s">
        <v>12063</v>
      </c>
      <c r="B3524" t="s">
        <v>1203</v>
      </c>
      <c r="C3524" t="s">
        <v>2486</v>
      </c>
      <c r="D3524" t="s">
        <v>1747</v>
      </c>
      <c r="E3524" t="s">
        <v>2504</v>
      </c>
      <c r="F3524" t="s">
        <v>2552</v>
      </c>
      <c r="G3524" t="s">
        <v>756</v>
      </c>
      <c r="H3524" t="s">
        <v>1366</v>
      </c>
      <c r="I3524" t="s">
        <v>1367</v>
      </c>
      <c r="J3524">
        <v>2025</v>
      </c>
      <c r="K3524">
        <v>100</v>
      </c>
      <c r="L3524" t="s">
        <v>2823</v>
      </c>
      <c r="M3524" t="s">
        <v>12055</v>
      </c>
      <c r="N3524" t="s">
        <v>12064</v>
      </c>
      <c r="O3524" t="s">
        <v>1753</v>
      </c>
    </row>
    <row r="3525" spans="1:19">
      <c r="A3525" t="s">
        <v>12065</v>
      </c>
      <c r="B3525" t="s">
        <v>1204</v>
      </c>
      <c r="C3525" t="s">
        <v>2486</v>
      </c>
      <c r="D3525" t="s">
        <v>1747</v>
      </c>
      <c r="E3525" t="s">
        <v>2504</v>
      </c>
      <c r="F3525" t="s">
        <v>2565</v>
      </c>
      <c r="G3525" t="s">
        <v>762</v>
      </c>
      <c r="H3525" t="s">
        <v>1366</v>
      </c>
      <c r="I3525" t="s">
        <v>1367</v>
      </c>
      <c r="J3525">
        <v>2025</v>
      </c>
      <c r="K3525">
        <v>100</v>
      </c>
      <c r="L3525" t="s">
        <v>5002</v>
      </c>
      <c r="M3525" t="s">
        <v>12055</v>
      </c>
      <c r="N3525" t="s">
        <v>12066</v>
      </c>
      <c r="O3525" t="s">
        <v>1753</v>
      </c>
      <c r="Q3525" t="s">
        <v>12067</v>
      </c>
    </row>
    <row r="3526" spans="1:19">
      <c r="A3526" t="s">
        <v>12068</v>
      </c>
      <c r="B3526" t="s">
        <v>1205</v>
      </c>
      <c r="C3526" t="s">
        <v>2486</v>
      </c>
      <c r="D3526" t="s">
        <v>1747</v>
      </c>
      <c r="E3526" t="s">
        <v>2504</v>
      </c>
      <c r="F3526" t="s">
        <v>2573</v>
      </c>
      <c r="G3526" t="s">
        <v>768</v>
      </c>
      <c r="H3526" t="s">
        <v>1366</v>
      </c>
      <c r="I3526" t="s">
        <v>1367</v>
      </c>
      <c r="J3526">
        <v>2025</v>
      </c>
      <c r="K3526">
        <v>0</v>
      </c>
      <c r="L3526" t="s">
        <v>2829</v>
      </c>
      <c r="M3526" t="s">
        <v>12055</v>
      </c>
      <c r="N3526" t="s">
        <v>12069</v>
      </c>
      <c r="O3526" t="s">
        <v>1753</v>
      </c>
      <c r="S3526" t="s">
        <v>12070</v>
      </c>
    </row>
    <row r="3527" spans="1:19">
      <c r="A3527" t="s">
        <v>12071</v>
      </c>
      <c r="B3527" t="s">
        <v>1206</v>
      </c>
      <c r="C3527" t="s">
        <v>2486</v>
      </c>
      <c r="D3527" t="s">
        <v>1747</v>
      </c>
      <c r="E3527" t="s">
        <v>2504</v>
      </c>
      <c r="F3527" t="s">
        <v>2580</v>
      </c>
      <c r="G3527" t="s">
        <v>774</v>
      </c>
      <c r="H3527" t="s">
        <v>1366</v>
      </c>
      <c r="I3527" t="s">
        <v>1367</v>
      </c>
      <c r="J3527">
        <v>2025</v>
      </c>
      <c r="K3527">
        <v>0</v>
      </c>
      <c r="L3527" t="s">
        <v>2832</v>
      </c>
      <c r="M3527" t="s">
        <v>12055</v>
      </c>
      <c r="N3527" t="s">
        <v>12072</v>
      </c>
      <c r="O3527" t="s">
        <v>1753</v>
      </c>
    </row>
    <row r="3528" spans="1:19">
      <c r="A3528" t="s">
        <v>12073</v>
      </c>
      <c r="B3528" t="s">
        <v>1207</v>
      </c>
      <c r="C3528" t="s">
        <v>2486</v>
      </c>
      <c r="D3528" t="s">
        <v>1747</v>
      </c>
      <c r="E3528" t="s">
        <v>2504</v>
      </c>
      <c r="F3528" t="s">
        <v>2580</v>
      </c>
      <c r="G3528" t="s">
        <v>780</v>
      </c>
      <c r="H3528" t="s">
        <v>1366</v>
      </c>
      <c r="I3528" t="s">
        <v>1367</v>
      </c>
      <c r="J3528">
        <v>2025</v>
      </c>
      <c r="K3528">
        <v>0</v>
      </c>
      <c r="L3528" t="s">
        <v>2835</v>
      </c>
      <c r="M3528" t="s">
        <v>12055</v>
      </c>
      <c r="N3528" t="s">
        <v>12072</v>
      </c>
      <c r="O3528" t="s">
        <v>1753</v>
      </c>
    </row>
    <row r="3529" spans="1:19">
      <c r="A3529" t="s">
        <v>12074</v>
      </c>
      <c r="B3529" t="s">
        <v>1208</v>
      </c>
      <c r="C3529" t="s">
        <v>2486</v>
      </c>
      <c r="D3529" t="s">
        <v>1747</v>
      </c>
      <c r="E3529" t="s">
        <v>2504</v>
      </c>
      <c r="F3529" t="s">
        <v>2580</v>
      </c>
      <c r="G3529" t="s">
        <v>786</v>
      </c>
      <c r="H3529" t="s">
        <v>1366</v>
      </c>
      <c r="I3529" t="s">
        <v>1367</v>
      </c>
      <c r="J3529">
        <v>2025</v>
      </c>
      <c r="K3529">
        <v>0</v>
      </c>
      <c r="L3529" t="s">
        <v>2838</v>
      </c>
      <c r="M3529" t="s">
        <v>12055</v>
      </c>
      <c r="N3529" t="s">
        <v>12072</v>
      </c>
      <c r="O3529" t="s">
        <v>1753</v>
      </c>
    </row>
    <row r="3530" spans="1:19">
      <c r="A3530" t="s">
        <v>12075</v>
      </c>
      <c r="B3530" t="s">
        <v>1209</v>
      </c>
      <c r="C3530" t="s">
        <v>2486</v>
      </c>
      <c r="D3530" t="s">
        <v>1747</v>
      </c>
      <c r="E3530" t="s">
        <v>2504</v>
      </c>
      <c r="F3530" t="s">
        <v>2627</v>
      </c>
      <c r="G3530" t="s">
        <v>792</v>
      </c>
      <c r="H3530" t="s">
        <v>1366</v>
      </c>
      <c r="I3530" t="s">
        <v>1367</v>
      </c>
      <c r="J3530">
        <v>2025</v>
      </c>
      <c r="K3530">
        <v>100</v>
      </c>
      <c r="L3530" t="s">
        <v>5882</v>
      </c>
      <c r="M3530" t="s">
        <v>12055</v>
      </c>
      <c r="N3530" t="s">
        <v>12076</v>
      </c>
      <c r="O3530" t="s">
        <v>1753</v>
      </c>
    </row>
    <row r="3531" spans="1:19">
      <c r="A3531" t="s">
        <v>12077</v>
      </c>
      <c r="B3531" t="s">
        <v>1210</v>
      </c>
      <c r="C3531" t="s">
        <v>2486</v>
      </c>
      <c r="D3531" t="s">
        <v>1747</v>
      </c>
      <c r="E3531" t="s">
        <v>2504</v>
      </c>
      <c r="F3531" t="s">
        <v>2627</v>
      </c>
      <c r="G3531" t="s">
        <v>798</v>
      </c>
      <c r="H3531" t="s">
        <v>1366</v>
      </c>
      <c r="I3531" t="s">
        <v>1367</v>
      </c>
      <c r="J3531">
        <v>2025</v>
      </c>
      <c r="K3531">
        <v>100</v>
      </c>
      <c r="L3531" t="s">
        <v>3694</v>
      </c>
      <c r="M3531" t="s">
        <v>12055</v>
      </c>
      <c r="N3531" t="s">
        <v>12078</v>
      </c>
      <c r="O3531" t="s">
        <v>1753</v>
      </c>
      <c r="Q3531" t="s">
        <v>12079</v>
      </c>
    </row>
    <row r="3532" spans="1:19">
      <c r="A3532" t="s">
        <v>12080</v>
      </c>
      <c r="B3532" t="s">
        <v>1211</v>
      </c>
      <c r="C3532" t="s">
        <v>2486</v>
      </c>
      <c r="D3532" t="s">
        <v>1695</v>
      </c>
      <c r="E3532" t="s">
        <v>2521</v>
      </c>
      <c r="F3532" t="s">
        <v>2846</v>
      </c>
      <c r="G3532" t="s">
        <v>802</v>
      </c>
      <c r="H3532" t="s">
        <v>1366</v>
      </c>
      <c r="I3532" t="s">
        <v>1367</v>
      </c>
      <c r="J3532">
        <v>2025</v>
      </c>
      <c r="K3532">
        <v>100</v>
      </c>
      <c r="L3532" t="s">
        <v>3698</v>
      </c>
      <c r="M3532" t="s">
        <v>12081</v>
      </c>
      <c r="N3532" t="s">
        <v>12082</v>
      </c>
      <c r="O3532" t="s">
        <v>1753</v>
      </c>
    </row>
    <row r="3533" spans="1:19">
      <c r="A3533" t="s">
        <v>12083</v>
      </c>
      <c r="B3533" t="s">
        <v>1212</v>
      </c>
      <c r="C3533" t="s">
        <v>2486</v>
      </c>
      <c r="D3533" t="s">
        <v>1695</v>
      </c>
      <c r="E3533" t="s">
        <v>2521</v>
      </c>
      <c r="F3533" t="s">
        <v>2846</v>
      </c>
      <c r="G3533" t="s">
        <v>808</v>
      </c>
      <c r="H3533" t="s">
        <v>1366</v>
      </c>
      <c r="I3533" t="s">
        <v>1367</v>
      </c>
      <c r="J3533">
        <v>2025</v>
      </c>
      <c r="K3533">
        <v>100</v>
      </c>
      <c r="L3533" t="s">
        <v>4568</v>
      </c>
      <c r="M3533" t="s">
        <v>12084</v>
      </c>
      <c r="N3533" t="s">
        <v>12085</v>
      </c>
      <c r="O3533" t="s">
        <v>1753</v>
      </c>
    </row>
    <row r="3534" spans="1:19">
      <c r="A3534" t="s">
        <v>12086</v>
      </c>
      <c r="B3534" t="s">
        <v>1213</v>
      </c>
      <c r="C3534" t="s">
        <v>2486</v>
      </c>
      <c r="D3534" t="s">
        <v>1695</v>
      </c>
      <c r="E3534" t="s">
        <v>2521</v>
      </c>
      <c r="F3534" t="s">
        <v>2846</v>
      </c>
      <c r="G3534" t="s">
        <v>814</v>
      </c>
      <c r="H3534" t="s">
        <v>1366</v>
      </c>
      <c r="I3534" t="s">
        <v>1367</v>
      </c>
      <c r="J3534">
        <v>2025</v>
      </c>
      <c r="K3534">
        <v>100</v>
      </c>
      <c r="L3534" t="s">
        <v>2854</v>
      </c>
      <c r="M3534" t="s">
        <v>12084</v>
      </c>
      <c r="N3534" t="s">
        <v>12087</v>
      </c>
      <c r="O3534" t="s">
        <v>1753</v>
      </c>
    </row>
    <row r="3535" spans="1:19">
      <c r="A3535" t="s">
        <v>12088</v>
      </c>
      <c r="B3535" t="s">
        <v>1214</v>
      </c>
      <c r="C3535" t="s">
        <v>2486</v>
      </c>
      <c r="D3535" t="s">
        <v>1695</v>
      </c>
      <c r="E3535" t="s">
        <v>2521</v>
      </c>
      <c r="F3535" t="s">
        <v>2846</v>
      </c>
      <c r="G3535" t="s">
        <v>820</v>
      </c>
      <c r="H3535" t="s">
        <v>1366</v>
      </c>
      <c r="I3535" t="s">
        <v>1367</v>
      </c>
      <c r="J3535">
        <v>2025</v>
      </c>
      <c r="K3535">
        <v>100</v>
      </c>
      <c r="L3535" t="s">
        <v>2856</v>
      </c>
      <c r="M3535" t="s">
        <v>12084</v>
      </c>
      <c r="N3535" t="s">
        <v>12089</v>
      </c>
      <c r="O3535" t="s">
        <v>1753</v>
      </c>
    </row>
    <row r="3536" spans="1:19">
      <c r="A3536" t="s">
        <v>12090</v>
      </c>
      <c r="B3536" t="s">
        <v>1215</v>
      </c>
      <c r="C3536" t="s">
        <v>2486</v>
      </c>
      <c r="D3536" t="s">
        <v>1695</v>
      </c>
      <c r="E3536" t="s">
        <v>2521</v>
      </c>
      <c r="F3536" t="s">
        <v>2846</v>
      </c>
      <c r="G3536" t="s">
        <v>824</v>
      </c>
      <c r="H3536" t="s">
        <v>1366</v>
      </c>
      <c r="I3536" t="s">
        <v>1367</v>
      </c>
      <c r="J3536">
        <v>2025</v>
      </c>
      <c r="K3536">
        <v>100</v>
      </c>
      <c r="L3536" t="s">
        <v>5034</v>
      </c>
      <c r="M3536" t="s">
        <v>12084</v>
      </c>
      <c r="N3536" t="s">
        <v>12091</v>
      </c>
      <c r="O3536" t="s">
        <v>1753</v>
      </c>
    </row>
    <row r="3537" spans="1:17">
      <c r="A3537" t="s">
        <v>12092</v>
      </c>
      <c r="B3537" t="s">
        <v>1216</v>
      </c>
      <c r="C3537" t="s">
        <v>2486</v>
      </c>
      <c r="D3537" t="s">
        <v>1695</v>
      </c>
      <c r="E3537" t="s">
        <v>2521</v>
      </c>
      <c r="F3537" t="s">
        <v>2846</v>
      </c>
      <c r="G3537" t="s">
        <v>830</v>
      </c>
      <c r="H3537" t="s">
        <v>1366</v>
      </c>
      <c r="I3537" t="s">
        <v>1367</v>
      </c>
      <c r="J3537">
        <v>2025</v>
      </c>
      <c r="K3537">
        <v>100</v>
      </c>
      <c r="L3537" t="s">
        <v>4581</v>
      </c>
      <c r="M3537" t="s">
        <v>12093</v>
      </c>
      <c r="N3537" t="s">
        <v>12094</v>
      </c>
      <c r="O3537" t="s">
        <v>1753</v>
      </c>
    </row>
    <row r="3538" spans="1:17">
      <c r="A3538" t="s">
        <v>12095</v>
      </c>
      <c r="B3538" t="s">
        <v>1217</v>
      </c>
      <c r="C3538" t="s">
        <v>2864</v>
      </c>
      <c r="E3538" t="s">
        <v>2521</v>
      </c>
      <c r="F3538" t="s">
        <v>2865</v>
      </c>
      <c r="G3538" t="s">
        <v>837</v>
      </c>
      <c r="H3538" t="s">
        <v>1366</v>
      </c>
      <c r="I3538" t="s">
        <v>1367</v>
      </c>
      <c r="J3538">
        <v>2025</v>
      </c>
      <c r="K3538">
        <v>0</v>
      </c>
      <c r="L3538" t="s">
        <v>2866</v>
      </c>
      <c r="M3538" t="s">
        <v>12096</v>
      </c>
      <c r="N3538" t="s">
        <v>12097</v>
      </c>
      <c r="O3538" t="s">
        <v>1753</v>
      </c>
    </row>
    <row r="3539" spans="1:17">
      <c r="A3539" t="s">
        <v>12098</v>
      </c>
      <c r="B3539" t="s">
        <v>1218</v>
      </c>
      <c r="C3539" t="s">
        <v>2864</v>
      </c>
      <c r="E3539" t="s">
        <v>2521</v>
      </c>
      <c r="F3539" t="s">
        <v>2865</v>
      </c>
      <c r="G3539" t="s">
        <v>843</v>
      </c>
      <c r="H3539" t="s">
        <v>1366</v>
      </c>
      <c r="I3539" t="s">
        <v>1367</v>
      </c>
      <c r="J3539">
        <v>2025</v>
      </c>
      <c r="K3539">
        <v>0</v>
      </c>
      <c r="L3539" t="s">
        <v>2869</v>
      </c>
      <c r="M3539" t="s">
        <v>12099</v>
      </c>
      <c r="N3539" t="s">
        <v>12072</v>
      </c>
      <c r="O3539" t="s">
        <v>1753</v>
      </c>
    </row>
    <row r="3540" spans="1:17">
      <c r="A3540" t="s">
        <v>12100</v>
      </c>
      <c r="B3540" t="s">
        <v>1219</v>
      </c>
      <c r="C3540" t="s">
        <v>2864</v>
      </c>
      <c r="E3540" t="s">
        <v>2521</v>
      </c>
      <c r="F3540" t="s">
        <v>2865</v>
      </c>
      <c r="G3540" t="s">
        <v>849</v>
      </c>
      <c r="H3540" t="s">
        <v>1366</v>
      </c>
      <c r="I3540" t="s">
        <v>1367</v>
      </c>
      <c r="J3540">
        <v>2025</v>
      </c>
      <c r="K3540">
        <v>0</v>
      </c>
      <c r="L3540" t="s">
        <v>2871</v>
      </c>
      <c r="M3540" t="s">
        <v>12099</v>
      </c>
      <c r="N3540" t="s">
        <v>12072</v>
      </c>
      <c r="O3540" t="s">
        <v>1753</v>
      </c>
    </row>
    <row r="3541" spans="1:17">
      <c r="A3541" t="s">
        <v>12101</v>
      </c>
      <c r="B3541" t="s">
        <v>1220</v>
      </c>
      <c r="C3541" t="s">
        <v>2864</v>
      </c>
      <c r="E3541" t="s">
        <v>2521</v>
      </c>
      <c r="F3541" t="s">
        <v>2865</v>
      </c>
      <c r="G3541" t="s">
        <v>855</v>
      </c>
      <c r="H3541" t="s">
        <v>1366</v>
      </c>
      <c r="I3541" t="s">
        <v>1367</v>
      </c>
      <c r="J3541">
        <v>2025</v>
      </c>
      <c r="K3541">
        <v>0</v>
      </c>
      <c r="L3541" t="s">
        <v>2873</v>
      </c>
      <c r="M3541" t="s">
        <v>12099</v>
      </c>
      <c r="N3541" t="s">
        <v>12072</v>
      </c>
      <c r="O3541" t="s">
        <v>1753</v>
      </c>
    </row>
    <row r="3542" spans="1:17">
      <c r="A3542" t="s">
        <v>12102</v>
      </c>
      <c r="B3542" t="s">
        <v>1221</v>
      </c>
      <c r="C3542" t="s">
        <v>2875</v>
      </c>
      <c r="E3542" t="s">
        <v>2487</v>
      </c>
      <c r="F3542" t="s">
        <v>2876</v>
      </c>
      <c r="G3542" t="s">
        <v>862</v>
      </c>
      <c r="H3542" t="s">
        <v>1366</v>
      </c>
      <c r="I3542" t="s">
        <v>1367</v>
      </c>
      <c r="J3542">
        <v>2025</v>
      </c>
      <c r="K3542">
        <v>0</v>
      </c>
      <c r="L3542" t="s">
        <v>3248</v>
      </c>
      <c r="M3542" t="s">
        <v>12103</v>
      </c>
      <c r="N3542" t="s">
        <v>12104</v>
      </c>
      <c r="O3542" t="s">
        <v>1753</v>
      </c>
    </row>
    <row r="3543" spans="1:17">
      <c r="A3543" t="s">
        <v>12105</v>
      </c>
      <c r="B3543" t="s">
        <v>1222</v>
      </c>
      <c r="C3543" t="s">
        <v>2875</v>
      </c>
      <c r="E3543" t="s">
        <v>2499</v>
      </c>
      <c r="F3543" t="s">
        <v>2876</v>
      </c>
      <c r="G3543" t="s">
        <v>868</v>
      </c>
      <c r="H3543" t="s">
        <v>1366</v>
      </c>
      <c r="I3543" t="s">
        <v>1367</v>
      </c>
      <c r="J3543">
        <v>2025</v>
      </c>
      <c r="K3543">
        <v>67</v>
      </c>
      <c r="L3543" t="s">
        <v>2882</v>
      </c>
      <c r="M3543" t="s">
        <v>12103</v>
      </c>
      <c r="N3543" t="s">
        <v>12106</v>
      </c>
      <c r="O3543" t="s">
        <v>1753</v>
      </c>
    </row>
    <row r="3544" spans="1:17">
      <c r="A3544" t="s">
        <v>12107</v>
      </c>
      <c r="B3544" t="s">
        <v>1223</v>
      </c>
      <c r="C3544" t="s">
        <v>2875</v>
      </c>
      <c r="E3544" t="s">
        <v>2499</v>
      </c>
      <c r="F3544" t="s">
        <v>2876</v>
      </c>
      <c r="G3544" t="s">
        <v>874</v>
      </c>
      <c r="H3544" t="s">
        <v>1366</v>
      </c>
      <c r="I3544" t="s">
        <v>1367</v>
      </c>
      <c r="J3544">
        <v>2025</v>
      </c>
      <c r="K3544">
        <v>67</v>
      </c>
      <c r="L3544" t="s">
        <v>5921</v>
      </c>
      <c r="M3544" t="s">
        <v>12108</v>
      </c>
      <c r="N3544" t="s">
        <v>12109</v>
      </c>
      <c r="O3544" t="s">
        <v>1753</v>
      </c>
    </row>
    <row r="3545" spans="1:17">
      <c r="A3545" t="s">
        <v>12110</v>
      </c>
      <c r="B3545" t="s">
        <v>1224</v>
      </c>
      <c r="C3545" t="s">
        <v>2875</v>
      </c>
      <c r="E3545" t="s">
        <v>2499</v>
      </c>
      <c r="F3545" t="s">
        <v>2876</v>
      </c>
      <c r="G3545" t="s">
        <v>880</v>
      </c>
      <c r="H3545" t="s">
        <v>1366</v>
      </c>
      <c r="I3545" t="s">
        <v>1367</v>
      </c>
      <c r="J3545">
        <v>2025</v>
      </c>
      <c r="K3545">
        <v>100</v>
      </c>
      <c r="L3545" t="s">
        <v>2890</v>
      </c>
      <c r="M3545" t="s">
        <v>12111</v>
      </c>
      <c r="N3545" t="s">
        <v>12112</v>
      </c>
      <c r="O3545" t="s">
        <v>1753</v>
      </c>
    </row>
    <row r="3546" spans="1:17">
      <c r="A3546" t="s">
        <v>12113</v>
      </c>
      <c r="B3546" t="s">
        <v>1225</v>
      </c>
      <c r="C3546" t="s">
        <v>2875</v>
      </c>
      <c r="E3546" t="s">
        <v>2499</v>
      </c>
      <c r="F3546" t="s">
        <v>2876</v>
      </c>
      <c r="G3546" t="s">
        <v>886</v>
      </c>
      <c r="H3546" t="s">
        <v>1366</v>
      </c>
      <c r="I3546" t="s">
        <v>1367</v>
      </c>
      <c r="J3546">
        <v>2025</v>
      </c>
      <c r="K3546">
        <v>100</v>
      </c>
      <c r="L3546" t="s">
        <v>2894</v>
      </c>
      <c r="M3546" t="s">
        <v>12114</v>
      </c>
      <c r="N3546" t="s">
        <v>12115</v>
      </c>
      <c r="O3546" t="s">
        <v>1753</v>
      </c>
      <c r="Q3546" t="s">
        <v>12116</v>
      </c>
    </row>
    <row r="3547" spans="1:17">
      <c r="A3547" t="s">
        <v>12117</v>
      </c>
      <c r="B3547" t="s">
        <v>1226</v>
      </c>
      <c r="C3547" t="s">
        <v>2875</v>
      </c>
      <c r="E3547" t="s">
        <v>2499</v>
      </c>
      <c r="F3547" t="s">
        <v>2876</v>
      </c>
      <c r="G3547" t="s">
        <v>892</v>
      </c>
      <c r="H3547" t="s">
        <v>1366</v>
      </c>
      <c r="I3547" t="s">
        <v>1367</v>
      </c>
      <c r="J3547">
        <v>2025</v>
      </c>
      <c r="K3547">
        <v>100</v>
      </c>
      <c r="L3547" t="s">
        <v>5073</v>
      </c>
      <c r="M3547" t="s">
        <v>12103</v>
      </c>
      <c r="N3547" t="s">
        <v>12118</v>
      </c>
      <c r="O3547" t="s">
        <v>1753</v>
      </c>
    </row>
    <row r="3548" spans="1:17">
      <c r="A3548" t="s">
        <v>12119</v>
      </c>
      <c r="B3548" t="s">
        <v>1227</v>
      </c>
      <c r="C3548" t="s">
        <v>2875</v>
      </c>
      <c r="E3548" t="s">
        <v>2499</v>
      </c>
      <c r="F3548" t="s">
        <v>2876</v>
      </c>
      <c r="G3548" t="s">
        <v>898</v>
      </c>
      <c r="H3548" t="s">
        <v>1366</v>
      </c>
      <c r="I3548" t="s">
        <v>1367</v>
      </c>
      <c r="J3548">
        <v>2025</v>
      </c>
      <c r="K3548">
        <v>100</v>
      </c>
      <c r="L3548" t="s">
        <v>5077</v>
      </c>
      <c r="M3548" t="s">
        <v>12120</v>
      </c>
      <c r="N3548" t="s">
        <v>12121</v>
      </c>
      <c r="O3548" t="s">
        <v>1753</v>
      </c>
    </row>
    <row r="3549" spans="1:17">
      <c r="A3549" t="s">
        <v>12122</v>
      </c>
      <c r="B3549" t="s">
        <v>1228</v>
      </c>
      <c r="C3549" t="s">
        <v>2875</v>
      </c>
      <c r="E3549" t="s">
        <v>2504</v>
      </c>
      <c r="F3549" t="s">
        <v>2876</v>
      </c>
      <c r="G3549" t="s">
        <v>904</v>
      </c>
      <c r="H3549" t="s">
        <v>1366</v>
      </c>
      <c r="I3549" t="s">
        <v>1367</v>
      </c>
      <c r="J3549">
        <v>2025</v>
      </c>
      <c r="K3549">
        <v>100</v>
      </c>
      <c r="L3549" t="s">
        <v>12123</v>
      </c>
      <c r="M3549" t="s">
        <v>12124</v>
      </c>
      <c r="N3549" t="s">
        <v>12125</v>
      </c>
      <c r="O3549" t="s">
        <v>1753</v>
      </c>
    </row>
    <row r="3550" spans="1:17">
      <c r="A3550" t="s">
        <v>12126</v>
      </c>
      <c r="B3550" t="s">
        <v>1229</v>
      </c>
      <c r="C3550" t="s">
        <v>2875</v>
      </c>
      <c r="E3550" t="s">
        <v>2504</v>
      </c>
      <c r="F3550" t="s">
        <v>2876</v>
      </c>
      <c r="G3550" t="s">
        <v>910</v>
      </c>
      <c r="H3550" t="s">
        <v>1366</v>
      </c>
      <c r="I3550" t="s">
        <v>1367</v>
      </c>
      <c r="J3550">
        <v>2025</v>
      </c>
      <c r="K3550">
        <v>100</v>
      </c>
      <c r="L3550" t="s">
        <v>5085</v>
      </c>
      <c r="M3550" t="s">
        <v>12111</v>
      </c>
      <c r="N3550" t="s">
        <v>12127</v>
      </c>
      <c r="O3550" t="s">
        <v>1753</v>
      </c>
    </row>
    <row r="3551" spans="1:17">
      <c r="A3551" t="s">
        <v>12128</v>
      </c>
      <c r="B3551" t="s">
        <v>1230</v>
      </c>
      <c r="C3551" t="s">
        <v>2875</v>
      </c>
      <c r="E3551" t="s">
        <v>2504</v>
      </c>
      <c r="F3551" t="s">
        <v>2876</v>
      </c>
      <c r="G3551" t="s">
        <v>2913</v>
      </c>
      <c r="H3551" t="s">
        <v>1366</v>
      </c>
      <c r="I3551" t="s">
        <v>1367</v>
      </c>
      <c r="J3551">
        <v>2025</v>
      </c>
      <c r="K3551">
        <v>100</v>
      </c>
      <c r="L3551" t="s">
        <v>2914</v>
      </c>
      <c r="M3551" t="s">
        <v>12111</v>
      </c>
      <c r="N3551" t="s">
        <v>12129</v>
      </c>
      <c r="O3551" t="s">
        <v>1753</v>
      </c>
    </row>
    <row r="3552" spans="1:17">
      <c r="A3552" t="s">
        <v>12130</v>
      </c>
      <c r="B3552" t="s">
        <v>1231</v>
      </c>
      <c r="C3552" t="s">
        <v>2875</v>
      </c>
      <c r="E3552" t="s">
        <v>2504</v>
      </c>
      <c r="F3552" t="s">
        <v>2876</v>
      </c>
      <c r="G3552" t="s">
        <v>922</v>
      </c>
      <c r="H3552" t="s">
        <v>1366</v>
      </c>
      <c r="I3552" t="s">
        <v>1367</v>
      </c>
      <c r="J3552">
        <v>2025</v>
      </c>
      <c r="K3552">
        <v>100</v>
      </c>
      <c r="L3552" t="s">
        <v>2918</v>
      </c>
      <c r="M3552" t="s">
        <v>12111</v>
      </c>
      <c r="N3552" t="s">
        <v>12131</v>
      </c>
      <c r="O3552" t="s">
        <v>1753</v>
      </c>
      <c r="Q3552" t="s">
        <v>12132</v>
      </c>
    </row>
    <row r="3553" spans="1:19">
      <c r="A3553" t="s">
        <v>12133</v>
      </c>
      <c r="B3553" t="s">
        <v>1232</v>
      </c>
      <c r="C3553" t="s">
        <v>2875</v>
      </c>
      <c r="E3553" t="s">
        <v>2521</v>
      </c>
      <c r="F3553" t="s">
        <v>2876</v>
      </c>
      <c r="G3553" t="s">
        <v>928</v>
      </c>
      <c r="H3553" t="s">
        <v>1366</v>
      </c>
      <c r="I3553" t="s">
        <v>1367</v>
      </c>
      <c r="J3553">
        <v>2025</v>
      </c>
      <c r="K3553">
        <v>100</v>
      </c>
      <c r="L3553" t="s">
        <v>5949</v>
      </c>
      <c r="M3553" t="s">
        <v>12134</v>
      </c>
      <c r="N3553" t="s">
        <v>12135</v>
      </c>
      <c r="O3553" t="s">
        <v>1753</v>
      </c>
      <c r="Q3553" t="s">
        <v>12136</v>
      </c>
    </row>
    <row r="3554" spans="1:19">
      <c r="A3554" t="s">
        <v>12137</v>
      </c>
      <c r="B3554" t="s">
        <v>1233</v>
      </c>
      <c r="C3554" t="s">
        <v>2875</v>
      </c>
      <c r="E3554" t="s">
        <v>2521</v>
      </c>
      <c r="F3554" t="s">
        <v>2926</v>
      </c>
      <c r="G3554" t="s">
        <v>935</v>
      </c>
      <c r="H3554" t="s">
        <v>1366</v>
      </c>
      <c r="I3554" t="s">
        <v>1367</v>
      </c>
      <c r="J3554">
        <v>2025</v>
      </c>
      <c r="K3554">
        <v>100</v>
      </c>
      <c r="L3554" t="s">
        <v>2927</v>
      </c>
      <c r="M3554" t="s">
        <v>12138</v>
      </c>
      <c r="N3554" t="s">
        <v>12139</v>
      </c>
      <c r="O3554" t="s">
        <v>1753</v>
      </c>
    </row>
    <row r="3555" spans="1:19">
      <c r="A3555" t="s">
        <v>12140</v>
      </c>
      <c r="B3555" t="s">
        <v>1234</v>
      </c>
      <c r="C3555" t="s">
        <v>2875</v>
      </c>
      <c r="E3555" t="s">
        <v>2521</v>
      </c>
      <c r="F3555" t="s">
        <v>2926</v>
      </c>
      <c r="G3555" t="s">
        <v>939</v>
      </c>
      <c r="H3555" t="s">
        <v>1366</v>
      </c>
      <c r="I3555" t="s">
        <v>1367</v>
      </c>
      <c r="J3555">
        <v>2025</v>
      </c>
      <c r="K3555">
        <v>100</v>
      </c>
      <c r="L3555" t="s">
        <v>2931</v>
      </c>
      <c r="M3555" t="s">
        <v>12141</v>
      </c>
      <c r="N3555" t="s">
        <v>12142</v>
      </c>
      <c r="O3555" t="s">
        <v>1753</v>
      </c>
      <c r="Q3555" t="s">
        <v>12143</v>
      </c>
    </row>
    <row r="3556" spans="1:19">
      <c r="A3556" t="s">
        <v>12144</v>
      </c>
      <c r="B3556" t="s">
        <v>1235</v>
      </c>
      <c r="C3556" t="s">
        <v>2875</v>
      </c>
      <c r="E3556" t="s">
        <v>2521</v>
      </c>
      <c r="F3556" t="s">
        <v>2926</v>
      </c>
      <c r="G3556" t="s">
        <v>943</v>
      </c>
      <c r="H3556" t="s">
        <v>1366</v>
      </c>
      <c r="I3556" t="s">
        <v>1367</v>
      </c>
      <c r="J3556">
        <v>2025</v>
      </c>
      <c r="K3556">
        <v>100</v>
      </c>
      <c r="L3556" t="s">
        <v>2935</v>
      </c>
      <c r="M3556" t="s">
        <v>12145</v>
      </c>
      <c r="N3556" t="s">
        <v>12146</v>
      </c>
      <c r="O3556" t="s">
        <v>1753</v>
      </c>
      <c r="Q3556" t="s">
        <v>12147</v>
      </c>
      <c r="S3556" t="s">
        <v>12148</v>
      </c>
    </row>
    <row r="3557" spans="1:19">
      <c r="A3557" t="s">
        <v>12149</v>
      </c>
      <c r="B3557" t="s">
        <v>1236</v>
      </c>
      <c r="C3557" t="s">
        <v>2875</v>
      </c>
      <c r="E3557" t="s">
        <v>2521</v>
      </c>
      <c r="F3557" t="s">
        <v>2926</v>
      </c>
      <c r="G3557" t="s">
        <v>949</v>
      </c>
      <c r="H3557" t="s">
        <v>1366</v>
      </c>
      <c r="I3557" t="s">
        <v>1367</v>
      </c>
      <c r="J3557">
        <v>2025</v>
      </c>
      <c r="K3557">
        <v>100</v>
      </c>
      <c r="L3557" t="s">
        <v>2938</v>
      </c>
      <c r="M3557" t="s">
        <v>12150</v>
      </c>
      <c r="N3557" t="s">
        <v>12151</v>
      </c>
      <c r="O3557" t="s">
        <v>1753</v>
      </c>
      <c r="Q3557" t="s">
        <v>12152</v>
      </c>
      <c r="S3557" t="s">
        <v>12153</v>
      </c>
    </row>
    <row r="3558" spans="1:19">
      <c r="A3558" t="s">
        <v>12154</v>
      </c>
      <c r="B3558" t="s">
        <v>1237</v>
      </c>
      <c r="C3558" t="s">
        <v>2875</v>
      </c>
      <c r="E3558" t="s">
        <v>2521</v>
      </c>
      <c r="F3558" t="s">
        <v>2926</v>
      </c>
      <c r="G3558" t="s">
        <v>955</v>
      </c>
      <c r="H3558" t="s">
        <v>1366</v>
      </c>
      <c r="I3558" t="s">
        <v>1367</v>
      </c>
      <c r="J3558">
        <v>2025</v>
      </c>
      <c r="K3558">
        <v>67</v>
      </c>
      <c r="L3558" t="s">
        <v>4640</v>
      </c>
      <c r="M3558" t="s">
        <v>12155</v>
      </c>
      <c r="N3558" t="s">
        <v>12156</v>
      </c>
      <c r="O3558" t="s">
        <v>1779</v>
      </c>
      <c r="P3558" t="s">
        <v>4640</v>
      </c>
      <c r="Q3558" t="s">
        <v>12157</v>
      </c>
      <c r="S3558" t="s">
        <v>12158</v>
      </c>
    </row>
    <row r="3559" spans="1:19">
      <c r="A3559" t="s">
        <v>12159</v>
      </c>
      <c r="B3559" t="s">
        <v>1238</v>
      </c>
      <c r="C3559" t="s">
        <v>2875</v>
      </c>
      <c r="E3559" t="s">
        <v>2521</v>
      </c>
      <c r="F3559" t="s">
        <v>2926</v>
      </c>
      <c r="G3559" t="s">
        <v>961</v>
      </c>
      <c r="H3559" t="s">
        <v>1366</v>
      </c>
      <c r="I3559" t="s">
        <v>1367</v>
      </c>
      <c r="J3559">
        <v>2025</v>
      </c>
      <c r="K3559">
        <v>100</v>
      </c>
      <c r="L3559" t="s">
        <v>4644</v>
      </c>
      <c r="M3559" t="s">
        <v>12160</v>
      </c>
      <c r="N3559" t="s">
        <v>12161</v>
      </c>
      <c r="O3559" t="s">
        <v>1753</v>
      </c>
    </row>
    <row r="3560" spans="1:19">
      <c r="A3560" t="s">
        <v>12162</v>
      </c>
      <c r="B3560" t="s">
        <v>1239</v>
      </c>
      <c r="C3560" t="s">
        <v>2947</v>
      </c>
      <c r="E3560" t="s">
        <v>2487</v>
      </c>
      <c r="F3560" t="s">
        <v>2948</v>
      </c>
      <c r="G3560" t="s">
        <v>965</v>
      </c>
      <c r="H3560" t="s">
        <v>1366</v>
      </c>
      <c r="I3560" t="s">
        <v>1367</v>
      </c>
      <c r="J3560">
        <v>2025</v>
      </c>
      <c r="K3560">
        <v>0</v>
      </c>
      <c r="L3560" t="s">
        <v>2961</v>
      </c>
      <c r="M3560" t="s">
        <v>4520</v>
      </c>
      <c r="N3560" t="s">
        <v>12163</v>
      </c>
      <c r="O3560" t="s">
        <v>1753</v>
      </c>
    </row>
    <row r="3561" spans="1:19">
      <c r="A3561" t="s">
        <v>12164</v>
      </c>
      <c r="B3561" t="s">
        <v>1240</v>
      </c>
      <c r="C3561" t="s">
        <v>2947</v>
      </c>
      <c r="E3561" t="s">
        <v>2487</v>
      </c>
      <c r="F3561" t="s">
        <v>2948</v>
      </c>
      <c r="G3561" t="s">
        <v>971</v>
      </c>
      <c r="H3561" t="s">
        <v>1366</v>
      </c>
      <c r="I3561" t="s">
        <v>1367</v>
      </c>
      <c r="J3561">
        <v>2025</v>
      </c>
      <c r="K3561">
        <v>0</v>
      </c>
      <c r="L3561" t="s">
        <v>2954</v>
      </c>
      <c r="M3561" t="s">
        <v>11836</v>
      </c>
      <c r="N3561" t="s">
        <v>12165</v>
      </c>
      <c r="O3561" t="s">
        <v>1753</v>
      </c>
    </row>
    <row r="3562" spans="1:19">
      <c r="A3562" t="s">
        <v>12166</v>
      </c>
      <c r="B3562" t="s">
        <v>1241</v>
      </c>
      <c r="C3562" t="s">
        <v>2947</v>
      </c>
      <c r="E3562" t="s">
        <v>2487</v>
      </c>
      <c r="F3562" t="s">
        <v>2948</v>
      </c>
      <c r="G3562" t="s">
        <v>975</v>
      </c>
      <c r="H3562" t="s">
        <v>1366</v>
      </c>
      <c r="I3562" t="s">
        <v>1367</v>
      </c>
      <c r="J3562">
        <v>2025</v>
      </c>
      <c r="K3562">
        <v>0</v>
      </c>
      <c r="L3562" t="s">
        <v>2961</v>
      </c>
      <c r="M3562" t="s">
        <v>12099</v>
      </c>
      <c r="N3562" t="s">
        <v>12167</v>
      </c>
      <c r="O3562" t="s">
        <v>1753</v>
      </c>
      <c r="Q3562" t="s">
        <v>12168</v>
      </c>
    </row>
    <row r="3563" spans="1:19">
      <c r="A3563" t="s">
        <v>12169</v>
      </c>
      <c r="B3563" t="s">
        <v>1242</v>
      </c>
      <c r="C3563" t="s">
        <v>2947</v>
      </c>
      <c r="E3563" t="s">
        <v>2504</v>
      </c>
      <c r="F3563" t="s">
        <v>2948</v>
      </c>
      <c r="G3563" t="s">
        <v>981</v>
      </c>
      <c r="H3563" t="s">
        <v>1366</v>
      </c>
      <c r="I3563" t="s">
        <v>1367</v>
      </c>
      <c r="J3563">
        <v>2025</v>
      </c>
      <c r="K3563">
        <v>0</v>
      </c>
      <c r="L3563" t="s">
        <v>2961</v>
      </c>
      <c r="M3563" t="s">
        <v>12099</v>
      </c>
      <c r="N3563" t="s">
        <v>12170</v>
      </c>
      <c r="O3563" t="s">
        <v>1753</v>
      </c>
      <c r="Q3563" t="s">
        <v>12171</v>
      </c>
      <c r="S3563" t="s">
        <v>12172</v>
      </c>
    </row>
    <row r="3564" spans="1:19">
      <c r="A3564" t="s">
        <v>12173</v>
      </c>
      <c r="B3564" t="s">
        <v>1243</v>
      </c>
      <c r="C3564" t="s">
        <v>2947</v>
      </c>
      <c r="E3564" t="s">
        <v>2504</v>
      </c>
      <c r="F3564" t="s">
        <v>2948</v>
      </c>
      <c r="G3564" t="s">
        <v>986</v>
      </c>
      <c r="H3564" t="s">
        <v>1366</v>
      </c>
      <c r="I3564" t="s">
        <v>1367</v>
      </c>
      <c r="J3564">
        <v>2025</v>
      </c>
      <c r="K3564">
        <v>0</v>
      </c>
      <c r="L3564" t="s">
        <v>2954</v>
      </c>
      <c r="M3564" t="s">
        <v>12099</v>
      </c>
      <c r="N3564" t="s">
        <v>12174</v>
      </c>
      <c r="O3564" t="s">
        <v>1753</v>
      </c>
    </row>
    <row r="3565" spans="1:19">
      <c r="A3565" t="s">
        <v>12175</v>
      </c>
      <c r="B3565" t="s">
        <v>1244</v>
      </c>
      <c r="C3565" t="s">
        <v>2947</v>
      </c>
      <c r="E3565" t="s">
        <v>2504</v>
      </c>
      <c r="F3565" t="s">
        <v>2948</v>
      </c>
      <c r="G3565" t="s">
        <v>989</v>
      </c>
      <c r="H3565" t="s">
        <v>1366</v>
      </c>
      <c r="I3565" t="s">
        <v>1367</v>
      </c>
      <c r="J3565">
        <v>2025</v>
      </c>
      <c r="K3565">
        <v>0</v>
      </c>
      <c r="L3565" t="s">
        <v>2961</v>
      </c>
      <c r="M3565" t="s">
        <v>12099</v>
      </c>
      <c r="N3565" t="s">
        <v>12176</v>
      </c>
      <c r="O3565" t="s">
        <v>1753</v>
      </c>
      <c r="Q3565" t="s">
        <v>12177</v>
      </c>
    </row>
    <row r="3566" spans="1:19">
      <c r="A3566" t="s">
        <v>12178</v>
      </c>
      <c r="B3566" t="s">
        <v>1245</v>
      </c>
      <c r="C3566" t="s">
        <v>2947</v>
      </c>
      <c r="E3566" t="s">
        <v>2966</v>
      </c>
      <c r="F3566" t="s">
        <v>2948</v>
      </c>
      <c r="G3566" t="s">
        <v>993</v>
      </c>
      <c r="H3566" t="s">
        <v>1366</v>
      </c>
      <c r="I3566" t="s">
        <v>1367</v>
      </c>
      <c r="J3566">
        <v>2025</v>
      </c>
      <c r="K3566">
        <v>0</v>
      </c>
      <c r="L3566" t="s">
        <v>2961</v>
      </c>
      <c r="N3566" t="s">
        <v>12179</v>
      </c>
      <c r="O3566" t="s">
        <v>1753</v>
      </c>
    </row>
    <row r="3567" spans="1:19">
      <c r="A3567" t="s">
        <v>12180</v>
      </c>
      <c r="B3567" t="s">
        <v>1246</v>
      </c>
      <c r="C3567" t="s">
        <v>2947</v>
      </c>
      <c r="E3567" t="s">
        <v>2487</v>
      </c>
      <c r="F3567" t="s">
        <v>2948</v>
      </c>
      <c r="G3567" t="s">
        <v>998</v>
      </c>
      <c r="H3567" t="s">
        <v>1366</v>
      </c>
      <c r="I3567" t="s">
        <v>1367</v>
      </c>
      <c r="J3567">
        <v>2025</v>
      </c>
      <c r="K3567">
        <v>0</v>
      </c>
      <c r="L3567" t="s">
        <v>2961</v>
      </c>
      <c r="N3567" t="s">
        <v>12181</v>
      </c>
      <c r="O3567" t="s">
        <v>1753</v>
      </c>
    </row>
    <row r="3568" spans="1:19">
      <c r="A3568" t="s">
        <v>12182</v>
      </c>
      <c r="B3568" t="s">
        <v>1247</v>
      </c>
      <c r="C3568" t="s">
        <v>2947</v>
      </c>
      <c r="E3568" t="s">
        <v>2504</v>
      </c>
      <c r="F3568" t="s">
        <v>2948</v>
      </c>
      <c r="G3568" t="s">
        <v>1003</v>
      </c>
      <c r="H3568" t="s">
        <v>1366</v>
      </c>
      <c r="I3568" t="s">
        <v>1367</v>
      </c>
      <c r="J3568">
        <v>2025</v>
      </c>
      <c r="K3568">
        <v>0</v>
      </c>
      <c r="L3568" t="s">
        <v>2961</v>
      </c>
      <c r="N3568" t="s">
        <v>12183</v>
      </c>
      <c r="O3568" t="s">
        <v>1753</v>
      </c>
    </row>
    <row r="3569" spans="1:19">
      <c r="A3569" t="s">
        <v>12184</v>
      </c>
      <c r="B3569" t="s">
        <v>1248</v>
      </c>
      <c r="C3569" t="s">
        <v>2947</v>
      </c>
      <c r="E3569" t="s">
        <v>2487</v>
      </c>
      <c r="F3569" t="s">
        <v>2948</v>
      </c>
      <c r="G3569" t="s">
        <v>1007</v>
      </c>
      <c r="H3569" t="s">
        <v>1366</v>
      </c>
      <c r="I3569" t="s">
        <v>1367</v>
      </c>
      <c r="J3569">
        <v>2025</v>
      </c>
      <c r="K3569">
        <v>0</v>
      </c>
      <c r="L3569" t="s">
        <v>2954</v>
      </c>
      <c r="N3569" t="s">
        <v>12185</v>
      </c>
      <c r="O3569" t="s">
        <v>1753</v>
      </c>
    </row>
    <row r="3570" spans="1:19">
      <c r="A3570" t="s">
        <v>12186</v>
      </c>
      <c r="B3570" t="s">
        <v>1249</v>
      </c>
      <c r="C3570" t="s">
        <v>2947</v>
      </c>
      <c r="E3570" t="s">
        <v>2966</v>
      </c>
      <c r="F3570" t="s">
        <v>2979</v>
      </c>
      <c r="G3570" t="s">
        <v>1011</v>
      </c>
      <c r="H3570" t="s">
        <v>1366</v>
      </c>
      <c r="I3570" t="s">
        <v>1367</v>
      </c>
      <c r="J3570">
        <v>2025</v>
      </c>
      <c r="K3570">
        <v>67</v>
      </c>
      <c r="L3570" t="s">
        <v>6510</v>
      </c>
      <c r="M3570" t="s">
        <v>12187</v>
      </c>
      <c r="N3570" t="s">
        <v>12188</v>
      </c>
      <c r="O3570" t="s">
        <v>1753</v>
      </c>
      <c r="S3570" t="s">
        <v>12189</v>
      </c>
    </row>
    <row r="3571" spans="1:19">
      <c r="A3571" t="s">
        <v>12190</v>
      </c>
      <c r="B3571" t="s">
        <v>1250</v>
      </c>
      <c r="C3571" t="s">
        <v>2947</v>
      </c>
      <c r="E3571" t="s">
        <v>2499</v>
      </c>
      <c r="F3571" t="s">
        <v>2876</v>
      </c>
      <c r="G3571" t="s">
        <v>1017</v>
      </c>
      <c r="H3571" t="s">
        <v>1366</v>
      </c>
      <c r="I3571" t="s">
        <v>1367</v>
      </c>
      <c r="J3571">
        <v>2025</v>
      </c>
      <c r="K3571">
        <v>100</v>
      </c>
      <c r="L3571" t="s">
        <v>6518</v>
      </c>
      <c r="M3571" t="s">
        <v>12191</v>
      </c>
      <c r="N3571" t="s">
        <v>12192</v>
      </c>
      <c r="O3571" t="s">
        <v>1753</v>
      </c>
    </row>
    <row r="3572" spans="1:19">
      <c r="A3572" t="s">
        <v>12193</v>
      </c>
      <c r="B3572" t="s">
        <v>1251</v>
      </c>
      <c r="C3572" t="s">
        <v>2947</v>
      </c>
      <c r="E3572" t="s">
        <v>2499</v>
      </c>
      <c r="F3572" t="s">
        <v>2876</v>
      </c>
      <c r="G3572" t="s">
        <v>1022</v>
      </c>
      <c r="H3572" t="s">
        <v>1366</v>
      </c>
      <c r="I3572" t="s">
        <v>1367</v>
      </c>
      <c r="J3572">
        <v>2025</v>
      </c>
      <c r="K3572">
        <v>100</v>
      </c>
      <c r="L3572" t="s">
        <v>6008</v>
      </c>
      <c r="M3572" t="s">
        <v>12194</v>
      </c>
      <c r="N3572" t="s">
        <v>12195</v>
      </c>
      <c r="O3572" t="s">
        <v>1753</v>
      </c>
    </row>
    <row r="3573" spans="1:19">
      <c r="A3573" t="s">
        <v>12196</v>
      </c>
      <c r="B3573" t="s">
        <v>1252</v>
      </c>
      <c r="C3573" t="s">
        <v>2947</v>
      </c>
      <c r="E3573" t="s">
        <v>2499</v>
      </c>
      <c r="F3573" t="s">
        <v>2876</v>
      </c>
      <c r="G3573" t="s">
        <v>1027</v>
      </c>
      <c r="H3573" t="s">
        <v>1366</v>
      </c>
      <c r="I3573" t="s">
        <v>1367</v>
      </c>
      <c r="J3573">
        <v>2025</v>
      </c>
      <c r="K3573">
        <v>33</v>
      </c>
      <c r="L3573" t="s">
        <v>3834</v>
      </c>
      <c r="M3573" t="s">
        <v>12197</v>
      </c>
      <c r="N3573" t="s">
        <v>12198</v>
      </c>
      <c r="O3573" t="s">
        <v>1753</v>
      </c>
    </row>
    <row r="3574" spans="1:19">
      <c r="A3574" t="s">
        <v>12199</v>
      </c>
      <c r="B3574" t="s">
        <v>1253</v>
      </c>
      <c r="C3574" t="s">
        <v>2947</v>
      </c>
      <c r="E3574" t="s">
        <v>2521</v>
      </c>
      <c r="F3574" t="s">
        <v>2876</v>
      </c>
      <c r="G3574" t="s">
        <v>1032</v>
      </c>
      <c r="H3574" t="s">
        <v>1366</v>
      </c>
      <c r="I3574" t="s">
        <v>1367</v>
      </c>
      <c r="J3574">
        <v>2025</v>
      </c>
      <c r="K3574">
        <v>33</v>
      </c>
      <c r="L3574" t="s">
        <v>6015</v>
      </c>
      <c r="M3574" t="s">
        <v>12200</v>
      </c>
      <c r="N3574" t="s">
        <v>12201</v>
      </c>
      <c r="O3574" t="s">
        <v>1753</v>
      </c>
    </row>
    <row r="3575" spans="1:19">
      <c r="A3575" t="s">
        <v>12202</v>
      </c>
      <c r="B3575" t="s">
        <v>1254</v>
      </c>
      <c r="C3575" t="s">
        <v>2947</v>
      </c>
      <c r="E3575" t="s">
        <v>2521</v>
      </c>
      <c r="F3575" t="s">
        <v>2926</v>
      </c>
      <c r="G3575" t="s">
        <v>1038</v>
      </c>
      <c r="H3575" t="s">
        <v>1366</v>
      </c>
      <c r="I3575" t="s">
        <v>1367</v>
      </c>
      <c r="J3575">
        <v>2025</v>
      </c>
      <c r="K3575">
        <v>100</v>
      </c>
      <c r="L3575" t="s">
        <v>3841</v>
      </c>
      <c r="M3575" t="s">
        <v>12203</v>
      </c>
      <c r="N3575" t="s">
        <v>12204</v>
      </c>
      <c r="O3575" t="s">
        <v>1753</v>
      </c>
    </row>
    <row r="3576" spans="1:19">
      <c r="A3576" t="s">
        <v>12205</v>
      </c>
      <c r="B3576" t="s">
        <v>1255</v>
      </c>
      <c r="C3576" t="s">
        <v>2947</v>
      </c>
      <c r="E3576" t="s">
        <v>2521</v>
      </c>
      <c r="F3576" t="s">
        <v>2926</v>
      </c>
      <c r="G3576" t="s">
        <v>1041</v>
      </c>
      <c r="H3576" t="s">
        <v>1366</v>
      </c>
      <c r="I3576" t="s">
        <v>1367</v>
      </c>
      <c r="J3576">
        <v>2025</v>
      </c>
      <c r="K3576">
        <v>0</v>
      </c>
      <c r="L3576" t="s">
        <v>2961</v>
      </c>
      <c r="M3576" t="s">
        <v>12206</v>
      </c>
      <c r="N3576" t="s">
        <v>12207</v>
      </c>
      <c r="O3576" t="s">
        <v>1753</v>
      </c>
    </row>
    <row r="3577" spans="1:19">
      <c r="A3577" t="s">
        <v>12208</v>
      </c>
      <c r="B3577" t="s">
        <v>1256</v>
      </c>
      <c r="C3577" t="s">
        <v>2947</v>
      </c>
      <c r="E3577" t="s">
        <v>2521</v>
      </c>
      <c r="F3577" t="s">
        <v>2926</v>
      </c>
      <c r="G3577" t="s">
        <v>1046</v>
      </c>
      <c r="H3577" t="s">
        <v>1366</v>
      </c>
      <c r="I3577" t="s">
        <v>1367</v>
      </c>
      <c r="J3577">
        <v>2025</v>
      </c>
      <c r="K3577">
        <v>0</v>
      </c>
      <c r="L3577" t="s">
        <v>2954</v>
      </c>
      <c r="M3577" t="s">
        <v>12206</v>
      </c>
      <c r="N3577" t="s">
        <v>12209</v>
      </c>
      <c r="O3577" t="s">
        <v>1753</v>
      </c>
    </row>
    <row r="3578" spans="1:19">
      <c r="A3578" t="s">
        <v>12210</v>
      </c>
      <c r="B3578" t="s">
        <v>1257</v>
      </c>
      <c r="C3578" t="s">
        <v>2486</v>
      </c>
      <c r="D3578" t="s">
        <v>1742</v>
      </c>
      <c r="E3578" t="s">
        <v>2487</v>
      </c>
      <c r="F3578" t="s">
        <v>2488</v>
      </c>
      <c r="G3578" t="s">
        <v>2489</v>
      </c>
      <c r="H3578" t="s">
        <v>1370</v>
      </c>
      <c r="I3578" t="s">
        <v>1371</v>
      </c>
      <c r="J3578">
        <v>2025</v>
      </c>
      <c r="K3578">
        <v>67</v>
      </c>
      <c r="L3578" t="s">
        <v>10253</v>
      </c>
      <c r="M3578" t="s">
        <v>12211</v>
      </c>
      <c r="N3578" t="s">
        <v>12212</v>
      </c>
    </row>
    <row r="3579" spans="1:19">
      <c r="A3579" t="s">
        <v>12213</v>
      </c>
      <c r="B3579" t="s">
        <v>1258</v>
      </c>
      <c r="C3579" t="s">
        <v>2486</v>
      </c>
      <c r="D3579" t="s">
        <v>1743</v>
      </c>
      <c r="E3579" t="s">
        <v>2487</v>
      </c>
      <c r="F3579" t="s">
        <v>2488</v>
      </c>
      <c r="G3579" t="s">
        <v>2494</v>
      </c>
      <c r="H3579" t="s">
        <v>1370</v>
      </c>
      <c r="I3579" t="s">
        <v>1371</v>
      </c>
      <c r="J3579">
        <v>2025</v>
      </c>
      <c r="K3579">
        <v>0</v>
      </c>
      <c r="L3579" t="s">
        <v>3855</v>
      </c>
      <c r="M3579" t="s">
        <v>12214</v>
      </c>
      <c r="N3579" t="s">
        <v>12215</v>
      </c>
    </row>
    <row r="3580" spans="1:19">
      <c r="A3580" t="s">
        <v>12216</v>
      </c>
      <c r="B3580" t="s">
        <v>1259</v>
      </c>
      <c r="C3580" t="s">
        <v>2486</v>
      </c>
      <c r="D3580" t="s">
        <v>1744</v>
      </c>
      <c r="E3580" t="s">
        <v>2499</v>
      </c>
      <c r="F3580" t="s">
        <v>2488</v>
      </c>
      <c r="G3580" t="s">
        <v>2500</v>
      </c>
      <c r="H3580" t="s">
        <v>1370</v>
      </c>
      <c r="I3580" t="s">
        <v>1371</v>
      </c>
      <c r="J3580">
        <v>2025</v>
      </c>
      <c r="K3580">
        <v>67</v>
      </c>
      <c r="L3580" t="s">
        <v>2501</v>
      </c>
      <c r="M3580" t="s">
        <v>12217</v>
      </c>
      <c r="N3580" t="s">
        <v>12218</v>
      </c>
    </row>
    <row r="3581" spans="1:19">
      <c r="A3581" t="s">
        <v>12219</v>
      </c>
      <c r="B3581" t="s">
        <v>1260</v>
      </c>
      <c r="C3581" t="s">
        <v>2486</v>
      </c>
      <c r="D3581" t="s">
        <v>1745</v>
      </c>
      <c r="E3581" t="s">
        <v>2504</v>
      </c>
      <c r="F3581" t="s">
        <v>2488</v>
      </c>
      <c r="G3581" t="s">
        <v>2505</v>
      </c>
      <c r="H3581" t="s">
        <v>1370</v>
      </c>
      <c r="I3581" t="s">
        <v>1371</v>
      </c>
      <c r="J3581">
        <v>2025</v>
      </c>
      <c r="K3581">
        <v>100</v>
      </c>
      <c r="L3581" t="s">
        <v>3355</v>
      </c>
      <c r="M3581" t="s">
        <v>12220</v>
      </c>
      <c r="N3581" t="s">
        <v>12221</v>
      </c>
    </row>
    <row r="3582" spans="1:19">
      <c r="A3582" t="s">
        <v>12222</v>
      </c>
      <c r="B3582" t="s">
        <v>1261</v>
      </c>
      <c r="C3582" t="s">
        <v>2486</v>
      </c>
      <c r="D3582" t="s">
        <v>1746</v>
      </c>
      <c r="E3582" t="s">
        <v>2504</v>
      </c>
      <c r="F3582" t="s">
        <v>2488</v>
      </c>
      <c r="G3582" t="s">
        <v>2511</v>
      </c>
      <c r="H3582" t="s">
        <v>1370</v>
      </c>
      <c r="I3582" t="s">
        <v>1371</v>
      </c>
      <c r="J3582">
        <v>2025</v>
      </c>
      <c r="K3582">
        <v>0</v>
      </c>
      <c r="L3582" t="s">
        <v>3010</v>
      </c>
      <c r="M3582" t="s">
        <v>12223</v>
      </c>
      <c r="N3582" t="s">
        <v>12224</v>
      </c>
    </row>
    <row r="3583" spans="1:19">
      <c r="A3583" t="s">
        <v>12225</v>
      </c>
      <c r="B3583" t="s">
        <v>1262</v>
      </c>
      <c r="C3583" t="s">
        <v>2486</v>
      </c>
      <c r="D3583" t="s">
        <v>1747</v>
      </c>
      <c r="E3583" t="s">
        <v>2504</v>
      </c>
      <c r="F3583" t="s">
        <v>2488</v>
      </c>
      <c r="G3583" t="s">
        <v>2516</v>
      </c>
      <c r="H3583" t="s">
        <v>1370</v>
      </c>
      <c r="I3583" t="s">
        <v>1371</v>
      </c>
      <c r="J3583">
        <v>2025</v>
      </c>
      <c r="K3583">
        <v>0</v>
      </c>
      <c r="L3583" t="s">
        <v>3013</v>
      </c>
      <c r="M3583" t="s">
        <v>12226</v>
      </c>
      <c r="N3583" t="s">
        <v>12227</v>
      </c>
    </row>
    <row r="3584" spans="1:19">
      <c r="A3584" t="s">
        <v>12228</v>
      </c>
      <c r="B3584" t="s">
        <v>1263</v>
      </c>
      <c r="C3584" t="s">
        <v>2486</v>
      </c>
      <c r="D3584" t="s">
        <v>1695</v>
      </c>
      <c r="E3584" t="s">
        <v>2521</v>
      </c>
      <c r="F3584" t="s">
        <v>2488</v>
      </c>
      <c r="G3584" t="s">
        <v>2522</v>
      </c>
      <c r="H3584" t="s">
        <v>1370</v>
      </c>
      <c r="I3584" t="s">
        <v>1371</v>
      </c>
      <c r="J3584">
        <v>2025</v>
      </c>
      <c r="K3584">
        <v>33</v>
      </c>
      <c r="L3584" t="s">
        <v>6562</v>
      </c>
      <c r="M3584" t="s">
        <v>12229</v>
      </c>
      <c r="N3584" t="s">
        <v>12230</v>
      </c>
    </row>
    <row r="3585" spans="1:14">
      <c r="A3585" t="s">
        <v>12231</v>
      </c>
      <c r="B3585" t="s">
        <v>1115</v>
      </c>
      <c r="C3585" t="s">
        <v>2486</v>
      </c>
      <c r="D3585" t="s">
        <v>1743</v>
      </c>
      <c r="E3585" t="s">
        <v>2487</v>
      </c>
      <c r="F3585" t="s">
        <v>2526</v>
      </c>
      <c r="G3585" t="s">
        <v>289</v>
      </c>
      <c r="H3585" t="s">
        <v>1370</v>
      </c>
      <c r="I3585" t="s">
        <v>1371</v>
      </c>
      <c r="J3585">
        <v>2025</v>
      </c>
      <c r="K3585">
        <v>0</v>
      </c>
      <c r="L3585" t="s">
        <v>3880</v>
      </c>
      <c r="M3585" t="s">
        <v>12232</v>
      </c>
      <c r="N3585" t="s">
        <v>12233</v>
      </c>
    </row>
    <row r="3586" spans="1:14">
      <c r="A3586" t="s">
        <v>12234</v>
      </c>
      <c r="B3586" t="s">
        <v>1116</v>
      </c>
      <c r="C3586" t="s">
        <v>2486</v>
      </c>
      <c r="D3586" t="s">
        <v>1743</v>
      </c>
      <c r="E3586" t="s">
        <v>2487</v>
      </c>
      <c r="F3586" t="s">
        <v>2526</v>
      </c>
      <c r="G3586" t="s">
        <v>296</v>
      </c>
      <c r="H3586" t="s">
        <v>1370</v>
      </c>
      <c r="I3586" t="s">
        <v>1371</v>
      </c>
      <c r="J3586">
        <v>2025</v>
      </c>
      <c r="K3586">
        <v>0</v>
      </c>
      <c r="L3586" t="s">
        <v>3021</v>
      </c>
      <c r="M3586" t="s">
        <v>12235</v>
      </c>
      <c r="N3586" t="s">
        <v>12236</v>
      </c>
    </row>
    <row r="3587" spans="1:14">
      <c r="A3587" t="s">
        <v>12237</v>
      </c>
      <c r="B3587" t="s">
        <v>1117</v>
      </c>
      <c r="C3587" t="s">
        <v>2486</v>
      </c>
      <c r="D3587" t="s">
        <v>1743</v>
      </c>
      <c r="E3587" t="s">
        <v>2487</v>
      </c>
      <c r="F3587" t="s">
        <v>2526</v>
      </c>
      <c r="G3587" t="s">
        <v>300</v>
      </c>
      <c r="H3587" t="s">
        <v>1370</v>
      </c>
      <c r="I3587" t="s">
        <v>1371</v>
      </c>
      <c r="J3587">
        <v>2025</v>
      </c>
      <c r="K3587">
        <v>0</v>
      </c>
      <c r="L3587" t="s">
        <v>3024</v>
      </c>
      <c r="M3587" t="s">
        <v>12238</v>
      </c>
      <c r="N3587" t="s">
        <v>12239</v>
      </c>
    </row>
    <row r="3588" spans="1:14">
      <c r="A3588" t="s">
        <v>12240</v>
      </c>
      <c r="B3588" t="s">
        <v>1118</v>
      </c>
      <c r="C3588" t="s">
        <v>2486</v>
      </c>
      <c r="D3588" t="s">
        <v>1743</v>
      </c>
      <c r="E3588" t="s">
        <v>2487</v>
      </c>
      <c r="F3588" t="s">
        <v>2526</v>
      </c>
      <c r="G3588" t="s">
        <v>304</v>
      </c>
      <c r="H3588" t="s">
        <v>1370</v>
      </c>
      <c r="I3588" t="s">
        <v>1371</v>
      </c>
      <c r="J3588">
        <v>2025</v>
      </c>
      <c r="K3588">
        <v>0</v>
      </c>
      <c r="L3588" t="s">
        <v>3888</v>
      </c>
      <c r="M3588" t="s">
        <v>12241</v>
      </c>
      <c r="N3588" t="s">
        <v>12242</v>
      </c>
    </row>
    <row r="3589" spans="1:14">
      <c r="A3589" t="s">
        <v>12243</v>
      </c>
      <c r="B3589" t="s">
        <v>1119</v>
      </c>
      <c r="C3589" t="s">
        <v>2486</v>
      </c>
      <c r="D3589" t="s">
        <v>1743</v>
      </c>
      <c r="E3589" t="s">
        <v>2487</v>
      </c>
      <c r="F3589" t="s">
        <v>2526</v>
      </c>
      <c r="G3589" t="s">
        <v>308</v>
      </c>
      <c r="H3589" t="s">
        <v>1370</v>
      </c>
      <c r="I3589" t="s">
        <v>1371</v>
      </c>
      <c r="J3589">
        <v>2025</v>
      </c>
      <c r="K3589">
        <v>0</v>
      </c>
      <c r="L3589" t="s">
        <v>3028</v>
      </c>
      <c r="M3589" t="s">
        <v>12244</v>
      </c>
      <c r="N3589" t="s">
        <v>12245</v>
      </c>
    </row>
    <row r="3590" spans="1:14">
      <c r="A3590" t="s">
        <v>12246</v>
      </c>
      <c r="B3590" t="s">
        <v>1120</v>
      </c>
      <c r="C3590" t="s">
        <v>2486</v>
      </c>
      <c r="D3590" t="s">
        <v>1743</v>
      </c>
      <c r="E3590" t="s">
        <v>2487</v>
      </c>
      <c r="F3590" t="s">
        <v>2526</v>
      </c>
      <c r="G3590" t="s">
        <v>312</v>
      </c>
      <c r="H3590" t="s">
        <v>1370</v>
      </c>
      <c r="I3590" t="s">
        <v>1371</v>
      </c>
      <c r="J3590">
        <v>2025</v>
      </c>
      <c r="K3590">
        <v>0</v>
      </c>
      <c r="L3590" t="s">
        <v>3892</v>
      </c>
      <c r="M3590" t="s">
        <v>12247</v>
      </c>
      <c r="N3590" t="s">
        <v>12248</v>
      </c>
    </row>
    <row r="3591" spans="1:14">
      <c r="A3591" t="s">
        <v>12249</v>
      </c>
      <c r="B3591" t="s">
        <v>1121</v>
      </c>
      <c r="C3591" t="s">
        <v>2486</v>
      </c>
      <c r="D3591" t="s">
        <v>1743</v>
      </c>
      <c r="E3591" t="s">
        <v>2487</v>
      </c>
      <c r="F3591" t="s">
        <v>2526</v>
      </c>
      <c r="G3591" t="s">
        <v>318</v>
      </c>
      <c r="H3591" t="s">
        <v>1370</v>
      </c>
      <c r="I3591" t="s">
        <v>1371</v>
      </c>
      <c r="J3591">
        <v>2025</v>
      </c>
      <c r="K3591">
        <v>0</v>
      </c>
      <c r="L3591" t="s">
        <v>3388</v>
      </c>
      <c r="M3591" t="s">
        <v>12250</v>
      </c>
      <c r="N3591" t="s">
        <v>12251</v>
      </c>
    </row>
    <row r="3592" spans="1:14">
      <c r="A3592" t="s">
        <v>12252</v>
      </c>
      <c r="B3592" t="s">
        <v>1122</v>
      </c>
      <c r="C3592" t="s">
        <v>2486</v>
      </c>
      <c r="D3592" t="s">
        <v>1743</v>
      </c>
      <c r="E3592" t="s">
        <v>2487</v>
      </c>
      <c r="F3592" t="s">
        <v>2526</v>
      </c>
      <c r="G3592" t="s">
        <v>324</v>
      </c>
      <c r="H3592" t="s">
        <v>1370</v>
      </c>
      <c r="I3592" t="s">
        <v>1371</v>
      </c>
      <c r="J3592">
        <v>2025</v>
      </c>
      <c r="K3592">
        <v>0</v>
      </c>
      <c r="L3592" t="s">
        <v>3035</v>
      </c>
      <c r="M3592" t="s">
        <v>12250</v>
      </c>
    </row>
    <row r="3593" spans="1:14">
      <c r="A3593" t="s">
        <v>12253</v>
      </c>
      <c r="B3593" t="s">
        <v>1123</v>
      </c>
      <c r="C3593" t="s">
        <v>2486</v>
      </c>
      <c r="D3593" t="s">
        <v>1743</v>
      </c>
      <c r="E3593" t="s">
        <v>2487</v>
      </c>
      <c r="F3593" t="s">
        <v>2552</v>
      </c>
      <c r="G3593" t="s">
        <v>330</v>
      </c>
      <c r="H3593" t="s">
        <v>1370</v>
      </c>
      <c r="I3593" t="s">
        <v>1371</v>
      </c>
      <c r="J3593">
        <v>2025</v>
      </c>
      <c r="K3593">
        <v>0</v>
      </c>
      <c r="L3593" t="s">
        <v>3900</v>
      </c>
      <c r="M3593" t="s">
        <v>12250</v>
      </c>
      <c r="N3593" t="s">
        <v>12254</v>
      </c>
    </row>
    <row r="3594" spans="1:14">
      <c r="A3594" t="s">
        <v>12255</v>
      </c>
      <c r="B3594" t="s">
        <v>1124</v>
      </c>
      <c r="C3594" t="s">
        <v>2486</v>
      </c>
      <c r="D3594" t="s">
        <v>1743</v>
      </c>
      <c r="E3594" t="s">
        <v>2487</v>
      </c>
      <c r="F3594" t="s">
        <v>2552</v>
      </c>
      <c r="G3594" t="s">
        <v>336</v>
      </c>
      <c r="H3594" t="s">
        <v>1370</v>
      </c>
      <c r="I3594" t="s">
        <v>1371</v>
      </c>
      <c r="J3594">
        <v>2025</v>
      </c>
      <c r="K3594">
        <v>0</v>
      </c>
      <c r="L3594" t="s">
        <v>3903</v>
      </c>
      <c r="M3594" t="s">
        <v>12250</v>
      </c>
      <c r="N3594" t="s">
        <v>12256</v>
      </c>
    </row>
    <row r="3595" spans="1:14">
      <c r="A3595" t="s">
        <v>12257</v>
      </c>
      <c r="B3595" t="s">
        <v>1125</v>
      </c>
      <c r="C3595" t="s">
        <v>2486</v>
      </c>
      <c r="D3595" t="s">
        <v>1743</v>
      </c>
      <c r="E3595" t="s">
        <v>2487</v>
      </c>
      <c r="F3595" t="s">
        <v>2552</v>
      </c>
      <c r="G3595" t="s">
        <v>342</v>
      </c>
      <c r="H3595" t="s">
        <v>1370</v>
      </c>
      <c r="I3595" t="s">
        <v>1371</v>
      </c>
      <c r="J3595">
        <v>2025</v>
      </c>
      <c r="K3595">
        <v>0</v>
      </c>
      <c r="L3595" t="s">
        <v>3402</v>
      </c>
      <c r="M3595" t="s">
        <v>12250</v>
      </c>
      <c r="N3595" t="s">
        <v>12258</v>
      </c>
    </row>
    <row r="3596" spans="1:14">
      <c r="A3596" t="s">
        <v>12259</v>
      </c>
      <c r="B3596" t="s">
        <v>1126</v>
      </c>
      <c r="C3596" t="s">
        <v>2486</v>
      </c>
      <c r="D3596" t="s">
        <v>1743</v>
      </c>
      <c r="E3596" t="s">
        <v>2487</v>
      </c>
      <c r="F3596" t="s">
        <v>2552</v>
      </c>
      <c r="G3596" t="s">
        <v>346</v>
      </c>
      <c r="H3596" t="s">
        <v>1370</v>
      </c>
      <c r="I3596" t="s">
        <v>1371</v>
      </c>
      <c r="J3596">
        <v>2025</v>
      </c>
      <c r="K3596">
        <v>0</v>
      </c>
      <c r="L3596" t="s">
        <v>3406</v>
      </c>
      <c r="M3596" t="s">
        <v>12250</v>
      </c>
    </row>
    <row r="3597" spans="1:14">
      <c r="A3597" t="s">
        <v>12260</v>
      </c>
      <c r="B3597" t="s">
        <v>1127</v>
      </c>
      <c r="C3597" t="s">
        <v>2486</v>
      </c>
      <c r="D3597" t="s">
        <v>1743</v>
      </c>
      <c r="E3597" t="s">
        <v>2487</v>
      </c>
      <c r="F3597" t="s">
        <v>2565</v>
      </c>
      <c r="G3597" t="s">
        <v>352</v>
      </c>
      <c r="H3597" t="s">
        <v>1370</v>
      </c>
      <c r="I3597" t="s">
        <v>1371</v>
      </c>
      <c r="J3597">
        <v>2025</v>
      </c>
      <c r="K3597">
        <v>0</v>
      </c>
      <c r="L3597" t="s">
        <v>3147</v>
      </c>
      <c r="M3597" t="s">
        <v>12250</v>
      </c>
      <c r="N3597" t="s">
        <v>12261</v>
      </c>
    </row>
    <row r="3598" spans="1:14">
      <c r="A3598" t="s">
        <v>12262</v>
      </c>
      <c r="B3598" t="s">
        <v>1128</v>
      </c>
      <c r="C3598" t="s">
        <v>2486</v>
      </c>
      <c r="D3598" t="s">
        <v>1743</v>
      </c>
      <c r="E3598" t="s">
        <v>2487</v>
      </c>
      <c r="F3598" t="s">
        <v>2565</v>
      </c>
      <c r="G3598" t="s">
        <v>358</v>
      </c>
      <c r="H3598" t="s">
        <v>1370</v>
      </c>
      <c r="I3598" t="s">
        <v>1371</v>
      </c>
      <c r="J3598">
        <v>2025</v>
      </c>
      <c r="K3598">
        <v>0</v>
      </c>
      <c r="L3598" t="s">
        <v>3050</v>
      </c>
      <c r="M3598" t="s">
        <v>12250</v>
      </c>
      <c r="N3598" t="s">
        <v>362</v>
      </c>
    </row>
    <row r="3599" spans="1:14">
      <c r="A3599" t="s">
        <v>12263</v>
      </c>
      <c r="B3599" t="s">
        <v>1129</v>
      </c>
      <c r="C3599" t="s">
        <v>2486</v>
      </c>
      <c r="D3599" t="s">
        <v>1743</v>
      </c>
      <c r="E3599" t="s">
        <v>2487</v>
      </c>
      <c r="F3599" t="s">
        <v>2573</v>
      </c>
      <c r="G3599" t="s">
        <v>364</v>
      </c>
      <c r="H3599" t="s">
        <v>1370</v>
      </c>
      <c r="I3599" t="s">
        <v>1371</v>
      </c>
      <c r="J3599">
        <v>2025</v>
      </c>
      <c r="K3599">
        <v>0</v>
      </c>
      <c r="L3599" t="s">
        <v>3140</v>
      </c>
      <c r="M3599" t="s">
        <v>12250</v>
      </c>
      <c r="N3599" t="s">
        <v>12264</v>
      </c>
    </row>
    <row r="3600" spans="1:14">
      <c r="A3600" t="s">
        <v>12265</v>
      </c>
      <c r="B3600" t="s">
        <v>1130</v>
      </c>
      <c r="C3600" t="s">
        <v>2486</v>
      </c>
      <c r="D3600" t="s">
        <v>1743</v>
      </c>
      <c r="E3600" t="s">
        <v>2487</v>
      </c>
      <c r="F3600" t="s">
        <v>2573</v>
      </c>
      <c r="G3600" t="s">
        <v>369</v>
      </c>
      <c r="H3600" t="s">
        <v>1370</v>
      </c>
      <c r="I3600" t="s">
        <v>1371</v>
      </c>
      <c r="J3600">
        <v>2025</v>
      </c>
      <c r="K3600">
        <v>0</v>
      </c>
      <c r="L3600" t="s">
        <v>2578</v>
      </c>
      <c r="M3600" t="s">
        <v>12250</v>
      </c>
      <c r="N3600" t="s">
        <v>12266</v>
      </c>
    </row>
    <row r="3601" spans="1:14">
      <c r="A3601" t="s">
        <v>12267</v>
      </c>
      <c r="B3601" t="s">
        <v>1131</v>
      </c>
      <c r="C3601" t="s">
        <v>2486</v>
      </c>
      <c r="D3601" t="s">
        <v>1743</v>
      </c>
      <c r="E3601" t="s">
        <v>2487</v>
      </c>
      <c r="F3601" t="s">
        <v>2580</v>
      </c>
      <c r="G3601" t="s">
        <v>374</v>
      </c>
      <c r="H3601" t="s">
        <v>1370</v>
      </c>
      <c r="I3601" t="s">
        <v>1371</v>
      </c>
      <c r="J3601">
        <v>2025</v>
      </c>
      <c r="K3601">
        <v>0</v>
      </c>
      <c r="L3601" t="s">
        <v>2581</v>
      </c>
      <c r="M3601" t="s">
        <v>12250</v>
      </c>
      <c r="N3601" t="s">
        <v>12268</v>
      </c>
    </row>
    <row r="3602" spans="1:14">
      <c r="A3602" t="s">
        <v>12269</v>
      </c>
      <c r="B3602" t="s">
        <v>1132</v>
      </c>
      <c r="C3602" t="s">
        <v>2486</v>
      </c>
      <c r="D3602" t="s">
        <v>1743</v>
      </c>
      <c r="E3602" t="s">
        <v>2487</v>
      </c>
      <c r="F3602" t="s">
        <v>2580</v>
      </c>
      <c r="G3602" t="s">
        <v>380</v>
      </c>
      <c r="H3602" t="s">
        <v>1370</v>
      </c>
      <c r="I3602" t="s">
        <v>1371</v>
      </c>
      <c r="J3602">
        <v>2025</v>
      </c>
      <c r="K3602">
        <v>0</v>
      </c>
      <c r="L3602" t="s">
        <v>3918</v>
      </c>
      <c r="M3602" t="s">
        <v>12250</v>
      </c>
      <c r="N3602" t="s">
        <v>12270</v>
      </c>
    </row>
    <row r="3603" spans="1:14">
      <c r="A3603" t="s">
        <v>12271</v>
      </c>
      <c r="B3603" t="s">
        <v>1133</v>
      </c>
      <c r="C3603" t="s">
        <v>2486</v>
      </c>
      <c r="D3603" t="s">
        <v>1743</v>
      </c>
      <c r="E3603" t="s">
        <v>2487</v>
      </c>
      <c r="F3603" t="s">
        <v>2526</v>
      </c>
      <c r="G3603" t="s">
        <v>386</v>
      </c>
      <c r="H3603" t="s">
        <v>1370</v>
      </c>
      <c r="I3603" t="s">
        <v>1371</v>
      </c>
      <c r="J3603">
        <v>2025</v>
      </c>
      <c r="K3603">
        <v>0</v>
      </c>
      <c r="L3603" t="s">
        <v>3060</v>
      </c>
      <c r="M3603" t="s">
        <v>12272</v>
      </c>
      <c r="N3603" t="s">
        <v>12273</v>
      </c>
    </row>
    <row r="3604" spans="1:14">
      <c r="A3604" t="s">
        <v>12274</v>
      </c>
      <c r="B3604" t="s">
        <v>1134</v>
      </c>
      <c r="C3604" t="s">
        <v>2486</v>
      </c>
      <c r="D3604" t="s">
        <v>1743</v>
      </c>
      <c r="E3604" t="s">
        <v>2487</v>
      </c>
      <c r="F3604" t="s">
        <v>2526</v>
      </c>
      <c r="G3604" t="s">
        <v>392</v>
      </c>
      <c r="H3604" t="s">
        <v>1370</v>
      </c>
      <c r="I3604" t="s">
        <v>1371</v>
      </c>
      <c r="J3604">
        <v>2025</v>
      </c>
      <c r="K3604">
        <v>0</v>
      </c>
      <c r="L3604" t="s">
        <v>2590</v>
      </c>
      <c r="M3604" t="s">
        <v>12272</v>
      </c>
      <c r="N3604" t="s">
        <v>396</v>
      </c>
    </row>
    <row r="3605" spans="1:14">
      <c r="A3605" t="s">
        <v>12275</v>
      </c>
      <c r="B3605" t="s">
        <v>1135</v>
      </c>
      <c r="C3605" t="s">
        <v>2486</v>
      </c>
      <c r="D3605" t="s">
        <v>1743</v>
      </c>
      <c r="E3605" t="s">
        <v>2487</v>
      </c>
      <c r="F3605" t="s">
        <v>2526</v>
      </c>
      <c r="G3605" t="s">
        <v>398</v>
      </c>
      <c r="H3605" t="s">
        <v>1370</v>
      </c>
      <c r="I3605" t="s">
        <v>1371</v>
      </c>
      <c r="J3605">
        <v>2025</v>
      </c>
      <c r="K3605">
        <v>0</v>
      </c>
      <c r="L3605" t="s">
        <v>3927</v>
      </c>
      <c r="M3605" t="s">
        <v>12272</v>
      </c>
      <c r="N3605" t="s">
        <v>12276</v>
      </c>
    </row>
    <row r="3606" spans="1:14">
      <c r="A3606" t="s">
        <v>12277</v>
      </c>
      <c r="B3606" t="s">
        <v>1136</v>
      </c>
      <c r="C3606" t="s">
        <v>2486</v>
      </c>
      <c r="D3606" t="s">
        <v>1743</v>
      </c>
      <c r="E3606" t="s">
        <v>2487</v>
      </c>
      <c r="F3606" t="s">
        <v>2526</v>
      </c>
      <c r="G3606" t="s">
        <v>402</v>
      </c>
      <c r="H3606" t="s">
        <v>1370</v>
      </c>
      <c r="I3606" t="s">
        <v>1371</v>
      </c>
      <c r="J3606">
        <v>2025</v>
      </c>
      <c r="K3606">
        <v>0</v>
      </c>
      <c r="L3606" t="s">
        <v>3442</v>
      </c>
      <c r="M3606" t="s">
        <v>12272</v>
      </c>
    </row>
    <row r="3607" spans="1:14">
      <c r="A3607" t="s">
        <v>12278</v>
      </c>
      <c r="B3607" t="s">
        <v>1137</v>
      </c>
      <c r="C3607" t="s">
        <v>2486</v>
      </c>
      <c r="D3607" t="s">
        <v>1743</v>
      </c>
      <c r="E3607" t="s">
        <v>2487</v>
      </c>
      <c r="F3607" t="s">
        <v>2526</v>
      </c>
      <c r="G3607" t="s">
        <v>408</v>
      </c>
      <c r="H3607" t="s">
        <v>1370</v>
      </c>
      <c r="I3607" t="s">
        <v>1371</v>
      </c>
      <c r="J3607">
        <v>2025</v>
      </c>
      <c r="K3607">
        <v>0</v>
      </c>
      <c r="L3607" t="s">
        <v>2599</v>
      </c>
      <c r="M3607" t="s">
        <v>12272</v>
      </c>
    </row>
    <row r="3608" spans="1:14">
      <c r="A3608" t="s">
        <v>12279</v>
      </c>
      <c r="B3608" t="s">
        <v>1138</v>
      </c>
      <c r="C3608" t="s">
        <v>2486</v>
      </c>
      <c r="D3608" t="s">
        <v>1743</v>
      </c>
      <c r="E3608" t="s">
        <v>2487</v>
      </c>
      <c r="F3608" t="s">
        <v>2526</v>
      </c>
      <c r="G3608" t="s">
        <v>414</v>
      </c>
      <c r="H3608" t="s">
        <v>1370</v>
      </c>
      <c r="I3608" t="s">
        <v>1371</v>
      </c>
      <c r="J3608">
        <v>2025</v>
      </c>
      <c r="K3608">
        <v>0</v>
      </c>
      <c r="L3608" t="s">
        <v>3450</v>
      </c>
      <c r="M3608" t="s">
        <v>12280</v>
      </c>
    </row>
    <row r="3609" spans="1:14">
      <c r="A3609" t="s">
        <v>12281</v>
      </c>
      <c r="B3609" t="s">
        <v>1139</v>
      </c>
      <c r="C3609" t="s">
        <v>2486</v>
      </c>
      <c r="D3609" t="s">
        <v>1743</v>
      </c>
      <c r="E3609" t="s">
        <v>2487</v>
      </c>
      <c r="F3609" t="s">
        <v>2552</v>
      </c>
      <c r="G3609" t="s">
        <v>420</v>
      </c>
      <c r="H3609" t="s">
        <v>1370</v>
      </c>
      <c r="I3609" t="s">
        <v>1371</v>
      </c>
      <c r="J3609">
        <v>2025</v>
      </c>
      <c r="K3609">
        <v>0</v>
      </c>
      <c r="L3609" t="s">
        <v>3937</v>
      </c>
      <c r="M3609" t="s">
        <v>12272</v>
      </c>
    </row>
    <row r="3610" spans="1:14">
      <c r="A3610" t="s">
        <v>12282</v>
      </c>
      <c r="B3610" t="s">
        <v>1140</v>
      </c>
      <c r="C3610" t="s">
        <v>2486</v>
      </c>
      <c r="D3610" t="s">
        <v>1743</v>
      </c>
      <c r="E3610" t="s">
        <v>2487</v>
      </c>
      <c r="F3610" t="s">
        <v>2552</v>
      </c>
      <c r="G3610" t="s">
        <v>424</v>
      </c>
      <c r="H3610" t="s">
        <v>1370</v>
      </c>
      <c r="I3610" t="s">
        <v>1371</v>
      </c>
      <c r="J3610">
        <v>2025</v>
      </c>
      <c r="K3610">
        <v>0</v>
      </c>
      <c r="L3610" t="s">
        <v>3940</v>
      </c>
      <c r="M3610" t="s">
        <v>12272</v>
      </c>
    </row>
    <row r="3611" spans="1:14">
      <c r="A3611" t="s">
        <v>12283</v>
      </c>
      <c r="B3611" t="s">
        <v>1141</v>
      </c>
      <c r="C3611" t="s">
        <v>2486</v>
      </c>
      <c r="D3611" t="s">
        <v>1743</v>
      </c>
      <c r="E3611" t="s">
        <v>2487</v>
      </c>
      <c r="F3611" t="s">
        <v>2552</v>
      </c>
      <c r="G3611" t="s">
        <v>430</v>
      </c>
      <c r="H3611" t="s">
        <v>1370</v>
      </c>
      <c r="I3611" t="s">
        <v>1371</v>
      </c>
      <c r="J3611">
        <v>2025</v>
      </c>
      <c r="K3611">
        <v>0</v>
      </c>
      <c r="L3611" t="s">
        <v>3944</v>
      </c>
      <c r="M3611" t="s">
        <v>12272</v>
      </c>
      <c r="N3611" t="s">
        <v>12284</v>
      </c>
    </row>
    <row r="3612" spans="1:14">
      <c r="A3612" t="s">
        <v>12285</v>
      </c>
      <c r="B3612" t="s">
        <v>1142</v>
      </c>
      <c r="C3612" t="s">
        <v>2486</v>
      </c>
      <c r="D3612" t="s">
        <v>1743</v>
      </c>
      <c r="E3612" t="s">
        <v>2487</v>
      </c>
      <c r="F3612" t="s">
        <v>2552</v>
      </c>
      <c r="G3612" t="s">
        <v>434</v>
      </c>
      <c r="H3612" t="s">
        <v>1370</v>
      </c>
      <c r="I3612" t="s">
        <v>1371</v>
      </c>
      <c r="J3612">
        <v>2025</v>
      </c>
      <c r="K3612">
        <v>0</v>
      </c>
      <c r="L3612" t="s">
        <v>3464</v>
      </c>
      <c r="M3612" t="s">
        <v>12272</v>
      </c>
    </row>
    <row r="3613" spans="1:14">
      <c r="A3613" t="s">
        <v>12286</v>
      </c>
      <c r="B3613" t="s">
        <v>1143</v>
      </c>
      <c r="C3613" t="s">
        <v>2486</v>
      </c>
      <c r="D3613" t="s">
        <v>1743</v>
      </c>
      <c r="E3613" t="s">
        <v>2487</v>
      </c>
      <c r="F3613" t="s">
        <v>2552</v>
      </c>
      <c r="G3613" t="s">
        <v>438</v>
      </c>
      <c r="H3613" t="s">
        <v>1370</v>
      </c>
      <c r="I3613" t="s">
        <v>1371</v>
      </c>
      <c r="J3613">
        <v>2025</v>
      </c>
      <c r="K3613">
        <v>0</v>
      </c>
      <c r="L3613" t="s">
        <v>3468</v>
      </c>
      <c r="M3613" t="s">
        <v>12272</v>
      </c>
    </row>
    <row r="3614" spans="1:14">
      <c r="A3614" t="s">
        <v>12287</v>
      </c>
      <c r="B3614" t="s">
        <v>1144</v>
      </c>
      <c r="C3614" t="s">
        <v>2486</v>
      </c>
      <c r="D3614" t="s">
        <v>1743</v>
      </c>
      <c r="E3614" t="s">
        <v>2487</v>
      </c>
      <c r="F3614" t="s">
        <v>2552</v>
      </c>
      <c r="G3614" t="s">
        <v>444</v>
      </c>
      <c r="H3614" t="s">
        <v>1370</v>
      </c>
      <c r="I3614" t="s">
        <v>1371</v>
      </c>
      <c r="J3614">
        <v>2025</v>
      </c>
      <c r="K3614">
        <v>0</v>
      </c>
      <c r="L3614" t="s">
        <v>3471</v>
      </c>
      <c r="M3614" t="s">
        <v>12288</v>
      </c>
    </row>
    <row r="3615" spans="1:14">
      <c r="A3615" t="s">
        <v>12289</v>
      </c>
      <c r="B3615" t="s">
        <v>1145</v>
      </c>
      <c r="C3615" t="s">
        <v>2486</v>
      </c>
      <c r="D3615" t="s">
        <v>1743</v>
      </c>
      <c r="E3615" t="s">
        <v>2487</v>
      </c>
      <c r="F3615" t="s">
        <v>2565</v>
      </c>
      <c r="G3615" t="s">
        <v>447</v>
      </c>
      <c r="H3615" t="s">
        <v>1370</v>
      </c>
      <c r="I3615" t="s">
        <v>1371</v>
      </c>
      <c r="J3615">
        <v>2025</v>
      </c>
      <c r="K3615">
        <v>0</v>
      </c>
      <c r="L3615" t="s">
        <v>3953</v>
      </c>
      <c r="M3615" t="s">
        <v>12272</v>
      </c>
      <c r="N3615" t="s">
        <v>12290</v>
      </c>
    </row>
    <row r="3616" spans="1:14">
      <c r="A3616" t="s">
        <v>12291</v>
      </c>
      <c r="B3616" t="s">
        <v>1146</v>
      </c>
      <c r="C3616" t="s">
        <v>2486</v>
      </c>
      <c r="D3616" t="s">
        <v>1743</v>
      </c>
      <c r="E3616" t="s">
        <v>2487</v>
      </c>
      <c r="F3616" t="s">
        <v>2565</v>
      </c>
      <c r="G3616" t="s">
        <v>452</v>
      </c>
      <c r="H3616" t="s">
        <v>1370</v>
      </c>
      <c r="I3616" t="s">
        <v>1371</v>
      </c>
      <c r="J3616">
        <v>2025</v>
      </c>
      <c r="K3616">
        <v>0</v>
      </c>
      <c r="L3616" t="s">
        <v>3087</v>
      </c>
      <c r="M3616" t="s">
        <v>12272</v>
      </c>
      <c r="N3616" t="s">
        <v>12292</v>
      </c>
    </row>
    <row r="3617" spans="1:14">
      <c r="A3617" t="s">
        <v>12293</v>
      </c>
      <c r="B3617" t="s">
        <v>1147</v>
      </c>
      <c r="C3617" t="s">
        <v>2486</v>
      </c>
      <c r="D3617" t="s">
        <v>1743</v>
      </c>
      <c r="E3617" t="s">
        <v>2487</v>
      </c>
      <c r="F3617" t="s">
        <v>2627</v>
      </c>
      <c r="G3617" t="s">
        <v>455</v>
      </c>
      <c r="H3617" t="s">
        <v>1370</v>
      </c>
      <c r="I3617" t="s">
        <v>1371</v>
      </c>
      <c r="J3617">
        <v>2025</v>
      </c>
      <c r="K3617">
        <v>0</v>
      </c>
      <c r="L3617" t="s">
        <v>3090</v>
      </c>
      <c r="M3617" t="s">
        <v>12272</v>
      </c>
      <c r="N3617" t="s">
        <v>12294</v>
      </c>
    </row>
    <row r="3618" spans="1:14">
      <c r="A3618" t="s">
        <v>12295</v>
      </c>
      <c r="B3618" t="s">
        <v>1148</v>
      </c>
      <c r="C3618" t="s">
        <v>2486</v>
      </c>
      <c r="D3618" t="s">
        <v>1743</v>
      </c>
      <c r="E3618" t="s">
        <v>2487</v>
      </c>
      <c r="F3618" t="s">
        <v>2627</v>
      </c>
      <c r="G3618" t="s">
        <v>461</v>
      </c>
      <c r="H3618" t="s">
        <v>1370</v>
      </c>
      <c r="I3618" t="s">
        <v>1371</v>
      </c>
      <c r="J3618">
        <v>2025</v>
      </c>
      <c r="K3618">
        <v>0</v>
      </c>
      <c r="L3618" t="s">
        <v>3093</v>
      </c>
      <c r="M3618" t="s">
        <v>12272</v>
      </c>
    </row>
    <row r="3619" spans="1:14">
      <c r="A3619" t="s">
        <v>12296</v>
      </c>
      <c r="B3619" t="s">
        <v>1149</v>
      </c>
      <c r="C3619" t="s">
        <v>2486</v>
      </c>
      <c r="D3619" t="s">
        <v>1743</v>
      </c>
      <c r="E3619" t="s">
        <v>2487</v>
      </c>
      <c r="F3619" t="s">
        <v>2627</v>
      </c>
      <c r="G3619" t="s">
        <v>465</v>
      </c>
      <c r="H3619" t="s">
        <v>1370</v>
      </c>
      <c r="I3619" t="s">
        <v>1371</v>
      </c>
      <c r="J3619">
        <v>2025</v>
      </c>
      <c r="K3619">
        <v>0</v>
      </c>
      <c r="L3619" t="s">
        <v>3965</v>
      </c>
      <c r="M3619" t="s">
        <v>12272</v>
      </c>
      <c r="N3619" t="s">
        <v>12297</v>
      </c>
    </row>
    <row r="3620" spans="1:14">
      <c r="A3620" t="s">
        <v>12298</v>
      </c>
      <c r="B3620" t="s">
        <v>1150</v>
      </c>
      <c r="C3620" t="s">
        <v>2486</v>
      </c>
      <c r="D3620" t="s">
        <v>1743</v>
      </c>
      <c r="E3620" t="s">
        <v>2487</v>
      </c>
      <c r="F3620" t="s">
        <v>2580</v>
      </c>
      <c r="G3620" t="s">
        <v>471</v>
      </c>
      <c r="H3620" t="s">
        <v>1370</v>
      </c>
      <c r="I3620" t="s">
        <v>1371</v>
      </c>
      <c r="J3620">
        <v>2025</v>
      </c>
      <c r="K3620">
        <v>0</v>
      </c>
      <c r="L3620" t="s">
        <v>3099</v>
      </c>
      <c r="M3620" t="s">
        <v>12272</v>
      </c>
      <c r="N3620" t="s">
        <v>12299</v>
      </c>
    </row>
    <row r="3621" spans="1:14">
      <c r="A3621" t="s">
        <v>12300</v>
      </c>
      <c r="B3621" t="s">
        <v>1151</v>
      </c>
      <c r="C3621" t="s">
        <v>2486</v>
      </c>
      <c r="D3621" t="s">
        <v>1743</v>
      </c>
      <c r="E3621" t="s">
        <v>2487</v>
      </c>
      <c r="F3621" t="s">
        <v>2627</v>
      </c>
      <c r="G3621" t="s">
        <v>477</v>
      </c>
      <c r="H3621" t="s">
        <v>1370</v>
      </c>
      <c r="I3621" t="s">
        <v>1371</v>
      </c>
      <c r="J3621">
        <v>2025</v>
      </c>
      <c r="K3621">
        <v>0</v>
      </c>
      <c r="L3621" t="s">
        <v>3102</v>
      </c>
      <c r="M3621" t="s">
        <v>12272</v>
      </c>
      <c r="N3621" t="s">
        <v>12301</v>
      </c>
    </row>
    <row r="3622" spans="1:14">
      <c r="A3622" t="s">
        <v>12302</v>
      </c>
      <c r="B3622" t="s">
        <v>1152</v>
      </c>
      <c r="C3622" t="s">
        <v>2486</v>
      </c>
      <c r="D3622" t="s">
        <v>1743</v>
      </c>
      <c r="E3622" t="s">
        <v>2487</v>
      </c>
      <c r="F3622" t="s">
        <v>2627</v>
      </c>
      <c r="G3622" t="s">
        <v>483</v>
      </c>
      <c r="H3622" t="s">
        <v>1370</v>
      </c>
      <c r="I3622" t="s">
        <v>1371</v>
      </c>
      <c r="J3622">
        <v>2025</v>
      </c>
      <c r="K3622">
        <v>0</v>
      </c>
      <c r="L3622" t="s">
        <v>2643</v>
      </c>
      <c r="M3622" t="s">
        <v>12272</v>
      </c>
      <c r="N3622" t="s">
        <v>12303</v>
      </c>
    </row>
    <row r="3623" spans="1:14">
      <c r="A3623" t="s">
        <v>12304</v>
      </c>
      <c r="B3623" t="s">
        <v>1153</v>
      </c>
      <c r="C3623" t="s">
        <v>2486</v>
      </c>
      <c r="D3623" t="s">
        <v>1743</v>
      </c>
      <c r="E3623" t="s">
        <v>2487</v>
      </c>
      <c r="F3623" t="s">
        <v>2627</v>
      </c>
      <c r="G3623" t="s">
        <v>489</v>
      </c>
      <c r="H3623" t="s">
        <v>1370</v>
      </c>
      <c r="I3623" t="s">
        <v>1371</v>
      </c>
      <c r="J3623">
        <v>2025</v>
      </c>
      <c r="K3623">
        <v>0</v>
      </c>
      <c r="L3623" t="s">
        <v>2646</v>
      </c>
      <c r="M3623" t="s">
        <v>12272</v>
      </c>
      <c r="N3623" t="s">
        <v>493</v>
      </c>
    </row>
    <row r="3624" spans="1:14">
      <c r="A3624" t="s">
        <v>12305</v>
      </c>
      <c r="B3624" t="s">
        <v>1154</v>
      </c>
      <c r="C3624" t="s">
        <v>2486</v>
      </c>
      <c r="D3624" t="s">
        <v>1743</v>
      </c>
      <c r="E3624" t="s">
        <v>2487</v>
      </c>
      <c r="F3624" t="s">
        <v>2627</v>
      </c>
      <c r="G3624" t="s">
        <v>495</v>
      </c>
      <c r="H3624" t="s">
        <v>1370</v>
      </c>
      <c r="I3624" t="s">
        <v>1371</v>
      </c>
      <c r="J3624">
        <v>2025</v>
      </c>
      <c r="K3624">
        <v>0</v>
      </c>
      <c r="L3624" t="s">
        <v>2648</v>
      </c>
      <c r="M3624" t="s">
        <v>12272</v>
      </c>
      <c r="N3624" t="s">
        <v>2646</v>
      </c>
    </row>
    <row r="3625" spans="1:14">
      <c r="A3625" t="s">
        <v>12306</v>
      </c>
      <c r="B3625" t="s">
        <v>1155</v>
      </c>
      <c r="C3625" t="s">
        <v>2486</v>
      </c>
      <c r="D3625" t="s">
        <v>1743</v>
      </c>
      <c r="E3625" t="s">
        <v>2487</v>
      </c>
      <c r="F3625" t="s">
        <v>2627</v>
      </c>
      <c r="G3625" t="s">
        <v>501</v>
      </c>
      <c r="H3625" t="s">
        <v>1370</v>
      </c>
      <c r="I3625" t="s">
        <v>1371</v>
      </c>
      <c r="J3625">
        <v>2025</v>
      </c>
      <c r="K3625">
        <v>0</v>
      </c>
      <c r="L3625" t="s">
        <v>2650</v>
      </c>
      <c r="M3625" t="s">
        <v>12272</v>
      </c>
      <c r="N3625" t="s">
        <v>12307</v>
      </c>
    </row>
    <row r="3626" spans="1:14">
      <c r="A3626" t="s">
        <v>12308</v>
      </c>
      <c r="B3626" t="s">
        <v>1156</v>
      </c>
      <c r="C3626" t="s">
        <v>2486</v>
      </c>
      <c r="D3626" t="s">
        <v>1743</v>
      </c>
      <c r="E3626" t="s">
        <v>2487</v>
      </c>
      <c r="F3626" t="s">
        <v>2627</v>
      </c>
      <c r="G3626" t="s">
        <v>507</v>
      </c>
      <c r="H3626" t="s">
        <v>1370</v>
      </c>
      <c r="I3626" t="s">
        <v>1371</v>
      </c>
      <c r="J3626">
        <v>2025</v>
      </c>
      <c r="K3626">
        <v>0</v>
      </c>
      <c r="L3626" t="s">
        <v>3111</v>
      </c>
      <c r="M3626" t="s">
        <v>12272</v>
      </c>
    </row>
    <row r="3627" spans="1:14">
      <c r="A3627" t="s">
        <v>12309</v>
      </c>
      <c r="B3627" t="s">
        <v>1157</v>
      </c>
      <c r="C3627" t="s">
        <v>2486</v>
      </c>
      <c r="D3627" t="s">
        <v>1743</v>
      </c>
      <c r="E3627" t="s">
        <v>2487</v>
      </c>
      <c r="F3627" t="s">
        <v>2627</v>
      </c>
      <c r="G3627" t="s">
        <v>513</v>
      </c>
      <c r="H3627" t="s">
        <v>1370</v>
      </c>
      <c r="I3627" t="s">
        <v>1371</v>
      </c>
      <c r="J3627">
        <v>2025</v>
      </c>
      <c r="K3627">
        <v>0</v>
      </c>
      <c r="L3627" t="s">
        <v>2660</v>
      </c>
      <c r="M3627" t="s">
        <v>12272</v>
      </c>
    </row>
    <row r="3628" spans="1:14">
      <c r="A3628" t="s">
        <v>12310</v>
      </c>
      <c r="B3628" t="s">
        <v>1158</v>
      </c>
      <c r="C3628" t="s">
        <v>2486</v>
      </c>
      <c r="D3628" t="s">
        <v>1743</v>
      </c>
      <c r="E3628" t="s">
        <v>2487</v>
      </c>
      <c r="F3628" t="s">
        <v>2627</v>
      </c>
      <c r="G3628" t="s">
        <v>518</v>
      </c>
      <c r="H3628" t="s">
        <v>1370</v>
      </c>
      <c r="I3628" t="s">
        <v>1371</v>
      </c>
      <c r="J3628">
        <v>2025</v>
      </c>
      <c r="K3628">
        <v>0</v>
      </c>
      <c r="L3628" t="s">
        <v>3114</v>
      </c>
      <c r="M3628" t="s">
        <v>12272</v>
      </c>
      <c r="N3628" t="s">
        <v>12311</v>
      </c>
    </row>
    <row r="3629" spans="1:14">
      <c r="A3629" t="s">
        <v>12312</v>
      </c>
      <c r="B3629" t="s">
        <v>1159</v>
      </c>
      <c r="C3629" t="s">
        <v>2486</v>
      </c>
      <c r="D3629" t="s">
        <v>1743</v>
      </c>
      <c r="E3629" t="s">
        <v>2487</v>
      </c>
      <c r="F3629" t="s">
        <v>2627</v>
      </c>
      <c r="G3629" t="s">
        <v>524</v>
      </c>
      <c r="H3629" t="s">
        <v>1370</v>
      </c>
      <c r="I3629" t="s">
        <v>1371</v>
      </c>
      <c r="J3629">
        <v>2025</v>
      </c>
      <c r="K3629">
        <v>0</v>
      </c>
      <c r="L3629" t="s">
        <v>3985</v>
      </c>
      <c r="M3629" t="s">
        <v>12272</v>
      </c>
      <c r="N3629" t="s">
        <v>12313</v>
      </c>
    </row>
    <row r="3630" spans="1:14">
      <c r="A3630" t="s">
        <v>12314</v>
      </c>
      <c r="B3630" t="s">
        <v>1160</v>
      </c>
      <c r="C3630" t="s">
        <v>2486</v>
      </c>
      <c r="D3630" t="s">
        <v>1743</v>
      </c>
      <c r="E3630" t="s">
        <v>2487</v>
      </c>
      <c r="F3630" t="s">
        <v>2627</v>
      </c>
      <c r="G3630" t="s">
        <v>530</v>
      </c>
      <c r="H3630" t="s">
        <v>1370</v>
      </c>
      <c r="I3630" t="s">
        <v>1371</v>
      </c>
      <c r="J3630">
        <v>2025</v>
      </c>
      <c r="K3630">
        <v>0</v>
      </c>
      <c r="L3630" t="s">
        <v>3988</v>
      </c>
      <c r="M3630" t="s">
        <v>12272</v>
      </c>
      <c r="N3630" t="s">
        <v>12315</v>
      </c>
    </row>
    <row r="3631" spans="1:14">
      <c r="A3631" t="s">
        <v>12316</v>
      </c>
      <c r="B3631" t="s">
        <v>1161</v>
      </c>
      <c r="C3631" t="s">
        <v>2486</v>
      </c>
      <c r="D3631" t="s">
        <v>1743</v>
      </c>
      <c r="E3631" t="s">
        <v>2487</v>
      </c>
      <c r="F3631" t="s">
        <v>2580</v>
      </c>
      <c r="G3631" t="s">
        <v>536</v>
      </c>
      <c r="H3631" t="s">
        <v>1370</v>
      </c>
      <c r="I3631" t="s">
        <v>1371</v>
      </c>
      <c r="J3631">
        <v>2025</v>
      </c>
      <c r="K3631">
        <v>0</v>
      </c>
      <c r="L3631" t="s">
        <v>3991</v>
      </c>
      <c r="M3631" t="s">
        <v>12272</v>
      </c>
    </row>
    <row r="3632" spans="1:14">
      <c r="A3632" t="s">
        <v>12317</v>
      </c>
      <c r="B3632" t="s">
        <v>1162</v>
      </c>
      <c r="C3632" t="s">
        <v>2486</v>
      </c>
      <c r="D3632" t="s">
        <v>1743</v>
      </c>
      <c r="E3632" t="s">
        <v>2487</v>
      </c>
      <c r="F3632" t="s">
        <v>2580</v>
      </c>
      <c r="G3632" t="s">
        <v>542</v>
      </c>
      <c r="H3632" t="s">
        <v>1370</v>
      </c>
      <c r="I3632" t="s">
        <v>1371</v>
      </c>
      <c r="J3632">
        <v>2025</v>
      </c>
      <c r="K3632">
        <v>0</v>
      </c>
      <c r="L3632" t="s">
        <v>3536</v>
      </c>
      <c r="M3632" t="s">
        <v>12272</v>
      </c>
    </row>
    <row r="3633" spans="1:14">
      <c r="A3633" t="s">
        <v>12318</v>
      </c>
      <c r="B3633" t="s">
        <v>1163</v>
      </c>
      <c r="C3633" t="s">
        <v>2486</v>
      </c>
      <c r="D3633" t="s">
        <v>1743</v>
      </c>
      <c r="E3633" t="s">
        <v>2487</v>
      </c>
      <c r="F3633" t="s">
        <v>2580</v>
      </c>
      <c r="G3633" t="s">
        <v>548</v>
      </c>
      <c r="H3633" t="s">
        <v>1370</v>
      </c>
      <c r="I3633" t="s">
        <v>1371</v>
      </c>
      <c r="J3633">
        <v>2025</v>
      </c>
      <c r="K3633">
        <v>0</v>
      </c>
      <c r="L3633" t="s">
        <v>3128</v>
      </c>
      <c r="M3633" t="s">
        <v>12272</v>
      </c>
      <c r="N3633" t="s">
        <v>12319</v>
      </c>
    </row>
    <row r="3634" spans="1:14">
      <c r="A3634" t="s">
        <v>12320</v>
      </c>
      <c r="B3634" t="s">
        <v>1164</v>
      </c>
      <c r="C3634" t="s">
        <v>2486</v>
      </c>
      <c r="D3634" t="s">
        <v>1743</v>
      </c>
      <c r="E3634" t="s">
        <v>2487</v>
      </c>
      <c r="F3634" t="s">
        <v>2580</v>
      </c>
      <c r="G3634" t="s">
        <v>554</v>
      </c>
      <c r="H3634" t="s">
        <v>1370</v>
      </c>
      <c r="I3634" t="s">
        <v>1371</v>
      </c>
      <c r="J3634">
        <v>2025</v>
      </c>
      <c r="K3634">
        <v>0</v>
      </c>
      <c r="L3634" t="s">
        <v>3131</v>
      </c>
    </row>
    <row r="3635" spans="1:14">
      <c r="A3635" t="s">
        <v>12321</v>
      </c>
      <c r="B3635" t="s">
        <v>1165</v>
      </c>
      <c r="C3635" t="s">
        <v>2486</v>
      </c>
      <c r="D3635" t="s">
        <v>1743</v>
      </c>
      <c r="E3635" t="s">
        <v>2487</v>
      </c>
      <c r="F3635" t="s">
        <v>2580</v>
      </c>
      <c r="G3635" t="s">
        <v>560</v>
      </c>
      <c r="H3635" t="s">
        <v>1370</v>
      </c>
      <c r="I3635" t="s">
        <v>1371</v>
      </c>
      <c r="J3635">
        <v>2025</v>
      </c>
      <c r="K3635">
        <v>0</v>
      </c>
      <c r="L3635" t="s">
        <v>3133</v>
      </c>
      <c r="M3635" t="s">
        <v>12272</v>
      </c>
      <c r="N3635" t="s">
        <v>564</v>
      </c>
    </row>
    <row r="3636" spans="1:14">
      <c r="A3636" t="s">
        <v>12322</v>
      </c>
      <c r="B3636" t="s">
        <v>1166</v>
      </c>
      <c r="C3636" t="s">
        <v>2486</v>
      </c>
      <c r="D3636" t="s">
        <v>1743</v>
      </c>
      <c r="E3636" t="s">
        <v>2487</v>
      </c>
      <c r="F3636" t="s">
        <v>2580</v>
      </c>
      <c r="G3636" t="s">
        <v>566</v>
      </c>
      <c r="H3636" t="s">
        <v>1370</v>
      </c>
      <c r="I3636" t="s">
        <v>1371</v>
      </c>
      <c r="J3636">
        <v>2025</v>
      </c>
      <c r="K3636">
        <v>0</v>
      </c>
      <c r="L3636" t="s">
        <v>3135</v>
      </c>
      <c r="M3636" t="s">
        <v>12272</v>
      </c>
      <c r="N3636" t="s">
        <v>12323</v>
      </c>
    </row>
    <row r="3637" spans="1:14">
      <c r="A3637" t="s">
        <v>12324</v>
      </c>
      <c r="B3637" t="s">
        <v>1167</v>
      </c>
      <c r="C3637" t="s">
        <v>2486</v>
      </c>
      <c r="D3637" t="s">
        <v>1743</v>
      </c>
      <c r="E3637" t="s">
        <v>2487</v>
      </c>
      <c r="F3637" t="s">
        <v>2699</v>
      </c>
      <c r="G3637" t="s">
        <v>572</v>
      </c>
      <c r="H3637" t="s">
        <v>1370</v>
      </c>
      <c r="I3637" t="s">
        <v>1371</v>
      </c>
      <c r="J3637">
        <v>2025</v>
      </c>
      <c r="K3637">
        <v>67</v>
      </c>
      <c r="L3637" t="s">
        <v>5367</v>
      </c>
      <c r="M3637" t="s">
        <v>12272</v>
      </c>
      <c r="N3637" t="s">
        <v>12325</v>
      </c>
    </row>
    <row r="3638" spans="1:14">
      <c r="A3638" t="s">
        <v>12326</v>
      </c>
      <c r="B3638" t="s">
        <v>1168</v>
      </c>
      <c r="C3638" t="s">
        <v>2486</v>
      </c>
      <c r="D3638" t="s">
        <v>1742</v>
      </c>
      <c r="E3638" t="s">
        <v>2487</v>
      </c>
      <c r="F3638" t="s">
        <v>2573</v>
      </c>
      <c r="G3638" t="s">
        <v>578</v>
      </c>
      <c r="H3638" t="s">
        <v>1370</v>
      </c>
      <c r="I3638" t="s">
        <v>1371</v>
      </c>
      <c r="J3638">
        <v>2025</v>
      </c>
      <c r="K3638">
        <v>100</v>
      </c>
      <c r="L3638" t="s">
        <v>2704</v>
      </c>
      <c r="M3638" t="s">
        <v>12327</v>
      </c>
      <c r="N3638" t="s">
        <v>12328</v>
      </c>
    </row>
    <row r="3639" spans="1:14">
      <c r="A3639" t="s">
        <v>12329</v>
      </c>
      <c r="B3639" t="s">
        <v>1169</v>
      </c>
      <c r="C3639" t="s">
        <v>2486</v>
      </c>
      <c r="D3639" t="s">
        <v>1742</v>
      </c>
      <c r="E3639" t="s">
        <v>2487</v>
      </c>
      <c r="F3639" t="s">
        <v>2526</v>
      </c>
      <c r="G3639" t="s">
        <v>580</v>
      </c>
      <c r="H3639" t="s">
        <v>1370</v>
      </c>
      <c r="I3639" t="s">
        <v>1371</v>
      </c>
      <c r="J3639">
        <v>2025</v>
      </c>
      <c r="K3639">
        <v>33</v>
      </c>
      <c r="L3639" t="s">
        <v>2622</v>
      </c>
      <c r="M3639" t="s">
        <v>12330</v>
      </c>
      <c r="N3639" t="s">
        <v>12331</v>
      </c>
    </row>
    <row r="3640" spans="1:14">
      <c r="A3640" t="s">
        <v>12332</v>
      </c>
      <c r="B3640" t="s">
        <v>1170</v>
      </c>
      <c r="C3640" t="s">
        <v>2486</v>
      </c>
      <c r="D3640" t="s">
        <v>1742</v>
      </c>
      <c r="E3640" t="s">
        <v>2487</v>
      </c>
      <c r="F3640" t="s">
        <v>2552</v>
      </c>
      <c r="G3640" t="s">
        <v>585</v>
      </c>
      <c r="H3640" t="s">
        <v>1370</v>
      </c>
      <c r="I3640" t="s">
        <v>1371</v>
      </c>
      <c r="J3640">
        <v>2025</v>
      </c>
      <c r="K3640">
        <v>33</v>
      </c>
      <c r="L3640" t="s">
        <v>2622</v>
      </c>
      <c r="M3640" t="s">
        <v>12330</v>
      </c>
      <c r="N3640" t="s">
        <v>12333</v>
      </c>
    </row>
    <row r="3641" spans="1:14">
      <c r="A3641" t="s">
        <v>12334</v>
      </c>
      <c r="B3641" t="s">
        <v>1171</v>
      </c>
      <c r="C3641" t="s">
        <v>2486</v>
      </c>
      <c r="D3641" t="s">
        <v>1742</v>
      </c>
      <c r="E3641" t="s">
        <v>2487</v>
      </c>
      <c r="F3641" t="s">
        <v>2565</v>
      </c>
      <c r="G3641" t="s">
        <v>590</v>
      </c>
      <c r="H3641" t="s">
        <v>1370</v>
      </c>
      <c r="I3641" t="s">
        <v>1371</v>
      </c>
      <c r="J3641">
        <v>2025</v>
      </c>
      <c r="K3641">
        <v>0</v>
      </c>
      <c r="L3641" t="s">
        <v>3147</v>
      </c>
      <c r="M3641" t="s">
        <v>12330</v>
      </c>
      <c r="N3641" t="s">
        <v>12335</v>
      </c>
    </row>
    <row r="3642" spans="1:14">
      <c r="A3642" t="s">
        <v>12336</v>
      </c>
      <c r="B3642" t="s">
        <v>1172</v>
      </c>
      <c r="C3642" t="s">
        <v>2486</v>
      </c>
      <c r="D3642" t="s">
        <v>1742</v>
      </c>
      <c r="E3642" t="s">
        <v>2487</v>
      </c>
      <c r="F3642" t="s">
        <v>2526</v>
      </c>
      <c r="G3642" t="s">
        <v>592</v>
      </c>
      <c r="H3642" t="s">
        <v>1370</v>
      </c>
      <c r="I3642" t="s">
        <v>1371</v>
      </c>
      <c r="J3642">
        <v>2025</v>
      </c>
      <c r="K3642">
        <v>0</v>
      </c>
      <c r="L3642" t="s">
        <v>3149</v>
      </c>
      <c r="M3642" t="s">
        <v>12337</v>
      </c>
      <c r="N3642" t="s">
        <v>12338</v>
      </c>
    </row>
    <row r="3643" spans="1:14">
      <c r="A3643" t="s">
        <v>12339</v>
      </c>
      <c r="B3643" t="s">
        <v>1173</v>
      </c>
      <c r="C3643" t="s">
        <v>2486</v>
      </c>
      <c r="D3643" t="s">
        <v>1744</v>
      </c>
      <c r="E3643" t="s">
        <v>2499</v>
      </c>
      <c r="F3643" t="s">
        <v>2526</v>
      </c>
      <c r="G3643" t="s">
        <v>596</v>
      </c>
      <c r="H3643" t="s">
        <v>1370</v>
      </c>
      <c r="I3643" t="s">
        <v>1371</v>
      </c>
      <c r="J3643">
        <v>2025</v>
      </c>
      <c r="K3643">
        <v>33</v>
      </c>
      <c r="L3643" t="s">
        <v>3151</v>
      </c>
      <c r="M3643" t="s">
        <v>12340</v>
      </c>
      <c r="N3643" t="s">
        <v>12341</v>
      </c>
    </row>
    <row r="3644" spans="1:14">
      <c r="A3644" t="s">
        <v>12342</v>
      </c>
      <c r="B3644" t="s">
        <v>1174</v>
      </c>
      <c r="C3644" t="s">
        <v>2486</v>
      </c>
      <c r="D3644" t="s">
        <v>1744</v>
      </c>
      <c r="E3644" t="s">
        <v>2499</v>
      </c>
      <c r="F3644" t="s">
        <v>2526</v>
      </c>
      <c r="G3644" t="s">
        <v>602</v>
      </c>
      <c r="H3644" t="s">
        <v>1370</v>
      </c>
      <c r="I3644" t="s">
        <v>1371</v>
      </c>
      <c r="J3644">
        <v>2025</v>
      </c>
      <c r="K3644">
        <v>0</v>
      </c>
      <c r="L3644" t="s">
        <v>4473</v>
      </c>
      <c r="M3644" t="s">
        <v>12343</v>
      </c>
      <c r="N3644" t="s">
        <v>12344</v>
      </c>
    </row>
    <row r="3645" spans="1:14">
      <c r="A3645" t="s">
        <v>12345</v>
      </c>
      <c r="B3645" t="s">
        <v>1175</v>
      </c>
      <c r="C3645" t="s">
        <v>2486</v>
      </c>
      <c r="D3645" t="s">
        <v>1744</v>
      </c>
      <c r="E3645" t="s">
        <v>2499</v>
      </c>
      <c r="F3645" t="s">
        <v>2552</v>
      </c>
      <c r="G3645" t="s">
        <v>608</v>
      </c>
      <c r="H3645" t="s">
        <v>1370</v>
      </c>
      <c r="I3645" t="s">
        <v>1371</v>
      </c>
      <c r="J3645">
        <v>2025</v>
      </c>
      <c r="K3645">
        <v>0</v>
      </c>
      <c r="L3645" t="s">
        <v>3582</v>
      </c>
      <c r="M3645" t="s">
        <v>12343</v>
      </c>
      <c r="N3645" t="s">
        <v>12346</v>
      </c>
    </row>
    <row r="3646" spans="1:14">
      <c r="A3646" t="s">
        <v>12347</v>
      </c>
      <c r="B3646" t="s">
        <v>1176</v>
      </c>
      <c r="C3646" t="s">
        <v>2486</v>
      </c>
      <c r="D3646" t="s">
        <v>1744</v>
      </c>
      <c r="E3646" t="s">
        <v>2499</v>
      </c>
      <c r="F3646" t="s">
        <v>2552</v>
      </c>
      <c r="G3646" t="s">
        <v>612</v>
      </c>
      <c r="H3646" t="s">
        <v>1370</v>
      </c>
      <c r="I3646" t="s">
        <v>1371</v>
      </c>
      <c r="J3646">
        <v>2025</v>
      </c>
      <c r="K3646">
        <v>0</v>
      </c>
      <c r="L3646" t="s">
        <v>3585</v>
      </c>
      <c r="M3646" t="s">
        <v>12343</v>
      </c>
    </row>
    <row r="3647" spans="1:14">
      <c r="A3647" t="s">
        <v>12348</v>
      </c>
      <c r="B3647" t="s">
        <v>1177</v>
      </c>
      <c r="C3647" t="s">
        <v>2486</v>
      </c>
      <c r="D3647" t="s">
        <v>1744</v>
      </c>
      <c r="E3647" t="s">
        <v>2499</v>
      </c>
      <c r="F3647" t="s">
        <v>2565</v>
      </c>
      <c r="G3647" t="s">
        <v>618</v>
      </c>
      <c r="H3647" t="s">
        <v>1370</v>
      </c>
      <c r="I3647" t="s">
        <v>1371</v>
      </c>
      <c r="J3647">
        <v>2025</v>
      </c>
      <c r="K3647">
        <v>0</v>
      </c>
      <c r="L3647" t="s">
        <v>3147</v>
      </c>
      <c r="M3647" t="s">
        <v>12343</v>
      </c>
    </row>
    <row r="3648" spans="1:14">
      <c r="A3648" t="s">
        <v>12349</v>
      </c>
      <c r="B3648" t="s">
        <v>1178</v>
      </c>
      <c r="C3648" t="s">
        <v>2486</v>
      </c>
      <c r="D3648" t="s">
        <v>1748</v>
      </c>
      <c r="E3648" t="s">
        <v>2733</v>
      </c>
      <c r="F3648" t="s">
        <v>2734</v>
      </c>
      <c r="G3648" t="s">
        <v>621</v>
      </c>
      <c r="H3648" t="s">
        <v>1370</v>
      </c>
      <c r="I3648" t="s">
        <v>1371</v>
      </c>
      <c r="J3648">
        <v>2025</v>
      </c>
      <c r="K3648">
        <v>33</v>
      </c>
      <c r="L3648" t="s">
        <v>5398</v>
      </c>
      <c r="M3648" t="s">
        <v>12350</v>
      </c>
      <c r="N3648" t="s">
        <v>12351</v>
      </c>
    </row>
    <row r="3649" spans="1:14">
      <c r="A3649" t="s">
        <v>12352</v>
      </c>
      <c r="B3649" t="s">
        <v>1179</v>
      </c>
      <c r="C3649" t="s">
        <v>2486</v>
      </c>
      <c r="D3649" t="s">
        <v>1748</v>
      </c>
      <c r="E3649" t="s">
        <v>2733</v>
      </c>
      <c r="F3649" t="s">
        <v>2734</v>
      </c>
      <c r="G3649" t="s">
        <v>627</v>
      </c>
      <c r="H3649" t="s">
        <v>1370</v>
      </c>
      <c r="I3649" t="s">
        <v>1371</v>
      </c>
      <c r="J3649">
        <v>2025</v>
      </c>
      <c r="K3649">
        <v>67</v>
      </c>
      <c r="L3649" t="s">
        <v>4046</v>
      </c>
      <c r="M3649" t="s">
        <v>12350</v>
      </c>
      <c r="N3649" t="s">
        <v>12353</v>
      </c>
    </row>
    <row r="3650" spans="1:14">
      <c r="A3650" t="s">
        <v>12354</v>
      </c>
      <c r="B3650" t="s">
        <v>1180</v>
      </c>
      <c r="C3650" t="s">
        <v>2486</v>
      </c>
      <c r="D3650" t="s">
        <v>1748</v>
      </c>
      <c r="E3650" t="s">
        <v>2733</v>
      </c>
      <c r="F3650" t="s">
        <v>2734</v>
      </c>
      <c r="G3650" t="s">
        <v>633</v>
      </c>
      <c r="H3650" t="s">
        <v>1370</v>
      </c>
      <c r="I3650" t="s">
        <v>1371</v>
      </c>
      <c r="J3650">
        <v>2025</v>
      </c>
      <c r="K3650">
        <v>0</v>
      </c>
      <c r="L3650" t="s">
        <v>2741</v>
      </c>
      <c r="M3650" t="s">
        <v>12355</v>
      </c>
      <c r="N3650" t="s">
        <v>12356</v>
      </c>
    </row>
    <row r="3651" spans="1:14">
      <c r="A3651" t="s">
        <v>12357</v>
      </c>
      <c r="B3651" t="s">
        <v>1181</v>
      </c>
      <c r="C3651" t="s">
        <v>2486</v>
      </c>
      <c r="D3651" t="s">
        <v>1748</v>
      </c>
      <c r="E3651" t="s">
        <v>2733</v>
      </c>
      <c r="F3651" t="s">
        <v>2734</v>
      </c>
      <c r="G3651" t="s">
        <v>639</v>
      </c>
      <c r="H3651" t="s">
        <v>1370</v>
      </c>
      <c r="I3651" t="s">
        <v>1371</v>
      </c>
      <c r="J3651">
        <v>2025</v>
      </c>
      <c r="K3651">
        <v>33</v>
      </c>
      <c r="L3651" t="s">
        <v>2744</v>
      </c>
      <c r="M3651" t="s">
        <v>12358</v>
      </c>
      <c r="N3651" t="s">
        <v>12359</v>
      </c>
    </row>
    <row r="3652" spans="1:14">
      <c r="A3652" t="s">
        <v>12360</v>
      </c>
      <c r="B3652" t="s">
        <v>1182</v>
      </c>
      <c r="C3652" t="s">
        <v>2486</v>
      </c>
      <c r="D3652" t="s">
        <v>1745</v>
      </c>
      <c r="E3652" t="s">
        <v>2504</v>
      </c>
      <c r="F3652" t="s">
        <v>2526</v>
      </c>
      <c r="G3652" t="s">
        <v>645</v>
      </c>
      <c r="H3652" t="s">
        <v>1370</v>
      </c>
      <c r="I3652" t="s">
        <v>1371</v>
      </c>
      <c r="J3652">
        <v>2025</v>
      </c>
      <c r="K3652">
        <v>100</v>
      </c>
      <c r="L3652" t="s">
        <v>2747</v>
      </c>
      <c r="M3652" t="s">
        <v>12361</v>
      </c>
      <c r="N3652" t="s">
        <v>12362</v>
      </c>
    </row>
    <row r="3653" spans="1:14">
      <c r="A3653" t="s">
        <v>12363</v>
      </c>
      <c r="B3653" t="s">
        <v>1183</v>
      </c>
      <c r="C3653" t="s">
        <v>2486</v>
      </c>
      <c r="D3653" t="s">
        <v>1745</v>
      </c>
      <c r="E3653" t="s">
        <v>2504</v>
      </c>
      <c r="F3653" t="s">
        <v>2526</v>
      </c>
      <c r="G3653" t="s">
        <v>651</v>
      </c>
      <c r="H3653" t="s">
        <v>1370</v>
      </c>
      <c r="I3653" t="s">
        <v>1371</v>
      </c>
      <c r="J3653">
        <v>2025</v>
      </c>
      <c r="K3653">
        <v>0</v>
      </c>
      <c r="L3653" t="s">
        <v>2751</v>
      </c>
      <c r="M3653" t="s">
        <v>12364</v>
      </c>
      <c r="N3653" t="s">
        <v>12365</v>
      </c>
    </row>
    <row r="3654" spans="1:14">
      <c r="A3654" t="s">
        <v>12366</v>
      </c>
      <c r="B3654" t="s">
        <v>1184</v>
      </c>
      <c r="C3654" t="s">
        <v>2486</v>
      </c>
      <c r="D3654" t="s">
        <v>1745</v>
      </c>
      <c r="E3654" t="s">
        <v>2504</v>
      </c>
      <c r="F3654" t="s">
        <v>2526</v>
      </c>
      <c r="G3654" t="s">
        <v>657</v>
      </c>
      <c r="H3654" t="s">
        <v>1370</v>
      </c>
      <c r="I3654" t="s">
        <v>1371</v>
      </c>
      <c r="J3654">
        <v>2025</v>
      </c>
      <c r="K3654">
        <v>100</v>
      </c>
      <c r="L3654" t="s">
        <v>2756</v>
      </c>
      <c r="M3654" t="s">
        <v>12364</v>
      </c>
      <c r="N3654" t="s">
        <v>12367</v>
      </c>
    </row>
    <row r="3655" spans="1:14">
      <c r="A3655" t="s">
        <v>12368</v>
      </c>
      <c r="B3655" t="s">
        <v>1185</v>
      </c>
      <c r="C3655" t="s">
        <v>2486</v>
      </c>
      <c r="D3655" t="s">
        <v>1745</v>
      </c>
      <c r="E3655" t="s">
        <v>2504</v>
      </c>
      <c r="F3655" t="s">
        <v>2552</v>
      </c>
      <c r="G3655" t="s">
        <v>661</v>
      </c>
      <c r="H3655" t="s">
        <v>1370</v>
      </c>
      <c r="I3655" t="s">
        <v>1371</v>
      </c>
      <c r="J3655">
        <v>2025</v>
      </c>
      <c r="K3655">
        <v>100</v>
      </c>
      <c r="L3655" t="s">
        <v>2760</v>
      </c>
      <c r="M3655" t="s">
        <v>12364</v>
      </c>
      <c r="N3655" t="s">
        <v>12369</v>
      </c>
    </row>
    <row r="3656" spans="1:14">
      <c r="A3656" t="s">
        <v>12370</v>
      </c>
      <c r="B3656" t="s">
        <v>1186</v>
      </c>
      <c r="C3656" t="s">
        <v>2486</v>
      </c>
      <c r="D3656" t="s">
        <v>1745</v>
      </c>
      <c r="E3656" t="s">
        <v>2504</v>
      </c>
      <c r="F3656" t="s">
        <v>2552</v>
      </c>
      <c r="G3656" t="s">
        <v>665</v>
      </c>
      <c r="H3656" t="s">
        <v>1370</v>
      </c>
      <c r="I3656" t="s">
        <v>1371</v>
      </c>
      <c r="J3656">
        <v>2025</v>
      </c>
      <c r="K3656">
        <v>100</v>
      </c>
      <c r="L3656" t="s">
        <v>2763</v>
      </c>
      <c r="M3656" t="s">
        <v>12364</v>
      </c>
      <c r="N3656" t="s">
        <v>12371</v>
      </c>
    </row>
    <row r="3657" spans="1:14">
      <c r="A3657" t="s">
        <v>12372</v>
      </c>
      <c r="B3657" t="s">
        <v>1187</v>
      </c>
      <c r="C3657" t="s">
        <v>2486</v>
      </c>
      <c r="D3657" t="s">
        <v>1745</v>
      </c>
      <c r="E3657" t="s">
        <v>2504</v>
      </c>
      <c r="F3657" t="s">
        <v>2552</v>
      </c>
      <c r="G3657" t="s">
        <v>671</v>
      </c>
      <c r="H3657" t="s">
        <v>1370</v>
      </c>
      <c r="I3657" t="s">
        <v>1371</v>
      </c>
      <c r="J3657">
        <v>2025</v>
      </c>
      <c r="K3657">
        <v>100</v>
      </c>
      <c r="L3657" t="s">
        <v>2766</v>
      </c>
      <c r="M3657" t="s">
        <v>12364</v>
      </c>
      <c r="N3657" t="s">
        <v>12373</v>
      </c>
    </row>
    <row r="3658" spans="1:14">
      <c r="A3658" t="s">
        <v>12374</v>
      </c>
      <c r="B3658" t="s">
        <v>1188</v>
      </c>
      <c r="C3658" t="s">
        <v>2486</v>
      </c>
      <c r="D3658" t="s">
        <v>1745</v>
      </c>
      <c r="E3658" t="s">
        <v>2504</v>
      </c>
      <c r="F3658" t="s">
        <v>2565</v>
      </c>
      <c r="G3658" t="s">
        <v>675</v>
      </c>
      <c r="H3658" t="s">
        <v>1370</v>
      </c>
      <c r="I3658" t="s">
        <v>1371</v>
      </c>
      <c r="J3658">
        <v>2025</v>
      </c>
      <c r="K3658">
        <v>100</v>
      </c>
      <c r="L3658" t="s">
        <v>2566</v>
      </c>
      <c r="M3658" t="s">
        <v>12364</v>
      </c>
      <c r="N3658" t="s">
        <v>12375</v>
      </c>
    </row>
    <row r="3659" spans="1:14">
      <c r="A3659" t="s">
        <v>12376</v>
      </c>
      <c r="B3659" t="s">
        <v>1189</v>
      </c>
      <c r="C3659" t="s">
        <v>2486</v>
      </c>
      <c r="D3659" t="s">
        <v>1745</v>
      </c>
      <c r="E3659" t="s">
        <v>2504</v>
      </c>
      <c r="F3659" t="s">
        <v>2565</v>
      </c>
      <c r="G3659" t="s">
        <v>677</v>
      </c>
      <c r="H3659" t="s">
        <v>1370</v>
      </c>
      <c r="I3659" t="s">
        <v>1371</v>
      </c>
      <c r="J3659">
        <v>2025</v>
      </c>
      <c r="K3659">
        <v>33</v>
      </c>
      <c r="L3659" t="s">
        <v>2622</v>
      </c>
      <c r="M3659" t="s">
        <v>12377</v>
      </c>
      <c r="N3659" t="s">
        <v>12378</v>
      </c>
    </row>
    <row r="3660" spans="1:14">
      <c r="A3660" t="s">
        <v>12379</v>
      </c>
      <c r="B3660" t="s">
        <v>1190</v>
      </c>
      <c r="C3660" t="s">
        <v>2486</v>
      </c>
      <c r="D3660" t="s">
        <v>1746</v>
      </c>
      <c r="E3660" t="s">
        <v>2504</v>
      </c>
      <c r="F3660" t="s">
        <v>2573</v>
      </c>
      <c r="G3660" t="s">
        <v>682</v>
      </c>
      <c r="H3660" t="s">
        <v>1370</v>
      </c>
      <c r="I3660" t="s">
        <v>1371</v>
      </c>
      <c r="J3660">
        <v>2025</v>
      </c>
      <c r="K3660">
        <v>0</v>
      </c>
      <c r="L3660" t="s">
        <v>2777</v>
      </c>
      <c r="N3660" t="s">
        <v>12380</v>
      </c>
    </row>
    <row r="3661" spans="1:14">
      <c r="A3661" t="s">
        <v>12381</v>
      </c>
      <c r="B3661" t="s">
        <v>1191</v>
      </c>
      <c r="C3661" t="s">
        <v>2486</v>
      </c>
      <c r="D3661" t="s">
        <v>1746</v>
      </c>
      <c r="E3661" t="s">
        <v>2504</v>
      </c>
      <c r="F3661" t="s">
        <v>2526</v>
      </c>
      <c r="G3661" t="s">
        <v>688</v>
      </c>
      <c r="H3661" t="s">
        <v>1370</v>
      </c>
      <c r="I3661" t="s">
        <v>1371</v>
      </c>
      <c r="J3661">
        <v>2025</v>
      </c>
      <c r="K3661">
        <v>0</v>
      </c>
      <c r="L3661" t="s">
        <v>3193</v>
      </c>
      <c r="N3661" t="s">
        <v>12382</v>
      </c>
    </row>
    <row r="3662" spans="1:14">
      <c r="A3662" t="s">
        <v>12383</v>
      </c>
      <c r="B3662" t="s">
        <v>1192</v>
      </c>
      <c r="C3662" t="s">
        <v>2486</v>
      </c>
      <c r="D3662" t="s">
        <v>1746</v>
      </c>
      <c r="E3662" t="s">
        <v>2504</v>
      </c>
      <c r="F3662" t="s">
        <v>2526</v>
      </c>
      <c r="G3662" t="s">
        <v>694</v>
      </c>
      <c r="H3662" t="s">
        <v>1370</v>
      </c>
      <c r="I3662" t="s">
        <v>1371</v>
      </c>
      <c r="J3662">
        <v>2025</v>
      </c>
      <c r="K3662">
        <v>0</v>
      </c>
      <c r="L3662" t="s">
        <v>3195</v>
      </c>
      <c r="N3662" t="s">
        <v>12384</v>
      </c>
    </row>
    <row r="3663" spans="1:14">
      <c r="A3663" t="s">
        <v>12385</v>
      </c>
      <c r="B3663" t="s">
        <v>1193</v>
      </c>
      <c r="C3663" t="s">
        <v>2486</v>
      </c>
      <c r="D3663" t="s">
        <v>1746</v>
      </c>
      <c r="E3663" t="s">
        <v>2504</v>
      </c>
      <c r="F3663" t="s">
        <v>2526</v>
      </c>
      <c r="G3663" t="s">
        <v>700</v>
      </c>
      <c r="H3663" t="s">
        <v>1370</v>
      </c>
      <c r="I3663" t="s">
        <v>1371</v>
      </c>
      <c r="J3663">
        <v>2025</v>
      </c>
      <c r="K3663">
        <v>0</v>
      </c>
      <c r="L3663" t="s">
        <v>3197</v>
      </c>
      <c r="N3663" t="s">
        <v>12384</v>
      </c>
    </row>
    <row r="3664" spans="1:14">
      <c r="A3664" t="s">
        <v>12386</v>
      </c>
      <c r="B3664" t="s">
        <v>1194</v>
      </c>
      <c r="C3664" t="s">
        <v>2486</v>
      </c>
      <c r="D3664" t="s">
        <v>1746</v>
      </c>
      <c r="E3664" t="s">
        <v>2504</v>
      </c>
      <c r="F3664" t="s">
        <v>2552</v>
      </c>
      <c r="G3664" t="s">
        <v>706</v>
      </c>
      <c r="H3664" t="s">
        <v>1370</v>
      </c>
      <c r="I3664" t="s">
        <v>1371</v>
      </c>
      <c r="J3664">
        <v>2025</v>
      </c>
      <c r="K3664">
        <v>0</v>
      </c>
      <c r="L3664" t="s">
        <v>3199</v>
      </c>
      <c r="N3664" t="s">
        <v>12384</v>
      </c>
    </row>
    <row r="3665" spans="1:14">
      <c r="A3665" t="s">
        <v>12387</v>
      </c>
      <c r="B3665" t="s">
        <v>1195</v>
      </c>
      <c r="C3665" t="s">
        <v>2486</v>
      </c>
      <c r="D3665" t="s">
        <v>1746</v>
      </c>
      <c r="E3665" t="s">
        <v>2504</v>
      </c>
      <c r="F3665" t="s">
        <v>2552</v>
      </c>
      <c r="G3665" t="s">
        <v>712</v>
      </c>
      <c r="H3665" t="s">
        <v>1370</v>
      </c>
      <c r="I3665" t="s">
        <v>1371</v>
      </c>
      <c r="J3665">
        <v>2025</v>
      </c>
      <c r="K3665">
        <v>0</v>
      </c>
      <c r="L3665" t="s">
        <v>3201</v>
      </c>
      <c r="N3665" t="s">
        <v>12384</v>
      </c>
    </row>
    <row r="3666" spans="1:14">
      <c r="A3666" t="s">
        <v>12388</v>
      </c>
      <c r="B3666" t="s">
        <v>1196</v>
      </c>
      <c r="C3666" t="s">
        <v>2486</v>
      </c>
      <c r="D3666" t="s">
        <v>1746</v>
      </c>
      <c r="E3666" t="s">
        <v>2504</v>
      </c>
      <c r="F3666" t="s">
        <v>2552</v>
      </c>
      <c r="G3666" t="s">
        <v>716</v>
      </c>
      <c r="H3666" t="s">
        <v>1370</v>
      </c>
      <c r="I3666" t="s">
        <v>1371</v>
      </c>
      <c r="J3666">
        <v>2025</v>
      </c>
      <c r="K3666">
        <v>0</v>
      </c>
      <c r="L3666" t="s">
        <v>3203</v>
      </c>
      <c r="N3666" t="s">
        <v>12384</v>
      </c>
    </row>
    <row r="3667" spans="1:14">
      <c r="A3667" t="s">
        <v>12389</v>
      </c>
      <c r="B3667" t="s">
        <v>1197</v>
      </c>
      <c r="C3667" t="s">
        <v>2486</v>
      </c>
      <c r="D3667" t="s">
        <v>1746</v>
      </c>
      <c r="E3667" t="s">
        <v>2504</v>
      </c>
      <c r="F3667" t="s">
        <v>2565</v>
      </c>
      <c r="G3667" t="s">
        <v>722</v>
      </c>
      <c r="H3667" t="s">
        <v>1370</v>
      </c>
      <c r="I3667" t="s">
        <v>1371</v>
      </c>
      <c r="J3667">
        <v>2025</v>
      </c>
      <c r="K3667">
        <v>0</v>
      </c>
      <c r="L3667" t="s">
        <v>2805</v>
      </c>
      <c r="N3667" t="s">
        <v>12384</v>
      </c>
    </row>
    <row r="3668" spans="1:14">
      <c r="A3668" t="s">
        <v>12390</v>
      </c>
      <c r="B3668" t="s">
        <v>1198</v>
      </c>
      <c r="C3668" t="s">
        <v>2486</v>
      </c>
      <c r="D3668" t="s">
        <v>1747</v>
      </c>
      <c r="E3668" t="s">
        <v>2504</v>
      </c>
      <c r="F3668" t="s">
        <v>2526</v>
      </c>
      <c r="G3668" t="s">
        <v>728</v>
      </c>
      <c r="H3668" t="s">
        <v>1370</v>
      </c>
      <c r="I3668" t="s">
        <v>1371</v>
      </c>
      <c r="J3668">
        <v>2025</v>
      </c>
      <c r="K3668">
        <v>0</v>
      </c>
      <c r="L3668" t="s">
        <v>3206</v>
      </c>
      <c r="M3668" t="s">
        <v>12391</v>
      </c>
      <c r="N3668" t="s">
        <v>12392</v>
      </c>
    </row>
    <row r="3669" spans="1:14">
      <c r="A3669" t="s">
        <v>12393</v>
      </c>
      <c r="B3669" t="s">
        <v>1199</v>
      </c>
      <c r="C3669" t="s">
        <v>2486</v>
      </c>
      <c r="D3669" t="s">
        <v>1747</v>
      </c>
      <c r="E3669" t="s">
        <v>2504</v>
      </c>
      <c r="F3669" t="s">
        <v>2526</v>
      </c>
      <c r="G3669" t="s">
        <v>734</v>
      </c>
      <c r="H3669" t="s">
        <v>1370</v>
      </c>
      <c r="I3669" t="s">
        <v>1371</v>
      </c>
      <c r="J3669">
        <v>2025</v>
      </c>
      <c r="K3669">
        <v>0</v>
      </c>
      <c r="L3669" t="s">
        <v>3209</v>
      </c>
      <c r="M3669" t="s">
        <v>12394</v>
      </c>
      <c r="N3669" t="s">
        <v>12395</v>
      </c>
    </row>
    <row r="3670" spans="1:14">
      <c r="A3670" t="s">
        <v>12396</v>
      </c>
      <c r="B3670" t="s">
        <v>1200</v>
      </c>
      <c r="C3670" t="s">
        <v>2486</v>
      </c>
      <c r="D3670" t="s">
        <v>1747</v>
      </c>
      <c r="E3670" t="s">
        <v>2504</v>
      </c>
      <c r="F3670" t="s">
        <v>2526</v>
      </c>
      <c r="G3670" t="s">
        <v>740</v>
      </c>
      <c r="H3670" t="s">
        <v>1370</v>
      </c>
      <c r="I3670" t="s">
        <v>1371</v>
      </c>
      <c r="J3670">
        <v>2025</v>
      </c>
      <c r="K3670">
        <v>0</v>
      </c>
      <c r="L3670" t="s">
        <v>3211</v>
      </c>
      <c r="M3670" t="s">
        <v>12397</v>
      </c>
      <c r="N3670" t="s">
        <v>12398</v>
      </c>
    </row>
    <row r="3671" spans="1:14">
      <c r="A3671" t="s">
        <v>12399</v>
      </c>
      <c r="B3671" t="s">
        <v>1201</v>
      </c>
      <c r="C3671" t="s">
        <v>2486</v>
      </c>
      <c r="D3671" t="s">
        <v>1747</v>
      </c>
      <c r="E3671" t="s">
        <v>2504</v>
      </c>
      <c r="F3671" t="s">
        <v>2552</v>
      </c>
      <c r="G3671" t="s">
        <v>746</v>
      </c>
      <c r="H3671" t="s">
        <v>1370</v>
      </c>
      <c r="I3671" t="s">
        <v>1371</v>
      </c>
      <c r="J3671">
        <v>2025</v>
      </c>
      <c r="K3671">
        <v>0</v>
      </c>
      <c r="L3671" t="s">
        <v>3213</v>
      </c>
      <c r="M3671" t="s">
        <v>12400</v>
      </c>
      <c r="N3671" t="s">
        <v>12401</v>
      </c>
    </row>
    <row r="3672" spans="1:14">
      <c r="A3672" t="s">
        <v>12402</v>
      </c>
      <c r="B3672" t="s">
        <v>1202</v>
      </c>
      <c r="C3672" t="s">
        <v>2486</v>
      </c>
      <c r="D3672" t="s">
        <v>1747</v>
      </c>
      <c r="E3672" t="s">
        <v>2504</v>
      </c>
      <c r="F3672" t="s">
        <v>2552</v>
      </c>
      <c r="G3672" t="s">
        <v>752</v>
      </c>
      <c r="H3672" t="s">
        <v>1370</v>
      </c>
      <c r="I3672" t="s">
        <v>1371</v>
      </c>
      <c r="J3672">
        <v>2025</v>
      </c>
      <c r="K3672">
        <v>0</v>
      </c>
      <c r="L3672" t="s">
        <v>3215</v>
      </c>
      <c r="M3672" t="s">
        <v>12403</v>
      </c>
      <c r="N3672" t="s">
        <v>12404</v>
      </c>
    </row>
    <row r="3673" spans="1:14">
      <c r="A3673" t="s">
        <v>12405</v>
      </c>
      <c r="B3673" t="s">
        <v>1203</v>
      </c>
      <c r="C3673" t="s">
        <v>2486</v>
      </c>
      <c r="D3673" t="s">
        <v>1747</v>
      </c>
      <c r="E3673" t="s">
        <v>2504</v>
      </c>
      <c r="F3673" t="s">
        <v>2552</v>
      </c>
      <c r="G3673" t="s">
        <v>756</v>
      </c>
      <c r="H3673" t="s">
        <v>1370</v>
      </c>
      <c r="I3673" t="s">
        <v>1371</v>
      </c>
      <c r="J3673">
        <v>2025</v>
      </c>
      <c r="K3673">
        <v>0</v>
      </c>
      <c r="L3673" t="s">
        <v>3217</v>
      </c>
      <c r="M3673" t="s">
        <v>12406</v>
      </c>
    </row>
    <row r="3674" spans="1:14">
      <c r="A3674" t="s">
        <v>12407</v>
      </c>
      <c r="B3674" t="s">
        <v>1204</v>
      </c>
      <c r="C3674" t="s">
        <v>2486</v>
      </c>
      <c r="D3674" t="s">
        <v>1747</v>
      </c>
      <c r="E3674" t="s">
        <v>2504</v>
      </c>
      <c r="F3674" t="s">
        <v>2565</v>
      </c>
      <c r="G3674" t="s">
        <v>762</v>
      </c>
      <c r="H3674" t="s">
        <v>1370</v>
      </c>
      <c r="I3674" t="s">
        <v>1371</v>
      </c>
      <c r="J3674">
        <v>2025</v>
      </c>
      <c r="K3674">
        <v>0</v>
      </c>
      <c r="L3674" t="s">
        <v>2826</v>
      </c>
      <c r="M3674" t="s">
        <v>12408</v>
      </c>
      <c r="N3674" t="s">
        <v>12409</v>
      </c>
    </row>
    <row r="3675" spans="1:14">
      <c r="A3675" t="s">
        <v>12410</v>
      </c>
      <c r="B3675" t="s">
        <v>1205</v>
      </c>
      <c r="C3675" t="s">
        <v>2486</v>
      </c>
      <c r="D3675" t="s">
        <v>1747</v>
      </c>
      <c r="E3675" t="s">
        <v>2504</v>
      </c>
      <c r="F3675" t="s">
        <v>2573</v>
      </c>
      <c r="G3675" t="s">
        <v>768</v>
      </c>
      <c r="H3675" t="s">
        <v>1370</v>
      </c>
      <c r="I3675" t="s">
        <v>1371</v>
      </c>
      <c r="J3675">
        <v>2025</v>
      </c>
      <c r="K3675">
        <v>0</v>
      </c>
      <c r="L3675" t="s">
        <v>2829</v>
      </c>
      <c r="M3675" t="s">
        <v>12411</v>
      </c>
      <c r="N3675" t="s">
        <v>12412</v>
      </c>
    </row>
    <row r="3676" spans="1:14">
      <c r="A3676" t="s">
        <v>12413</v>
      </c>
      <c r="B3676" t="s">
        <v>1206</v>
      </c>
      <c r="C3676" t="s">
        <v>2486</v>
      </c>
      <c r="D3676" t="s">
        <v>1747</v>
      </c>
      <c r="E3676" t="s">
        <v>2504</v>
      </c>
      <c r="F3676" t="s">
        <v>2580</v>
      </c>
      <c r="G3676" t="s">
        <v>774</v>
      </c>
      <c r="H3676" t="s">
        <v>1370</v>
      </c>
      <c r="I3676" t="s">
        <v>1371</v>
      </c>
      <c r="J3676">
        <v>2025</v>
      </c>
      <c r="K3676">
        <v>0</v>
      </c>
      <c r="L3676" t="s">
        <v>2832</v>
      </c>
      <c r="M3676" t="s">
        <v>12411</v>
      </c>
    </row>
    <row r="3677" spans="1:14">
      <c r="A3677" t="s">
        <v>12414</v>
      </c>
      <c r="B3677" t="s">
        <v>1207</v>
      </c>
      <c r="C3677" t="s">
        <v>2486</v>
      </c>
      <c r="D3677" t="s">
        <v>1747</v>
      </c>
      <c r="E3677" t="s">
        <v>2504</v>
      </c>
      <c r="F3677" t="s">
        <v>2580</v>
      </c>
      <c r="G3677" t="s">
        <v>780</v>
      </c>
      <c r="H3677" t="s">
        <v>1370</v>
      </c>
      <c r="I3677" t="s">
        <v>1371</v>
      </c>
      <c r="J3677">
        <v>2025</v>
      </c>
      <c r="K3677">
        <v>0</v>
      </c>
      <c r="L3677" t="s">
        <v>2835</v>
      </c>
      <c r="M3677" t="s">
        <v>12411</v>
      </c>
    </row>
    <row r="3678" spans="1:14">
      <c r="A3678" t="s">
        <v>12415</v>
      </c>
      <c r="B3678" t="s">
        <v>1208</v>
      </c>
      <c r="C3678" t="s">
        <v>2486</v>
      </c>
      <c r="D3678" t="s">
        <v>1747</v>
      </c>
      <c r="E3678" t="s">
        <v>2504</v>
      </c>
      <c r="F3678" t="s">
        <v>2580</v>
      </c>
      <c r="G3678" t="s">
        <v>786</v>
      </c>
      <c r="H3678" t="s">
        <v>1370</v>
      </c>
      <c r="I3678" t="s">
        <v>1371</v>
      </c>
      <c r="J3678">
        <v>2025</v>
      </c>
      <c r="K3678">
        <v>0</v>
      </c>
      <c r="L3678" t="s">
        <v>2838</v>
      </c>
      <c r="M3678" t="s">
        <v>12411</v>
      </c>
    </row>
    <row r="3679" spans="1:14">
      <c r="A3679" t="s">
        <v>12416</v>
      </c>
      <c r="B3679" t="s">
        <v>1209</v>
      </c>
      <c r="C3679" t="s">
        <v>2486</v>
      </c>
      <c r="D3679" t="s">
        <v>1747</v>
      </c>
      <c r="E3679" t="s">
        <v>2504</v>
      </c>
      <c r="F3679" t="s">
        <v>2627</v>
      </c>
      <c r="G3679" t="s">
        <v>792</v>
      </c>
      <c r="H3679" t="s">
        <v>1370</v>
      </c>
      <c r="I3679" t="s">
        <v>1371</v>
      </c>
      <c r="J3679">
        <v>2025</v>
      </c>
      <c r="K3679">
        <v>0</v>
      </c>
      <c r="L3679" t="s">
        <v>3224</v>
      </c>
      <c r="M3679" t="s">
        <v>12411</v>
      </c>
      <c r="N3679" t="s">
        <v>12417</v>
      </c>
    </row>
    <row r="3680" spans="1:14">
      <c r="A3680" t="s">
        <v>12418</v>
      </c>
      <c r="B3680" t="s">
        <v>1210</v>
      </c>
      <c r="C3680" t="s">
        <v>2486</v>
      </c>
      <c r="D3680" t="s">
        <v>1747</v>
      </c>
      <c r="E3680" t="s">
        <v>2504</v>
      </c>
      <c r="F3680" t="s">
        <v>2627</v>
      </c>
      <c r="G3680" t="s">
        <v>798</v>
      </c>
      <c r="H3680" t="s">
        <v>1370</v>
      </c>
      <c r="I3680" t="s">
        <v>1371</v>
      </c>
      <c r="J3680">
        <v>2025</v>
      </c>
      <c r="K3680">
        <v>100</v>
      </c>
      <c r="L3680" t="s">
        <v>3694</v>
      </c>
      <c r="M3680" t="s">
        <v>12419</v>
      </c>
      <c r="N3680" t="s">
        <v>12420</v>
      </c>
    </row>
    <row r="3681" spans="1:19">
      <c r="A3681" t="s">
        <v>12421</v>
      </c>
      <c r="B3681" t="s">
        <v>1211</v>
      </c>
      <c r="C3681" t="s">
        <v>2486</v>
      </c>
      <c r="D3681" t="s">
        <v>1695</v>
      </c>
      <c r="E3681" t="s">
        <v>2521</v>
      </c>
      <c r="F3681" t="s">
        <v>2846</v>
      </c>
      <c r="G3681" t="s">
        <v>802</v>
      </c>
      <c r="H3681" t="s">
        <v>1370</v>
      </c>
      <c r="I3681" t="s">
        <v>1371</v>
      </c>
      <c r="J3681">
        <v>2025</v>
      </c>
      <c r="K3681">
        <v>67</v>
      </c>
      <c r="L3681" t="s">
        <v>2847</v>
      </c>
      <c r="M3681" t="s">
        <v>12422</v>
      </c>
      <c r="N3681" t="s">
        <v>12423</v>
      </c>
    </row>
    <row r="3682" spans="1:19">
      <c r="A3682" t="s">
        <v>12424</v>
      </c>
      <c r="B3682" t="s">
        <v>1212</v>
      </c>
      <c r="C3682" t="s">
        <v>2486</v>
      </c>
      <c r="D3682" t="s">
        <v>1695</v>
      </c>
      <c r="E3682" t="s">
        <v>2521</v>
      </c>
      <c r="F3682" t="s">
        <v>2846</v>
      </c>
      <c r="G3682" t="s">
        <v>808</v>
      </c>
      <c r="H3682" t="s">
        <v>1370</v>
      </c>
      <c r="I3682" t="s">
        <v>1371</v>
      </c>
      <c r="J3682">
        <v>2025</v>
      </c>
      <c r="K3682">
        <v>67</v>
      </c>
      <c r="L3682" t="s">
        <v>8119</v>
      </c>
      <c r="M3682" t="s">
        <v>12425</v>
      </c>
      <c r="N3682" t="s">
        <v>12426</v>
      </c>
    </row>
    <row r="3683" spans="1:19">
      <c r="A3683" t="s">
        <v>12427</v>
      </c>
      <c r="B3683" t="s">
        <v>1213</v>
      </c>
      <c r="C3683" t="s">
        <v>2486</v>
      </c>
      <c r="D3683" t="s">
        <v>1695</v>
      </c>
      <c r="E3683" t="s">
        <v>2521</v>
      </c>
      <c r="F3683" t="s">
        <v>2846</v>
      </c>
      <c r="G3683" t="s">
        <v>814</v>
      </c>
      <c r="H3683" t="s">
        <v>1370</v>
      </c>
      <c r="I3683" t="s">
        <v>1371</v>
      </c>
      <c r="J3683">
        <v>2025</v>
      </c>
      <c r="K3683">
        <v>0</v>
      </c>
      <c r="L3683" t="s">
        <v>3234</v>
      </c>
      <c r="M3683" t="s">
        <v>12428</v>
      </c>
      <c r="N3683" t="s">
        <v>12429</v>
      </c>
    </row>
    <row r="3684" spans="1:19">
      <c r="A3684" t="s">
        <v>12430</v>
      </c>
      <c r="B3684" t="s">
        <v>1214</v>
      </c>
      <c r="C3684" t="s">
        <v>2486</v>
      </c>
      <c r="D3684" t="s">
        <v>1695</v>
      </c>
      <c r="E3684" t="s">
        <v>2521</v>
      </c>
      <c r="F3684" t="s">
        <v>2846</v>
      </c>
      <c r="G3684" t="s">
        <v>820</v>
      </c>
      <c r="H3684" t="s">
        <v>1370</v>
      </c>
      <c r="I3684" t="s">
        <v>1371</v>
      </c>
      <c r="J3684">
        <v>2025</v>
      </c>
      <c r="K3684">
        <v>0</v>
      </c>
      <c r="L3684" t="s">
        <v>3236</v>
      </c>
      <c r="M3684" t="s">
        <v>12428</v>
      </c>
      <c r="N3684" t="s">
        <v>12431</v>
      </c>
    </row>
    <row r="3685" spans="1:19">
      <c r="A3685" t="s">
        <v>12432</v>
      </c>
      <c r="B3685" t="s">
        <v>1215</v>
      </c>
      <c r="C3685" t="s">
        <v>2486</v>
      </c>
      <c r="D3685" t="s">
        <v>1695</v>
      </c>
      <c r="E3685" t="s">
        <v>2521</v>
      </c>
      <c r="F3685" t="s">
        <v>2846</v>
      </c>
      <c r="G3685" t="s">
        <v>824</v>
      </c>
      <c r="H3685" t="s">
        <v>1370</v>
      </c>
      <c r="I3685" t="s">
        <v>1371</v>
      </c>
      <c r="J3685">
        <v>2025</v>
      </c>
      <c r="K3685">
        <v>0</v>
      </c>
      <c r="L3685" t="s">
        <v>2859</v>
      </c>
      <c r="M3685" t="s">
        <v>12428</v>
      </c>
      <c r="N3685" t="s">
        <v>12433</v>
      </c>
    </row>
    <row r="3686" spans="1:19">
      <c r="A3686" t="s">
        <v>12434</v>
      </c>
      <c r="B3686" t="s">
        <v>1216</v>
      </c>
      <c r="C3686" t="s">
        <v>2486</v>
      </c>
      <c r="D3686" t="s">
        <v>1695</v>
      </c>
      <c r="E3686" t="s">
        <v>2521</v>
      </c>
      <c r="F3686" t="s">
        <v>2846</v>
      </c>
      <c r="G3686" t="s">
        <v>830</v>
      </c>
      <c r="H3686" t="s">
        <v>1370</v>
      </c>
      <c r="I3686" t="s">
        <v>1371</v>
      </c>
      <c r="J3686">
        <v>2025</v>
      </c>
      <c r="K3686">
        <v>0</v>
      </c>
      <c r="L3686" t="s">
        <v>3711</v>
      </c>
      <c r="N3686" t="s">
        <v>12435</v>
      </c>
    </row>
    <row r="3687" spans="1:19">
      <c r="A3687" t="s">
        <v>12436</v>
      </c>
      <c r="B3687" t="s">
        <v>1217</v>
      </c>
      <c r="C3687" t="s">
        <v>2864</v>
      </c>
      <c r="E3687" t="s">
        <v>2521</v>
      </c>
      <c r="F3687" t="s">
        <v>2865</v>
      </c>
      <c r="G3687" t="s">
        <v>837</v>
      </c>
      <c r="H3687" t="s">
        <v>1370</v>
      </c>
      <c r="I3687" t="s">
        <v>1371</v>
      </c>
      <c r="J3687">
        <v>2025</v>
      </c>
      <c r="K3687">
        <v>0</v>
      </c>
      <c r="L3687" t="s">
        <v>2866</v>
      </c>
      <c r="M3687" t="s">
        <v>12437</v>
      </c>
      <c r="N3687" t="s">
        <v>12438</v>
      </c>
    </row>
    <row r="3688" spans="1:19">
      <c r="A3688" t="s">
        <v>12439</v>
      </c>
      <c r="B3688" t="s">
        <v>1218</v>
      </c>
      <c r="C3688" t="s">
        <v>2864</v>
      </c>
      <c r="E3688" t="s">
        <v>2521</v>
      </c>
      <c r="F3688" t="s">
        <v>2865</v>
      </c>
      <c r="G3688" t="s">
        <v>843</v>
      </c>
      <c r="H3688" t="s">
        <v>1370</v>
      </c>
      <c r="I3688" t="s">
        <v>1371</v>
      </c>
      <c r="J3688">
        <v>2025</v>
      </c>
      <c r="K3688">
        <v>0</v>
      </c>
      <c r="L3688" t="s">
        <v>2869</v>
      </c>
    </row>
    <row r="3689" spans="1:19">
      <c r="A3689" t="s">
        <v>12440</v>
      </c>
      <c r="B3689" t="s">
        <v>1219</v>
      </c>
      <c r="C3689" t="s">
        <v>2864</v>
      </c>
      <c r="E3689" t="s">
        <v>2521</v>
      </c>
      <c r="F3689" t="s">
        <v>2865</v>
      </c>
      <c r="G3689" t="s">
        <v>849</v>
      </c>
      <c r="H3689" t="s">
        <v>1370</v>
      </c>
      <c r="I3689" t="s">
        <v>1371</v>
      </c>
      <c r="J3689">
        <v>2025</v>
      </c>
      <c r="K3689">
        <v>0</v>
      </c>
      <c r="L3689" t="s">
        <v>2871</v>
      </c>
    </row>
    <row r="3690" spans="1:19">
      <c r="A3690" t="s">
        <v>12441</v>
      </c>
      <c r="B3690" t="s">
        <v>1220</v>
      </c>
      <c r="C3690" t="s">
        <v>2864</v>
      </c>
      <c r="E3690" t="s">
        <v>2521</v>
      </c>
      <c r="F3690" t="s">
        <v>2865</v>
      </c>
      <c r="G3690" t="s">
        <v>855</v>
      </c>
      <c r="H3690" t="s">
        <v>1370</v>
      </c>
      <c r="I3690" t="s">
        <v>1371</v>
      </c>
      <c r="J3690">
        <v>2025</v>
      </c>
      <c r="K3690">
        <v>0</v>
      </c>
      <c r="L3690" t="s">
        <v>2873</v>
      </c>
    </row>
    <row r="3691" spans="1:19">
      <c r="A3691" t="s">
        <v>12442</v>
      </c>
      <c r="B3691" t="s">
        <v>1221</v>
      </c>
      <c r="C3691" t="s">
        <v>2875</v>
      </c>
      <c r="E3691" t="s">
        <v>2487</v>
      </c>
      <c r="F3691" t="s">
        <v>2876</v>
      </c>
      <c r="G3691" t="s">
        <v>862</v>
      </c>
      <c r="H3691" t="s">
        <v>1370</v>
      </c>
      <c r="I3691" t="s">
        <v>1371</v>
      </c>
      <c r="J3691">
        <v>2025</v>
      </c>
      <c r="K3691">
        <v>0</v>
      </c>
      <c r="L3691" t="s">
        <v>3248</v>
      </c>
      <c r="M3691" t="s">
        <v>12443</v>
      </c>
      <c r="N3691" t="s">
        <v>12444</v>
      </c>
    </row>
    <row r="3692" spans="1:19">
      <c r="A3692" t="s">
        <v>12445</v>
      </c>
      <c r="B3692" t="s">
        <v>1222</v>
      </c>
      <c r="C3692" t="s">
        <v>2875</v>
      </c>
      <c r="E3692" t="s">
        <v>2499</v>
      </c>
      <c r="F3692" t="s">
        <v>2876</v>
      </c>
      <c r="G3692" t="s">
        <v>868</v>
      </c>
      <c r="H3692" t="s">
        <v>1370</v>
      </c>
      <c r="I3692" t="s">
        <v>1371</v>
      </c>
      <c r="J3692">
        <v>2025</v>
      </c>
      <c r="K3692">
        <v>0</v>
      </c>
      <c r="L3692" t="s">
        <v>4593</v>
      </c>
      <c r="M3692" t="s">
        <v>12446</v>
      </c>
      <c r="N3692" t="s">
        <v>12447</v>
      </c>
    </row>
    <row r="3693" spans="1:19">
      <c r="A3693" t="s">
        <v>12448</v>
      </c>
      <c r="B3693" t="s">
        <v>1223</v>
      </c>
      <c r="C3693" t="s">
        <v>2875</v>
      </c>
      <c r="E3693" t="s">
        <v>2499</v>
      </c>
      <c r="F3693" t="s">
        <v>2876</v>
      </c>
      <c r="G3693" t="s">
        <v>874</v>
      </c>
      <c r="H3693" t="s">
        <v>1370</v>
      </c>
      <c r="I3693" t="s">
        <v>1371</v>
      </c>
      <c r="J3693">
        <v>2025</v>
      </c>
      <c r="K3693">
        <v>0</v>
      </c>
      <c r="L3693" t="s">
        <v>3739</v>
      </c>
      <c r="M3693" t="s">
        <v>12449</v>
      </c>
      <c r="N3693" t="s">
        <v>12450</v>
      </c>
    </row>
    <row r="3694" spans="1:19">
      <c r="A3694" t="s">
        <v>12451</v>
      </c>
      <c r="B3694" t="s">
        <v>1224</v>
      </c>
      <c r="C3694" t="s">
        <v>2875</v>
      </c>
      <c r="E3694" t="s">
        <v>2499</v>
      </c>
      <c r="F3694" t="s">
        <v>2876</v>
      </c>
      <c r="G3694" t="s">
        <v>880</v>
      </c>
      <c r="H3694" t="s">
        <v>1370</v>
      </c>
      <c r="I3694" t="s">
        <v>1371</v>
      </c>
      <c r="J3694">
        <v>2025</v>
      </c>
      <c r="K3694">
        <v>0</v>
      </c>
      <c r="L3694" t="s">
        <v>10180</v>
      </c>
      <c r="M3694" t="s">
        <v>12452</v>
      </c>
      <c r="N3694" t="s">
        <v>12453</v>
      </c>
      <c r="S3694" t="s">
        <v>12454</v>
      </c>
    </row>
    <row r="3695" spans="1:19">
      <c r="A3695" t="s">
        <v>12455</v>
      </c>
      <c r="B3695" t="s">
        <v>1225</v>
      </c>
      <c r="C3695" t="s">
        <v>2875</v>
      </c>
      <c r="E3695" t="s">
        <v>2499</v>
      </c>
      <c r="F3695" t="s">
        <v>2876</v>
      </c>
      <c r="G3695" t="s">
        <v>886</v>
      </c>
      <c r="H3695" t="s">
        <v>1370</v>
      </c>
      <c r="I3695" t="s">
        <v>1371</v>
      </c>
      <c r="J3695">
        <v>2025</v>
      </c>
      <c r="K3695">
        <v>0</v>
      </c>
      <c r="L3695" t="s">
        <v>10185</v>
      </c>
      <c r="N3695" t="s">
        <v>12456</v>
      </c>
    </row>
    <row r="3696" spans="1:19">
      <c r="A3696" t="s">
        <v>12457</v>
      </c>
      <c r="B3696" t="s">
        <v>1226</v>
      </c>
      <c r="C3696" t="s">
        <v>2875</v>
      </c>
      <c r="E3696" t="s">
        <v>2499</v>
      </c>
      <c r="F3696" t="s">
        <v>2876</v>
      </c>
      <c r="G3696" t="s">
        <v>892</v>
      </c>
      <c r="H3696" t="s">
        <v>1370</v>
      </c>
      <c r="I3696" t="s">
        <v>1371</v>
      </c>
      <c r="J3696">
        <v>2025</v>
      </c>
      <c r="K3696">
        <v>0</v>
      </c>
      <c r="L3696" t="s">
        <v>4606</v>
      </c>
      <c r="N3696" t="s">
        <v>12458</v>
      </c>
    </row>
    <row r="3697" spans="1:19">
      <c r="A3697" t="s">
        <v>12459</v>
      </c>
      <c r="B3697" t="s">
        <v>1227</v>
      </c>
      <c r="C3697" t="s">
        <v>2875</v>
      </c>
      <c r="E3697" t="s">
        <v>2499</v>
      </c>
      <c r="F3697" t="s">
        <v>2876</v>
      </c>
      <c r="G3697" t="s">
        <v>898</v>
      </c>
      <c r="H3697" t="s">
        <v>1370</v>
      </c>
      <c r="I3697" t="s">
        <v>1371</v>
      </c>
      <c r="J3697">
        <v>2025</v>
      </c>
      <c r="K3697">
        <v>0</v>
      </c>
      <c r="L3697" t="s">
        <v>3263</v>
      </c>
      <c r="N3697" t="s">
        <v>12460</v>
      </c>
    </row>
    <row r="3698" spans="1:19">
      <c r="A3698" t="s">
        <v>12461</v>
      </c>
      <c r="B3698" t="s">
        <v>1228</v>
      </c>
      <c r="C3698" t="s">
        <v>2875</v>
      </c>
      <c r="E3698" t="s">
        <v>2504</v>
      </c>
      <c r="F3698" t="s">
        <v>2876</v>
      </c>
      <c r="G3698" t="s">
        <v>904</v>
      </c>
      <c r="H3698" t="s">
        <v>1370</v>
      </c>
      <c r="I3698" t="s">
        <v>1371</v>
      </c>
      <c r="J3698">
        <v>2025</v>
      </c>
      <c r="K3698">
        <v>0</v>
      </c>
      <c r="L3698" t="s">
        <v>2906</v>
      </c>
    </row>
    <row r="3699" spans="1:19">
      <c r="A3699" t="s">
        <v>12462</v>
      </c>
      <c r="B3699" t="s">
        <v>1229</v>
      </c>
      <c r="C3699" t="s">
        <v>2875</v>
      </c>
      <c r="E3699" t="s">
        <v>2504</v>
      </c>
      <c r="F3699" t="s">
        <v>2876</v>
      </c>
      <c r="G3699" t="s">
        <v>910</v>
      </c>
      <c r="H3699" t="s">
        <v>1370</v>
      </c>
      <c r="I3699" t="s">
        <v>1371</v>
      </c>
      <c r="J3699">
        <v>2025</v>
      </c>
      <c r="K3699">
        <v>0</v>
      </c>
      <c r="L3699" t="s">
        <v>2909</v>
      </c>
      <c r="M3699" t="s">
        <v>12463</v>
      </c>
      <c r="N3699" t="s">
        <v>12464</v>
      </c>
      <c r="S3699" t="s">
        <v>12465</v>
      </c>
    </row>
    <row r="3700" spans="1:19">
      <c r="A3700" t="s">
        <v>12466</v>
      </c>
      <c r="B3700" t="s">
        <v>1230</v>
      </c>
      <c r="C3700" t="s">
        <v>2875</v>
      </c>
      <c r="E3700" t="s">
        <v>2504</v>
      </c>
      <c r="F3700" t="s">
        <v>2876</v>
      </c>
      <c r="G3700" t="s">
        <v>2913</v>
      </c>
      <c r="H3700" t="s">
        <v>1370</v>
      </c>
      <c r="I3700" t="s">
        <v>1371</v>
      </c>
      <c r="J3700">
        <v>2025</v>
      </c>
      <c r="K3700">
        <v>0</v>
      </c>
      <c r="L3700" t="s">
        <v>3270</v>
      </c>
      <c r="M3700" t="s">
        <v>12463</v>
      </c>
      <c r="N3700" t="s">
        <v>12467</v>
      </c>
      <c r="S3700" t="s">
        <v>12468</v>
      </c>
    </row>
    <row r="3701" spans="1:19">
      <c r="A3701" t="s">
        <v>12469</v>
      </c>
      <c r="B3701" t="s">
        <v>1231</v>
      </c>
      <c r="C3701" t="s">
        <v>2875</v>
      </c>
      <c r="E3701" t="s">
        <v>2504</v>
      </c>
      <c r="F3701" t="s">
        <v>2876</v>
      </c>
      <c r="G3701" t="s">
        <v>922</v>
      </c>
      <c r="H3701" t="s">
        <v>1370</v>
      </c>
      <c r="I3701" t="s">
        <v>1371</v>
      </c>
      <c r="J3701">
        <v>2025</v>
      </c>
      <c r="K3701">
        <v>0</v>
      </c>
      <c r="L3701" t="s">
        <v>3273</v>
      </c>
      <c r="M3701" t="s">
        <v>12463</v>
      </c>
      <c r="N3701" t="s">
        <v>12467</v>
      </c>
      <c r="S3701" t="s">
        <v>12470</v>
      </c>
    </row>
    <row r="3702" spans="1:19">
      <c r="A3702" t="s">
        <v>12471</v>
      </c>
      <c r="B3702" t="s">
        <v>1232</v>
      </c>
      <c r="C3702" t="s">
        <v>2875</v>
      </c>
      <c r="E3702" t="s">
        <v>2521</v>
      </c>
      <c r="F3702" t="s">
        <v>2876</v>
      </c>
      <c r="G3702" t="s">
        <v>928</v>
      </c>
      <c r="H3702" t="s">
        <v>1370</v>
      </c>
      <c r="I3702" t="s">
        <v>1371</v>
      </c>
      <c r="J3702">
        <v>2025</v>
      </c>
      <c r="K3702">
        <v>0</v>
      </c>
      <c r="L3702" t="s">
        <v>3276</v>
      </c>
      <c r="M3702" t="s">
        <v>12463</v>
      </c>
      <c r="N3702" t="s">
        <v>12472</v>
      </c>
    </row>
    <row r="3703" spans="1:19">
      <c r="A3703" t="s">
        <v>12473</v>
      </c>
      <c r="B3703" t="s">
        <v>1233</v>
      </c>
      <c r="C3703" t="s">
        <v>2875</v>
      </c>
      <c r="E3703" t="s">
        <v>2521</v>
      </c>
      <c r="F3703" t="s">
        <v>2926</v>
      </c>
      <c r="G3703" t="s">
        <v>935</v>
      </c>
      <c r="H3703" t="s">
        <v>1370</v>
      </c>
      <c r="I3703" t="s">
        <v>1371</v>
      </c>
      <c r="J3703">
        <v>2025</v>
      </c>
      <c r="K3703">
        <v>0</v>
      </c>
      <c r="L3703" t="s">
        <v>3280</v>
      </c>
      <c r="M3703" t="s">
        <v>12474</v>
      </c>
      <c r="N3703" t="s">
        <v>12475</v>
      </c>
      <c r="S3703" t="s">
        <v>12476</v>
      </c>
    </row>
    <row r="3704" spans="1:19">
      <c r="A3704" t="s">
        <v>12477</v>
      </c>
      <c r="B3704" t="s">
        <v>1234</v>
      </c>
      <c r="C3704" t="s">
        <v>2875</v>
      </c>
      <c r="E3704" t="s">
        <v>2521</v>
      </c>
      <c r="F3704" t="s">
        <v>2926</v>
      </c>
      <c r="G3704" t="s">
        <v>939</v>
      </c>
      <c r="H3704" t="s">
        <v>1370</v>
      </c>
      <c r="I3704" t="s">
        <v>1371</v>
      </c>
      <c r="J3704">
        <v>2025</v>
      </c>
      <c r="K3704">
        <v>100</v>
      </c>
      <c r="L3704" t="s">
        <v>2931</v>
      </c>
      <c r="M3704" t="s">
        <v>12478</v>
      </c>
      <c r="N3704" t="s">
        <v>12479</v>
      </c>
    </row>
    <row r="3705" spans="1:19">
      <c r="A3705" t="s">
        <v>12480</v>
      </c>
      <c r="B3705" t="s">
        <v>1235</v>
      </c>
      <c r="C3705" t="s">
        <v>2875</v>
      </c>
      <c r="E3705" t="s">
        <v>2521</v>
      </c>
      <c r="F3705" t="s">
        <v>2926</v>
      </c>
      <c r="G3705" t="s">
        <v>943</v>
      </c>
      <c r="H3705" t="s">
        <v>1370</v>
      </c>
      <c r="I3705" t="s">
        <v>1371</v>
      </c>
      <c r="J3705">
        <v>2025</v>
      </c>
      <c r="K3705">
        <v>100</v>
      </c>
      <c r="L3705" t="s">
        <v>2935</v>
      </c>
      <c r="M3705" t="s">
        <v>12463</v>
      </c>
      <c r="N3705" t="s">
        <v>12481</v>
      </c>
    </row>
    <row r="3706" spans="1:19">
      <c r="A3706" t="s">
        <v>12482</v>
      </c>
      <c r="B3706" t="s">
        <v>1236</v>
      </c>
      <c r="C3706" t="s">
        <v>2875</v>
      </c>
      <c r="E3706" t="s">
        <v>2521</v>
      </c>
      <c r="F3706" t="s">
        <v>2926</v>
      </c>
      <c r="G3706" t="s">
        <v>949</v>
      </c>
      <c r="H3706" t="s">
        <v>1370</v>
      </c>
      <c r="I3706" t="s">
        <v>1371</v>
      </c>
      <c r="J3706">
        <v>2025</v>
      </c>
      <c r="K3706">
        <v>100</v>
      </c>
      <c r="L3706" t="s">
        <v>2938</v>
      </c>
      <c r="M3706" t="s">
        <v>12483</v>
      </c>
      <c r="N3706" t="s">
        <v>12484</v>
      </c>
    </row>
    <row r="3707" spans="1:19">
      <c r="A3707" t="s">
        <v>12485</v>
      </c>
      <c r="B3707" t="s">
        <v>1237</v>
      </c>
      <c r="C3707" t="s">
        <v>2875</v>
      </c>
      <c r="E3707" t="s">
        <v>2521</v>
      </c>
      <c r="F3707" t="s">
        <v>2926</v>
      </c>
      <c r="G3707" t="s">
        <v>955</v>
      </c>
      <c r="H3707" t="s">
        <v>1370</v>
      </c>
      <c r="I3707" t="s">
        <v>1371</v>
      </c>
      <c r="J3707">
        <v>2025</v>
      </c>
      <c r="K3707">
        <v>33</v>
      </c>
      <c r="L3707" t="s">
        <v>3788</v>
      </c>
      <c r="M3707" t="s">
        <v>12486</v>
      </c>
      <c r="N3707" t="s">
        <v>12487</v>
      </c>
    </row>
    <row r="3708" spans="1:19">
      <c r="A3708" t="s">
        <v>12488</v>
      </c>
      <c r="B3708" t="s">
        <v>1238</v>
      </c>
      <c r="C3708" t="s">
        <v>2875</v>
      </c>
      <c r="E3708" t="s">
        <v>2521</v>
      </c>
      <c r="F3708" t="s">
        <v>2926</v>
      </c>
      <c r="G3708" t="s">
        <v>961</v>
      </c>
      <c r="H3708" t="s">
        <v>1370</v>
      </c>
      <c r="I3708" t="s">
        <v>1371</v>
      </c>
      <c r="J3708">
        <v>2025</v>
      </c>
      <c r="K3708">
        <v>0</v>
      </c>
      <c r="L3708" t="s">
        <v>3295</v>
      </c>
      <c r="N3708" t="s">
        <v>12489</v>
      </c>
    </row>
    <row r="3709" spans="1:19">
      <c r="A3709" t="s">
        <v>12490</v>
      </c>
      <c r="B3709" t="s">
        <v>1239</v>
      </c>
      <c r="C3709" t="s">
        <v>2947</v>
      </c>
      <c r="E3709" t="s">
        <v>2487</v>
      </c>
      <c r="F3709" t="s">
        <v>2948</v>
      </c>
      <c r="G3709" t="s">
        <v>965</v>
      </c>
      <c r="H3709" t="s">
        <v>1370</v>
      </c>
      <c r="I3709" t="s">
        <v>1371</v>
      </c>
      <c r="J3709">
        <v>2025</v>
      </c>
      <c r="K3709">
        <v>0</v>
      </c>
      <c r="L3709" t="s">
        <v>2961</v>
      </c>
      <c r="M3709" t="s">
        <v>12491</v>
      </c>
      <c r="N3709" t="s">
        <v>12492</v>
      </c>
    </row>
    <row r="3710" spans="1:19">
      <c r="A3710" t="s">
        <v>12493</v>
      </c>
      <c r="B3710" t="s">
        <v>1240</v>
      </c>
      <c r="C3710" t="s">
        <v>2947</v>
      </c>
      <c r="E3710" t="s">
        <v>2487</v>
      </c>
      <c r="F3710" t="s">
        <v>2948</v>
      </c>
      <c r="G3710" t="s">
        <v>971</v>
      </c>
      <c r="H3710" t="s">
        <v>1370</v>
      </c>
      <c r="I3710" t="s">
        <v>1371</v>
      </c>
      <c r="J3710">
        <v>2025</v>
      </c>
      <c r="K3710">
        <v>0</v>
      </c>
      <c r="L3710" t="s">
        <v>2954</v>
      </c>
      <c r="M3710" t="s">
        <v>12494</v>
      </c>
      <c r="N3710" t="s">
        <v>12495</v>
      </c>
    </row>
    <row r="3711" spans="1:19">
      <c r="A3711" t="s">
        <v>12496</v>
      </c>
      <c r="B3711" t="s">
        <v>1241</v>
      </c>
      <c r="C3711" t="s">
        <v>2947</v>
      </c>
      <c r="E3711" t="s">
        <v>2487</v>
      </c>
      <c r="F3711" t="s">
        <v>2948</v>
      </c>
      <c r="G3711" t="s">
        <v>975</v>
      </c>
      <c r="H3711" t="s">
        <v>1370</v>
      </c>
      <c r="I3711" t="s">
        <v>1371</v>
      </c>
      <c r="J3711">
        <v>2025</v>
      </c>
      <c r="K3711">
        <v>0</v>
      </c>
      <c r="L3711" t="s">
        <v>2961</v>
      </c>
      <c r="N3711" t="s">
        <v>12497</v>
      </c>
    </row>
    <row r="3712" spans="1:19">
      <c r="A3712" t="s">
        <v>12498</v>
      </c>
      <c r="B3712" t="s">
        <v>1242</v>
      </c>
      <c r="C3712" t="s">
        <v>2947</v>
      </c>
      <c r="E3712" t="s">
        <v>2504</v>
      </c>
      <c r="F3712" t="s">
        <v>2948</v>
      </c>
      <c r="G3712" t="s">
        <v>981</v>
      </c>
      <c r="H3712" t="s">
        <v>1370</v>
      </c>
      <c r="I3712" t="s">
        <v>1371</v>
      </c>
      <c r="J3712">
        <v>2025</v>
      </c>
      <c r="K3712">
        <v>0</v>
      </c>
      <c r="L3712" t="s">
        <v>2961</v>
      </c>
      <c r="N3712" t="s">
        <v>12499</v>
      </c>
    </row>
    <row r="3713" spans="1:15">
      <c r="A3713" t="s">
        <v>12500</v>
      </c>
      <c r="B3713" t="s">
        <v>1243</v>
      </c>
      <c r="C3713" t="s">
        <v>2947</v>
      </c>
      <c r="E3713" t="s">
        <v>2504</v>
      </c>
      <c r="F3713" t="s">
        <v>2948</v>
      </c>
      <c r="G3713" t="s">
        <v>986</v>
      </c>
      <c r="H3713" t="s">
        <v>1370</v>
      </c>
      <c r="I3713" t="s">
        <v>1371</v>
      </c>
      <c r="J3713">
        <v>2025</v>
      </c>
      <c r="K3713">
        <v>0</v>
      </c>
      <c r="L3713" t="s">
        <v>2954</v>
      </c>
    </row>
    <row r="3714" spans="1:15">
      <c r="A3714" t="s">
        <v>12501</v>
      </c>
      <c r="B3714" t="s">
        <v>1244</v>
      </c>
      <c r="C3714" t="s">
        <v>2947</v>
      </c>
      <c r="E3714" t="s">
        <v>2504</v>
      </c>
      <c r="F3714" t="s">
        <v>2948</v>
      </c>
      <c r="G3714" t="s">
        <v>989</v>
      </c>
      <c r="H3714" t="s">
        <v>1370</v>
      </c>
      <c r="I3714" t="s">
        <v>1371</v>
      </c>
      <c r="J3714">
        <v>2025</v>
      </c>
      <c r="K3714">
        <v>0</v>
      </c>
      <c r="L3714" t="s">
        <v>2961</v>
      </c>
    </row>
    <row r="3715" spans="1:15">
      <c r="A3715" t="s">
        <v>12502</v>
      </c>
      <c r="B3715" t="s">
        <v>1245</v>
      </c>
      <c r="C3715" t="s">
        <v>2947</v>
      </c>
      <c r="E3715" t="s">
        <v>2966</v>
      </c>
      <c r="F3715" t="s">
        <v>2948</v>
      </c>
      <c r="G3715" t="s">
        <v>993</v>
      </c>
      <c r="H3715" t="s">
        <v>1370</v>
      </c>
      <c r="I3715" t="s">
        <v>1371</v>
      </c>
      <c r="J3715">
        <v>2025</v>
      </c>
      <c r="K3715">
        <v>0</v>
      </c>
      <c r="L3715" t="s">
        <v>2961</v>
      </c>
      <c r="M3715" t="s">
        <v>12503</v>
      </c>
      <c r="N3715" t="s">
        <v>12504</v>
      </c>
    </row>
    <row r="3716" spans="1:15">
      <c r="A3716" t="s">
        <v>12505</v>
      </c>
      <c r="B3716" t="s">
        <v>1246</v>
      </c>
      <c r="C3716" t="s">
        <v>2947</v>
      </c>
      <c r="E3716" t="s">
        <v>2487</v>
      </c>
      <c r="F3716" t="s">
        <v>2948</v>
      </c>
      <c r="G3716" t="s">
        <v>998</v>
      </c>
      <c r="H3716" t="s">
        <v>1370</v>
      </c>
      <c r="I3716" t="s">
        <v>1371</v>
      </c>
      <c r="J3716">
        <v>2025</v>
      </c>
      <c r="K3716">
        <v>0</v>
      </c>
      <c r="L3716" t="s">
        <v>2961</v>
      </c>
      <c r="N3716" t="s">
        <v>12506</v>
      </c>
    </row>
    <row r="3717" spans="1:15">
      <c r="A3717" t="s">
        <v>12507</v>
      </c>
      <c r="B3717" t="s">
        <v>1247</v>
      </c>
      <c r="C3717" t="s">
        <v>2947</v>
      </c>
      <c r="E3717" t="s">
        <v>2504</v>
      </c>
      <c r="F3717" t="s">
        <v>2948</v>
      </c>
      <c r="G3717" t="s">
        <v>1003</v>
      </c>
      <c r="H3717" t="s">
        <v>1370</v>
      </c>
      <c r="I3717" t="s">
        <v>1371</v>
      </c>
      <c r="J3717">
        <v>2025</v>
      </c>
      <c r="K3717">
        <v>0</v>
      </c>
      <c r="L3717" t="s">
        <v>2961</v>
      </c>
      <c r="N3717" t="s">
        <v>12506</v>
      </c>
    </row>
    <row r="3718" spans="1:15">
      <c r="A3718" t="s">
        <v>12508</v>
      </c>
      <c r="B3718" t="s">
        <v>1248</v>
      </c>
      <c r="C3718" t="s">
        <v>2947</v>
      </c>
      <c r="E3718" t="s">
        <v>2487</v>
      </c>
      <c r="F3718" t="s">
        <v>2948</v>
      </c>
      <c r="G3718" t="s">
        <v>1007</v>
      </c>
      <c r="H3718" t="s">
        <v>1370</v>
      </c>
      <c r="I3718" t="s">
        <v>1371</v>
      </c>
      <c r="J3718">
        <v>2025</v>
      </c>
      <c r="K3718">
        <v>0</v>
      </c>
      <c r="L3718" t="s">
        <v>2954</v>
      </c>
      <c r="N3718" t="s">
        <v>12509</v>
      </c>
    </row>
    <row r="3719" spans="1:15">
      <c r="A3719" t="s">
        <v>12510</v>
      </c>
      <c r="B3719" t="s">
        <v>1249</v>
      </c>
      <c r="C3719" t="s">
        <v>2947</v>
      </c>
      <c r="E3719" t="s">
        <v>2966</v>
      </c>
      <c r="F3719" t="s">
        <v>2979</v>
      </c>
      <c r="G3719" t="s">
        <v>1011</v>
      </c>
      <c r="H3719" t="s">
        <v>1370</v>
      </c>
      <c r="I3719" t="s">
        <v>1371</v>
      </c>
      <c r="J3719">
        <v>2025</v>
      </c>
      <c r="K3719">
        <v>0</v>
      </c>
      <c r="L3719" t="s">
        <v>2961</v>
      </c>
      <c r="N3719" t="s">
        <v>12511</v>
      </c>
    </row>
    <row r="3720" spans="1:15">
      <c r="A3720" t="s">
        <v>12512</v>
      </c>
      <c r="B3720" t="s">
        <v>1250</v>
      </c>
      <c r="C3720" t="s">
        <v>2947</v>
      </c>
      <c r="E3720" t="s">
        <v>2499</v>
      </c>
      <c r="F3720" t="s">
        <v>2876</v>
      </c>
      <c r="G3720" t="s">
        <v>1017</v>
      </c>
      <c r="H3720" t="s">
        <v>1370</v>
      </c>
      <c r="I3720" t="s">
        <v>1371</v>
      </c>
      <c r="J3720">
        <v>2025</v>
      </c>
      <c r="K3720">
        <v>0</v>
      </c>
      <c r="L3720" t="s">
        <v>2961</v>
      </c>
      <c r="N3720" t="s">
        <v>12513</v>
      </c>
    </row>
    <row r="3721" spans="1:15">
      <c r="A3721" t="s">
        <v>12514</v>
      </c>
      <c r="B3721" t="s">
        <v>1251</v>
      </c>
      <c r="C3721" t="s">
        <v>2947</v>
      </c>
      <c r="E3721" t="s">
        <v>2499</v>
      </c>
      <c r="F3721" t="s">
        <v>2876</v>
      </c>
      <c r="G3721" t="s">
        <v>1022</v>
      </c>
      <c r="H3721" t="s">
        <v>1370</v>
      </c>
      <c r="I3721" t="s">
        <v>1371</v>
      </c>
      <c r="J3721">
        <v>2025</v>
      </c>
      <c r="K3721">
        <v>0</v>
      </c>
      <c r="L3721" t="s">
        <v>2961</v>
      </c>
      <c r="M3721" t="s">
        <v>12515</v>
      </c>
      <c r="N3721" t="s">
        <v>12516</v>
      </c>
    </row>
    <row r="3722" spans="1:15">
      <c r="A3722" t="s">
        <v>12517</v>
      </c>
      <c r="B3722" t="s">
        <v>1252</v>
      </c>
      <c r="C3722" t="s">
        <v>2947</v>
      </c>
      <c r="E3722" t="s">
        <v>2499</v>
      </c>
      <c r="F3722" t="s">
        <v>2876</v>
      </c>
      <c r="G3722" t="s">
        <v>1027</v>
      </c>
      <c r="H3722" t="s">
        <v>1370</v>
      </c>
      <c r="I3722" t="s">
        <v>1371</v>
      </c>
      <c r="J3722">
        <v>2025</v>
      </c>
      <c r="K3722">
        <v>0</v>
      </c>
      <c r="L3722" t="s">
        <v>2961</v>
      </c>
      <c r="M3722" t="s">
        <v>12515</v>
      </c>
      <c r="N3722" t="s">
        <v>12516</v>
      </c>
    </row>
    <row r="3723" spans="1:15">
      <c r="A3723" t="s">
        <v>12518</v>
      </c>
      <c r="B3723" t="s">
        <v>1253</v>
      </c>
      <c r="C3723" t="s">
        <v>2947</v>
      </c>
      <c r="E3723" t="s">
        <v>2521</v>
      </c>
      <c r="F3723" t="s">
        <v>2876</v>
      </c>
      <c r="G3723" t="s">
        <v>1032</v>
      </c>
      <c r="H3723" t="s">
        <v>1370</v>
      </c>
      <c r="I3723" t="s">
        <v>1371</v>
      </c>
      <c r="J3723">
        <v>2025</v>
      </c>
      <c r="K3723">
        <v>0</v>
      </c>
      <c r="L3723" t="s">
        <v>2961</v>
      </c>
      <c r="M3723" t="s">
        <v>12515</v>
      </c>
      <c r="N3723" t="s">
        <v>12516</v>
      </c>
    </row>
    <row r="3724" spans="1:15">
      <c r="A3724" t="s">
        <v>12519</v>
      </c>
      <c r="B3724" t="s">
        <v>1254</v>
      </c>
      <c r="C3724" t="s">
        <v>2947</v>
      </c>
      <c r="E3724" t="s">
        <v>2521</v>
      </c>
      <c r="F3724" t="s">
        <v>2926</v>
      </c>
      <c r="G3724" t="s">
        <v>1038</v>
      </c>
      <c r="H3724" t="s">
        <v>1370</v>
      </c>
      <c r="I3724" t="s">
        <v>1371</v>
      </c>
      <c r="J3724">
        <v>2025</v>
      </c>
      <c r="K3724">
        <v>0</v>
      </c>
      <c r="L3724" t="s">
        <v>2954</v>
      </c>
      <c r="M3724" t="s">
        <v>12520</v>
      </c>
      <c r="N3724" t="s">
        <v>12521</v>
      </c>
    </row>
    <row r="3725" spans="1:15">
      <c r="A3725" t="s">
        <v>12522</v>
      </c>
      <c r="B3725" t="s">
        <v>1255</v>
      </c>
      <c r="C3725" t="s">
        <v>2947</v>
      </c>
      <c r="E3725" t="s">
        <v>2521</v>
      </c>
      <c r="F3725" t="s">
        <v>2926</v>
      </c>
      <c r="G3725" t="s">
        <v>1041</v>
      </c>
      <c r="H3725" t="s">
        <v>1370</v>
      </c>
      <c r="I3725" t="s">
        <v>1371</v>
      </c>
      <c r="J3725">
        <v>2025</v>
      </c>
      <c r="K3725">
        <v>0</v>
      </c>
      <c r="L3725" t="s">
        <v>2961</v>
      </c>
      <c r="M3725" t="s">
        <v>12520</v>
      </c>
      <c r="N3725" t="s">
        <v>12523</v>
      </c>
    </row>
    <row r="3726" spans="1:15">
      <c r="A3726" t="s">
        <v>12524</v>
      </c>
      <c r="B3726" t="s">
        <v>1256</v>
      </c>
      <c r="C3726" t="s">
        <v>2947</v>
      </c>
      <c r="E3726" t="s">
        <v>2521</v>
      </c>
      <c r="F3726" t="s">
        <v>2926</v>
      </c>
      <c r="G3726" t="s">
        <v>1046</v>
      </c>
      <c r="H3726" t="s">
        <v>1370</v>
      </c>
      <c r="I3726" t="s">
        <v>1371</v>
      </c>
      <c r="J3726">
        <v>2025</v>
      </c>
      <c r="K3726">
        <v>0</v>
      </c>
      <c r="L3726" t="s">
        <v>2954</v>
      </c>
      <c r="N3726" t="s">
        <v>12525</v>
      </c>
    </row>
    <row r="3727" spans="1:15">
      <c r="A3727" t="s">
        <v>12526</v>
      </c>
      <c r="B3727" t="s">
        <v>1257</v>
      </c>
      <c r="C3727" t="s">
        <v>2486</v>
      </c>
      <c r="D3727" t="s">
        <v>1742</v>
      </c>
      <c r="E3727" t="s">
        <v>2487</v>
      </c>
      <c r="F3727" t="s">
        <v>2488</v>
      </c>
      <c r="G3727" t="s">
        <v>2489</v>
      </c>
      <c r="H3727" t="s">
        <v>1372</v>
      </c>
      <c r="I3727" t="s">
        <v>1373</v>
      </c>
      <c r="J3727">
        <v>2025</v>
      </c>
      <c r="K3727">
        <v>100</v>
      </c>
      <c r="L3727" t="s">
        <v>2490</v>
      </c>
      <c r="M3727" t="s">
        <v>12527</v>
      </c>
      <c r="N3727" t="s">
        <v>12528</v>
      </c>
      <c r="O3727" t="s">
        <v>1753</v>
      </c>
    </row>
    <row r="3728" spans="1:15">
      <c r="A3728" t="s">
        <v>12529</v>
      </c>
      <c r="B3728" t="s">
        <v>1258</v>
      </c>
      <c r="C3728" t="s">
        <v>2486</v>
      </c>
      <c r="D3728" t="s">
        <v>1743</v>
      </c>
      <c r="E3728" t="s">
        <v>2487</v>
      </c>
      <c r="F3728" t="s">
        <v>2488</v>
      </c>
      <c r="G3728" t="s">
        <v>2494</v>
      </c>
      <c r="H3728" t="s">
        <v>1372</v>
      </c>
      <c r="I3728" t="s">
        <v>1373</v>
      </c>
      <c r="J3728">
        <v>2025</v>
      </c>
      <c r="K3728">
        <v>100</v>
      </c>
      <c r="L3728" t="s">
        <v>3342</v>
      </c>
      <c r="M3728" t="s">
        <v>12530</v>
      </c>
      <c r="N3728" t="s">
        <v>12531</v>
      </c>
      <c r="O3728" t="s">
        <v>1753</v>
      </c>
    </row>
    <row r="3729" spans="1:19">
      <c r="A3729" t="s">
        <v>12532</v>
      </c>
      <c r="B3729" t="s">
        <v>1259</v>
      </c>
      <c r="C3729" t="s">
        <v>2486</v>
      </c>
      <c r="D3729" t="s">
        <v>1744</v>
      </c>
      <c r="E3729" t="s">
        <v>2499</v>
      </c>
      <c r="F3729" t="s">
        <v>2488</v>
      </c>
      <c r="G3729" t="s">
        <v>2500</v>
      </c>
      <c r="H3729" t="s">
        <v>1372</v>
      </c>
      <c r="I3729" t="s">
        <v>1373</v>
      </c>
      <c r="J3729">
        <v>2025</v>
      </c>
      <c r="K3729">
        <v>100</v>
      </c>
      <c r="L3729" t="s">
        <v>3348</v>
      </c>
      <c r="M3729" t="s">
        <v>12533</v>
      </c>
      <c r="N3729" t="s">
        <v>12534</v>
      </c>
      <c r="O3729" t="s">
        <v>1753</v>
      </c>
    </row>
    <row r="3730" spans="1:19">
      <c r="A3730" t="s">
        <v>12535</v>
      </c>
      <c r="B3730" t="s">
        <v>1260</v>
      </c>
      <c r="C3730" t="s">
        <v>2486</v>
      </c>
      <c r="D3730" t="s">
        <v>1745</v>
      </c>
      <c r="E3730" t="s">
        <v>2504</v>
      </c>
      <c r="F3730" t="s">
        <v>2488</v>
      </c>
      <c r="G3730" t="s">
        <v>2505</v>
      </c>
      <c r="H3730" t="s">
        <v>1372</v>
      </c>
      <c r="I3730" t="s">
        <v>1373</v>
      </c>
      <c r="J3730">
        <v>2025</v>
      </c>
      <c r="K3730">
        <v>67</v>
      </c>
      <c r="L3730" t="s">
        <v>2506</v>
      </c>
      <c r="M3730" t="s">
        <v>12536</v>
      </c>
      <c r="N3730" t="s">
        <v>12537</v>
      </c>
      <c r="O3730" t="s">
        <v>1753</v>
      </c>
    </row>
    <row r="3731" spans="1:19">
      <c r="A3731" t="s">
        <v>12538</v>
      </c>
      <c r="B3731" t="s">
        <v>1261</v>
      </c>
      <c r="C3731" t="s">
        <v>2486</v>
      </c>
      <c r="D3731" t="s">
        <v>1746</v>
      </c>
      <c r="E3731" t="s">
        <v>2504</v>
      </c>
      <c r="F3731" t="s">
        <v>2488</v>
      </c>
      <c r="G3731" t="s">
        <v>2511</v>
      </c>
      <c r="H3731" t="s">
        <v>1372</v>
      </c>
      <c r="I3731" t="s">
        <v>1373</v>
      </c>
      <c r="J3731">
        <v>2025</v>
      </c>
      <c r="K3731">
        <v>67</v>
      </c>
      <c r="L3731" t="s">
        <v>5207</v>
      </c>
      <c r="M3731" t="s">
        <v>12539</v>
      </c>
      <c r="N3731" t="s">
        <v>12540</v>
      </c>
      <c r="O3731" t="s">
        <v>1779</v>
      </c>
      <c r="P3731" t="s">
        <v>2512</v>
      </c>
      <c r="Q3731" t="s">
        <v>12541</v>
      </c>
      <c r="S3731" t="s">
        <v>12542</v>
      </c>
    </row>
    <row r="3732" spans="1:19">
      <c r="A3732" t="s">
        <v>12543</v>
      </c>
      <c r="B3732" t="s">
        <v>1262</v>
      </c>
      <c r="C3732" t="s">
        <v>2486</v>
      </c>
      <c r="D3732" t="s">
        <v>1747</v>
      </c>
      <c r="E3732" t="s">
        <v>2504</v>
      </c>
      <c r="F3732" t="s">
        <v>2488</v>
      </c>
      <c r="G3732" t="s">
        <v>2516</v>
      </c>
      <c r="H3732" t="s">
        <v>1372</v>
      </c>
      <c r="I3732" t="s">
        <v>1373</v>
      </c>
      <c r="J3732">
        <v>2025</v>
      </c>
      <c r="K3732">
        <v>67</v>
      </c>
      <c r="L3732" t="s">
        <v>3362</v>
      </c>
      <c r="M3732" t="s">
        <v>12544</v>
      </c>
      <c r="N3732" t="s">
        <v>12545</v>
      </c>
      <c r="O3732" t="s">
        <v>1779</v>
      </c>
      <c r="P3732" t="s">
        <v>2517</v>
      </c>
      <c r="Q3732" t="s">
        <v>12546</v>
      </c>
      <c r="S3732" t="s">
        <v>12547</v>
      </c>
    </row>
    <row r="3733" spans="1:19">
      <c r="A3733" t="s">
        <v>12548</v>
      </c>
      <c r="B3733" t="s">
        <v>1263</v>
      </c>
      <c r="C3733" t="s">
        <v>2486</v>
      </c>
      <c r="D3733" t="s">
        <v>1695</v>
      </c>
      <c r="E3733" t="s">
        <v>2521</v>
      </c>
      <c r="F3733" t="s">
        <v>2488</v>
      </c>
      <c r="G3733" t="s">
        <v>2522</v>
      </c>
      <c r="H3733" t="s">
        <v>1372</v>
      </c>
      <c r="I3733" t="s">
        <v>1373</v>
      </c>
      <c r="J3733">
        <v>2025</v>
      </c>
      <c r="K3733">
        <v>67</v>
      </c>
      <c r="L3733" t="s">
        <v>2523</v>
      </c>
      <c r="M3733" t="s">
        <v>12549</v>
      </c>
      <c r="N3733" t="s">
        <v>12550</v>
      </c>
      <c r="O3733" t="s">
        <v>1753</v>
      </c>
    </row>
    <row r="3734" spans="1:19">
      <c r="A3734" t="s">
        <v>12551</v>
      </c>
      <c r="B3734" t="s">
        <v>1115</v>
      </c>
      <c r="C3734" t="s">
        <v>2486</v>
      </c>
      <c r="D3734" t="s">
        <v>1743</v>
      </c>
      <c r="E3734" t="s">
        <v>2487</v>
      </c>
      <c r="F3734" t="s">
        <v>2526</v>
      </c>
      <c r="G3734" t="s">
        <v>289</v>
      </c>
      <c r="H3734" t="s">
        <v>1372</v>
      </c>
      <c r="I3734" t="s">
        <v>1373</v>
      </c>
      <c r="J3734">
        <v>2025</v>
      </c>
      <c r="K3734">
        <v>100</v>
      </c>
      <c r="L3734" t="s">
        <v>2527</v>
      </c>
      <c r="M3734" t="s">
        <v>12552</v>
      </c>
      <c r="N3734" t="s">
        <v>12553</v>
      </c>
      <c r="O3734" t="s">
        <v>1753</v>
      </c>
    </row>
    <row r="3735" spans="1:19">
      <c r="A3735" t="s">
        <v>12554</v>
      </c>
      <c r="B3735" t="s">
        <v>1116</v>
      </c>
      <c r="C3735" t="s">
        <v>2486</v>
      </c>
      <c r="D3735" t="s">
        <v>1743</v>
      </c>
      <c r="E3735" t="s">
        <v>2487</v>
      </c>
      <c r="F3735" t="s">
        <v>2526</v>
      </c>
      <c r="G3735" t="s">
        <v>296</v>
      </c>
      <c r="H3735" t="s">
        <v>1372</v>
      </c>
      <c r="I3735" t="s">
        <v>1373</v>
      </c>
      <c r="J3735">
        <v>2025</v>
      </c>
      <c r="K3735">
        <v>100</v>
      </c>
      <c r="L3735" t="s">
        <v>2531</v>
      </c>
      <c r="M3735" t="s">
        <v>12555</v>
      </c>
      <c r="N3735" t="s">
        <v>12556</v>
      </c>
      <c r="O3735" t="s">
        <v>1753</v>
      </c>
    </row>
    <row r="3736" spans="1:19">
      <c r="A3736" t="s">
        <v>12557</v>
      </c>
      <c r="B3736" t="s">
        <v>1117</v>
      </c>
      <c r="C3736" t="s">
        <v>2486</v>
      </c>
      <c r="D3736" t="s">
        <v>1743</v>
      </c>
      <c r="E3736" t="s">
        <v>2487</v>
      </c>
      <c r="F3736" t="s">
        <v>2526</v>
      </c>
      <c r="G3736" t="s">
        <v>300</v>
      </c>
      <c r="H3736" t="s">
        <v>1372</v>
      </c>
      <c r="I3736" t="s">
        <v>1373</v>
      </c>
      <c r="J3736">
        <v>2025</v>
      </c>
      <c r="K3736">
        <v>100</v>
      </c>
      <c r="L3736" t="s">
        <v>2534</v>
      </c>
      <c r="M3736" t="s">
        <v>12558</v>
      </c>
      <c r="N3736" t="s">
        <v>12559</v>
      </c>
      <c r="O3736" t="s">
        <v>1753</v>
      </c>
    </row>
    <row r="3737" spans="1:19">
      <c r="A3737" t="s">
        <v>12560</v>
      </c>
      <c r="B3737" t="s">
        <v>1118</v>
      </c>
      <c r="C3737" t="s">
        <v>2486</v>
      </c>
      <c r="D3737" t="s">
        <v>1743</v>
      </c>
      <c r="E3737" t="s">
        <v>2487</v>
      </c>
      <c r="F3737" t="s">
        <v>2526</v>
      </c>
      <c r="G3737" t="s">
        <v>304</v>
      </c>
      <c r="H3737" t="s">
        <v>1372</v>
      </c>
      <c r="I3737" t="s">
        <v>1373</v>
      </c>
      <c r="J3737">
        <v>2025</v>
      </c>
      <c r="K3737">
        <v>100</v>
      </c>
      <c r="L3737" t="s">
        <v>2537</v>
      </c>
      <c r="M3737" t="s">
        <v>12561</v>
      </c>
      <c r="N3737" t="s">
        <v>12562</v>
      </c>
      <c r="O3737" t="s">
        <v>1753</v>
      </c>
    </row>
    <row r="3738" spans="1:19">
      <c r="A3738" t="s">
        <v>12563</v>
      </c>
      <c r="B3738" t="s">
        <v>1119</v>
      </c>
      <c r="C3738" t="s">
        <v>2486</v>
      </c>
      <c r="D3738" t="s">
        <v>1743</v>
      </c>
      <c r="E3738" t="s">
        <v>2487</v>
      </c>
      <c r="F3738" t="s">
        <v>2526</v>
      </c>
      <c r="G3738" t="s">
        <v>308</v>
      </c>
      <c r="H3738" t="s">
        <v>1372</v>
      </c>
      <c r="I3738" t="s">
        <v>1373</v>
      </c>
      <c r="J3738">
        <v>2025</v>
      </c>
      <c r="K3738">
        <v>100</v>
      </c>
      <c r="L3738" t="s">
        <v>2540</v>
      </c>
      <c r="M3738" t="s">
        <v>12564</v>
      </c>
      <c r="N3738" t="s">
        <v>12565</v>
      </c>
      <c r="O3738" t="s">
        <v>1753</v>
      </c>
    </row>
    <row r="3739" spans="1:19">
      <c r="A3739" t="s">
        <v>12566</v>
      </c>
      <c r="B3739" t="s">
        <v>1120</v>
      </c>
      <c r="C3739" t="s">
        <v>2486</v>
      </c>
      <c r="D3739" t="s">
        <v>1743</v>
      </c>
      <c r="E3739" t="s">
        <v>2487</v>
      </c>
      <c r="F3739" t="s">
        <v>2526</v>
      </c>
      <c r="G3739" t="s">
        <v>312</v>
      </c>
      <c r="H3739" t="s">
        <v>1372</v>
      </c>
      <c r="I3739" t="s">
        <v>1373</v>
      </c>
      <c r="J3739">
        <v>2025</v>
      </c>
      <c r="K3739">
        <v>100</v>
      </c>
      <c r="L3739" t="s">
        <v>2543</v>
      </c>
      <c r="M3739" t="s">
        <v>12567</v>
      </c>
      <c r="N3739" t="s">
        <v>12568</v>
      </c>
      <c r="O3739" t="s">
        <v>1753</v>
      </c>
    </row>
    <row r="3740" spans="1:19">
      <c r="A3740" t="s">
        <v>12569</v>
      </c>
      <c r="B3740" t="s">
        <v>1121</v>
      </c>
      <c r="C3740" t="s">
        <v>2486</v>
      </c>
      <c r="D3740" t="s">
        <v>1743</v>
      </c>
      <c r="E3740" t="s">
        <v>2487</v>
      </c>
      <c r="F3740" t="s">
        <v>2526</v>
      </c>
      <c r="G3740" t="s">
        <v>318</v>
      </c>
      <c r="H3740" t="s">
        <v>1372</v>
      </c>
      <c r="I3740" t="s">
        <v>1373</v>
      </c>
      <c r="J3740">
        <v>2025</v>
      </c>
      <c r="K3740">
        <v>33</v>
      </c>
      <c r="L3740" t="s">
        <v>3032</v>
      </c>
      <c r="M3740" t="s">
        <v>12570</v>
      </c>
      <c r="N3740" t="s">
        <v>12571</v>
      </c>
      <c r="O3740" t="s">
        <v>1753</v>
      </c>
    </row>
    <row r="3741" spans="1:19">
      <c r="A3741" t="s">
        <v>12572</v>
      </c>
      <c r="B3741" t="s">
        <v>1122</v>
      </c>
      <c r="C3741" t="s">
        <v>2486</v>
      </c>
      <c r="D3741" t="s">
        <v>1743</v>
      </c>
      <c r="E3741" t="s">
        <v>2487</v>
      </c>
      <c r="F3741" t="s">
        <v>2526</v>
      </c>
      <c r="G3741" t="s">
        <v>324</v>
      </c>
      <c r="H3741" t="s">
        <v>1372</v>
      </c>
      <c r="I3741" t="s">
        <v>1373</v>
      </c>
      <c r="J3741">
        <v>2025</v>
      </c>
      <c r="K3741">
        <v>0</v>
      </c>
      <c r="L3741" t="s">
        <v>3035</v>
      </c>
      <c r="M3741" t="s">
        <v>12573</v>
      </c>
      <c r="N3741" t="s">
        <v>12574</v>
      </c>
      <c r="O3741" t="s">
        <v>1753</v>
      </c>
    </row>
    <row r="3742" spans="1:19">
      <c r="A3742" t="s">
        <v>12575</v>
      </c>
      <c r="B3742" t="s">
        <v>1123</v>
      </c>
      <c r="C3742" t="s">
        <v>2486</v>
      </c>
      <c r="D3742" t="s">
        <v>1743</v>
      </c>
      <c r="E3742" t="s">
        <v>2487</v>
      </c>
      <c r="F3742" t="s">
        <v>2552</v>
      </c>
      <c r="G3742" t="s">
        <v>330</v>
      </c>
      <c r="H3742" t="s">
        <v>1372</v>
      </c>
      <c r="I3742" t="s">
        <v>1373</v>
      </c>
      <c r="J3742">
        <v>2025</v>
      </c>
      <c r="K3742">
        <v>67</v>
      </c>
      <c r="L3742" t="s">
        <v>11202</v>
      </c>
      <c r="M3742" t="s">
        <v>12576</v>
      </c>
      <c r="N3742" t="s">
        <v>12577</v>
      </c>
      <c r="O3742" t="s">
        <v>1753</v>
      </c>
    </row>
    <row r="3743" spans="1:19">
      <c r="A3743" t="s">
        <v>12578</v>
      </c>
      <c r="B3743" t="s">
        <v>1124</v>
      </c>
      <c r="C3743" t="s">
        <v>2486</v>
      </c>
      <c r="D3743" t="s">
        <v>1743</v>
      </c>
      <c r="E3743" t="s">
        <v>2487</v>
      </c>
      <c r="F3743" t="s">
        <v>2552</v>
      </c>
      <c r="G3743" t="s">
        <v>336</v>
      </c>
      <c r="H3743" t="s">
        <v>1372</v>
      </c>
      <c r="I3743" t="s">
        <v>1373</v>
      </c>
      <c r="J3743">
        <v>2025</v>
      </c>
      <c r="K3743">
        <v>100</v>
      </c>
      <c r="L3743" t="s">
        <v>3398</v>
      </c>
      <c r="M3743" t="s">
        <v>12576</v>
      </c>
      <c r="N3743" t="s">
        <v>12579</v>
      </c>
      <c r="O3743" t="s">
        <v>1753</v>
      </c>
    </row>
    <row r="3744" spans="1:19">
      <c r="A3744" t="s">
        <v>12580</v>
      </c>
      <c r="B3744" t="s">
        <v>1125</v>
      </c>
      <c r="C3744" t="s">
        <v>2486</v>
      </c>
      <c r="D3744" t="s">
        <v>1743</v>
      </c>
      <c r="E3744" t="s">
        <v>2487</v>
      </c>
      <c r="F3744" t="s">
        <v>2552</v>
      </c>
      <c r="G3744" t="s">
        <v>342</v>
      </c>
      <c r="H3744" t="s">
        <v>1372</v>
      </c>
      <c r="I3744" t="s">
        <v>1373</v>
      </c>
      <c r="J3744">
        <v>2025</v>
      </c>
      <c r="K3744">
        <v>100</v>
      </c>
      <c r="L3744" t="s">
        <v>2559</v>
      </c>
      <c r="M3744" t="s">
        <v>12573</v>
      </c>
      <c r="N3744" t="s">
        <v>12581</v>
      </c>
      <c r="O3744" t="s">
        <v>1753</v>
      </c>
    </row>
    <row r="3745" spans="1:18">
      <c r="A3745" t="s">
        <v>12582</v>
      </c>
      <c r="B3745" t="s">
        <v>1126</v>
      </c>
      <c r="C3745" t="s">
        <v>2486</v>
      </c>
      <c r="D3745" t="s">
        <v>1743</v>
      </c>
      <c r="E3745" t="s">
        <v>2487</v>
      </c>
      <c r="F3745" t="s">
        <v>2552</v>
      </c>
      <c r="G3745" t="s">
        <v>346</v>
      </c>
      <c r="H3745" t="s">
        <v>1372</v>
      </c>
      <c r="I3745" t="s">
        <v>1373</v>
      </c>
      <c r="J3745">
        <v>2025</v>
      </c>
      <c r="K3745">
        <v>33</v>
      </c>
      <c r="L3745" t="s">
        <v>11211</v>
      </c>
      <c r="M3745" t="s">
        <v>12573</v>
      </c>
      <c r="N3745" t="s">
        <v>12583</v>
      </c>
      <c r="O3745" t="s">
        <v>1753</v>
      </c>
    </row>
    <row r="3746" spans="1:18">
      <c r="A3746" t="s">
        <v>12584</v>
      </c>
      <c r="B3746" t="s">
        <v>1127</v>
      </c>
      <c r="C3746" t="s">
        <v>2486</v>
      </c>
      <c r="D3746" t="s">
        <v>1743</v>
      </c>
      <c r="E3746" t="s">
        <v>2487</v>
      </c>
      <c r="F3746" t="s">
        <v>2565</v>
      </c>
      <c r="G3746" t="s">
        <v>352</v>
      </c>
      <c r="H3746" t="s">
        <v>1372</v>
      </c>
      <c r="I3746" t="s">
        <v>1373</v>
      </c>
      <c r="J3746">
        <v>2025</v>
      </c>
      <c r="K3746">
        <v>100</v>
      </c>
      <c r="L3746" t="s">
        <v>2566</v>
      </c>
      <c r="M3746" t="s">
        <v>12585</v>
      </c>
      <c r="N3746" t="s">
        <v>12586</v>
      </c>
      <c r="O3746" t="s">
        <v>1753</v>
      </c>
    </row>
    <row r="3747" spans="1:18">
      <c r="A3747" t="s">
        <v>12587</v>
      </c>
      <c r="B3747" t="s">
        <v>1128</v>
      </c>
      <c r="C3747" t="s">
        <v>2486</v>
      </c>
      <c r="D3747" t="s">
        <v>1743</v>
      </c>
      <c r="E3747" t="s">
        <v>2487</v>
      </c>
      <c r="F3747" t="s">
        <v>2565</v>
      </c>
      <c r="G3747" t="s">
        <v>358</v>
      </c>
      <c r="H3747" t="s">
        <v>1372</v>
      </c>
      <c r="I3747" t="s">
        <v>1373</v>
      </c>
      <c r="J3747">
        <v>2025</v>
      </c>
      <c r="K3747">
        <v>100</v>
      </c>
      <c r="L3747" t="s">
        <v>4757</v>
      </c>
      <c r="M3747" t="s">
        <v>12588</v>
      </c>
      <c r="N3747" t="s">
        <v>12589</v>
      </c>
      <c r="O3747" t="s">
        <v>1753</v>
      </c>
    </row>
    <row r="3748" spans="1:18">
      <c r="A3748" t="s">
        <v>12590</v>
      </c>
      <c r="B3748" t="s">
        <v>1129</v>
      </c>
      <c r="C3748" t="s">
        <v>2486</v>
      </c>
      <c r="D3748" t="s">
        <v>1743</v>
      </c>
      <c r="E3748" t="s">
        <v>2487</v>
      </c>
      <c r="F3748" t="s">
        <v>2573</v>
      </c>
      <c r="G3748" t="s">
        <v>364</v>
      </c>
      <c r="H3748" t="s">
        <v>1372</v>
      </c>
      <c r="I3748" t="s">
        <v>1373</v>
      </c>
      <c r="J3748">
        <v>2025</v>
      </c>
      <c r="K3748">
        <v>100</v>
      </c>
      <c r="L3748" t="s">
        <v>2704</v>
      </c>
      <c r="M3748" t="s">
        <v>12591</v>
      </c>
      <c r="N3748" t="s">
        <v>12592</v>
      </c>
      <c r="O3748" t="s">
        <v>1753</v>
      </c>
    </row>
    <row r="3749" spans="1:18">
      <c r="A3749" t="s">
        <v>12593</v>
      </c>
      <c r="B3749" t="s">
        <v>1130</v>
      </c>
      <c r="C3749" t="s">
        <v>2486</v>
      </c>
      <c r="D3749" t="s">
        <v>1743</v>
      </c>
      <c r="E3749" t="s">
        <v>2487</v>
      </c>
      <c r="F3749" t="s">
        <v>2573</v>
      </c>
      <c r="G3749" t="s">
        <v>369</v>
      </c>
      <c r="H3749" t="s">
        <v>1372</v>
      </c>
      <c r="I3749" t="s">
        <v>1373</v>
      </c>
      <c r="J3749">
        <v>2025</v>
      </c>
      <c r="K3749">
        <v>67</v>
      </c>
      <c r="L3749" t="s">
        <v>6621</v>
      </c>
      <c r="M3749" t="s">
        <v>12594</v>
      </c>
      <c r="N3749" t="s">
        <v>12595</v>
      </c>
      <c r="O3749" t="s">
        <v>1779</v>
      </c>
      <c r="P3749" t="s">
        <v>4768</v>
      </c>
      <c r="Q3749" t="s">
        <v>12596</v>
      </c>
      <c r="R3749" t="s">
        <v>12597</v>
      </c>
    </row>
    <row r="3750" spans="1:18">
      <c r="A3750" t="s">
        <v>12598</v>
      </c>
      <c r="B3750" t="s">
        <v>1131</v>
      </c>
      <c r="C3750" t="s">
        <v>2486</v>
      </c>
      <c r="D3750" t="s">
        <v>1743</v>
      </c>
      <c r="E3750" t="s">
        <v>2487</v>
      </c>
      <c r="F3750" t="s">
        <v>2580</v>
      </c>
      <c r="G3750" t="s">
        <v>374</v>
      </c>
      <c r="H3750" t="s">
        <v>1372</v>
      </c>
      <c r="I3750" t="s">
        <v>1373</v>
      </c>
      <c r="J3750">
        <v>2025</v>
      </c>
      <c r="K3750">
        <v>0</v>
      </c>
      <c r="L3750" t="s">
        <v>2581</v>
      </c>
      <c r="M3750" t="s">
        <v>12599</v>
      </c>
      <c r="N3750" t="s">
        <v>12600</v>
      </c>
      <c r="O3750" t="s">
        <v>1779</v>
      </c>
      <c r="P3750" t="s">
        <v>3915</v>
      </c>
      <c r="Q3750" t="s">
        <v>12601</v>
      </c>
      <c r="R3750" t="s">
        <v>12602</v>
      </c>
    </row>
    <row r="3751" spans="1:18">
      <c r="A3751" t="s">
        <v>12603</v>
      </c>
      <c r="B3751" t="s">
        <v>1132</v>
      </c>
      <c r="C3751" t="s">
        <v>2486</v>
      </c>
      <c r="D3751" t="s">
        <v>1743</v>
      </c>
      <c r="E3751" t="s">
        <v>2487</v>
      </c>
      <c r="F3751" t="s">
        <v>2580</v>
      </c>
      <c r="G3751" t="s">
        <v>380</v>
      </c>
      <c r="H3751" t="s">
        <v>1372</v>
      </c>
      <c r="I3751" t="s">
        <v>1373</v>
      </c>
      <c r="J3751">
        <v>2025</v>
      </c>
      <c r="K3751">
        <v>0</v>
      </c>
      <c r="L3751" t="s">
        <v>3918</v>
      </c>
      <c r="M3751" t="s">
        <v>12599</v>
      </c>
      <c r="N3751" t="s">
        <v>12604</v>
      </c>
      <c r="O3751" t="s">
        <v>1779</v>
      </c>
      <c r="P3751" t="s">
        <v>3919</v>
      </c>
      <c r="Q3751" t="s">
        <v>12605</v>
      </c>
      <c r="R3751" t="s">
        <v>12606</v>
      </c>
    </row>
    <row r="3752" spans="1:18">
      <c r="A3752" t="s">
        <v>12607</v>
      </c>
      <c r="B3752" t="s">
        <v>1133</v>
      </c>
      <c r="C3752" t="s">
        <v>2486</v>
      </c>
      <c r="D3752" t="s">
        <v>1743</v>
      </c>
      <c r="E3752" t="s">
        <v>2487</v>
      </c>
      <c r="F3752" t="s">
        <v>2526</v>
      </c>
      <c r="G3752" t="s">
        <v>386</v>
      </c>
      <c r="H3752" t="s">
        <v>1372</v>
      </c>
      <c r="I3752" t="s">
        <v>1373</v>
      </c>
      <c r="J3752">
        <v>2025</v>
      </c>
      <c r="K3752">
        <v>100</v>
      </c>
      <c r="L3752" t="s">
        <v>3429</v>
      </c>
      <c r="M3752" t="s">
        <v>12608</v>
      </c>
      <c r="N3752" t="s">
        <v>12609</v>
      </c>
      <c r="O3752" t="s">
        <v>1753</v>
      </c>
    </row>
    <row r="3753" spans="1:18">
      <c r="A3753" t="s">
        <v>12610</v>
      </c>
      <c r="B3753" t="s">
        <v>1134</v>
      </c>
      <c r="C3753" t="s">
        <v>2486</v>
      </c>
      <c r="D3753" t="s">
        <v>1743</v>
      </c>
      <c r="E3753" t="s">
        <v>2487</v>
      </c>
      <c r="F3753" t="s">
        <v>2526</v>
      </c>
      <c r="G3753" t="s">
        <v>392</v>
      </c>
      <c r="H3753" t="s">
        <v>1372</v>
      </c>
      <c r="I3753" t="s">
        <v>1373</v>
      </c>
      <c r="J3753">
        <v>2025</v>
      </c>
      <c r="K3753">
        <v>100</v>
      </c>
      <c r="L3753" t="s">
        <v>3435</v>
      </c>
      <c r="M3753" t="s">
        <v>12611</v>
      </c>
      <c r="N3753" t="s">
        <v>12612</v>
      </c>
      <c r="O3753" t="s">
        <v>1753</v>
      </c>
    </row>
    <row r="3754" spans="1:18">
      <c r="A3754" t="s">
        <v>12613</v>
      </c>
      <c r="B3754" t="s">
        <v>1135</v>
      </c>
      <c r="C3754" t="s">
        <v>2486</v>
      </c>
      <c r="D3754" t="s">
        <v>1743</v>
      </c>
      <c r="E3754" t="s">
        <v>2487</v>
      </c>
      <c r="F3754" t="s">
        <v>2526</v>
      </c>
      <c r="G3754" t="s">
        <v>398</v>
      </c>
      <c r="H3754" t="s">
        <v>1372</v>
      </c>
      <c r="I3754" t="s">
        <v>1373</v>
      </c>
      <c r="J3754">
        <v>2025</v>
      </c>
      <c r="K3754">
        <v>100</v>
      </c>
      <c r="L3754" t="s">
        <v>2592</v>
      </c>
      <c r="M3754" t="s">
        <v>12614</v>
      </c>
      <c r="N3754" t="s">
        <v>12615</v>
      </c>
      <c r="O3754" t="s">
        <v>1753</v>
      </c>
    </row>
    <row r="3755" spans="1:18">
      <c r="A3755" t="s">
        <v>12616</v>
      </c>
      <c r="B3755" t="s">
        <v>1136</v>
      </c>
      <c r="C3755" t="s">
        <v>2486</v>
      </c>
      <c r="D3755" t="s">
        <v>1743</v>
      </c>
      <c r="E3755" t="s">
        <v>2487</v>
      </c>
      <c r="F3755" t="s">
        <v>2526</v>
      </c>
      <c r="G3755" t="s">
        <v>402</v>
      </c>
      <c r="H3755" t="s">
        <v>1372</v>
      </c>
      <c r="I3755" t="s">
        <v>1373</v>
      </c>
      <c r="J3755">
        <v>2025</v>
      </c>
      <c r="K3755">
        <v>100</v>
      </c>
      <c r="L3755" t="s">
        <v>4790</v>
      </c>
      <c r="M3755" t="s">
        <v>12614</v>
      </c>
      <c r="N3755" t="s">
        <v>12617</v>
      </c>
      <c r="O3755" t="s">
        <v>1753</v>
      </c>
    </row>
    <row r="3756" spans="1:18">
      <c r="A3756" t="s">
        <v>12618</v>
      </c>
      <c r="B3756" t="s">
        <v>1137</v>
      </c>
      <c r="C3756" t="s">
        <v>2486</v>
      </c>
      <c r="D3756" t="s">
        <v>1743</v>
      </c>
      <c r="E3756" t="s">
        <v>2487</v>
      </c>
      <c r="F3756" t="s">
        <v>2526</v>
      </c>
      <c r="G3756" t="s">
        <v>408</v>
      </c>
      <c r="H3756" t="s">
        <v>1372</v>
      </c>
      <c r="I3756" t="s">
        <v>1373</v>
      </c>
      <c r="J3756">
        <v>2025</v>
      </c>
      <c r="K3756">
        <v>100</v>
      </c>
      <c r="L3756" t="s">
        <v>3448</v>
      </c>
      <c r="M3756" t="s">
        <v>12611</v>
      </c>
      <c r="N3756" t="s">
        <v>12619</v>
      </c>
      <c r="O3756" t="s">
        <v>1753</v>
      </c>
    </row>
    <row r="3757" spans="1:18">
      <c r="A3757" t="s">
        <v>12620</v>
      </c>
      <c r="B3757" t="s">
        <v>1138</v>
      </c>
      <c r="C3757" t="s">
        <v>2486</v>
      </c>
      <c r="D3757" t="s">
        <v>1743</v>
      </c>
      <c r="E3757" t="s">
        <v>2487</v>
      </c>
      <c r="F3757" t="s">
        <v>2526</v>
      </c>
      <c r="G3757" t="s">
        <v>414</v>
      </c>
      <c r="H3757" t="s">
        <v>1372</v>
      </c>
      <c r="I3757" t="s">
        <v>1373</v>
      </c>
      <c r="J3757">
        <v>2025</v>
      </c>
      <c r="K3757">
        <v>100</v>
      </c>
      <c r="L3757" t="s">
        <v>2601</v>
      </c>
      <c r="M3757" t="s">
        <v>12621</v>
      </c>
      <c r="N3757" t="s">
        <v>12622</v>
      </c>
      <c r="O3757" t="s">
        <v>1753</v>
      </c>
      <c r="Q3757" t="s">
        <v>12623</v>
      </c>
      <c r="R3757" t="s">
        <v>12624</v>
      </c>
    </row>
    <row r="3758" spans="1:18">
      <c r="A3758" t="s">
        <v>12625</v>
      </c>
      <c r="B3758" t="s">
        <v>1139</v>
      </c>
      <c r="C3758" t="s">
        <v>2486</v>
      </c>
      <c r="D3758" t="s">
        <v>1743</v>
      </c>
      <c r="E3758" t="s">
        <v>2487</v>
      </c>
      <c r="F3758" t="s">
        <v>2552</v>
      </c>
      <c r="G3758" t="s">
        <v>420</v>
      </c>
      <c r="H3758" t="s">
        <v>1372</v>
      </c>
      <c r="I3758" t="s">
        <v>1373</v>
      </c>
      <c r="J3758">
        <v>2025</v>
      </c>
      <c r="K3758">
        <v>100</v>
      </c>
      <c r="L3758" t="s">
        <v>2604</v>
      </c>
      <c r="M3758" t="s">
        <v>12626</v>
      </c>
      <c r="N3758" t="s">
        <v>12627</v>
      </c>
      <c r="O3758" t="s">
        <v>1753</v>
      </c>
    </row>
    <row r="3759" spans="1:18">
      <c r="A3759" t="s">
        <v>12628</v>
      </c>
      <c r="B3759" t="s">
        <v>1140</v>
      </c>
      <c r="C3759" t="s">
        <v>2486</v>
      </c>
      <c r="D3759" t="s">
        <v>1743</v>
      </c>
      <c r="E3759" t="s">
        <v>2487</v>
      </c>
      <c r="F3759" t="s">
        <v>2552</v>
      </c>
      <c r="G3759" t="s">
        <v>424</v>
      </c>
      <c r="H3759" t="s">
        <v>1372</v>
      </c>
      <c r="I3759" t="s">
        <v>1373</v>
      </c>
      <c r="J3759">
        <v>2025</v>
      </c>
      <c r="K3759">
        <v>100</v>
      </c>
      <c r="L3759" t="s">
        <v>2607</v>
      </c>
      <c r="M3759" t="s">
        <v>12626</v>
      </c>
      <c r="N3759" t="s">
        <v>12627</v>
      </c>
      <c r="O3759" t="s">
        <v>1753</v>
      </c>
    </row>
    <row r="3760" spans="1:18">
      <c r="A3760" t="s">
        <v>12629</v>
      </c>
      <c r="B3760" t="s">
        <v>1141</v>
      </c>
      <c r="C3760" t="s">
        <v>2486</v>
      </c>
      <c r="D3760" t="s">
        <v>1743</v>
      </c>
      <c r="E3760" t="s">
        <v>2487</v>
      </c>
      <c r="F3760" t="s">
        <v>2552</v>
      </c>
      <c r="G3760" t="s">
        <v>430</v>
      </c>
      <c r="H3760" t="s">
        <v>1372</v>
      </c>
      <c r="I3760" t="s">
        <v>1373</v>
      </c>
      <c r="J3760">
        <v>2025</v>
      </c>
      <c r="K3760">
        <v>100</v>
      </c>
      <c r="L3760" t="s">
        <v>2610</v>
      </c>
      <c r="M3760" t="s">
        <v>12626</v>
      </c>
      <c r="N3760" t="s">
        <v>12630</v>
      </c>
      <c r="O3760" t="s">
        <v>1753</v>
      </c>
    </row>
    <row r="3761" spans="1:15">
      <c r="A3761" t="s">
        <v>12631</v>
      </c>
      <c r="B3761" t="s">
        <v>1142</v>
      </c>
      <c r="C3761" t="s">
        <v>2486</v>
      </c>
      <c r="D3761" t="s">
        <v>1743</v>
      </c>
      <c r="E3761" t="s">
        <v>2487</v>
      </c>
      <c r="F3761" t="s">
        <v>2552</v>
      </c>
      <c r="G3761" t="s">
        <v>434</v>
      </c>
      <c r="H3761" t="s">
        <v>1372</v>
      </c>
      <c r="I3761" t="s">
        <v>1373</v>
      </c>
      <c r="J3761">
        <v>2025</v>
      </c>
      <c r="K3761">
        <v>100</v>
      </c>
      <c r="L3761" t="s">
        <v>2614</v>
      </c>
      <c r="M3761" t="s">
        <v>12626</v>
      </c>
      <c r="N3761" t="s">
        <v>12627</v>
      </c>
      <c r="O3761" t="s">
        <v>1753</v>
      </c>
    </row>
    <row r="3762" spans="1:15">
      <c r="A3762" t="s">
        <v>12632</v>
      </c>
      <c r="B3762" t="s">
        <v>1143</v>
      </c>
      <c r="C3762" t="s">
        <v>2486</v>
      </c>
      <c r="D3762" t="s">
        <v>1743</v>
      </c>
      <c r="E3762" t="s">
        <v>2487</v>
      </c>
      <c r="F3762" t="s">
        <v>2552</v>
      </c>
      <c r="G3762" t="s">
        <v>438</v>
      </c>
      <c r="H3762" t="s">
        <v>1372</v>
      </c>
      <c r="I3762" t="s">
        <v>1373</v>
      </c>
      <c r="J3762">
        <v>2025</v>
      </c>
      <c r="K3762">
        <v>100</v>
      </c>
      <c r="L3762" t="s">
        <v>2617</v>
      </c>
      <c r="M3762" t="s">
        <v>12626</v>
      </c>
      <c r="N3762" t="s">
        <v>12633</v>
      </c>
      <c r="O3762" t="s">
        <v>1753</v>
      </c>
    </row>
    <row r="3763" spans="1:15">
      <c r="A3763" t="s">
        <v>12634</v>
      </c>
      <c r="B3763" t="s">
        <v>1144</v>
      </c>
      <c r="C3763" t="s">
        <v>2486</v>
      </c>
      <c r="D3763" t="s">
        <v>1743</v>
      </c>
      <c r="E3763" t="s">
        <v>2487</v>
      </c>
      <c r="F3763" t="s">
        <v>2552</v>
      </c>
      <c r="G3763" t="s">
        <v>444</v>
      </c>
      <c r="H3763" t="s">
        <v>1372</v>
      </c>
      <c r="I3763" t="s">
        <v>1373</v>
      </c>
      <c r="J3763">
        <v>2025</v>
      </c>
      <c r="K3763">
        <v>100</v>
      </c>
      <c r="L3763" t="s">
        <v>2601</v>
      </c>
      <c r="M3763" t="s">
        <v>12626</v>
      </c>
      <c r="N3763" t="s">
        <v>12635</v>
      </c>
      <c r="O3763" t="s">
        <v>1753</v>
      </c>
    </row>
    <row r="3764" spans="1:15">
      <c r="A3764" t="s">
        <v>12636</v>
      </c>
      <c r="B3764" t="s">
        <v>1145</v>
      </c>
      <c r="C3764" t="s">
        <v>2486</v>
      </c>
      <c r="D3764" t="s">
        <v>1743</v>
      </c>
      <c r="E3764" t="s">
        <v>2487</v>
      </c>
      <c r="F3764" t="s">
        <v>2565</v>
      </c>
      <c r="G3764" t="s">
        <v>447</v>
      </c>
      <c r="H3764" t="s">
        <v>1372</v>
      </c>
      <c r="I3764" t="s">
        <v>1373</v>
      </c>
      <c r="J3764">
        <v>2025</v>
      </c>
      <c r="K3764">
        <v>100</v>
      </c>
      <c r="L3764" t="s">
        <v>4815</v>
      </c>
      <c r="M3764" t="s">
        <v>12637</v>
      </c>
      <c r="N3764" t="s">
        <v>12638</v>
      </c>
      <c r="O3764" t="s">
        <v>1753</v>
      </c>
    </row>
    <row r="3765" spans="1:15">
      <c r="A3765" t="s">
        <v>12639</v>
      </c>
      <c r="B3765" t="s">
        <v>1146</v>
      </c>
      <c r="C3765" t="s">
        <v>2486</v>
      </c>
      <c r="D3765" t="s">
        <v>1743</v>
      </c>
      <c r="E3765" t="s">
        <v>2487</v>
      </c>
      <c r="F3765" t="s">
        <v>2565</v>
      </c>
      <c r="G3765" t="s">
        <v>452</v>
      </c>
      <c r="H3765" t="s">
        <v>1372</v>
      </c>
      <c r="I3765" t="s">
        <v>1373</v>
      </c>
      <c r="J3765">
        <v>2025</v>
      </c>
      <c r="K3765">
        <v>100</v>
      </c>
      <c r="L3765" t="s">
        <v>2601</v>
      </c>
      <c r="M3765" t="s">
        <v>12640</v>
      </c>
      <c r="N3765" t="s">
        <v>12641</v>
      </c>
      <c r="O3765" t="s">
        <v>1753</v>
      </c>
    </row>
    <row r="3766" spans="1:15">
      <c r="A3766" t="s">
        <v>12642</v>
      </c>
      <c r="B3766" t="s">
        <v>1147</v>
      </c>
      <c r="C3766" t="s">
        <v>2486</v>
      </c>
      <c r="D3766" t="s">
        <v>1743</v>
      </c>
      <c r="E3766" t="s">
        <v>2487</v>
      </c>
      <c r="F3766" t="s">
        <v>2627</v>
      </c>
      <c r="G3766" t="s">
        <v>455</v>
      </c>
      <c r="H3766" t="s">
        <v>1372</v>
      </c>
      <c r="I3766" t="s">
        <v>1373</v>
      </c>
      <c r="J3766">
        <v>2025</v>
      </c>
      <c r="K3766">
        <v>33</v>
      </c>
      <c r="L3766" t="s">
        <v>2628</v>
      </c>
      <c r="M3766" t="s">
        <v>12643</v>
      </c>
      <c r="N3766" t="s">
        <v>12644</v>
      </c>
      <c r="O3766" t="s">
        <v>1753</v>
      </c>
    </row>
    <row r="3767" spans="1:15">
      <c r="A3767" t="s">
        <v>12645</v>
      </c>
      <c r="B3767" t="s">
        <v>1148</v>
      </c>
      <c r="C3767" t="s">
        <v>2486</v>
      </c>
      <c r="D3767" t="s">
        <v>1743</v>
      </c>
      <c r="E3767" t="s">
        <v>2487</v>
      </c>
      <c r="F3767" t="s">
        <v>2627</v>
      </c>
      <c r="G3767" t="s">
        <v>461</v>
      </c>
      <c r="H3767" t="s">
        <v>1372</v>
      </c>
      <c r="I3767" t="s">
        <v>1373</v>
      </c>
      <c r="J3767">
        <v>2025</v>
      </c>
      <c r="K3767">
        <v>100</v>
      </c>
      <c r="L3767" t="s">
        <v>2631</v>
      </c>
      <c r="M3767" t="s">
        <v>12646</v>
      </c>
      <c r="N3767" t="s">
        <v>12647</v>
      </c>
      <c r="O3767" t="s">
        <v>1753</v>
      </c>
    </row>
    <row r="3768" spans="1:15">
      <c r="A3768" t="s">
        <v>12648</v>
      </c>
      <c r="B3768" t="s">
        <v>1149</v>
      </c>
      <c r="C3768" t="s">
        <v>2486</v>
      </c>
      <c r="D3768" t="s">
        <v>1743</v>
      </c>
      <c r="E3768" t="s">
        <v>2487</v>
      </c>
      <c r="F3768" t="s">
        <v>2627</v>
      </c>
      <c r="G3768" t="s">
        <v>465</v>
      </c>
      <c r="H3768" t="s">
        <v>1372</v>
      </c>
      <c r="I3768" t="s">
        <v>1373</v>
      </c>
      <c r="J3768">
        <v>2025</v>
      </c>
      <c r="K3768">
        <v>100</v>
      </c>
      <c r="L3768" t="s">
        <v>2634</v>
      </c>
      <c r="M3768" t="s">
        <v>12599</v>
      </c>
      <c r="N3768" t="s">
        <v>12649</v>
      </c>
      <c r="O3768" t="s">
        <v>1753</v>
      </c>
    </row>
    <row r="3769" spans="1:15">
      <c r="A3769" t="s">
        <v>12650</v>
      </c>
      <c r="B3769" t="s">
        <v>1150</v>
      </c>
      <c r="C3769" t="s">
        <v>2486</v>
      </c>
      <c r="D3769" t="s">
        <v>1743</v>
      </c>
      <c r="E3769" t="s">
        <v>2487</v>
      </c>
      <c r="F3769" t="s">
        <v>2580</v>
      </c>
      <c r="G3769" t="s">
        <v>471</v>
      </c>
      <c r="H3769" t="s">
        <v>1372</v>
      </c>
      <c r="I3769" t="s">
        <v>1373</v>
      </c>
      <c r="J3769">
        <v>2025</v>
      </c>
      <c r="K3769">
        <v>33</v>
      </c>
      <c r="L3769" t="s">
        <v>2637</v>
      </c>
      <c r="M3769" t="s">
        <v>12599</v>
      </c>
      <c r="N3769" t="s">
        <v>12651</v>
      </c>
      <c r="O3769" t="s">
        <v>1753</v>
      </c>
    </row>
    <row r="3770" spans="1:15">
      <c r="A3770" t="s">
        <v>12652</v>
      </c>
      <c r="B3770" t="s">
        <v>1151</v>
      </c>
      <c r="C3770" t="s">
        <v>2486</v>
      </c>
      <c r="D3770" t="s">
        <v>1743</v>
      </c>
      <c r="E3770" t="s">
        <v>2487</v>
      </c>
      <c r="F3770" t="s">
        <v>2627</v>
      </c>
      <c r="G3770" t="s">
        <v>477</v>
      </c>
      <c r="H3770" t="s">
        <v>1372</v>
      </c>
      <c r="I3770" t="s">
        <v>1373</v>
      </c>
      <c r="J3770">
        <v>2025</v>
      </c>
      <c r="K3770">
        <v>100</v>
      </c>
      <c r="L3770" t="s">
        <v>3495</v>
      </c>
      <c r="M3770" t="s">
        <v>12653</v>
      </c>
      <c r="N3770" t="s">
        <v>12654</v>
      </c>
      <c r="O3770" t="s">
        <v>1753</v>
      </c>
    </row>
    <row r="3771" spans="1:15">
      <c r="A3771" t="s">
        <v>12655</v>
      </c>
      <c r="B3771" t="s">
        <v>1152</v>
      </c>
      <c r="C3771" t="s">
        <v>2486</v>
      </c>
      <c r="D3771" t="s">
        <v>1743</v>
      </c>
      <c r="E3771" t="s">
        <v>2487</v>
      </c>
      <c r="F3771" t="s">
        <v>2627</v>
      </c>
      <c r="G3771" t="s">
        <v>483</v>
      </c>
      <c r="H3771" t="s">
        <v>1372</v>
      </c>
      <c r="I3771" t="s">
        <v>1373</v>
      </c>
      <c r="J3771">
        <v>2025</v>
      </c>
      <c r="K3771">
        <v>0</v>
      </c>
      <c r="L3771" t="s">
        <v>2643</v>
      </c>
      <c r="M3771" t="s">
        <v>12656</v>
      </c>
      <c r="N3771" t="s">
        <v>12657</v>
      </c>
      <c r="O3771" t="s">
        <v>1753</v>
      </c>
    </row>
    <row r="3772" spans="1:15">
      <c r="A3772" t="s">
        <v>12658</v>
      </c>
      <c r="B3772" t="s">
        <v>1153</v>
      </c>
      <c r="C3772" t="s">
        <v>2486</v>
      </c>
      <c r="D3772" t="s">
        <v>1743</v>
      </c>
      <c r="E3772" t="s">
        <v>2487</v>
      </c>
      <c r="F3772" t="s">
        <v>2627</v>
      </c>
      <c r="G3772" t="s">
        <v>489</v>
      </c>
      <c r="H3772" t="s">
        <v>1372</v>
      </c>
      <c r="I3772" t="s">
        <v>1373</v>
      </c>
      <c r="J3772">
        <v>2025</v>
      </c>
      <c r="K3772">
        <v>0</v>
      </c>
      <c r="L3772" t="s">
        <v>2646</v>
      </c>
      <c r="M3772" t="s">
        <v>12659</v>
      </c>
      <c r="N3772" t="s">
        <v>12660</v>
      </c>
      <c r="O3772" t="s">
        <v>1753</v>
      </c>
    </row>
    <row r="3773" spans="1:15">
      <c r="A3773" t="s">
        <v>12661</v>
      </c>
      <c r="B3773" t="s">
        <v>1154</v>
      </c>
      <c r="C3773" t="s">
        <v>2486</v>
      </c>
      <c r="D3773" t="s">
        <v>1743</v>
      </c>
      <c r="E3773" t="s">
        <v>2487</v>
      </c>
      <c r="F3773" t="s">
        <v>2627</v>
      </c>
      <c r="G3773" t="s">
        <v>495</v>
      </c>
      <c r="H3773" t="s">
        <v>1372</v>
      </c>
      <c r="I3773" t="s">
        <v>1373</v>
      </c>
      <c r="J3773">
        <v>2025</v>
      </c>
      <c r="K3773">
        <v>0</v>
      </c>
      <c r="L3773" t="s">
        <v>2648</v>
      </c>
      <c r="M3773" t="s">
        <v>12659</v>
      </c>
      <c r="N3773" t="s">
        <v>12662</v>
      </c>
      <c r="O3773" t="s">
        <v>1753</v>
      </c>
    </row>
    <row r="3774" spans="1:15">
      <c r="A3774" t="s">
        <v>12663</v>
      </c>
      <c r="B3774" t="s">
        <v>1155</v>
      </c>
      <c r="C3774" t="s">
        <v>2486</v>
      </c>
      <c r="D3774" t="s">
        <v>1743</v>
      </c>
      <c r="E3774" t="s">
        <v>2487</v>
      </c>
      <c r="F3774" t="s">
        <v>2627</v>
      </c>
      <c r="G3774" t="s">
        <v>501</v>
      </c>
      <c r="H3774" t="s">
        <v>1372</v>
      </c>
      <c r="I3774" t="s">
        <v>1373</v>
      </c>
      <c r="J3774">
        <v>2025</v>
      </c>
      <c r="K3774">
        <v>0</v>
      </c>
      <c r="L3774" t="s">
        <v>2650</v>
      </c>
      <c r="M3774" t="s">
        <v>12659</v>
      </c>
      <c r="N3774" t="s">
        <v>12664</v>
      </c>
      <c r="O3774" t="s">
        <v>1753</v>
      </c>
    </row>
    <row r="3775" spans="1:15">
      <c r="A3775" t="s">
        <v>12665</v>
      </c>
      <c r="B3775" t="s">
        <v>1156</v>
      </c>
      <c r="C3775" t="s">
        <v>2486</v>
      </c>
      <c r="D3775" t="s">
        <v>1743</v>
      </c>
      <c r="E3775" t="s">
        <v>2487</v>
      </c>
      <c r="F3775" t="s">
        <v>2627</v>
      </c>
      <c r="G3775" t="s">
        <v>507</v>
      </c>
      <c r="H3775" t="s">
        <v>1372</v>
      </c>
      <c r="I3775" t="s">
        <v>1373</v>
      </c>
      <c r="J3775">
        <v>2025</v>
      </c>
      <c r="K3775">
        <v>33</v>
      </c>
      <c r="L3775" t="s">
        <v>2657</v>
      </c>
      <c r="M3775" t="s">
        <v>12573</v>
      </c>
      <c r="N3775" t="s">
        <v>12666</v>
      </c>
      <c r="O3775" t="s">
        <v>1753</v>
      </c>
    </row>
    <row r="3776" spans="1:15">
      <c r="A3776" t="s">
        <v>12667</v>
      </c>
      <c r="B3776" t="s">
        <v>1157</v>
      </c>
      <c r="C3776" t="s">
        <v>2486</v>
      </c>
      <c r="D3776" t="s">
        <v>1743</v>
      </c>
      <c r="E3776" t="s">
        <v>2487</v>
      </c>
      <c r="F3776" t="s">
        <v>2627</v>
      </c>
      <c r="G3776" t="s">
        <v>513</v>
      </c>
      <c r="H3776" t="s">
        <v>1372</v>
      </c>
      <c r="I3776" t="s">
        <v>1373</v>
      </c>
      <c r="J3776">
        <v>2025</v>
      </c>
      <c r="K3776">
        <v>33</v>
      </c>
      <c r="L3776" t="s">
        <v>2622</v>
      </c>
      <c r="M3776" t="s">
        <v>12573</v>
      </c>
      <c r="N3776" t="s">
        <v>12668</v>
      </c>
      <c r="O3776" t="s">
        <v>1753</v>
      </c>
    </row>
    <row r="3777" spans="1:15">
      <c r="A3777" t="s">
        <v>12669</v>
      </c>
      <c r="B3777" t="s">
        <v>1158</v>
      </c>
      <c r="C3777" t="s">
        <v>2486</v>
      </c>
      <c r="D3777" t="s">
        <v>1743</v>
      </c>
      <c r="E3777" t="s">
        <v>2487</v>
      </c>
      <c r="F3777" t="s">
        <v>2627</v>
      </c>
      <c r="G3777" t="s">
        <v>518</v>
      </c>
      <c r="H3777" t="s">
        <v>1372</v>
      </c>
      <c r="I3777" t="s">
        <v>1373</v>
      </c>
      <c r="J3777">
        <v>2025</v>
      </c>
      <c r="K3777">
        <v>33</v>
      </c>
      <c r="L3777" t="s">
        <v>5335</v>
      </c>
      <c r="M3777" t="s">
        <v>12670</v>
      </c>
      <c r="N3777" t="s">
        <v>12671</v>
      </c>
      <c r="O3777" t="s">
        <v>1753</v>
      </c>
    </row>
    <row r="3778" spans="1:15">
      <c r="A3778" t="s">
        <v>12672</v>
      </c>
      <c r="B3778" t="s">
        <v>1159</v>
      </c>
      <c r="C3778" t="s">
        <v>2486</v>
      </c>
      <c r="D3778" t="s">
        <v>1743</v>
      </c>
      <c r="E3778" t="s">
        <v>2487</v>
      </c>
      <c r="F3778" t="s">
        <v>2627</v>
      </c>
      <c r="G3778" t="s">
        <v>524</v>
      </c>
      <c r="H3778" t="s">
        <v>1372</v>
      </c>
      <c r="I3778" t="s">
        <v>1373</v>
      </c>
      <c r="J3778">
        <v>2025</v>
      </c>
      <c r="K3778">
        <v>33</v>
      </c>
      <c r="L3778" t="s">
        <v>2666</v>
      </c>
      <c r="M3778" t="s">
        <v>12573</v>
      </c>
      <c r="N3778" t="s">
        <v>12673</v>
      </c>
      <c r="O3778" t="s">
        <v>1753</v>
      </c>
    </row>
    <row r="3779" spans="1:15">
      <c r="A3779" t="s">
        <v>12674</v>
      </c>
      <c r="B3779" t="s">
        <v>1160</v>
      </c>
      <c r="C3779" t="s">
        <v>2486</v>
      </c>
      <c r="D3779" t="s">
        <v>1743</v>
      </c>
      <c r="E3779" t="s">
        <v>2487</v>
      </c>
      <c r="F3779" t="s">
        <v>2627</v>
      </c>
      <c r="G3779" t="s">
        <v>530</v>
      </c>
      <c r="H3779" t="s">
        <v>1372</v>
      </c>
      <c r="I3779" t="s">
        <v>1373</v>
      </c>
      <c r="J3779">
        <v>2025</v>
      </c>
      <c r="K3779">
        <v>100</v>
      </c>
      <c r="L3779" t="s">
        <v>4436</v>
      </c>
      <c r="M3779" t="s">
        <v>12599</v>
      </c>
      <c r="N3779" t="s">
        <v>12675</v>
      </c>
      <c r="O3779" t="s">
        <v>1753</v>
      </c>
    </row>
    <row r="3780" spans="1:15">
      <c r="A3780" t="s">
        <v>12676</v>
      </c>
      <c r="B3780" t="s">
        <v>1161</v>
      </c>
      <c r="C3780" t="s">
        <v>2486</v>
      </c>
      <c r="D3780" t="s">
        <v>1743</v>
      </c>
      <c r="E3780" t="s">
        <v>2487</v>
      </c>
      <c r="F3780" t="s">
        <v>2580</v>
      </c>
      <c r="G3780" t="s">
        <v>536</v>
      </c>
      <c r="H3780" t="s">
        <v>1372</v>
      </c>
      <c r="I3780" t="s">
        <v>1373</v>
      </c>
      <c r="J3780">
        <v>2025</v>
      </c>
      <c r="K3780">
        <v>100</v>
      </c>
      <c r="L3780" t="s">
        <v>3122</v>
      </c>
      <c r="M3780" t="s">
        <v>12599</v>
      </c>
      <c r="N3780" t="s">
        <v>12677</v>
      </c>
      <c r="O3780" t="s">
        <v>1753</v>
      </c>
    </row>
    <row r="3781" spans="1:15">
      <c r="A3781" t="s">
        <v>12678</v>
      </c>
      <c r="B3781" t="s">
        <v>1162</v>
      </c>
      <c r="C3781" t="s">
        <v>2486</v>
      </c>
      <c r="D3781" t="s">
        <v>1743</v>
      </c>
      <c r="E3781" t="s">
        <v>2487</v>
      </c>
      <c r="F3781" t="s">
        <v>2580</v>
      </c>
      <c r="G3781" t="s">
        <v>542</v>
      </c>
      <c r="H3781" t="s">
        <v>1372</v>
      </c>
      <c r="I3781" t="s">
        <v>1373</v>
      </c>
      <c r="J3781">
        <v>2025</v>
      </c>
      <c r="K3781">
        <v>33</v>
      </c>
      <c r="L3781" t="s">
        <v>3125</v>
      </c>
      <c r="M3781" t="s">
        <v>12679</v>
      </c>
      <c r="N3781" t="s">
        <v>12680</v>
      </c>
      <c r="O3781" t="s">
        <v>1753</v>
      </c>
    </row>
    <row r="3782" spans="1:15">
      <c r="A3782" t="s">
        <v>12681</v>
      </c>
      <c r="B3782" t="s">
        <v>1163</v>
      </c>
      <c r="C3782" t="s">
        <v>2486</v>
      </c>
      <c r="D3782" t="s">
        <v>1743</v>
      </c>
      <c r="E3782" t="s">
        <v>2487</v>
      </c>
      <c r="F3782" t="s">
        <v>2580</v>
      </c>
      <c r="G3782" t="s">
        <v>548</v>
      </c>
      <c r="H3782" t="s">
        <v>1372</v>
      </c>
      <c r="I3782" t="s">
        <v>1373</v>
      </c>
      <c r="J3782">
        <v>2025</v>
      </c>
      <c r="K3782">
        <v>0</v>
      </c>
      <c r="L3782" t="s">
        <v>3128</v>
      </c>
      <c r="M3782" t="s">
        <v>12670</v>
      </c>
      <c r="N3782" t="s">
        <v>12682</v>
      </c>
      <c r="O3782" t="s">
        <v>1753</v>
      </c>
    </row>
    <row r="3783" spans="1:15">
      <c r="A3783" t="s">
        <v>12683</v>
      </c>
      <c r="B3783" t="s">
        <v>1164</v>
      </c>
      <c r="C3783" t="s">
        <v>2486</v>
      </c>
      <c r="D3783" t="s">
        <v>1743</v>
      </c>
      <c r="E3783" t="s">
        <v>2487</v>
      </c>
      <c r="F3783" t="s">
        <v>2580</v>
      </c>
      <c r="G3783" t="s">
        <v>554</v>
      </c>
      <c r="H3783" t="s">
        <v>1372</v>
      </c>
      <c r="I3783" t="s">
        <v>1373</v>
      </c>
      <c r="J3783">
        <v>2025</v>
      </c>
      <c r="K3783">
        <v>33</v>
      </c>
      <c r="L3783" t="s">
        <v>2690</v>
      </c>
      <c r="M3783" t="s">
        <v>12599</v>
      </c>
      <c r="N3783" t="s">
        <v>12684</v>
      </c>
      <c r="O3783" t="s">
        <v>1753</v>
      </c>
    </row>
    <row r="3784" spans="1:15">
      <c r="A3784" t="s">
        <v>12685</v>
      </c>
      <c r="B3784" t="s">
        <v>1165</v>
      </c>
      <c r="C3784" t="s">
        <v>2486</v>
      </c>
      <c r="D3784" t="s">
        <v>1743</v>
      </c>
      <c r="E3784" t="s">
        <v>2487</v>
      </c>
      <c r="F3784" t="s">
        <v>2580</v>
      </c>
      <c r="G3784" t="s">
        <v>560</v>
      </c>
      <c r="H3784" t="s">
        <v>1372</v>
      </c>
      <c r="I3784" t="s">
        <v>1373</v>
      </c>
      <c r="J3784">
        <v>2025</v>
      </c>
      <c r="K3784">
        <v>33</v>
      </c>
      <c r="L3784" t="s">
        <v>5780</v>
      </c>
      <c r="M3784" t="s">
        <v>12599</v>
      </c>
      <c r="N3784" t="s">
        <v>12684</v>
      </c>
      <c r="O3784" t="s">
        <v>1753</v>
      </c>
    </row>
    <row r="3785" spans="1:15">
      <c r="A3785" t="s">
        <v>12686</v>
      </c>
      <c r="B3785" t="s">
        <v>1166</v>
      </c>
      <c r="C3785" t="s">
        <v>2486</v>
      </c>
      <c r="D3785" t="s">
        <v>1743</v>
      </c>
      <c r="E3785" t="s">
        <v>2487</v>
      </c>
      <c r="F3785" t="s">
        <v>2580</v>
      </c>
      <c r="G3785" t="s">
        <v>566</v>
      </c>
      <c r="H3785" t="s">
        <v>1372</v>
      </c>
      <c r="I3785" t="s">
        <v>1373</v>
      </c>
      <c r="J3785">
        <v>2025</v>
      </c>
      <c r="K3785">
        <v>100</v>
      </c>
      <c r="L3785" t="s">
        <v>3554</v>
      </c>
      <c r="M3785" t="s">
        <v>12599</v>
      </c>
      <c r="N3785" t="s">
        <v>12687</v>
      </c>
      <c r="O3785" t="s">
        <v>1753</v>
      </c>
    </row>
    <row r="3786" spans="1:15">
      <c r="A3786" t="s">
        <v>12688</v>
      </c>
      <c r="B3786" t="s">
        <v>1167</v>
      </c>
      <c r="C3786" t="s">
        <v>2486</v>
      </c>
      <c r="D3786" t="s">
        <v>1743</v>
      </c>
      <c r="E3786" t="s">
        <v>2487</v>
      </c>
      <c r="F3786" t="s">
        <v>2699</v>
      </c>
      <c r="G3786" t="s">
        <v>572</v>
      </c>
      <c r="H3786" t="s">
        <v>1372</v>
      </c>
      <c r="I3786" t="s">
        <v>1373</v>
      </c>
      <c r="J3786">
        <v>2025</v>
      </c>
      <c r="K3786">
        <v>100</v>
      </c>
      <c r="L3786" t="s">
        <v>2700</v>
      </c>
      <c r="M3786" t="s">
        <v>12689</v>
      </c>
      <c r="N3786" t="s">
        <v>12690</v>
      </c>
      <c r="O3786" t="s">
        <v>1753</v>
      </c>
    </row>
    <row r="3787" spans="1:15">
      <c r="A3787" t="s">
        <v>12691</v>
      </c>
      <c r="B3787" t="s">
        <v>1168</v>
      </c>
      <c r="C3787" t="s">
        <v>2486</v>
      </c>
      <c r="D3787" t="s">
        <v>1742</v>
      </c>
      <c r="E3787" t="s">
        <v>2487</v>
      </c>
      <c r="F3787" t="s">
        <v>2573</v>
      </c>
      <c r="G3787" t="s">
        <v>578</v>
      </c>
      <c r="H3787" t="s">
        <v>1372</v>
      </c>
      <c r="I3787" t="s">
        <v>1373</v>
      </c>
      <c r="J3787">
        <v>2025</v>
      </c>
      <c r="K3787">
        <v>100</v>
      </c>
      <c r="L3787" t="s">
        <v>2704</v>
      </c>
      <c r="M3787" t="s">
        <v>12692</v>
      </c>
      <c r="N3787" t="s">
        <v>12693</v>
      </c>
      <c r="O3787" t="s">
        <v>1753</v>
      </c>
    </row>
    <row r="3788" spans="1:15">
      <c r="A3788" t="s">
        <v>12694</v>
      </c>
      <c r="B3788" t="s">
        <v>1169</v>
      </c>
      <c r="C3788" t="s">
        <v>2486</v>
      </c>
      <c r="D3788" t="s">
        <v>1742</v>
      </c>
      <c r="E3788" t="s">
        <v>2487</v>
      </c>
      <c r="F3788" t="s">
        <v>2526</v>
      </c>
      <c r="G3788" t="s">
        <v>580</v>
      </c>
      <c r="H3788" t="s">
        <v>1372</v>
      </c>
      <c r="I3788" t="s">
        <v>1373</v>
      </c>
      <c r="J3788">
        <v>2025</v>
      </c>
      <c r="K3788">
        <v>100</v>
      </c>
      <c r="L3788" t="s">
        <v>4896</v>
      </c>
      <c r="M3788" t="s">
        <v>12695</v>
      </c>
      <c r="N3788" t="s">
        <v>12696</v>
      </c>
      <c r="O3788" t="s">
        <v>1753</v>
      </c>
    </row>
    <row r="3789" spans="1:15">
      <c r="A3789" t="s">
        <v>12697</v>
      </c>
      <c r="B3789" t="s">
        <v>1170</v>
      </c>
      <c r="C3789" t="s">
        <v>2486</v>
      </c>
      <c r="D3789" t="s">
        <v>1742</v>
      </c>
      <c r="E3789" t="s">
        <v>2487</v>
      </c>
      <c r="F3789" t="s">
        <v>2552</v>
      </c>
      <c r="G3789" t="s">
        <v>585</v>
      </c>
      <c r="H3789" t="s">
        <v>1372</v>
      </c>
      <c r="I3789" t="s">
        <v>1373</v>
      </c>
      <c r="J3789">
        <v>2025</v>
      </c>
      <c r="K3789">
        <v>100</v>
      </c>
      <c r="L3789" t="s">
        <v>2711</v>
      </c>
      <c r="M3789" t="s">
        <v>12695</v>
      </c>
      <c r="N3789" t="s">
        <v>12698</v>
      </c>
      <c r="O3789" t="s">
        <v>1753</v>
      </c>
    </row>
    <row r="3790" spans="1:15">
      <c r="A3790" t="s">
        <v>12699</v>
      </c>
      <c r="B3790" t="s">
        <v>1171</v>
      </c>
      <c r="C3790" t="s">
        <v>2486</v>
      </c>
      <c r="D3790" t="s">
        <v>1742</v>
      </c>
      <c r="E3790" t="s">
        <v>2487</v>
      </c>
      <c r="F3790" t="s">
        <v>2565</v>
      </c>
      <c r="G3790" t="s">
        <v>590</v>
      </c>
      <c r="H3790" t="s">
        <v>1372</v>
      </c>
      <c r="I3790" t="s">
        <v>1373</v>
      </c>
      <c r="J3790">
        <v>2025</v>
      </c>
      <c r="K3790">
        <v>100</v>
      </c>
      <c r="L3790" t="s">
        <v>2566</v>
      </c>
      <c r="M3790" t="s">
        <v>12695</v>
      </c>
      <c r="N3790" t="s">
        <v>12700</v>
      </c>
      <c r="O3790" t="s">
        <v>1753</v>
      </c>
    </row>
    <row r="3791" spans="1:15">
      <c r="A3791" t="s">
        <v>12701</v>
      </c>
      <c r="B3791" t="s">
        <v>1172</v>
      </c>
      <c r="C3791" t="s">
        <v>2486</v>
      </c>
      <c r="D3791" t="s">
        <v>1742</v>
      </c>
      <c r="E3791" t="s">
        <v>2487</v>
      </c>
      <c r="F3791" t="s">
        <v>2526</v>
      </c>
      <c r="G3791" t="s">
        <v>592</v>
      </c>
      <c r="H3791" t="s">
        <v>1372</v>
      </c>
      <c r="I3791" t="s">
        <v>1373</v>
      </c>
      <c r="J3791">
        <v>2025</v>
      </c>
      <c r="K3791">
        <v>100</v>
      </c>
      <c r="L3791" t="s">
        <v>2716</v>
      </c>
      <c r="M3791" t="s">
        <v>12695</v>
      </c>
      <c r="N3791" t="s">
        <v>12702</v>
      </c>
      <c r="O3791" t="s">
        <v>1753</v>
      </c>
    </row>
    <row r="3792" spans="1:15">
      <c r="A3792" t="s">
        <v>12703</v>
      </c>
      <c r="B3792" t="s">
        <v>1173</v>
      </c>
      <c r="C3792" t="s">
        <v>2486</v>
      </c>
      <c r="D3792" t="s">
        <v>1744</v>
      </c>
      <c r="E3792" t="s">
        <v>2499</v>
      </c>
      <c r="F3792" t="s">
        <v>2526</v>
      </c>
      <c r="G3792" t="s">
        <v>596</v>
      </c>
      <c r="H3792" t="s">
        <v>1372</v>
      </c>
      <c r="I3792" t="s">
        <v>1373</v>
      </c>
      <c r="J3792">
        <v>2025</v>
      </c>
      <c r="K3792">
        <v>100</v>
      </c>
      <c r="L3792" t="s">
        <v>2719</v>
      </c>
      <c r="M3792" t="s">
        <v>12704</v>
      </c>
      <c r="N3792" t="s">
        <v>12705</v>
      </c>
      <c r="O3792" t="s">
        <v>1753</v>
      </c>
    </row>
    <row r="3793" spans="1:18">
      <c r="A3793" t="s">
        <v>12706</v>
      </c>
      <c r="B3793" t="s">
        <v>1174</v>
      </c>
      <c r="C3793" t="s">
        <v>2486</v>
      </c>
      <c r="D3793" t="s">
        <v>1744</v>
      </c>
      <c r="E3793" t="s">
        <v>2499</v>
      </c>
      <c r="F3793" t="s">
        <v>2526</v>
      </c>
      <c r="G3793" t="s">
        <v>602</v>
      </c>
      <c r="H3793" t="s">
        <v>1372</v>
      </c>
      <c r="I3793" t="s">
        <v>1373</v>
      </c>
      <c r="J3793">
        <v>2025</v>
      </c>
      <c r="K3793">
        <v>100</v>
      </c>
      <c r="L3793" t="s">
        <v>2722</v>
      </c>
      <c r="M3793" t="s">
        <v>12707</v>
      </c>
      <c r="N3793" t="s">
        <v>12708</v>
      </c>
      <c r="O3793" t="s">
        <v>1753</v>
      </c>
    </row>
    <row r="3794" spans="1:18">
      <c r="A3794" t="s">
        <v>12709</v>
      </c>
      <c r="B3794" t="s">
        <v>1175</v>
      </c>
      <c r="C3794" t="s">
        <v>2486</v>
      </c>
      <c r="D3794" t="s">
        <v>1744</v>
      </c>
      <c r="E3794" t="s">
        <v>2499</v>
      </c>
      <c r="F3794" t="s">
        <v>2552</v>
      </c>
      <c r="G3794" t="s">
        <v>608</v>
      </c>
      <c r="H3794" t="s">
        <v>1372</v>
      </c>
      <c r="I3794" t="s">
        <v>1373</v>
      </c>
      <c r="J3794">
        <v>2025</v>
      </c>
      <c r="K3794">
        <v>100</v>
      </c>
      <c r="L3794" t="s">
        <v>2725</v>
      </c>
      <c r="M3794" t="s">
        <v>12710</v>
      </c>
      <c r="N3794" t="s">
        <v>12711</v>
      </c>
      <c r="O3794" t="s">
        <v>1753</v>
      </c>
    </row>
    <row r="3795" spans="1:18">
      <c r="A3795" t="s">
        <v>12712</v>
      </c>
      <c r="B3795" t="s">
        <v>1176</v>
      </c>
      <c r="C3795" t="s">
        <v>2486</v>
      </c>
      <c r="D3795" t="s">
        <v>1744</v>
      </c>
      <c r="E3795" t="s">
        <v>2499</v>
      </c>
      <c r="F3795" t="s">
        <v>2552</v>
      </c>
      <c r="G3795" t="s">
        <v>612</v>
      </c>
      <c r="H3795" t="s">
        <v>1372</v>
      </c>
      <c r="I3795" t="s">
        <v>1373</v>
      </c>
      <c r="J3795">
        <v>2025</v>
      </c>
      <c r="K3795">
        <v>33</v>
      </c>
      <c r="L3795" t="s">
        <v>4480</v>
      </c>
      <c r="M3795" t="s">
        <v>12713</v>
      </c>
      <c r="N3795" t="s">
        <v>12714</v>
      </c>
      <c r="O3795" t="s">
        <v>1779</v>
      </c>
      <c r="P3795" t="s">
        <v>2728</v>
      </c>
      <c r="Q3795" t="s">
        <v>12715</v>
      </c>
      <c r="R3795" t="s">
        <v>12716</v>
      </c>
    </row>
    <row r="3796" spans="1:18">
      <c r="A3796" t="s">
        <v>12717</v>
      </c>
      <c r="B3796" t="s">
        <v>1177</v>
      </c>
      <c r="C3796" t="s">
        <v>2486</v>
      </c>
      <c r="D3796" t="s">
        <v>1744</v>
      </c>
      <c r="E3796" t="s">
        <v>2499</v>
      </c>
      <c r="F3796" t="s">
        <v>2565</v>
      </c>
      <c r="G3796" t="s">
        <v>618</v>
      </c>
      <c r="H3796" t="s">
        <v>1372</v>
      </c>
      <c r="I3796" t="s">
        <v>1373</v>
      </c>
      <c r="J3796">
        <v>2025</v>
      </c>
      <c r="K3796">
        <v>67</v>
      </c>
      <c r="L3796" t="s">
        <v>3046</v>
      </c>
      <c r="M3796" t="s">
        <v>12718</v>
      </c>
      <c r="N3796" t="s">
        <v>12719</v>
      </c>
      <c r="O3796" t="s">
        <v>1779</v>
      </c>
      <c r="P3796" t="s">
        <v>2566</v>
      </c>
      <c r="Q3796" t="s">
        <v>12720</v>
      </c>
      <c r="R3796" t="s">
        <v>12721</v>
      </c>
    </row>
    <row r="3797" spans="1:18">
      <c r="A3797" t="s">
        <v>12722</v>
      </c>
      <c r="B3797" t="s">
        <v>1178</v>
      </c>
      <c r="C3797" t="s">
        <v>2486</v>
      </c>
      <c r="D3797" t="s">
        <v>1748</v>
      </c>
      <c r="E3797" t="s">
        <v>2733</v>
      </c>
      <c r="F3797" t="s">
        <v>2734</v>
      </c>
      <c r="G3797" t="s">
        <v>621</v>
      </c>
      <c r="H3797" t="s">
        <v>1372</v>
      </c>
      <c r="I3797" t="s">
        <v>1373</v>
      </c>
      <c r="J3797">
        <v>2025</v>
      </c>
      <c r="K3797">
        <v>100</v>
      </c>
      <c r="L3797" t="s">
        <v>3590</v>
      </c>
      <c r="M3797" t="s">
        <v>12723</v>
      </c>
      <c r="N3797" t="s">
        <v>12724</v>
      </c>
      <c r="O3797" t="s">
        <v>1753</v>
      </c>
    </row>
    <row r="3798" spans="1:18">
      <c r="A3798" t="s">
        <v>12725</v>
      </c>
      <c r="B3798" t="s">
        <v>1179</v>
      </c>
      <c r="C3798" t="s">
        <v>2486</v>
      </c>
      <c r="D3798" t="s">
        <v>1748</v>
      </c>
      <c r="E3798" t="s">
        <v>2733</v>
      </c>
      <c r="F3798" t="s">
        <v>2734</v>
      </c>
      <c r="G3798" t="s">
        <v>627</v>
      </c>
      <c r="H3798" t="s">
        <v>1372</v>
      </c>
      <c r="I3798" t="s">
        <v>1373</v>
      </c>
      <c r="J3798">
        <v>2025</v>
      </c>
      <c r="K3798">
        <v>100</v>
      </c>
      <c r="L3798" t="s">
        <v>5406</v>
      </c>
      <c r="M3798" t="s">
        <v>12726</v>
      </c>
      <c r="N3798" t="s">
        <v>12727</v>
      </c>
      <c r="O3798" t="s">
        <v>1753</v>
      </c>
    </row>
    <row r="3799" spans="1:18">
      <c r="A3799" t="s">
        <v>12728</v>
      </c>
      <c r="B3799" t="s">
        <v>1180</v>
      </c>
      <c r="C3799" t="s">
        <v>2486</v>
      </c>
      <c r="D3799" t="s">
        <v>1748</v>
      </c>
      <c r="E3799" t="s">
        <v>2733</v>
      </c>
      <c r="F3799" t="s">
        <v>2734</v>
      </c>
      <c r="G3799" t="s">
        <v>633</v>
      </c>
      <c r="H3799" t="s">
        <v>1372</v>
      </c>
      <c r="I3799" t="s">
        <v>1373</v>
      </c>
      <c r="J3799">
        <v>2025</v>
      </c>
      <c r="K3799">
        <v>0</v>
      </c>
      <c r="L3799" t="s">
        <v>2741</v>
      </c>
      <c r="M3799" t="s">
        <v>12729</v>
      </c>
      <c r="N3799" t="s">
        <v>12730</v>
      </c>
      <c r="O3799" t="s">
        <v>1753</v>
      </c>
    </row>
    <row r="3800" spans="1:18">
      <c r="A3800" t="s">
        <v>12731</v>
      </c>
      <c r="B3800" t="s">
        <v>1181</v>
      </c>
      <c r="C3800" t="s">
        <v>2486</v>
      </c>
      <c r="D3800" t="s">
        <v>1748</v>
      </c>
      <c r="E3800" t="s">
        <v>2733</v>
      </c>
      <c r="F3800" t="s">
        <v>2734</v>
      </c>
      <c r="G3800" t="s">
        <v>639</v>
      </c>
      <c r="H3800" t="s">
        <v>1372</v>
      </c>
      <c r="I3800" t="s">
        <v>1373</v>
      </c>
      <c r="J3800">
        <v>2025</v>
      </c>
      <c r="K3800">
        <v>67</v>
      </c>
      <c r="L3800" t="s">
        <v>3601</v>
      </c>
      <c r="M3800" t="s">
        <v>12732</v>
      </c>
      <c r="N3800" t="s">
        <v>12733</v>
      </c>
      <c r="O3800" t="s">
        <v>1753</v>
      </c>
    </row>
    <row r="3801" spans="1:18">
      <c r="A3801" t="s">
        <v>12734</v>
      </c>
      <c r="B3801" t="s">
        <v>1182</v>
      </c>
      <c r="C3801" t="s">
        <v>2486</v>
      </c>
      <c r="D3801" t="s">
        <v>1745</v>
      </c>
      <c r="E3801" t="s">
        <v>2504</v>
      </c>
      <c r="F3801" t="s">
        <v>2526</v>
      </c>
      <c r="G3801" t="s">
        <v>645</v>
      </c>
      <c r="H3801" t="s">
        <v>1372</v>
      </c>
      <c r="I3801" t="s">
        <v>1373</v>
      </c>
      <c r="J3801">
        <v>2025</v>
      </c>
      <c r="K3801">
        <v>100</v>
      </c>
      <c r="L3801" t="s">
        <v>2747</v>
      </c>
      <c r="M3801" t="s">
        <v>12735</v>
      </c>
      <c r="N3801" t="s">
        <v>12736</v>
      </c>
      <c r="O3801" t="s">
        <v>1753</v>
      </c>
    </row>
    <row r="3802" spans="1:18">
      <c r="A3802" t="s">
        <v>12737</v>
      </c>
      <c r="B3802" t="s">
        <v>1183</v>
      </c>
      <c r="C3802" t="s">
        <v>2486</v>
      </c>
      <c r="D3802" t="s">
        <v>1745</v>
      </c>
      <c r="E3802" t="s">
        <v>2504</v>
      </c>
      <c r="F3802" t="s">
        <v>2526</v>
      </c>
      <c r="G3802" t="s">
        <v>651</v>
      </c>
      <c r="H3802" t="s">
        <v>1372</v>
      </c>
      <c r="I3802" t="s">
        <v>1373</v>
      </c>
      <c r="J3802">
        <v>2025</v>
      </c>
      <c r="K3802">
        <v>100</v>
      </c>
      <c r="L3802" t="s">
        <v>3611</v>
      </c>
      <c r="M3802" t="s">
        <v>12738</v>
      </c>
      <c r="N3802" t="s">
        <v>12739</v>
      </c>
      <c r="O3802" t="s">
        <v>1753</v>
      </c>
    </row>
    <row r="3803" spans="1:18">
      <c r="A3803" t="s">
        <v>12740</v>
      </c>
      <c r="B3803" t="s">
        <v>1184</v>
      </c>
      <c r="C3803" t="s">
        <v>2486</v>
      </c>
      <c r="D3803" t="s">
        <v>1745</v>
      </c>
      <c r="E3803" t="s">
        <v>2504</v>
      </c>
      <c r="F3803" t="s">
        <v>2526</v>
      </c>
      <c r="G3803" t="s">
        <v>657</v>
      </c>
      <c r="H3803" t="s">
        <v>1372</v>
      </c>
      <c r="I3803" t="s">
        <v>1373</v>
      </c>
      <c r="J3803">
        <v>2025</v>
      </c>
      <c r="K3803">
        <v>100</v>
      </c>
      <c r="L3803" t="s">
        <v>2756</v>
      </c>
      <c r="M3803" t="s">
        <v>12741</v>
      </c>
      <c r="N3803" t="s">
        <v>12742</v>
      </c>
      <c r="O3803" t="s">
        <v>1753</v>
      </c>
    </row>
    <row r="3804" spans="1:18">
      <c r="A3804" t="s">
        <v>12743</v>
      </c>
      <c r="B3804" t="s">
        <v>1185</v>
      </c>
      <c r="C3804" t="s">
        <v>2486</v>
      </c>
      <c r="D3804" t="s">
        <v>1745</v>
      </c>
      <c r="E3804" t="s">
        <v>2504</v>
      </c>
      <c r="F3804" t="s">
        <v>2552</v>
      </c>
      <c r="G3804" t="s">
        <v>661</v>
      </c>
      <c r="H3804" t="s">
        <v>1372</v>
      </c>
      <c r="I3804" t="s">
        <v>1373</v>
      </c>
      <c r="J3804">
        <v>2025</v>
      </c>
      <c r="K3804">
        <v>100</v>
      </c>
      <c r="L3804" t="s">
        <v>2760</v>
      </c>
      <c r="M3804" t="s">
        <v>12744</v>
      </c>
      <c r="N3804" t="s">
        <v>12745</v>
      </c>
      <c r="O3804" t="s">
        <v>1753</v>
      </c>
    </row>
    <row r="3805" spans="1:18">
      <c r="A3805" t="s">
        <v>12746</v>
      </c>
      <c r="B3805" t="s">
        <v>1186</v>
      </c>
      <c r="C3805" t="s">
        <v>2486</v>
      </c>
      <c r="D3805" t="s">
        <v>1745</v>
      </c>
      <c r="E3805" t="s">
        <v>2504</v>
      </c>
      <c r="F3805" t="s">
        <v>2552</v>
      </c>
      <c r="G3805" t="s">
        <v>665</v>
      </c>
      <c r="H3805" t="s">
        <v>1372</v>
      </c>
      <c r="I3805" t="s">
        <v>1373</v>
      </c>
      <c r="J3805">
        <v>2025</v>
      </c>
      <c r="K3805">
        <v>100</v>
      </c>
      <c r="L3805" t="s">
        <v>2763</v>
      </c>
      <c r="M3805" t="s">
        <v>12747</v>
      </c>
      <c r="N3805" t="s">
        <v>12748</v>
      </c>
      <c r="O3805" t="s">
        <v>1753</v>
      </c>
    </row>
    <row r="3806" spans="1:18">
      <c r="A3806" t="s">
        <v>12749</v>
      </c>
      <c r="B3806" t="s">
        <v>1187</v>
      </c>
      <c r="C3806" t="s">
        <v>2486</v>
      </c>
      <c r="D3806" t="s">
        <v>1745</v>
      </c>
      <c r="E3806" t="s">
        <v>2504</v>
      </c>
      <c r="F3806" t="s">
        <v>2552</v>
      </c>
      <c r="G3806" t="s">
        <v>671</v>
      </c>
      <c r="H3806" t="s">
        <v>1372</v>
      </c>
      <c r="I3806" t="s">
        <v>1373</v>
      </c>
      <c r="J3806">
        <v>2025</v>
      </c>
      <c r="K3806">
        <v>100</v>
      </c>
      <c r="L3806" t="s">
        <v>2766</v>
      </c>
      <c r="M3806" t="s">
        <v>12750</v>
      </c>
      <c r="N3806" t="s">
        <v>12742</v>
      </c>
      <c r="O3806" t="s">
        <v>1753</v>
      </c>
    </row>
    <row r="3807" spans="1:18">
      <c r="A3807" t="s">
        <v>12751</v>
      </c>
      <c r="B3807" t="s">
        <v>1188</v>
      </c>
      <c r="C3807" t="s">
        <v>2486</v>
      </c>
      <c r="D3807" t="s">
        <v>1745</v>
      </c>
      <c r="E3807" t="s">
        <v>2504</v>
      </c>
      <c r="F3807" t="s">
        <v>2565</v>
      </c>
      <c r="G3807" t="s">
        <v>675</v>
      </c>
      <c r="H3807" t="s">
        <v>1372</v>
      </c>
      <c r="I3807" t="s">
        <v>1373</v>
      </c>
      <c r="J3807">
        <v>2025</v>
      </c>
      <c r="K3807">
        <v>100</v>
      </c>
      <c r="L3807" t="s">
        <v>2566</v>
      </c>
      <c r="M3807" t="s">
        <v>12752</v>
      </c>
      <c r="N3807" t="s">
        <v>12753</v>
      </c>
      <c r="O3807" t="s">
        <v>1753</v>
      </c>
    </row>
    <row r="3808" spans="1:18">
      <c r="A3808" t="s">
        <v>12754</v>
      </c>
      <c r="B3808" t="s">
        <v>1189</v>
      </c>
      <c r="C3808" t="s">
        <v>2486</v>
      </c>
      <c r="D3808" t="s">
        <v>1745</v>
      </c>
      <c r="E3808" t="s">
        <v>2504</v>
      </c>
      <c r="F3808" t="s">
        <v>2565</v>
      </c>
      <c r="G3808" t="s">
        <v>677</v>
      </c>
      <c r="H3808" t="s">
        <v>1372</v>
      </c>
      <c r="I3808" t="s">
        <v>1373</v>
      </c>
      <c r="J3808">
        <v>2025</v>
      </c>
      <c r="K3808">
        <v>100</v>
      </c>
      <c r="L3808" t="s">
        <v>4960</v>
      </c>
      <c r="M3808" t="s">
        <v>12752</v>
      </c>
      <c r="N3808" t="s">
        <v>12755</v>
      </c>
      <c r="O3808" t="s">
        <v>1753</v>
      </c>
    </row>
    <row r="3809" spans="1:19">
      <c r="A3809" t="s">
        <v>12756</v>
      </c>
      <c r="B3809" t="s">
        <v>1190</v>
      </c>
      <c r="C3809" t="s">
        <v>2486</v>
      </c>
      <c r="D3809" t="s">
        <v>1746</v>
      </c>
      <c r="E3809" t="s">
        <v>2504</v>
      </c>
      <c r="F3809" t="s">
        <v>2573</v>
      </c>
      <c r="G3809" t="s">
        <v>682</v>
      </c>
      <c r="H3809" t="s">
        <v>1372</v>
      </c>
      <c r="I3809" t="s">
        <v>1373</v>
      </c>
      <c r="J3809">
        <v>2025</v>
      </c>
      <c r="K3809">
        <v>100</v>
      </c>
      <c r="L3809" t="s">
        <v>4963</v>
      </c>
      <c r="M3809" t="s">
        <v>12757</v>
      </c>
      <c r="N3809" t="s">
        <v>12758</v>
      </c>
      <c r="O3809" t="s">
        <v>1753</v>
      </c>
    </row>
    <row r="3810" spans="1:19">
      <c r="A3810" t="s">
        <v>12759</v>
      </c>
      <c r="B3810" t="s">
        <v>1191</v>
      </c>
      <c r="C3810" t="s">
        <v>2486</v>
      </c>
      <c r="D3810" t="s">
        <v>1746</v>
      </c>
      <c r="E3810" t="s">
        <v>2504</v>
      </c>
      <c r="F3810" t="s">
        <v>2526</v>
      </c>
      <c r="G3810" t="s">
        <v>688</v>
      </c>
      <c r="H3810" t="s">
        <v>1372</v>
      </c>
      <c r="I3810" t="s">
        <v>1373</v>
      </c>
      <c r="J3810">
        <v>2025</v>
      </c>
      <c r="K3810">
        <v>33</v>
      </c>
      <c r="L3810" t="s">
        <v>2780</v>
      </c>
      <c r="M3810" t="s">
        <v>12760</v>
      </c>
      <c r="N3810" t="s">
        <v>12761</v>
      </c>
      <c r="O3810" t="s">
        <v>1753</v>
      </c>
    </row>
    <row r="3811" spans="1:19">
      <c r="A3811" t="s">
        <v>12762</v>
      </c>
      <c r="B3811" t="s">
        <v>1192</v>
      </c>
      <c r="C3811" t="s">
        <v>2486</v>
      </c>
      <c r="D3811" t="s">
        <v>1746</v>
      </c>
      <c r="E3811" t="s">
        <v>2504</v>
      </c>
      <c r="F3811" t="s">
        <v>2526</v>
      </c>
      <c r="G3811" t="s">
        <v>694</v>
      </c>
      <c r="H3811" t="s">
        <v>1372</v>
      </c>
      <c r="I3811" t="s">
        <v>1373</v>
      </c>
      <c r="J3811">
        <v>2025</v>
      </c>
      <c r="K3811">
        <v>33</v>
      </c>
      <c r="L3811" t="s">
        <v>2784</v>
      </c>
      <c r="M3811" t="s">
        <v>12763</v>
      </c>
      <c r="N3811" t="s">
        <v>12764</v>
      </c>
      <c r="O3811" t="s">
        <v>1753</v>
      </c>
    </row>
    <row r="3812" spans="1:19">
      <c r="A3812" t="s">
        <v>12765</v>
      </c>
      <c r="B3812" t="s">
        <v>1193</v>
      </c>
      <c r="C3812" t="s">
        <v>2486</v>
      </c>
      <c r="D3812" t="s">
        <v>1746</v>
      </c>
      <c r="E3812" t="s">
        <v>2504</v>
      </c>
      <c r="F3812" t="s">
        <v>2526</v>
      </c>
      <c r="G3812" t="s">
        <v>700</v>
      </c>
      <c r="H3812" t="s">
        <v>1372</v>
      </c>
      <c r="I3812" t="s">
        <v>1373</v>
      </c>
      <c r="J3812">
        <v>2025</v>
      </c>
      <c r="K3812">
        <v>0</v>
      </c>
      <c r="L3812" t="s">
        <v>3197</v>
      </c>
      <c r="M3812" t="s">
        <v>12766</v>
      </c>
      <c r="N3812" t="s">
        <v>12767</v>
      </c>
      <c r="O3812" t="s">
        <v>1753</v>
      </c>
    </row>
    <row r="3813" spans="1:19">
      <c r="A3813" t="s">
        <v>12768</v>
      </c>
      <c r="B3813" t="s">
        <v>1194</v>
      </c>
      <c r="C3813" t="s">
        <v>2486</v>
      </c>
      <c r="D3813" t="s">
        <v>1746</v>
      </c>
      <c r="E3813" t="s">
        <v>2504</v>
      </c>
      <c r="F3813" t="s">
        <v>2552</v>
      </c>
      <c r="G3813" t="s">
        <v>706</v>
      </c>
      <c r="H3813" t="s">
        <v>1372</v>
      </c>
      <c r="I3813" t="s">
        <v>1373</v>
      </c>
      <c r="J3813">
        <v>2025</v>
      </c>
      <c r="K3813">
        <v>33</v>
      </c>
      <c r="L3813" t="s">
        <v>12769</v>
      </c>
      <c r="M3813" t="s">
        <v>12770</v>
      </c>
      <c r="N3813" t="s">
        <v>12771</v>
      </c>
      <c r="O3813" t="s">
        <v>1753</v>
      </c>
    </row>
    <row r="3814" spans="1:19">
      <c r="A3814" t="s">
        <v>12772</v>
      </c>
      <c r="B3814" t="s">
        <v>1195</v>
      </c>
      <c r="C3814" t="s">
        <v>2486</v>
      </c>
      <c r="D3814" t="s">
        <v>1746</v>
      </c>
      <c r="E3814" t="s">
        <v>2504</v>
      </c>
      <c r="F3814" t="s">
        <v>2552</v>
      </c>
      <c r="G3814" t="s">
        <v>712</v>
      </c>
      <c r="H3814" t="s">
        <v>1372</v>
      </c>
      <c r="I3814" t="s">
        <v>1373</v>
      </c>
      <c r="J3814">
        <v>2025</v>
      </c>
      <c r="K3814">
        <v>100</v>
      </c>
      <c r="L3814" t="s">
        <v>2795</v>
      </c>
      <c r="M3814" t="s">
        <v>12773</v>
      </c>
      <c r="N3814" t="s">
        <v>12774</v>
      </c>
      <c r="O3814" t="s">
        <v>1753</v>
      </c>
    </row>
    <row r="3815" spans="1:19">
      <c r="A3815" t="s">
        <v>12775</v>
      </c>
      <c r="B3815" t="s">
        <v>1196</v>
      </c>
      <c r="C3815" t="s">
        <v>2486</v>
      </c>
      <c r="D3815" t="s">
        <v>1746</v>
      </c>
      <c r="E3815" t="s">
        <v>2504</v>
      </c>
      <c r="F3815" t="s">
        <v>2552</v>
      </c>
      <c r="G3815" t="s">
        <v>716</v>
      </c>
      <c r="H3815" t="s">
        <v>1372</v>
      </c>
      <c r="I3815" t="s">
        <v>1373</v>
      </c>
      <c r="J3815">
        <v>2025</v>
      </c>
      <c r="K3815">
        <v>33</v>
      </c>
      <c r="L3815" t="s">
        <v>12776</v>
      </c>
      <c r="M3815" t="s">
        <v>12773</v>
      </c>
      <c r="N3815" t="s">
        <v>12777</v>
      </c>
      <c r="O3815" t="s">
        <v>1753</v>
      </c>
    </row>
    <row r="3816" spans="1:19">
      <c r="A3816" t="s">
        <v>12778</v>
      </c>
      <c r="B3816" t="s">
        <v>1197</v>
      </c>
      <c r="C3816" t="s">
        <v>2486</v>
      </c>
      <c r="D3816" t="s">
        <v>1746</v>
      </c>
      <c r="E3816" t="s">
        <v>2504</v>
      </c>
      <c r="F3816" t="s">
        <v>2565</v>
      </c>
      <c r="G3816" t="s">
        <v>722</v>
      </c>
      <c r="H3816" t="s">
        <v>1372</v>
      </c>
      <c r="I3816" t="s">
        <v>1373</v>
      </c>
      <c r="J3816">
        <v>2025</v>
      </c>
      <c r="K3816">
        <v>67</v>
      </c>
      <c r="L3816" t="s">
        <v>4984</v>
      </c>
      <c r="M3816" t="s">
        <v>12779</v>
      </c>
      <c r="N3816" t="s">
        <v>12780</v>
      </c>
      <c r="O3816" t="s">
        <v>1753</v>
      </c>
    </row>
    <row r="3817" spans="1:19">
      <c r="A3817" t="s">
        <v>12781</v>
      </c>
      <c r="B3817" t="s">
        <v>1198</v>
      </c>
      <c r="C3817" t="s">
        <v>2486</v>
      </c>
      <c r="D3817" t="s">
        <v>1747</v>
      </c>
      <c r="E3817" t="s">
        <v>2504</v>
      </c>
      <c r="F3817" t="s">
        <v>2526</v>
      </c>
      <c r="G3817" t="s">
        <v>728</v>
      </c>
      <c r="H3817" t="s">
        <v>1372</v>
      </c>
      <c r="I3817" t="s">
        <v>1373</v>
      </c>
      <c r="J3817">
        <v>2025</v>
      </c>
      <c r="K3817">
        <v>100</v>
      </c>
      <c r="L3817" t="s">
        <v>2807</v>
      </c>
      <c r="M3817" t="s">
        <v>12782</v>
      </c>
      <c r="N3817" t="s">
        <v>12783</v>
      </c>
      <c r="O3817" t="s">
        <v>1753</v>
      </c>
    </row>
    <row r="3818" spans="1:19">
      <c r="A3818" t="s">
        <v>12784</v>
      </c>
      <c r="B3818" t="s">
        <v>1199</v>
      </c>
      <c r="C3818" t="s">
        <v>2486</v>
      </c>
      <c r="D3818" t="s">
        <v>1747</v>
      </c>
      <c r="E3818" t="s">
        <v>2504</v>
      </c>
      <c r="F3818" t="s">
        <v>2526</v>
      </c>
      <c r="G3818" t="s">
        <v>734</v>
      </c>
      <c r="H3818" t="s">
        <v>1372</v>
      </c>
      <c r="I3818" t="s">
        <v>1373</v>
      </c>
      <c r="J3818">
        <v>2025</v>
      </c>
      <c r="K3818">
        <v>67</v>
      </c>
      <c r="L3818" t="s">
        <v>4107</v>
      </c>
      <c r="M3818" t="s">
        <v>12782</v>
      </c>
      <c r="N3818" t="s">
        <v>12785</v>
      </c>
      <c r="O3818" t="s">
        <v>1753</v>
      </c>
    </row>
    <row r="3819" spans="1:19">
      <c r="A3819" t="s">
        <v>12786</v>
      </c>
      <c r="B3819" t="s">
        <v>1200</v>
      </c>
      <c r="C3819" t="s">
        <v>2486</v>
      </c>
      <c r="D3819" t="s">
        <v>1747</v>
      </c>
      <c r="E3819" t="s">
        <v>2504</v>
      </c>
      <c r="F3819" t="s">
        <v>2526</v>
      </c>
      <c r="G3819" t="s">
        <v>740</v>
      </c>
      <c r="H3819" t="s">
        <v>1372</v>
      </c>
      <c r="I3819" t="s">
        <v>1373</v>
      </c>
      <c r="J3819">
        <v>2025</v>
      </c>
      <c r="K3819">
        <v>0</v>
      </c>
      <c r="L3819" t="s">
        <v>3211</v>
      </c>
      <c r="M3819" t="s">
        <v>12782</v>
      </c>
      <c r="N3819" t="s">
        <v>12787</v>
      </c>
      <c r="O3819" t="s">
        <v>1779</v>
      </c>
      <c r="P3819" t="s">
        <v>4110</v>
      </c>
      <c r="Q3819" t="s">
        <v>12788</v>
      </c>
      <c r="S3819" t="s">
        <v>12789</v>
      </c>
    </row>
    <row r="3820" spans="1:19">
      <c r="A3820" t="s">
        <v>12790</v>
      </c>
      <c r="B3820" t="s">
        <v>1201</v>
      </c>
      <c r="C3820" t="s">
        <v>2486</v>
      </c>
      <c r="D3820" t="s">
        <v>1747</v>
      </c>
      <c r="E3820" t="s">
        <v>2504</v>
      </c>
      <c r="F3820" t="s">
        <v>2552</v>
      </c>
      <c r="G3820" t="s">
        <v>746</v>
      </c>
      <c r="H3820" t="s">
        <v>1372</v>
      </c>
      <c r="I3820" t="s">
        <v>1373</v>
      </c>
      <c r="J3820">
        <v>2025</v>
      </c>
      <c r="K3820">
        <v>100</v>
      </c>
      <c r="L3820" t="s">
        <v>2817</v>
      </c>
      <c r="M3820" t="s">
        <v>12782</v>
      </c>
      <c r="N3820" t="s">
        <v>12791</v>
      </c>
      <c r="O3820" t="s">
        <v>1753</v>
      </c>
    </row>
    <row r="3821" spans="1:19">
      <c r="A3821" t="s">
        <v>12792</v>
      </c>
      <c r="B3821" t="s">
        <v>1202</v>
      </c>
      <c r="C3821" t="s">
        <v>2486</v>
      </c>
      <c r="D3821" t="s">
        <v>1747</v>
      </c>
      <c r="E3821" t="s">
        <v>2504</v>
      </c>
      <c r="F3821" t="s">
        <v>2552</v>
      </c>
      <c r="G3821" t="s">
        <v>752</v>
      </c>
      <c r="H3821" t="s">
        <v>1372</v>
      </c>
      <c r="I3821" t="s">
        <v>1373</v>
      </c>
      <c r="J3821">
        <v>2025</v>
      </c>
      <c r="K3821">
        <v>100</v>
      </c>
      <c r="L3821" t="s">
        <v>2820</v>
      </c>
      <c r="M3821" t="s">
        <v>12782</v>
      </c>
      <c r="N3821" t="s">
        <v>12793</v>
      </c>
      <c r="O3821" t="s">
        <v>1753</v>
      </c>
    </row>
    <row r="3822" spans="1:19">
      <c r="A3822" t="s">
        <v>12794</v>
      </c>
      <c r="B3822" t="s">
        <v>1203</v>
      </c>
      <c r="C3822" t="s">
        <v>2486</v>
      </c>
      <c r="D3822" t="s">
        <v>1747</v>
      </c>
      <c r="E3822" t="s">
        <v>2504</v>
      </c>
      <c r="F3822" t="s">
        <v>2552</v>
      </c>
      <c r="G3822" t="s">
        <v>756</v>
      </c>
      <c r="H3822" t="s">
        <v>1372</v>
      </c>
      <c r="I3822" t="s">
        <v>1373</v>
      </c>
      <c r="J3822">
        <v>2025</v>
      </c>
      <c r="K3822">
        <v>67</v>
      </c>
      <c r="L3822" t="s">
        <v>4117</v>
      </c>
      <c r="M3822" t="s">
        <v>12782</v>
      </c>
      <c r="N3822" t="s">
        <v>12795</v>
      </c>
      <c r="O3822" t="s">
        <v>1753</v>
      </c>
    </row>
    <row r="3823" spans="1:19">
      <c r="A3823" t="s">
        <v>12796</v>
      </c>
      <c r="B3823" t="s">
        <v>1204</v>
      </c>
      <c r="C3823" t="s">
        <v>2486</v>
      </c>
      <c r="D3823" t="s">
        <v>1747</v>
      </c>
      <c r="E3823" t="s">
        <v>2504</v>
      </c>
      <c r="F3823" t="s">
        <v>2565</v>
      </c>
      <c r="G3823" t="s">
        <v>762</v>
      </c>
      <c r="H3823" t="s">
        <v>1372</v>
      </c>
      <c r="I3823" t="s">
        <v>1373</v>
      </c>
      <c r="J3823">
        <v>2025</v>
      </c>
      <c r="K3823">
        <v>33</v>
      </c>
      <c r="L3823" t="s">
        <v>3667</v>
      </c>
      <c r="M3823" t="s">
        <v>12782</v>
      </c>
      <c r="N3823" t="s">
        <v>12797</v>
      </c>
      <c r="O3823" t="s">
        <v>1753</v>
      </c>
    </row>
    <row r="3824" spans="1:19">
      <c r="A3824" t="s">
        <v>12798</v>
      </c>
      <c r="B3824" t="s">
        <v>1205</v>
      </c>
      <c r="C3824" t="s">
        <v>2486</v>
      </c>
      <c r="D3824" t="s">
        <v>1747</v>
      </c>
      <c r="E3824" t="s">
        <v>2504</v>
      </c>
      <c r="F3824" t="s">
        <v>2573</v>
      </c>
      <c r="G3824" t="s">
        <v>768</v>
      </c>
      <c r="H3824" t="s">
        <v>1372</v>
      </c>
      <c r="I3824" t="s">
        <v>1373</v>
      </c>
      <c r="J3824">
        <v>2025</v>
      </c>
      <c r="K3824">
        <v>0</v>
      </c>
      <c r="L3824" t="s">
        <v>2829</v>
      </c>
      <c r="M3824" t="s">
        <v>12782</v>
      </c>
      <c r="N3824" t="s">
        <v>12799</v>
      </c>
      <c r="O3824" t="s">
        <v>1753</v>
      </c>
    </row>
    <row r="3825" spans="1:15">
      <c r="A3825" t="s">
        <v>12800</v>
      </c>
      <c r="B3825" t="s">
        <v>1206</v>
      </c>
      <c r="C3825" t="s">
        <v>2486</v>
      </c>
      <c r="D3825" t="s">
        <v>1747</v>
      </c>
      <c r="E3825" t="s">
        <v>2504</v>
      </c>
      <c r="F3825" t="s">
        <v>2580</v>
      </c>
      <c r="G3825" t="s">
        <v>774</v>
      </c>
      <c r="H3825" t="s">
        <v>1372</v>
      </c>
      <c r="I3825" t="s">
        <v>1373</v>
      </c>
      <c r="J3825">
        <v>2025</v>
      </c>
      <c r="K3825">
        <v>0</v>
      </c>
      <c r="L3825" t="s">
        <v>2832</v>
      </c>
      <c r="M3825" t="s">
        <v>12801</v>
      </c>
      <c r="N3825" t="s">
        <v>12802</v>
      </c>
      <c r="O3825" t="s">
        <v>1753</v>
      </c>
    </row>
    <row r="3826" spans="1:15">
      <c r="A3826" t="s">
        <v>12803</v>
      </c>
      <c r="B3826" t="s">
        <v>1207</v>
      </c>
      <c r="C3826" t="s">
        <v>2486</v>
      </c>
      <c r="D3826" t="s">
        <v>1747</v>
      </c>
      <c r="E3826" t="s">
        <v>2504</v>
      </c>
      <c r="F3826" t="s">
        <v>2580</v>
      </c>
      <c r="G3826" t="s">
        <v>780</v>
      </c>
      <c r="H3826" t="s">
        <v>1372</v>
      </c>
      <c r="I3826" t="s">
        <v>1373</v>
      </c>
      <c r="J3826">
        <v>2025</v>
      </c>
      <c r="K3826">
        <v>33</v>
      </c>
      <c r="L3826" t="s">
        <v>3680</v>
      </c>
      <c r="M3826" t="s">
        <v>12801</v>
      </c>
      <c r="N3826" t="s">
        <v>12804</v>
      </c>
      <c r="O3826" t="s">
        <v>1753</v>
      </c>
    </row>
    <row r="3827" spans="1:15">
      <c r="A3827" t="s">
        <v>12805</v>
      </c>
      <c r="B3827" t="s">
        <v>1208</v>
      </c>
      <c r="C3827" t="s">
        <v>2486</v>
      </c>
      <c r="D3827" t="s">
        <v>1747</v>
      </c>
      <c r="E3827" t="s">
        <v>2504</v>
      </c>
      <c r="F3827" t="s">
        <v>2580</v>
      </c>
      <c r="G3827" t="s">
        <v>786</v>
      </c>
      <c r="H3827" t="s">
        <v>1372</v>
      </c>
      <c r="I3827" t="s">
        <v>1373</v>
      </c>
      <c r="J3827">
        <v>2025</v>
      </c>
      <c r="K3827">
        <v>33</v>
      </c>
      <c r="L3827" t="s">
        <v>3684</v>
      </c>
      <c r="M3827" t="s">
        <v>12801</v>
      </c>
      <c r="N3827" t="s">
        <v>12806</v>
      </c>
      <c r="O3827" t="s">
        <v>1753</v>
      </c>
    </row>
    <row r="3828" spans="1:15">
      <c r="A3828" t="s">
        <v>12807</v>
      </c>
      <c r="B3828" t="s">
        <v>1209</v>
      </c>
      <c r="C3828" t="s">
        <v>2486</v>
      </c>
      <c r="D3828" t="s">
        <v>1747</v>
      </c>
      <c r="E3828" t="s">
        <v>2504</v>
      </c>
      <c r="F3828" t="s">
        <v>2627</v>
      </c>
      <c r="G3828" t="s">
        <v>792</v>
      </c>
      <c r="H3828" t="s">
        <v>1372</v>
      </c>
      <c r="I3828" t="s">
        <v>1373</v>
      </c>
      <c r="J3828">
        <v>2025</v>
      </c>
      <c r="K3828">
        <v>33</v>
      </c>
      <c r="L3828" t="s">
        <v>5017</v>
      </c>
      <c r="M3828" t="s">
        <v>12782</v>
      </c>
      <c r="N3828" t="s">
        <v>12808</v>
      </c>
      <c r="O3828" t="s">
        <v>1753</v>
      </c>
    </row>
    <row r="3829" spans="1:15">
      <c r="A3829" t="s">
        <v>12809</v>
      </c>
      <c r="B3829" t="s">
        <v>1210</v>
      </c>
      <c r="C3829" t="s">
        <v>2486</v>
      </c>
      <c r="D3829" t="s">
        <v>1747</v>
      </c>
      <c r="E3829" t="s">
        <v>2504</v>
      </c>
      <c r="F3829" t="s">
        <v>2627</v>
      </c>
      <c r="G3829" t="s">
        <v>798</v>
      </c>
      <c r="H3829" t="s">
        <v>1372</v>
      </c>
      <c r="I3829" t="s">
        <v>1373</v>
      </c>
      <c r="J3829">
        <v>2025</v>
      </c>
      <c r="K3829">
        <v>100</v>
      </c>
      <c r="L3829" t="s">
        <v>3694</v>
      </c>
      <c r="M3829" t="s">
        <v>12810</v>
      </c>
      <c r="N3829" t="s">
        <v>12811</v>
      </c>
      <c r="O3829" t="s">
        <v>1753</v>
      </c>
    </row>
    <row r="3830" spans="1:15">
      <c r="A3830" t="s">
        <v>12812</v>
      </c>
      <c r="B3830" t="s">
        <v>1211</v>
      </c>
      <c r="C3830" t="s">
        <v>2486</v>
      </c>
      <c r="D3830" t="s">
        <v>1695</v>
      </c>
      <c r="E3830" t="s">
        <v>2521</v>
      </c>
      <c r="F3830" t="s">
        <v>2846</v>
      </c>
      <c r="G3830" t="s">
        <v>802</v>
      </c>
      <c r="H3830" t="s">
        <v>1372</v>
      </c>
      <c r="I3830" t="s">
        <v>1373</v>
      </c>
      <c r="J3830">
        <v>2025</v>
      </c>
      <c r="K3830">
        <v>100</v>
      </c>
      <c r="L3830" t="s">
        <v>3698</v>
      </c>
      <c r="M3830" t="s">
        <v>12813</v>
      </c>
      <c r="N3830" t="s">
        <v>12814</v>
      </c>
      <c r="O3830" t="s">
        <v>1753</v>
      </c>
    </row>
    <row r="3831" spans="1:15">
      <c r="A3831" t="s">
        <v>12815</v>
      </c>
      <c r="B3831" t="s">
        <v>1212</v>
      </c>
      <c r="C3831" t="s">
        <v>2486</v>
      </c>
      <c r="D3831" t="s">
        <v>1695</v>
      </c>
      <c r="E3831" t="s">
        <v>2521</v>
      </c>
      <c r="F3831" t="s">
        <v>2846</v>
      </c>
      <c r="G3831" t="s">
        <v>808</v>
      </c>
      <c r="H3831" t="s">
        <v>1372</v>
      </c>
      <c r="I3831" t="s">
        <v>1373</v>
      </c>
      <c r="J3831">
        <v>2025</v>
      </c>
      <c r="K3831">
        <v>67</v>
      </c>
      <c r="L3831" t="s">
        <v>8119</v>
      </c>
      <c r="M3831" t="s">
        <v>12816</v>
      </c>
      <c r="N3831" t="s">
        <v>12817</v>
      </c>
      <c r="O3831" t="s">
        <v>1753</v>
      </c>
    </row>
    <row r="3832" spans="1:15">
      <c r="A3832" t="s">
        <v>12818</v>
      </c>
      <c r="B3832" t="s">
        <v>1213</v>
      </c>
      <c r="C3832" t="s">
        <v>2486</v>
      </c>
      <c r="D3832" t="s">
        <v>1695</v>
      </c>
      <c r="E3832" t="s">
        <v>2521</v>
      </c>
      <c r="F3832" t="s">
        <v>2846</v>
      </c>
      <c r="G3832" t="s">
        <v>814</v>
      </c>
      <c r="H3832" t="s">
        <v>1372</v>
      </c>
      <c r="I3832" t="s">
        <v>1373</v>
      </c>
      <c r="J3832">
        <v>2025</v>
      </c>
      <c r="K3832">
        <v>33</v>
      </c>
      <c r="L3832" t="s">
        <v>5892</v>
      </c>
      <c r="M3832" t="s">
        <v>12816</v>
      </c>
      <c r="N3832" t="s">
        <v>12819</v>
      </c>
      <c r="O3832" t="s">
        <v>1753</v>
      </c>
    </row>
    <row r="3833" spans="1:15">
      <c r="A3833" t="s">
        <v>12820</v>
      </c>
      <c r="B3833" t="s">
        <v>1214</v>
      </c>
      <c r="C3833" t="s">
        <v>2486</v>
      </c>
      <c r="D3833" t="s">
        <v>1695</v>
      </c>
      <c r="E3833" t="s">
        <v>2521</v>
      </c>
      <c r="F3833" t="s">
        <v>2846</v>
      </c>
      <c r="G3833" t="s">
        <v>820</v>
      </c>
      <c r="H3833" t="s">
        <v>1372</v>
      </c>
      <c r="I3833" t="s">
        <v>1373</v>
      </c>
      <c r="J3833">
        <v>2025</v>
      </c>
      <c r="K3833">
        <v>100</v>
      </c>
      <c r="L3833" t="s">
        <v>2856</v>
      </c>
      <c r="M3833" t="s">
        <v>12821</v>
      </c>
      <c r="N3833" t="s">
        <v>12822</v>
      </c>
      <c r="O3833" t="s">
        <v>1753</v>
      </c>
    </row>
    <row r="3834" spans="1:15">
      <c r="A3834" t="s">
        <v>12823</v>
      </c>
      <c r="B3834" t="s">
        <v>1215</v>
      </c>
      <c r="C3834" t="s">
        <v>2486</v>
      </c>
      <c r="D3834" t="s">
        <v>1695</v>
      </c>
      <c r="E3834" t="s">
        <v>2521</v>
      </c>
      <c r="F3834" t="s">
        <v>2846</v>
      </c>
      <c r="G3834" t="s">
        <v>824</v>
      </c>
      <c r="H3834" t="s">
        <v>1372</v>
      </c>
      <c r="I3834" t="s">
        <v>1373</v>
      </c>
      <c r="J3834">
        <v>2025</v>
      </c>
      <c r="K3834">
        <v>100</v>
      </c>
      <c r="L3834" t="s">
        <v>5034</v>
      </c>
      <c r="M3834" t="s">
        <v>12824</v>
      </c>
      <c r="N3834" t="s">
        <v>12825</v>
      </c>
      <c r="O3834" t="s">
        <v>1753</v>
      </c>
    </row>
    <row r="3835" spans="1:15">
      <c r="A3835" t="s">
        <v>12826</v>
      </c>
      <c r="B3835" t="s">
        <v>1216</v>
      </c>
      <c r="C3835" t="s">
        <v>2486</v>
      </c>
      <c r="D3835" t="s">
        <v>1695</v>
      </c>
      <c r="E3835" t="s">
        <v>2521</v>
      </c>
      <c r="F3835" t="s">
        <v>2846</v>
      </c>
      <c r="G3835" t="s">
        <v>830</v>
      </c>
      <c r="H3835" t="s">
        <v>1372</v>
      </c>
      <c r="I3835" t="s">
        <v>1373</v>
      </c>
      <c r="J3835">
        <v>2025</v>
      </c>
      <c r="K3835">
        <v>100</v>
      </c>
      <c r="L3835" t="s">
        <v>4581</v>
      </c>
      <c r="M3835" t="s">
        <v>12824</v>
      </c>
      <c r="N3835" t="s">
        <v>12827</v>
      </c>
      <c r="O3835" t="s">
        <v>1753</v>
      </c>
    </row>
    <row r="3836" spans="1:15">
      <c r="A3836" t="s">
        <v>12828</v>
      </c>
      <c r="B3836" t="s">
        <v>1217</v>
      </c>
      <c r="C3836" t="s">
        <v>2864</v>
      </c>
      <c r="E3836" t="s">
        <v>2521</v>
      </c>
      <c r="F3836" t="s">
        <v>2865</v>
      </c>
      <c r="G3836" t="s">
        <v>837</v>
      </c>
      <c r="H3836" t="s">
        <v>1372</v>
      </c>
      <c r="I3836" t="s">
        <v>1373</v>
      </c>
      <c r="J3836">
        <v>2025</v>
      </c>
      <c r="K3836">
        <v>100</v>
      </c>
      <c r="L3836" t="s">
        <v>5041</v>
      </c>
      <c r="M3836" t="s">
        <v>12829</v>
      </c>
      <c r="N3836" t="s">
        <v>12830</v>
      </c>
      <c r="O3836" t="s">
        <v>1753</v>
      </c>
    </row>
    <row r="3837" spans="1:15">
      <c r="A3837" t="s">
        <v>12831</v>
      </c>
      <c r="B3837" t="s">
        <v>1218</v>
      </c>
      <c r="C3837" t="s">
        <v>2864</v>
      </c>
      <c r="E3837" t="s">
        <v>2521</v>
      </c>
      <c r="F3837" t="s">
        <v>2865</v>
      </c>
      <c r="G3837" t="s">
        <v>843</v>
      </c>
      <c r="H3837" t="s">
        <v>1372</v>
      </c>
      <c r="I3837" t="s">
        <v>1373</v>
      </c>
      <c r="J3837">
        <v>2025</v>
      </c>
      <c r="K3837">
        <v>33</v>
      </c>
      <c r="L3837" t="s">
        <v>3718</v>
      </c>
      <c r="M3837" t="s">
        <v>12832</v>
      </c>
      <c r="N3837" t="s">
        <v>12833</v>
      </c>
      <c r="O3837" t="s">
        <v>1753</v>
      </c>
    </row>
    <row r="3838" spans="1:15">
      <c r="A3838" t="s">
        <v>12834</v>
      </c>
      <c r="B3838" t="s">
        <v>1219</v>
      </c>
      <c r="C3838" t="s">
        <v>2864</v>
      </c>
      <c r="E3838" t="s">
        <v>2521</v>
      </c>
      <c r="F3838" t="s">
        <v>2865</v>
      </c>
      <c r="G3838" t="s">
        <v>849</v>
      </c>
      <c r="H3838" t="s">
        <v>1372</v>
      </c>
      <c r="I3838" t="s">
        <v>1373</v>
      </c>
      <c r="J3838">
        <v>2025</v>
      </c>
      <c r="K3838">
        <v>0</v>
      </c>
      <c r="L3838" t="s">
        <v>2871</v>
      </c>
      <c r="M3838" t="s">
        <v>12835</v>
      </c>
      <c r="N3838" t="s">
        <v>12836</v>
      </c>
      <c r="O3838" t="s">
        <v>1753</v>
      </c>
    </row>
    <row r="3839" spans="1:15">
      <c r="A3839" t="s">
        <v>12837</v>
      </c>
      <c r="B3839" t="s">
        <v>1220</v>
      </c>
      <c r="C3839" t="s">
        <v>2864</v>
      </c>
      <c r="E3839" t="s">
        <v>2521</v>
      </c>
      <c r="F3839" t="s">
        <v>2865</v>
      </c>
      <c r="G3839" t="s">
        <v>855</v>
      </c>
      <c r="H3839" t="s">
        <v>1372</v>
      </c>
      <c r="I3839" t="s">
        <v>1373</v>
      </c>
      <c r="J3839">
        <v>2025</v>
      </c>
      <c r="K3839">
        <v>33</v>
      </c>
      <c r="L3839" t="s">
        <v>3728</v>
      </c>
      <c r="M3839" t="s">
        <v>12838</v>
      </c>
      <c r="N3839" t="s">
        <v>12839</v>
      </c>
      <c r="O3839" t="s">
        <v>1753</v>
      </c>
    </row>
    <row r="3840" spans="1:15">
      <c r="A3840" t="s">
        <v>12840</v>
      </c>
      <c r="B3840" t="s">
        <v>1221</v>
      </c>
      <c r="C3840" t="s">
        <v>2875</v>
      </c>
      <c r="E3840" t="s">
        <v>2487</v>
      </c>
      <c r="F3840" t="s">
        <v>2876</v>
      </c>
      <c r="G3840" t="s">
        <v>862</v>
      </c>
      <c r="H3840" t="s">
        <v>1372</v>
      </c>
      <c r="I3840" t="s">
        <v>1373</v>
      </c>
      <c r="J3840">
        <v>2025</v>
      </c>
      <c r="K3840">
        <v>0</v>
      </c>
      <c r="L3840" t="s">
        <v>3248</v>
      </c>
      <c r="M3840" t="s">
        <v>12841</v>
      </c>
      <c r="N3840" t="s">
        <v>12842</v>
      </c>
      <c r="O3840" t="s">
        <v>1753</v>
      </c>
    </row>
    <row r="3841" spans="1:15">
      <c r="A3841" t="s">
        <v>12843</v>
      </c>
      <c r="B3841" t="s">
        <v>1222</v>
      </c>
      <c r="C3841" t="s">
        <v>2875</v>
      </c>
      <c r="E3841" t="s">
        <v>2499</v>
      </c>
      <c r="F3841" t="s">
        <v>2876</v>
      </c>
      <c r="G3841" t="s">
        <v>868</v>
      </c>
      <c r="H3841" t="s">
        <v>1372</v>
      </c>
      <c r="I3841" t="s">
        <v>1373</v>
      </c>
      <c r="J3841">
        <v>2025</v>
      </c>
      <c r="K3841">
        <v>100</v>
      </c>
      <c r="L3841" t="s">
        <v>3735</v>
      </c>
      <c r="M3841" t="s">
        <v>12844</v>
      </c>
      <c r="N3841" t="s">
        <v>12845</v>
      </c>
      <c r="O3841" t="s">
        <v>1753</v>
      </c>
    </row>
    <row r="3842" spans="1:15">
      <c r="A3842" t="s">
        <v>12846</v>
      </c>
      <c r="B3842" t="s">
        <v>1223</v>
      </c>
      <c r="C3842" t="s">
        <v>2875</v>
      </c>
      <c r="E3842" t="s">
        <v>2499</v>
      </c>
      <c r="F3842" t="s">
        <v>2876</v>
      </c>
      <c r="G3842" t="s">
        <v>874</v>
      </c>
      <c r="H3842" t="s">
        <v>1372</v>
      </c>
      <c r="I3842" t="s">
        <v>1373</v>
      </c>
      <c r="J3842">
        <v>2025</v>
      </c>
      <c r="K3842">
        <v>100</v>
      </c>
      <c r="L3842" t="s">
        <v>2886</v>
      </c>
      <c r="M3842" t="s">
        <v>12844</v>
      </c>
      <c r="N3842" t="s">
        <v>12847</v>
      </c>
      <c r="O3842" t="s">
        <v>1753</v>
      </c>
    </row>
    <row r="3843" spans="1:15">
      <c r="A3843" t="s">
        <v>12848</v>
      </c>
      <c r="B3843" t="s">
        <v>1224</v>
      </c>
      <c r="C3843" t="s">
        <v>2875</v>
      </c>
      <c r="E3843" t="s">
        <v>2499</v>
      </c>
      <c r="F3843" t="s">
        <v>2876</v>
      </c>
      <c r="G3843" t="s">
        <v>880</v>
      </c>
      <c r="H3843" t="s">
        <v>1372</v>
      </c>
      <c r="I3843" t="s">
        <v>1373</v>
      </c>
      <c r="J3843">
        <v>2025</v>
      </c>
      <c r="K3843">
        <v>33</v>
      </c>
      <c r="L3843" t="s">
        <v>5546</v>
      </c>
      <c r="M3843" t="s">
        <v>12844</v>
      </c>
      <c r="N3843" t="s">
        <v>12849</v>
      </c>
      <c r="O3843" t="s">
        <v>1753</v>
      </c>
    </row>
    <row r="3844" spans="1:15">
      <c r="A3844" t="s">
        <v>12850</v>
      </c>
      <c r="B3844" t="s">
        <v>1225</v>
      </c>
      <c r="C3844" t="s">
        <v>2875</v>
      </c>
      <c r="E3844" t="s">
        <v>2499</v>
      </c>
      <c r="F3844" t="s">
        <v>2876</v>
      </c>
      <c r="G3844" t="s">
        <v>886</v>
      </c>
      <c r="H3844" t="s">
        <v>1372</v>
      </c>
      <c r="I3844" t="s">
        <v>1373</v>
      </c>
      <c r="J3844">
        <v>2025</v>
      </c>
      <c r="K3844">
        <v>100</v>
      </c>
      <c r="L3844" t="s">
        <v>2894</v>
      </c>
      <c r="M3844" t="s">
        <v>12851</v>
      </c>
      <c r="N3844" t="s">
        <v>12852</v>
      </c>
      <c r="O3844" t="s">
        <v>1753</v>
      </c>
    </row>
    <row r="3845" spans="1:15">
      <c r="A3845" t="s">
        <v>12853</v>
      </c>
      <c r="B3845" t="s">
        <v>1226</v>
      </c>
      <c r="C3845" t="s">
        <v>2875</v>
      </c>
      <c r="E3845" t="s">
        <v>2499</v>
      </c>
      <c r="F3845" t="s">
        <v>2876</v>
      </c>
      <c r="G3845" t="s">
        <v>892</v>
      </c>
      <c r="H3845" t="s">
        <v>1372</v>
      </c>
      <c r="I3845" t="s">
        <v>1373</v>
      </c>
      <c r="J3845">
        <v>2025</v>
      </c>
      <c r="K3845">
        <v>100</v>
      </c>
      <c r="L3845" t="s">
        <v>5073</v>
      </c>
      <c r="M3845" t="s">
        <v>12854</v>
      </c>
      <c r="N3845" t="s">
        <v>12855</v>
      </c>
      <c r="O3845" t="s">
        <v>1753</v>
      </c>
    </row>
    <row r="3846" spans="1:15">
      <c r="A3846" t="s">
        <v>12856</v>
      </c>
      <c r="B3846" t="s">
        <v>1227</v>
      </c>
      <c r="C3846" t="s">
        <v>2875</v>
      </c>
      <c r="E3846" t="s">
        <v>2499</v>
      </c>
      <c r="F3846" t="s">
        <v>2876</v>
      </c>
      <c r="G3846" t="s">
        <v>898</v>
      </c>
      <c r="H3846" t="s">
        <v>1372</v>
      </c>
      <c r="I3846" t="s">
        <v>1373</v>
      </c>
      <c r="J3846">
        <v>2025</v>
      </c>
      <c r="K3846">
        <v>0</v>
      </c>
      <c r="L3846" t="s">
        <v>3263</v>
      </c>
      <c r="M3846" t="s">
        <v>12857</v>
      </c>
      <c r="N3846" t="s">
        <v>12858</v>
      </c>
      <c r="O3846" t="s">
        <v>1753</v>
      </c>
    </row>
    <row r="3847" spans="1:15">
      <c r="A3847" t="s">
        <v>12859</v>
      </c>
      <c r="B3847" t="s">
        <v>1228</v>
      </c>
      <c r="C3847" t="s">
        <v>2875</v>
      </c>
      <c r="E3847" t="s">
        <v>2504</v>
      </c>
      <c r="F3847" t="s">
        <v>2876</v>
      </c>
      <c r="G3847" t="s">
        <v>904</v>
      </c>
      <c r="H3847" t="s">
        <v>1372</v>
      </c>
      <c r="I3847" t="s">
        <v>1373</v>
      </c>
      <c r="J3847">
        <v>2025</v>
      </c>
      <c r="K3847">
        <v>33</v>
      </c>
      <c r="L3847" t="s">
        <v>4197</v>
      </c>
      <c r="M3847" t="s">
        <v>12860</v>
      </c>
      <c r="N3847" t="s">
        <v>12861</v>
      </c>
      <c r="O3847" t="s">
        <v>1753</v>
      </c>
    </row>
    <row r="3848" spans="1:15">
      <c r="A3848" t="s">
        <v>12862</v>
      </c>
      <c r="B3848" t="s">
        <v>1229</v>
      </c>
      <c r="C3848" t="s">
        <v>2875</v>
      </c>
      <c r="E3848" t="s">
        <v>2504</v>
      </c>
      <c r="F3848" t="s">
        <v>2876</v>
      </c>
      <c r="G3848" t="s">
        <v>910</v>
      </c>
      <c r="H3848" t="s">
        <v>1372</v>
      </c>
      <c r="I3848" t="s">
        <v>1373</v>
      </c>
      <c r="J3848">
        <v>2025</v>
      </c>
      <c r="K3848">
        <v>100</v>
      </c>
      <c r="L3848" t="s">
        <v>5085</v>
      </c>
      <c r="M3848" t="s">
        <v>12863</v>
      </c>
      <c r="N3848" t="s">
        <v>12864</v>
      </c>
      <c r="O3848" t="s">
        <v>1753</v>
      </c>
    </row>
    <row r="3849" spans="1:15">
      <c r="A3849" t="s">
        <v>12865</v>
      </c>
      <c r="B3849" t="s">
        <v>1230</v>
      </c>
      <c r="C3849" t="s">
        <v>2875</v>
      </c>
      <c r="E3849" t="s">
        <v>2504</v>
      </c>
      <c r="F3849" t="s">
        <v>2876</v>
      </c>
      <c r="G3849" t="s">
        <v>2913</v>
      </c>
      <c r="H3849" t="s">
        <v>1372</v>
      </c>
      <c r="I3849" t="s">
        <v>1373</v>
      </c>
      <c r="J3849">
        <v>2025</v>
      </c>
      <c r="K3849">
        <v>100</v>
      </c>
      <c r="L3849" t="s">
        <v>2914</v>
      </c>
      <c r="M3849" t="s">
        <v>12866</v>
      </c>
      <c r="N3849" t="s">
        <v>12867</v>
      </c>
      <c r="O3849" t="s">
        <v>1753</v>
      </c>
    </row>
    <row r="3850" spans="1:15">
      <c r="A3850" t="s">
        <v>12868</v>
      </c>
      <c r="B3850" t="s">
        <v>1231</v>
      </c>
      <c r="C3850" t="s">
        <v>2875</v>
      </c>
      <c r="E3850" t="s">
        <v>2504</v>
      </c>
      <c r="F3850" t="s">
        <v>2876</v>
      </c>
      <c r="G3850" t="s">
        <v>922</v>
      </c>
      <c r="H3850" t="s">
        <v>1372</v>
      </c>
      <c r="I3850" t="s">
        <v>1373</v>
      </c>
      <c r="J3850">
        <v>2025</v>
      </c>
      <c r="K3850">
        <v>100</v>
      </c>
      <c r="L3850" t="s">
        <v>2918</v>
      </c>
      <c r="M3850" t="s">
        <v>12869</v>
      </c>
      <c r="N3850" t="s">
        <v>12870</v>
      </c>
      <c r="O3850" t="s">
        <v>1753</v>
      </c>
    </row>
    <row r="3851" spans="1:15">
      <c r="A3851" t="s">
        <v>12871</v>
      </c>
      <c r="B3851" t="s">
        <v>1232</v>
      </c>
      <c r="C3851" t="s">
        <v>2875</v>
      </c>
      <c r="E3851" t="s">
        <v>2521</v>
      </c>
      <c r="F3851" t="s">
        <v>2876</v>
      </c>
      <c r="G3851" t="s">
        <v>928</v>
      </c>
      <c r="H3851" t="s">
        <v>1372</v>
      </c>
      <c r="I3851" t="s">
        <v>1373</v>
      </c>
      <c r="J3851">
        <v>2025</v>
      </c>
      <c r="K3851">
        <v>100</v>
      </c>
      <c r="L3851" t="s">
        <v>5949</v>
      </c>
      <c r="M3851" t="s">
        <v>12872</v>
      </c>
      <c r="N3851" t="s">
        <v>12873</v>
      </c>
      <c r="O3851" t="s">
        <v>1753</v>
      </c>
    </row>
    <row r="3852" spans="1:15">
      <c r="A3852" t="s">
        <v>12874</v>
      </c>
      <c r="B3852" t="s">
        <v>1233</v>
      </c>
      <c r="C3852" t="s">
        <v>2875</v>
      </c>
      <c r="E3852" t="s">
        <v>2521</v>
      </c>
      <c r="F3852" t="s">
        <v>2926</v>
      </c>
      <c r="G3852" t="s">
        <v>935</v>
      </c>
      <c r="H3852" t="s">
        <v>1372</v>
      </c>
      <c r="I3852" t="s">
        <v>1373</v>
      </c>
      <c r="J3852">
        <v>2025</v>
      </c>
      <c r="K3852">
        <v>100</v>
      </c>
      <c r="L3852" t="s">
        <v>2927</v>
      </c>
      <c r="M3852" t="s">
        <v>12875</v>
      </c>
      <c r="N3852" t="s">
        <v>12876</v>
      </c>
      <c r="O3852" t="s">
        <v>1753</v>
      </c>
    </row>
    <row r="3853" spans="1:15">
      <c r="A3853" t="s">
        <v>12877</v>
      </c>
      <c r="B3853" t="s">
        <v>1234</v>
      </c>
      <c r="C3853" t="s">
        <v>2875</v>
      </c>
      <c r="E3853" t="s">
        <v>2521</v>
      </c>
      <c r="F3853" t="s">
        <v>2926</v>
      </c>
      <c r="G3853" t="s">
        <v>939</v>
      </c>
      <c r="H3853" t="s">
        <v>1372</v>
      </c>
      <c r="I3853" t="s">
        <v>1373</v>
      </c>
      <c r="J3853">
        <v>2025</v>
      </c>
      <c r="K3853">
        <v>100</v>
      </c>
      <c r="L3853" t="s">
        <v>2931</v>
      </c>
      <c r="M3853" t="s">
        <v>12875</v>
      </c>
      <c r="N3853" t="s">
        <v>12878</v>
      </c>
      <c r="O3853" t="s">
        <v>1753</v>
      </c>
    </row>
    <row r="3854" spans="1:15">
      <c r="A3854" t="s">
        <v>12879</v>
      </c>
      <c r="B3854" t="s">
        <v>1235</v>
      </c>
      <c r="C3854" t="s">
        <v>2875</v>
      </c>
      <c r="E3854" t="s">
        <v>2521</v>
      </c>
      <c r="F3854" t="s">
        <v>2926</v>
      </c>
      <c r="G3854" t="s">
        <v>943</v>
      </c>
      <c r="H3854" t="s">
        <v>1372</v>
      </c>
      <c r="I3854" t="s">
        <v>1373</v>
      </c>
      <c r="J3854">
        <v>2025</v>
      </c>
      <c r="K3854">
        <v>33</v>
      </c>
      <c r="L3854" t="s">
        <v>5582</v>
      </c>
      <c r="M3854" t="s">
        <v>12880</v>
      </c>
      <c r="N3854" t="s">
        <v>12881</v>
      </c>
      <c r="O3854" t="s">
        <v>1753</v>
      </c>
    </row>
    <row r="3855" spans="1:15">
      <c r="A3855" t="s">
        <v>12882</v>
      </c>
      <c r="B3855" t="s">
        <v>1236</v>
      </c>
      <c r="C3855" t="s">
        <v>2875</v>
      </c>
      <c r="E3855" t="s">
        <v>2521</v>
      </c>
      <c r="F3855" t="s">
        <v>2926</v>
      </c>
      <c r="G3855" t="s">
        <v>949</v>
      </c>
      <c r="H3855" t="s">
        <v>1372</v>
      </c>
      <c r="I3855" t="s">
        <v>1373</v>
      </c>
      <c r="J3855">
        <v>2025</v>
      </c>
      <c r="K3855">
        <v>100</v>
      </c>
      <c r="L3855" t="s">
        <v>2938</v>
      </c>
      <c r="M3855" t="s">
        <v>12883</v>
      </c>
      <c r="N3855" t="s">
        <v>12884</v>
      </c>
      <c r="O3855" t="s">
        <v>1753</v>
      </c>
    </row>
    <row r="3856" spans="1:15">
      <c r="A3856" t="s">
        <v>12885</v>
      </c>
      <c r="B3856" t="s">
        <v>1237</v>
      </c>
      <c r="C3856" t="s">
        <v>2875</v>
      </c>
      <c r="E3856" t="s">
        <v>2521</v>
      </c>
      <c r="F3856" t="s">
        <v>2926</v>
      </c>
      <c r="G3856" t="s">
        <v>955</v>
      </c>
      <c r="H3856" t="s">
        <v>1372</v>
      </c>
      <c r="I3856" t="s">
        <v>1373</v>
      </c>
      <c r="J3856">
        <v>2025</v>
      </c>
      <c r="K3856">
        <v>33</v>
      </c>
      <c r="L3856" t="s">
        <v>3788</v>
      </c>
      <c r="M3856" t="s">
        <v>12886</v>
      </c>
      <c r="N3856" t="s">
        <v>12887</v>
      </c>
      <c r="O3856" t="s">
        <v>1753</v>
      </c>
    </row>
    <row r="3857" spans="1:15">
      <c r="A3857" t="s">
        <v>12888</v>
      </c>
      <c r="B3857" t="s">
        <v>1238</v>
      </c>
      <c r="C3857" t="s">
        <v>2875</v>
      </c>
      <c r="E3857" t="s">
        <v>2521</v>
      </c>
      <c r="F3857" t="s">
        <v>2926</v>
      </c>
      <c r="G3857" t="s">
        <v>961</v>
      </c>
      <c r="H3857" t="s">
        <v>1372</v>
      </c>
      <c r="I3857" t="s">
        <v>1373</v>
      </c>
      <c r="J3857">
        <v>2025</v>
      </c>
      <c r="K3857">
        <v>100</v>
      </c>
      <c r="L3857" t="s">
        <v>4644</v>
      </c>
      <c r="M3857" t="s">
        <v>12889</v>
      </c>
      <c r="N3857" t="s">
        <v>12890</v>
      </c>
      <c r="O3857" t="s">
        <v>1753</v>
      </c>
    </row>
    <row r="3858" spans="1:15">
      <c r="A3858" t="s">
        <v>12891</v>
      </c>
      <c r="B3858" t="s">
        <v>1239</v>
      </c>
      <c r="C3858" t="s">
        <v>2947</v>
      </c>
      <c r="E3858" t="s">
        <v>2487</v>
      </c>
      <c r="F3858" t="s">
        <v>2948</v>
      </c>
      <c r="G3858" t="s">
        <v>965</v>
      </c>
      <c r="H3858" t="s">
        <v>1372</v>
      </c>
      <c r="I3858" t="s">
        <v>1373</v>
      </c>
      <c r="J3858">
        <v>2025</v>
      </c>
      <c r="K3858">
        <v>33</v>
      </c>
      <c r="L3858" t="s">
        <v>2949</v>
      </c>
      <c r="M3858" t="s">
        <v>12892</v>
      </c>
      <c r="N3858" t="s">
        <v>12893</v>
      </c>
      <c r="O3858" t="s">
        <v>1753</v>
      </c>
    </row>
    <row r="3859" spans="1:15">
      <c r="A3859" t="s">
        <v>12894</v>
      </c>
      <c r="B3859" t="s">
        <v>1240</v>
      </c>
      <c r="C3859" t="s">
        <v>2947</v>
      </c>
      <c r="E3859" t="s">
        <v>2487</v>
      </c>
      <c r="F3859" t="s">
        <v>2948</v>
      </c>
      <c r="G3859" t="s">
        <v>971</v>
      </c>
      <c r="H3859" t="s">
        <v>1372</v>
      </c>
      <c r="I3859" t="s">
        <v>1373</v>
      </c>
      <c r="J3859">
        <v>2025</v>
      </c>
      <c r="K3859">
        <v>100</v>
      </c>
      <c r="L3859" t="s">
        <v>5124</v>
      </c>
      <c r="M3859" t="s">
        <v>12895</v>
      </c>
      <c r="N3859" t="s">
        <v>12896</v>
      </c>
      <c r="O3859" t="s">
        <v>1753</v>
      </c>
    </row>
    <row r="3860" spans="1:15">
      <c r="A3860" t="s">
        <v>12897</v>
      </c>
      <c r="B3860" t="s">
        <v>1241</v>
      </c>
      <c r="C3860" t="s">
        <v>2947</v>
      </c>
      <c r="E3860" t="s">
        <v>2487</v>
      </c>
      <c r="F3860" t="s">
        <v>2948</v>
      </c>
      <c r="G3860" t="s">
        <v>975</v>
      </c>
      <c r="H3860" t="s">
        <v>1372</v>
      </c>
      <c r="I3860" t="s">
        <v>1373</v>
      </c>
      <c r="J3860">
        <v>2025</v>
      </c>
      <c r="K3860">
        <v>33</v>
      </c>
      <c r="L3860" t="s">
        <v>2957</v>
      </c>
      <c r="M3860" t="s">
        <v>12898</v>
      </c>
      <c r="N3860" t="s">
        <v>12899</v>
      </c>
      <c r="O3860" t="s">
        <v>1753</v>
      </c>
    </row>
    <row r="3861" spans="1:15">
      <c r="A3861" t="s">
        <v>12900</v>
      </c>
      <c r="B3861" t="s">
        <v>1242</v>
      </c>
      <c r="C3861" t="s">
        <v>2947</v>
      </c>
      <c r="E3861" t="s">
        <v>2504</v>
      </c>
      <c r="F3861" t="s">
        <v>2948</v>
      </c>
      <c r="G3861" t="s">
        <v>981</v>
      </c>
      <c r="H3861" t="s">
        <v>1372</v>
      </c>
      <c r="I3861" t="s">
        <v>1373</v>
      </c>
      <c r="J3861">
        <v>2025</v>
      </c>
      <c r="K3861">
        <v>0</v>
      </c>
      <c r="L3861" t="s">
        <v>2961</v>
      </c>
      <c r="M3861" t="s">
        <v>12901</v>
      </c>
      <c r="N3861" t="s">
        <v>12902</v>
      </c>
      <c r="O3861" t="s">
        <v>1753</v>
      </c>
    </row>
    <row r="3862" spans="1:15">
      <c r="A3862" t="s">
        <v>12903</v>
      </c>
      <c r="B3862" t="s">
        <v>1243</v>
      </c>
      <c r="C3862" t="s">
        <v>2947</v>
      </c>
      <c r="E3862" t="s">
        <v>2504</v>
      </c>
      <c r="F3862" t="s">
        <v>2948</v>
      </c>
      <c r="G3862" t="s">
        <v>986</v>
      </c>
      <c r="H3862" t="s">
        <v>1372</v>
      </c>
      <c r="I3862" t="s">
        <v>1373</v>
      </c>
      <c r="J3862">
        <v>2025</v>
      </c>
      <c r="K3862">
        <v>0</v>
      </c>
      <c r="L3862" t="s">
        <v>2954</v>
      </c>
      <c r="N3862" t="s">
        <v>12902</v>
      </c>
      <c r="O3862" t="s">
        <v>1753</v>
      </c>
    </row>
    <row r="3863" spans="1:15">
      <c r="A3863" t="s">
        <v>12904</v>
      </c>
      <c r="B3863" t="s">
        <v>1244</v>
      </c>
      <c r="C3863" t="s">
        <v>2947</v>
      </c>
      <c r="E3863" t="s">
        <v>2504</v>
      </c>
      <c r="F3863" t="s">
        <v>2948</v>
      </c>
      <c r="G3863" t="s">
        <v>989</v>
      </c>
      <c r="H3863" t="s">
        <v>1372</v>
      </c>
      <c r="I3863" t="s">
        <v>1373</v>
      </c>
      <c r="J3863">
        <v>2025</v>
      </c>
      <c r="K3863">
        <v>0</v>
      </c>
      <c r="L3863" t="s">
        <v>2961</v>
      </c>
      <c r="M3863" t="s">
        <v>12905</v>
      </c>
      <c r="N3863" t="s">
        <v>12906</v>
      </c>
      <c r="O3863" t="s">
        <v>1753</v>
      </c>
    </row>
    <row r="3864" spans="1:15">
      <c r="A3864" t="s">
        <v>12907</v>
      </c>
      <c r="B3864" t="s">
        <v>1245</v>
      </c>
      <c r="C3864" t="s">
        <v>2947</v>
      </c>
      <c r="E3864" t="s">
        <v>2966</v>
      </c>
      <c r="F3864" t="s">
        <v>2948</v>
      </c>
      <c r="G3864" t="s">
        <v>993</v>
      </c>
      <c r="H3864" t="s">
        <v>1372</v>
      </c>
      <c r="I3864" t="s">
        <v>1373</v>
      </c>
      <c r="J3864">
        <v>2025</v>
      </c>
      <c r="K3864">
        <v>33</v>
      </c>
      <c r="L3864" t="s">
        <v>7012</v>
      </c>
      <c r="M3864" t="s">
        <v>12908</v>
      </c>
      <c r="N3864" t="s">
        <v>12909</v>
      </c>
      <c r="O3864" t="s">
        <v>1753</v>
      </c>
    </row>
    <row r="3865" spans="1:15">
      <c r="A3865" t="s">
        <v>12910</v>
      </c>
      <c r="B3865" t="s">
        <v>1246</v>
      </c>
      <c r="C3865" t="s">
        <v>2947</v>
      </c>
      <c r="E3865" t="s">
        <v>2487</v>
      </c>
      <c r="F3865" t="s">
        <v>2948</v>
      </c>
      <c r="G3865" t="s">
        <v>998</v>
      </c>
      <c r="H3865" t="s">
        <v>1372</v>
      </c>
      <c r="I3865" t="s">
        <v>1373</v>
      </c>
      <c r="J3865">
        <v>2025</v>
      </c>
      <c r="K3865">
        <v>33</v>
      </c>
      <c r="L3865" t="s">
        <v>7018</v>
      </c>
      <c r="M3865" t="s">
        <v>12911</v>
      </c>
      <c r="N3865" t="s">
        <v>12912</v>
      </c>
      <c r="O3865" t="s">
        <v>1753</v>
      </c>
    </row>
    <row r="3866" spans="1:15">
      <c r="A3866" t="s">
        <v>12913</v>
      </c>
      <c r="B3866" t="s">
        <v>1247</v>
      </c>
      <c r="C3866" t="s">
        <v>2947</v>
      </c>
      <c r="E3866" t="s">
        <v>2504</v>
      </c>
      <c r="F3866" t="s">
        <v>2948</v>
      </c>
      <c r="G3866" t="s">
        <v>1003</v>
      </c>
      <c r="H3866" t="s">
        <v>1372</v>
      </c>
      <c r="I3866" t="s">
        <v>1373</v>
      </c>
      <c r="J3866">
        <v>2025</v>
      </c>
      <c r="K3866">
        <v>0</v>
      </c>
      <c r="L3866" t="s">
        <v>2961</v>
      </c>
      <c r="N3866" t="s">
        <v>12914</v>
      </c>
      <c r="O3866" t="s">
        <v>1753</v>
      </c>
    </row>
    <row r="3867" spans="1:15">
      <c r="A3867" t="s">
        <v>12915</v>
      </c>
      <c r="B3867" t="s">
        <v>1248</v>
      </c>
      <c r="C3867" t="s">
        <v>2947</v>
      </c>
      <c r="E3867" t="s">
        <v>2487</v>
      </c>
      <c r="F3867" t="s">
        <v>2948</v>
      </c>
      <c r="G3867" t="s">
        <v>1007</v>
      </c>
      <c r="H3867" t="s">
        <v>1372</v>
      </c>
      <c r="I3867" t="s">
        <v>1373</v>
      </c>
      <c r="J3867">
        <v>2025</v>
      </c>
      <c r="K3867">
        <v>0</v>
      </c>
      <c r="L3867" t="s">
        <v>2954</v>
      </c>
      <c r="M3867" t="s">
        <v>12916</v>
      </c>
      <c r="N3867" t="s">
        <v>12917</v>
      </c>
      <c r="O3867" t="s">
        <v>1753</v>
      </c>
    </row>
    <row r="3868" spans="1:15">
      <c r="A3868" t="s">
        <v>12918</v>
      </c>
      <c r="B3868" t="s">
        <v>1249</v>
      </c>
      <c r="C3868" t="s">
        <v>2947</v>
      </c>
      <c r="E3868" t="s">
        <v>2966</v>
      </c>
      <c r="F3868" t="s">
        <v>2979</v>
      </c>
      <c r="G3868" t="s">
        <v>1011</v>
      </c>
      <c r="H3868" t="s">
        <v>1372</v>
      </c>
      <c r="I3868" t="s">
        <v>1373</v>
      </c>
      <c r="J3868">
        <v>2025</v>
      </c>
      <c r="K3868">
        <v>0</v>
      </c>
      <c r="L3868" t="s">
        <v>2961</v>
      </c>
      <c r="N3868" t="s">
        <v>12919</v>
      </c>
      <c r="O3868" t="s">
        <v>1753</v>
      </c>
    </row>
    <row r="3869" spans="1:15">
      <c r="A3869" t="s">
        <v>12920</v>
      </c>
      <c r="B3869" t="s">
        <v>1250</v>
      </c>
      <c r="C3869" t="s">
        <v>2947</v>
      </c>
      <c r="E3869" t="s">
        <v>2499</v>
      </c>
      <c r="F3869" t="s">
        <v>2876</v>
      </c>
      <c r="G3869" t="s">
        <v>1017</v>
      </c>
      <c r="H3869" t="s">
        <v>1372</v>
      </c>
      <c r="I3869" t="s">
        <v>1373</v>
      </c>
      <c r="J3869">
        <v>2025</v>
      </c>
      <c r="K3869">
        <v>67</v>
      </c>
      <c r="L3869" t="s">
        <v>2984</v>
      </c>
      <c r="M3869" t="s">
        <v>12921</v>
      </c>
      <c r="N3869" t="s">
        <v>12922</v>
      </c>
      <c r="O3869" t="s">
        <v>1753</v>
      </c>
    </row>
    <row r="3870" spans="1:15">
      <c r="A3870" t="s">
        <v>12923</v>
      </c>
      <c r="B3870" t="s">
        <v>1251</v>
      </c>
      <c r="C3870" t="s">
        <v>2947</v>
      </c>
      <c r="E3870" t="s">
        <v>2499</v>
      </c>
      <c r="F3870" t="s">
        <v>2876</v>
      </c>
      <c r="G3870" t="s">
        <v>1022</v>
      </c>
      <c r="H3870" t="s">
        <v>1372</v>
      </c>
      <c r="I3870" t="s">
        <v>1373</v>
      </c>
      <c r="J3870">
        <v>2025</v>
      </c>
      <c r="K3870">
        <v>100</v>
      </c>
      <c r="L3870" t="s">
        <v>6008</v>
      </c>
      <c r="M3870" t="s">
        <v>12924</v>
      </c>
      <c r="N3870" t="s">
        <v>12925</v>
      </c>
      <c r="O3870" t="s">
        <v>1753</v>
      </c>
    </row>
    <row r="3871" spans="1:15">
      <c r="A3871" t="s">
        <v>12926</v>
      </c>
      <c r="B3871" t="s">
        <v>1252</v>
      </c>
      <c r="C3871" t="s">
        <v>2947</v>
      </c>
      <c r="E3871" t="s">
        <v>2499</v>
      </c>
      <c r="F3871" t="s">
        <v>2876</v>
      </c>
      <c r="G3871" t="s">
        <v>1027</v>
      </c>
      <c r="H3871" t="s">
        <v>1372</v>
      </c>
      <c r="I3871" t="s">
        <v>1373</v>
      </c>
      <c r="J3871">
        <v>2025</v>
      </c>
      <c r="K3871">
        <v>0</v>
      </c>
      <c r="L3871" t="s">
        <v>2961</v>
      </c>
      <c r="M3871" t="s">
        <v>12927</v>
      </c>
      <c r="N3871" t="s">
        <v>12928</v>
      </c>
      <c r="O3871" t="s">
        <v>1753</v>
      </c>
    </row>
    <row r="3872" spans="1:15">
      <c r="A3872" t="s">
        <v>12929</v>
      </c>
      <c r="B3872" t="s">
        <v>1253</v>
      </c>
      <c r="C3872" t="s">
        <v>2947</v>
      </c>
      <c r="E3872" t="s">
        <v>2521</v>
      </c>
      <c r="F3872" t="s">
        <v>2876</v>
      </c>
      <c r="G3872" t="s">
        <v>1032</v>
      </c>
      <c r="H3872" t="s">
        <v>1372</v>
      </c>
      <c r="I3872" t="s">
        <v>1373</v>
      </c>
      <c r="J3872">
        <v>2025</v>
      </c>
      <c r="K3872">
        <v>33</v>
      </c>
      <c r="L3872" t="s">
        <v>6015</v>
      </c>
      <c r="M3872" t="s">
        <v>12930</v>
      </c>
      <c r="N3872" t="s">
        <v>12931</v>
      </c>
      <c r="O3872" t="s">
        <v>1753</v>
      </c>
    </row>
    <row r="3873" spans="1:19">
      <c r="A3873" t="s">
        <v>12932</v>
      </c>
      <c r="B3873" t="s">
        <v>1254</v>
      </c>
      <c r="C3873" t="s">
        <v>2947</v>
      </c>
      <c r="E3873" t="s">
        <v>2521</v>
      </c>
      <c r="F3873" t="s">
        <v>2926</v>
      </c>
      <c r="G3873" t="s">
        <v>1038</v>
      </c>
      <c r="H3873" t="s">
        <v>1372</v>
      </c>
      <c r="I3873" t="s">
        <v>1373</v>
      </c>
      <c r="J3873">
        <v>2025</v>
      </c>
      <c r="K3873">
        <v>100</v>
      </c>
      <c r="L3873" t="s">
        <v>3841</v>
      </c>
      <c r="M3873" t="s">
        <v>12933</v>
      </c>
      <c r="N3873" t="s">
        <v>12934</v>
      </c>
      <c r="O3873" t="s">
        <v>1753</v>
      </c>
    </row>
    <row r="3874" spans="1:19">
      <c r="A3874" t="s">
        <v>12935</v>
      </c>
      <c r="B3874" t="s">
        <v>1255</v>
      </c>
      <c r="C3874" t="s">
        <v>2947</v>
      </c>
      <c r="E3874" t="s">
        <v>2521</v>
      </c>
      <c r="F3874" t="s">
        <v>2926</v>
      </c>
      <c r="G3874" t="s">
        <v>1041</v>
      </c>
      <c r="H3874" t="s">
        <v>1372</v>
      </c>
      <c r="I3874" t="s">
        <v>1373</v>
      </c>
      <c r="J3874">
        <v>2025</v>
      </c>
      <c r="K3874">
        <v>67</v>
      </c>
      <c r="L3874" t="s">
        <v>8231</v>
      </c>
      <c r="M3874" t="s">
        <v>12936</v>
      </c>
      <c r="N3874" t="s">
        <v>12937</v>
      </c>
      <c r="O3874" t="s">
        <v>1753</v>
      </c>
      <c r="S3874" t="s">
        <v>12938</v>
      </c>
    </row>
    <row r="3875" spans="1:19">
      <c r="A3875" t="s">
        <v>12939</v>
      </c>
      <c r="B3875" t="s">
        <v>1256</v>
      </c>
      <c r="C3875" t="s">
        <v>2947</v>
      </c>
      <c r="E3875" t="s">
        <v>2521</v>
      </c>
      <c r="F3875" t="s">
        <v>2926</v>
      </c>
      <c r="G3875" t="s">
        <v>1046</v>
      </c>
      <c r="H3875" t="s">
        <v>1372</v>
      </c>
      <c r="I3875" t="s">
        <v>1373</v>
      </c>
      <c r="J3875">
        <v>2025</v>
      </c>
      <c r="K3875">
        <v>100</v>
      </c>
      <c r="L3875" t="s">
        <v>5185</v>
      </c>
      <c r="M3875" t="s">
        <v>12940</v>
      </c>
      <c r="N3875" t="s">
        <v>12941</v>
      </c>
      <c r="O3875" t="s">
        <v>1753</v>
      </c>
    </row>
    <row r="3876" spans="1:19">
      <c r="A3876" t="s">
        <v>12942</v>
      </c>
      <c r="B3876" t="s">
        <v>1257</v>
      </c>
      <c r="C3876" t="s">
        <v>2486</v>
      </c>
      <c r="D3876" t="s">
        <v>1742</v>
      </c>
      <c r="E3876" t="s">
        <v>2487</v>
      </c>
      <c r="F3876" t="s">
        <v>2488</v>
      </c>
      <c r="G3876" t="s">
        <v>2489</v>
      </c>
      <c r="H3876" t="s">
        <v>1375</v>
      </c>
      <c r="I3876" t="s">
        <v>1376</v>
      </c>
      <c r="J3876">
        <v>2025</v>
      </c>
      <c r="K3876">
        <v>0</v>
      </c>
      <c r="L3876" t="s">
        <v>2999</v>
      </c>
      <c r="M3876" t="s">
        <v>12943</v>
      </c>
      <c r="N3876" t="s">
        <v>12944</v>
      </c>
    </row>
    <row r="3877" spans="1:19">
      <c r="A3877" t="s">
        <v>12945</v>
      </c>
      <c r="B3877" t="s">
        <v>1258</v>
      </c>
      <c r="C3877" t="s">
        <v>2486</v>
      </c>
      <c r="D3877" t="s">
        <v>1743</v>
      </c>
      <c r="E3877" t="s">
        <v>2487</v>
      </c>
      <c r="F3877" t="s">
        <v>2488</v>
      </c>
      <c r="G3877" t="s">
        <v>2494</v>
      </c>
      <c r="H3877" t="s">
        <v>1375</v>
      </c>
      <c r="I3877" t="s">
        <v>1376</v>
      </c>
      <c r="J3877">
        <v>2025</v>
      </c>
      <c r="K3877">
        <v>33</v>
      </c>
      <c r="L3877" t="s">
        <v>4308</v>
      </c>
      <c r="M3877" t="s">
        <v>12946</v>
      </c>
      <c r="N3877" t="s">
        <v>12947</v>
      </c>
    </row>
    <row r="3878" spans="1:19">
      <c r="A3878" t="s">
        <v>12948</v>
      </c>
      <c r="B3878" t="s">
        <v>1259</v>
      </c>
      <c r="C3878" t="s">
        <v>2486</v>
      </c>
      <c r="D3878" t="s">
        <v>1744</v>
      </c>
      <c r="E3878" t="s">
        <v>2499</v>
      </c>
      <c r="F3878" t="s">
        <v>2488</v>
      </c>
      <c r="G3878" t="s">
        <v>2500</v>
      </c>
      <c r="H3878" t="s">
        <v>1375</v>
      </c>
      <c r="I3878" t="s">
        <v>1376</v>
      </c>
      <c r="J3878">
        <v>2025</v>
      </c>
      <c r="K3878">
        <v>100</v>
      </c>
      <c r="L3878" t="s">
        <v>3348</v>
      </c>
      <c r="M3878" t="s">
        <v>12949</v>
      </c>
      <c r="N3878" t="s">
        <v>12950</v>
      </c>
    </row>
    <row r="3879" spans="1:19">
      <c r="A3879" t="s">
        <v>12951</v>
      </c>
      <c r="B3879" t="s">
        <v>1260</v>
      </c>
      <c r="C3879" t="s">
        <v>2486</v>
      </c>
      <c r="D3879" t="s">
        <v>1745</v>
      </c>
      <c r="E3879" t="s">
        <v>2504</v>
      </c>
      <c r="F3879" t="s">
        <v>2488</v>
      </c>
      <c r="G3879" t="s">
        <v>2505</v>
      </c>
      <c r="H3879" t="s">
        <v>1375</v>
      </c>
      <c r="I3879" t="s">
        <v>1376</v>
      </c>
      <c r="J3879">
        <v>2025</v>
      </c>
      <c r="K3879">
        <v>100</v>
      </c>
      <c r="L3879" t="s">
        <v>3355</v>
      </c>
      <c r="M3879" t="s">
        <v>12952</v>
      </c>
      <c r="N3879" t="s">
        <v>12953</v>
      </c>
    </row>
    <row r="3880" spans="1:19">
      <c r="A3880" t="s">
        <v>12954</v>
      </c>
      <c r="B3880" t="s">
        <v>1261</v>
      </c>
      <c r="C3880" t="s">
        <v>2486</v>
      </c>
      <c r="D3880" t="s">
        <v>1746</v>
      </c>
      <c r="E3880" t="s">
        <v>2504</v>
      </c>
      <c r="F3880" t="s">
        <v>2488</v>
      </c>
      <c r="G3880" t="s">
        <v>2511</v>
      </c>
      <c r="H3880" t="s">
        <v>1375</v>
      </c>
      <c r="I3880" t="s">
        <v>1376</v>
      </c>
      <c r="J3880">
        <v>2025</v>
      </c>
      <c r="K3880">
        <v>33</v>
      </c>
      <c r="L3880" t="s">
        <v>5662</v>
      </c>
      <c r="M3880" t="s">
        <v>12955</v>
      </c>
      <c r="N3880" t="s">
        <v>12956</v>
      </c>
    </row>
    <row r="3881" spans="1:19">
      <c r="A3881" t="s">
        <v>12957</v>
      </c>
      <c r="B3881" t="s">
        <v>1262</v>
      </c>
      <c r="C3881" t="s">
        <v>2486</v>
      </c>
      <c r="D3881" t="s">
        <v>1747</v>
      </c>
      <c r="E3881" t="s">
        <v>2504</v>
      </c>
      <c r="F3881" t="s">
        <v>2488</v>
      </c>
      <c r="G3881" t="s">
        <v>2516</v>
      </c>
      <c r="H3881" t="s">
        <v>1375</v>
      </c>
      <c r="I3881" t="s">
        <v>1376</v>
      </c>
      <c r="J3881">
        <v>2025</v>
      </c>
      <c r="K3881">
        <v>100</v>
      </c>
      <c r="L3881" t="s">
        <v>2517</v>
      </c>
      <c r="M3881" t="s">
        <v>12958</v>
      </c>
      <c r="N3881" t="s">
        <v>12959</v>
      </c>
    </row>
    <row r="3882" spans="1:19">
      <c r="A3882" t="s">
        <v>12960</v>
      </c>
      <c r="B3882" t="s">
        <v>1263</v>
      </c>
      <c r="C3882" t="s">
        <v>2486</v>
      </c>
      <c r="D3882" t="s">
        <v>1695</v>
      </c>
      <c r="E3882" t="s">
        <v>2521</v>
      </c>
      <c r="F3882" t="s">
        <v>2488</v>
      </c>
      <c r="G3882" t="s">
        <v>2522</v>
      </c>
      <c r="H3882" t="s">
        <v>1375</v>
      </c>
      <c r="I3882" t="s">
        <v>1376</v>
      </c>
      <c r="J3882">
        <v>2025</v>
      </c>
      <c r="K3882">
        <v>33</v>
      </c>
      <c r="L3882" t="s">
        <v>6562</v>
      </c>
      <c r="M3882" t="s">
        <v>12961</v>
      </c>
      <c r="N3882" t="s">
        <v>12962</v>
      </c>
    </row>
    <row r="3883" spans="1:19">
      <c r="A3883" t="s">
        <v>12963</v>
      </c>
      <c r="B3883" t="s">
        <v>1115</v>
      </c>
      <c r="C3883" t="s">
        <v>2486</v>
      </c>
      <c r="D3883" t="s">
        <v>1743</v>
      </c>
      <c r="E3883" t="s">
        <v>2487</v>
      </c>
      <c r="F3883" t="s">
        <v>2526</v>
      </c>
      <c r="G3883" t="s">
        <v>289</v>
      </c>
      <c r="H3883" t="s">
        <v>1375</v>
      </c>
      <c r="I3883" t="s">
        <v>1376</v>
      </c>
      <c r="J3883">
        <v>2025</v>
      </c>
      <c r="K3883">
        <v>100</v>
      </c>
      <c r="L3883" t="s">
        <v>2527</v>
      </c>
      <c r="M3883" t="s">
        <v>12946</v>
      </c>
      <c r="N3883" t="s">
        <v>12964</v>
      </c>
    </row>
    <row r="3884" spans="1:19">
      <c r="A3884" t="s">
        <v>12965</v>
      </c>
      <c r="B3884" t="s">
        <v>1116</v>
      </c>
      <c r="C3884" t="s">
        <v>2486</v>
      </c>
      <c r="D3884" t="s">
        <v>1743</v>
      </c>
      <c r="E3884" t="s">
        <v>2487</v>
      </c>
      <c r="F3884" t="s">
        <v>2526</v>
      </c>
      <c r="G3884" t="s">
        <v>296</v>
      </c>
      <c r="H3884" t="s">
        <v>1375</v>
      </c>
      <c r="I3884" t="s">
        <v>1376</v>
      </c>
      <c r="J3884">
        <v>2025</v>
      </c>
      <c r="K3884">
        <v>100</v>
      </c>
      <c r="L3884" t="s">
        <v>2531</v>
      </c>
      <c r="M3884" t="s">
        <v>12966</v>
      </c>
      <c r="N3884" t="s">
        <v>12967</v>
      </c>
    </row>
    <row r="3885" spans="1:19">
      <c r="A3885" t="s">
        <v>12968</v>
      </c>
      <c r="B3885" t="s">
        <v>1117</v>
      </c>
      <c r="C3885" t="s">
        <v>2486</v>
      </c>
      <c r="D3885" t="s">
        <v>1743</v>
      </c>
      <c r="E3885" t="s">
        <v>2487</v>
      </c>
      <c r="F3885" t="s">
        <v>2526</v>
      </c>
      <c r="G3885" t="s">
        <v>300</v>
      </c>
      <c r="H3885" t="s">
        <v>1375</v>
      </c>
      <c r="I3885" t="s">
        <v>1376</v>
      </c>
      <c r="J3885">
        <v>2025</v>
      </c>
      <c r="K3885">
        <v>100</v>
      </c>
      <c r="L3885" t="s">
        <v>2534</v>
      </c>
      <c r="M3885" t="s">
        <v>12966</v>
      </c>
      <c r="N3885" t="s">
        <v>12969</v>
      </c>
    </row>
    <row r="3886" spans="1:19">
      <c r="A3886" t="s">
        <v>12970</v>
      </c>
      <c r="B3886" t="s">
        <v>1118</v>
      </c>
      <c r="C3886" t="s">
        <v>2486</v>
      </c>
      <c r="D3886" t="s">
        <v>1743</v>
      </c>
      <c r="E3886" t="s">
        <v>2487</v>
      </c>
      <c r="F3886" t="s">
        <v>2526</v>
      </c>
      <c r="G3886" t="s">
        <v>304</v>
      </c>
      <c r="H3886" t="s">
        <v>1375</v>
      </c>
      <c r="I3886" t="s">
        <v>1376</v>
      </c>
      <c r="J3886">
        <v>2025</v>
      </c>
      <c r="K3886">
        <v>100</v>
      </c>
      <c r="L3886" t="s">
        <v>2537</v>
      </c>
      <c r="M3886" t="s">
        <v>12966</v>
      </c>
      <c r="N3886" t="s">
        <v>12971</v>
      </c>
    </row>
    <row r="3887" spans="1:19">
      <c r="A3887" t="s">
        <v>12972</v>
      </c>
      <c r="B3887" t="s">
        <v>1119</v>
      </c>
      <c r="C3887" t="s">
        <v>2486</v>
      </c>
      <c r="D3887" t="s">
        <v>1743</v>
      </c>
      <c r="E3887" t="s">
        <v>2487</v>
      </c>
      <c r="F3887" t="s">
        <v>2526</v>
      </c>
      <c r="G3887" t="s">
        <v>308</v>
      </c>
      <c r="H3887" t="s">
        <v>1375</v>
      </c>
      <c r="I3887" t="s">
        <v>1376</v>
      </c>
      <c r="J3887">
        <v>2025</v>
      </c>
      <c r="K3887">
        <v>100</v>
      </c>
      <c r="L3887" t="s">
        <v>2540</v>
      </c>
      <c r="M3887" t="s">
        <v>12966</v>
      </c>
      <c r="N3887" t="s">
        <v>12973</v>
      </c>
    </row>
    <row r="3888" spans="1:19">
      <c r="A3888" t="s">
        <v>12974</v>
      </c>
      <c r="B3888" t="s">
        <v>1120</v>
      </c>
      <c r="C3888" t="s">
        <v>2486</v>
      </c>
      <c r="D3888" t="s">
        <v>1743</v>
      </c>
      <c r="E3888" t="s">
        <v>2487</v>
      </c>
      <c r="F3888" t="s">
        <v>2526</v>
      </c>
      <c r="G3888" t="s">
        <v>312</v>
      </c>
      <c r="H3888" t="s">
        <v>1375</v>
      </c>
      <c r="I3888" t="s">
        <v>1376</v>
      </c>
      <c r="J3888">
        <v>2025</v>
      </c>
      <c r="K3888">
        <v>100</v>
      </c>
      <c r="L3888" t="s">
        <v>2543</v>
      </c>
      <c r="M3888" t="s">
        <v>12975</v>
      </c>
      <c r="N3888" t="s">
        <v>12976</v>
      </c>
    </row>
    <row r="3889" spans="1:14">
      <c r="A3889" t="s">
        <v>12977</v>
      </c>
      <c r="B3889" t="s">
        <v>1121</v>
      </c>
      <c r="C3889" t="s">
        <v>2486</v>
      </c>
      <c r="D3889" t="s">
        <v>1743</v>
      </c>
      <c r="E3889" t="s">
        <v>2487</v>
      </c>
      <c r="F3889" t="s">
        <v>2526</v>
      </c>
      <c r="G3889" t="s">
        <v>318</v>
      </c>
      <c r="H3889" t="s">
        <v>1375</v>
      </c>
      <c r="I3889" t="s">
        <v>1376</v>
      </c>
      <c r="J3889">
        <v>2025</v>
      </c>
      <c r="K3889">
        <v>100</v>
      </c>
      <c r="L3889" t="s">
        <v>5688</v>
      </c>
      <c r="M3889" t="s">
        <v>12966</v>
      </c>
      <c r="N3889" t="s">
        <v>12978</v>
      </c>
    </row>
    <row r="3890" spans="1:14">
      <c r="A3890" t="s">
        <v>12979</v>
      </c>
      <c r="B3890" t="s">
        <v>1122</v>
      </c>
      <c r="C3890" t="s">
        <v>2486</v>
      </c>
      <c r="D3890" t="s">
        <v>1743</v>
      </c>
      <c r="E3890" t="s">
        <v>2487</v>
      </c>
      <c r="F3890" t="s">
        <v>2526</v>
      </c>
      <c r="G3890" t="s">
        <v>324</v>
      </c>
      <c r="H3890" t="s">
        <v>1375</v>
      </c>
      <c r="I3890" t="s">
        <v>1376</v>
      </c>
      <c r="J3890">
        <v>2025</v>
      </c>
      <c r="K3890">
        <v>100</v>
      </c>
      <c r="L3890" t="s">
        <v>2549</v>
      </c>
      <c r="M3890" t="s">
        <v>12966</v>
      </c>
      <c r="N3890" t="s">
        <v>12980</v>
      </c>
    </row>
    <row r="3891" spans="1:14">
      <c r="A3891" t="s">
        <v>12981</v>
      </c>
      <c r="B3891" t="s">
        <v>1123</v>
      </c>
      <c r="C3891" t="s">
        <v>2486</v>
      </c>
      <c r="D3891" t="s">
        <v>1743</v>
      </c>
      <c r="E3891" t="s">
        <v>2487</v>
      </c>
      <c r="F3891" t="s">
        <v>2552</v>
      </c>
      <c r="G3891" t="s">
        <v>330</v>
      </c>
      <c r="H3891" t="s">
        <v>1375</v>
      </c>
      <c r="I3891" t="s">
        <v>1376</v>
      </c>
      <c r="J3891">
        <v>2025</v>
      </c>
      <c r="K3891">
        <v>100</v>
      </c>
      <c r="L3891" t="s">
        <v>2553</v>
      </c>
      <c r="M3891" t="s">
        <v>12982</v>
      </c>
      <c r="N3891" t="s">
        <v>12983</v>
      </c>
    </row>
    <row r="3892" spans="1:14">
      <c r="A3892" t="s">
        <v>12984</v>
      </c>
      <c r="B3892" t="s">
        <v>1124</v>
      </c>
      <c r="C3892" t="s">
        <v>2486</v>
      </c>
      <c r="D3892" t="s">
        <v>1743</v>
      </c>
      <c r="E3892" t="s">
        <v>2487</v>
      </c>
      <c r="F3892" t="s">
        <v>2552</v>
      </c>
      <c r="G3892" t="s">
        <v>336</v>
      </c>
      <c r="H3892" t="s">
        <v>1375</v>
      </c>
      <c r="I3892" t="s">
        <v>1376</v>
      </c>
      <c r="J3892">
        <v>2025</v>
      </c>
      <c r="K3892">
        <v>100</v>
      </c>
      <c r="L3892" t="s">
        <v>3398</v>
      </c>
      <c r="M3892" t="s">
        <v>12982</v>
      </c>
      <c r="N3892" t="s">
        <v>12985</v>
      </c>
    </row>
    <row r="3893" spans="1:14">
      <c r="A3893" t="s">
        <v>12986</v>
      </c>
      <c r="B3893" t="s">
        <v>1125</v>
      </c>
      <c r="C3893" t="s">
        <v>2486</v>
      </c>
      <c r="D3893" t="s">
        <v>1743</v>
      </c>
      <c r="E3893" t="s">
        <v>2487</v>
      </c>
      <c r="F3893" t="s">
        <v>2552</v>
      </c>
      <c r="G3893" t="s">
        <v>342</v>
      </c>
      <c r="H3893" t="s">
        <v>1375</v>
      </c>
      <c r="I3893" t="s">
        <v>1376</v>
      </c>
      <c r="J3893">
        <v>2025</v>
      </c>
      <c r="K3893">
        <v>100</v>
      </c>
      <c r="L3893" t="s">
        <v>2559</v>
      </c>
      <c r="M3893" t="s">
        <v>12982</v>
      </c>
      <c r="N3893" t="s">
        <v>12987</v>
      </c>
    </row>
    <row r="3894" spans="1:14">
      <c r="A3894" t="s">
        <v>12988</v>
      </c>
      <c r="B3894" t="s">
        <v>1126</v>
      </c>
      <c r="C3894" t="s">
        <v>2486</v>
      </c>
      <c r="D3894" t="s">
        <v>1743</v>
      </c>
      <c r="E3894" t="s">
        <v>2487</v>
      </c>
      <c r="F3894" t="s">
        <v>2552</v>
      </c>
      <c r="G3894" t="s">
        <v>346</v>
      </c>
      <c r="H3894" t="s">
        <v>1375</v>
      </c>
      <c r="I3894" t="s">
        <v>1376</v>
      </c>
      <c r="J3894">
        <v>2025</v>
      </c>
      <c r="K3894">
        <v>100</v>
      </c>
      <c r="L3894" t="s">
        <v>5700</v>
      </c>
      <c r="M3894" t="s">
        <v>12982</v>
      </c>
      <c r="N3894" t="s">
        <v>12989</v>
      </c>
    </row>
    <row r="3895" spans="1:14">
      <c r="A3895" t="s">
        <v>12990</v>
      </c>
      <c r="B3895" t="s">
        <v>1127</v>
      </c>
      <c r="C3895" t="s">
        <v>2486</v>
      </c>
      <c r="D3895" t="s">
        <v>1743</v>
      </c>
      <c r="E3895" t="s">
        <v>2487</v>
      </c>
      <c r="F3895" t="s">
        <v>2565</v>
      </c>
      <c r="G3895" t="s">
        <v>352</v>
      </c>
      <c r="H3895" t="s">
        <v>1375</v>
      </c>
      <c r="I3895" t="s">
        <v>1376</v>
      </c>
      <c r="J3895">
        <v>2025</v>
      </c>
      <c r="K3895">
        <v>100</v>
      </c>
      <c r="L3895" t="s">
        <v>2566</v>
      </c>
      <c r="M3895" t="s">
        <v>12991</v>
      </c>
      <c r="N3895" t="s">
        <v>12992</v>
      </c>
    </row>
    <row r="3896" spans="1:14">
      <c r="A3896" t="s">
        <v>12993</v>
      </c>
      <c r="B3896" t="s">
        <v>1128</v>
      </c>
      <c r="C3896" t="s">
        <v>2486</v>
      </c>
      <c r="D3896" t="s">
        <v>1743</v>
      </c>
      <c r="E3896" t="s">
        <v>2487</v>
      </c>
      <c r="F3896" t="s">
        <v>2565</v>
      </c>
      <c r="G3896" t="s">
        <v>358</v>
      </c>
      <c r="H3896" t="s">
        <v>1375</v>
      </c>
      <c r="I3896" t="s">
        <v>1376</v>
      </c>
      <c r="J3896">
        <v>2025</v>
      </c>
      <c r="K3896">
        <v>0</v>
      </c>
      <c r="L3896" t="s">
        <v>3050</v>
      </c>
      <c r="M3896" t="s">
        <v>12994</v>
      </c>
      <c r="N3896" t="s">
        <v>12995</v>
      </c>
    </row>
    <row r="3897" spans="1:14">
      <c r="A3897" t="s">
        <v>12996</v>
      </c>
      <c r="B3897" t="s">
        <v>1129</v>
      </c>
      <c r="C3897" t="s">
        <v>2486</v>
      </c>
      <c r="D3897" t="s">
        <v>1743</v>
      </c>
      <c r="E3897" t="s">
        <v>2487</v>
      </c>
      <c r="F3897" t="s">
        <v>2573</v>
      </c>
      <c r="G3897" t="s">
        <v>364</v>
      </c>
      <c r="H3897" t="s">
        <v>1375</v>
      </c>
      <c r="I3897" t="s">
        <v>1376</v>
      </c>
      <c r="J3897">
        <v>2025</v>
      </c>
      <c r="K3897">
        <v>67</v>
      </c>
      <c r="L3897" t="s">
        <v>2574</v>
      </c>
      <c r="M3897" t="s">
        <v>12994</v>
      </c>
      <c r="N3897" t="s">
        <v>12997</v>
      </c>
    </row>
    <row r="3898" spans="1:14">
      <c r="A3898" t="s">
        <v>12998</v>
      </c>
      <c r="B3898" t="s">
        <v>1130</v>
      </c>
      <c r="C3898" t="s">
        <v>2486</v>
      </c>
      <c r="D3898" t="s">
        <v>1743</v>
      </c>
      <c r="E3898" t="s">
        <v>2487</v>
      </c>
      <c r="F3898" t="s">
        <v>2573</v>
      </c>
      <c r="G3898" t="s">
        <v>369</v>
      </c>
      <c r="H3898" t="s">
        <v>1375</v>
      </c>
      <c r="I3898" t="s">
        <v>1376</v>
      </c>
      <c r="J3898">
        <v>2025</v>
      </c>
      <c r="K3898">
        <v>0</v>
      </c>
      <c r="L3898" t="s">
        <v>2578</v>
      </c>
      <c r="M3898" t="s">
        <v>12994</v>
      </c>
      <c r="N3898" t="s">
        <v>12999</v>
      </c>
    </row>
    <row r="3899" spans="1:14">
      <c r="A3899" t="s">
        <v>13000</v>
      </c>
      <c r="B3899" t="s">
        <v>1131</v>
      </c>
      <c r="C3899" t="s">
        <v>2486</v>
      </c>
      <c r="D3899" t="s">
        <v>1743</v>
      </c>
      <c r="E3899" t="s">
        <v>2487</v>
      </c>
      <c r="F3899" t="s">
        <v>2580</v>
      </c>
      <c r="G3899" t="s">
        <v>374</v>
      </c>
      <c r="H3899" t="s">
        <v>1375</v>
      </c>
      <c r="I3899" t="s">
        <v>1376</v>
      </c>
      <c r="J3899">
        <v>2025</v>
      </c>
      <c r="K3899">
        <v>100</v>
      </c>
      <c r="L3899" t="s">
        <v>3056</v>
      </c>
      <c r="M3899" t="s">
        <v>12994</v>
      </c>
      <c r="N3899" t="s">
        <v>13001</v>
      </c>
    </row>
    <row r="3900" spans="1:14">
      <c r="A3900" t="s">
        <v>13002</v>
      </c>
      <c r="B3900" t="s">
        <v>1132</v>
      </c>
      <c r="C3900" t="s">
        <v>2486</v>
      </c>
      <c r="D3900" t="s">
        <v>1743</v>
      </c>
      <c r="E3900" t="s">
        <v>2487</v>
      </c>
      <c r="F3900" t="s">
        <v>2580</v>
      </c>
      <c r="G3900" t="s">
        <v>380</v>
      </c>
      <c r="H3900" t="s">
        <v>1375</v>
      </c>
      <c r="I3900" t="s">
        <v>1376</v>
      </c>
      <c r="J3900">
        <v>2025</v>
      </c>
      <c r="K3900">
        <v>33</v>
      </c>
      <c r="L3900" t="s">
        <v>3919</v>
      </c>
      <c r="M3900" t="s">
        <v>12994</v>
      </c>
      <c r="N3900" t="s">
        <v>13003</v>
      </c>
    </row>
    <row r="3901" spans="1:14">
      <c r="A3901" t="s">
        <v>13004</v>
      </c>
      <c r="B3901" t="s">
        <v>1133</v>
      </c>
      <c r="C3901" t="s">
        <v>2486</v>
      </c>
      <c r="D3901" t="s">
        <v>1743</v>
      </c>
      <c r="E3901" t="s">
        <v>2487</v>
      </c>
      <c r="F3901" t="s">
        <v>2526</v>
      </c>
      <c r="G3901" t="s">
        <v>386</v>
      </c>
      <c r="H3901" t="s">
        <v>1375</v>
      </c>
      <c r="I3901" t="s">
        <v>1376</v>
      </c>
      <c r="J3901">
        <v>2025</v>
      </c>
      <c r="K3901">
        <v>100</v>
      </c>
      <c r="L3901" t="s">
        <v>3429</v>
      </c>
      <c r="M3901" t="s">
        <v>12991</v>
      </c>
      <c r="N3901" t="s">
        <v>13005</v>
      </c>
    </row>
    <row r="3902" spans="1:14">
      <c r="A3902" t="s">
        <v>13006</v>
      </c>
      <c r="B3902" t="s">
        <v>1134</v>
      </c>
      <c r="C3902" t="s">
        <v>2486</v>
      </c>
      <c r="D3902" t="s">
        <v>1743</v>
      </c>
      <c r="E3902" t="s">
        <v>2487</v>
      </c>
      <c r="F3902" t="s">
        <v>2526</v>
      </c>
      <c r="G3902" t="s">
        <v>392</v>
      </c>
      <c r="H3902" t="s">
        <v>1375</v>
      </c>
      <c r="I3902" t="s">
        <v>1376</v>
      </c>
      <c r="J3902">
        <v>2025</v>
      </c>
      <c r="K3902">
        <v>100</v>
      </c>
      <c r="L3902" t="s">
        <v>3435</v>
      </c>
      <c r="M3902" t="s">
        <v>12991</v>
      </c>
      <c r="N3902" t="s">
        <v>13007</v>
      </c>
    </row>
    <row r="3903" spans="1:14">
      <c r="A3903" t="s">
        <v>13008</v>
      </c>
      <c r="B3903" t="s">
        <v>1135</v>
      </c>
      <c r="C3903" t="s">
        <v>2486</v>
      </c>
      <c r="D3903" t="s">
        <v>1743</v>
      </c>
      <c r="E3903" t="s">
        <v>2487</v>
      </c>
      <c r="F3903" t="s">
        <v>2526</v>
      </c>
      <c r="G3903" t="s">
        <v>398</v>
      </c>
      <c r="H3903" t="s">
        <v>1375</v>
      </c>
      <c r="I3903" t="s">
        <v>1376</v>
      </c>
      <c r="J3903">
        <v>2025</v>
      </c>
      <c r="K3903">
        <v>100</v>
      </c>
      <c r="L3903" t="s">
        <v>2592</v>
      </c>
      <c r="M3903" t="s">
        <v>12991</v>
      </c>
      <c r="N3903" t="s">
        <v>13009</v>
      </c>
    </row>
    <row r="3904" spans="1:14">
      <c r="A3904" t="s">
        <v>13010</v>
      </c>
      <c r="B3904" t="s">
        <v>1136</v>
      </c>
      <c r="C3904" t="s">
        <v>2486</v>
      </c>
      <c r="D3904" t="s">
        <v>1743</v>
      </c>
      <c r="E3904" t="s">
        <v>2487</v>
      </c>
      <c r="F3904" t="s">
        <v>2526</v>
      </c>
      <c r="G3904" t="s">
        <v>402</v>
      </c>
      <c r="H3904" t="s">
        <v>1375</v>
      </c>
      <c r="I3904" t="s">
        <v>1376</v>
      </c>
      <c r="J3904">
        <v>2025</v>
      </c>
      <c r="K3904">
        <v>100</v>
      </c>
      <c r="L3904" t="s">
        <v>4790</v>
      </c>
      <c r="M3904" t="s">
        <v>12991</v>
      </c>
      <c r="N3904" t="s">
        <v>13005</v>
      </c>
    </row>
    <row r="3905" spans="1:19">
      <c r="A3905" t="s">
        <v>13011</v>
      </c>
      <c r="B3905" t="s">
        <v>1137</v>
      </c>
      <c r="C3905" t="s">
        <v>2486</v>
      </c>
      <c r="D3905" t="s">
        <v>1743</v>
      </c>
      <c r="E3905" t="s">
        <v>2487</v>
      </c>
      <c r="F3905" t="s">
        <v>2526</v>
      </c>
      <c r="G3905" t="s">
        <v>408</v>
      </c>
      <c r="H3905" t="s">
        <v>1375</v>
      </c>
      <c r="I3905" t="s">
        <v>1376</v>
      </c>
      <c r="J3905">
        <v>2025</v>
      </c>
      <c r="K3905">
        <v>100</v>
      </c>
      <c r="L3905" t="s">
        <v>3448</v>
      </c>
      <c r="M3905" t="s">
        <v>13012</v>
      </c>
      <c r="N3905" t="s">
        <v>13013</v>
      </c>
    </row>
    <row r="3906" spans="1:19">
      <c r="A3906" t="s">
        <v>13014</v>
      </c>
      <c r="B3906" t="s">
        <v>1138</v>
      </c>
      <c r="C3906" t="s">
        <v>2486</v>
      </c>
      <c r="D3906" t="s">
        <v>1743</v>
      </c>
      <c r="E3906" t="s">
        <v>2487</v>
      </c>
      <c r="F3906" t="s">
        <v>2526</v>
      </c>
      <c r="G3906" t="s">
        <v>414</v>
      </c>
      <c r="H3906" t="s">
        <v>1375</v>
      </c>
      <c r="I3906" t="s">
        <v>1376</v>
      </c>
      <c r="J3906">
        <v>2025</v>
      </c>
      <c r="K3906">
        <v>100</v>
      </c>
      <c r="L3906" t="s">
        <v>2601</v>
      </c>
      <c r="M3906" t="s">
        <v>12991</v>
      </c>
      <c r="N3906" t="s">
        <v>13015</v>
      </c>
    </row>
    <row r="3907" spans="1:19">
      <c r="A3907" t="s">
        <v>13016</v>
      </c>
      <c r="B3907" t="s">
        <v>1139</v>
      </c>
      <c r="C3907" t="s">
        <v>2486</v>
      </c>
      <c r="D3907" t="s">
        <v>1743</v>
      </c>
      <c r="E3907" t="s">
        <v>2487</v>
      </c>
      <c r="F3907" t="s">
        <v>2552</v>
      </c>
      <c r="G3907" t="s">
        <v>420</v>
      </c>
      <c r="H3907" t="s">
        <v>1375</v>
      </c>
      <c r="I3907" t="s">
        <v>1376</v>
      </c>
      <c r="J3907">
        <v>2025</v>
      </c>
      <c r="K3907">
        <v>100</v>
      </c>
      <c r="L3907" t="s">
        <v>2604</v>
      </c>
      <c r="M3907" t="s">
        <v>12991</v>
      </c>
      <c r="N3907" t="s">
        <v>13017</v>
      </c>
    </row>
    <row r="3908" spans="1:19">
      <c r="A3908" t="s">
        <v>13018</v>
      </c>
      <c r="B3908" t="s">
        <v>1140</v>
      </c>
      <c r="C3908" t="s">
        <v>2486</v>
      </c>
      <c r="D3908" t="s">
        <v>1743</v>
      </c>
      <c r="E3908" t="s">
        <v>2487</v>
      </c>
      <c r="F3908" t="s">
        <v>2552</v>
      </c>
      <c r="G3908" t="s">
        <v>424</v>
      </c>
      <c r="H3908" t="s">
        <v>1375</v>
      </c>
      <c r="I3908" t="s">
        <v>1376</v>
      </c>
      <c r="J3908">
        <v>2025</v>
      </c>
      <c r="K3908">
        <v>100</v>
      </c>
      <c r="L3908" t="s">
        <v>2607</v>
      </c>
      <c r="M3908" t="s">
        <v>12991</v>
      </c>
      <c r="N3908" t="s">
        <v>13019</v>
      </c>
    </row>
    <row r="3909" spans="1:19">
      <c r="A3909" t="s">
        <v>13020</v>
      </c>
      <c r="B3909" t="s">
        <v>1141</v>
      </c>
      <c r="C3909" t="s">
        <v>2486</v>
      </c>
      <c r="D3909" t="s">
        <v>1743</v>
      </c>
      <c r="E3909" t="s">
        <v>2487</v>
      </c>
      <c r="F3909" t="s">
        <v>2552</v>
      </c>
      <c r="G3909" t="s">
        <v>430</v>
      </c>
      <c r="H3909" t="s">
        <v>1375</v>
      </c>
      <c r="I3909" t="s">
        <v>1376</v>
      </c>
      <c r="J3909">
        <v>2025</v>
      </c>
      <c r="K3909">
        <v>100</v>
      </c>
      <c r="L3909" t="s">
        <v>2610</v>
      </c>
      <c r="M3909" t="s">
        <v>12991</v>
      </c>
      <c r="N3909" t="s">
        <v>13021</v>
      </c>
    </row>
    <row r="3910" spans="1:19">
      <c r="A3910" t="s">
        <v>13022</v>
      </c>
      <c r="B3910" t="s">
        <v>1142</v>
      </c>
      <c r="C3910" t="s">
        <v>2486</v>
      </c>
      <c r="D3910" t="s">
        <v>1743</v>
      </c>
      <c r="E3910" t="s">
        <v>2487</v>
      </c>
      <c r="F3910" t="s">
        <v>2552</v>
      </c>
      <c r="G3910" t="s">
        <v>434</v>
      </c>
      <c r="H3910" t="s">
        <v>1375</v>
      </c>
      <c r="I3910" t="s">
        <v>1376</v>
      </c>
      <c r="J3910">
        <v>2025</v>
      </c>
      <c r="K3910">
        <v>100</v>
      </c>
      <c r="L3910" t="s">
        <v>2614</v>
      </c>
      <c r="M3910" t="s">
        <v>12991</v>
      </c>
      <c r="N3910" t="s">
        <v>13023</v>
      </c>
    </row>
    <row r="3911" spans="1:19">
      <c r="A3911" t="s">
        <v>13024</v>
      </c>
      <c r="B3911" t="s">
        <v>1143</v>
      </c>
      <c r="C3911" t="s">
        <v>2486</v>
      </c>
      <c r="D3911" t="s">
        <v>1743</v>
      </c>
      <c r="E3911" t="s">
        <v>2487</v>
      </c>
      <c r="F3911" t="s">
        <v>2552</v>
      </c>
      <c r="G3911" t="s">
        <v>438</v>
      </c>
      <c r="H3911" t="s">
        <v>1375</v>
      </c>
      <c r="I3911" t="s">
        <v>1376</v>
      </c>
      <c r="J3911">
        <v>2025</v>
      </c>
      <c r="K3911">
        <v>100</v>
      </c>
      <c r="L3911" t="s">
        <v>2617</v>
      </c>
      <c r="M3911" t="s">
        <v>12991</v>
      </c>
      <c r="N3911" t="s">
        <v>13019</v>
      </c>
    </row>
    <row r="3912" spans="1:19">
      <c r="A3912" t="s">
        <v>13025</v>
      </c>
      <c r="B3912" t="s">
        <v>1144</v>
      </c>
      <c r="C3912" t="s">
        <v>2486</v>
      </c>
      <c r="D3912" t="s">
        <v>1743</v>
      </c>
      <c r="E3912" t="s">
        <v>2487</v>
      </c>
      <c r="F3912" t="s">
        <v>2552</v>
      </c>
      <c r="G3912" t="s">
        <v>444</v>
      </c>
      <c r="H3912" t="s">
        <v>1375</v>
      </c>
      <c r="I3912" t="s">
        <v>1376</v>
      </c>
      <c r="J3912">
        <v>2025</v>
      </c>
      <c r="K3912">
        <v>100</v>
      </c>
      <c r="L3912" t="s">
        <v>2601</v>
      </c>
      <c r="M3912" t="s">
        <v>12991</v>
      </c>
      <c r="N3912" t="s">
        <v>13026</v>
      </c>
    </row>
    <row r="3913" spans="1:19">
      <c r="A3913" t="s">
        <v>13027</v>
      </c>
      <c r="B3913" t="s">
        <v>1145</v>
      </c>
      <c r="C3913" t="s">
        <v>2486</v>
      </c>
      <c r="D3913" t="s">
        <v>1743</v>
      </c>
      <c r="E3913" t="s">
        <v>2487</v>
      </c>
      <c r="F3913" t="s">
        <v>2565</v>
      </c>
      <c r="G3913" t="s">
        <v>447</v>
      </c>
      <c r="H3913" t="s">
        <v>1375</v>
      </c>
      <c r="I3913" t="s">
        <v>1376</v>
      </c>
      <c r="J3913">
        <v>2025</v>
      </c>
      <c r="K3913">
        <v>33</v>
      </c>
      <c r="L3913" t="s">
        <v>2622</v>
      </c>
      <c r="M3913" t="s">
        <v>13028</v>
      </c>
      <c r="N3913" t="s">
        <v>13029</v>
      </c>
    </row>
    <row r="3914" spans="1:19">
      <c r="A3914" t="s">
        <v>13030</v>
      </c>
      <c r="B3914" t="s">
        <v>1146</v>
      </c>
      <c r="C3914" t="s">
        <v>2486</v>
      </c>
      <c r="D3914" t="s">
        <v>1743</v>
      </c>
      <c r="E3914" t="s">
        <v>2487</v>
      </c>
      <c r="F3914" t="s">
        <v>2565</v>
      </c>
      <c r="G3914" t="s">
        <v>452</v>
      </c>
      <c r="H3914" t="s">
        <v>1375</v>
      </c>
      <c r="I3914" t="s">
        <v>1376</v>
      </c>
      <c r="J3914">
        <v>2025</v>
      </c>
      <c r="K3914">
        <v>100</v>
      </c>
      <c r="L3914" t="s">
        <v>2601</v>
      </c>
      <c r="M3914" t="s">
        <v>12994</v>
      </c>
      <c r="N3914" t="s">
        <v>13031</v>
      </c>
      <c r="S3914" t="s">
        <v>13032</v>
      </c>
    </row>
    <row r="3915" spans="1:19">
      <c r="A3915" t="s">
        <v>13033</v>
      </c>
      <c r="B3915" t="s">
        <v>1147</v>
      </c>
      <c r="C3915" t="s">
        <v>2486</v>
      </c>
      <c r="D3915" t="s">
        <v>1743</v>
      </c>
      <c r="E3915" t="s">
        <v>2487</v>
      </c>
      <c r="F3915" t="s">
        <v>2627</v>
      </c>
      <c r="G3915" t="s">
        <v>455</v>
      </c>
      <c r="H3915" t="s">
        <v>1375</v>
      </c>
      <c r="I3915" t="s">
        <v>1376</v>
      </c>
      <c r="J3915">
        <v>2025</v>
      </c>
      <c r="K3915">
        <v>33</v>
      </c>
      <c r="L3915" t="s">
        <v>2628</v>
      </c>
      <c r="M3915" t="s">
        <v>13034</v>
      </c>
      <c r="N3915" t="s">
        <v>13035</v>
      </c>
    </row>
    <row r="3916" spans="1:19">
      <c r="A3916" t="s">
        <v>13036</v>
      </c>
      <c r="B3916" t="s">
        <v>1148</v>
      </c>
      <c r="C3916" t="s">
        <v>2486</v>
      </c>
      <c r="D3916" t="s">
        <v>1743</v>
      </c>
      <c r="E3916" t="s">
        <v>2487</v>
      </c>
      <c r="F3916" t="s">
        <v>2627</v>
      </c>
      <c r="G3916" t="s">
        <v>461</v>
      </c>
      <c r="H3916" t="s">
        <v>1375</v>
      </c>
      <c r="I3916" t="s">
        <v>1376</v>
      </c>
      <c r="J3916">
        <v>2025</v>
      </c>
      <c r="K3916">
        <v>100</v>
      </c>
      <c r="L3916" t="s">
        <v>2631</v>
      </c>
      <c r="M3916" t="s">
        <v>12994</v>
      </c>
      <c r="N3916" t="s">
        <v>13037</v>
      </c>
    </row>
    <row r="3917" spans="1:19">
      <c r="A3917" t="s">
        <v>13038</v>
      </c>
      <c r="B3917" t="s">
        <v>1149</v>
      </c>
      <c r="C3917" t="s">
        <v>2486</v>
      </c>
      <c r="D3917" t="s">
        <v>1743</v>
      </c>
      <c r="E3917" t="s">
        <v>2487</v>
      </c>
      <c r="F3917" t="s">
        <v>2627</v>
      </c>
      <c r="G3917" t="s">
        <v>465</v>
      </c>
      <c r="H3917" t="s">
        <v>1375</v>
      </c>
      <c r="I3917" t="s">
        <v>1376</v>
      </c>
      <c r="J3917">
        <v>2025</v>
      </c>
      <c r="K3917">
        <v>67</v>
      </c>
      <c r="L3917" t="s">
        <v>7172</v>
      </c>
      <c r="M3917" t="s">
        <v>13039</v>
      </c>
      <c r="N3917" t="s">
        <v>13040</v>
      </c>
    </row>
    <row r="3918" spans="1:19">
      <c r="A3918" t="s">
        <v>13041</v>
      </c>
      <c r="B3918" t="s">
        <v>1150</v>
      </c>
      <c r="C3918" t="s">
        <v>2486</v>
      </c>
      <c r="D3918" t="s">
        <v>1743</v>
      </c>
      <c r="E3918" t="s">
        <v>2487</v>
      </c>
      <c r="F3918" t="s">
        <v>2580</v>
      </c>
      <c r="G3918" t="s">
        <v>471</v>
      </c>
      <c r="H3918" t="s">
        <v>1375</v>
      </c>
      <c r="I3918" t="s">
        <v>1376</v>
      </c>
      <c r="J3918">
        <v>2025</v>
      </c>
      <c r="K3918">
        <v>0</v>
      </c>
      <c r="L3918" t="s">
        <v>3099</v>
      </c>
      <c r="M3918" t="s">
        <v>12991</v>
      </c>
      <c r="N3918" t="s">
        <v>13042</v>
      </c>
    </row>
    <row r="3919" spans="1:19">
      <c r="A3919" t="s">
        <v>13043</v>
      </c>
      <c r="B3919" t="s">
        <v>1151</v>
      </c>
      <c r="C3919" t="s">
        <v>2486</v>
      </c>
      <c r="D3919" t="s">
        <v>1743</v>
      </c>
      <c r="E3919" t="s">
        <v>2487</v>
      </c>
      <c r="F3919" t="s">
        <v>2627</v>
      </c>
      <c r="G3919" t="s">
        <v>477</v>
      </c>
      <c r="H3919" t="s">
        <v>1375</v>
      </c>
      <c r="I3919" t="s">
        <v>1376</v>
      </c>
      <c r="J3919">
        <v>2025</v>
      </c>
      <c r="K3919">
        <v>67</v>
      </c>
      <c r="L3919" t="s">
        <v>6155</v>
      </c>
      <c r="M3919" t="s">
        <v>12991</v>
      </c>
      <c r="N3919" t="s">
        <v>13044</v>
      </c>
    </row>
    <row r="3920" spans="1:19">
      <c r="A3920" t="s">
        <v>13045</v>
      </c>
      <c r="B3920" t="s">
        <v>1152</v>
      </c>
      <c r="C3920" t="s">
        <v>2486</v>
      </c>
      <c r="D3920" t="s">
        <v>1743</v>
      </c>
      <c r="E3920" t="s">
        <v>2487</v>
      </c>
      <c r="F3920" t="s">
        <v>2627</v>
      </c>
      <c r="G3920" t="s">
        <v>483</v>
      </c>
      <c r="H3920" t="s">
        <v>1375</v>
      </c>
      <c r="I3920" t="s">
        <v>1376</v>
      </c>
      <c r="J3920">
        <v>2025</v>
      </c>
      <c r="K3920">
        <v>0</v>
      </c>
      <c r="L3920" t="s">
        <v>2643</v>
      </c>
      <c r="M3920" t="s">
        <v>12994</v>
      </c>
      <c r="N3920" t="s">
        <v>13046</v>
      </c>
    </row>
    <row r="3921" spans="1:14">
      <c r="A3921" t="s">
        <v>13047</v>
      </c>
      <c r="B3921" t="s">
        <v>1153</v>
      </c>
      <c r="C3921" t="s">
        <v>2486</v>
      </c>
      <c r="D3921" t="s">
        <v>1743</v>
      </c>
      <c r="E3921" t="s">
        <v>2487</v>
      </c>
      <c r="F3921" t="s">
        <v>2627</v>
      </c>
      <c r="G3921" t="s">
        <v>489</v>
      </c>
      <c r="H3921" t="s">
        <v>1375</v>
      </c>
      <c r="I3921" t="s">
        <v>1376</v>
      </c>
      <c r="J3921">
        <v>2025</v>
      </c>
      <c r="K3921">
        <v>0</v>
      </c>
      <c r="L3921" t="s">
        <v>2646</v>
      </c>
      <c r="M3921" t="s">
        <v>12994</v>
      </c>
      <c r="N3921" t="s">
        <v>13048</v>
      </c>
    </row>
    <row r="3922" spans="1:14">
      <c r="A3922" t="s">
        <v>13049</v>
      </c>
      <c r="B3922" t="s">
        <v>1154</v>
      </c>
      <c r="C3922" t="s">
        <v>2486</v>
      </c>
      <c r="D3922" t="s">
        <v>1743</v>
      </c>
      <c r="E3922" t="s">
        <v>2487</v>
      </c>
      <c r="F3922" t="s">
        <v>2627</v>
      </c>
      <c r="G3922" t="s">
        <v>495</v>
      </c>
      <c r="H3922" t="s">
        <v>1375</v>
      </c>
      <c r="I3922" t="s">
        <v>1376</v>
      </c>
      <c r="J3922">
        <v>2025</v>
      </c>
      <c r="K3922">
        <v>0</v>
      </c>
      <c r="L3922" t="s">
        <v>2648</v>
      </c>
      <c r="M3922" t="s">
        <v>12991</v>
      </c>
      <c r="N3922" t="s">
        <v>13050</v>
      </c>
    </row>
    <row r="3923" spans="1:14">
      <c r="A3923" t="s">
        <v>13051</v>
      </c>
      <c r="B3923" t="s">
        <v>1155</v>
      </c>
      <c r="C3923" t="s">
        <v>2486</v>
      </c>
      <c r="D3923" t="s">
        <v>1743</v>
      </c>
      <c r="E3923" t="s">
        <v>2487</v>
      </c>
      <c r="F3923" t="s">
        <v>2627</v>
      </c>
      <c r="G3923" t="s">
        <v>501</v>
      </c>
      <c r="H3923" t="s">
        <v>1375</v>
      </c>
      <c r="I3923" t="s">
        <v>1376</v>
      </c>
      <c r="J3923">
        <v>2025</v>
      </c>
      <c r="K3923">
        <v>0</v>
      </c>
      <c r="L3923" t="s">
        <v>2650</v>
      </c>
      <c r="M3923" t="s">
        <v>12991</v>
      </c>
      <c r="N3923" t="s">
        <v>13052</v>
      </c>
    </row>
    <row r="3924" spans="1:14">
      <c r="A3924" t="s">
        <v>13053</v>
      </c>
      <c r="B3924" t="s">
        <v>1156</v>
      </c>
      <c r="C3924" t="s">
        <v>2486</v>
      </c>
      <c r="D3924" t="s">
        <v>1743</v>
      </c>
      <c r="E3924" t="s">
        <v>2487</v>
      </c>
      <c r="F3924" t="s">
        <v>2627</v>
      </c>
      <c r="G3924" t="s">
        <v>507</v>
      </c>
      <c r="H3924" t="s">
        <v>1375</v>
      </c>
      <c r="I3924" t="s">
        <v>1376</v>
      </c>
      <c r="J3924">
        <v>2025</v>
      </c>
      <c r="K3924">
        <v>0</v>
      </c>
      <c r="L3924" t="s">
        <v>3111</v>
      </c>
      <c r="M3924" t="s">
        <v>12991</v>
      </c>
      <c r="N3924" t="s">
        <v>13054</v>
      </c>
    </row>
    <row r="3925" spans="1:14">
      <c r="A3925" t="s">
        <v>13055</v>
      </c>
      <c r="B3925" t="s">
        <v>1157</v>
      </c>
      <c r="C3925" t="s">
        <v>2486</v>
      </c>
      <c r="D3925" t="s">
        <v>1743</v>
      </c>
      <c r="E3925" t="s">
        <v>2487</v>
      </c>
      <c r="F3925" t="s">
        <v>2627</v>
      </c>
      <c r="G3925" t="s">
        <v>513</v>
      </c>
      <c r="H3925" t="s">
        <v>1375</v>
      </c>
      <c r="I3925" t="s">
        <v>1376</v>
      </c>
      <c r="J3925">
        <v>2025</v>
      </c>
      <c r="K3925">
        <v>0</v>
      </c>
      <c r="L3925" t="s">
        <v>2660</v>
      </c>
      <c r="M3925" t="s">
        <v>12991</v>
      </c>
      <c r="N3925" t="s">
        <v>13056</v>
      </c>
    </row>
    <row r="3926" spans="1:14">
      <c r="A3926" t="s">
        <v>13057</v>
      </c>
      <c r="B3926" t="s">
        <v>1158</v>
      </c>
      <c r="C3926" t="s">
        <v>2486</v>
      </c>
      <c r="D3926" t="s">
        <v>1743</v>
      </c>
      <c r="E3926" t="s">
        <v>2487</v>
      </c>
      <c r="F3926" t="s">
        <v>2627</v>
      </c>
      <c r="G3926" t="s">
        <v>518</v>
      </c>
      <c r="H3926" t="s">
        <v>1375</v>
      </c>
      <c r="I3926" t="s">
        <v>1376</v>
      </c>
      <c r="J3926">
        <v>2025</v>
      </c>
      <c r="K3926">
        <v>33</v>
      </c>
      <c r="L3926" t="s">
        <v>5335</v>
      </c>
      <c r="M3926" t="s">
        <v>12991</v>
      </c>
      <c r="N3926" t="s">
        <v>13058</v>
      </c>
    </row>
    <row r="3927" spans="1:14">
      <c r="A3927" t="s">
        <v>13059</v>
      </c>
      <c r="B3927" t="s">
        <v>1159</v>
      </c>
      <c r="C3927" t="s">
        <v>2486</v>
      </c>
      <c r="D3927" t="s">
        <v>1743</v>
      </c>
      <c r="E3927" t="s">
        <v>2487</v>
      </c>
      <c r="F3927" t="s">
        <v>2627</v>
      </c>
      <c r="G3927" t="s">
        <v>524</v>
      </c>
      <c r="H3927" t="s">
        <v>1375</v>
      </c>
      <c r="I3927" t="s">
        <v>1376</v>
      </c>
      <c r="J3927">
        <v>2025</v>
      </c>
      <c r="K3927">
        <v>33</v>
      </c>
      <c r="L3927" t="s">
        <v>2666</v>
      </c>
      <c r="M3927" t="s">
        <v>12994</v>
      </c>
      <c r="N3927" t="s">
        <v>13060</v>
      </c>
    </row>
    <row r="3928" spans="1:14">
      <c r="A3928" t="s">
        <v>13061</v>
      </c>
      <c r="B3928" t="s">
        <v>1160</v>
      </c>
      <c r="C3928" t="s">
        <v>2486</v>
      </c>
      <c r="D3928" t="s">
        <v>1743</v>
      </c>
      <c r="E3928" t="s">
        <v>2487</v>
      </c>
      <c r="F3928" t="s">
        <v>2627</v>
      </c>
      <c r="G3928" t="s">
        <v>530</v>
      </c>
      <c r="H3928" t="s">
        <v>1375</v>
      </c>
      <c r="I3928" t="s">
        <v>1376</v>
      </c>
      <c r="J3928">
        <v>2025</v>
      </c>
      <c r="L3928" t="s">
        <v>3959</v>
      </c>
      <c r="M3928" t="s">
        <v>13062</v>
      </c>
      <c r="N3928" t="s">
        <v>13063</v>
      </c>
    </row>
    <row r="3929" spans="1:14">
      <c r="A3929" t="s">
        <v>13064</v>
      </c>
      <c r="B3929" t="s">
        <v>1161</v>
      </c>
      <c r="C3929" t="s">
        <v>2486</v>
      </c>
      <c r="D3929" t="s">
        <v>1743</v>
      </c>
      <c r="E3929" t="s">
        <v>2487</v>
      </c>
      <c r="F3929" t="s">
        <v>2580</v>
      </c>
      <c r="G3929" t="s">
        <v>536</v>
      </c>
      <c r="H3929" t="s">
        <v>1375</v>
      </c>
      <c r="I3929" t="s">
        <v>1376</v>
      </c>
      <c r="J3929">
        <v>2025</v>
      </c>
      <c r="K3929">
        <v>33</v>
      </c>
      <c r="L3929" t="s">
        <v>3530</v>
      </c>
      <c r="M3929" t="s">
        <v>12994</v>
      </c>
      <c r="N3929" t="s">
        <v>13065</v>
      </c>
    </row>
    <row r="3930" spans="1:14">
      <c r="A3930" t="s">
        <v>13066</v>
      </c>
      <c r="B3930" t="s">
        <v>1162</v>
      </c>
      <c r="C3930" t="s">
        <v>2486</v>
      </c>
      <c r="D3930" t="s">
        <v>1743</v>
      </c>
      <c r="E3930" t="s">
        <v>2487</v>
      </c>
      <c r="F3930" t="s">
        <v>2580</v>
      </c>
      <c r="G3930" t="s">
        <v>542</v>
      </c>
      <c r="H3930" t="s">
        <v>1375</v>
      </c>
      <c r="I3930" t="s">
        <v>1376</v>
      </c>
      <c r="J3930">
        <v>2025</v>
      </c>
      <c r="K3930">
        <v>33</v>
      </c>
      <c r="L3930" t="s">
        <v>3125</v>
      </c>
      <c r="M3930" t="s">
        <v>12994</v>
      </c>
      <c r="N3930" t="s">
        <v>13067</v>
      </c>
    </row>
    <row r="3931" spans="1:14">
      <c r="A3931" t="s">
        <v>13068</v>
      </c>
      <c r="B3931" t="s">
        <v>1163</v>
      </c>
      <c r="C3931" t="s">
        <v>2486</v>
      </c>
      <c r="D3931" t="s">
        <v>1743</v>
      </c>
      <c r="E3931" t="s">
        <v>2487</v>
      </c>
      <c r="F3931" t="s">
        <v>2580</v>
      </c>
      <c r="G3931" t="s">
        <v>548</v>
      </c>
      <c r="H3931" t="s">
        <v>1375</v>
      </c>
      <c r="I3931" t="s">
        <v>1376</v>
      </c>
      <c r="J3931">
        <v>2025</v>
      </c>
      <c r="K3931">
        <v>33</v>
      </c>
      <c r="L3931" t="s">
        <v>2686</v>
      </c>
      <c r="M3931" t="s">
        <v>13069</v>
      </c>
      <c r="N3931" t="s">
        <v>13070</v>
      </c>
    </row>
    <row r="3932" spans="1:14">
      <c r="A3932" t="s">
        <v>13071</v>
      </c>
      <c r="B3932" t="s">
        <v>1164</v>
      </c>
      <c r="C3932" t="s">
        <v>2486</v>
      </c>
      <c r="D3932" t="s">
        <v>1743</v>
      </c>
      <c r="E3932" t="s">
        <v>2487</v>
      </c>
      <c r="F3932" t="s">
        <v>2580</v>
      </c>
      <c r="G3932" t="s">
        <v>554</v>
      </c>
      <c r="H3932" t="s">
        <v>1375</v>
      </c>
      <c r="I3932" t="s">
        <v>1376</v>
      </c>
      <c r="J3932">
        <v>2025</v>
      </c>
      <c r="K3932">
        <v>33</v>
      </c>
      <c r="L3932" t="s">
        <v>2690</v>
      </c>
      <c r="M3932" t="s">
        <v>13069</v>
      </c>
      <c r="N3932" t="s">
        <v>13070</v>
      </c>
    </row>
    <row r="3933" spans="1:14">
      <c r="A3933" t="s">
        <v>13072</v>
      </c>
      <c r="B3933" t="s">
        <v>1165</v>
      </c>
      <c r="C3933" t="s">
        <v>2486</v>
      </c>
      <c r="D3933" t="s">
        <v>1743</v>
      </c>
      <c r="E3933" t="s">
        <v>2487</v>
      </c>
      <c r="F3933" t="s">
        <v>2580</v>
      </c>
      <c r="G3933" t="s">
        <v>560</v>
      </c>
      <c r="H3933" t="s">
        <v>1375</v>
      </c>
      <c r="I3933" t="s">
        <v>1376</v>
      </c>
      <c r="J3933">
        <v>2025</v>
      </c>
      <c r="K3933">
        <v>33</v>
      </c>
      <c r="L3933" t="s">
        <v>5780</v>
      </c>
      <c r="M3933" t="s">
        <v>13069</v>
      </c>
      <c r="N3933" t="s">
        <v>13070</v>
      </c>
    </row>
    <row r="3934" spans="1:14">
      <c r="A3934" t="s">
        <v>13073</v>
      </c>
      <c r="B3934" t="s">
        <v>1166</v>
      </c>
      <c r="C3934" t="s">
        <v>2486</v>
      </c>
      <c r="D3934" t="s">
        <v>1743</v>
      </c>
      <c r="E3934" t="s">
        <v>2487</v>
      </c>
      <c r="F3934" t="s">
        <v>2580</v>
      </c>
      <c r="G3934" t="s">
        <v>566</v>
      </c>
      <c r="H3934" t="s">
        <v>1375</v>
      </c>
      <c r="I3934" t="s">
        <v>1376</v>
      </c>
      <c r="J3934">
        <v>2025</v>
      </c>
      <c r="K3934">
        <v>33</v>
      </c>
      <c r="L3934" t="s">
        <v>2696</v>
      </c>
      <c r="M3934" t="s">
        <v>13074</v>
      </c>
      <c r="N3934" t="s">
        <v>13075</v>
      </c>
    </row>
    <row r="3935" spans="1:14">
      <c r="A3935" t="s">
        <v>13076</v>
      </c>
      <c r="B3935" t="s">
        <v>1167</v>
      </c>
      <c r="C3935" t="s">
        <v>2486</v>
      </c>
      <c r="D3935" t="s">
        <v>1743</v>
      </c>
      <c r="E3935" t="s">
        <v>2487</v>
      </c>
      <c r="F3935" t="s">
        <v>2699</v>
      </c>
      <c r="G3935" t="s">
        <v>572</v>
      </c>
      <c r="H3935" t="s">
        <v>1375</v>
      </c>
      <c r="I3935" t="s">
        <v>1376</v>
      </c>
      <c r="J3935">
        <v>2025</v>
      </c>
      <c r="K3935">
        <v>0</v>
      </c>
      <c r="L3935" t="s">
        <v>3138</v>
      </c>
      <c r="M3935" t="s">
        <v>13062</v>
      </c>
      <c r="N3935" t="s">
        <v>13077</v>
      </c>
    </row>
    <row r="3936" spans="1:14">
      <c r="A3936" t="s">
        <v>13078</v>
      </c>
      <c r="B3936" t="s">
        <v>1168</v>
      </c>
      <c r="C3936" t="s">
        <v>2486</v>
      </c>
      <c r="D3936" t="s">
        <v>1742</v>
      </c>
      <c r="E3936" t="s">
        <v>2487</v>
      </c>
      <c r="F3936" t="s">
        <v>2573</v>
      </c>
      <c r="G3936" t="s">
        <v>578</v>
      </c>
      <c r="H3936" t="s">
        <v>1375</v>
      </c>
      <c r="I3936" t="s">
        <v>1376</v>
      </c>
      <c r="J3936">
        <v>2025</v>
      </c>
      <c r="K3936">
        <v>0</v>
      </c>
      <c r="L3936" t="s">
        <v>3140</v>
      </c>
      <c r="N3936" t="s">
        <v>13079</v>
      </c>
    </row>
    <row r="3937" spans="1:14">
      <c r="A3937" t="s">
        <v>13080</v>
      </c>
      <c r="B3937" t="s">
        <v>1169</v>
      </c>
      <c r="C3937" t="s">
        <v>2486</v>
      </c>
      <c r="D3937" t="s">
        <v>1742</v>
      </c>
      <c r="E3937" t="s">
        <v>2487</v>
      </c>
      <c r="F3937" t="s">
        <v>2526</v>
      </c>
      <c r="G3937" t="s">
        <v>580</v>
      </c>
      <c r="H3937" t="s">
        <v>1375</v>
      </c>
      <c r="I3937" t="s">
        <v>1376</v>
      </c>
      <c r="J3937">
        <v>2025</v>
      </c>
      <c r="K3937">
        <v>0</v>
      </c>
      <c r="L3937" t="s">
        <v>3143</v>
      </c>
      <c r="N3937" t="s">
        <v>13079</v>
      </c>
    </row>
    <row r="3938" spans="1:14">
      <c r="A3938" t="s">
        <v>13081</v>
      </c>
      <c r="B3938" t="s">
        <v>1170</v>
      </c>
      <c r="C3938" t="s">
        <v>2486</v>
      </c>
      <c r="D3938" t="s">
        <v>1742</v>
      </c>
      <c r="E3938" t="s">
        <v>2487</v>
      </c>
      <c r="F3938" t="s">
        <v>2552</v>
      </c>
      <c r="G3938" t="s">
        <v>585</v>
      </c>
      <c r="H3938" t="s">
        <v>1375</v>
      </c>
      <c r="I3938" t="s">
        <v>1376</v>
      </c>
      <c r="J3938">
        <v>2025</v>
      </c>
      <c r="K3938">
        <v>0</v>
      </c>
      <c r="L3938" t="s">
        <v>3145</v>
      </c>
      <c r="N3938" t="s">
        <v>13079</v>
      </c>
    </row>
    <row r="3939" spans="1:14">
      <c r="A3939" t="s">
        <v>13082</v>
      </c>
      <c r="B3939" t="s">
        <v>1171</v>
      </c>
      <c r="C3939" t="s">
        <v>2486</v>
      </c>
      <c r="D3939" t="s">
        <v>1742</v>
      </c>
      <c r="E3939" t="s">
        <v>2487</v>
      </c>
      <c r="F3939" t="s">
        <v>2565</v>
      </c>
      <c r="G3939" t="s">
        <v>590</v>
      </c>
      <c r="H3939" t="s">
        <v>1375</v>
      </c>
      <c r="I3939" t="s">
        <v>1376</v>
      </c>
      <c r="J3939">
        <v>2025</v>
      </c>
      <c r="K3939">
        <v>0</v>
      </c>
      <c r="L3939" t="s">
        <v>3147</v>
      </c>
      <c r="N3939" t="s">
        <v>13079</v>
      </c>
    </row>
    <row r="3940" spans="1:14">
      <c r="A3940" t="s">
        <v>13083</v>
      </c>
      <c r="B3940" t="s">
        <v>1172</v>
      </c>
      <c r="C3940" t="s">
        <v>2486</v>
      </c>
      <c r="D3940" t="s">
        <v>1742</v>
      </c>
      <c r="E3940" t="s">
        <v>2487</v>
      </c>
      <c r="F3940" t="s">
        <v>2526</v>
      </c>
      <c r="G3940" t="s">
        <v>592</v>
      </c>
      <c r="H3940" t="s">
        <v>1375</v>
      </c>
      <c r="I3940" t="s">
        <v>1376</v>
      </c>
      <c r="J3940">
        <v>2025</v>
      </c>
      <c r="K3940">
        <v>0</v>
      </c>
      <c r="L3940" t="s">
        <v>3149</v>
      </c>
      <c r="N3940" t="s">
        <v>13079</v>
      </c>
    </row>
    <row r="3941" spans="1:14">
      <c r="A3941" t="s">
        <v>13084</v>
      </c>
      <c r="B3941" t="s">
        <v>1173</v>
      </c>
      <c r="C3941" t="s">
        <v>2486</v>
      </c>
      <c r="D3941" t="s">
        <v>1744</v>
      </c>
      <c r="E3941" t="s">
        <v>2499</v>
      </c>
      <c r="F3941" t="s">
        <v>2526</v>
      </c>
      <c r="G3941" t="s">
        <v>596</v>
      </c>
      <c r="H3941" t="s">
        <v>1375</v>
      </c>
      <c r="I3941" t="s">
        <v>1376</v>
      </c>
      <c r="J3941">
        <v>2025</v>
      </c>
      <c r="K3941">
        <v>100</v>
      </c>
      <c r="L3941" t="s">
        <v>2719</v>
      </c>
      <c r="M3941" t="s">
        <v>13085</v>
      </c>
      <c r="N3941" t="s">
        <v>13086</v>
      </c>
    </row>
    <row r="3942" spans="1:14">
      <c r="A3942" t="s">
        <v>13087</v>
      </c>
      <c r="B3942" t="s">
        <v>1174</v>
      </c>
      <c r="C3942" t="s">
        <v>2486</v>
      </c>
      <c r="D3942" t="s">
        <v>1744</v>
      </c>
      <c r="E3942" t="s">
        <v>2499</v>
      </c>
      <c r="F3942" t="s">
        <v>2526</v>
      </c>
      <c r="G3942" t="s">
        <v>602</v>
      </c>
      <c r="H3942" t="s">
        <v>1375</v>
      </c>
      <c r="I3942" t="s">
        <v>1376</v>
      </c>
      <c r="J3942">
        <v>2025</v>
      </c>
      <c r="K3942">
        <v>100</v>
      </c>
      <c r="L3942" t="s">
        <v>2722</v>
      </c>
      <c r="M3942" t="s">
        <v>13088</v>
      </c>
      <c r="N3942" t="s">
        <v>13089</v>
      </c>
    </row>
    <row r="3943" spans="1:14">
      <c r="A3943" t="s">
        <v>13090</v>
      </c>
      <c r="B3943" t="s">
        <v>1175</v>
      </c>
      <c r="C3943" t="s">
        <v>2486</v>
      </c>
      <c r="D3943" t="s">
        <v>1744</v>
      </c>
      <c r="E3943" t="s">
        <v>2499</v>
      </c>
      <c r="F3943" t="s">
        <v>2552</v>
      </c>
      <c r="G3943" t="s">
        <v>608</v>
      </c>
      <c r="H3943" t="s">
        <v>1375</v>
      </c>
      <c r="I3943" t="s">
        <v>1376</v>
      </c>
      <c r="J3943">
        <v>2025</v>
      </c>
      <c r="K3943">
        <v>100</v>
      </c>
      <c r="L3943" t="s">
        <v>2725</v>
      </c>
      <c r="M3943" t="s">
        <v>13091</v>
      </c>
      <c r="N3943" t="s">
        <v>13092</v>
      </c>
    </row>
    <row r="3944" spans="1:14">
      <c r="A3944" t="s">
        <v>13093</v>
      </c>
      <c r="B3944" t="s">
        <v>1176</v>
      </c>
      <c r="C3944" t="s">
        <v>2486</v>
      </c>
      <c r="D3944" t="s">
        <v>1744</v>
      </c>
      <c r="E3944" t="s">
        <v>2499</v>
      </c>
      <c r="F3944" t="s">
        <v>2552</v>
      </c>
      <c r="G3944" t="s">
        <v>612</v>
      </c>
      <c r="H3944" t="s">
        <v>1375</v>
      </c>
      <c r="I3944" t="s">
        <v>1376</v>
      </c>
      <c r="J3944">
        <v>2025</v>
      </c>
      <c r="K3944">
        <v>100</v>
      </c>
      <c r="L3944" t="s">
        <v>2728</v>
      </c>
      <c r="M3944" t="s">
        <v>13091</v>
      </c>
      <c r="N3944" t="s">
        <v>13094</v>
      </c>
    </row>
    <row r="3945" spans="1:14">
      <c r="A3945" t="s">
        <v>13095</v>
      </c>
      <c r="B3945" t="s">
        <v>1177</v>
      </c>
      <c r="C3945" t="s">
        <v>2486</v>
      </c>
      <c r="D3945" t="s">
        <v>1744</v>
      </c>
      <c r="E3945" t="s">
        <v>2499</v>
      </c>
      <c r="F3945" t="s">
        <v>2565</v>
      </c>
      <c r="G3945" t="s">
        <v>618</v>
      </c>
      <c r="H3945" t="s">
        <v>1375</v>
      </c>
      <c r="I3945" t="s">
        <v>1376</v>
      </c>
      <c r="J3945">
        <v>2025</v>
      </c>
      <c r="K3945">
        <v>67</v>
      </c>
      <c r="L3945" t="s">
        <v>3046</v>
      </c>
      <c r="M3945" t="s">
        <v>13091</v>
      </c>
      <c r="N3945" t="s">
        <v>13096</v>
      </c>
    </row>
    <row r="3946" spans="1:14">
      <c r="A3946" t="s">
        <v>13097</v>
      </c>
      <c r="B3946" t="s">
        <v>1178</v>
      </c>
      <c r="C3946" t="s">
        <v>2486</v>
      </c>
      <c r="D3946" t="s">
        <v>1748</v>
      </c>
      <c r="E3946" t="s">
        <v>2733</v>
      </c>
      <c r="F3946" t="s">
        <v>2734</v>
      </c>
      <c r="G3946" t="s">
        <v>621</v>
      </c>
      <c r="H3946" t="s">
        <v>1375</v>
      </c>
      <c r="I3946" t="s">
        <v>1376</v>
      </c>
      <c r="J3946">
        <v>2025</v>
      </c>
      <c r="K3946">
        <v>0</v>
      </c>
      <c r="L3946" t="s">
        <v>3163</v>
      </c>
    </row>
    <row r="3947" spans="1:14">
      <c r="A3947" t="s">
        <v>13098</v>
      </c>
      <c r="B3947" t="s">
        <v>1179</v>
      </c>
      <c r="C3947" t="s">
        <v>2486</v>
      </c>
      <c r="D3947" t="s">
        <v>1748</v>
      </c>
      <c r="E3947" t="s">
        <v>2733</v>
      </c>
      <c r="F3947" t="s">
        <v>2734</v>
      </c>
      <c r="G3947" t="s">
        <v>627</v>
      </c>
      <c r="H3947" t="s">
        <v>1375</v>
      </c>
      <c r="I3947" t="s">
        <v>1376</v>
      </c>
      <c r="J3947">
        <v>2025</v>
      </c>
      <c r="K3947">
        <v>0</v>
      </c>
      <c r="L3947" t="s">
        <v>3167</v>
      </c>
    </row>
    <row r="3948" spans="1:14">
      <c r="A3948" t="s">
        <v>13099</v>
      </c>
      <c r="B3948" t="s">
        <v>1180</v>
      </c>
      <c r="C3948" t="s">
        <v>2486</v>
      </c>
      <c r="D3948" t="s">
        <v>1748</v>
      </c>
      <c r="E3948" t="s">
        <v>2733</v>
      </c>
      <c r="F3948" t="s">
        <v>2734</v>
      </c>
      <c r="G3948" t="s">
        <v>633</v>
      </c>
      <c r="H3948" t="s">
        <v>1375</v>
      </c>
      <c r="I3948" t="s">
        <v>1376</v>
      </c>
      <c r="J3948">
        <v>2025</v>
      </c>
      <c r="K3948">
        <v>0</v>
      </c>
      <c r="L3948" t="s">
        <v>2741</v>
      </c>
    </row>
    <row r="3949" spans="1:14">
      <c r="A3949" t="s">
        <v>13100</v>
      </c>
      <c r="B3949" t="s">
        <v>1181</v>
      </c>
      <c r="C3949" t="s">
        <v>2486</v>
      </c>
      <c r="D3949" t="s">
        <v>1748</v>
      </c>
      <c r="E3949" t="s">
        <v>2733</v>
      </c>
      <c r="F3949" t="s">
        <v>2734</v>
      </c>
      <c r="G3949" t="s">
        <v>639</v>
      </c>
      <c r="H3949" t="s">
        <v>1375</v>
      </c>
      <c r="I3949" t="s">
        <v>1376</v>
      </c>
      <c r="J3949">
        <v>2025</v>
      </c>
      <c r="K3949">
        <v>0</v>
      </c>
      <c r="L3949" t="s">
        <v>3172</v>
      </c>
    </row>
    <row r="3950" spans="1:14">
      <c r="A3950" t="s">
        <v>13101</v>
      </c>
      <c r="B3950" t="s">
        <v>1182</v>
      </c>
      <c r="C3950" t="s">
        <v>2486</v>
      </c>
      <c r="D3950" t="s">
        <v>1745</v>
      </c>
      <c r="E3950" t="s">
        <v>2504</v>
      </c>
      <c r="F3950" t="s">
        <v>2526</v>
      </c>
      <c r="G3950" t="s">
        <v>645</v>
      </c>
      <c r="H3950" t="s">
        <v>1375</v>
      </c>
      <c r="I3950" t="s">
        <v>1376</v>
      </c>
      <c r="J3950">
        <v>2025</v>
      </c>
      <c r="K3950">
        <v>100</v>
      </c>
      <c r="L3950" t="s">
        <v>2747</v>
      </c>
      <c r="M3950" t="s">
        <v>13102</v>
      </c>
      <c r="N3950" t="s">
        <v>13103</v>
      </c>
    </row>
    <row r="3951" spans="1:14">
      <c r="A3951" t="s">
        <v>13104</v>
      </c>
      <c r="B3951" t="s">
        <v>1183</v>
      </c>
      <c r="C3951" t="s">
        <v>2486</v>
      </c>
      <c r="D3951" t="s">
        <v>1745</v>
      </c>
      <c r="E3951" t="s">
        <v>2504</v>
      </c>
      <c r="F3951" t="s">
        <v>2526</v>
      </c>
      <c r="G3951" t="s">
        <v>651</v>
      </c>
      <c r="H3951" t="s">
        <v>1375</v>
      </c>
      <c r="I3951" t="s">
        <v>1376</v>
      </c>
      <c r="J3951">
        <v>2025</v>
      </c>
      <c r="K3951">
        <v>100</v>
      </c>
      <c r="L3951" t="s">
        <v>3611</v>
      </c>
      <c r="M3951" t="s">
        <v>13105</v>
      </c>
      <c r="N3951" t="s">
        <v>13106</v>
      </c>
    </row>
    <row r="3952" spans="1:14">
      <c r="A3952" t="s">
        <v>13107</v>
      </c>
      <c r="B3952" t="s">
        <v>1184</v>
      </c>
      <c r="C3952" t="s">
        <v>2486</v>
      </c>
      <c r="D3952" t="s">
        <v>1745</v>
      </c>
      <c r="E3952" t="s">
        <v>2504</v>
      </c>
      <c r="F3952" t="s">
        <v>2526</v>
      </c>
      <c r="G3952" t="s">
        <v>657</v>
      </c>
      <c r="H3952" t="s">
        <v>1375</v>
      </c>
      <c r="I3952" t="s">
        <v>1376</v>
      </c>
      <c r="J3952">
        <v>2025</v>
      </c>
      <c r="K3952">
        <v>100</v>
      </c>
      <c r="L3952" t="s">
        <v>2756</v>
      </c>
      <c r="M3952" t="s">
        <v>12955</v>
      </c>
      <c r="N3952" t="s">
        <v>13108</v>
      </c>
    </row>
    <row r="3953" spans="1:14">
      <c r="A3953" t="s">
        <v>13109</v>
      </c>
      <c r="B3953" t="s">
        <v>1185</v>
      </c>
      <c r="C3953" t="s">
        <v>2486</v>
      </c>
      <c r="D3953" t="s">
        <v>1745</v>
      </c>
      <c r="E3953" t="s">
        <v>2504</v>
      </c>
      <c r="F3953" t="s">
        <v>2552</v>
      </c>
      <c r="G3953" t="s">
        <v>661</v>
      </c>
      <c r="H3953" t="s">
        <v>1375</v>
      </c>
      <c r="I3953" t="s">
        <v>1376</v>
      </c>
      <c r="J3953">
        <v>2025</v>
      </c>
      <c r="K3953">
        <v>100</v>
      </c>
      <c r="L3953" t="s">
        <v>2760</v>
      </c>
      <c r="M3953" t="s">
        <v>2350</v>
      </c>
      <c r="N3953" t="s">
        <v>13110</v>
      </c>
    </row>
    <row r="3954" spans="1:14">
      <c r="A3954" t="s">
        <v>13111</v>
      </c>
      <c r="B3954" t="s">
        <v>1186</v>
      </c>
      <c r="C3954" t="s">
        <v>2486</v>
      </c>
      <c r="D3954" t="s">
        <v>1745</v>
      </c>
      <c r="E3954" t="s">
        <v>2504</v>
      </c>
      <c r="F3954" t="s">
        <v>2552</v>
      </c>
      <c r="G3954" t="s">
        <v>665</v>
      </c>
      <c r="H3954" t="s">
        <v>1375</v>
      </c>
      <c r="I3954" t="s">
        <v>1376</v>
      </c>
      <c r="J3954">
        <v>2025</v>
      </c>
      <c r="K3954">
        <v>100</v>
      </c>
      <c r="L3954" t="s">
        <v>2763</v>
      </c>
      <c r="M3954" t="s">
        <v>2350</v>
      </c>
      <c r="N3954" t="s">
        <v>13112</v>
      </c>
    </row>
    <row r="3955" spans="1:14">
      <c r="A3955" t="s">
        <v>13113</v>
      </c>
      <c r="B3955" t="s">
        <v>1187</v>
      </c>
      <c r="C3955" t="s">
        <v>2486</v>
      </c>
      <c r="D3955" t="s">
        <v>1745</v>
      </c>
      <c r="E3955" t="s">
        <v>2504</v>
      </c>
      <c r="F3955" t="s">
        <v>2552</v>
      </c>
      <c r="G3955" t="s">
        <v>671</v>
      </c>
      <c r="H3955" t="s">
        <v>1375</v>
      </c>
      <c r="I3955" t="s">
        <v>1376</v>
      </c>
      <c r="J3955">
        <v>2025</v>
      </c>
      <c r="K3955">
        <v>100</v>
      </c>
      <c r="L3955" t="s">
        <v>2766</v>
      </c>
      <c r="M3955" t="s">
        <v>12955</v>
      </c>
      <c r="N3955" t="s">
        <v>13114</v>
      </c>
    </row>
    <row r="3956" spans="1:14">
      <c r="A3956" t="s">
        <v>13115</v>
      </c>
      <c r="B3956" t="s">
        <v>1188</v>
      </c>
      <c r="C3956" t="s">
        <v>2486</v>
      </c>
      <c r="D3956" t="s">
        <v>1745</v>
      </c>
      <c r="E3956" t="s">
        <v>2504</v>
      </c>
      <c r="F3956" t="s">
        <v>2565</v>
      </c>
      <c r="G3956" t="s">
        <v>675</v>
      </c>
      <c r="H3956" t="s">
        <v>1375</v>
      </c>
      <c r="I3956" t="s">
        <v>1376</v>
      </c>
      <c r="J3956">
        <v>2025</v>
      </c>
      <c r="K3956">
        <v>100</v>
      </c>
      <c r="L3956" t="s">
        <v>2566</v>
      </c>
      <c r="M3956" t="s">
        <v>13116</v>
      </c>
      <c r="N3956" t="s">
        <v>13117</v>
      </c>
    </row>
    <row r="3957" spans="1:14">
      <c r="A3957" t="s">
        <v>13118</v>
      </c>
      <c r="B3957" t="s">
        <v>1189</v>
      </c>
      <c r="C3957" t="s">
        <v>2486</v>
      </c>
      <c r="D3957" t="s">
        <v>1745</v>
      </c>
      <c r="E3957" t="s">
        <v>2504</v>
      </c>
      <c r="F3957" t="s">
        <v>2565</v>
      </c>
      <c r="G3957" t="s">
        <v>677</v>
      </c>
      <c r="H3957" t="s">
        <v>1375</v>
      </c>
      <c r="I3957" t="s">
        <v>1376</v>
      </c>
      <c r="J3957">
        <v>2025</v>
      </c>
      <c r="K3957">
        <v>100</v>
      </c>
      <c r="L3957" t="s">
        <v>4960</v>
      </c>
      <c r="M3957" t="s">
        <v>13119</v>
      </c>
      <c r="N3957" t="s">
        <v>13120</v>
      </c>
    </row>
    <row r="3958" spans="1:14">
      <c r="A3958" t="s">
        <v>13121</v>
      </c>
      <c r="B3958" t="s">
        <v>1190</v>
      </c>
      <c r="C3958" t="s">
        <v>2486</v>
      </c>
      <c r="D3958" t="s">
        <v>1746</v>
      </c>
      <c r="E3958" t="s">
        <v>2504</v>
      </c>
      <c r="F3958" t="s">
        <v>2573</v>
      </c>
      <c r="G3958" t="s">
        <v>682</v>
      </c>
      <c r="H3958" t="s">
        <v>1375</v>
      </c>
      <c r="I3958" t="s">
        <v>1376</v>
      </c>
      <c r="J3958">
        <v>2025</v>
      </c>
      <c r="K3958">
        <v>67</v>
      </c>
      <c r="L3958" t="s">
        <v>5442</v>
      </c>
      <c r="M3958" t="s">
        <v>13122</v>
      </c>
      <c r="N3958" t="s">
        <v>13123</v>
      </c>
    </row>
    <row r="3959" spans="1:14">
      <c r="A3959" t="s">
        <v>13124</v>
      </c>
      <c r="B3959" t="s">
        <v>1191</v>
      </c>
      <c r="C3959" t="s">
        <v>2486</v>
      </c>
      <c r="D3959" t="s">
        <v>1746</v>
      </c>
      <c r="E3959" t="s">
        <v>2504</v>
      </c>
      <c r="F3959" t="s">
        <v>2526</v>
      </c>
      <c r="G3959" t="s">
        <v>688</v>
      </c>
      <c r="H3959" t="s">
        <v>1375</v>
      </c>
      <c r="I3959" t="s">
        <v>1376</v>
      </c>
      <c r="J3959">
        <v>2025</v>
      </c>
      <c r="K3959">
        <v>100</v>
      </c>
      <c r="L3959" t="s">
        <v>4966</v>
      </c>
      <c r="M3959" t="s">
        <v>13125</v>
      </c>
      <c r="N3959" t="s">
        <v>13126</v>
      </c>
    </row>
    <row r="3960" spans="1:14">
      <c r="A3960" t="s">
        <v>13127</v>
      </c>
      <c r="B3960" t="s">
        <v>1192</v>
      </c>
      <c r="C3960" t="s">
        <v>2486</v>
      </c>
      <c r="D3960" t="s">
        <v>1746</v>
      </c>
      <c r="E3960" t="s">
        <v>2504</v>
      </c>
      <c r="F3960" t="s">
        <v>2526</v>
      </c>
      <c r="G3960" t="s">
        <v>694</v>
      </c>
      <c r="H3960" t="s">
        <v>1375</v>
      </c>
      <c r="I3960" t="s">
        <v>1376</v>
      </c>
      <c r="J3960">
        <v>2025</v>
      </c>
      <c r="K3960">
        <v>67</v>
      </c>
      <c r="L3960" t="s">
        <v>4969</v>
      </c>
      <c r="M3960" t="s">
        <v>13128</v>
      </c>
      <c r="N3960" t="s">
        <v>13129</v>
      </c>
    </row>
    <row r="3961" spans="1:14">
      <c r="A3961" t="s">
        <v>13130</v>
      </c>
      <c r="B3961" t="s">
        <v>1193</v>
      </c>
      <c r="C3961" t="s">
        <v>2486</v>
      </c>
      <c r="D3961" t="s">
        <v>1746</v>
      </c>
      <c r="E3961" t="s">
        <v>2504</v>
      </c>
      <c r="F3961" t="s">
        <v>2526</v>
      </c>
      <c r="G3961" t="s">
        <v>700</v>
      </c>
      <c r="H3961" t="s">
        <v>1375</v>
      </c>
      <c r="I3961" t="s">
        <v>1376</v>
      </c>
      <c r="J3961">
        <v>2025</v>
      </c>
      <c r="K3961">
        <v>0</v>
      </c>
      <c r="L3961" t="s">
        <v>3197</v>
      </c>
      <c r="M3961" t="s">
        <v>12955</v>
      </c>
      <c r="N3961" t="s">
        <v>13131</v>
      </c>
    </row>
    <row r="3962" spans="1:14">
      <c r="A3962" t="s">
        <v>13132</v>
      </c>
      <c r="B3962" t="s">
        <v>1194</v>
      </c>
      <c r="C3962" t="s">
        <v>2486</v>
      </c>
      <c r="D3962" t="s">
        <v>1746</v>
      </c>
      <c r="E3962" t="s">
        <v>2504</v>
      </c>
      <c r="F3962" t="s">
        <v>2552</v>
      </c>
      <c r="G3962" t="s">
        <v>706</v>
      </c>
      <c r="H3962" t="s">
        <v>1375</v>
      </c>
      <c r="I3962" t="s">
        <v>1376</v>
      </c>
      <c r="J3962">
        <v>2025</v>
      </c>
      <c r="K3962">
        <v>100</v>
      </c>
      <c r="L3962" t="s">
        <v>4974</v>
      </c>
      <c r="M3962" t="s">
        <v>13128</v>
      </c>
      <c r="N3962" t="s">
        <v>13133</v>
      </c>
    </row>
    <row r="3963" spans="1:14">
      <c r="A3963" t="s">
        <v>13134</v>
      </c>
      <c r="B3963" t="s">
        <v>1195</v>
      </c>
      <c r="C3963" t="s">
        <v>2486</v>
      </c>
      <c r="D3963" t="s">
        <v>1746</v>
      </c>
      <c r="E3963" t="s">
        <v>2504</v>
      </c>
      <c r="F3963" t="s">
        <v>2552</v>
      </c>
      <c r="G3963" t="s">
        <v>712</v>
      </c>
      <c r="H3963" t="s">
        <v>1375</v>
      </c>
      <c r="I3963" t="s">
        <v>1376</v>
      </c>
      <c r="J3963">
        <v>2025</v>
      </c>
      <c r="K3963">
        <v>100</v>
      </c>
      <c r="L3963" t="s">
        <v>2795</v>
      </c>
      <c r="M3963" t="s">
        <v>13128</v>
      </c>
      <c r="N3963" t="s">
        <v>13133</v>
      </c>
    </row>
    <row r="3964" spans="1:14">
      <c r="A3964" t="s">
        <v>13135</v>
      </c>
      <c r="B3964" t="s">
        <v>1196</v>
      </c>
      <c r="C3964" t="s">
        <v>2486</v>
      </c>
      <c r="D3964" t="s">
        <v>1746</v>
      </c>
      <c r="E3964" t="s">
        <v>2504</v>
      </c>
      <c r="F3964" t="s">
        <v>2552</v>
      </c>
      <c r="G3964" t="s">
        <v>716</v>
      </c>
      <c r="H3964" t="s">
        <v>1375</v>
      </c>
      <c r="I3964" t="s">
        <v>1376</v>
      </c>
      <c r="J3964">
        <v>2025</v>
      </c>
      <c r="K3964">
        <v>100</v>
      </c>
      <c r="L3964" t="s">
        <v>5459</v>
      </c>
      <c r="M3964" t="s">
        <v>13136</v>
      </c>
      <c r="N3964" t="s">
        <v>13137</v>
      </c>
    </row>
    <row r="3965" spans="1:14">
      <c r="A3965" t="s">
        <v>13138</v>
      </c>
      <c r="B3965" t="s">
        <v>1197</v>
      </c>
      <c r="C3965" t="s">
        <v>2486</v>
      </c>
      <c r="D3965" t="s">
        <v>1746</v>
      </c>
      <c r="E3965" t="s">
        <v>2504</v>
      </c>
      <c r="F3965" t="s">
        <v>2565</v>
      </c>
      <c r="G3965" t="s">
        <v>722</v>
      </c>
      <c r="H3965" t="s">
        <v>1375</v>
      </c>
      <c r="I3965" t="s">
        <v>1376</v>
      </c>
      <c r="J3965">
        <v>2025</v>
      </c>
      <c r="K3965">
        <v>33</v>
      </c>
      <c r="L3965" t="s">
        <v>5463</v>
      </c>
      <c r="M3965" t="s">
        <v>13139</v>
      </c>
      <c r="N3965" t="s">
        <v>13140</v>
      </c>
    </row>
    <row r="3966" spans="1:14">
      <c r="A3966" t="s">
        <v>13141</v>
      </c>
      <c r="B3966" t="s">
        <v>1198</v>
      </c>
      <c r="C3966" t="s">
        <v>2486</v>
      </c>
      <c r="D3966" t="s">
        <v>1747</v>
      </c>
      <c r="E3966" t="s">
        <v>2504</v>
      </c>
      <c r="F3966" t="s">
        <v>2526</v>
      </c>
      <c r="G3966" t="s">
        <v>728</v>
      </c>
      <c r="H3966" t="s">
        <v>1375</v>
      </c>
      <c r="I3966" t="s">
        <v>1376</v>
      </c>
      <c r="J3966">
        <v>2025</v>
      </c>
      <c r="K3966">
        <v>100</v>
      </c>
      <c r="L3966" t="s">
        <v>2807</v>
      </c>
      <c r="M3966" t="s">
        <v>12958</v>
      </c>
      <c r="N3966" t="s">
        <v>13142</v>
      </c>
    </row>
    <row r="3967" spans="1:14">
      <c r="A3967" t="s">
        <v>13143</v>
      </c>
      <c r="B3967" t="s">
        <v>1199</v>
      </c>
      <c r="C3967" t="s">
        <v>2486</v>
      </c>
      <c r="D3967" t="s">
        <v>1747</v>
      </c>
      <c r="E3967" t="s">
        <v>2504</v>
      </c>
      <c r="F3967" t="s">
        <v>2526</v>
      </c>
      <c r="G3967" t="s">
        <v>734</v>
      </c>
      <c r="H3967" t="s">
        <v>1375</v>
      </c>
      <c r="I3967" t="s">
        <v>1376</v>
      </c>
      <c r="J3967">
        <v>2025</v>
      </c>
      <c r="K3967">
        <v>100</v>
      </c>
      <c r="L3967" t="s">
        <v>2811</v>
      </c>
      <c r="M3967" t="s">
        <v>13144</v>
      </c>
      <c r="N3967" t="s">
        <v>12959</v>
      </c>
    </row>
    <row r="3968" spans="1:14">
      <c r="A3968" t="s">
        <v>13145</v>
      </c>
      <c r="B3968" t="s">
        <v>1200</v>
      </c>
      <c r="C3968" t="s">
        <v>2486</v>
      </c>
      <c r="D3968" t="s">
        <v>1747</v>
      </c>
      <c r="E3968" t="s">
        <v>2504</v>
      </c>
      <c r="F3968" t="s">
        <v>2526</v>
      </c>
      <c r="G3968" t="s">
        <v>740</v>
      </c>
      <c r="H3968" t="s">
        <v>1375</v>
      </c>
      <c r="I3968" t="s">
        <v>1376</v>
      </c>
      <c r="J3968">
        <v>2025</v>
      </c>
      <c r="K3968">
        <v>0</v>
      </c>
      <c r="L3968" t="s">
        <v>3211</v>
      </c>
      <c r="M3968" t="s">
        <v>13144</v>
      </c>
      <c r="N3968" t="s">
        <v>13146</v>
      </c>
    </row>
    <row r="3969" spans="1:14">
      <c r="A3969" t="s">
        <v>13147</v>
      </c>
      <c r="B3969" t="s">
        <v>1201</v>
      </c>
      <c r="C3969" t="s">
        <v>2486</v>
      </c>
      <c r="D3969" t="s">
        <v>1747</v>
      </c>
      <c r="E3969" t="s">
        <v>2504</v>
      </c>
      <c r="F3969" t="s">
        <v>2552</v>
      </c>
      <c r="G3969" t="s">
        <v>746</v>
      </c>
      <c r="H3969" t="s">
        <v>1375</v>
      </c>
      <c r="I3969" t="s">
        <v>1376</v>
      </c>
      <c r="J3969">
        <v>2025</v>
      </c>
      <c r="K3969">
        <v>100</v>
      </c>
      <c r="L3969" t="s">
        <v>2817</v>
      </c>
      <c r="M3969" t="s">
        <v>13144</v>
      </c>
      <c r="N3969" t="s">
        <v>13148</v>
      </c>
    </row>
    <row r="3970" spans="1:14">
      <c r="A3970" t="s">
        <v>13149</v>
      </c>
      <c r="B3970" t="s">
        <v>1202</v>
      </c>
      <c r="C3970" t="s">
        <v>2486</v>
      </c>
      <c r="D3970" t="s">
        <v>1747</v>
      </c>
      <c r="E3970" t="s">
        <v>2504</v>
      </c>
      <c r="F3970" t="s">
        <v>2552</v>
      </c>
      <c r="G3970" t="s">
        <v>752</v>
      </c>
      <c r="H3970" t="s">
        <v>1375</v>
      </c>
      <c r="I3970" t="s">
        <v>1376</v>
      </c>
      <c r="J3970">
        <v>2025</v>
      </c>
      <c r="K3970">
        <v>100</v>
      </c>
      <c r="L3970" t="s">
        <v>2820</v>
      </c>
      <c r="M3970" t="s">
        <v>13150</v>
      </c>
      <c r="N3970" t="s">
        <v>13151</v>
      </c>
    </row>
    <row r="3971" spans="1:14">
      <c r="A3971" t="s">
        <v>13152</v>
      </c>
      <c r="B3971" t="s">
        <v>1203</v>
      </c>
      <c r="C3971" t="s">
        <v>2486</v>
      </c>
      <c r="D3971" t="s">
        <v>1747</v>
      </c>
      <c r="E3971" t="s">
        <v>2504</v>
      </c>
      <c r="F3971" t="s">
        <v>2552</v>
      </c>
      <c r="G3971" t="s">
        <v>756</v>
      </c>
      <c r="H3971" t="s">
        <v>1375</v>
      </c>
      <c r="I3971" t="s">
        <v>1376</v>
      </c>
      <c r="J3971">
        <v>2025</v>
      </c>
      <c r="K3971">
        <v>100</v>
      </c>
      <c r="L3971" t="s">
        <v>2823</v>
      </c>
      <c r="M3971" t="s">
        <v>13153</v>
      </c>
      <c r="N3971" t="s">
        <v>13154</v>
      </c>
    </row>
    <row r="3972" spans="1:14">
      <c r="A3972" t="s">
        <v>13155</v>
      </c>
      <c r="B3972" t="s">
        <v>1204</v>
      </c>
      <c r="C3972" t="s">
        <v>2486</v>
      </c>
      <c r="D3972" t="s">
        <v>1747</v>
      </c>
      <c r="E3972" t="s">
        <v>2504</v>
      </c>
      <c r="F3972" t="s">
        <v>2565</v>
      </c>
      <c r="G3972" t="s">
        <v>762</v>
      </c>
      <c r="H3972" t="s">
        <v>1375</v>
      </c>
      <c r="I3972" t="s">
        <v>1376</v>
      </c>
      <c r="J3972">
        <v>2025</v>
      </c>
      <c r="K3972">
        <v>0</v>
      </c>
      <c r="L3972" t="s">
        <v>2826</v>
      </c>
      <c r="M3972" t="s">
        <v>13153</v>
      </c>
      <c r="N3972" t="s">
        <v>13156</v>
      </c>
    </row>
    <row r="3973" spans="1:14">
      <c r="A3973" t="s">
        <v>13157</v>
      </c>
      <c r="B3973" t="s">
        <v>1205</v>
      </c>
      <c r="C3973" t="s">
        <v>2486</v>
      </c>
      <c r="D3973" t="s">
        <v>1747</v>
      </c>
      <c r="E3973" t="s">
        <v>2504</v>
      </c>
      <c r="F3973" t="s">
        <v>2573</v>
      </c>
      <c r="G3973" t="s">
        <v>768</v>
      </c>
      <c r="H3973" t="s">
        <v>1375</v>
      </c>
      <c r="I3973" t="s">
        <v>1376</v>
      </c>
      <c r="J3973">
        <v>2025</v>
      </c>
      <c r="K3973">
        <v>67</v>
      </c>
      <c r="L3973" t="s">
        <v>6359</v>
      </c>
      <c r="M3973" t="s">
        <v>13158</v>
      </c>
      <c r="N3973" t="s">
        <v>13159</v>
      </c>
    </row>
    <row r="3974" spans="1:14">
      <c r="A3974" t="s">
        <v>13160</v>
      </c>
      <c r="B3974" t="s">
        <v>1206</v>
      </c>
      <c r="C3974" t="s">
        <v>2486</v>
      </c>
      <c r="D3974" t="s">
        <v>1747</v>
      </c>
      <c r="E3974" t="s">
        <v>2504</v>
      </c>
      <c r="F3974" t="s">
        <v>2580</v>
      </c>
      <c r="G3974" t="s">
        <v>774</v>
      </c>
      <c r="H3974" t="s">
        <v>1375</v>
      </c>
      <c r="I3974" t="s">
        <v>1376</v>
      </c>
      <c r="J3974">
        <v>2025</v>
      </c>
      <c r="K3974">
        <v>0</v>
      </c>
      <c r="L3974" t="s">
        <v>2832</v>
      </c>
      <c r="M3974" t="s">
        <v>13161</v>
      </c>
      <c r="N3974" t="s">
        <v>13162</v>
      </c>
    </row>
    <row r="3975" spans="1:14">
      <c r="A3975" t="s">
        <v>13163</v>
      </c>
      <c r="B3975" t="s">
        <v>1207</v>
      </c>
      <c r="C3975" t="s">
        <v>2486</v>
      </c>
      <c r="D3975" t="s">
        <v>1747</v>
      </c>
      <c r="E3975" t="s">
        <v>2504</v>
      </c>
      <c r="F3975" t="s">
        <v>2580</v>
      </c>
      <c r="G3975" t="s">
        <v>780</v>
      </c>
      <c r="H3975" t="s">
        <v>1375</v>
      </c>
      <c r="I3975" t="s">
        <v>1376</v>
      </c>
      <c r="J3975">
        <v>2025</v>
      </c>
      <c r="K3975">
        <v>0</v>
      </c>
      <c r="L3975" t="s">
        <v>2835</v>
      </c>
      <c r="M3975" t="s">
        <v>13161</v>
      </c>
      <c r="N3975" t="s">
        <v>13164</v>
      </c>
    </row>
    <row r="3976" spans="1:14">
      <c r="A3976" t="s">
        <v>13165</v>
      </c>
      <c r="B3976" t="s">
        <v>1208</v>
      </c>
      <c r="C3976" t="s">
        <v>2486</v>
      </c>
      <c r="D3976" t="s">
        <v>1747</v>
      </c>
      <c r="E3976" t="s">
        <v>2504</v>
      </c>
      <c r="F3976" t="s">
        <v>2580</v>
      </c>
      <c r="G3976" t="s">
        <v>786</v>
      </c>
      <c r="H3976" t="s">
        <v>1375</v>
      </c>
      <c r="I3976" t="s">
        <v>1376</v>
      </c>
      <c r="J3976">
        <v>2025</v>
      </c>
      <c r="K3976">
        <v>0</v>
      </c>
      <c r="L3976" t="s">
        <v>2838</v>
      </c>
      <c r="M3976" t="s">
        <v>13161</v>
      </c>
      <c r="N3976" t="s">
        <v>13164</v>
      </c>
    </row>
    <row r="3977" spans="1:14">
      <c r="A3977" t="s">
        <v>13166</v>
      </c>
      <c r="B3977" t="s">
        <v>1209</v>
      </c>
      <c r="C3977" t="s">
        <v>2486</v>
      </c>
      <c r="D3977" t="s">
        <v>1747</v>
      </c>
      <c r="E3977" t="s">
        <v>2504</v>
      </c>
      <c r="F3977" t="s">
        <v>2627</v>
      </c>
      <c r="G3977" t="s">
        <v>792</v>
      </c>
      <c r="H3977" t="s">
        <v>1375</v>
      </c>
      <c r="I3977" t="s">
        <v>1376</v>
      </c>
      <c r="J3977">
        <v>2025</v>
      </c>
      <c r="K3977">
        <v>33</v>
      </c>
      <c r="L3977" t="s">
        <v>5017</v>
      </c>
      <c r="M3977" t="s">
        <v>13161</v>
      </c>
      <c r="N3977" t="s">
        <v>13167</v>
      </c>
    </row>
    <row r="3978" spans="1:14">
      <c r="A3978" t="s">
        <v>13168</v>
      </c>
      <c r="B3978" t="s">
        <v>1210</v>
      </c>
      <c r="C3978" t="s">
        <v>2486</v>
      </c>
      <c r="D3978" t="s">
        <v>1747</v>
      </c>
      <c r="E3978" t="s">
        <v>2504</v>
      </c>
      <c r="F3978" t="s">
        <v>2627</v>
      </c>
      <c r="G3978" t="s">
        <v>798</v>
      </c>
      <c r="H3978" t="s">
        <v>1375</v>
      </c>
      <c r="I3978" t="s">
        <v>1376</v>
      </c>
      <c r="J3978">
        <v>2025</v>
      </c>
      <c r="K3978">
        <v>100</v>
      </c>
      <c r="L3978" t="s">
        <v>3694</v>
      </c>
      <c r="M3978" t="s">
        <v>13169</v>
      </c>
      <c r="N3978" t="s">
        <v>13170</v>
      </c>
    </row>
    <row r="3979" spans="1:14">
      <c r="A3979" t="s">
        <v>13171</v>
      </c>
      <c r="B3979" t="s">
        <v>1211</v>
      </c>
      <c r="C3979" t="s">
        <v>2486</v>
      </c>
      <c r="D3979" t="s">
        <v>1695</v>
      </c>
      <c r="E3979" t="s">
        <v>2521</v>
      </c>
      <c r="F3979" t="s">
        <v>2846</v>
      </c>
      <c r="G3979" t="s">
        <v>802</v>
      </c>
      <c r="H3979" t="s">
        <v>1375</v>
      </c>
      <c r="I3979" t="s">
        <v>1376</v>
      </c>
      <c r="J3979">
        <v>2025</v>
      </c>
      <c r="K3979">
        <v>100</v>
      </c>
      <c r="L3979" t="s">
        <v>3698</v>
      </c>
      <c r="M3979" t="s">
        <v>12961</v>
      </c>
      <c r="N3979" t="s">
        <v>13172</v>
      </c>
    </row>
    <row r="3980" spans="1:14">
      <c r="A3980" t="s">
        <v>13173</v>
      </c>
      <c r="B3980" t="s">
        <v>1212</v>
      </c>
      <c r="C3980" t="s">
        <v>2486</v>
      </c>
      <c r="D3980" t="s">
        <v>1695</v>
      </c>
      <c r="E3980" t="s">
        <v>2521</v>
      </c>
      <c r="F3980" t="s">
        <v>2846</v>
      </c>
      <c r="G3980" t="s">
        <v>808</v>
      </c>
      <c r="H3980" t="s">
        <v>1375</v>
      </c>
      <c r="I3980" t="s">
        <v>1376</v>
      </c>
      <c r="J3980">
        <v>2025</v>
      </c>
      <c r="K3980">
        <v>100</v>
      </c>
      <c r="L3980" t="s">
        <v>4568</v>
      </c>
      <c r="M3980" t="s">
        <v>12961</v>
      </c>
      <c r="N3980" t="s">
        <v>13174</v>
      </c>
    </row>
    <row r="3981" spans="1:14">
      <c r="A3981" t="s">
        <v>13175</v>
      </c>
      <c r="B3981" t="s">
        <v>1213</v>
      </c>
      <c r="C3981" t="s">
        <v>2486</v>
      </c>
      <c r="D3981" t="s">
        <v>1695</v>
      </c>
      <c r="E3981" t="s">
        <v>2521</v>
      </c>
      <c r="F3981" t="s">
        <v>2846</v>
      </c>
      <c r="G3981" t="s">
        <v>814</v>
      </c>
      <c r="H3981" t="s">
        <v>1375</v>
      </c>
      <c r="I3981" t="s">
        <v>1376</v>
      </c>
      <c r="J3981">
        <v>2025</v>
      </c>
      <c r="K3981">
        <v>100</v>
      </c>
      <c r="L3981" t="s">
        <v>2854</v>
      </c>
      <c r="M3981" t="s">
        <v>12961</v>
      </c>
      <c r="N3981" t="s">
        <v>13176</v>
      </c>
    </row>
    <row r="3982" spans="1:14">
      <c r="A3982" t="s">
        <v>13177</v>
      </c>
      <c r="B3982" t="s">
        <v>1214</v>
      </c>
      <c r="C3982" t="s">
        <v>2486</v>
      </c>
      <c r="D3982" t="s">
        <v>1695</v>
      </c>
      <c r="E3982" t="s">
        <v>2521</v>
      </c>
      <c r="F3982" t="s">
        <v>2846</v>
      </c>
      <c r="G3982" t="s">
        <v>820</v>
      </c>
      <c r="H3982" t="s">
        <v>1375</v>
      </c>
      <c r="I3982" t="s">
        <v>1376</v>
      </c>
      <c r="J3982">
        <v>2025</v>
      </c>
      <c r="K3982">
        <v>100</v>
      </c>
      <c r="L3982" t="s">
        <v>2856</v>
      </c>
      <c r="M3982" t="s">
        <v>12961</v>
      </c>
      <c r="N3982" t="s">
        <v>13178</v>
      </c>
    </row>
    <row r="3983" spans="1:14">
      <c r="A3983" t="s">
        <v>13179</v>
      </c>
      <c r="B3983" t="s">
        <v>1215</v>
      </c>
      <c r="C3983" t="s">
        <v>2486</v>
      </c>
      <c r="D3983" t="s">
        <v>1695</v>
      </c>
      <c r="E3983" t="s">
        <v>2521</v>
      </c>
      <c r="F3983" t="s">
        <v>2846</v>
      </c>
      <c r="G3983" t="s">
        <v>824</v>
      </c>
      <c r="H3983" t="s">
        <v>1375</v>
      </c>
      <c r="I3983" t="s">
        <v>1376</v>
      </c>
      <c r="J3983">
        <v>2025</v>
      </c>
      <c r="K3983">
        <v>0</v>
      </c>
      <c r="L3983" t="s">
        <v>2859</v>
      </c>
      <c r="N3983" t="s">
        <v>13180</v>
      </c>
    </row>
    <row r="3984" spans="1:14">
      <c r="A3984" t="s">
        <v>13181</v>
      </c>
      <c r="B3984" t="s">
        <v>1216</v>
      </c>
      <c r="C3984" t="s">
        <v>2486</v>
      </c>
      <c r="D3984" t="s">
        <v>1695</v>
      </c>
      <c r="E3984" t="s">
        <v>2521</v>
      </c>
      <c r="F3984" t="s">
        <v>2846</v>
      </c>
      <c r="G3984" t="s">
        <v>830</v>
      </c>
      <c r="H3984" t="s">
        <v>1375</v>
      </c>
      <c r="I3984" t="s">
        <v>1376</v>
      </c>
      <c r="J3984">
        <v>2025</v>
      </c>
      <c r="K3984">
        <v>33</v>
      </c>
      <c r="L3984" t="s">
        <v>8129</v>
      </c>
      <c r="M3984" t="s">
        <v>13182</v>
      </c>
      <c r="N3984" t="s">
        <v>13183</v>
      </c>
    </row>
    <row r="3985" spans="1:14">
      <c r="A3985" t="s">
        <v>13184</v>
      </c>
      <c r="B3985" t="s">
        <v>1217</v>
      </c>
      <c r="C3985" t="s">
        <v>2864</v>
      </c>
      <c r="E3985" t="s">
        <v>2521</v>
      </c>
      <c r="F3985" t="s">
        <v>2865</v>
      </c>
      <c r="G3985" t="s">
        <v>837</v>
      </c>
      <c r="H3985" t="s">
        <v>1375</v>
      </c>
      <c r="I3985" t="s">
        <v>1376</v>
      </c>
      <c r="J3985">
        <v>2025</v>
      </c>
      <c r="K3985">
        <v>100</v>
      </c>
      <c r="L3985" t="s">
        <v>5041</v>
      </c>
      <c r="M3985" t="s">
        <v>13185</v>
      </c>
      <c r="N3985" t="s">
        <v>13186</v>
      </c>
    </row>
    <row r="3986" spans="1:14">
      <c r="A3986" t="s">
        <v>13187</v>
      </c>
      <c r="B3986" t="s">
        <v>1218</v>
      </c>
      <c r="C3986" t="s">
        <v>2864</v>
      </c>
      <c r="E3986" t="s">
        <v>2521</v>
      </c>
      <c r="F3986" t="s">
        <v>2865</v>
      </c>
      <c r="G3986" t="s">
        <v>843</v>
      </c>
      <c r="H3986" t="s">
        <v>1375</v>
      </c>
      <c r="I3986" t="s">
        <v>1376</v>
      </c>
      <c r="J3986">
        <v>2025</v>
      </c>
      <c r="K3986">
        <v>100</v>
      </c>
      <c r="L3986" t="s">
        <v>5045</v>
      </c>
      <c r="M3986" t="s">
        <v>13188</v>
      </c>
      <c r="N3986" t="s">
        <v>13189</v>
      </c>
    </row>
    <row r="3987" spans="1:14">
      <c r="A3987" t="s">
        <v>13190</v>
      </c>
      <c r="B3987" t="s">
        <v>1219</v>
      </c>
      <c r="C3987" t="s">
        <v>2864</v>
      </c>
      <c r="E3987" t="s">
        <v>2521</v>
      </c>
      <c r="F3987" t="s">
        <v>2865</v>
      </c>
      <c r="G3987" t="s">
        <v>849</v>
      </c>
      <c r="H3987" t="s">
        <v>1375</v>
      </c>
      <c r="I3987" t="s">
        <v>1376</v>
      </c>
      <c r="J3987">
        <v>2025</v>
      </c>
      <c r="K3987">
        <v>67</v>
      </c>
      <c r="L3987" t="s">
        <v>3724</v>
      </c>
      <c r="M3987" t="s">
        <v>13188</v>
      </c>
      <c r="N3987" t="s">
        <v>13191</v>
      </c>
    </row>
    <row r="3988" spans="1:14">
      <c r="A3988" t="s">
        <v>13192</v>
      </c>
      <c r="B3988" t="s">
        <v>1220</v>
      </c>
      <c r="C3988" t="s">
        <v>2864</v>
      </c>
      <c r="E3988" t="s">
        <v>2521</v>
      </c>
      <c r="F3988" t="s">
        <v>2865</v>
      </c>
      <c r="G3988" t="s">
        <v>855</v>
      </c>
      <c r="H3988" t="s">
        <v>1375</v>
      </c>
      <c r="I3988" t="s">
        <v>1376</v>
      </c>
      <c r="J3988">
        <v>2025</v>
      </c>
      <c r="K3988">
        <v>0</v>
      </c>
      <c r="L3988" t="s">
        <v>2873</v>
      </c>
      <c r="M3988" t="s">
        <v>13193</v>
      </c>
      <c r="N3988" t="s">
        <v>13194</v>
      </c>
    </row>
    <row r="3989" spans="1:14">
      <c r="A3989" t="s">
        <v>13195</v>
      </c>
      <c r="B3989" t="s">
        <v>1221</v>
      </c>
      <c r="C3989" t="s">
        <v>2875</v>
      </c>
      <c r="E3989" t="s">
        <v>2487</v>
      </c>
      <c r="F3989" t="s">
        <v>2876</v>
      </c>
      <c r="G3989" t="s">
        <v>862</v>
      </c>
      <c r="H3989" t="s">
        <v>1375</v>
      </c>
      <c r="I3989" t="s">
        <v>1376</v>
      </c>
      <c r="J3989">
        <v>2025</v>
      </c>
      <c r="K3989">
        <v>0</v>
      </c>
      <c r="L3989" t="s">
        <v>3248</v>
      </c>
      <c r="M3989" t="s">
        <v>13196</v>
      </c>
      <c r="N3989" t="s">
        <v>13197</v>
      </c>
    </row>
    <row r="3990" spans="1:14">
      <c r="A3990" t="s">
        <v>13198</v>
      </c>
      <c r="B3990" t="s">
        <v>1222</v>
      </c>
      <c r="C3990" t="s">
        <v>2875</v>
      </c>
      <c r="E3990" t="s">
        <v>2499</v>
      </c>
      <c r="F3990" t="s">
        <v>2876</v>
      </c>
      <c r="G3990" t="s">
        <v>868</v>
      </c>
      <c r="H3990" t="s">
        <v>1375</v>
      </c>
      <c r="I3990" t="s">
        <v>1376</v>
      </c>
      <c r="J3990">
        <v>2025</v>
      </c>
      <c r="K3990">
        <v>0</v>
      </c>
      <c r="L3990" t="s">
        <v>4593</v>
      </c>
      <c r="M3990" t="s">
        <v>13199</v>
      </c>
      <c r="N3990" t="s">
        <v>13200</v>
      </c>
    </row>
    <row r="3991" spans="1:14">
      <c r="A3991" t="s">
        <v>13201</v>
      </c>
      <c r="B3991" t="s">
        <v>1223</v>
      </c>
      <c r="C3991" t="s">
        <v>2875</v>
      </c>
      <c r="E3991" t="s">
        <v>2499</v>
      </c>
      <c r="F3991" t="s">
        <v>2876</v>
      </c>
      <c r="G3991" t="s">
        <v>874</v>
      </c>
      <c r="H3991" t="s">
        <v>1375</v>
      </c>
      <c r="I3991" t="s">
        <v>1376</v>
      </c>
      <c r="J3991">
        <v>2025</v>
      </c>
      <c r="K3991">
        <v>67</v>
      </c>
      <c r="L3991" t="s">
        <v>5921</v>
      </c>
      <c r="M3991" t="s">
        <v>13199</v>
      </c>
      <c r="N3991" t="s">
        <v>13202</v>
      </c>
    </row>
    <row r="3992" spans="1:14">
      <c r="A3992" t="s">
        <v>13203</v>
      </c>
      <c r="B3992" t="s">
        <v>1224</v>
      </c>
      <c r="C3992" t="s">
        <v>2875</v>
      </c>
      <c r="E3992" t="s">
        <v>2499</v>
      </c>
      <c r="F3992" t="s">
        <v>2876</v>
      </c>
      <c r="G3992" t="s">
        <v>880</v>
      </c>
      <c r="H3992" t="s">
        <v>1375</v>
      </c>
      <c r="I3992" t="s">
        <v>1376</v>
      </c>
      <c r="J3992">
        <v>2025</v>
      </c>
      <c r="K3992">
        <v>67</v>
      </c>
      <c r="L3992" t="s">
        <v>3255</v>
      </c>
      <c r="M3992" t="s">
        <v>13204</v>
      </c>
      <c r="N3992" t="s">
        <v>13205</v>
      </c>
    </row>
    <row r="3993" spans="1:14">
      <c r="A3993" t="s">
        <v>13206</v>
      </c>
      <c r="B3993" t="s">
        <v>1225</v>
      </c>
      <c r="C3993" t="s">
        <v>2875</v>
      </c>
      <c r="E3993" t="s">
        <v>2499</v>
      </c>
      <c r="F3993" t="s">
        <v>2876</v>
      </c>
      <c r="G3993" t="s">
        <v>886</v>
      </c>
      <c r="H3993" t="s">
        <v>1375</v>
      </c>
      <c r="I3993" t="s">
        <v>1376</v>
      </c>
      <c r="J3993">
        <v>2025</v>
      </c>
      <c r="K3993">
        <v>100</v>
      </c>
      <c r="L3993" t="s">
        <v>2894</v>
      </c>
      <c r="M3993" t="s">
        <v>13207</v>
      </c>
      <c r="N3993" t="s">
        <v>13208</v>
      </c>
    </row>
    <row r="3994" spans="1:14">
      <c r="A3994" t="s">
        <v>13209</v>
      </c>
      <c r="B3994" t="s">
        <v>1226</v>
      </c>
      <c r="C3994" t="s">
        <v>2875</v>
      </c>
      <c r="E3994" t="s">
        <v>2499</v>
      </c>
      <c r="F3994" t="s">
        <v>2876</v>
      </c>
      <c r="G3994" t="s">
        <v>892</v>
      </c>
      <c r="H3994" t="s">
        <v>1375</v>
      </c>
      <c r="I3994" t="s">
        <v>1376</v>
      </c>
      <c r="J3994">
        <v>2025</v>
      </c>
      <c r="K3994">
        <v>67</v>
      </c>
      <c r="L3994" t="s">
        <v>2898</v>
      </c>
      <c r="M3994" t="s">
        <v>13210</v>
      </c>
      <c r="N3994" t="s">
        <v>13211</v>
      </c>
    </row>
    <row r="3995" spans="1:14">
      <c r="A3995" t="s">
        <v>13212</v>
      </c>
      <c r="B3995" t="s">
        <v>1227</v>
      </c>
      <c r="C3995" t="s">
        <v>2875</v>
      </c>
      <c r="E3995" t="s">
        <v>2499</v>
      </c>
      <c r="F3995" t="s">
        <v>2876</v>
      </c>
      <c r="G3995" t="s">
        <v>898</v>
      </c>
      <c r="H3995" t="s">
        <v>1375</v>
      </c>
      <c r="I3995" t="s">
        <v>1376</v>
      </c>
      <c r="J3995">
        <v>2025</v>
      </c>
      <c r="K3995">
        <v>67</v>
      </c>
      <c r="L3995" t="s">
        <v>2902</v>
      </c>
      <c r="M3995" t="s">
        <v>13210</v>
      </c>
      <c r="N3995" t="s">
        <v>13213</v>
      </c>
    </row>
    <row r="3996" spans="1:14">
      <c r="A3996" t="s">
        <v>13214</v>
      </c>
      <c r="B3996" t="s">
        <v>1228</v>
      </c>
      <c r="C3996" t="s">
        <v>2875</v>
      </c>
      <c r="E3996" t="s">
        <v>2504</v>
      </c>
      <c r="F3996" t="s">
        <v>2876</v>
      </c>
      <c r="G3996" t="s">
        <v>904</v>
      </c>
      <c r="H3996" t="s">
        <v>1375</v>
      </c>
      <c r="I3996" t="s">
        <v>1376</v>
      </c>
      <c r="J3996">
        <v>2025</v>
      </c>
      <c r="K3996">
        <v>0</v>
      </c>
      <c r="L3996" t="s">
        <v>2906</v>
      </c>
      <c r="M3996" t="s">
        <v>13215</v>
      </c>
      <c r="N3996" t="s">
        <v>13216</v>
      </c>
    </row>
    <row r="3997" spans="1:14">
      <c r="A3997" t="s">
        <v>13217</v>
      </c>
      <c r="B3997" t="s">
        <v>1229</v>
      </c>
      <c r="C3997" t="s">
        <v>2875</v>
      </c>
      <c r="E3997" t="s">
        <v>2504</v>
      </c>
      <c r="F3997" t="s">
        <v>2876</v>
      </c>
      <c r="G3997" t="s">
        <v>910</v>
      </c>
      <c r="H3997" t="s">
        <v>1375</v>
      </c>
      <c r="I3997" t="s">
        <v>1376</v>
      </c>
      <c r="J3997">
        <v>2025</v>
      </c>
      <c r="K3997">
        <v>33</v>
      </c>
      <c r="L3997" t="s">
        <v>5564</v>
      </c>
      <c r="M3997" t="s">
        <v>13218</v>
      </c>
      <c r="N3997" t="s">
        <v>13219</v>
      </c>
    </row>
    <row r="3998" spans="1:14">
      <c r="A3998" t="s">
        <v>13220</v>
      </c>
      <c r="B3998" t="s">
        <v>1230</v>
      </c>
      <c r="C3998" t="s">
        <v>2875</v>
      </c>
      <c r="E3998" t="s">
        <v>2504</v>
      </c>
      <c r="F3998" t="s">
        <v>2876</v>
      </c>
      <c r="G3998" t="s">
        <v>2913</v>
      </c>
      <c r="H3998" t="s">
        <v>1375</v>
      </c>
      <c r="I3998" t="s">
        <v>1376</v>
      </c>
      <c r="J3998">
        <v>2025</v>
      </c>
      <c r="K3998">
        <v>33</v>
      </c>
      <c r="L3998" t="s">
        <v>3763</v>
      </c>
      <c r="M3998" t="s">
        <v>13218</v>
      </c>
      <c r="N3998" t="s">
        <v>13219</v>
      </c>
    </row>
    <row r="3999" spans="1:14">
      <c r="A3999" t="s">
        <v>13221</v>
      </c>
      <c r="B3999" t="s">
        <v>1231</v>
      </c>
      <c r="C3999" t="s">
        <v>2875</v>
      </c>
      <c r="E3999" t="s">
        <v>2504</v>
      </c>
      <c r="F3999" t="s">
        <v>2876</v>
      </c>
      <c r="G3999" t="s">
        <v>922</v>
      </c>
      <c r="H3999" t="s">
        <v>1375</v>
      </c>
      <c r="I3999" t="s">
        <v>1376</v>
      </c>
      <c r="J3999">
        <v>2025</v>
      </c>
      <c r="K3999">
        <v>33</v>
      </c>
      <c r="L3999" t="s">
        <v>5092</v>
      </c>
      <c r="M3999" t="s">
        <v>13218</v>
      </c>
      <c r="N3999" t="s">
        <v>13219</v>
      </c>
    </row>
    <row r="4000" spans="1:14">
      <c r="A4000" t="s">
        <v>13222</v>
      </c>
      <c r="B4000" t="s">
        <v>1232</v>
      </c>
      <c r="C4000" t="s">
        <v>2875</v>
      </c>
      <c r="E4000" t="s">
        <v>2521</v>
      </c>
      <c r="F4000" t="s">
        <v>2876</v>
      </c>
      <c r="G4000" t="s">
        <v>928</v>
      </c>
      <c r="H4000" t="s">
        <v>1375</v>
      </c>
      <c r="I4000" t="s">
        <v>1376</v>
      </c>
      <c r="J4000">
        <v>2025</v>
      </c>
      <c r="K4000">
        <v>0</v>
      </c>
      <c r="L4000" t="s">
        <v>3276</v>
      </c>
      <c r="M4000" t="s">
        <v>13223</v>
      </c>
      <c r="N4000" t="s">
        <v>13224</v>
      </c>
    </row>
    <row r="4001" spans="1:14">
      <c r="A4001" t="s">
        <v>13225</v>
      </c>
      <c r="B4001" t="s">
        <v>1233</v>
      </c>
      <c r="C4001" t="s">
        <v>2875</v>
      </c>
      <c r="E4001" t="s">
        <v>2521</v>
      </c>
      <c r="F4001" t="s">
        <v>2926</v>
      </c>
      <c r="G4001" t="s">
        <v>935</v>
      </c>
      <c r="H4001" t="s">
        <v>1375</v>
      </c>
      <c r="I4001" t="s">
        <v>1376</v>
      </c>
      <c r="J4001">
        <v>2025</v>
      </c>
      <c r="K4001">
        <v>100</v>
      </c>
      <c r="L4001" t="s">
        <v>2927</v>
      </c>
      <c r="M4001" t="s">
        <v>13226</v>
      </c>
      <c r="N4001" t="s">
        <v>13227</v>
      </c>
    </row>
    <row r="4002" spans="1:14">
      <c r="A4002" t="s">
        <v>13228</v>
      </c>
      <c r="B4002" t="s">
        <v>1234</v>
      </c>
      <c r="C4002" t="s">
        <v>2875</v>
      </c>
      <c r="E4002" t="s">
        <v>2521</v>
      </c>
      <c r="F4002" t="s">
        <v>2926</v>
      </c>
      <c r="G4002" t="s">
        <v>939</v>
      </c>
      <c r="H4002" t="s">
        <v>1375</v>
      </c>
      <c r="I4002" t="s">
        <v>1376</v>
      </c>
      <c r="J4002">
        <v>2025</v>
      </c>
      <c r="K4002">
        <v>100</v>
      </c>
      <c r="L4002" t="s">
        <v>2931</v>
      </c>
      <c r="M4002" t="s">
        <v>13226</v>
      </c>
      <c r="N4002" t="s">
        <v>13229</v>
      </c>
    </row>
    <row r="4003" spans="1:14">
      <c r="A4003" t="s">
        <v>13230</v>
      </c>
      <c r="B4003" t="s">
        <v>1235</v>
      </c>
      <c r="C4003" t="s">
        <v>2875</v>
      </c>
      <c r="E4003" t="s">
        <v>2521</v>
      </c>
      <c r="F4003" t="s">
        <v>2926</v>
      </c>
      <c r="G4003" t="s">
        <v>943</v>
      </c>
      <c r="H4003" t="s">
        <v>1375</v>
      </c>
      <c r="I4003" t="s">
        <v>1376</v>
      </c>
      <c r="J4003">
        <v>2025</v>
      </c>
      <c r="K4003">
        <v>100</v>
      </c>
      <c r="L4003" t="s">
        <v>2935</v>
      </c>
      <c r="M4003" t="s">
        <v>13231</v>
      </c>
      <c r="N4003" t="s">
        <v>13232</v>
      </c>
    </row>
    <row r="4004" spans="1:14">
      <c r="A4004" t="s">
        <v>13233</v>
      </c>
      <c r="B4004" t="s">
        <v>1236</v>
      </c>
      <c r="C4004" t="s">
        <v>2875</v>
      </c>
      <c r="E4004" t="s">
        <v>2521</v>
      </c>
      <c r="F4004" t="s">
        <v>2926</v>
      </c>
      <c r="G4004" t="s">
        <v>949</v>
      </c>
      <c r="H4004" t="s">
        <v>1375</v>
      </c>
      <c r="I4004" t="s">
        <v>1376</v>
      </c>
      <c r="J4004">
        <v>2025</v>
      </c>
      <c r="K4004">
        <v>67</v>
      </c>
      <c r="L4004" t="s">
        <v>9350</v>
      </c>
      <c r="M4004" t="s">
        <v>13234</v>
      </c>
      <c r="N4004" t="s">
        <v>13235</v>
      </c>
    </row>
    <row r="4005" spans="1:14">
      <c r="A4005" t="s">
        <v>13236</v>
      </c>
      <c r="B4005" t="s">
        <v>1237</v>
      </c>
      <c r="C4005" t="s">
        <v>2875</v>
      </c>
      <c r="E4005" t="s">
        <v>2521</v>
      </c>
      <c r="F4005" t="s">
        <v>2926</v>
      </c>
      <c r="G4005" t="s">
        <v>955</v>
      </c>
      <c r="H4005" t="s">
        <v>1375</v>
      </c>
      <c r="I4005" t="s">
        <v>1376</v>
      </c>
      <c r="J4005">
        <v>2025</v>
      </c>
      <c r="K4005">
        <v>33</v>
      </c>
      <c r="L4005" t="s">
        <v>3788</v>
      </c>
      <c r="M4005" t="s">
        <v>13234</v>
      </c>
      <c r="N4005" t="s">
        <v>13237</v>
      </c>
    </row>
    <row r="4006" spans="1:14">
      <c r="A4006" t="s">
        <v>13238</v>
      </c>
      <c r="B4006" t="s">
        <v>1238</v>
      </c>
      <c r="C4006" t="s">
        <v>2875</v>
      </c>
      <c r="E4006" t="s">
        <v>2521</v>
      </c>
      <c r="F4006" t="s">
        <v>2926</v>
      </c>
      <c r="G4006" t="s">
        <v>961</v>
      </c>
      <c r="H4006" t="s">
        <v>1375</v>
      </c>
      <c r="I4006" t="s">
        <v>1376</v>
      </c>
      <c r="J4006">
        <v>2025</v>
      </c>
      <c r="K4006">
        <v>0</v>
      </c>
      <c r="L4006" t="s">
        <v>3295</v>
      </c>
      <c r="M4006" t="s">
        <v>13239</v>
      </c>
      <c r="N4006" t="s">
        <v>13240</v>
      </c>
    </row>
    <row r="4007" spans="1:14">
      <c r="A4007" t="s">
        <v>13241</v>
      </c>
      <c r="B4007" t="s">
        <v>1239</v>
      </c>
      <c r="C4007" t="s">
        <v>2947</v>
      </c>
      <c r="E4007" t="s">
        <v>2487</v>
      </c>
      <c r="F4007" t="s">
        <v>2948</v>
      </c>
      <c r="G4007" t="s">
        <v>965</v>
      </c>
      <c r="H4007" t="s">
        <v>1375</v>
      </c>
      <c r="I4007" t="s">
        <v>1376</v>
      </c>
      <c r="J4007">
        <v>2025</v>
      </c>
      <c r="K4007">
        <v>0</v>
      </c>
      <c r="L4007" t="s">
        <v>2961</v>
      </c>
      <c r="M4007" t="s">
        <v>13242</v>
      </c>
      <c r="N4007" t="s">
        <v>13243</v>
      </c>
    </row>
    <row r="4008" spans="1:14">
      <c r="A4008" t="s">
        <v>13244</v>
      </c>
      <c r="B4008" t="s">
        <v>1240</v>
      </c>
      <c r="C4008" t="s">
        <v>2947</v>
      </c>
      <c r="E4008" t="s">
        <v>2487</v>
      </c>
      <c r="F4008" t="s">
        <v>2948</v>
      </c>
      <c r="G4008" t="s">
        <v>971</v>
      </c>
      <c r="H4008" t="s">
        <v>1375</v>
      </c>
      <c r="I4008" t="s">
        <v>1376</v>
      </c>
      <c r="J4008">
        <v>2025</v>
      </c>
      <c r="K4008">
        <v>0</v>
      </c>
      <c r="L4008" t="s">
        <v>2954</v>
      </c>
      <c r="N4008" t="s">
        <v>13245</v>
      </c>
    </row>
    <row r="4009" spans="1:14">
      <c r="A4009" t="s">
        <v>13246</v>
      </c>
      <c r="B4009" t="s">
        <v>1241</v>
      </c>
      <c r="C4009" t="s">
        <v>2947</v>
      </c>
      <c r="E4009" t="s">
        <v>2487</v>
      </c>
      <c r="F4009" t="s">
        <v>2948</v>
      </c>
      <c r="G4009" t="s">
        <v>975</v>
      </c>
      <c r="H4009" t="s">
        <v>1375</v>
      </c>
      <c r="I4009" t="s">
        <v>1376</v>
      </c>
      <c r="J4009">
        <v>2025</v>
      </c>
      <c r="K4009">
        <v>0</v>
      </c>
      <c r="L4009" t="s">
        <v>2961</v>
      </c>
      <c r="N4009" t="s">
        <v>13247</v>
      </c>
    </row>
    <row r="4010" spans="1:14">
      <c r="A4010" t="s">
        <v>13248</v>
      </c>
      <c r="B4010" t="s">
        <v>1242</v>
      </c>
      <c r="C4010" t="s">
        <v>2947</v>
      </c>
      <c r="E4010" t="s">
        <v>2504</v>
      </c>
      <c r="F4010" t="s">
        <v>2948</v>
      </c>
      <c r="G4010" t="s">
        <v>981</v>
      </c>
      <c r="H4010" t="s">
        <v>1375</v>
      </c>
      <c r="I4010" t="s">
        <v>1376</v>
      </c>
      <c r="J4010">
        <v>2025</v>
      </c>
      <c r="K4010">
        <v>0</v>
      </c>
      <c r="L4010" t="s">
        <v>2961</v>
      </c>
      <c r="N4010" t="s">
        <v>13249</v>
      </c>
    </row>
    <row r="4011" spans="1:14">
      <c r="A4011" t="s">
        <v>13250</v>
      </c>
      <c r="B4011" t="s">
        <v>1243</v>
      </c>
      <c r="C4011" t="s">
        <v>2947</v>
      </c>
      <c r="E4011" t="s">
        <v>2504</v>
      </c>
      <c r="F4011" t="s">
        <v>2948</v>
      </c>
      <c r="G4011" t="s">
        <v>986</v>
      </c>
      <c r="H4011" t="s">
        <v>1375</v>
      </c>
      <c r="I4011" t="s">
        <v>1376</v>
      </c>
      <c r="J4011">
        <v>2025</v>
      </c>
      <c r="K4011">
        <v>0</v>
      </c>
      <c r="L4011" t="s">
        <v>2954</v>
      </c>
      <c r="N4011" t="s">
        <v>13249</v>
      </c>
    </row>
    <row r="4012" spans="1:14">
      <c r="A4012" t="s">
        <v>13251</v>
      </c>
      <c r="B4012" t="s">
        <v>1244</v>
      </c>
      <c r="C4012" t="s">
        <v>2947</v>
      </c>
      <c r="E4012" t="s">
        <v>2504</v>
      </c>
      <c r="F4012" t="s">
        <v>2948</v>
      </c>
      <c r="G4012" t="s">
        <v>989</v>
      </c>
      <c r="H4012" t="s">
        <v>1375</v>
      </c>
      <c r="I4012" t="s">
        <v>1376</v>
      </c>
      <c r="J4012">
        <v>2025</v>
      </c>
      <c r="K4012">
        <v>0</v>
      </c>
      <c r="L4012" t="s">
        <v>2961</v>
      </c>
      <c r="N4012" t="s">
        <v>13249</v>
      </c>
    </row>
    <row r="4013" spans="1:14">
      <c r="A4013" t="s">
        <v>13252</v>
      </c>
      <c r="B4013" t="s">
        <v>1245</v>
      </c>
      <c r="C4013" t="s">
        <v>2947</v>
      </c>
      <c r="E4013" t="s">
        <v>2966</v>
      </c>
      <c r="F4013" t="s">
        <v>2948</v>
      </c>
      <c r="G4013" t="s">
        <v>993</v>
      </c>
      <c r="H4013" t="s">
        <v>1375</v>
      </c>
      <c r="I4013" t="s">
        <v>1376</v>
      </c>
      <c r="J4013">
        <v>2025</v>
      </c>
      <c r="K4013">
        <v>0</v>
      </c>
      <c r="L4013" t="s">
        <v>2961</v>
      </c>
      <c r="N4013" t="s">
        <v>13249</v>
      </c>
    </row>
    <row r="4014" spans="1:14">
      <c r="A4014" t="s">
        <v>13253</v>
      </c>
      <c r="B4014" t="s">
        <v>1246</v>
      </c>
      <c r="C4014" t="s">
        <v>2947</v>
      </c>
      <c r="E4014" t="s">
        <v>2487</v>
      </c>
      <c r="F4014" t="s">
        <v>2948</v>
      </c>
      <c r="G4014" t="s">
        <v>998</v>
      </c>
      <c r="H4014" t="s">
        <v>1375</v>
      </c>
      <c r="I4014" t="s">
        <v>1376</v>
      </c>
      <c r="J4014">
        <v>2025</v>
      </c>
      <c r="K4014">
        <v>0</v>
      </c>
      <c r="L4014" t="s">
        <v>2961</v>
      </c>
      <c r="N4014" t="s">
        <v>13249</v>
      </c>
    </row>
    <row r="4015" spans="1:14">
      <c r="A4015" t="s">
        <v>13254</v>
      </c>
      <c r="B4015" t="s">
        <v>1247</v>
      </c>
      <c r="C4015" t="s">
        <v>2947</v>
      </c>
      <c r="E4015" t="s">
        <v>2504</v>
      </c>
      <c r="F4015" t="s">
        <v>2948</v>
      </c>
      <c r="G4015" t="s">
        <v>1003</v>
      </c>
      <c r="H4015" t="s">
        <v>1375</v>
      </c>
      <c r="I4015" t="s">
        <v>1376</v>
      </c>
      <c r="J4015">
        <v>2025</v>
      </c>
      <c r="K4015">
        <v>0</v>
      </c>
      <c r="L4015" t="s">
        <v>2961</v>
      </c>
      <c r="N4015" t="s">
        <v>13249</v>
      </c>
    </row>
    <row r="4016" spans="1:14">
      <c r="A4016" t="s">
        <v>13255</v>
      </c>
      <c r="B4016" t="s">
        <v>1248</v>
      </c>
      <c r="C4016" t="s">
        <v>2947</v>
      </c>
      <c r="E4016" t="s">
        <v>2487</v>
      </c>
      <c r="F4016" t="s">
        <v>2948</v>
      </c>
      <c r="G4016" t="s">
        <v>1007</v>
      </c>
      <c r="H4016" t="s">
        <v>1375</v>
      </c>
      <c r="I4016" t="s">
        <v>1376</v>
      </c>
      <c r="J4016">
        <v>2025</v>
      </c>
      <c r="K4016">
        <v>0</v>
      </c>
      <c r="L4016" t="s">
        <v>2954</v>
      </c>
      <c r="N4016" t="s">
        <v>13249</v>
      </c>
    </row>
    <row r="4017" spans="1:15">
      <c r="A4017" t="s">
        <v>13256</v>
      </c>
      <c r="B4017" t="s">
        <v>1249</v>
      </c>
      <c r="C4017" t="s">
        <v>2947</v>
      </c>
      <c r="E4017" t="s">
        <v>2966</v>
      </c>
      <c r="F4017" t="s">
        <v>2979</v>
      </c>
      <c r="G4017" t="s">
        <v>1011</v>
      </c>
      <c r="H4017" t="s">
        <v>1375</v>
      </c>
      <c r="I4017" t="s">
        <v>1376</v>
      </c>
      <c r="J4017">
        <v>2025</v>
      </c>
      <c r="K4017">
        <v>33</v>
      </c>
      <c r="L4017" t="s">
        <v>2980</v>
      </c>
      <c r="M4017" t="s">
        <v>13257</v>
      </c>
      <c r="N4017" t="s">
        <v>13258</v>
      </c>
    </row>
    <row r="4018" spans="1:15">
      <c r="A4018" t="s">
        <v>13259</v>
      </c>
      <c r="B4018" t="s">
        <v>1250</v>
      </c>
      <c r="C4018" t="s">
        <v>2947</v>
      </c>
      <c r="E4018" t="s">
        <v>2499</v>
      </c>
      <c r="F4018" t="s">
        <v>2876</v>
      </c>
      <c r="G4018" t="s">
        <v>1017</v>
      </c>
      <c r="H4018" t="s">
        <v>1375</v>
      </c>
      <c r="I4018" t="s">
        <v>1376</v>
      </c>
      <c r="J4018">
        <v>2025</v>
      </c>
      <c r="K4018">
        <v>0</v>
      </c>
      <c r="L4018" t="s">
        <v>2961</v>
      </c>
      <c r="N4018" t="s">
        <v>13260</v>
      </c>
    </row>
    <row r="4019" spans="1:15">
      <c r="A4019" t="s">
        <v>13261</v>
      </c>
      <c r="B4019" t="s">
        <v>1251</v>
      </c>
      <c r="C4019" t="s">
        <v>2947</v>
      </c>
      <c r="E4019" t="s">
        <v>2499</v>
      </c>
      <c r="F4019" t="s">
        <v>2876</v>
      </c>
      <c r="G4019" t="s">
        <v>1022</v>
      </c>
      <c r="H4019" t="s">
        <v>1375</v>
      </c>
      <c r="I4019" t="s">
        <v>1376</v>
      </c>
      <c r="J4019">
        <v>2025</v>
      </c>
      <c r="K4019">
        <v>0</v>
      </c>
      <c r="L4019" t="s">
        <v>2961</v>
      </c>
      <c r="N4019" t="s">
        <v>13262</v>
      </c>
    </row>
    <row r="4020" spans="1:15">
      <c r="A4020" t="s">
        <v>13263</v>
      </c>
      <c r="B4020" t="s">
        <v>1252</v>
      </c>
      <c r="C4020" t="s">
        <v>2947</v>
      </c>
      <c r="E4020" t="s">
        <v>2499</v>
      </c>
      <c r="F4020" t="s">
        <v>2876</v>
      </c>
      <c r="G4020" t="s">
        <v>1027</v>
      </c>
      <c r="H4020" t="s">
        <v>1375</v>
      </c>
      <c r="I4020" t="s">
        <v>1376</v>
      </c>
      <c r="J4020">
        <v>2025</v>
      </c>
      <c r="K4020">
        <v>0</v>
      </c>
      <c r="L4020" t="s">
        <v>2961</v>
      </c>
      <c r="N4020" t="s">
        <v>13249</v>
      </c>
    </row>
    <row r="4021" spans="1:15">
      <c r="A4021" t="s">
        <v>13264</v>
      </c>
      <c r="B4021" t="s">
        <v>1253</v>
      </c>
      <c r="C4021" t="s">
        <v>2947</v>
      </c>
      <c r="E4021" t="s">
        <v>2521</v>
      </c>
      <c r="F4021" t="s">
        <v>2876</v>
      </c>
      <c r="G4021" t="s">
        <v>1032</v>
      </c>
      <c r="H4021" t="s">
        <v>1375</v>
      </c>
      <c r="I4021" t="s">
        <v>1376</v>
      </c>
      <c r="J4021">
        <v>2025</v>
      </c>
      <c r="K4021">
        <v>0</v>
      </c>
      <c r="L4021" t="s">
        <v>2961</v>
      </c>
      <c r="N4021" t="s">
        <v>13249</v>
      </c>
    </row>
    <row r="4022" spans="1:15">
      <c r="A4022" t="s">
        <v>13265</v>
      </c>
      <c r="B4022" t="s">
        <v>1254</v>
      </c>
      <c r="C4022" t="s">
        <v>2947</v>
      </c>
      <c r="E4022" t="s">
        <v>2521</v>
      </c>
      <c r="F4022" t="s">
        <v>2926</v>
      </c>
      <c r="G4022" t="s">
        <v>1038</v>
      </c>
      <c r="H4022" t="s">
        <v>1375</v>
      </c>
      <c r="I4022" t="s">
        <v>1376</v>
      </c>
      <c r="J4022">
        <v>2025</v>
      </c>
      <c r="K4022">
        <v>100</v>
      </c>
      <c r="L4022" t="s">
        <v>3841</v>
      </c>
      <c r="M4022" t="s">
        <v>13266</v>
      </c>
      <c r="N4022" t="s">
        <v>13267</v>
      </c>
    </row>
    <row r="4023" spans="1:15">
      <c r="A4023" t="s">
        <v>13268</v>
      </c>
      <c r="B4023" t="s">
        <v>1255</v>
      </c>
      <c r="C4023" t="s">
        <v>2947</v>
      </c>
      <c r="E4023" t="s">
        <v>2521</v>
      </c>
      <c r="F4023" t="s">
        <v>2926</v>
      </c>
      <c r="G4023" t="s">
        <v>1041</v>
      </c>
      <c r="H4023" t="s">
        <v>1375</v>
      </c>
      <c r="I4023" t="s">
        <v>1376</v>
      </c>
      <c r="J4023">
        <v>2025</v>
      </c>
      <c r="K4023">
        <v>0</v>
      </c>
      <c r="L4023" t="s">
        <v>2961</v>
      </c>
      <c r="N4023" t="s">
        <v>13269</v>
      </c>
    </row>
    <row r="4024" spans="1:15">
      <c r="A4024" t="s">
        <v>13270</v>
      </c>
      <c r="B4024" t="s">
        <v>1256</v>
      </c>
      <c r="C4024" t="s">
        <v>2947</v>
      </c>
      <c r="E4024" t="s">
        <v>2521</v>
      </c>
      <c r="F4024" t="s">
        <v>2926</v>
      </c>
      <c r="G4024" t="s">
        <v>1046</v>
      </c>
      <c r="H4024" t="s">
        <v>1375</v>
      </c>
      <c r="I4024" t="s">
        <v>1376</v>
      </c>
      <c r="J4024">
        <v>2025</v>
      </c>
      <c r="K4024">
        <v>100</v>
      </c>
      <c r="L4024" t="s">
        <v>5185</v>
      </c>
      <c r="M4024" t="s">
        <v>13271</v>
      </c>
      <c r="N4024" t="s">
        <v>13272</v>
      </c>
    </row>
    <row r="4025" spans="1:15">
      <c r="A4025" t="s">
        <v>13273</v>
      </c>
      <c r="B4025" t="s">
        <v>1257</v>
      </c>
      <c r="C4025" t="s">
        <v>2486</v>
      </c>
      <c r="D4025" t="s">
        <v>1742</v>
      </c>
      <c r="E4025" t="s">
        <v>2487</v>
      </c>
      <c r="F4025" t="s">
        <v>2488</v>
      </c>
      <c r="G4025" t="s">
        <v>2489</v>
      </c>
      <c r="H4025" t="s">
        <v>1377</v>
      </c>
      <c r="I4025" t="s">
        <v>1378</v>
      </c>
      <c r="J4025">
        <v>2025</v>
      </c>
      <c r="K4025">
        <v>100</v>
      </c>
      <c r="L4025" t="s">
        <v>2490</v>
      </c>
      <c r="M4025" t="s">
        <v>13274</v>
      </c>
      <c r="N4025" t="s">
        <v>13275</v>
      </c>
      <c r="O4025" t="s">
        <v>1753</v>
      </c>
    </row>
    <row r="4026" spans="1:15">
      <c r="A4026" t="s">
        <v>13276</v>
      </c>
      <c r="B4026" t="s">
        <v>1258</v>
      </c>
      <c r="C4026" t="s">
        <v>2486</v>
      </c>
      <c r="D4026" t="s">
        <v>1743</v>
      </c>
      <c r="E4026" t="s">
        <v>2487</v>
      </c>
      <c r="F4026" t="s">
        <v>2488</v>
      </c>
      <c r="G4026" t="s">
        <v>2494</v>
      </c>
      <c r="H4026" t="s">
        <v>1377</v>
      </c>
      <c r="I4026" t="s">
        <v>1378</v>
      </c>
      <c r="J4026">
        <v>2025</v>
      </c>
      <c r="K4026">
        <v>33</v>
      </c>
      <c r="L4026" t="s">
        <v>4308</v>
      </c>
      <c r="M4026" t="s">
        <v>13277</v>
      </c>
      <c r="N4026" t="s">
        <v>13278</v>
      </c>
      <c r="O4026" t="s">
        <v>1753</v>
      </c>
    </row>
    <row r="4027" spans="1:15">
      <c r="A4027" t="s">
        <v>13279</v>
      </c>
      <c r="B4027" t="s">
        <v>1259</v>
      </c>
      <c r="C4027" t="s">
        <v>2486</v>
      </c>
      <c r="D4027" t="s">
        <v>1744</v>
      </c>
      <c r="E4027" t="s">
        <v>2499</v>
      </c>
      <c r="F4027" t="s">
        <v>2488</v>
      </c>
      <c r="G4027" t="s">
        <v>2500</v>
      </c>
      <c r="H4027" t="s">
        <v>1377</v>
      </c>
      <c r="I4027" t="s">
        <v>1378</v>
      </c>
      <c r="J4027">
        <v>2025</v>
      </c>
      <c r="K4027">
        <v>100</v>
      </c>
      <c r="L4027" t="s">
        <v>3348</v>
      </c>
      <c r="M4027" t="s">
        <v>13280</v>
      </c>
      <c r="N4027" t="s">
        <v>13281</v>
      </c>
      <c r="O4027" t="s">
        <v>1753</v>
      </c>
    </row>
    <row r="4028" spans="1:15">
      <c r="A4028" t="s">
        <v>13282</v>
      </c>
      <c r="B4028" t="s">
        <v>1260</v>
      </c>
      <c r="C4028" t="s">
        <v>2486</v>
      </c>
      <c r="D4028" t="s">
        <v>1745</v>
      </c>
      <c r="E4028" t="s">
        <v>2504</v>
      </c>
      <c r="F4028" t="s">
        <v>2488</v>
      </c>
      <c r="G4028" t="s">
        <v>2505</v>
      </c>
      <c r="H4028" t="s">
        <v>1377</v>
      </c>
      <c r="I4028" t="s">
        <v>1378</v>
      </c>
      <c r="J4028">
        <v>2025</v>
      </c>
      <c r="K4028">
        <v>33</v>
      </c>
      <c r="L4028" t="s">
        <v>3352</v>
      </c>
      <c r="M4028" t="s">
        <v>13283</v>
      </c>
      <c r="N4028" t="s">
        <v>13284</v>
      </c>
      <c r="O4028" t="s">
        <v>1753</v>
      </c>
    </row>
    <row r="4029" spans="1:15">
      <c r="A4029" t="s">
        <v>13285</v>
      </c>
      <c r="B4029" t="s">
        <v>1261</v>
      </c>
      <c r="C4029" t="s">
        <v>2486</v>
      </c>
      <c r="D4029" t="s">
        <v>1746</v>
      </c>
      <c r="E4029" t="s">
        <v>2504</v>
      </c>
      <c r="F4029" t="s">
        <v>2488</v>
      </c>
      <c r="G4029" t="s">
        <v>2511</v>
      </c>
      <c r="H4029" t="s">
        <v>1377</v>
      </c>
      <c r="I4029" t="s">
        <v>1378</v>
      </c>
      <c r="J4029">
        <v>2025</v>
      </c>
      <c r="K4029">
        <v>0</v>
      </c>
      <c r="L4029" t="s">
        <v>3010</v>
      </c>
      <c r="M4029" t="s">
        <v>13286</v>
      </c>
      <c r="N4029" t="s">
        <v>13287</v>
      </c>
      <c r="O4029" t="s">
        <v>1753</v>
      </c>
    </row>
    <row r="4030" spans="1:15">
      <c r="A4030" t="s">
        <v>13288</v>
      </c>
      <c r="B4030" t="s">
        <v>1262</v>
      </c>
      <c r="C4030" t="s">
        <v>2486</v>
      </c>
      <c r="D4030" t="s">
        <v>1747</v>
      </c>
      <c r="E4030" t="s">
        <v>2504</v>
      </c>
      <c r="F4030" t="s">
        <v>2488</v>
      </c>
      <c r="G4030" t="s">
        <v>2516</v>
      </c>
      <c r="H4030" t="s">
        <v>1377</v>
      </c>
      <c r="I4030" t="s">
        <v>1378</v>
      </c>
      <c r="J4030">
        <v>2025</v>
      </c>
      <c r="K4030">
        <v>33</v>
      </c>
      <c r="L4030" t="s">
        <v>3874</v>
      </c>
      <c r="M4030" t="s">
        <v>13289</v>
      </c>
      <c r="N4030" t="s">
        <v>13290</v>
      </c>
      <c r="O4030" t="s">
        <v>1753</v>
      </c>
    </row>
    <row r="4031" spans="1:15">
      <c r="A4031" t="s">
        <v>13291</v>
      </c>
      <c r="B4031" t="s">
        <v>1263</v>
      </c>
      <c r="C4031" t="s">
        <v>2486</v>
      </c>
      <c r="D4031" t="s">
        <v>1695</v>
      </c>
      <c r="E4031" t="s">
        <v>2521</v>
      </c>
      <c r="F4031" t="s">
        <v>2488</v>
      </c>
      <c r="G4031" t="s">
        <v>2522</v>
      </c>
      <c r="H4031" t="s">
        <v>1377</v>
      </c>
      <c r="I4031" t="s">
        <v>1378</v>
      </c>
      <c r="J4031">
        <v>2025</v>
      </c>
      <c r="K4031">
        <v>67</v>
      </c>
      <c r="L4031" t="s">
        <v>2523</v>
      </c>
      <c r="M4031" t="s">
        <v>13292</v>
      </c>
      <c r="N4031" t="s">
        <v>13293</v>
      </c>
      <c r="O4031" t="s">
        <v>1753</v>
      </c>
    </row>
    <row r="4032" spans="1:15">
      <c r="A4032" t="s">
        <v>13294</v>
      </c>
      <c r="B4032" t="s">
        <v>1115</v>
      </c>
      <c r="C4032" t="s">
        <v>2486</v>
      </c>
      <c r="D4032" t="s">
        <v>1743</v>
      </c>
      <c r="E4032" t="s">
        <v>2487</v>
      </c>
      <c r="F4032" t="s">
        <v>2526</v>
      </c>
      <c r="G4032" t="s">
        <v>289</v>
      </c>
      <c r="H4032" t="s">
        <v>1377</v>
      </c>
      <c r="I4032" t="s">
        <v>1378</v>
      </c>
      <c r="J4032">
        <v>2025</v>
      </c>
      <c r="K4032">
        <v>100</v>
      </c>
      <c r="L4032" t="s">
        <v>2527</v>
      </c>
      <c r="M4032" t="s">
        <v>13295</v>
      </c>
      <c r="N4032" t="s">
        <v>13296</v>
      </c>
      <c r="O4032" t="s">
        <v>1753</v>
      </c>
    </row>
    <row r="4033" spans="1:19">
      <c r="A4033" t="s">
        <v>13297</v>
      </c>
      <c r="B4033" t="s">
        <v>1116</v>
      </c>
      <c r="C4033" t="s">
        <v>2486</v>
      </c>
      <c r="D4033" t="s">
        <v>1743</v>
      </c>
      <c r="E4033" t="s">
        <v>2487</v>
      </c>
      <c r="F4033" t="s">
        <v>2526</v>
      </c>
      <c r="G4033" t="s">
        <v>296</v>
      </c>
      <c r="H4033" t="s">
        <v>1377</v>
      </c>
      <c r="I4033" t="s">
        <v>1378</v>
      </c>
      <c r="J4033">
        <v>2025</v>
      </c>
      <c r="K4033">
        <v>100</v>
      </c>
      <c r="L4033" t="s">
        <v>2531</v>
      </c>
      <c r="M4033" t="s">
        <v>13295</v>
      </c>
      <c r="N4033" t="s">
        <v>13298</v>
      </c>
      <c r="O4033" t="s">
        <v>1753</v>
      </c>
    </row>
    <row r="4034" spans="1:19">
      <c r="A4034" t="s">
        <v>13299</v>
      </c>
      <c r="B4034" t="s">
        <v>1117</v>
      </c>
      <c r="C4034" t="s">
        <v>2486</v>
      </c>
      <c r="D4034" t="s">
        <v>1743</v>
      </c>
      <c r="E4034" t="s">
        <v>2487</v>
      </c>
      <c r="F4034" t="s">
        <v>2526</v>
      </c>
      <c r="G4034" t="s">
        <v>300</v>
      </c>
      <c r="H4034" t="s">
        <v>1377</v>
      </c>
      <c r="I4034" t="s">
        <v>1378</v>
      </c>
      <c r="J4034">
        <v>2025</v>
      </c>
      <c r="K4034">
        <v>100</v>
      </c>
      <c r="L4034" t="s">
        <v>2534</v>
      </c>
      <c r="M4034" t="s">
        <v>13300</v>
      </c>
      <c r="N4034" t="s">
        <v>13301</v>
      </c>
      <c r="O4034" t="s">
        <v>1753</v>
      </c>
    </row>
    <row r="4035" spans="1:19">
      <c r="A4035" t="s">
        <v>13302</v>
      </c>
      <c r="B4035" t="s">
        <v>1118</v>
      </c>
      <c r="C4035" t="s">
        <v>2486</v>
      </c>
      <c r="D4035" t="s">
        <v>1743</v>
      </c>
      <c r="E4035" t="s">
        <v>2487</v>
      </c>
      <c r="F4035" t="s">
        <v>2526</v>
      </c>
      <c r="G4035" t="s">
        <v>304</v>
      </c>
      <c r="H4035" t="s">
        <v>1377</v>
      </c>
      <c r="I4035" t="s">
        <v>1378</v>
      </c>
      <c r="J4035">
        <v>2025</v>
      </c>
      <c r="K4035">
        <v>100</v>
      </c>
      <c r="L4035" t="s">
        <v>2537</v>
      </c>
      <c r="M4035" t="s">
        <v>13295</v>
      </c>
      <c r="N4035" t="s">
        <v>13303</v>
      </c>
      <c r="O4035" t="s">
        <v>1753</v>
      </c>
    </row>
    <row r="4036" spans="1:19">
      <c r="A4036" t="s">
        <v>13304</v>
      </c>
      <c r="B4036" t="s">
        <v>1119</v>
      </c>
      <c r="C4036" t="s">
        <v>2486</v>
      </c>
      <c r="D4036" t="s">
        <v>1743</v>
      </c>
      <c r="E4036" t="s">
        <v>2487</v>
      </c>
      <c r="F4036" t="s">
        <v>2526</v>
      </c>
      <c r="G4036" t="s">
        <v>308</v>
      </c>
      <c r="H4036" t="s">
        <v>1377</v>
      </c>
      <c r="I4036" t="s">
        <v>1378</v>
      </c>
      <c r="J4036">
        <v>2025</v>
      </c>
      <c r="K4036">
        <v>100</v>
      </c>
      <c r="L4036" t="s">
        <v>2540</v>
      </c>
      <c r="M4036" t="s">
        <v>13295</v>
      </c>
      <c r="N4036" t="s">
        <v>13305</v>
      </c>
      <c r="O4036" t="s">
        <v>1753</v>
      </c>
    </row>
    <row r="4037" spans="1:19">
      <c r="A4037" t="s">
        <v>13306</v>
      </c>
      <c r="B4037" t="s">
        <v>1120</v>
      </c>
      <c r="C4037" t="s">
        <v>2486</v>
      </c>
      <c r="D4037" t="s">
        <v>1743</v>
      </c>
      <c r="E4037" t="s">
        <v>2487</v>
      </c>
      <c r="F4037" t="s">
        <v>2526</v>
      </c>
      <c r="G4037" t="s">
        <v>312</v>
      </c>
      <c r="H4037" t="s">
        <v>1377</v>
      </c>
      <c r="I4037" t="s">
        <v>1378</v>
      </c>
      <c r="J4037">
        <v>2025</v>
      </c>
      <c r="K4037">
        <v>100</v>
      </c>
      <c r="L4037" t="s">
        <v>2543</v>
      </c>
      <c r="M4037" t="s">
        <v>13295</v>
      </c>
      <c r="N4037" t="s">
        <v>13307</v>
      </c>
      <c r="O4037" t="s">
        <v>1753</v>
      </c>
    </row>
    <row r="4038" spans="1:19">
      <c r="A4038" t="s">
        <v>13308</v>
      </c>
      <c r="B4038" t="s">
        <v>1121</v>
      </c>
      <c r="C4038" t="s">
        <v>2486</v>
      </c>
      <c r="D4038" t="s">
        <v>1743</v>
      </c>
      <c r="E4038" t="s">
        <v>2487</v>
      </c>
      <c r="F4038" t="s">
        <v>2526</v>
      </c>
      <c r="G4038" t="s">
        <v>318</v>
      </c>
      <c r="H4038" t="s">
        <v>1377</v>
      </c>
      <c r="I4038" t="s">
        <v>1378</v>
      </c>
      <c r="J4038">
        <v>2025</v>
      </c>
      <c r="K4038">
        <v>33</v>
      </c>
      <c r="L4038" t="s">
        <v>3032</v>
      </c>
      <c r="M4038" t="s">
        <v>13309</v>
      </c>
      <c r="N4038" t="s">
        <v>13310</v>
      </c>
      <c r="O4038" t="s">
        <v>1779</v>
      </c>
      <c r="P4038" t="s">
        <v>13311</v>
      </c>
      <c r="R4038" t="s">
        <v>13312</v>
      </c>
      <c r="S4038" t="s">
        <v>13313</v>
      </c>
    </row>
    <row r="4039" spans="1:19">
      <c r="A4039" t="s">
        <v>13314</v>
      </c>
      <c r="B4039" t="s">
        <v>1122</v>
      </c>
      <c r="C4039" t="s">
        <v>2486</v>
      </c>
      <c r="D4039" t="s">
        <v>1743</v>
      </c>
      <c r="E4039" t="s">
        <v>2487</v>
      </c>
      <c r="F4039" t="s">
        <v>2526</v>
      </c>
      <c r="G4039" t="s">
        <v>324</v>
      </c>
      <c r="H4039" t="s">
        <v>1377</v>
      </c>
      <c r="I4039" t="s">
        <v>1378</v>
      </c>
      <c r="J4039">
        <v>2025</v>
      </c>
      <c r="K4039">
        <v>33</v>
      </c>
      <c r="L4039" t="s">
        <v>3897</v>
      </c>
      <c r="M4039" t="s">
        <v>13295</v>
      </c>
      <c r="N4039" t="s">
        <v>13315</v>
      </c>
      <c r="O4039" t="s">
        <v>1753</v>
      </c>
    </row>
    <row r="4040" spans="1:19">
      <c r="A4040" t="s">
        <v>13316</v>
      </c>
      <c r="B4040" t="s">
        <v>1123</v>
      </c>
      <c r="C4040" t="s">
        <v>2486</v>
      </c>
      <c r="D4040" t="s">
        <v>1743</v>
      </c>
      <c r="E4040" t="s">
        <v>2487</v>
      </c>
      <c r="F4040" t="s">
        <v>2552</v>
      </c>
      <c r="G4040" t="s">
        <v>330</v>
      </c>
      <c r="H4040" t="s">
        <v>1377</v>
      </c>
      <c r="I4040" t="s">
        <v>1378</v>
      </c>
      <c r="J4040">
        <v>2025</v>
      </c>
      <c r="K4040">
        <v>100</v>
      </c>
      <c r="L4040" t="s">
        <v>2553</v>
      </c>
      <c r="M4040" t="s">
        <v>13295</v>
      </c>
      <c r="N4040" t="s">
        <v>13317</v>
      </c>
      <c r="O4040" t="s">
        <v>1753</v>
      </c>
    </row>
    <row r="4041" spans="1:19">
      <c r="A4041" t="s">
        <v>13318</v>
      </c>
      <c r="B4041" t="s">
        <v>1124</v>
      </c>
      <c r="C4041" t="s">
        <v>2486</v>
      </c>
      <c r="D4041" t="s">
        <v>1743</v>
      </c>
      <c r="E4041" t="s">
        <v>2487</v>
      </c>
      <c r="F4041" t="s">
        <v>2552</v>
      </c>
      <c r="G4041" t="s">
        <v>336</v>
      </c>
      <c r="H4041" t="s">
        <v>1377</v>
      </c>
      <c r="I4041" t="s">
        <v>1378</v>
      </c>
      <c r="J4041">
        <v>2025</v>
      </c>
      <c r="K4041">
        <v>67</v>
      </c>
      <c r="L4041" t="s">
        <v>2556</v>
      </c>
      <c r="M4041" t="s">
        <v>13295</v>
      </c>
      <c r="N4041" t="s">
        <v>13319</v>
      </c>
      <c r="O4041" t="s">
        <v>1753</v>
      </c>
    </row>
    <row r="4042" spans="1:19">
      <c r="A4042" t="s">
        <v>13320</v>
      </c>
      <c r="B4042" t="s">
        <v>1125</v>
      </c>
      <c r="C4042" t="s">
        <v>2486</v>
      </c>
      <c r="D4042" t="s">
        <v>1743</v>
      </c>
      <c r="E4042" t="s">
        <v>2487</v>
      </c>
      <c r="F4042" t="s">
        <v>2552</v>
      </c>
      <c r="G4042" t="s">
        <v>342</v>
      </c>
      <c r="H4042" t="s">
        <v>1377</v>
      </c>
      <c r="I4042" t="s">
        <v>1378</v>
      </c>
      <c r="J4042">
        <v>2025</v>
      </c>
      <c r="K4042">
        <v>100</v>
      </c>
      <c r="L4042" t="s">
        <v>2559</v>
      </c>
      <c r="M4042" t="s">
        <v>13321</v>
      </c>
      <c r="N4042" t="s">
        <v>13322</v>
      </c>
      <c r="O4042" t="s">
        <v>1753</v>
      </c>
    </row>
    <row r="4043" spans="1:19">
      <c r="A4043" t="s">
        <v>13323</v>
      </c>
      <c r="B4043" t="s">
        <v>1126</v>
      </c>
      <c r="C4043" t="s">
        <v>2486</v>
      </c>
      <c r="D4043" t="s">
        <v>1743</v>
      </c>
      <c r="E4043" t="s">
        <v>2487</v>
      </c>
      <c r="F4043" t="s">
        <v>2552</v>
      </c>
      <c r="G4043" t="s">
        <v>346</v>
      </c>
      <c r="H4043" t="s">
        <v>1377</v>
      </c>
      <c r="I4043" t="s">
        <v>1378</v>
      </c>
      <c r="J4043">
        <v>2025</v>
      </c>
      <c r="K4043">
        <v>33</v>
      </c>
      <c r="L4043" t="s">
        <v>11211</v>
      </c>
      <c r="M4043" t="s">
        <v>13321</v>
      </c>
      <c r="N4043" t="s">
        <v>13324</v>
      </c>
      <c r="O4043" t="s">
        <v>1753</v>
      </c>
    </row>
    <row r="4044" spans="1:19">
      <c r="A4044" t="s">
        <v>13325</v>
      </c>
      <c r="B4044" t="s">
        <v>1127</v>
      </c>
      <c r="C4044" t="s">
        <v>2486</v>
      </c>
      <c r="D4044" t="s">
        <v>1743</v>
      </c>
      <c r="E4044" t="s">
        <v>2487</v>
      </c>
      <c r="F4044" t="s">
        <v>2565</v>
      </c>
      <c r="G4044" t="s">
        <v>352</v>
      </c>
      <c r="H4044" t="s">
        <v>1377</v>
      </c>
      <c r="I4044" t="s">
        <v>1378</v>
      </c>
      <c r="J4044">
        <v>2025</v>
      </c>
      <c r="K4044">
        <v>100</v>
      </c>
      <c r="L4044" t="s">
        <v>2566</v>
      </c>
      <c r="M4044" t="s">
        <v>13326</v>
      </c>
      <c r="N4044" t="s">
        <v>13327</v>
      </c>
      <c r="O4044" t="s">
        <v>1753</v>
      </c>
    </row>
    <row r="4045" spans="1:19">
      <c r="A4045" t="s">
        <v>13328</v>
      </c>
      <c r="B4045" t="s">
        <v>1128</v>
      </c>
      <c r="C4045" t="s">
        <v>2486</v>
      </c>
      <c r="D4045" t="s">
        <v>1743</v>
      </c>
      <c r="E4045" t="s">
        <v>2487</v>
      </c>
      <c r="F4045" t="s">
        <v>2565</v>
      </c>
      <c r="G4045" t="s">
        <v>358</v>
      </c>
      <c r="H4045" t="s">
        <v>1377</v>
      </c>
      <c r="I4045" t="s">
        <v>1378</v>
      </c>
      <c r="J4045">
        <v>2025</v>
      </c>
      <c r="K4045">
        <v>100</v>
      </c>
      <c r="L4045" t="s">
        <v>4757</v>
      </c>
      <c r="M4045" t="s">
        <v>13277</v>
      </c>
      <c r="N4045" t="s">
        <v>13329</v>
      </c>
      <c r="O4045" t="s">
        <v>1753</v>
      </c>
    </row>
    <row r="4046" spans="1:19">
      <c r="A4046" t="s">
        <v>13330</v>
      </c>
      <c r="B4046" t="s">
        <v>1129</v>
      </c>
      <c r="C4046" t="s">
        <v>2486</v>
      </c>
      <c r="D4046" t="s">
        <v>1743</v>
      </c>
      <c r="E4046" t="s">
        <v>2487</v>
      </c>
      <c r="F4046" t="s">
        <v>2573</v>
      </c>
      <c r="G4046" t="s">
        <v>364</v>
      </c>
      <c r="H4046" t="s">
        <v>1377</v>
      </c>
      <c r="I4046" t="s">
        <v>1378</v>
      </c>
      <c r="J4046">
        <v>2025</v>
      </c>
      <c r="K4046">
        <v>100</v>
      </c>
      <c r="L4046" t="s">
        <v>2704</v>
      </c>
      <c r="M4046" t="s">
        <v>13326</v>
      </c>
      <c r="N4046" t="s">
        <v>13331</v>
      </c>
      <c r="O4046" t="s">
        <v>1753</v>
      </c>
    </row>
    <row r="4047" spans="1:19">
      <c r="A4047" t="s">
        <v>13332</v>
      </c>
      <c r="B4047" t="s">
        <v>1130</v>
      </c>
      <c r="C4047" t="s">
        <v>2486</v>
      </c>
      <c r="D4047" t="s">
        <v>1743</v>
      </c>
      <c r="E4047" t="s">
        <v>2487</v>
      </c>
      <c r="F4047" t="s">
        <v>2573</v>
      </c>
      <c r="G4047" t="s">
        <v>369</v>
      </c>
      <c r="H4047" t="s">
        <v>1377</v>
      </c>
      <c r="I4047" t="s">
        <v>1378</v>
      </c>
      <c r="J4047">
        <v>2025</v>
      </c>
      <c r="K4047">
        <v>33</v>
      </c>
      <c r="L4047" t="s">
        <v>2622</v>
      </c>
      <c r="M4047" t="s">
        <v>13321</v>
      </c>
      <c r="N4047" t="s">
        <v>13333</v>
      </c>
      <c r="O4047" t="s">
        <v>1753</v>
      </c>
    </row>
    <row r="4048" spans="1:19">
      <c r="A4048" t="s">
        <v>13334</v>
      </c>
      <c r="B4048" t="s">
        <v>1131</v>
      </c>
      <c r="C4048" t="s">
        <v>2486</v>
      </c>
      <c r="D4048" t="s">
        <v>1743</v>
      </c>
      <c r="E4048" t="s">
        <v>2487</v>
      </c>
      <c r="F4048" t="s">
        <v>2580</v>
      </c>
      <c r="G4048" t="s">
        <v>374</v>
      </c>
      <c r="H4048" t="s">
        <v>1377</v>
      </c>
      <c r="I4048" t="s">
        <v>1378</v>
      </c>
      <c r="J4048">
        <v>2025</v>
      </c>
      <c r="K4048">
        <v>33</v>
      </c>
      <c r="L4048" t="s">
        <v>3915</v>
      </c>
      <c r="M4048" t="s">
        <v>13326</v>
      </c>
      <c r="N4048" t="s">
        <v>13335</v>
      </c>
      <c r="O4048" t="s">
        <v>1753</v>
      </c>
    </row>
    <row r="4049" spans="1:19">
      <c r="A4049" t="s">
        <v>13336</v>
      </c>
      <c r="B4049" t="s">
        <v>1132</v>
      </c>
      <c r="C4049" t="s">
        <v>2486</v>
      </c>
      <c r="D4049" t="s">
        <v>1743</v>
      </c>
      <c r="E4049" t="s">
        <v>2487</v>
      </c>
      <c r="F4049" t="s">
        <v>2580</v>
      </c>
      <c r="G4049" t="s">
        <v>380</v>
      </c>
      <c r="H4049" t="s">
        <v>1377</v>
      </c>
      <c r="I4049" t="s">
        <v>1378</v>
      </c>
      <c r="J4049">
        <v>2025</v>
      </c>
      <c r="K4049">
        <v>33</v>
      </c>
      <c r="L4049" t="s">
        <v>3919</v>
      </c>
      <c r="M4049" t="s">
        <v>13326</v>
      </c>
      <c r="N4049" t="s">
        <v>13337</v>
      </c>
      <c r="O4049" t="s">
        <v>1753</v>
      </c>
    </row>
    <row r="4050" spans="1:19">
      <c r="A4050" t="s">
        <v>13338</v>
      </c>
      <c r="B4050" t="s">
        <v>1133</v>
      </c>
      <c r="C4050" t="s">
        <v>2486</v>
      </c>
      <c r="D4050" t="s">
        <v>1743</v>
      </c>
      <c r="E4050" t="s">
        <v>2487</v>
      </c>
      <c r="F4050" t="s">
        <v>2526</v>
      </c>
      <c r="G4050" t="s">
        <v>386</v>
      </c>
      <c r="H4050" t="s">
        <v>1377</v>
      </c>
      <c r="I4050" t="s">
        <v>1378</v>
      </c>
      <c r="J4050">
        <v>2025</v>
      </c>
      <c r="K4050">
        <v>33</v>
      </c>
      <c r="L4050" t="s">
        <v>2587</v>
      </c>
      <c r="M4050" t="s">
        <v>13321</v>
      </c>
      <c r="N4050" t="s">
        <v>13339</v>
      </c>
      <c r="O4050" t="s">
        <v>1753</v>
      </c>
    </row>
    <row r="4051" spans="1:19">
      <c r="A4051" t="s">
        <v>13340</v>
      </c>
      <c r="B4051" t="s">
        <v>1134</v>
      </c>
      <c r="C4051" t="s">
        <v>2486</v>
      </c>
      <c r="D4051" t="s">
        <v>1743</v>
      </c>
      <c r="E4051" t="s">
        <v>2487</v>
      </c>
      <c r="F4051" t="s">
        <v>2526</v>
      </c>
      <c r="G4051" t="s">
        <v>392</v>
      </c>
      <c r="H4051" t="s">
        <v>1377</v>
      </c>
      <c r="I4051" t="s">
        <v>1378</v>
      </c>
      <c r="J4051">
        <v>2025</v>
      </c>
      <c r="K4051">
        <v>0</v>
      </c>
      <c r="L4051" t="s">
        <v>2590</v>
      </c>
      <c r="M4051" t="s">
        <v>13326</v>
      </c>
      <c r="N4051" t="s">
        <v>13341</v>
      </c>
      <c r="O4051" t="s">
        <v>1753</v>
      </c>
    </row>
    <row r="4052" spans="1:19">
      <c r="A4052" t="s">
        <v>13342</v>
      </c>
      <c r="B4052" t="s">
        <v>1135</v>
      </c>
      <c r="C4052" t="s">
        <v>2486</v>
      </c>
      <c r="D4052" t="s">
        <v>1743</v>
      </c>
      <c r="E4052" t="s">
        <v>2487</v>
      </c>
      <c r="F4052" t="s">
        <v>2526</v>
      </c>
      <c r="G4052" t="s">
        <v>398</v>
      </c>
      <c r="H4052" t="s">
        <v>1377</v>
      </c>
      <c r="I4052" t="s">
        <v>1378</v>
      </c>
      <c r="J4052">
        <v>2025</v>
      </c>
      <c r="K4052">
        <v>100</v>
      </c>
      <c r="L4052" t="s">
        <v>2592</v>
      </c>
      <c r="M4052" t="s">
        <v>13326</v>
      </c>
      <c r="N4052" t="s">
        <v>13343</v>
      </c>
      <c r="O4052" t="s">
        <v>1753</v>
      </c>
    </row>
    <row r="4053" spans="1:19">
      <c r="A4053" t="s">
        <v>13344</v>
      </c>
      <c r="B4053" t="s">
        <v>1136</v>
      </c>
      <c r="C4053" t="s">
        <v>2486</v>
      </c>
      <c r="D4053" t="s">
        <v>1743</v>
      </c>
      <c r="E4053" t="s">
        <v>2487</v>
      </c>
      <c r="F4053" t="s">
        <v>2526</v>
      </c>
      <c r="G4053" t="s">
        <v>402</v>
      </c>
      <c r="H4053" t="s">
        <v>1377</v>
      </c>
      <c r="I4053" t="s">
        <v>1378</v>
      </c>
      <c r="J4053">
        <v>2025</v>
      </c>
      <c r="K4053">
        <v>0</v>
      </c>
      <c r="L4053" t="s">
        <v>3442</v>
      </c>
      <c r="M4053" t="s">
        <v>13321</v>
      </c>
      <c r="N4053" t="s">
        <v>13345</v>
      </c>
      <c r="O4053" t="s">
        <v>1779</v>
      </c>
      <c r="P4053" t="s">
        <v>13346</v>
      </c>
      <c r="R4053" t="s">
        <v>13347</v>
      </c>
      <c r="S4053" t="s">
        <v>13348</v>
      </c>
    </row>
    <row r="4054" spans="1:19">
      <c r="A4054" t="s">
        <v>13349</v>
      </c>
      <c r="B4054" t="s">
        <v>1137</v>
      </c>
      <c r="C4054" t="s">
        <v>2486</v>
      </c>
      <c r="D4054" t="s">
        <v>1743</v>
      </c>
      <c r="E4054" t="s">
        <v>2487</v>
      </c>
      <c r="F4054" t="s">
        <v>2526</v>
      </c>
      <c r="G4054" t="s">
        <v>408</v>
      </c>
      <c r="H4054" t="s">
        <v>1377</v>
      </c>
      <c r="I4054" t="s">
        <v>1378</v>
      </c>
      <c r="J4054">
        <v>2025</v>
      </c>
      <c r="K4054">
        <v>0</v>
      </c>
      <c r="L4054" t="s">
        <v>2599</v>
      </c>
      <c r="M4054" t="s">
        <v>13350</v>
      </c>
      <c r="N4054" t="s">
        <v>13351</v>
      </c>
      <c r="O4054" t="s">
        <v>1779</v>
      </c>
      <c r="P4054" t="s">
        <v>3448</v>
      </c>
      <c r="Q4054" t="s">
        <v>13346</v>
      </c>
      <c r="R4054" t="s">
        <v>13352</v>
      </c>
      <c r="S4054" t="s">
        <v>13353</v>
      </c>
    </row>
    <row r="4055" spans="1:19">
      <c r="A4055" t="s">
        <v>13354</v>
      </c>
      <c r="B4055" t="s">
        <v>1138</v>
      </c>
      <c r="C4055" t="s">
        <v>2486</v>
      </c>
      <c r="D4055" t="s">
        <v>1743</v>
      </c>
      <c r="E4055" t="s">
        <v>2487</v>
      </c>
      <c r="F4055" t="s">
        <v>2526</v>
      </c>
      <c r="G4055" t="s">
        <v>414</v>
      </c>
      <c r="H4055" t="s">
        <v>1377</v>
      </c>
      <c r="I4055" t="s">
        <v>1378</v>
      </c>
      <c r="J4055">
        <v>2025</v>
      </c>
      <c r="K4055">
        <v>100</v>
      </c>
      <c r="L4055" t="s">
        <v>2601</v>
      </c>
      <c r="M4055" t="s">
        <v>13321</v>
      </c>
      <c r="N4055" t="s">
        <v>13355</v>
      </c>
      <c r="O4055" t="s">
        <v>1753</v>
      </c>
    </row>
    <row r="4056" spans="1:19">
      <c r="A4056" t="s">
        <v>13356</v>
      </c>
      <c r="B4056" t="s">
        <v>1139</v>
      </c>
      <c r="C4056" t="s">
        <v>2486</v>
      </c>
      <c r="D4056" t="s">
        <v>1743</v>
      </c>
      <c r="E4056" t="s">
        <v>2487</v>
      </c>
      <c r="F4056" t="s">
        <v>2552</v>
      </c>
      <c r="G4056" t="s">
        <v>420</v>
      </c>
      <c r="H4056" t="s">
        <v>1377</v>
      </c>
      <c r="I4056" t="s">
        <v>1378</v>
      </c>
      <c r="J4056">
        <v>2025</v>
      </c>
      <c r="K4056">
        <v>100</v>
      </c>
      <c r="L4056" t="s">
        <v>2604</v>
      </c>
      <c r="M4056" t="s">
        <v>13321</v>
      </c>
      <c r="N4056" t="s">
        <v>13357</v>
      </c>
      <c r="O4056" t="s">
        <v>1753</v>
      </c>
    </row>
    <row r="4057" spans="1:19">
      <c r="A4057" t="s">
        <v>13358</v>
      </c>
      <c r="B4057" t="s">
        <v>1140</v>
      </c>
      <c r="C4057" t="s">
        <v>2486</v>
      </c>
      <c r="D4057" t="s">
        <v>1743</v>
      </c>
      <c r="E4057" t="s">
        <v>2487</v>
      </c>
      <c r="F4057" t="s">
        <v>2552</v>
      </c>
      <c r="G4057" t="s">
        <v>424</v>
      </c>
      <c r="H4057" t="s">
        <v>1377</v>
      </c>
      <c r="I4057" t="s">
        <v>1378</v>
      </c>
      <c r="J4057">
        <v>2025</v>
      </c>
      <c r="K4057">
        <v>33</v>
      </c>
      <c r="L4057" t="s">
        <v>3941</v>
      </c>
      <c r="M4057" t="s">
        <v>13321</v>
      </c>
      <c r="N4057" t="s">
        <v>13359</v>
      </c>
      <c r="O4057" t="s">
        <v>1753</v>
      </c>
    </row>
    <row r="4058" spans="1:19">
      <c r="A4058" t="s">
        <v>13360</v>
      </c>
      <c r="B4058" t="s">
        <v>1141</v>
      </c>
      <c r="C4058" t="s">
        <v>2486</v>
      </c>
      <c r="D4058" t="s">
        <v>1743</v>
      </c>
      <c r="E4058" t="s">
        <v>2487</v>
      </c>
      <c r="F4058" t="s">
        <v>2552</v>
      </c>
      <c r="G4058" t="s">
        <v>430</v>
      </c>
      <c r="H4058" t="s">
        <v>1377</v>
      </c>
      <c r="I4058" t="s">
        <v>1378</v>
      </c>
      <c r="J4058">
        <v>2025</v>
      </c>
      <c r="K4058">
        <v>100</v>
      </c>
      <c r="L4058" t="s">
        <v>2610</v>
      </c>
      <c r="M4058" t="s">
        <v>13321</v>
      </c>
      <c r="N4058" t="s">
        <v>13361</v>
      </c>
      <c r="O4058" t="s">
        <v>1753</v>
      </c>
    </row>
    <row r="4059" spans="1:19">
      <c r="A4059" t="s">
        <v>13362</v>
      </c>
      <c r="B4059" t="s">
        <v>1142</v>
      </c>
      <c r="C4059" t="s">
        <v>2486</v>
      </c>
      <c r="D4059" t="s">
        <v>1743</v>
      </c>
      <c r="E4059" t="s">
        <v>2487</v>
      </c>
      <c r="F4059" t="s">
        <v>2552</v>
      </c>
      <c r="G4059" t="s">
        <v>434</v>
      </c>
      <c r="H4059" t="s">
        <v>1377</v>
      </c>
      <c r="I4059" t="s">
        <v>1378</v>
      </c>
      <c r="J4059">
        <v>2025</v>
      </c>
      <c r="K4059">
        <v>0</v>
      </c>
      <c r="L4059" t="s">
        <v>3464</v>
      </c>
      <c r="M4059" t="s">
        <v>13321</v>
      </c>
      <c r="N4059" t="s">
        <v>13363</v>
      </c>
      <c r="O4059" t="s">
        <v>1753</v>
      </c>
    </row>
    <row r="4060" spans="1:19">
      <c r="A4060" t="s">
        <v>13364</v>
      </c>
      <c r="B4060" t="s">
        <v>1143</v>
      </c>
      <c r="C4060" t="s">
        <v>2486</v>
      </c>
      <c r="D4060" t="s">
        <v>1743</v>
      </c>
      <c r="E4060" t="s">
        <v>2487</v>
      </c>
      <c r="F4060" t="s">
        <v>2552</v>
      </c>
      <c r="G4060" t="s">
        <v>438</v>
      </c>
      <c r="H4060" t="s">
        <v>1377</v>
      </c>
      <c r="I4060" t="s">
        <v>1378</v>
      </c>
      <c r="J4060">
        <v>2025</v>
      </c>
      <c r="K4060">
        <v>0</v>
      </c>
      <c r="L4060" t="s">
        <v>3468</v>
      </c>
      <c r="M4060" t="s">
        <v>13321</v>
      </c>
      <c r="N4060" t="s">
        <v>13365</v>
      </c>
      <c r="O4060" t="s">
        <v>1753</v>
      </c>
    </row>
    <row r="4061" spans="1:19">
      <c r="A4061" t="s">
        <v>13366</v>
      </c>
      <c r="B4061" t="s">
        <v>1144</v>
      </c>
      <c r="C4061" t="s">
        <v>2486</v>
      </c>
      <c r="D4061" t="s">
        <v>1743</v>
      </c>
      <c r="E4061" t="s">
        <v>2487</v>
      </c>
      <c r="F4061" t="s">
        <v>2552</v>
      </c>
      <c r="G4061" t="s">
        <v>444</v>
      </c>
      <c r="H4061" t="s">
        <v>1377</v>
      </c>
      <c r="I4061" t="s">
        <v>1378</v>
      </c>
      <c r="J4061">
        <v>2025</v>
      </c>
      <c r="K4061">
        <v>0</v>
      </c>
      <c r="L4061" t="s">
        <v>3471</v>
      </c>
      <c r="M4061" t="s">
        <v>13321</v>
      </c>
      <c r="N4061" t="s">
        <v>13367</v>
      </c>
      <c r="O4061" t="s">
        <v>1753</v>
      </c>
    </row>
    <row r="4062" spans="1:19">
      <c r="A4062" t="s">
        <v>13368</v>
      </c>
      <c r="B4062" t="s">
        <v>1145</v>
      </c>
      <c r="C4062" t="s">
        <v>2486</v>
      </c>
      <c r="D4062" t="s">
        <v>1743</v>
      </c>
      <c r="E4062" t="s">
        <v>2487</v>
      </c>
      <c r="F4062" t="s">
        <v>2565</v>
      </c>
      <c r="G4062" t="s">
        <v>447</v>
      </c>
      <c r="H4062" t="s">
        <v>1377</v>
      </c>
      <c r="I4062" t="s">
        <v>1378</v>
      </c>
      <c r="J4062">
        <v>2025</v>
      </c>
      <c r="K4062">
        <v>33</v>
      </c>
      <c r="L4062" t="s">
        <v>2622</v>
      </c>
      <c r="M4062" t="s">
        <v>13326</v>
      </c>
      <c r="N4062" t="s">
        <v>13369</v>
      </c>
      <c r="O4062" t="s">
        <v>1753</v>
      </c>
    </row>
    <row r="4063" spans="1:19">
      <c r="A4063" t="s">
        <v>13370</v>
      </c>
      <c r="B4063" t="s">
        <v>1146</v>
      </c>
      <c r="C4063" t="s">
        <v>2486</v>
      </c>
      <c r="D4063" t="s">
        <v>1743</v>
      </c>
      <c r="E4063" t="s">
        <v>2487</v>
      </c>
      <c r="F4063" t="s">
        <v>2565</v>
      </c>
      <c r="G4063" t="s">
        <v>452</v>
      </c>
      <c r="H4063" t="s">
        <v>1377</v>
      </c>
      <c r="I4063" t="s">
        <v>1378</v>
      </c>
      <c r="J4063">
        <v>2025</v>
      </c>
      <c r="K4063">
        <v>67</v>
      </c>
      <c r="L4063" t="s">
        <v>8710</v>
      </c>
      <c r="M4063" t="s">
        <v>13326</v>
      </c>
      <c r="N4063" t="s">
        <v>13371</v>
      </c>
      <c r="O4063" t="s">
        <v>1753</v>
      </c>
    </row>
    <row r="4064" spans="1:19">
      <c r="A4064" t="s">
        <v>13372</v>
      </c>
      <c r="B4064" t="s">
        <v>1147</v>
      </c>
      <c r="C4064" t="s">
        <v>2486</v>
      </c>
      <c r="D4064" t="s">
        <v>1743</v>
      </c>
      <c r="E4064" t="s">
        <v>2487</v>
      </c>
      <c r="F4064" t="s">
        <v>2627</v>
      </c>
      <c r="G4064" t="s">
        <v>455</v>
      </c>
      <c r="H4064" t="s">
        <v>1377</v>
      </c>
      <c r="I4064" t="s">
        <v>1378</v>
      </c>
      <c r="J4064">
        <v>2025</v>
      </c>
      <c r="K4064">
        <v>67</v>
      </c>
      <c r="L4064" t="s">
        <v>13373</v>
      </c>
      <c r="M4064" t="s">
        <v>13374</v>
      </c>
      <c r="N4064" t="s">
        <v>13375</v>
      </c>
      <c r="O4064" t="s">
        <v>1753</v>
      </c>
    </row>
    <row r="4065" spans="1:19">
      <c r="A4065" t="s">
        <v>13376</v>
      </c>
      <c r="B4065" t="s">
        <v>1148</v>
      </c>
      <c r="C4065" t="s">
        <v>2486</v>
      </c>
      <c r="D4065" t="s">
        <v>1743</v>
      </c>
      <c r="E4065" t="s">
        <v>2487</v>
      </c>
      <c r="F4065" t="s">
        <v>2627</v>
      </c>
      <c r="G4065" t="s">
        <v>461</v>
      </c>
      <c r="H4065" t="s">
        <v>1377</v>
      </c>
      <c r="I4065" t="s">
        <v>1378</v>
      </c>
      <c r="J4065">
        <v>2025</v>
      </c>
      <c r="K4065">
        <v>100</v>
      </c>
      <c r="L4065" t="s">
        <v>2631</v>
      </c>
      <c r="M4065" t="s">
        <v>13326</v>
      </c>
      <c r="N4065" t="s">
        <v>13377</v>
      </c>
      <c r="O4065" t="s">
        <v>1753</v>
      </c>
    </row>
    <row r="4066" spans="1:19">
      <c r="A4066" t="s">
        <v>13378</v>
      </c>
      <c r="B4066" t="s">
        <v>1149</v>
      </c>
      <c r="C4066" t="s">
        <v>2486</v>
      </c>
      <c r="D4066" t="s">
        <v>1743</v>
      </c>
      <c r="E4066" t="s">
        <v>2487</v>
      </c>
      <c r="F4066" t="s">
        <v>2627</v>
      </c>
      <c r="G4066" t="s">
        <v>465</v>
      </c>
      <c r="H4066" t="s">
        <v>1377</v>
      </c>
      <c r="I4066" t="s">
        <v>1378</v>
      </c>
      <c r="J4066">
        <v>2025</v>
      </c>
      <c r="K4066">
        <v>67</v>
      </c>
      <c r="L4066" t="s">
        <v>7172</v>
      </c>
      <c r="M4066" t="s">
        <v>13326</v>
      </c>
      <c r="N4066" t="s">
        <v>13379</v>
      </c>
      <c r="O4066" t="s">
        <v>1753</v>
      </c>
    </row>
    <row r="4067" spans="1:19">
      <c r="A4067" t="s">
        <v>13380</v>
      </c>
      <c r="B4067" t="s">
        <v>1150</v>
      </c>
      <c r="C4067" t="s">
        <v>2486</v>
      </c>
      <c r="D4067" t="s">
        <v>1743</v>
      </c>
      <c r="E4067" t="s">
        <v>2487</v>
      </c>
      <c r="F4067" t="s">
        <v>2580</v>
      </c>
      <c r="G4067" t="s">
        <v>471</v>
      </c>
      <c r="H4067" t="s">
        <v>1377</v>
      </c>
      <c r="I4067" t="s">
        <v>1378</v>
      </c>
      <c r="J4067">
        <v>2025</v>
      </c>
      <c r="K4067">
        <v>0</v>
      </c>
      <c r="L4067" t="s">
        <v>3099</v>
      </c>
      <c r="M4067" t="s">
        <v>13277</v>
      </c>
      <c r="N4067" t="s">
        <v>13381</v>
      </c>
      <c r="O4067" t="s">
        <v>1753</v>
      </c>
    </row>
    <row r="4068" spans="1:19">
      <c r="A4068" t="s">
        <v>13382</v>
      </c>
      <c r="B4068" t="s">
        <v>1151</v>
      </c>
      <c r="C4068" t="s">
        <v>2486</v>
      </c>
      <c r="D4068" t="s">
        <v>1743</v>
      </c>
      <c r="E4068" t="s">
        <v>2487</v>
      </c>
      <c r="F4068" t="s">
        <v>2627</v>
      </c>
      <c r="G4068" t="s">
        <v>477</v>
      </c>
      <c r="H4068" t="s">
        <v>1377</v>
      </c>
      <c r="I4068" t="s">
        <v>1378</v>
      </c>
      <c r="J4068">
        <v>2025</v>
      </c>
      <c r="K4068">
        <v>67</v>
      </c>
      <c r="L4068" t="s">
        <v>6155</v>
      </c>
      <c r="M4068" t="s">
        <v>13326</v>
      </c>
      <c r="N4068" t="s">
        <v>13383</v>
      </c>
      <c r="O4068" t="s">
        <v>1753</v>
      </c>
      <c r="S4068" t="s">
        <v>13384</v>
      </c>
    </row>
    <row r="4069" spans="1:19">
      <c r="A4069" t="s">
        <v>13385</v>
      </c>
      <c r="B4069" t="s">
        <v>1152</v>
      </c>
      <c r="C4069" t="s">
        <v>2486</v>
      </c>
      <c r="D4069" t="s">
        <v>1743</v>
      </c>
      <c r="E4069" t="s">
        <v>2487</v>
      </c>
      <c r="F4069" t="s">
        <v>2627</v>
      </c>
      <c r="G4069" t="s">
        <v>483</v>
      </c>
      <c r="H4069" t="s">
        <v>1377</v>
      </c>
      <c r="I4069" t="s">
        <v>1378</v>
      </c>
      <c r="J4069">
        <v>2025</v>
      </c>
      <c r="K4069">
        <v>0</v>
      </c>
      <c r="L4069" t="s">
        <v>2643</v>
      </c>
      <c r="M4069" t="s">
        <v>13326</v>
      </c>
      <c r="N4069" t="s">
        <v>13386</v>
      </c>
      <c r="O4069" t="s">
        <v>1753</v>
      </c>
    </row>
    <row r="4070" spans="1:19">
      <c r="A4070" t="s">
        <v>13387</v>
      </c>
      <c r="B4070" t="s">
        <v>1153</v>
      </c>
      <c r="C4070" t="s">
        <v>2486</v>
      </c>
      <c r="D4070" t="s">
        <v>1743</v>
      </c>
      <c r="E4070" t="s">
        <v>2487</v>
      </c>
      <c r="F4070" t="s">
        <v>2627</v>
      </c>
      <c r="G4070" t="s">
        <v>489</v>
      </c>
      <c r="H4070" t="s">
        <v>1377</v>
      </c>
      <c r="I4070" t="s">
        <v>1378</v>
      </c>
      <c r="J4070">
        <v>2025</v>
      </c>
      <c r="K4070">
        <v>0</v>
      </c>
      <c r="L4070" t="s">
        <v>2646</v>
      </c>
      <c r="M4070" t="s">
        <v>13326</v>
      </c>
      <c r="N4070" t="s">
        <v>13388</v>
      </c>
      <c r="O4070" t="s">
        <v>1753</v>
      </c>
    </row>
    <row r="4071" spans="1:19">
      <c r="A4071" t="s">
        <v>13389</v>
      </c>
      <c r="B4071" t="s">
        <v>1154</v>
      </c>
      <c r="C4071" t="s">
        <v>2486</v>
      </c>
      <c r="D4071" t="s">
        <v>1743</v>
      </c>
      <c r="E4071" t="s">
        <v>2487</v>
      </c>
      <c r="F4071" t="s">
        <v>2627</v>
      </c>
      <c r="G4071" t="s">
        <v>495</v>
      </c>
      <c r="H4071" t="s">
        <v>1377</v>
      </c>
      <c r="I4071" t="s">
        <v>1378</v>
      </c>
      <c r="J4071">
        <v>2025</v>
      </c>
      <c r="K4071">
        <v>0</v>
      </c>
      <c r="L4071" t="s">
        <v>2648</v>
      </c>
      <c r="M4071" t="s">
        <v>13326</v>
      </c>
      <c r="N4071" t="s">
        <v>13390</v>
      </c>
      <c r="O4071" t="s">
        <v>1753</v>
      </c>
    </row>
    <row r="4072" spans="1:19">
      <c r="A4072" t="s">
        <v>13391</v>
      </c>
      <c r="B4072" t="s">
        <v>1155</v>
      </c>
      <c r="C4072" t="s">
        <v>2486</v>
      </c>
      <c r="D4072" t="s">
        <v>1743</v>
      </c>
      <c r="E4072" t="s">
        <v>2487</v>
      </c>
      <c r="F4072" t="s">
        <v>2627</v>
      </c>
      <c r="G4072" t="s">
        <v>501</v>
      </c>
      <c r="H4072" t="s">
        <v>1377</v>
      </c>
      <c r="I4072" t="s">
        <v>1378</v>
      </c>
      <c r="J4072">
        <v>2025</v>
      </c>
      <c r="K4072">
        <v>33</v>
      </c>
      <c r="L4072" t="s">
        <v>6177</v>
      </c>
      <c r="M4072" t="s">
        <v>13326</v>
      </c>
      <c r="N4072" t="s">
        <v>13392</v>
      </c>
      <c r="O4072" t="s">
        <v>1753</v>
      </c>
    </row>
    <row r="4073" spans="1:19">
      <c r="A4073" t="s">
        <v>13393</v>
      </c>
      <c r="B4073" t="s">
        <v>1156</v>
      </c>
      <c r="C4073" t="s">
        <v>2486</v>
      </c>
      <c r="D4073" t="s">
        <v>1743</v>
      </c>
      <c r="E4073" t="s">
        <v>2487</v>
      </c>
      <c r="F4073" t="s">
        <v>2627</v>
      </c>
      <c r="G4073" t="s">
        <v>507</v>
      </c>
      <c r="H4073" t="s">
        <v>1377</v>
      </c>
      <c r="I4073" t="s">
        <v>1378</v>
      </c>
      <c r="J4073">
        <v>2025</v>
      </c>
      <c r="K4073">
        <v>67</v>
      </c>
      <c r="L4073" t="s">
        <v>3512</v>
      </c>
      <c r="M4073" t="s">
        <v>13326</v>
      </c>
      <c r="N4073" t="s">
        <v>13394</v>
      </c>
      <c r="O4073" t="s">
        <v>1753</v>
      </c>
    </row>
    <row r="4074" spans="1:19">
      <c r="A4074" t="s">
        <v>13395</v>
      </c>
      <c r="B4074" t="s">
        <v>1157</v>
      </c>
      <c r="C4074" t="s">
        <v>2486</v>
      </c>
      <c r="D4074" t="s">
        <v>1743</v>
      </c>
      <c r="E4074" t="s">
        <v>2487</v>
      </c>
      <c r="F4074" t="s">
        <v>2627</v>
      </c>
      <c r="G4074" t="s">
        <v>513</v>
      </c>
      <c r="H4074" t="s">
        <v>1377</v>
      </c>
      <c r="I4074" t="s">
        <v>1378</v>
      </c>
      <c r="J4074">
        <v>2025</v>
      </c>
      <c r="K4074">
        <v>0</v>
      </c>
      <c r="L4074" t="s">
        <v>2660</v>
      </c>
      <c r="M4074" t="s">
        <v>13326</v>
      </c>
      <c r="N4074" t="s">
        <v>13396</v>
      </c>
      <c r="O4074" t="s">
        <v>1753</v>
      </c>
    </row>
    <row r="4075" spans="1:19">
      <c r="A4075" t="s">
        <v>13397</v>
      </c>
      <c r="B4075" t="s">
        <v>1158</v>
      </c>
      <c r="C4075" t="s">
        <v>2486</v>
      </c>
      <c r="D4075" t="s">
        <v>1743</v>
      </c>
      <c r="E4075" t="s">
        <v>2487</v>
      </c>
      <c r="F4075" t="s">
        <v>2627</v>
      </c>
      <c r="G4075" t="s">
        <v>518</v>
      </c>
      <c r="H4075" t="s">
        <v>1377</v>
      </c>
      <c r="I4075" t="s">
        <v>1378</v>
      </c>
      <c r="J4075">
        <v>2025</v>
      </c>
      <c r="K4075">
        <v>33</v>
      </c>
      <c r="L4075" t="s">
        <v>5335</v>
      </c>
      <c r="M4075" t="s">
        <v>13326</v>
      </c>
      <c r="N4075" t="s">
        <v>13398</v>
      </c>
      <c r="O4075" t="s">
        <v>1753</v>
      </c>
    </row>
    <row r="4076" spans="1:19">
      <c r="A4076" t="s">
        <v>13399</v>
      </c>
      <c r="B4076" t="s">
        <v>1159</v>
      </c>
      <c r="C4076" t="s">
        <v>2486</v>
      </c>
      <c r="D4076" t="s">
        <v>1743</v>
      </c>
      <c r="E4076" t="s">
        <v>2487</v>
      </c>
      <c r="F4076" t="s">
        <v>2627</v>
      </c>
      <c r="G4076" t="s">
        <v>524</v>
      </c>
      <c r="H4076" t="s">
        <v>1377</v>
      </c>
      <c r="I4076" t="s">
        <v>1378</v>
      </c>
      <c r="J4076">
        <v>2025</v>
      </c>
      <c r="K4076">
        <v>0</v>
      </c>
      <c r="L4076" t="s">
        <v>3985</v>
      </c>
      <c r="M4076" t="s">
        <v>13326</v>
      </c>
      <c r="N4076" t="s">
        <v>13400</v>
      </c>
      <c r="O4076" t="s">
        <v>1753</v>
      </c>
    </row>
    <row r="4077" spans="1:19">
      <c r="A4077" t="s">
        <v>13401</v>
      </c>
      <c r="B4077" t="s">
        <v>1160</v>
      </c>
      <c r="C4077" t="s">
        <v>2486</v>
      </c>
      <c r="D4077" t="s">
        <v>1743</v>
      </c>
      <c r="E4077" t="s">
        <v>2487</v>
      </c>
      <c r="F4077" t="s">
        <v>2627</v>
      </c>
      <c r="G4077" t="s">
        <v>530</v>
      </c>
      <c r="H4077" t="s">
        <v>1377</v>
      </c>
      <c r="I4077" t="s">
        <v>1378</v>
      </c>
      <c r="J4077">
        <v>2025</v>
      </c>
      <c r="K4077">
        <v>0</v>
      </c>
      <c r="L4077" t="s">
        <v>3988</v>
      </c>
      <c r="M4077" t="s">
        <v>13326</v>
      </c>
      <c r="N4077" t="s">
        <v>13402</v>
      </c>
      <c r="O4077" t="s">
        <v>1753</v>
      </c>
    </row>
    <row r="4078" spans="1:19">
      <c r="A4078" t="s">
        <v>13403</v>
      </c>
      <c r="B4078" t="s">
        <v>1161</v>
      </c>
      <c r="C4078" t="s">
        <v>2486</v>
      </c>
      <c r="D4078" t="s">
        <v>1743</v>
      </c>
      <c r="E4078" t="s">
        <v>2487</v>
      </c>
      <c r="F4078" t="s">
        <v>2580</v>
      </c>
      <c r="G4078" t="s">
        <v>536</v>
      </c>
      <c r="H4078" t="s">
        <v>1377</v>
      </c>
      <c r="I4078" t="s">
        <v>1378</v>
      </c>
      <c r="J4078">
        <v>2025</v>
      </c>
      <c r="K4078">
        <v>33</v>
      </c>
      <c r="L4078" t="s">
        <v>3530</v>
      </c>
      <c r="M4078" t="s">
        <v>13326</v>
      </c>
      <c r="N4078" t="s">
        <v>13404</v>
      </c>
      <c r="O4078" t="s">
        <v>1753</v>
      </c>
    </row>
    <row r="4079" spans="1:19">
      <c r="A4079" t="s">
        <v>13405</v>
      </c>
      <c r="B4079" t="s">
        <v>1162</v>
      </c>
      <c r="C4079" t="s">
        <v>2486</v>
      </c>
      <c r="D4079" t="s">
        <v>1743</v>
      </c>
      <c r="E4079" t="s">
        <v>2487</v>
      </c>
      <c r="F4079" t="s">
        <v>2580</v>
      </c>
      <c r="G4079" t="s">
        <v>542</v>
      </c>
      <c r="H4079" t="s">
        <v>1377</v>
      </c>
      <c r="I4079" t="s">
        <v>1378</v>
      </c>
      <c r="J4079">
        <v>2025</v>
      </c>
      <c r="K4079">
        <v>33</v>
      </c>
      <c r="L4079" t="s">
        <v>3125</v>
      </c>
      <c r="M4079" t="s">
        <v>13326</v>
      </c>
      <c r="N4079" t="s">
        <v>13406</v>
      </c>
      <c r="O4079" t="s">
        <v>1753</v>
      </c>
    </row>
    <row r="4080" spans="1:19">
      <c r="A4080" t="s">
        <v>13407</v>
      </c>
      <c r="B4080" t="s">
        <v>1163</v>
      </c>
      <c r="C4080" t="s">
        <v>2486</v>
      </c>
      <c r="D4080" t="s">
        <v>1743</v>
      </c>
      <c r="E4080" t="s">
        <v>2487</v>
      </c>
      <c r="F4080" t="s">
        <v>2580</v>
      </c>
      <c r="G4080" t="s">
        <v>548</v>
      </c>
      <c r="H4080" t="s">
        <v>1377</v>
      </c>
      <c r="I4080" t="s">
        <v>1378</v>
      </c>
      <c r="J4080">
        <v>2025</v>
      </c>
      <c r="K4080">
        <v>0</v>
      </c>
      <c r="L4080" t="s">
        <v>3128</v>
      </c>
      <c r="M4080" t="s">
        <v>13326</v>
      </c>
      <c r="N4080" t="s">
        <v>13408</v>
      </c>
      <c r="O4080" t="s">
        <v>1753</v>
      </c>
    </row>
    <row r="4081" spans="1:15">
      <c r="A4081" t="s">
        <v>13409</v>
      </c>
      <c r="B4081" t="s">
        <v>1164</v>
      </c>
      <c r="C4081" t="s">
        <v>2486</v>
      </c>
      <c r="D4081" t="s">
        <v>1743</v>
      </c>
      <c r="E4081" t="s">
        <v>2487</v>
      </c>
      <c r="F4081" t="s">
        <v>2580</v>
      </c>
      <c r="G4081" t="s">
        <v>554</v>
      </c>
      <c r="H4081" t="s">
        <v>1377</v>
      </c>
      <c r="I4081" t="s">
        <v>1378</v>
      </c>
      <c r="J4081">
        <v>2025</v>
      </c>
      <c r="K4081">
        <v>100</v>
      </c>
      <c r="L4081" t="s">
        <v>4000</v>
      </c>
      <c r="M4081" t="s">
        <v>13326</v>
      </c>
      <c r="N4081" t="s">
        <v>13410</v>
      </c>
      <c r="O4081" t="s">
        <v>1753</v>
      </c>
    </row>
    <row r="4082" spans="1:15">
      <c r="A4082" t="s">
        <v>13411</v>
      </c>
      <c r="B4082" t="s">
        <v>1165</v>
      </c>
      <c r="C4082" t="s">
        <v>2486</v>
      </c>
      <c r="D4082" t="s">
        <v>1743</v>
      </c>
      <c r="E4082" t="s">
        <v>2487</v>
      </c>
      <c r="F4082" t="s">
        <v>2580</v>
      </c>
      <c r="G4082" t="s">
        <v>560</v>
      </c>
      <c r="H4082" t="s">
        <v>1377</v>
      </c>
      <c r="I4082" t="s">
        <v>1378</v>
      </c>
      <c r="J4082">
        <v>2025</v>
      </c>
      <c r="K4082">
        <v>100</v>
      </c>
      <c r="L4082" t="s">
        <v>4003</v>
      </c>
      <c r="M4082" t="s">
        <v>13326</v>
      </c>
      <c r="N4082" t="s">
        <v>13410</v>
      </c>
      <c r="O4082" t="s">
        <v>1753</v>
      </c>
    </row>
    <row r="4083" spans="1:15">
      <c r="A4083" t="s">
        <v>13412</v>
      </c>
      <c r="B4083" t="s">
        <v>1166</v>
      </c>
      <c r="C4083" t="s">
        <v>2486</v>
      </c>
      <c r="D4083" t="s">
        <v>1743</v>
      </c>
      <c r="E4083" t="s">
        <v>2487</v>
      </c>
      <c r="F4083" t="s">
        <v>2580</v>
      </c>
      <c r="G4083" t="s">
        <v>566</v>
      </c>
      <c r="H4083" t="s">
        <v>1377</v>
      </c>
      <c r="I4083" t="s">
        <v>1378</v>
      </c>
      <c r="J4083">
        <v>2025</v>
      </c>
      <c r="K4083">
        <v>67</v>
      </c>
      <c r="L4083" t="s">
        <v>7595</v>
      </c>
      <c r="M4083" t="s">
        <v>13326</v>
      </c>
      <c r="N4083" t="s">
        <v>13413</v>
      </c>
      <c r="O4083" t="s">
        <v>1753</v>
      </c>
    </row>
    <row r="4084" spans="1:15">
      <c r="A4084" t="s">
        <v>13414</v>
      </c>
      <c r="B4084" t="s">
        <v>1167</v>
      </c>
      <c r="C4084" t="s">
        <v>2486</v>
      </c>
      <c r="D4084" t="s">
        <v>1743</v>
      </c>
      <c r="E4084" t="s">
        <v>2487</v>
      </c>
      <c r="F4084" t="s">
        <v>2699</v>
      </c>
      <c r="G4084" t="s">
        <v>572</v>
      </c>
      <c r="H4084" t="s">
        <v>1377</v>
      </c>
      <c r="I4084" t="s">
        <v>1378</v>
      </c>
      <c r="J4084">
        <v>2025</v>
      </c>
      <c r="K4084">
        <v>100</v>
      </c>
      <c r="L4084" t="s">
        <v>2700</v>
      </c>
      <c r="M4084" t="s">
        <v>13415</v>
      </c>
      <c r="N4084" t="s">
        <v>13416</v>
      </c>
      <c r="O4084" t="s">
        <v>1753</v>
      </c>
    </row>
    <row r="4085" spans="1:15">
      <c r="A4085" t="s">
        <v>13417</v>
      </c>
      <c r="B4085" t="s">
        <v>1168</v>
      </c>
      <c r="C4085" t="s">
        <v>2486</v>
      </c>
      <c r="D4085" t="s">
        <v>1742</v>
      </c>
      <c r="E4085" t="s">
        <v>2487</v>
      </c>
      <c r="F4085" t="s">
        <v>2573</v>
      </c>
      <c r="G4085" t="s">
        <v>578</v>
      </c>
      <c r="H4085" t="s">
        <v>1377</v>
      </c>
      <c r="I4085" t="s">
        <v>1378</v>
      </c>
      <c r="J4085">
        <v>2025</v>
      </c>
      <c r="K4085">
        <v>100</v>
      </c>
      <c r="L4085" t="s">
        <v>2704</v>
      </c>
      <c r="M4085" t="s">
        <v>13418</v>
      </c>
      <c r="N4085" t="s">
        <v>13419</v>
      </c>
      <c r="O4085" t="s">
        <v>1753</v>
      </c>
    </row>
    <row r="4086" spans="1:15">
      <c r="A4086" t="s">
        <v>13420</v>
      </c>
      <c r="B4086" t="s">
        <v>1169</v>
      </c>
      <c r="C4086" t="s">
        <v>2486</v>
      </c>
      <c r="D4086" t="s">
        <v>1742</v>
      </c>
      <c r="E4086" t="s">
        <v>2487</v>
      </c>
      <c r="F4086" t="s">
        <v>2526</v>
      </c>
      <c r="G4086" t="s">
        <v>580</v>
      </c>
      <c r="H4086" t="s">
        <v>1377</v>
      </c>
      <c r="I4086" t="s">
        <v>1378</v>
      </c>
      <c r="J4086">
        <v>2025</v>
      </c>
      <c r="K4086">
        <v>33</v>
      </c>
      <c r="L4086" t="s">
        <v>2622</v>
      </c>
      <c r="M4086" t="s">
        <v>13321</v>
      </c>
      <c r="N4086" t="s">
        <v>13421</v>
      </c>
      <c r="O4086" t="s">
        <v>1753</v>
      </c>
    </row>
    <row r="4087" spans="1:15">
      <c r="A4087" t="s">
        <v>13422</v>
      </c>
      <c r="B4087" t="s">
        <v>1170</v>
      </c>
      <c r="C4087" t="s">
        <v>2486</v>
      </c>
      <c r="D4087" t="s">
        <v>1742</v>
      </c>
      <c r="E4087" t="s">
        <v>2487</v>
      </c>
      <c r="F4087" t="s">
        <v>2552</v>
      </c>
      <c r="G4087" t="s">
        <v>585</v>
      </c>
      <c r="H4087" t="s">
        <v>1377</v>
      </c>
      <c r="I4087" t="s">
        <v>1378</v>
      </c>
      <c r="J4087">
        <v>2025</v>
      </c>
      <c r="K4087">
        <v>33</v>
      </c>
      <c r="L4087" t="s">
        <v>2622</v>
      </c>
      <c r="M4087" t="s">
        <v>13321</v>
      </c>
      <c r="N4087" t="s">
        <v>13423</v>
      </c>
      <c r="O4087" t="s">
        <v>1753</v>
      </c>
    </row>
    <row r="4088" spans="1:15">
      <c r="A4088" t="s">
        <v>13424</v>
      </c>
      <c r="B4088" t="s">
        <v>1171</v>
      </c>
      <c r="C4088" t="s">
        <v>2486</v>
      </c>
      <c r="D4088" t="s">
        <v>1742</v>
      </c>
      <c r="E4088" t="s">
        <v>2487</v>
      </c>
      <c r="F4088" t="s">
        <v>2565</v>
      </c>
      <c r="G4088" t="s">
        <v>590</v>
      </c>
      <c r="H4088" t="s">
        <v>1377</v>
      </c>
      <c r="I4088" t="s">
        <v>1378</v>
      </c>
      <c r="J4088">
        <v>2025</v>
      </c>
      <c r="K4088">
        <v>100</v>
      </c>
      <c r="L4088" t="s">
        <v>2566</v>
      </c>
      <c r="M4088" t="s">
        <v>13321</v>
      </c>
      <c r="N4088" t="s">
        <v>13425</v>
      </c>
      <c r="O4088" t="s">
        <v>1753</v>
      </c>
    </row>
    <row r="4089" spans="1:15">
      <c r="A4089" t="s">
        <v>13426</v>
      </c>
      <c r="B4089" t="s">
        <v>1172</v>
      </c>
      <c r="C4089" t="s">
        <v>2486</v>
      </c>
      <c r="D4089" t="s">
        <v>1742</v>
      </c>
      <c r="E4089" t="s">
        <v>2487</v>
      </c>
      <c r="F4089" t="s">
        <v>2526</v>
      </c>
      <c r="G4089" t="s">
        <v>592</v>
      </c>
      <c r="H4089" t="s">
        <v>1377</v>
      </c>
      <c r="I4089" t="s">
        <v>1378</v>
      </c>
      <c r="J4089">
        <v>2025</v>
      </c>
      <c r="K4089">
        <v>100</v>
      </c>
      <c r="L4089" t="s">
        <v>2716</v>
      </c>
      <c r="M4089" t="s">
        <v>13321</v>
      </c>
      <c r="N4089" t="s">
        <v>13427</v>
      </c>
      <c r="O4089" t="s">
        <v>1753</v>
      </c>
    </row>
    <row r="4090" spans="1:15">
      <c r="A4090" t="s">
        <v>13428</v>
      </c>
      <c r="B4090" t="s">
        <v>1173</v>
      </c>
      <c r="C4090" t="s">
        <v>2486</v>
      </c>
      <c r="D4090" t="s">
        <v>1744</v>
      </c>
      <c r="E4090" t="s">
        <v>2499</v>
      </c>
      <c r="F4090" t="s">
        <v>2526</v>
      </c>
      <c r="G4090" t="s">
        <v>596</v>
      </c>
      <c r="H4090" t="s">
        <v>1377</v>
      </c>
      <c r="I4090" t="s">
        <v>1378</v>
      </c>
      <c r="J4090">
        <v>2025</v>
      </c>
      <c r="K4090">
        <v>100</v>
      </c>
      <c r="L4090" t="s">
        <v>2719</v>
      </c>
      <c r="M4090" t="s">
        <v>13429</v>
      </c>
      <c r="N4090" t="s">
        <v>13430</v>
      </c>
      <c r="O4090" t="s">
        <v>1753</v>
      </c>
    </row>
    <row r="4091" spans="1:15">
      <c r="A4091" t="s">
        <v>13431</v>
      </c>
      <c r="B4091" t="s">
        <v>1174</v>
      </c>
      <c r="C4091" t="s">
        <v>2486</v>
      </c>
      <c r="D4091" t="s">
        <v>1744</v>
      </c>
      <c r="E4091" t="s">
        <v>2499</v>
      </c>
      <c r="F4091" t="s">
        <v>2526</v>
      </c>
      <c r="G4091" t="s">
        <v>602</v>
      </c>
      <c r="H4091" t="s">
        <v>1377</v>
      </c>
      <c r="I4091" t="s">
        <v>1378</v>
      </c>
      <c r="J4091">
        <v>2025</v>
      </c>
      <c r="K4091">
        <v>100</v>
      </c>
      <c r="L4091" t="s">
        <v>2722</v>
      </c>
      <c r="M4091" t="s">
        <v>13432</v>
      </c>
      <c r="N4091" t="s">
        <v>13433</v>
      </c>
      <c r="O4091" t="s">
        <v>1753</v>
      </c>
    </row>
    <row r="4092" spans="1:15">
      <c r="A4092" t="s">
        <v>13434</v>
      </c>
      <c r="B4092" t="s">
        <v>1175</v>
      </c>
      <c r="C4092" t="s">
        <v>2486</v>
      </c>
      <c r="D4092" t="s">
        <v>1744</v>
      </c>
      <c r="E4092" t="s">
        <v>2499</v>
      </c>
      <c r="F4092" t="s">
        <v>2552</v>
      </c>
      <c r="G4092" t="s">
        <v>608</v>
      </c>
      <c r="H4092" t="s">
        <v>1377</v>
      </c>
      <c r="I4092" t="s">
        <v>1378</v>
      </c>
      <c r="J4092">
        <v>2025</v>
      </c>
      <c r="K4092">
        <v>100</v>
      </c>
      <c r="L4092" t="s">
        <v>2725</v>
      </c>
      <c r="M4092" t="s">
        <v>13432</v>
      </c>
      <c r="N4092" t="s">
        <v>13435</v>
      </c>
      <c r="O4092" t="s">
        <v>1753</v>
      </c>
    </row>
    <row r="4093" spans="1:15">
      <c r="A4093" t="s">
        <v>13436</v>
      </c>
      <c r="B4093" t="s">
        <v>1176</v>
      </c>
      <c r="C4093" t="s">
        <v>2486</v>
      </c>
      <c r="D4093" t="s">
        <v>1744</v>
      </c>
      <c r="E4093" t="s">
        <v>2499</v>
      </c>
      <c r="F4093" t="s">
        <v>2552</v>
      </c>
      <c r="G4093" t="s">
        <v>612</v>
      </c>
      <c r="H4093" t="s">
        <v>1377</v>
      </c>
      <c r="I4093" t="s">
        <v>1378</v>
      </c>
      <c r="J4093">
        <v>2025</v>
      </c>
      <c r="K4093">
        <v>67</v>
      </c>
      <c r="L4093" t="s">
        <v>3158</v>
      </c>
      <c r="M4093" t="s">
        <v>13432</v>
      </c>
      <c r="N4093" t="s">
        <v>13437</v>
      </c>
      <c r="O4093" t="s">
        <v>1753</v>
      </c>
    </row>
    <row r="4094" spans="1:15">
      <c r="A4094" t="s">
        <v>13438</v>
      </c>
      <c r="B4094" t="s">
        <v>1177</v>
      </c>
      <c r="C4094" t="s">
        <v>2486</v>
      </c>
      <c r="D4094" t="s">
        <v>1744</v>
      </c>
      <c r="E4094" t="s">
        <v>2499</v>
      </c>
      <c r="F4094" t="s">
        <v>2565</v>
      </c>
      <c r="G4094" t="s">
        <v>618</v>
      </c>
      <c r="H4094" t="s">
        <v>1377</v>
      </c>
      <c r="I4094" t="s">
        <v>1378</v>
      </c>
      <c r="J4094">
        <v>2025</v>
      </c>
      <c r="K4094">
        <v>100</v>
      </c>
      <c r="L4094" t="s">
        <v>2566</v>
      </c>
      <c r="M4094" t="s">
        <v>13432</v>
      </c>
      <c r="N4094" t="s">
        <v>13439</v>
      </c>
      <c r="O4094" t="s">
        <v>1753</v>
      </c>
    </row>
    <row r="4095" spans="1:15">
      <c r="A4095" t="s">
        <v>13440</v>
      </c>
      <c r="B4095" t="s">
        <v>1178</v>
      </c>
      <c r="C4095" t="s">
        <v>2486</v>
      </c>
      <c r="D4095" t="s">
        <v>1748</v>
      </c>
      <c r="E4095" t="s">
        <v>2733</v>
      </c>
      <c r="F4095" t="s">
        <v>2734</v>
      </c>
      <c r="G4095" t="s">
        <v>621</v>
      </c>
      <c r="H4095" t="s">
        <v>1377</v>
      </c>
      <c r="I4095" t="s">
        <v>1378</v>
      </c>
      <c r="J4095">
        <v>2025</v>
      </c>
      <c r="K4095">
        <v>33</v>
      </c>
      <c r="L4095" t="s">
        <v>5398</v>
      </c>
      <c r="M4095" t="s">
        <v>13441</v>
      </c>
      <c r="N4095" t="s">
        <v>13442</v>
      </c>
      <c r="O4095" t="s">
        <v>1753</v>
      </c>
    </row>
    <row r="4096" spans="1:15">
      <c r="A4096" t="s">
        <v>13443</v>
      </c>
      <c r="B4096" t="s">
        <v>1179</v>
      </c>
      <c r="C4096" t="s">
        <v>2486</v>
      </c>
      <c r="D4096" t="s">
        <v>1748</v>
      </c>
      <c r="E4096" t="s">
        <v>2733</v>
      </c>
      <c r="F4096" t="s">
        <v>2734</v>
      </c>
      <c r="G4096" t="s">
        <v>627</v>
      </c>
      <c r="H4096" t="s">
        <v>1377</v>
      </c>
      <c r="I4096" t="s">
        <v>1378</v>
      </c>
      <c r="J4096">
        <v>2025</v>
      </c>
      <c r="K4096">
        <v>33</v>
      </c>
      <c r="L4096" t="s">
        <v>2738</v>
      </c>
      <c r="M4096" t="s">
        <v>13441</v>
      </c>
      <c r="N4096" t="s">
        <v>13444</v>
      </c>
      <c r="O4096" t="s">
        <v>1753</v>
      </c>
    </row>
    <row r="4097" spans="1:15">
      <c r="A4097" t="s">
        <v>13445</v>
      </c>
      <c r="B4097" t="s">
        <v>1180</v>
      </c>
      <c r="C4097" t="s">
        <v>2486</v>
      </c>
      <c r="D4097" t="s">
        <v>1748</v>
      </c>
      <c r="E4097" t="s">
        <v>2733</v>
      </c>
      <c r="F4097" t="s">
        <v>2734</v>
      </c>
      <c r="G4097" t="s">
        <v>633</v>
      </c>
      <c r="H4097" t="s">
        <v>1377</v>
      </c>
      <c r="I4097" t="s">
        <v>1378</v>
      </c>
      <c r="J4097">
        <v>2025</v>
      </c>
      <c r="K4097">
        <v>0</v>
      </c>
      <c r="L4097" t="s">
        <v>2741</v>
      </c>
      <c r="M4097" t="s">
        <v>13441</v>
      </c>
      <c r="N4097" t="s">
        <v>13446</v>
      </c>
      <c r="O4097" t="s">
        <v>1753</v>
      </c>
    </row>
    <row r="4098" spans="1:15">
      <c r="A4098" t="s">
        <v>13447</v>
      </c>
      <c r="B4098" t="s">
        <v>1181</v>
      </c>
      <c r="C4098" t="s">
        <v>2486</v>
      </c>
      <c r="D4098" t="s">
        <v>1748</v>
      </c>
      <c r="E4098" t="s">
        <v>2733</v>
      </c>
      <c r="F4098" t="s">
        <v>2734</v>
      </c>
      <c r="G4098" t="s">
        <v>639</v>
      </c>
      <c r="H4098" t="s">
        <v>1377</v>
      </c>
      <c r="I4098" t="s">
        <v>1378</v>
      </c>
      <c r="J4098">
        <v>2025</v>
      </c>
      <c r="K4098">
        <v>67</v>
      </c>
      <c r="L4098" t="s">
        <v>3601</v>
      </c>
      <c r="M4098" t="s">
        <v>13448</v>
      </c>
      <c r="N4098" t="s">
        <v>13449</v>
      </c>
      <c r="O4098" t="s">
        <v>1753</v>
      </c>
    </row>
    <row r="4099" spans="1:15">
      <c r="A4099" t="s">
        <v>13450</v>
      </c>
      <c r="B4099" t="s">
        <v>1182</v>
      </c>
      <c r="C4099" t="s">
        <v>2486</v>
      </c>
      <c r="D4099" t="s">
        <v>1745</v>
      </c>
      <c r="E4099" t="s">
        <v>2504</v>
      </c>
      <c r="F4099" t="s">
        <v>2526</v>
      </c>
      <c r="G4099" t="s">
        <v>645</v>
      </c>
      <c r="H4099" t="s">
        <v>1377</v>
      </c>
      <c r="I4099" t="s">
        <v>1378</v>
      </c>
      <c r="J4099">
        <v>2025</v>
      </c>
      <c r="K4099">
        <v>33</v>
      </c>
      <c r="L4099" t="s">
        <v>3605</v>
      </c>
      <c r="M4099" t="s">
        <v>13451</v>
      </c>
      <c r="N4099" t="s">
        <v>13452</v>
      </c>
      <c r="O4099" t="s">
        <v>1753</v>
      </c>
    </row>
    <row r="4100" spans="1:15">
      <c r="A4100" t="s">
        <v>13453</v>
      </c>
      <c r="B4100" t="s">
        <v>1183</v>
      </c>
      <c r="C4100" t="s">
        <v>2486</v>
      </c>
      <c r="D4100" t="s">
        <v>1745</v>
      </c>
      <c r="E4100" t="s">
        <v>2504</v>
      </c>
      <c r="F4100" t="s">
        <v>2526</v>
      </c>
      <c r="G4100" t="s">
        <v>651</v>
      </c>
      <c r="H4100" t="s">
        <v>1377</v>
      </c>
      <c r="I4100" t="s">
        <v>1378</v>
      </c>
      <c r="J4100">
        <v>2025</v>
      </c>
      <c r="K4100">
        <v>0</v>
      </c>
      <c r="L4100" t="s">
        <v>2751</v>
      </c>
      <c r="M4100" t="s">
        <v>13454</v>
      </c>
      <c r="N4100" t="s">
        <v>13455</v>
      </c>
      <c r="O4100" t="s">
        <v>1753</v>
      </c>
    </row>
    <row r="4101" spans="1:15">
      <c r="A4101" t="s">
        <v>13456</v>
      </c>
      <c r="B4101" t="s">
        <v>1184</v>
      </c>
      <c r="C4101" t="s">
        <v>2486</v>
      </c>
      <c r="D4101" t="s">
        <v>1745</v>
      </c>
      <c r="E4101" t="s">
        <v>2504</v>
      </c>
      <c r="F4101" t="s">
        <v>2526</v>
      </c>
      <c r="G4101" t="s">
        <v>657</v>
      </c>
      <c r="H4101" t="s">
        <v>1377</v>
      </c>
      <c r="I4101" t="s">
        <v>1378</v>
      </c>
      <c r="J4101">
        <v>2025</v>
      </c>
      <c r="K4101">
        <v>100</v>
      </c>
      <c r="L4101" t="s">
        <v>2756</v>
      </c>
      <c r="M4101" t="s">
        <v>13457</v>
      </c>
      <c r="N4101" t="s">
        <v>13458</v>
      </c>
      <c r="O4101" t="s">
        <v>1753</v>
      </c>
    </row>
    <row r="4102" spans="1:15">
      <c r="A4102" t="s">
        <v>13459</v>
      </c>
      <c r="B4102" t="s">
        <v>1185</v>
      </c>
      <c r="C4102" t="s">
        <v>2486</v>
      </c>
      <c r="D4102" t="s">
        <v>1745</v>
      </c>
      <c r="E4102" t="s">
        <v>2504</v>
      </c>
      <c r="F4102" t="s">
        <v>2552</v>
      </c>
      <c r="G4102" t="s">
        <v>661</v>
      </c>
      <c r="H4102" t="s">
        <v>1377</v>
      </c>
      <c r="I4102" t="s">
        <v>1378</v>
      </c>
      <c r="J4102">
        <v>2025</v>
      </c>
      <c r="K4102">
        <v>100</v>
      </c>
      <c r="L4102" t="s">
        <v>2760</v>
      </c>
      <c r="M4102" t="s">
        <v>13457</v>
      </c>
      <c r="N4102" t="s">
        <v>13460</v>
      </c>
      <c r="O4102" t="s">
        <v>1753</v>
      </c>
    </row>
    <row r="4103" spans="1:15">
      <c r="A4103" t="s">
        <v>13461</v>
      </c>
      <c r="B4103" t="s">
        <v>1186</v>
      </c>
      <c r="C4103" t="s">
        <v>2486</v>
      </c>
      <c r="D4103" t="s">
        <v>1745</v>
      </c>
      <c r="E4103" t="s">
        <v>2504</v>
      </c>
      <c r="F4103" t="s">
        <v>2552</v>
      </c>
      <c r="G4103" t="s">
        <v>665</v>
      </c>
      <c r="H4103" t="s">
        <v>1377</v>
      </c>
      <c r="I4103" t="s">
        <v>1378</v>
      </c>
      <c r="J4103">
        <v>2025</v>
      </c>
      <c r="K4103">
        <v>67</v>
      </c>
      <c r="L4103" t="s">
        <v>6281</v>
      </c>
      <c r="M4103" t="s">
        <v>13457</v>
      </c>
      <c r="N4103" t="s">
        <v>13462</v>
      </c>
      <c r="O4103" t="s">
        <v>1753</v>
      </c>
    </row>
    <row r="4104" spans="1:15">
      <c r="A4104" t="s">
        <v>13463</v>
      </c>
      <c r="B4104" t="s">
        <v>1187</v>
      </c>
      <c r="C4104" t="s">
        <v>2486</v>
      </c>
      <c r="D4104" t="s">
        <v>1745</v>
      </c>
      <c r="E4104" t="s">
        <v>2504</v>
      </c>
      <c r="F4104" t="s">
        <v>2552</v>
      </c>
      <c r="G4104" t="s">
        <v>671</v>
      </c>
      <c r="H4104" t="s">
        <v>1377</v>
      </c>
      <c r="I4104" t="s">
        <v>1378</v>
      </c>
      <c r="J4104">
        <v>2025</v>
      </c>
      <c r="K4104">
        <v>100</v>
      </c>
      <c r="L4104" t="s">
        <v>2766</v>
      </c>
      <c r="M4104" t="s">
        <v>13457</v>
      </c>
      <c r="N4104" t="s">
        <v>13464</v>
      </c>
      <c r="O4104" t="s">
        <v>1753</v>
      </c>
    </row>
    <row r="4105" spans="1:15">
      <c r="A4105" t="s">
        <v>13465</v>
      </c>
      <c r="B4105" t="s">
        <v>1188</v>
      </c>
      <c r="C4105" t="s">
        <v>2486</v>
      </c>
      <c r="D4105" t="s">
        <v>1745</v>
      </c>
      <c r="E4105" t="s">
        <v>2504</v>
      </c>
      <c r="F4105" t="s">
        <v>2565</v>
      </c>
      <c r="G4105" t="s">
        <v>675</v>
      </c>
      <c r="H4105" t="s">
        <v>1377</v>
      </c>
      <c r="I4105" t="s">
        <v>1378</v>
      </c>
      <c r="J4105">
        <v>2025</v>
      </c>
      <c r="K4105">
        <v>67</v>
      </c>
      <c r="L4105" t="s">
        <v>3046</v>
      </c>
      <c r="M4105" t="s">
        <v>13457</v>
      </c>
      <c r="N4105" t="s">
        <v>13466</v>
      </c>
      <c r="O4105" t="s">
        <v>1753</v>
      </c>
    </row>
    <row r="4106" spans="1:15">
      <c r="A4106" t="s">
        <v>13467</v>
      </c>
      <c r="B4106" t="s">
        <v>1189</v>
      </c>
      <c r="C4106" t="s">
        <v>2486</v>
      </c>
      <c r="D4106" t="s">
        <v>1745</v>
      </c>
      <c r="E4106" t="s">
        <v>2504</v>
      </c>
      <c r="F4106" t="s">
        <v>2565</v>
      </c>
      <c r="G4106" t="s">
        <v>677</v>
      </c>
      <c r="H4106" t="s">
        <v>1377</v>
      </c>
      <c r="I4106" t="s">
        <v>1378</v>
      </c>
      <c r="J4106">
        <v>2025</v>
      </c>
      <c r="K4106">
        <v>33</v>
      </c>
      <c r="L4106" t="s">
        <v>2622</v>
      </c>
      <c r="M4106" t="s">
        <v>13457</v>
      </c>
      <c r="N4106" t="s">
        <v>13468</v>
      </c>
      <c r="O4106" t="s">
        <v>1753</v>
      </c>
    </row>
    <row r="4107" spans="1:15">
      <c r="A4107" t="s">
        <v>13469</v>
      </c>
      <c r="B4107" t="s">
        <v>1190</v>
      </c>
      <c r="C4107" t="s">
        <v>2486</v>
      </c>
      <c r="D4107" t="s">
        <v>1746</v>
      </c>
      <c r="E4107" t="s">
        <v>2504</v>
      </c>
      <c r="F4107" t="s">
        <v>2573</v>
      </c>
      <c r="G4107" t="s">
        <v>682</v>
      </c>
      <c r="H4107" t="s">
        <v>1377</v>
      </c>
      <c r="I4107" t="s">
        <v>1378</v>
      </c>
      <c r="J4107">
        <v>2025</v>
      </c>
      <c r="K4107">
        <v>0</v>
      </c>
      <c r="L4107" t="s">
        <v>2777</v>
      </c>
      <c r="N4107" t="s">
        <v>13470</v>
      </c>
      <c r="O4107" t="s">
        <v>1753</v>
      </c>
    </row>
    <row r="4108" spans="1:15">
      <c r="A4108" t="s">
        <v>13471</v>
      </c>
      <c r="B4108" t="s">
        <v>1191</v>
      </c>
      <c r="C4108" t="s">
        <v>2486</v>
      </c>
      <c r="D4108" t="s">
        <v>1746</v>
      </c>
      <c r="E4108" t="s">
        <v>2504</v>
      </c>
      <c r="F4108" t="s">
        <v>2526</v>
      </c>
      <c r="G4108" t="s">
        <v>688</v>
      </c>
      <c r="H4108" t="s">
        <v>1377</v>
      </c>
      <c r="I4108" t="s">
        <v>1378</v>
      </c>
      <c r="J4108">
        <v>2025</v>
      </c>
      <c r="K4108">
        <v>0</v>
      </c>
      <c r="L4108" t="s">
        <v>3193</v>
      </c>
      <c r="N4108" t="s">
        <v>13470</v>
      </c>
      <c r="O4108" t="s">
        <v>1753</v>
      </c>
    </row>
    <row r="4109" spans="1:15">
      <c r="A4109" t="s">
        <v>13472</v>
      </c>
      <c r="B4109" t="s">
        <v>1192</v>
      </c>
      <c r="C4109" t="s">
        <v>2486</v>
      </c>
      <c r="D4109" t="s">
        <v>1746</v>
      </c>
      <c r="E4109" t="s">
        <v>2504</v>
      </c>
      <c r="F4109" t="s">
        <v>2526</v>
      </c>
      <c r="G4109" t="s">
        <v>694</v>
      </c>
      <c r="H4109" t="s">
        <v>1377</v>
      </c>
      <c r="I4109" t="s">
        <v>1378</v>
      </c>
      <c r="J4109">
        <v>2025</v>
      </c>
      <c r="K4109">
        <v>0</v>
      </c>
      <c r="L4109" t="s">
        <v>3195</v>
      </c>
      <c r="N4109" t="s">
        <v>13470</v>
      </c>
      <c r="O4109" t="s">
        <v>1753</v>
      </c>
    </row>
    <row r="4110" spans="1:15">
      <c r="A4110" t="s">
        <v>13473</v>
      </c>
      <c r="B4110" t="s">
        <v>1193</v>
      </c>
      <c r="C4110" t="s">
        <v>2486</v>
      </c>
      <c r="D4110" t="s">
        <v>1746</v>
      </c>
      <c r="E4110" t="s">
        <v>2504</v>
      </c>
      <c r="F4110" t="s">
        <v>2526</v>
      </c>
      <c r="G4110" t="s">
        <v>700</v>
      </c>
      <c r="H4110" t="s">
        <v>1377</v>
      </c>
      <c r="I4110" t="s">
        <v>1378</v>
      </c>
      <c r="J4110">
        <v>2025</v>
      </c>
      <c r="K4110">
        <v>0</v>
      </c>
      <c r="L4110" t="s">
        <v>3197</v>
      </c>
      <c r="N4110" t="s">
        <v>13470</v>
      </c>
      <c r="O4110" t="s">
        <v>1753</v>
      </c>
    </row>
    <row r="4111" spans="1:15">
      <c r="A4111" t="s">
        <v>13474</v>
      </c>
      <c r="B4111" t="s">
        <v>1194</v>
      </c>
      <c r="C4111" t="s">
        <v>2486</v>
      </c>
      <c r="D4111" t="s">
        <v>1746</v>
      </c>
      <c r="E4111" t="s">
        <v>2504</v>
      </c>
      <c r="F4111" t="s">
        <v>2552</v>
      </c>
      <c r="G4111" t="s">
        <v>706</v>
      </c>
      <c r="H4111" t="s">
        <v>1377</v>
      </c>
      <c r="I4111" t="s">
        <v>1378</v>
      </c>
      <c r="J4111">
        <v>2025</v>
      </c>
      <c r="K4111">
        <v>0</v>
      </c>
      <c r="L4111" t="s">
        <v>3199</v>
      </c>
      <c r="N4111" t="s">
        <v>13475</v>
      </c>
      <c r="O4111" t="s">
        <v>1753</v>
      </c>
    </row>
    <row r="4112" spans="1:15">
      <c r="A4112" t="s">
        <v>13476</v>
      </c>
      <c r="B4112" t="s">
        <v>1195</v>
      </c>
      <c r="C4112" t="s">
        <v>2486</v>
      </c>
      <c r="D4112" t="s">
        <v>1746</v>
      </c>
      <c r="E4112" t="s">
        <v>2504</v>
      </c>
      <c r="F4112" t="s">
        <v>2552</v>
      </c>
      <c r="G4112" t="s">
        <v>712</v>
      </c>
      <c r="H4112" t="s">
        <v>1377</v>
      </c>
      <c r="I4112" t="s">
        <v>1378</v>
      </c>
      <c r="J4112">
        <v>2025</v>
      </c>
      <c r="K4112">
        <v>0</v>
      </c>
      <c r="L4112" t="s">
        <v>3201</v>
      </c>
      <c r="N4112" t="s">
        <v>13470</v>
      </c>
      <c r="O4112" t="s">
        <v>1753</v>
      </c>
    </row>
    <row r="4113" spans="1:19">
      <c r="A4113" t="s">
        <v>13477</v>
      </c>
      <c r="B4113" t="s">
        <v>1196</v>
      </c>
      <c r="C4113" t="s">
        <v>2486</v>
      </c>
      <c r="D4113" t="s">
        <v>1746</v>
      </c>
      <c r="E4113" t="s">
        <v>2504</v>
      </c>
      <c r="F4113" t="s">
        <v>2552</v>
      </c>
      <c r="G4113" t="s">
        <v>716</v>
      </c>
      <c r="H4113" t="s">
        <v>1377</v>
      </c>
      <c r="I4113" t="s">
        <v>1378</v>
      </c>
      <c r="J4113">
        <v>2025</v>
      </c>
      <c r="K4113">
        <v>0</v>
      </c>
      <c r="L4113" t="s">
        <v>3203</v>
      </c>
      <c r="N4113" t="s">
        <v>13470</v>
      </c>
      <c r="O4113" t="s">
        <v>1753</v>
      </c>
    </row>
    <row r="4114" spans="1:19">
      <c r="A4114" t="s">
        <v>13478</v>
      </c>
      <c r="B4114" t="s">
        <v>1197</v>
      </c>
      <c r="C4114" t="s">
        <v>2486</v>
      </c>
      <c r="D4114" t="s">
        <v>1746</v>
      </c>
      <c r="E4114" t="s">
        <v>2504</v>
      </c>
      <c r="F4114" t="s">
        <v>2565</v>
      </c>
      <c r="G4114" t="s">
        <v>722</v>
      </c>
      <c r="H4114" t="s">
        <v>1377</v>
      </c>
      <c r="I4114" t="s">
        <v>1378</v>
      </c>
      <c r="J4114">
        <v>2025</v>
      </c>
      <c r="K4114">
        <v>0</v>
      </c>
      <c r="L4114" t="s">
        <v>2805</v>
      </c>
      <c r="N4114" t="s">
        <v>13470</v>
      </c>
      <c r="O4114" t="s">
        <v>1753</v>
      </c>
    </row>
    <row r="4115" spans="1:19">
      <c r="A4115" t="s">
        <v>13479</v>
      </c>
      <c r="B4115" t="s">
        <v>1198</v>
      </c>
      <c r="C4115" t="s">
        <v>2486</v>
      </c>
      <c r="D4115" t="s">
        <v>1747</v>
      </c>
      <c r="E4115" t="s">
        <v>2504</v>
      </c>
      <c r="F4115" t="s">
        <v>2526</v>
      </c>
      <c r="G4115" t="s">
        <v>728</v>
      </c>
      <c r="H4115" t="s">
        <v>1377</v>
      </c>
      <c r="I4115" t="s">
        <v>1378</v>
      </c>
      <c r="J4115">
        <v>2025</v>
      </c>
      <c r="K4115">
        <v>67</v>
      </c>
      <c r="L4115" t="s">
        <v>3647</v>
      </c>
      <c r="M4115" t="s">
        <v>13480</v>
      </c>
      <c r="N4115" t="s">
        <v>13481</v>
      </c>
      <c r="O4115" t="s">
        <v>1753</v>
      </c>
    </row>
    <row r="4116" spans="1:19">
      <c r="A4116" t="s">
        <v>13482</v>
      </c>
      <c r="B4116" t="s">
        <v>1199</v>
      </c>
      <c r="C4116" t="s">
        <v>2486</v>
      </c>
      <c r="D4116" t="s">
        <v>1747</v>
      </c>
      <c r="E4116" t="s">
        <v>2504</v>
      </c>
      <c r="F4116" t="s">
        <v>2526</v>
      </c>
      <c r="G4116" t="s">
        <v>734</v>
      </c>
      <c r="H4116" t="s">
        <v>1377</v>
      </c>
      <c r="I4116" t="s">
        <v>1378</v>
      </c>
      <c r="J4116">
        <v>2025</v>
      </c>
      <c r="K4116">
        <v>100</v>
      </c>
      <c r="L4116" t="s">
        <v>2811</v>
      </c>
      <c r="M4116" t="s">
        <v>13480</v>
      </c>
      <c r="N4116" t="s">
        <v>13483</v>
      </c>
      <c r="O4116" t="s">
        <v>1753</v>
      </c>
    </row>
    <row r="4117" spans="1:19">
      <c r="A4117" t="s">
        <v>13484</v>
      </c>
      <c r="B4117" t="s">
        <v>1200</v>
      </c>
      <c r="C4117" t="s">
        <v>2486</v>
      </c>
      <c r="D4117" t="s">
        <v>1747</v>
      </c>
      <c r="E4117" t="s">
        <v>2504</v>
      </c>
      <c r="F4117" t="s">
        <v>2526</v>
      </c>
      <c r="G4117" t="s">
        <v>740</v>
      </c>
      <c r="H4117" t="s">
        <v>1377</v>
      </c>
      <c r="I4117" t="s">
        <v>1378</v>
      </c>
      <c r="J4117">
        <v>2025</v>
      </c>
      <c r="K4117">
        <v>100</v>
      </c>
      <c r="L4117" t="s">
        <v>2814</v>
      </c>
      <c r="M4117" t="s">
        <v>13480</v>
      </c>
      <c r="N4117" t="s">
        <v>13485</v>
      </c>
      <c r="O4117" t="s">
        <v>1753</v>
      </c>
    </row>
    <row r="4118" spans="1:19">
      <c r="A4118" t="s">
        <v>13486</v>
      </c>
      <c r="B4118" t="s">
        <v>1201</v>
      </c>
      <c r="C4118" t="s">
        <v>2486</v>
      </c>
      <c r="D4118" t="s">
        <v>1747</v>
      </c>
      <c r="E4118" t="s">
        <v>2504</v>
      </c>
      <c r="F4118" t="s">
        <v>2552</v>
      </c>
      <c r="G4118" t="s">
        <v>746</v>
      </c>
      <c r="H4118" t="s">
        <v>1377</v>
      </c>
      <c r="I4118" t="s">
        <v>1378</v>
      </c>
      <c r="J4118">
        <v>2025</v>
      </c>
      <c r="K4118">
        <v>67</v>
      </c>
      <c r="L4118" t="s">
        <v>3658</v>
      </c>
      <c r="M4118" t="s">
        <v>13480</v>
      </c>
      <c r="N4118" t="s">
        <v>13487</v>
      </c>
      <c r="O4118" t="s">
        <v>1753</v>
      </c>
    </row>
    <row r="4119" spans="1:19">
      <c r="A4119" t="s">
        <v>13488</v>
      </c>
      <c r="B4119" t="s">
        <v>1202</v>
      </c>
      <c r="C4119" t="s">
        <v>2486</v>
      </c>
      <c r="D4119" t="s">
        <v>1747</v>
      </c>
      <c r="E4119" t="s">
        <v>2504</v>
      </c>
      <c r="F4119" t="s">
        <v>2552</v>
      </c>
      <c r="G4119" t="s">
        <v>752</v>
      </c>
      <c r="H4119" t="s">
        <v>1377</v>
      </c>
      <c r="I4119" t="s">
        <v>1378</v>
      </c>
      <c r="J4119">
        <v>2025</v>
      </c>
      <c r="K4119">
        <v>100</v>
      </c>
      <c r="L4119" t="s">
        <v>2820</v>
      </c>
      <c r="M4119" t="s">
        <v>13480</v>
      </c>
      <c r="N4119" t="s">
        <v>13489</v>
      </c>
      <c r="O4119" t="s">
        <v>1753</v>
      </c>
    </row>
    <row r="4120" spans="1:19">
      <c r="A4120" t="s">
        <v>13490</v>
      </c>
      <c r="B4120" t="s">
        <v>1203</v>
      </c>
      <c r="C4120" t="s">
        <v>2486</v>
      </c>
      <c r="D4120" t="s">
        <v>1747</v>
      </c>
      <c r="E4120" t="s">
        <v>2504</v>
      </c>
      <c r="F4120" t="s">
        <v>2552</v>
      </c>
      <c r="G4120" t="s">
        <v>756</v>
      </c>
      <c r="H4120" t="s">
        <v>1377</v>
      </c>
      <c r="I4120" t="s">
        <v>1378</v>
      </c>
      <c r="J4120">
        <v>2025</v>
      </c>
      <c r="K4120">
        <v>67</v>
      </c>
      <c r="L4120" t="s">
        <v>4117</v>
      </c>
      <c r="M4120" t="s">
        <v>13480</v>
      </c>
      <c r="N4120" t="s">
        <v>13491</v>
      </c>
      <c r="O4120" t="s">
        <v>1753</v>
      </c>
    </row>
    <row r="4121" spans="1:19">
      <c r="A4121" t="s">
        <v>13492</v>
      </c>
      <c r="B4121" t="s">
        <v>1204</v>
      </c>
      <c r="C4121" t="s">
        <v>2486</v>
      </c>
      <c r="D4121" t="s">
        <v>1747</v>
      </c>
      <c r="E4121" t="s">
        <v>2504</v>
      </c>
      <c r="F4121" t="s">
        <v>2565</v>
      </c>
      <c r="G4121" t="s">
        <v>762</v>
      </c>
      <c r="H4121" t="s">
        <v>1377</v>
      </c>
      <c r="I4121" t="s">
        <v>1378</v>
      </c>
      <c r="J4121">
        <v>2025</v>
      </c>
      <c r="K4121">
        <v>33</v>
      </c>
      <c r="L4121" t="s">
        <v>3667</v>
      </c>
      <c r="M4121" t="s">
        <v>13480</v>
      </c>
      <c r="N4121" t="s">
        <v>13493</v>
      </c>
      <c r="O4121" t="s">
        <v>1753</v>
      </c>
    </row>
    <row r="4122" spans="1:19">
      <c r="A4122" t="s">
        <v>13494</v>
      </c>
      <c r="B4122" t="s">
        <v>1205</v>
      </c>
      <c r="C4122" t="s">
        <v>2486</v>
      </c>
      <c r="D4122" t="s">
        <v>1747</v>
      </c>
      <c r="E4122" t="s">
        <v>2504</v>
      </c>
      <c r="F4122" t="s">
        <v>2573</v>
      </c>
      <c r="G4122" t="s">
        <v>768</v>
      </c>
      <c r="H4122" t="s">
        <v>1377</v>
      </c>
      <c r="I4122" t="s">
        <v>1378</v>
      </c>
      <c r="J4122">
        <v>2025</v>
      </c>
      <c r="K4122">
        <v>0</v>
      </c>
      <c r="L4122" t="s">
        <v>2829</v>
      </c>
      <c r="M4122" t="s">
        <v>13480</v>
      </c>
      <c r="N4122" t="s">
        <v>13495</v>
      </c>
      <c r="O4122" t="s">
        <v>1753</v>
      </c>
    </row>
    <row r="4123" spans="1:19">
      <c r="A4123" t="s">
        <v>13496</v>
      </c>
      <c r="B4123" t="s">
        <v>1206</v>
      </c>
      <c r="C4123" t="s">
        <v>2486</v>
      </c>
      <c r="D4123" t="s">
        <v>1747</v>
      </c>
      <c r="E4123" t="s">
        <v>2504</v>
      </c>
      <c r="F4123" t="s">
        <v>2580</v>
      </c>
      <c r="G4123" t="s">
        <v>774</v>
      </c>
      <c r="H4123" t="s">
        <v>1377</v>
      </c>
      <c r="I4123" t="s">
        <v>1378</v>
      </c>
      <c r="J4123">
        <v>2025</v>
      </c>
      <c r="K4123">
        <v>67</v>
      </c>
      <c r="L4123" t="s">
        <v>7693</v>
      </c>
      <c r="M4123" t="s">
        <v>13480</v>
      </c>
      <c r="N4123" t="s">
        <v>13497</v>
      </c>
      <c r="O4123" t="s">
        <v>1779</v>
      </c>
      <c r="P4123" t="s">
        <v>6365</v>
      </c>
      <c r="Q4123" t="s">
        <v>13498</v>
      </c>
      <c r="R4123" t="s">
        <v>13499</v>
      </c>
      <c r="S4123" t="s">
        <v>13500</v>
      </c>
    </row>
    <row r="4124" spans="1:19">
      <c r="A4124" t="s">
        <v>13501</v>
      </c>
      <c r="B4124" t="s">
        <v>1207</v>
      </c>
      <c r="C4124" t="s">
        <v>2486</v>
      </c>
      <c r="D4124" t="s">
        <v>1747</v>
      </c>
      <c r="E4124" t="s">
        <v>2504</v>
      </c>
      <c r="F4124" t="s">
        <v>2580</v>
      </c>
      <c r="G4124" t="s">
        <v>780</v>
      </c>
      <c r="H4124" t="s">
        <v>1377</v>
      </c>
      <c r="I4124" t="s">
        <v>1378</v>
      </c>
      <c r="J4124">
        <v>2025</v>
      </c>
      <c r="K4124">
        <v>67</v>
      </c>
      <c r="L4124" t="s">
        <v>13502</v>
      </c>
      <c r="M4124" t="s">
        <v>13480</v>
      </c>
      <c r="N4124" t="s">
        <v>13497</v>
      </c>
      <c r="O4124" t="s">
        <v>1779</v>
      </c>
      <c r="P4124" t="s">
        <v>5010</v>
      </c>
      <c r="Q4124" t="s">
        <v>13498</v>
      </c>
      <c r="R4124" t="s">
        <v>13503</v>
      </c>
      <c r="S4124" t="s">
        <v>13504</v>
      </c>
    </row>
    <row r="4125" spans="1:19">
      <c r="A4125" t="s">
        <v>13505</v>
      </c>
      <c r="B4125" t="s">
        <v>1208</v>
      </c>
      <c r="C4125" t="s">
        <v>2486</v>
      </c>
      <c r="D4125" t="s">
        <v>1747</v>
      </c>
      <c r="E4125" t="s">
        <v>2504</v>
      </c>
      <c r="F4125" t="s">
        <v>2580</v>
      </c>
      <c r="G4125" t="s">
        <v>786</v>
      </c>
      <c r="H4125" t="s">
        <v>1377</v>
      </c>
      <c r="I4125" t="s">
        <v>1378</v>
      </c>
      <c r="J4125">
        <v>2025</v>
      </c>
      <c r="K4125">
        <v>33</v>
      </c>
      <c r="L4125" t="s">
        <v>3684</v>
      </c>
      <c r="M4125" t="s">
        <v>13480</v>
      </c>
      <c r="N4125" t="s">
        <v>13506</v>
      </c>
      <c r="O4125" t="s">
        <v>1753</v>
      </c>
    </row>
    <row r="4126" spans="1:19">
      <c r="A4126" t="s">
        <v>13507</v>
      </c>
      <c r="B4126" t="s">
        <v>1209</v>
      </c>
      <c r="C4126" t="s">
        <v>2486</v>
      </c>
      <c r="D4126" t="s">
        <v>1747</v>
      </c>
      <c r="E4126" t="s">
        <v>2504</v>
      </c>
      <c r="F4126" t="s">
        <v>2627</v>
      </c>
      <c r="G4126" t="s">
        <v>792</v>
      </c>
      <c r="H4126" t="s">
        <v>1377</v>
      </c>
      <c r="I4126" t="s">
        <v>1378</v>
      </c>
      <c r="J4126">
        <v>2025</v>
      </c>
      <c r="K4126">
        <v>33</v>
      </c>
      <c r="L4126" t="s">
        <v>5017</v>
      </c>
      <c r="M4126" t="s">
        <v>13480</v>
      </c>
      <c r="N4126" t="s">
        <v>13508</v>
      </c>
      <c r="O4126" t="s">
        <v>1753</v>
      </c>
    </row>
    <row r="4127" spans="1:19">
      <c r="A4127" t="s">
        <v>13509</v>
      </c>
      <c r="B4127" t="s">
        <v>1210</v>
      </c>
      <c r="C4127" t="s">
        <v>2486</v>
      </c>
      <c r="D4127" t="s">
        <v>1747</v>
      </c>
      <c r="E4127" t="s">
        <v>2504</v>
      </c>
      <c r="F4127" t="s">
        <v>2627</v>
      </c>
      <c r="G4127" t="s">
        <v>798</v>
      </c>
      <c r="H4127" t="s">
        <v>1377</v>
      </c>
      <c r="I4127" t="s">
        <v>1378</v>
      </c>
      <c r="J4127">
        <v>2025</v>
      </c>
      <c r="K4127">
        <v>0</v>
      </c>
      <c r="L4127" t="s">
        <v>2844</v>
      </c>
      <c r="M4127" t="s">
        <v>13480</v>
      </c>
      <c r="N4127" t="s">
        <v>13510</v>
      </c>
      <c r="O4127" t="s">
        <v>1753</v>
      </c>
    </row>
    <row r="4128" spans="1:19">
      <c r="A4128" t="s">
        <v>13511</v>
      </c>
      <c r="B4128" t="s">
        <v>1211</v>
      </c>
      <c r="C4128" t="s">
        <v>2486</v>
      </c>
      <c r="D4128" t="s">
        <v>1695</v>
      </c>
      <c r="E4128" t="s">
        <v>2521</v>
      </c>
      <c r="F4128" t="s">
        <v>2846</v>
      </c>
      <c r="G4128" t="s">
        <v>802</v>
      </c>
      <c r="H4128" t="s">
        <v>1377</v>
      </c>
      <c r="I4128" t="s">
        <v>1378</v>
      </c>
      <c r="J4128">
        <v>2025</v>
      </c>
      <c r="K4128">
        <v>100</v>
      </c>
      <c r="L4128" t="s">
        <v>3698</v>
      </c>
      <c r="M4128" t="s">
        <v>13512</v>
      </c>
      <c r="N4128" t="s">
        <v>13513</v>
      </c>
      <c r="O4128" t="s">
        <v>1753</v>
      </c>
    </row>
    <row r="4129" spans="1:15">
      <c r="A4129" t="s">
        <v>13514</v>
      </c>
      <c r="B4129" t="s">
        <v>1212</v>
      </c>
      <c r="C4129" t="s">
        <v>2486</v>
      </c>
      <c r="D4129" t="s">
        <v>1695</v>
      </c>
      <c r="E4129" t="s">
        <v>2521</v>
      </c>
      <c r="F4129" t="s">
        <v>2846</v>
      </c>
      <c r="G4129" t="s">
        <v>808</v>
      </c>
      <c r="H4129" t="s">
        <v>1377</v>
      </c>
      <c r="I4129" t="s">
        <v>1378</v>
      </c>
      <c r="J4129">
        <v>2025</v>
      </c>
      <c r="K4129">
        <v>33</v>
      </c>
      <c r="L4129" t="s">
        <v>2851</v>
      </c>
      <c r="M4129" t="s">
        <v>13292</v>
      </c>
      <c r="N4129" t="s">
        <v>13515</v>
      </c>
      <c r="O4129" t="s">
        <v>1753</v>
      </c>
    </row>
    <row r="4130" spans="1:15">
      <c r="A4130" t="s">
        <v>13516</v>
      </c>
      <c r="B4130" t="s">
        <v>1213</v>
      </c>
      <c r="C4130" t="s">
        <v>2486</v>
      </c>
      <c r="D4130" t="s">
        <v>1695</v>
      </c>
      <c r="E4130" t="s">
        <v>2521</v>
      </c>
      <c r="F4130" t="s">
        <v>2846</v>
      </c>
      <c r="G4130" t="s">
        <v>814</v>
      </c>
      <c r="H4130" t="s">
        <v>1377</v>
      </c>
      <c r="I4130" t="s">
        <v>1378</v>
      </c>
      <c r="J4130">
        <v>2025</v>
      </c>
      <c r="K4130">
        <v>100</v>
      </c>
      <c r="L4130" t="s">
        <v>2854</v>
      </c>
      <c r="M4130" t="s">
        <v>13517</v>
      </c>
      <c r="N4130" t="s">
        <v>13518</v>
      </c>
      <c r="O4130" t="s">
        <v>1753</v>
      </c>
    </row>
    <row r="4131" spans="1:15">
      <c r="A4131" t="s">
        <v>13519</v>
      </c>
      <c r="B4131" t="s">
        <v>1214</v>
      </c>
      <c r="C4131" t="s">
        <v>2486</v>
      </c>
      <c r="D4131" t="s">
        <v>1695</v>
      </c>
      <c r="E4131" t="s">
        <v>2521</v>
      </c>
      <c r="F4131" t="s">
        <v>2846</v>
      </c>
      <c r="G4131" t="s">
        <v>820</v>
      </c>
      <c r="H4131" t="s">
        <v>1377</v>
      </c>
      <c r="I4131" t="s">
        <v>1378</v>
      </c>
      <c r="J4131">
        <v>2025</v>
      </c>
      <c r="K4131">
        <v>100</v>
      </c>
      <c r="L4131" t="s">
        <v>2856</v>
      </c>
      <c r="M4131" t="s">
        <v>13292</v>
      </c>
      <c r="N4131" t="s">
        <v>13520</v>
      </c>
      <c r="O4131" t="s">
        <v>1753</v>
      </c>
    </row>
    <row r="4132" spans="1:15">
      <c r="A4132" t="s">
        <v>13521</v>
      </c>
      <c r="B4132" t="s">
        <v>1215</v>
      </c>
      <c r="C4132" t="s">
        <v>2486</v>
      </c>
      <c r="D4132" t="s">
        <v>1695</v>
      </c>
      <c r="E4132" t="s">
        <v>2521</v>
      </c>
      <c r="F4132" t="s">
        <v>2846</v>
      </c>
      <c r="G4132" t="s">
        <v>824</v>
      </c>
      <c r="H4132" t="s">
        <v>1377</v>
      </c>
      <c r="I4132" t="s">
        <v>1378</v>
      </c>
      <c r="J4132">
        <v>2025</v>
      </c>
      <c r="K4132">
        <v>0</v>
      </c>
      <c r="L4132" t="s">
        <v>2859</v>
      </c>
      <c r="N4132" t="s">
        <v>13522</v>
      </c>
      <c r="O4132" t="s">
        <v>1753</v>
      </c>
    </row>
    <row r="4133" spans="1:15">
      <c r="A4133" t="s">
        <v>13523</v>
      </c>
      <c r="B4133" t="s">
        <v>1216</v>
      </c>
      <c r="C4133" t="s">
        <v>2486</v>
      </c>
      <c r="D4133" t="s">
        <v>1695</v>
      </c>
      <c r="E4133" t="s">
        <v>2521</v>
      </c>
      <c r="F4133" t="s">
        <v>2846</v>
      </c>
      <c r="G4133" t="s">
        <v>830</v>
      </c>
      <c r="H4133" t="s">
        <v>1377</v>
      </c>
      <c r="I4133" t="s">
        <v>1378</v>
      </c>
      <c r="J4133">
        <v>2025</v>
      </c>
      <c r="K4133">
        <v>33</v>
      </c>
      <c r="L4133" t="s">
        <v>8129</v>
      </c>
      <c r="M4133" t="s">
        <v>13524</v>
      </c>
      <c r="N4133" t="s">
        <v>13525</v>
      </c>
      <c r="O4133" t="s">
        <v>1753</v>
      </c>
    </row>
    <row r="4134" spans="1:15">
      <c r="A4134" t="s">
        <v>13526</v>
      </c>
      <c r="B4134" t="s">
        <v>1217</v>
      </c>
      <c r="C4134" t="s">
        <v>2864</v>
      </c>
      <c r="E4134" t="s">
        <v>2521</v>
      </c>
      <c r="F4134" t="s">
        <v>2865</v>
      </c>
      <c r="G4134" t="s">
        <v>837</v>
      </c>
      <c r="H4134" t="s">
        <v>1377</v>
      </c>
      <c r="I4134" t="s">
        <v>1378</v>
      </c>
      <c r="J4134">
        <v>2025</v>
      </c>
      <c r="K4134">
        <v>100</v>
      </c>
      <c r="L4134" t="s">
        <v>5041</v>
      </c>
      <c r="M4134" t="s">
        <v>13527</v>
      </c>
      <c r="N4134" t="s">
        <v>13528</v>
      </c>
      <c r="O4134" t="s">
        <v>1753</v>
      </c>
    </row>
    <row r="4135" spans="1:15">
      <c r="A4135" t="s">
        <v>13529</v>
      </c>
      <c r="B4135" t="s">
        <v>1218</v>
      </c>
      <c r="C4135" t="s">
        <v>2864</v>
      </c>
      <c r="E4135" t="s">
        <v>2521</v>
      </c>
      <c r="F4135" t="s">
        <v>2865</v>
      </c>
      <c r="G4135" t="s">
        <v>843</v>
      </c>
      <c r="H4135" t="s">
        <v>1377</v>
      </c>
      <c r="I4135" t="s">
        <v>1378</v>
      </c>
      <c r="J4135">
        <v>2025</v>
      </c>
      <c r="K4135">
        <v>67</v>
      </c>
      <c r="L4135" t="s">
        <v>13530</v>
      </c>
      <c r="M4135" t="s">
        <v>13531</v>
      </c>
      <c r="N4135" t="s">
        <v>13532</v>
      </c>
      <c r="O4135" t="s">
        <v>1753</v>
      </c>
    </row>
    <row r="4136" spans="1:15">
      <c r="A4136" t="s">
        <v>13533</v>
      </c>
      <c r="B4136" t="s">
        <v>1219</v>
      </c>
      <c r="C4136" t="s">
        <v>2864</v>
      </c>
      <c r="E4136" t="s">
        <v>2521</v>
      </c>
      <c r="F4136" t="s">
        <v>2865</v>
      </c>
      <c r="G4136" t="s">
        <v>849</v>
      </c>
      <c r="H4136" t="s">
        <v>1377</v>
      </c>
      <c r="I4136" t="s">
        <v>1378</v>
      </c>
      <c r="J4136">
        <v>2025</v>
      </c>
      <c r="K4136">
        <v>67</v>
      </c>
      <c r="L4136" t="s">
        <v>3724</v>
      </c>
      <c r="M4136" t="s">
        <v>13534</v>
      </c>
      <c r="N4136" t="s">
        <v>13535</v>
      </c>
      <c r="O4136" t="s">
        <v>1753</v>
      </c>
    </row>
    <row r="4137" spans="1:15">
      <c r="A4137" t="s">
        <v>13536</v>
      </c>
      <c r="B4137" t="s">
        <v>1220</v>
      </c>
      <c r="C4137" t="s">
        <v>2864</v>
      </c>
      <c r="E4137" t="s">
        <v>2521</v>
      </c>
      <c r="F4137" t="s">
        <v>2865</v>
      </c>
      <c r="G4137" t="s">
        <v>855</v>
      </c>
      <c r="H4137" t="s">
        <v>1377</v>
      </c>
      <c r="I4137" t="s">
        <v>1378</v>
      </c>
      <c r="J4137">
        <v>2025</v>
      </c>
      <c r="K4137">
        <v>67</v>
      </c>
      <c r="L4137" t="s">
        <v>2944</v>
      </c>
      <c r="M4137" t="s">
        <v>13537</v>
      </c>
      <c r="N4137" t="s">
        <v>13538</v>
      </c>
      <c r="O4137" t="s">
        <v>1753</v>
      </c>
    </row>
    <row r="4138" spans="1:15">
      <c r="A4138" t="s">
        <v>13539</v>
      </c>
      <c r="B4138" t="s">
        <v>1221</v>
      </c>
      <c r="C4138" t="s">
        <v>2875</v>
      </c>
      <c r="E4138" t="s">
        <v>2487</v>
      </c>
      <c r="F4138" t="s">
        <v>2876</v>
      </c>
      <c r="G4138" t="s">
        <v>862</v>
      </c>
      <c r="H4138" t="s">
        <v>1377</v>
      </c>
      <c r="I4138" t="s">
        <v>1378</v>
      </c>
      <c r="J4138">
        <v>2025</v>
      </c>
      <c r="K4138">
        <v>0</v>
      </c>
      <c r="L4138" t="s">
        <v>3248</v>
      </c>
      <c r="M4138" t="s">
        <v>13540</v>
      </c>
      <c r="N4138" t="s">
        <v>13541</v>
      </c>
      <c r="O4138" t="s">
        <v>1753</v>
      </c>
    </row>
    <row r="4139" spans="1:15">
      <c r="A4139" t="s">
        <v>13542</v>
      </c>
      <c r="B4139" t="s">
        <v>1222</v>
      </c>
      <c r="C4139" t="s">
        <v>2875</v>
      </c>
      <c r="E4139" t="s">
        <v>2499</v>
      </c>
      <c r="F4139" t="s">
        <v>2876</v>
      </c>
      <c r="G4139" t="s">
        <v>868</v>
      </c>
      <c r="H4139" t="s">
        <v>1377</v>
      </c>
      <c r="I4139" t="s">
        <v>1378</v>
      </c>
      <c r="J4139">
        <v>2025</v>
      </c>
      <c r="K4139">
        <v>33</v>
      </c>
      <c r="L4139" t="s">
        <v>5917</v>
      </c>
      <c r="M4139" t="s">
        <v>13543</v>
      </c>
      <c r="N4139" t="s">
        <v>13544</v>
      </c>
      <c r="O4139" t="s">
        <v>1753</v>
      </c>
    </row>
    <row r="4140" spans="1:15">
      <c r="A4140" t="s">
        <v>13545</v>
      </c>
      <c r="B4140" t="s">
        <v>1223</v>
      </c>
      <c r="C4140" t="s">
        <v>2875</v>
      </c>
      <c r="E4140" t="s">
        <v>2499</v>
      </c>
      <c r="F4140" t="s">
        <v>2876</v>
      </c>
      <c r="G4140" t="s">
        <v>874</v>
      </c>
      <c r="H4140" t="s">
        <v>1377</v>
      </c>
      <c r="I4140" t="s">
        <v>1378</v>
      </c>
      <c r="J4140">
        <v>2025</v>
      </c>
      <c r="K4140">
        <v>100</v>
      </c>
      <c r="L4140" t="s">
        <v>2886</v>
      </c>
      <c r="M4140" t="s">
        <v>13546</v>
      </c>
      <c r="N4140" t="s">
        <v>13547</v>
      </c>
      <c r="O4140" t="s">
        <v>1753</v>
      </c>
    </row>
    <row r="4141" spans="1:15">
      <c r="A4141" t="s">
        <v>13548</v>
      </c>
      <c r="B4141" t="s">
        <v>1224</v>
      </c>
      <c r="C4141" t="s">
        <v>2875</v>
      </c>
      <c r="E4141" t="s">
        <v>2499</v>
      </c>
      <c r="F4141" t="s">
        <v>2876</v>
      </c>
      <c r="G4141" t="s">
        <v>880</v>
      </c>
      <c r="H4141" t="s">
        <v>1377</v>
      </c>
      <c r="I4141" t="s">
        <v>1378</v>
      </c>
      <c r="J4141">
        <v>2025</v>
      </c>
      <c r="K4141">
        <v>67</v>
      </c>
      <c r="L4141" t="s">
        <v>3255</v>
      </c>
      <c r="M4141" t="s">
        <v>13549</v>
      </c>
      <c r="N4141" t="s">
        <v>13550</v>
      </c>
      <c r="O4141" t="s">
        <v>1753</v>
      </c>
    </row>
    <row r="4142" spans="1:15">
      <c r="A4142" t="s">
        <v>13551</v>
      </c>
      <c r="B4142" t="s">
        <v>1225</v>
      </c>
      <c r="C4142" t="s">
        <v>2875</v>
      </c>
      <c r="E4142" t="s">
        <v>2499</v>
      </c>
      <c r="F4142" t="s">
        <v>2876</v>
      </c>
      <c r="G4142" t="s">
        <v>886</v>
      </c>
      <c r="H4142" t="s">
        <v>1377</v>
      </c>
      <c r="I4142" t="s">
        <v>1378</v>
      </c>
      <c r="J4142">
        <v>2025</v>
      </c>
      <c r="K4142">
        <v>67</v>
      </c>
      <c r="L4142" t="s">
        <v>13552</v>
      </c>
      <c r="M4142" t="s">
        <v>13553</v>
      </c>
      <c r="N4142" t="s">
        <v>13554</v>
      </c>
      <c r="O4142" t="s">
        <v>1753</v>
      </c>
    </row>
    <row r="4143" spans="1:15">
      <c r="A4143" t="s">
        <v>13555</v>
      </c>
      <c r="B4143" t="s">
        <v>1226</v>
      </c>
      <c r="C4143" t="s">
        <v>2875</v>
      </c>
      <c r="E4143" t="s">
        <v>2499</v>
      </c>
      <c r="F4143" t="s">
        <v>2876</v>
      </c>
      <c r="G4143" t="s">
        <v>892</v>
      </c>
      <c r="H4143" t="s">
        <v>1377</v>
      </c>
      <c r="I4143" t="s">
        <v>1378</v>
      </c>
      <c r="J4143">
        <v>2025</v>
      </c>
      <c r="K4143">
        <v>33</v>
      </c>
      <c r="L4143" t="s">
        <v>3260</v>
      </c>
      <c r="M4143" t="s">
        <v>13556</v>
      </c>
      <c r="N4143" t="s">
        <v>13557</v>
      </c>
      <c r="O4143" t="s">
        <v>1753</v>
      </c>
    </row>
    <row r="4144" spans="1:15">
      <c r="A4144" t="s">
        <v>13558</v>
      </c>
      <c r="B4144" t="s">
        <v>1227</v>
      </c>
      <c r="C4144" t="s">
        <v>2875</v>
      </c>
      <c r="E4144" t="s">
        <v>2499</v>
      </c>
      <c r="F4144" t="s">
        <v>2876</v>
      </c>
      <c r="G4144" t="s">
        <v>898</v>
      </c>
      <c r="H4144" t="s">
        <v>1377</v>
      </c>
      <c r="I4144" t="s">
        <v>1378</v>
      </c>
      <c r="J4144">
        <v>2025</v>
      </c>
      <c r="K4144">
        <v>33</v>
      </c>
      <c r="L4144" t="s">
        <v>3753</v>
      </c>
      <c r="M4144" t="s">
        <v>13559</v>
      </c>
      <c r="N4144" t="s">
        <v>13560</v>
      </c>
      <c r="O4144" t="s">
        <v>1753</v>
      </c>
    </row>
    <row r="4145" spans="1:19">
      <c r="A4145" t="s">
        <v>13561</v>
      </c>
      <c r="B4145" t="s">
        <v>1228</v>
      </c>
      <c r="C4145" t="s">
        <v>2875</v>
      </c>
      <c r="E4145" t="s">
        <v>2504</v>
      </c>
      <c r="F4145" t="s">
        <v>2876</v>
      </c>
      <c r="G4145" t="s">
        <v>904</v>
      </c>
      <c r="H4145" t="s">
        <v>1377</v>
      </c>
      <c r="I4145" t="s">
        <v>1378</v>
      </c>
      <c r="J4145">
        <v>2025</v>
      </c>
      <c r="K4145">
        <v>0</v>
      </c>
      <c r="L4145" t="s">
        <v>2906</v>
      </c>
      <c r="M4145" t="s">
        <v>13562</v>
      </c>
      <c r="N4145" t="s">
        <v>13563</v>
      </c>
      <c r="O4145" t="s">
        <v>1753</v>
      </c>
    </row>
    <row r="4146" spans="1:19">
      <c r="A4146" t="s">
        <v>13564</v>
      </c>
      <c r="B4146" t="s">
        <v>1229</v>
      </c>
      <c r="C4146" t="s">
        <v>2875</v>
      </c>
      <c r="E4146" t="s">
        <v>2504</v>
      </c>
      <c r="F4146" t="s">
        <v>2876</v>
      </c>
      <c r="G4146" t="s">
        <v>910</v>
      </c>
      <c r="H4146" t="s">
        <v>1377</v>
      </c>
      <c r="I4146" t="s">
        <v>1378</v>
      </c>
      <c r="J4146">
        <v>2025</v>
      </c>
      <c r="K4146">
        <v>0</v>
      </c>
      <c r="L4146" t="s">
        <v>2909</v>
      </c>
      <c r="M4146" t="s">
        <v>13565</v>
      </c>
      <c r="N4146" t="s">
        <v>13566</v>
      </c>
      <c r="O4146" t="s">
        <v>1753</v>
      </c>
    </row>
    <row r="4147" spans="1:19">
      <c r="A4147" t="s">
        <v>13567</v>
      </c>
      <c r="B4147" t="s">
        <v>1230</v>
      </c>
      <c r="C4147" t="s">
        <v>2875</v>
      </c>
      <c r="E4147" t="s">
        <v>2504</v>
      </c>
      <c r="F4147" t="s">
        <v>2876</v>
      </c>
      <c r="G4147" t="s">
        <v>2913</v>
      </c>
      <c r="H4147" t="s">
        <v>1377</v>
      </c>
      <c r="I4147" t="s">
        <v>1378</v>
      </c>
      <c r="J4147">
        <v>2025</v>
      </c>
      <c r="K4147">
        <v>100</v>
      </c>
      <c r="L4147" t="s">
        <v>2914</v>
      </c>
      <c r="M4147" t="s">
        <v>13565</v>
      </c>
      <c r="N4147" t="s">
        <v>13568</v>
      </c>
      <c r="O4147" t="s">
        <v>1753</v>
      </c>
    </row>
    <row r="4148" spans="1:19">
      <c r="A4148" t="s">
        <v>13569</v>
      </c>
      <c r="B4148" t="s">
        <v>1231</v>
      </c>
      <c r="C4148" t="s">
        <v>2875</v>
      </c>
      <c r="E4148" t="s">
        <v>2504</v>
      </c>
      <c r="F4148" t="s">
        <v>2876</v>
      </c>
      <c r="G4148" t="s">
        <v>922</v>
      </c>
      <c r="H4148" t="s">
        <v>1377</v>
      </c>
      <c r="I4148" t="s">
        <v>1378</v>
      </c>
      <c r="J4148">
        <v>2025</v>
      </c>
      <c r="K4148">
        <v>100</v>
      </c>
      <c r="L4148" t="s">
        <v>2918</v>
      </c>
      <c r="M4148" t="s">
        <v>13565</v>
      </c>
      <c r="N4148" t="s">
        <v>13570</v>
      </c>
      <c r="O4148" t="s">
        <v>1753</v>
      </c>
    </row>
    <row r="4149" spans="1:19">
      <c r="A4149" t="s">
        <v>13571</v>
      </c>
      <c r="B4149" t="s">
        <v>1232</v>
      </c>
      <c r="C4149" t="s">
        <v>2875</v>
      </c>
      <c r="E4149" t="s">
        <v>2521</v>
      </c>
      <c r="F4149" t="s">
        <v>2876</v>
      </c>
      <c r="G4149" t="s">
        <v>928</v>
      </c>
      <c r="H4149" t="s">
        <v>1377</v>
      </c>
      <c r="I4149" t="s">
        <v>1378</v>
      </c>
      <c r="J4149">
        <v>2025</v>
      </c>
      <c r="K4149">
        <v>0</v>
      </c>
      <c r="L4149" t="s">
        <v>3276</v>
      </c>
      <c r="M4149" t="s">
        <v>13562</v>
      </c>
      <c r="N4149" t="s">
        <v>13572</v>
      </c>
      <c r="O4149" t="s">
        <v>1779</v>
      </c>
      <c r="P4149" t="s">
        <v>2922</v>
      </c>
      <c r="Q4149" t="s">
        <v>13573</v>
      </c>
      <c r="R4149" t="s">
        <v>13574</v>
      </c>
      <c r="S4149" t="s">
        <v>13575</v>
      </c>
    </row>
    <row r="4150" spans="1:19">
      <c r="A4150" t="s">
        <v>13576</v>
      </c>
      <c r="B4150" t="s">
        <v>1233</v>
      </c>
      <c r="C4150" t="s">
        <v>2875</v>
      </c>
      <c r="E4150" t="s">
        <v>2521</v>
      </c>
      <c r="F4150" t="s">
        <v>2926</v>
      </c>
      <c r="G4150" t="s">
        <v>935</v>
      </c>
      <c r="H4150" t="s">
        <v>1377</v>
      </c>
      <c r="I4150" t="s">
        <v>1378</v>
      </c>
      <c r="J4150">
        <v>2025</v>
      </c>
      <c r="K4150">
        <v>100</v>
      </c>
      <c r="L4150" t="s">
        <v>2927</v>
      </c>
      <c r="M4150" t="s">
        <v>13577</v>
      </c>
      <c r="N4150" t="s">
        <v>13578</v>
      </c>
      <c r="O4150" t="s">
        <v>1753</v>
      </c>
    </row>
    <row r="4151" spans="1:19">
      <c r="A4151" t="s">
        <v>13579</v>
      </c>
      <c r="B4151" t="s">
        <v>1234</v>
      </c>
      <c r="C4151" t="s">
        <v>2875</v>
      </c>
      <c r="E4151" t="s">
        <v>2521</v>
      </c>
      <c r="F4151" t="s">
        <v>2926</v>
      </c>
      <c r="G4151" t="s">
        <v>939</v>
      </c>
      <c r="H4151" t="s">
        <v>1377</v>
      </c>
      <c r="I4151" t="s">
        <v>1378</v>
      </c>
      <c r="J4151">
        <v>2025</v>
      </c>
      <c r="K4151">
        <v>100</v>
      </c>
      <c r="L4151" t="s">
        <v>2931</v>
      </c>
      <c r="M4151" t="s">
        <v>13580</v>
      </c>
      <c r="N4151" t="s">
        <v>13581</v>
      </c>
      <c r="O4151" t="s">
        <v>1753</v>
      </c>
    </row>
    <row r="4152" spans="1:19">
      <c r="A4152" t="s">
        <v>13582</v>
      </c>
      <c r="B4152" t="s">
        <v>1235</v>
      </c>
      <c r="C4152" t="s">
        <v>2875</v>
      </c>
      <c r="E4152" t="s">
        <v>2521</v>
      </c>
      <c r="F4152" t="s">
        <v>2926</v>
      </c>
      <c r="G4152" t="s">
        <v>943</v>
      </c>
      <c r="H4152" t="s">
        <v>1377</v>
      </c>
      <c r="I4152" t="s">
        <v>1378</v>
      </c>
      <c r="J4152">
        <v>2025</v>
      </c>
      <c r="K4152">
        <v>100</v>
      </c>
      <c r="L4152" t="s">
        <v>2935</v>
      </c>
      <c r="M4152" t="s">
        <v>13583</v>
      </c>
      <c r="N4152" t="s">
        <v>13584</v>
      </c>
      <c r="O4152" t="s">
        <v>1753</v>
      </c>
    </row>
    <row r="4153" spans="1:19">
      <c r="A4153" t="s">
        <v>13585</v>
      </c>
      <c r="B4153" t="s">
        <v>1236</v>
      </c>
      <c r="C4153" t="s">
        <v>2875</v>
      </c>
      <c r="E4153" t="s">
        <v>2521</v>
      </c>
      <c r="F4153" t="s">
        <v>2926</v>
      </c>
      <c r="G4153" t="s">
        <v>949</v>
      </c>
      <c r="H4153" t="s">
        <v>1377</v>
      </c>
      <c r="I4153" t="s">
        <v>1378</v>
      </c>
      <c r="J4153">
        <v>2025</v>
      </c>
      <c r="K4153">
        <v>100</v>
      </c>
      <c r="L4153" t="s">
        <v>2938</v>
      </c>
      <c r="M4153" t="s">
        <v>13580</v>
      </c>
      <c r="N4153" t="s">
        <v>13586</v>
      </c>
      <c r="O4153" t="s">
        <v>1753</v>
      </c>
    </row>
    <row r="4154" spans="1:19">
      <c r="A4154" t="s">
        <v>13587</v>
      </c>
      <c r="B4154" t="s">
        <v>1237</v>
      </c>
      <c r="C4154" t="s">
        <v>2875</v>
      </c>
      <c r="E4154" t="s">
        <v>2521</v>
      </c>
      <c r="F4154" t="s">
        <v>2926</v>
      </c>
      <c r="G4154" t="s">
        <v>955</v>
      </c>
      <c r="H4154" t="s">
        <v>1377</v>
      </c>
      <c r="I4154" t="s">
        <v>1378</v>
      </c>
      <c r="J4154">
        <v>2025</v>
      </c>
      <c r="K4154">
        <v>33</v>
      </c>
      <c r="L4154" t="s">
        <v>3788</v>
      </c>
      <c r="M4154" t="s">
        <v>13588</v>
      </c>
      <c r="N4154" t="s">
        <v>13589</v>
      </c>
      <c r="O4154" t="s">
        <v>1753</v>
      </c>
    </row>
    <row r="4155" spans="1:19">
      <c r="A4155" t="s">
        <v>13590</v>
      </c>
      <c r="B4155" t="s">
        <v>1238</v>
      </c>
      <c r="C4155" t="s">
        <v>2875</v>
      </c>
      <c r="E4155" t="s">
        <v>2521</v>
      </c>
      <c r="F4155" t="s">
        <v>2926</v>
      </c>
      <c r="G4155" t="s">
        <v>961</v>
      </c>
      <c r="H4155" t="s">
        <v>1377</v>
      </c>
      <c r="I4155" t="s">
        <v>1378</v>
      </c>
      <c r="J4155">
        <v>2025</v>
      </c>
      <c r="K4155">
        <v>67</v>
      </c>
      <c r="L4155" t="s">
        <v>2944</v>
      </c>
      <c r="M4155" t="s">
        <v>13591</v>
      </c>
      <c r="N4155" t="s">
        <v>13592</v>
      </c>
      <c r="O4155" t="s">
        <v>1753</v>
      </c>
    </row>
    <row r="4156" spans="1:19">
      <c r="A4156" t="s">
        <v>13593</v>
      </c>
      <c r="B4156" t="s">
        <v>1239</v>
      </c>
      <c r="C4156" t="s">
        <v>2947</v>
      </c>
      <c r="E4156" t="s">
        <v>2487</v>
      </c>
      <c r="F4156" t="s">
        <v>2948</v>
      </c>
      <c r="G4156" t="s">
        <v>965</v>
      </c>
      <c r="H4156" t="s">
        <v>1377</v>
      </c>
      <c r="I4156" t="s">
        <v>1378</v>
      </c>
      <c r="J4156">
        <v>2025</v>
      </c>
      <c r="K4156">
        <v>0</v>
      </c>
      <c r="L4156" t="s">
        <v>2961</v>
      </c>
      <c r="M4156" t="s">
        <v>13594</v>
      </c>
      <c r="N4156" t="s">
        <v>13595</v>
      </c>
      <c r="Q4156" t="s">
        <v>13596</v>
      </c>
      <c r="S4156" t="s">
        <v>13597</v>
      </c>
    </row>
    <row r="4157" spans="1:19">
      <c r="A4157" t="s">
        <v>13598</v>
      </c>
      <c r="B4157" t="s">
        <v>1240</v>
      </c>
      <c r="C4157" t="s">
        <v>2947</v>
      </c>
      <c r="E4157" t="s">
        <v>2487</v>
      </c>
      <c r="F4157" t="s">
        <v>2948</v>
      </c>
      <c r="G4157" t="s">
        <v>971</v>
      </c>
      <c r="H4157" t="s">
        <v>1377</v>
      </c>
      <c r="I4157" t="s">
        <v>1378</v>
      </c>
      <c r="J4157">
        <v>2025</v>
      </c>
      <c r="K4157">
        <v>0</v>
      </c>
      <c r="L4157" t="s">
        <v>2954</v>
      </c>
      <c r="M4157" t="s">
        <v>13594</v>
      </c>
      <c r="N4157" t="s">
        <v>13599</v>
      </c>
      <c r="O4157" t="s">
        <v>1753</v>
      </c>
    </row>
    <row r="4158" spans="1:19">
      <c r="A4158" t="s">
        <v>13600</v>
      </c>
      <c r="B4158" t="s">
        <v>1241</v>
      </c>
      <c r="C4158" t="s">
        <v>2947</v>
      </c>
      <c r="E4158" t="s">
        <v>2487</v>
      </c>
      <c r="F4158" t="s">
        <v>2948</v>
      </c>
      <c r="G4158" t="s">
        <v>975</v>
      </c>
      <c r="H4158" t="s">
        <v>1377</v>
      </c>
      <c r="I4158" t="s">
        <v>1378</v>
      </c>
      <c r="J4158">
        <v>2025</v>
      </c>
      <c r="K4158">
        <v>0</v>
      </c>
      <c r="L4158" t="s">
        <v>2961</v>
      </c>
      <c r="N4158" t="s">
        <v>13601</v>
      </c>
      <c r="O4158" t="s">
        <v>1753</v>
      </c>
      <c r="Q4158" t="s">
        <v>13596</v>
      </c>
      <c r="S4158" t="s">
        <v>13597</v>
      </c>
    </row>
    <row r="4159" spans="1:19">
      <c r="A4159" t="s">
        <v>13602</v>
      </c>
      <c r="B4159" t="s">
        <v>1242</v>
      </c>
      <c r="C4159" t="s">
        <v>2947</v>
      </c>
      <c r="E4159" t="s">
        <v>2504</v>
      </c>
      <c r="F4159" t="s">
        <v>2948</v>
      </c>
      <c r="G4159" t="s">
        <v>981</v>
      </c>
      <c r="H4159" t="s">
        <v>1377</v>
      </c>
      <c r="I4159" t="s">
        <v>1378</v>
      </c>
      <c r="J4159">
        <v>2025</v>
      </c>
      <c r="K4159">
        <v>0</v>
      </c>
      <c r="L4159" t="s">
        <v>2961</v>
      </c>
      <c r="N4159" t="s">
        <v>13603</v>
      </c>
      <c r="O4159" t="s">
        <v>1753</v>
      </c>
      <c r="Q4159" t="s">
        <v>13604</v>
      </c>
      <c r="S4159" t="s">
        <v>13597</v>
      </c>
    </row>
    <row r="4160" spans="1:19">
      <c r="A4160" t="s">
        <v>13605</v>
      </c>
      <c r="B4160" t="s">
        <v>1243</v>
      </c>
      <c r="C4160" t="s">
        <v>2947</v>
      </c>
      <c r="E4160" t="s">
        <v>2504</v>
      </c>
      <c r="F4160" t="s">
        <v>2948</v>
      </c>
      <c r="G4160" t="s">
        <v>986</v>
      </c>
      <c r="H4160" t="s">
        <v>1377</v>
      </c>
      <c r="I4160" t="s">
        <v>1378</v>
      </c>
      <c r="J4160">
        <v>2025</v>
      </c>
      <c r="K4160">
        <v>0</v>
      </c>
      <c r="L4160" t="s">
        <v>2954</v>
      </c>
      <c r="N4160" t="s">
        <v>13606</v>
      </c>
      <c r="O4160" t="s">
        <v>1753</v>
      </c>
      <c r="Q4160" t="s">
        <v>13604</v>
      </c>
      <c r="S4160" t="s">
        <v>13597</v>
      </c>
    </row>
    <row r="4161" spans="1:19">
      <c r="A4161" t="s">
        <v>13607</v>
      </c>
      <c r="B4161" t="s">
        <v>1244</v>
      </c>
      <c r="C4161" t="s">
        <v>2947</v>
      </c>
      <c r="E4161" t="s">
        <v>2504</v>
      </c>
      <c r="F4161" t="s">
        <v>2948</v>
      </c>
      <c r="G4161" t="s">
        <v>989</v>
      </c>
      <c r="H4161" t="s">
        <v>1377</v>
      </c>
      <c r="I4161" t="s">
        <v>1378</v>
      </c>
      <c r="J4161">
        <v>2025</v>
      </c>
      <c r="K4161">
        <v>0</v>
      </c>
      <c r="L4161" t="s">
        <v>2961</v>
      </c>
      <c r="N4161" t="s">
        <v>13608</v>
      </c>
      <c r="O4161" t="s">
        <v>1753</v>
      </c>
      <c r="Q4161" t="s">
        <v>13604</v>
      </c>
      <c r="S4161" t="s">
        <v>13597</v>
      </c>
    </row>
    <row r="4162" spans="1:19">
      <c r="A4162" t="s">
        <v>13609</v>
      </c>
      <c r="B4162" t="s">
        <v>1245</v>
      </c>
      <c r="C4162" t="s">
        <v>2947</v>
      </c>
      <c r="E4162" t="s">
        <v>2966</v>
      </c>
      <c r="F4162" t="s">
        <v>2948</v>
      </c>
      <c r="G4162" t="s">
        <v>993</v>
      </c>
      <c r="H4162" t="s">
        <v>1377</v>
      </c>
      <c r="I4162" t="s">
        <v>1378</v>
      </c>
      <c r="J4162">
        <v>2025</v>
      </c>
      <c r="K4162">
        <v>0</v>
      </c>
      <c r="L4162" t="s">
        <v>2961</v>
      </c>
      <c r="N4162" t="s">
        <v>13610</v>
      </c>
      <c r="O4162" t="s">
        <v>1753</v>
      </c>
    </row>
    <row r="4163" spans="1:19">
      <c r="A4163" t="s">
        <v>13611</v>
      </c>
      <c r="B4163" t="s">
        <v>1246</v>
      </c>
      <c r="C4163" t="s">
        <v>2947</v>
      </c>
      <c r="E4163" t="s">
        <v>2487</v>
      </c>
      <c r="F4163" t="s">
        <v>2948</v>
      </c>
      <c r="G4163" t="s">
        <v>998</v>
      </c>
      <c r="H4163" t="s">
        <v>1377</v>
      </c>
      <c r="I4163" t="s">
        <v>1378</v>
      </c>
      <c r="J4163">
        <v>2025</v>
      </c>
      <c r="K4163">
        <v>0</v>
      </c>
      <c r="L4163" t="s">
        <v>2961</v>
      </c>
      <c r="N4163" t="s">
        <v>13612</v>
      </c>
      <c r="O4163" t="s">
        <v>1753</v>
      </c>
    </row>
    <row r="4164" spans="1:19">
      <c r="A4164" t="s">
        <v>13613</v>
      </c>
      <c r="B4164" t="s">
        <v>1247</v>
      </c>
      <c r="C4164" t="s">
        <v>2947</v>
      </c>
      <c r="E4164" t="s">
        <v>2504</v>
      </c>
      <c r="F4164" t="s">
        <v>2948</v>
      </c>
      <c r="G4164" t="s">
        <v>1003</v>
      </c>
      <c r="H4164" t="s">
        <v>1377</v>
      </c>
      <c r="I4164" t="s">
        <v>1378</v>
      </c>
      <c r="J4164">
        <v>2025</v>
      </c>
      <c r="K4164">
        <v>0</v>
      </c>
      <c r="L4164" t="s">
        <v>2961</v>
      </c>
      <c r="N4164" t="s">
        <v>13614</v>
      </c>
      <c r="O4164" t="s">
        <v>1753</v>
      </c>
    </row>
    <row r="4165" spans="1:19">
      <c r="A4165" t="s">
        <v>13615</v>
      </c>
      <c r="B4165" t="s">
        <v>1248</v>
      </c>
      <c r="C4165" t="s">
        <v>2947</v>
      </c>
      <c r="E4165" t="s">
        <v>2487</v>
      </c>
      <c r="F4165" t="s">
        <v>2948</v>
      </c>
      <c r="G4165" t="s">
        <v>1007</v>
      </c>
      <c r="H4165" t="s">
        <v>1377</v>
      </c>
      <c r="I4165" t="s">
        <v>1378</v>
      </c>
      <c r="J4165">
        <v>2025</v>
      </c>
      <c r="K4165">
        <v>0</v>
      </c>
      <c r="L4165" t="s">
        <v>2954</v>
      </c>
      <c r="N4165" t="s">
        <v>13616</v>
      </c>
      <c r="O4165" t="s">
        <v>1753</v>
      </c>
    </row>
    <row r="4166" spans="1:19">
      <c r="A4166" t="s">
        <v>13617</v>
      </c>
      <c r="B4166" t="s">
        <v>1249</v>
      </c>
      <c r="C4166" t="s">
        <v>2947</v>
      </c>
      <c r="E4166" t="s">
        <v>2966</v>
      </c>
      <c r="F4166" t="s">
        <v>2979</v>
      </c>
      <c r="G4166" t="s">
        <v>1011</v>
      </c>
      <c r="H4166" t="s">
        <v>1377</v>
      </c>
      <c r="I4166" t="s">
        <v>1378</v>
      </c>
      <c r="J4166">
        <v>2025</v>
      </c>
      <c r="K4166">
        <v>0</v>
      </c>
      <c r="L4166" t="s">
        <v>2961</v>
      </c>
      <c r="N4166" t="s">
        <v>13618</v>
      </c>
      <c r="O4166" t="s">
        <v>1753</v>
      </c>
      <c r="Q4166" t="s">
        <v>13619</v>
      </c>
      <c r="S4166" t="s">
        <v>13597</v>
      </c>
    </row>
    <row r="4167" spans="1:19">
      <c r="A4167" t="s">
        <v>13620</v>
      </c>
      <c r="B4167" t="s">
        <v>1250</v>
      </c>
      <c r="C4167" t="s">
        <v>2947</v>
      </c>
      <c r="E4167" t="s">
        <v>2499</v>
      </c>
      <c r="F4167" t="s">
        <v>2876</v>
      </c>
      <c r="G4167" t="s">
        <v>1017</v>
      </c>
      <c r="H4167" t="s">
        <v>1377</v>
      </c>
      <c r="I4167" t="s">
        <v>1378</v>
      </c>
      <c r="J4167">
        <v>2025</v>
      </c>
      <c r="K4167">
        <v>33</v>
      </c>
      <c r="L4167" t="s">
        <v>3826</v>
      </c>
      <c r="M4167" t="s">
        <v>13621</v>
      </c>
      <c r="N4167" t="s">
        <v>13622</v>
      </c>
      <c r="O4167" t="s">
        <v>1753</v>
      </c>
    </row>
    <row r="4168" spans="1:19">
      <c r="A4168" t="s">
        <v>13623</v>
      </c>
      <c r="B4168" t="s">
        <v>1251</v>
      </c>
      <c r="C4168" t="s">
        <v>2947</v>
      </c>
      <c r="E4168" t="s">
        <v>2499</v>
      </c>
      <c r="F4168" t="s">
        <v>2876</v>
      </c>
      <c r="G4168" t="s">
        <v>1022</v>
      </c>
      <c r="H4168" t="s">
        <v>1377</v>
      </c>
      <c r="I4168" t="s">
        <v>1378</v>
      </c>
      <c r="J4168">
        <v>2025</v>
      </c>
      <c r="K4168">
        <v>0</v>
      </c>
      <c r="L4168" t="s">
        <v>2961</v>
      </c>
      <c r="M4168" t="s">
        <v>13621</v>
      </c>
      <c r="N4168" t="s">
        <v>13624</v>
      </c>
      <c r="O4168" t="s">
        <v>1779</v>
      </c>
      <c r="P4168" t="s">
        <v>13625</v>
      </c>
      <c r="R4168" t="s">
        <v>13626</v>
      </c>
      <c r="S4168" t="s">
        <v>13627</v>
      </c>
    </row>
    <row r="4169" spans="1:19">
      <c r="A4169" t="s">
        <v>13628</v>
      </c>
      <c r="B4169" t="s">
        <v>1252</v>
      </c>
      <c r="C4169" t="s">
        <v>2947</v>
      </c>
      <c r="E4169" t="s">
        <v>2499</v>
      </c>
      <c r="F4169" t="s">
        <v>2876</v>
      </c>
      <c r="G4169" t="s">
        <v>1027</v>
      </c>
      <c r="H4169" t="s">
        <v>1377</v>
      </c>
      <c r="I4169" t="s">
        <v>1378</v>
      </c>
      <c r="J4169">
        <v>2025</v>
      </c>
      <c r="K4169">
        <v>0</v>
      </c>
      <c r="L4169" t="s">
        <v>2961</v>
      </c>
      <c r="N4169" t="s">
        <v>13629</v>
      </c>
      <c r="O4169" t="s">
        <v>1753</v>
      </c>
    </row>
    <row r="4170" spans="1:19">
      <c r="A4170" t="s">
        <v>13630</v>
      </c>
      <c r="B4170" t="s">
        <v>1253</v>
      </c>
      <c r="C4170" t="s">
        <v>2947</v>
      </c>
      <c r="E4170" t="s">
        <v>2521</v>
      </c>
      <c r="F4170" t="s">
        <v>2876</v>
      </c>
      <c r="G4170" t="s">
        <v>1032</v>
      </c>
      <c r="H4170" t="s">
        <v>1377</v>
      </c>
      <c r="I4170" t="s">
        <v>1378</v>
      </c>
      <c r="J4170">
        <v>2025</v>
      </c>
      <c r="K4170">
        <v>0</v>
      </c>
      <c r="L4170" t="s">
        <v>2961</v>
      </c>
      <c r="N4170" t="s">
        <v>13631</v>
      </c>
      <c r="O4170" t="s">
        <v>1753</v>
      </c>
    </row>
    <row r="4171" spans="1:19">
      <c r="A4171" t="s">
        <v>13632</v>
      </c>
      <c r="B4171" t="s">
        <v>1254</v>
      </c>
      <c r="C4171" t="s">
        <v>2947</v>
      </c>
      <c r="E4171" t="s">
        <v>2521</v>
      </c>
      <c r="F4171" t="s">
        <v>2926</v>
      </c>
      <c r="G4171" t="s">
        <v>1038</v>
      </c>
      <c r="H4171" t="s">
        <v>1377</v>
      </c>
      <c r="I4171" t="s">
        <v>1378</v>
      </c>
      <c r="J4171">
        <v>2025</v>
      </c>
      <c r="K4171">
        <v>0</v>
      </c>
      <c r="L4171" t="s">
        <v>2954</v>
      </c>
      <c r="M4171" t="s">
        <v>13633</v>
      </c>
      <c r="N4171" t="s">
        <v>13634</v>
      </c>
      <c r="O4171" t="s">
        <v>1753</v>
      </c>
    </row>
    <row r="4172" spans="1:19">
      <c r="A4172" t="s">
        <v>13635</v>
      </c>
      <c r="B4172" t="s">
        <v>1255</v>
      </c>
      <c r="C4172" t="s">
        <v>2947</v>
      </c>
      <c r="E4172" t="s">
        <v>2521</v>
      </c>
      <c r="F4172" t="s">
        <v>2926</v>
      </c>
      <c r="G4172" t="s">
        <v>1041</v>
      </c>
      <c r="H4172" t="s">
        <v>1377</v>
      </c>
      <c r="I4172" t="s">
        <v>1378</v>
      </c>
      <c r="J4172">
        <v>2025</v>
      </c>
      <c r="K4172">
        <v>0</v>
      </c>
      <c r="L4172" t="s">
        <v>2961</v>
      </c>
      <c r="N4172" t="s">
        <v>13636</v>
      </c>
      <c r="O4172" t="s">
        <v>1753</v>
      </c>
    </row>
    <row r="4173" spans="1:19">
      <c r="A4173" t="s">
        <v>13637</v>
      </c>
      <c r="B4173" t="s">
        <v>1256</v>
      </c>
      <c r="C4173" t="s">
        <v>2947</v>
      </c>
      <c r="E4173" t="s">
        <v>2521</v>
      </c>
      <c r="F4173" t="s">
        <v>2926</v>
      </c>
      <c r="G4173" t="s">
        <v>1046</v>
      </c>
      <c r="H4173" t="s">
        <v>1377</v>
      </c>
      <c r="I4173" t="s">
        <v>1378</v>
      </c>
      <c r="J4173">
        <v>2025</v>
      </c>
      <c r="K4173">
        <v>0</v>
      </c>
      <c r="L4173" t="s">
        <v>2954</v>
      </c>
      <c r="N4173" t="s">
        <v>13638</v>
      </c>
      <c r="O4173" t="s">
        <v>1753</v>
      </c>
    </row>
    <row r="4174" spans="1:19">
      <c r="A4174" t="s">
        <v>13639</v>
      </c>
      <c r="B4174" t="s">
        <v>1257</v>
      </c>
      <c r="C4174" t="s">
        <v>2486</v>
      </c>
      <c r="D4174" t="s">
        <v>1742</v>
      </c>
      <c r="E4174" t="s">
        <v>2487</v>
      </c>
      <c r="F4174" t="s">
        <v>2488</v>
      </c>
      <c r="G4174" t="s">
        <v>2489</v>
      </c>
      <c r="H4174" t="s">
        <v>1379</v>
      </c>
      <c r="I4174" t="s">
        <v>1380</v>
      </c>
      <c r="J4174">
        <v>2025</v>
      </c>
      <c r="K4174">
        <v>0</v>
      </c>
      <c r="L4174" t="s">
        <v>2999</v>
      </c>
      <c r="M4174" t="s">
        <v>2404</v>
      </c>
      <c r="N4174" t="s">
        <v>13640</v>
      </c>
      <c r="O4174" t="s">
        <v>1753</v>
      </c>
    </row>
    <row r="4175" spans="1:19">
      <c r="A4175" t="s">
        <v>13641</v>
      </c>
      <c r="B4175" t="s">
        <v>1258</v>
      </c>
      <c r="C4175" t="s">
        <v>2486</v>
      </c>
      <c r="D4175" t="s">
        <v>1743</v>
      </c>
      <c r="E4175" t="s">
        <v>2487</v>
      </c>
      <c r="F4175" t="s">
        <v>2488</v>
      </c>
      <c r="G4175" t="s">
        <v>2494</v>
      </c>
      <c r="H4175" t="s">
        <v>1379</v>
      </c>
      <c r="I4175" t="s">
        <v>1380</v>
      </c>
      <c r="J4175">
        <v>2025</v>
      </c>
      <c r="K4175">
        <v>0</v>
      </c>
      <c r="L4175" t="s">
        <v>3855</v>
      </c>
      <c r="M4175" t="s">
        <v>13642</v>
      </c>
      <c r="N4175" t="s">
        <v>13643</v>
      </c>
      <c r="O4175" t="s">
        <v>1753</v>
      </c>
    </row>
    <row r="4176" spans="1:19">
      <c r="A4176" t="s">
        <v>13644</v>
      </c>
      <c r="B4176" t="s">
        <v>1259</v>
      </c>
      <c r="C4176" t="s">
        <v>2486</v>
      </c>
      <c r="D4176" t="s">
        <v>1744</v>
      </c>
      <c r="E4176" t="s">
        <v>2499</v>
      </c>
      <c r="F4176" t="s">
        <v>2488</v>
      </c>
      <c r="G4176" t="s">
        <v>2500</v>
      </c>
      <c r="H4176" t="s">
        <v>1379</v>
      </c>
      <c r="I4176" t="s">
        <v>1380</v>
      </c>
      <c r="J4176">
        <v>2025</v>
      </c>
      <c r="K4176">
        <v>100</v>
      </c>
      <c r="L4176" t="s">
        <v>3348</v>
      </c>
      <c r="M4176" t="s">
        <v>13645</v>
      </c>
      <c r="N4176" t="s">
        <v>13646</v>
      </c>
      <c r="O4176" t="s">
        <v>1753</v>
      </c>
    </row>
    <row r="4177" spans="1:19">
      <c r="A4177" t="s">
        <v>13647</v>
      </c>
      <c r="B4177" t="s">
        <v>1260</v>
      </c>
      <c r="C4177" t="s">
        <v>2486</v>
      </c>
      <c r="D4177" t="s">
        <v>1745</v>
      </c>
      <c r="E4177" t="s">
        <v>2504</v>
      </c>
      <c r="F4177" t="s">
        <v>2488</v>
      </c>
      <c r="G4177" t="s">
        <v>2505</v>
      </c>
      <c r="H4177" t="s">
        <v>1379</v>
      </c>
      <c r="I4177" t="s">
        <v>1380</v>
      </c>
      <c r="J4177">
        <v>2025</v>
      </c>
      <c r="K4177">
        <v>33</v>
      </c>
      <c r="L4177" t="s">
        <v>3352</v>
      </c>
      <c r="M4177" t="s">
        <v>13648</v>
      </c>
      <c r="N4177" t="s">
        <v>13649</v>
      </c>
      <c r="O4177" t="s">
        <v>1779</v>
      </c>
      <c r="P4177" t="s">
        <v>3352</v>
      </c>
      <c r="Q4177" t="s">
        <v>13650</v>
      </c>
      <c r="R4177" t="s">
        <v>13651</v>
      </c>
      <c r="S4177" t="s">
        <v>13652</v>
      </c>
    </row>
    <row r="4178" spans="1:19">
      <c r="A4178" t="s">
        <v>13653</v>
      </c>
      <c r="B4178" t="s">
        <v>1261</v>
      </c>
      <c r="C4178" t="s">
        <v>2486</v>
      </c>
      <c r="D4178" t="s">
        <v>1746</v>
      </c>
      <c r="E4178" t="s">
        <v>2504</v>
      </c>
      <c r="F4178" t="s">
        <v>2488</v>
      </c>
      <c r="G4178" t="s">
        <v>2511</v>
      </c>
      <c r="H4178" t="s">
        <v>1379</v>
      </c>
      <c r="I4178" t="s">
        <v>1380</v>
      </c>
      <c r="J4178">
        <v>2025</v>
      </c>
      <c r="K4178">
        <v>0</v>
      </c>
      <c r="L4178" t="s">
        <v>3010</v>
      </c>
      <c r="M4178" t="s">
        <v>13654</v>
      </c>
      <c r="N4178" t="s">
        <v>13655</v>
      </c>
      <c r="O4178" t="s">
        <v>1753</v>
      </c>
    </row>
    <row r="4179" spans="1:19">
      <c r="A4179" t="s">
        <v>13656</v>
      </c>
      <c r="B4179" t="s">
        <v>1262</v>
      </c>
      <c r="C4179" t="s">
        <v>2486</v>
      </c>
      <c r="D4179" t="s">
        <v>1747</v>
      </c>
      <c r="E4179" t="s">
        <v>2504</v>
      </c>
      <c r="F4179" t="s">
        <v>2488</v>
      </c>
      <c r="G4179" t="s">
        <v>2516</v>
      </c>
      <c r="H4179" t="s">
        <v>1379</v>
      </c>
      <c r="I4179" t="s">
        <v>1380</v>
      </c>
      <c r="J4179">
        <v>2025</v>
      </c>
      <c r="K4179">
        <v>0</v>
      </c>
      <c r="L4179" t="s">
        <v>3013</v>
      </c>
      <c r="M4179" t="s">
        <v>13657</v>
      </c>
      <c r="N4179" t="s">
        <v>13658</v>
      </c>
      <c r="O4179" t="s">
        <v>1753</v>
      </c>
    </row>
    <row r="4180" spans="1:19">
      <c r="A4180" t="s">
        <v>13659</v>
      </c>
      <c r="B4180" t="s">
        <v>1263</v>
      </c>
      <c r="C4180" t="s">
        <v>2486</v>
      </c>
      <c r="D4180" t="s">
        <v>1695</v>
      </c>
      <c r="E4180" t="s">
        <v>2521</v>
      </c>
      <c r="F4180" t="s">
        <v>2488</v>
      </c>
      <c r="G4180" t="s">
        <v>2522</v>
      </c>
      <c r="H4180" t="s">
        <v>1379</v>
      </c>
      <c r="I4180" t="s">
        <v>1380</v>
      </c>
      <c r="J4180">
        <v>2025</v>
      </c>
      <c r="K4180">
        <v>0</v>
      </c>
      <c r="L4180" t="s">
        <v>3016</v>
      </c>
      <c r="M4180" t="s">
        <v>13660</v>
      </c>
      <c r="N4180" t="s">
        <v>13661</v>
      </c>
      <c r="O4180" t="s">
        <v>1753</v>
      </c>
    </row>
    <row r="4181" spans="1:19">
      <c r="A4181" t="s">
        <v>13662</v>
      </c>
      <c r="B4181" t="s">
        <v>1115</v>
      </c>
      <c r="C4181" t="s">
        <v>2486</v>
      </c>
      <c r="D4181" t="s">
        <v>1743</v>
      </c>
      <c r="E4181" t="s">
        <v>2487</v>
      </c>
      <c r="F4181" t="s">
        <v>2526</v>
      </c>
      <c r="G4181" t="s">
        <v>289</v>
      </c>
      <c r="H4181" t="s">
        <v>1379</v>
      </c>
      <c r="I4181" t="s">
        <v>1380</v>
      </c>
      <c r="J4181">
        <v>2025</v>
      </c>
      <c r="K4181">
        <v>0</v>
      </c>
      <c r="L4181" t="s">
        <v>3880</v>
      </c>
      <c r="M4181" t="s">
        <v>13663</v>
      </c>
      <c r="N4181" t="s">
        <v>13664</v>
      </c>
      <c r="O4181" t="s">
        <v>1753</v>
      </c>
    </row>
    <row r="4182" spans="1:19">
      <c r="A4182" t="s">
        <v>13665</v>
      </c>
      <c r="B4182" t="s">
        <v>1116</v>
      </c>
      <c r="C4182" t="s">
        <v>2486</v>
      </c>
      <c r="D4182" t="s">
        <v>1743</v>
      </c>
      <c r="E4182" t="s">
        <v>2487</v>
      </c>
      <c r="F4182" t="s">
        <v>2526</v>
      </c>
      <c r="G4182" t="s">
        <v>296</v>
      </c>
      <c r="H4182" t="s">
        <v>1379</v>
      </c>
      <c r="I4182" t="s">
        <v>1380</v>
      </c>
      <c r="J4182">
        <v>2025</v>
      </c>
      <c r="K4182">
        <v>0</v>
      </c>
      <c r="L4182" t="s">
        <v>3021</v>
      </c>
      <c r="M4182" t="s">
        <v>13663</v>
      </c>
      <c r="N4182" t="s">
        <v>13664</v>
      </c>
      <c r="O4182" t="s">
        <v>1753</v>
      </c>
    </row>
    <row r="4183" spans="1:19">
      <c r="A4183" t="s">
        <v>13666</v>
      </c>
      <c r="B4183" t="s">
        <v>1117</v>
      </c>
      <c r="C4183" t="s">
        <v>2486</v>
      </c>
      <c r="D4183" t="s">
        <v>1743</v>
      </c>
      <c r="E4183" t="s">
        <v>2487</v>
      </c>
      <c r="F4183" t="s">
        <v>2526</v>
      </c>
      <c r="G4183" t="s">
        <v>300</v>
      </c>
      <c r="H4183" t="s">
        <v>1379</v>
      </c>
      <c r="I4183" t="s">
        <v>1380</v>
      </c>
      <c r="J4183">
        <v>2025</v>
      </c>
      <c r="K4183">
        <v>0</v>
      </c>
      <c r="L4183" t="s">
        <v>3024</v>
      </c>
      <c r="M4183" t="s">
        <v>13663</v>
      </c>
      <c r="N4183" t="s">
        <v>13667</v>
      </c>
      <c r="O4183" t="s">
        <v>1753</v>
      </c>
    </row>
    <row r="4184" spans="1:19">
      <c r="A4184" t="s">
        <v>13668</v>
      </c>
      <c r="B4184" t="s">
        <v>1118</v>
      </c>
      <c r="C4184" t="s">
        <v>2486</v>
      </c>
      <c r="D4184" t="s">
        <v>1743</v>
      </c>
      <c r="E4184" t="s">
        <v>2487</v>
      </c>
      <c r="F4184" t="s">
        <v>2526</v>
      </c>
      <c r="G4184" t="s">
        <v>304</v>
      </c>
      <c r="H4184" t="s">
        <v>1379</v>
      </c>
      <c r="I4184" t="s">
        <v>1380</v>
      </c>
      <c r="J4184">
        <v>2025</v>
      </c>
      <c r="K4184">
        <v>0</v>
      </c>
      <c r="L4184" t="s">
        <v>3888</v>
      </c>
      <c r="M4184" t="s">
        <v>13663</v>
      </c>
      <c r="N4184" t="s">
        <v>13667</v>
      </c>
      <c r="O4184" t="s">
        <v>1753</v>
      </c>
    </row>
    <row r="4185" spans="1:19">
      <c r="A4185" t="s">
        <v>13669</v>
      </c>
      <c r="B4185" t="s">
        <v>1119</v>
      </c>
      <c r="C4185" t="s">
        <v>2486</v>
      </c>
      <c r="D4185" t="s">
        <v>1743</v>
      </c>
      <c r="E4185" t="s">
        <v>2487</v>
      </c>
      <c r="F4185" t="s">
        <v>2526</v>
      </c>
      <c r="G4185" t="s">
        <v>308</v>
      </c>
      <c r="H4185" t="s">
        <v>1379</v>
      </c>
      <c r="I4185" t="s">
        <v>1380</v>
      </c>
      <c r="J4185">
        <v>2025</v>
      </c>
      <c r="K4185">
        <v>0</v>
      </c>
      <c r="L4185" t="s">
        <v>3028</v>
      </c>
      <c r="M4185" t="s">
        <v>13663</v>
      </c>
      <c r="N4185" t="s">
        <v>13667</v>
      </c>
      <c r="O4185" t="s">
        <v>1753</v>
      </c>
    </row>
    <row r="4186" spans="1:19">
      <c r="A4186" t="s">
        <v>13670</v>
      </c>
      <c r="B4186" t="s">
        <v>1120</v>
      </c>
      <c r="C4186" t="s">
        <v>2486</v>
      </c>
      <c r="D4186" t="s">
        <v>1743</v>
      </c>
      <c r="E4186" t="s">
        <v>2487</v>
      </c>
      <c r="F4186" t="s">
        <v>2526</v>
      </c>
      <c r="G4186" t="s">
        <v>312</v>
      </c>
      <c r="H4186" t="s">
        <v>1379</v>
      </c>
      <c r="I4186" t="s">
        <v>1380</v>
      </c>
      <c r="J4186">
        <v>2025</v>
      </c>
      <c r="K4186">
        <v>0</v>
      </c>
      <c r="L4186" t="s">
        <v>3892</v>
      </c>
      <c r="M4186" t="s">
        <v>13663</v>
      </c>
      <c r="N4186" t="s">
        <v>13667</v>
      </c>
      <c r="O4186" t="s">
        <v>1753</v>
      </c>
    </row>
    <row r="4187" spans="1:19">
      <c r="A4187" t="s">
        <v>13671</v>
      </c>
      <c r="B4187" t="s">
        <v>1121</v>
      </c>
      <c r="C4187" t="s">
        <v>2486</v>
      </c>
      <c r="D4187" t="s">
        <v>1743</v>
      </c>
      <c r="E4187" t="s">
        <v>2487</v>
      </c>
      <c r="F4187" t="s">
        <v>2526</v>
      </c>
      <c r="G4187" t="s">
        <v>318</v>
      </c>
      <c r="H4187" t="s">
        <v>1379</v>
      </c>
      <c r="I4187" t="s">
        <v>1380</v>
      </c>
      <c r="J4187">
        <v>2025</v>
      </c>
      <c r="K4187">
        <v>0</v>
      </c>
      <c r="L4187" t="s">
        <v>3388</v>
      </c>
      <c r="M4187" t="s">
        <v>13663</v>
      </c>
      <c r="N4187" t="s">
        <v>13667</v>
      </c>
      <c r="O4187" t="s">
        <v>1753</v>
      </c>
    </row>
    <row r="4188" spans="1:19">
      <c r="A4188" t="s">
        <v>13672</v>
      </c>
      <c r="B4188" t="s">
        <v>1122</v>
      </c>
      <c r="C4188" t="s">
        <v>2486</v>
      </c>
      <c r="D4188" t="s">
        <v>1743</v>
      </c>
      <c r="E4188" t="s">
        <v>2487</v>
      </c>
      <c r="F4188" t="s">
        <v>2526</v>
      </c>
      <c r="G4188" t="s">
        <v>324</v>
      </c>
      <c r="H4188" t="s">
        <v>1379</v>
      </c>
      <c r="I4188" t="s">
        <v>1380</v>
      </c>
      <c r="J4188">
        <v>2025</v>
      </c>
      <c r="K4188">
        <v>0</v>
      </c>
      <c r="L4188" t="s">
        <v>3035</v>
      </c>
      <c r="M4188" t="s">
        <v>13663</v>
      </c>
      <c r="N4188" t="s">
        <v>13667</v>
      </c>
      <c r="O4188" t="s">
        <v>1753</v>
      </c>
    </row>
    <row r="4189" spans="1:19">
      <c r="A4189" t="s">
        <v>13673</v>
      </c>
      <c r="B4189" t="s">
        <v>1123</v>
      </c>
      <c r="C4189" t="s">
        <v>2486</v>
      </c>
      <c r="D4189" t="s">
        <v>1743</v>
      </c>
      <c r="E4189" t="s">
        <v>2487</v>
      </c>
      <c r="F4189" t="s">
        <v>2552</v>
      </c>
      <c r="G4189" t="s">
        <v>330</v>
      </c>
      <c r="H4189" t="s">
        <v>1379</v>
      </c>
      <c r="I4189" t="s">
        <v>1380</v>
      </c>
      <c r="J4189">
        <v>2025</v>
      </c>
      <c r="K4189">
        <v>0</v>
      </c>
      <c r="L4189" t="s">
        <v>3900</v>
      </c>
      <c r="M4189" t="s">
        <v>13663</v>
      </c>
      <c r="N4189" t="s">
        <v>13667</v>
      </c>
      <c r="O4189" t="s">
        <v>1753</v>
      </c>
    </row>
    <row r="4190" spans="1:19">
      <c r="A4190" t="s">
        <v>13674</v>
      </c>
      <c r="B4190" t="s">
        <v>1124</v>
      </c>
      <c r="C4190" t="s">
        <v>2486</v>
      </c>
      <c r="D4190" t="s">
        <v>1743</v>
      </c>
      <c r="E4190" t="s">
        <v>2487</v>
      </c>
      <c r="F4190" t="s">
        <v>2552</v>
      </c>
      <c r="G4190" t="s">
        <v>336</v>
      </c>
      <c r="H4190" t="s">
        <v>1379</v>
      </c>
      <c r="I4190" t="s">
        <v>1380</v>
      </c>
      <c r="J4190">
        <v>2025</v>
      </c>
      <c r="K4190">
        <v>0</v>
      </c>
      <c r="L4190" t="s">
        <v>3903</v>
      </c>
      <c r="M4190" t="s">
        <v>13663</v>
      </c>
      <c r="N4190" t="s">
        <v>13667</v>
      </c>
      <c r="O4190" t="s">
        <v>1753</v>
      </c>
    </row>
    <row r="4191" spans="1:19">
      <c r="A4191" t="s">
        <v>13675</v>
      </c>
      <c r="B4191" t="s">
        <v>1125</v>
      </c>
      <c r="C4191" t="s">
        <v>2486</v>
      </c>
      <c r="D4191" t="s">
        <v>1743</v>
      </c>
      <c r="E4191" t="s">
        <v>2487</v>
      </c>
      <c r="F4191" t="s">
        <v>2552</v>
      </c>
      <c r="G4191" t="s">
        <v>342</v>
      </c>
      <c r="H4191" t="s">
        <v>1379</v>
      </c>
      <c r="I4191" t="s">
        <v>1380</v>
      </c>
      <c r="J4191">
        <v>2025</v>
      </c>
      <c r="K4191">
        <v>0</v>
      </c>
      <c r="L4191" t="s">
        <v>3402</v>
      </c>
      <c r="M4191" t="s">
        <v>13663</v>
      </c>
      <c r="N4191" t="s">
        <v>13667</v>
      </c>
      <c r="O4191" t="s">
        <v>1753</v>
      </c>
    </row>
    <row r="4192" spans="1:19">
      <c r="A4192" t="s">
        <v>13676</v>
      </c>
      <c r="B4192" t="s">
        <v>1126</v>
      </c>
      <c r="C4192" t="s">
        <v>2486</v>
      </c>
      <c r="D4192" t="s">
        <v>1743</v>
      </c>
      <c r="E4192" t="s">
        <v>2487</v>
      </c>
      <c r="F4192" t="s">
        <v>2552</v>
      </c>
      <c r="G4192" t="s">
        <v>346</v>
      </c>
      <c r="H4192" t="s">
        <v>1379</v>
      </c>
      <c r="I4192" t="s">
        <v>1380</v>
      </c>
      <c r="J4192">
        <v>2025</v>
      </c>
      <c r="K4192">
        <v>0</v>
      </c>
      <c r="L4192" t="s">
        <v>3406</v>
      </c>
      <c r="M4192" t="s">
        <v>13663</v>
      </c>
      <c r="N4192" t="s">
        <v>13667</v>
      </c>
      <c r="O4192" t="s">
        <v>1753</v>
      </c>
    </row>
    <row r="4193" spans="1:15">
      <c r="A4193" t="s">
        <v>13677</v>
      </c>
      <c r="B4193" t="s">
        <v>1127</v>
      </c>
      <c r="C4193" t="s">
        <v>2486</v>
      </c>
      <c r="D4193" t="s">
        <v>1743</v>
      </c>
      <c r="E4193" t="s">
        <v>2487</v>
      </c>
      <c r="F4193" t="s">
        <v>2565</v>
      </c>
      <c r="G4193" t="s">
        <v>352</v>
      </c>
      <c r="H4193" t="s">
        <v>1379</v>
      </c>
      <c r="I4193" t="s">
        <v>1380</v>
      </c>
      <c r="J4193">
        <v>2025</v>
      </c>
      <c r="K4193">
        <v>0</v>
      </c>
      <c r="L4193" t="s">
        <v>3147</v>
      </c>
      <c r="M4193" t="s">
        <v>13663</v>
      </c>
      <c r="N4193" t="s">
        <v>13667</v>
      </c>
      <c r="O4193" t="s">
        <v>1753</v>
      </c>
    </row>
    <row r="4194" spans="1:15">
      <c r="A4194" t="s">
        <v>13678</v>
      </c>
      <c r="B4194" t="s">
        <v>1128</v>
      </c>
      <c r="C4194" t="s">
        <v>2486</v>
      </c>
      <c r="D4194" t="s">
        <v>1743</v>
      </c>
      <c r="E4194" t="s">
        <v>2487</v>
      </c>
      <c r="F4194" t="s">
        <v>2565</v>
      </c>
      <c r="G4194" t="s">
        <v>358</v>
      </c>
      <c r="H4194" t="s">
        <v>1379</v>
      </c>
      <c r="I4194" t="s">
        <v>1380</v>
      </c>
      <c r="J4194">
        <v>2025</v>
      </c>
      <c r="K4194">
        <v>0</v>
      </c>
      <c r="L4194" t="s">
        <v>3050</v>
      </c>
      <c r="M4194" t="s">
        <v>13663</v>
      </c>
      <c r="N4194" t="s">
        <v>13667</v>
      </c>
      <c r="O4194" t="s">
        <v>1753</v>
      </c>
    </row>
    <row r="4195" spans="1:15">
      <c r="A4195" t="s">
        <v>13679</v>
      </c>
      <c r="B4195" t="s">
        <v>1129</v>
      </c>
      <c r="C4195" t="s">
        <v>2486</v>
      </c>
      <c r="D4195" t="s">
        <v>1743</v>
      </c>
      <c r="E4195" t="s">
        <v>2487</v>
      </c>
      <c r="F4195" t="s">
        <v>2573</v>
      </c>
      <c r="G4195" t="s">
        <v>364</v>
      </c>
      <c r="H4195" t="s">
        <v>1379</v>
      </c>
      <c r="I4195" t="s">
        <v>1380</v>
      </c>
      <c r="J4195">
        <v>2025</v>
      </c>
      <c r="K4195">
        <v>0</v>
      </c>
      <c r="L4195" t="s">
        <v>3140</v>
      </c>
      <c r="M4195" t="s">
        <v>13663</v>
      </c>
      <c r="N4195" t="s">
        <v>13667</v>
      </c>
      <c r="O4195" t="s">
        <v>1753</v>
      </c>
    </row>
    <row r="4196" spans="1:15">
      <c r="A4196" t="s">
        <v>13680</v>
      </c>
      <c r="B4196" t="s">
        <v>1130</v>
      </c>
      <c r="C4196" t="s">
        <v>2486</v>
      </c>
      <c r="D4196" t="s">
        <v>1743</v>
      </c>
      <c r="E4196" t="s">
        <v>2487</v>
      </c>
      <c r="F4196" t="s">
        <v>2573</v>
      </c>
      <c r="G4196" t="s">
        <v>369</v>
      </c>
      <c r="H4196" t="s">
        <v>1379</v>
      </c>
      <c r="I4196" t="s">
        <v>1380</v>
      </c>
      <c r="J4196">
        <v>2025</v>
      </c>
      <c r="K4196">
        <v>0</v>
      </c>
      <c r="L4196" t="s">
        <v>2578</v>
      </c>
      <c r="M4196" t="s">
        <v>13663</v>
      </c>
      <c r="N4196" t="s">
        <v>13667</v>
      </c>
      <c r="O4196" t="s">
        <v>1753</v>
      </c>
    </row>
    <row r="4197" spans="1:15">
      <c r="A4197" t="s">
        <v>13681</v>
      </c>
      <c r="B4197" t="s">
        <v>1131</v>
      </c>
      <c r="C4197" t="s">
        <v>2486</v>
      </c>
      <c r="D4197" t="s">
        <v>1743</v>
      </c>
      <c r="E4197" t="s">
        <v>2487</v>
      </c>
      <c r="F4197" t="s">
        <v>2580</v>
      </c>
      <c r="G4197" t="s">
        <v>374</v>
      </c>
      <c r="H4197" t="s">
        <v>1379</v>
      </c>
      <c r="I4197" t="s">
        <v>1380</v>
      </c>
      <c r="J4197">
        <v>2025</v>
      </c>
      <c r="K4197">
        <v>0</v>
      </c>
      <c r="L4197" t="s">
        <v>2581</v>
      </c>
      <c r="M4197" t="s">
        <v>13663</v>
      </c>
      <c r="N4197" t="s">
        <v>13667</v>
      </c>
      <c r="O4197" t="s">
        <v>1753</v>
      </c>
    </row>
    <row r="4198" spans="1:15">
      <c r="A4198" t="s">
        <v>13682</v>
      </c>
      <c r="B4198" t="s">
        <v>1132</v>
      </c>
      <c r="C4198" t="s">
        <v>2486</v>
      </c>
      <c r="D4198" t="s">
        <v>1743</v>
      </c>
      <c r="E4198" t="s">
        <v>2487</v>
      </c>
      <c r="F4198" t="s">
        <v>2580</v>
      </c>
      <c r="G4198" t="s">
        <v>380</v>
      </c>
      <c r="H4198" t="s">
        <v>1379</v>
      </c>
      <c r="I4198" t="s">
        <v>1380</v>
      </c>
      <c r="J4198">
        <v>2025</v>
      </c>
      <c r="K4198">
        <v>0</v>
      </c>
      <c r="L4198" t="s">
        <v>3918</v>
      </c>
      <c r="M4198" t="s">
        <v>13663</v>
      </c>
      <c r="N4198" t="s">
        <v>13667</v>
      </c>
      <c r="O4198" t="s">
        <v>1753</v>
      </c>
    </row>
    <row r="4199" spans="1:15">
      <c r="A4199" t="s">
        <v>13683</v>
      </c>
      <c r="B4199" t="s">
        <v>1133</v>
      </c>
      <c r="C4199" t="s">
        <v>2486</v>
      </c>
      <c r="D4199" t="s">
        <v>1743</v>
      </c>
      <c r="E4199" t="s">
        <v>2487</v>
      </c>
      <c r="F4199" t="s">
        <v>2526</v>
      </c>
      <c r="G4199" t="s">
        <v>386</v>
      </c>
      <c r="H4199" t="s">
        <v>1379</v>
      </c>
      <c r="I4199" t="s">
        <v>1380</v>
      </c>
      <c r="J4199">
        <v>2025</v>
      </c>
      <c r="K4199">
        <v>0</v>
      </c>
      <c r="L4199" t="s">
        <v>3060</v>
      </c>
      <c r="M4199" t="s">
        <v>13663</v>
      </c>
      <c r="N4199" t="s">
        <v>13667</v>
      </c>
      <c r="O4199" t="s">
        <v>1753</v>
      </c>
    </row>
    <row r="4200" spans="1:15">
      <c r="A4200" t="s">
        <v>13684</v>
      </c>
      <c r="B4200" t="s">
        <v>1134</v>
      </c>
      <c r="C4200" t="s">
        <v>2486</v>
      </c>
      <c r="D4200" t="s">
        <v>1743</v>
      </c>
      <c r="E4200" t="s">
        <v>2487</v>
      </c>
      <c r="F4200" t="s">
        <v>2526</v>
      </c>
      <c r="G4200" t="s">
        <v>392</v>
      </c>
      <c r="H4200" t="s">
        <v>1379</v>
      </c>
      <c r="I4200" t="s">
        <v>1380</v>
      </c>
      <c r="J4200">
        <v>2025</v>
      </c>
      <c r="K4200">
        <v>0</v>
      </c>
      <c r="L4200" t="s">
        <v>2590</v>
      </c>
      <c r="M4200" t="s">
        <v>13663</v>
      </c>
      <c r="N4200" t="s">
        <v>13667</v>
      </c>
      <c r="O4200" t="s">
        <v>1753</v>
      </c>
    </row>
    <row r="4201" spans="1:15">
      <c r="A4201" t="s">
        <v>13685</v>
      </c>
      <c r="B4201" t="s">
        <v>1135</v>
      </c>
      <c r="C4201" t="s">
        <v>2486</v>
      </c>
      <c r="D4201" t="s">
        <v>1743</v>
      </c>
      <c r="E4201" t="s">
        <v>2487</v>
      </c>
      <c r="F4201" t="s">
        <v>2526</v>
      </c>
      <c r="G4201" t="s">
        <v>398</v>
      </c>
      <c r="H4201" t="s">
        <v>1379</v>
      </c>
      <c r="I4201" t="s">
        <v>1380</v>
      </c>
      <c r="J4201">
        <v>2025</v>
      </c>
      <c r="K4201">
        <v>0</v>
      </c>
      <c r="L4201" t="s">
        <v>3927</v>
      </c>
      <c r="M4201" t="s">
        <v>13663</v>
      </c>
      <c r="N4201" t="s">
        <v>13667</v>
      </c>
      <c r="O4201" t="s">
        <v>1753</v>
      </c>
    </row>
    <row r="4202" spans="1:15">
      <c r="A4202" t="s">
        <v>13686</v>
      </c>
      <c r="B4202" t="s">
        <v>1136</v>
      </c>
      <c r="C4202" t="s">
        <v>2486</v>
      </c>
      <c r="D4202" t="s">
        <v>1743</v>
      </c>
      <c r="E4202" t="s">
        <v>2487</v>
      </c>
      <c r="F4202" t="s">
        <v>2526</v>
      </c>
      <c r="G4202" t="s">
        <v>402</v>
      </c>
      <c r="H4202" t="s">
        <v>1379</v>
      </c>
      <c r="I4202" t="s">
        <v>1380</v>
      </c>
      <c r="J4202">
        <v>2025</v>
      </c>
      <c r="K4202">
        <v>0</v>
      </c>
      <c r="L4202" t="s">
        <v>3442</v>
      </c>
      <c r="M4202" t="s">
        <v>13663</v>
      </c>
      <c r="N4202" t="s">
        <v>13667</v>
      </c>
      <c r="O4202" t="s">
        <v>1753</v>
      </c>
    </row>
    <row r="4203" spans="1:15">
      <c r="A4203" t="s">
        <v>13687</v>
      </c>
      <c r="B4203" t="s">
        <v>1137</v>
      </c>
      <c r="C4203" t="s">
        <v>2486</v>
      </c>
      <c r="D4203" t="s">
        <v>1743</v>
      </c>
      <c r="E4203" t="s">
        <v>2487</v>
      </c>
      <c r="F4203" t="s">
        <v>2526</v>
      </c>
      <c r="G4203" t="s">
        <v>408</v>
      </c>
      <c r="H4203" t="s">
        <v>1379</v>
      </c>
      <c r="I4203" t="s">
        <v>1380</v>
      </c>
      <c r="J4203">
        <v>2025</v>
      </c>
      <c r="K4203">
        <v>0</v>
      </c>
      <c r="L4203" t="s">
        <v>2599</v>
      </c>
      <c r="M4203" t="s">
        <v>13663</v>
      </c>
      <c r="N4203" t="s">
        <v>13667</v>
      </c>
      <c r="O4203" t="s">
        <v>1753</v>
      </c>
    </row>
    <row r="4204" spans="1:15">
      <c r="A4204" t="s">
        <v>13688</v>
      </c>
      <c r="B4204" t="s">
        <v>1138</v>
      </c>
      <c r="C4204" t="s">
        <v>2486</v>
      </c>
      <c r="D4204" t="s">
        <v>1743</v>
      </c>
      <c r="E4204" t="s">
        <v>2487</v>
      </c>
      <c r="F4204" t="s">
        <v>2526</v>
      </c>
      <c r="G4204" t="s">
        <v>414</v>
      </c>
      <c r="H4204" t="s">
        <v>1379</v>
      </c>
      <c r="I4204" t="s">
        <v>1380</v>
      </c>
      <c r="J4204">
        <v>2025</v>
      </c>
      <c r="K4204">
        <v>0</v>
      </c>
      <c r="L4204" t="s">
        <v>3450</v>
      </c>
      <c r="M4204" t="s">
        <v>13663</v>
      </c>
      <c r="N4204" t="s">
        <v>13667</v>
      </c>
      <c r="O4204" t="s">
        <v>1753</v>
      </c>
    </row>
    <row r="4205" spans="1:15">
      <c r="A4205" t="s">
        <v>13689</v>
      </c>
      <c r="B4205" t="s">
        <v>1139</v>
      </c>
      <c r="C4205" t="s">
        <v>2486</v>
      </c>
      <c r="D4205" t="s">
        <v>1743</v>
      </c>
      <c r="E4205" t="s">
        <v>2487</v>
      </c>
      <c r="F4205" t="s">
        <v>2552</v>
      </c>
      <c r="G4205" t="s">
        <v>420</v>
      </c>
      <c r="H4205" t="s">
        <v>1379</v>
      </c>
      <c r="I4205" t="s">
        <v>1380</v>
      </c>
      <c r="J4205">
        <v>2025</v>
      </c>
      <c r="K4205">
        <v>0</v>
      </c>
      <c r="L4205" t="s">
        <v>3937</v>
      </c>
      <c r="M4205" t="s">
        <v>13663</v>
      </c>
      <c r="N4205" t="s">
        <v>13667</v>
      </c>
      <c r="O4205" t="s">
        <v>1753</v>
      </c>
    </row>
    <row r="4206" spans="1:15">
      <c r="A4206" t="s">
        <v>13690</v>
      </c>
      <c r="B4206" t="s">
        <v>1140</v>
      </c>
      <c r="C4206" t="s">
        <v>2486</v>
      </c>
      <c r="D4206" t="s">
        <v>1743</v>
      </c>
      <c r="E4206" t="s">
        <v>2487</v>
      </c>
      <c r="F4206" t="s">
        <v>2552</v>
      </c>
      <c r="G4206" t="s">
        <v>424</v>
      </c>
      <c r="H4206" t="s">
        <v>1379</v>
      </c>
      <c r="I4206" t="s">
        <v>1380</v>
      </c>
      <c r="J4206">
        <v>2025</v>
      </c>
      <c r="K4206">
        <v>0</v>
      </c>
      <c r="L4206" t="s">
        <v>3940</v>
      </c>
      <c r="M4206" t="s">
        <v>13663</v>
      </c>
      <c r="N4206" t="s">
        <v>13667</v>
      </c>
      <c r="O4206" t="s">
        <v>1753</v>
      </c>
    </row>
    <row r="4207" spans="1:15">
      <c r="A4207" t="s">
        <v>13691</v>
      </c>
      <c r="B4207" t="s">
        <v>1141</v>
      </c>
      <c r="C4207" t="s">
        <v>2486</v>
      </c>
      <c r="D4207" t="s">
        <v>1743</v>
      </c>
      <c r="E4207" t="s">
        <v>2487</v>
      </c>
      <c r="F4207" t="s">
        <v>2552</v>
      </c>
      <c r="G4207" t="s">
        <v>430</v>
      </c>
      <c r="H4207" t="s">
        <v>1379</v>
      </c>
      <c r="I4207" t="s">
        <v>1380</v>
      </c>
      <c r="J4207">
        <v>2025</v>
      </c>
      <c r="K4207">
        <v>0</v>
      </c>
      <c r="L4207" t="s">
        <v>3944</v>
      </c>
      <c r="M4207" t="s">
        <v>13663</v>
      </c>
      <c r="N4207" t="s">
        <v>13667</v>
      </c>
      <c r="O4207" t="s">
        <v>1753</v>
      </c>
    </row>
    <row r="4208" spans="1:15">
      <c r="A4208" t="s">
        <v>13692</v>
      </c>
      <c r="B4208" t="s">
        <v>1142</v>
      </c>
      <c r="C4208" t="s">
        <v>2486</v>
      </c>
      <c r="D4208" t="s">
        <v>1743</v>
      </c>
      <c r="E4208" t="s">
        <v>2487</v>
      </c>
      <c r="F4208" t="s">
        <v>2552</v>
      </c>
      <c r="G4208" t="s">
        <v>434</v>
      </c>
      <c r="H4208" t="s">
        <v>1379</v>
      </c>
      <c r="I4208" t="s">
        <v>1380</v>
      </c>
      <c r="J4208">
        <v>2025</v>
      </c>
      <c r="K4208">
        <v>0</v>
      </c>
      <c r="L4208" t="s">
        <v>3464</v>
      </c>
      <c r="M4208" t="s">
        <v>13663</v>
      </c>
      <c r="N4208" t="s">
        <v>13667</v>
      </c>
      <c r="O4208" t="s">
        <v>1753</v>
      </c>
    </row>
    <row r="4209" spans="1:15">
      <c r="A4209" t="s">
        <v>13693</v>
      </c>
      <c r="B4209" t="s">
        <v>1143</v>
      </c>
      <c r="C4209" t="s">
        <v>2486</v>
      </c>
      <c r="D4209" t="s">
        <v>1743</v>
      </c>
      <c r="E4209" t="s">
        <v>2487</v>
      </c>
      <c r="F4209" t="s">
        <v>2552</v>
      </c>
      <c r="G4209" t="s">
        <v>438</v>
      </c>
      <c r="H4209" t="s">
        <v>1379</v>
      </c>
      <c r="I4209" t="s">
        <v>1380</v>
      </c>
      <c r="J4209">
        <v>2025</v>
      </c>
      <c r="K4209">
        <v>0</v>
      </c>
      <c r="L4209" t="s">
        <v>3468</v>
      </c>
      <c r="M4209" t="s">
        <v>13663</v>
      </c>
      <c r="N4209" t="s">
        <v>13667</v>
      </c>
      <c r="O4209" t="s">
        <v>1753</v>
      </c>
    </row>
    <row r="4210" spans="1:15">
      <c r="A4210" t="s">
        <v>13694</v>
      </c>
      <c r="B4210" t="s">
        <v>1144</v>
      </c>
      <c r="C4210" t="s">
        <v>2486</v>
      </c>
      <c r="D4210" t="s">
        <v>1743</v>
      </c>
      <c r="E4210" t="s">
        <v>2487</v>
      </c>
      <c r="F4210" t="s">
        <v>2552</v>
      </c>
      <c r="G4210" t="s">
        <v>444</v>
      </c>
      <c r="H4210" t="s">
        <v>1379</v>
      </c>
      <c r="I4210" t="s">
        <v>1380</v>
      </c>
      <c r="J4210">
        <v>2025</v>
      </c>
      <c r="K4210">
        <v>0</v>
      </c>
      <c r="L4210" t="s">
        <v>3471</v>
      </c>
      <c r="M4210" t="s">
        <v>13663</v>
      </c>
      <c r="N4210" t="s">
        <v>13667</v>
      </c>
      <c r="O4210" t="s">
        <v>1753</v>
      </c>
    </row>
    <row r="4211" spans="1:15">
      <c r="A4211" t="s">
        <v>13695</v>
      </c>
      <c r="B4211" t="s">
        <v>1145</v>
      </c>
      <c r="C4211" t="s">
        <v>2486</v>
      </c>
      <c r="D4211" t="s">
        <v>1743</v>
      </c>
      <c r="E4211" t="s">
        <v>2487</v>
      </c>
      <c r="F4211" t="s">
        <v>2565</v>
      </c>
      <c r="G4211" t="s">
        <v>447</v>
      </c>
      <c r="H4211" t="s">
        <v>1379</v>
      </c>
      <c r="I4211" t="s">
        <v>1380</v>
      </c>
      <c r="J4211">
        <v>2025</v>
      </c>
      <c r="K4211">
        <v>0</v>
      </c>
      <c r="L4211" t="s">
        <v>3953</v>
      </c>
      <c r="M4211" t="s">
        <v>13663</v>
      </c>
      <c r="N4211" t="s">
        <v>13667</v>
      </c>
      <c r="O4211" t="s">
        <v>1753</v>
      </c>
    </row>
    <row r="4212" spans="1:15">
      <c r="A4212" t="s">
        <v>13696</v>
      </c>
      <c r="B4212" t="s">
        <v>1146</v>
      </c>
      <c r="C4212" t="s">
        <v>2486</v>
      </c>
      <c r="D4212" t="s">
        <v>1743</v>
      </c>
      <c r="E4212" t="s">
        <v>2487</v>
      </c>
      <c r="F4212" t="s">
        <v>2565</v>
      </c>
      <c r="G4212" t="s">
        <v>452</v>
      </c>
      <c r="H4212" t="s">
        <v>1379</v>
      </c>
      <c r="I4212" t="s">
        <v>1380</v>
      </c>
      <c r="J4212">
        <v>2025</v>
      </c>
      <c r="K4212">
        <v>0</v>
      </c>
      <c r="L4212" t="s">
        <v>3087</v>
      </c>
      <c r="M4212" t="s">
        <v>13663</v>
      </c>
      <c r="N4212" t="s">
        <v>13667</v>
      </c>
      <c r="O4212" t="s">
        <v>1753</v>
      </c>
    </row>
    <row r="4213" spans="1:15">
      <c r="A4213" t="s">
        <v>13697</v>
      </c>
      <c r="B4213" t="s">
        <v>1147</v>
      </c>
      <c r="C4213" t="s">
        <v>2486</v>
      </c>
      <c r="D4213" t="s">
        <v>1743</v>
      </c>
      <c r="E4213" t="s">
        <v>2487</v>
      </c>
      <c r="F4213" t="s">
        <v>2627</v>
      </c>
      <c r="G4213" t="s">
        <v>455</v>
      </c>
      <c r="H4213" t="s">
        <v>1379</v>
      </c>
      <c r="I4213" t="s">
        <v>1380</v>
      </c>
      <c r="J4213">
        <v>2025</v>
      </c>
      <c r="K4213">
        <v>0</v>
      </c>
      <c r="L4213" t="s">
        <v>3090</v>
      </c>
      <c r="M4213" t="s">
        <v>13663</v>
      </c>
      <c r="N4213" t="s">
        <v>13667</v>
      </c>
      <c r="O4213" t="s">
        <v>1753</v>
      </c>
    </row>
    <row r="4214" spans="1:15">
      <c r="A4214" t="s">
        <v>13698</v>
      </c>
      <c r="B4214" t="s">
        <v>1148</v>
      </c>
      <c r="C4214" t="s">
        <v>2486</v>
      </c>
      <c r="D4214" t="s">
        <v>1743</v>
      </c>
      <c r="E4214" t="s">
        <v>2487</v>
      </c>
      <c r="F4214" t="s">
        <v>2627</v>
      </c>
      <c r="G4214" t="s">
        <v>461</v>
      </c>
      <c r="H4214" t="s">
        <v>1379</v>
      </c>
      <c r="I4214" t="s">
        <v>1380</v>
      </c>
      <c r="J4214">
        <v>2025</v>
      </c>
      <c r="K4214">
        <v>0</v>
      </c>
      <c r="L4214" t="s">
        <v>3093</v>
      </c>
      <c r="M4214" t="s">
        <v>13663</v>
      </c>
      <c r="N4214" t="s">
        <v>13667</v>
      </c>
      <c r="O4214" t="s">
        <v>1753</v>
      </c>
    </row>
    <row r="4215" spans="1:15">
      <c r="A4215" t="s">
        <v>13699</v>
      </c>
      <c r="B4215" t="s">
        <v>1149</v>
      </c>
      <c r="C4215" t="s">
        <v>2486</v>
      </c>
      <c r="D4215" t="s">
        <v>1743</v>
      </c>
      <c r="E4215" t="s">
        <v>2487</v>
      </c>
      <c r="F4215" t="s">
        <v>2627</v>
      </c>
      <c r="G4215" t="s">
        <v>465</v>
      </c>
      <c r="H4215" t="s">
        <v>1379</v>
      </c>
      <c r="I4215" t="s">
        <v>1380</v>
      </c>
      <c r="J4215">
        <v>2025</v>
      </c>
      <c r="K4215">
        <v>0</v>
      </c>
      <c r="L4215" t="s">
        <v>3965</v>
      </c>
      <c r="M4215" t="s">
        <v>13663</v>
      </c>
      <c r="N4215" t="s">
        <v>13667</v>
      </c>
      <c r="O4215" t="s">
        <v>1753</v>
      </c>
    </row>
    <row r="4216" spans="1:15">
      <c r="A4216" t="s">
        <v>13700</v>
      </c>
      <c r="B4216" t="s">
        <v>1150</v>
      </c>
      <c r="C4216" t="s">
        <v>2486</v>
      </c>
      <c r="D4216" t="s">
        <v>1743</v>
      </c>
      <c r="E4216" t="s">
        <v>2487</v>
      </c>
      <c r="F4216" t="s">
        <v>2580</v>
      </c>
      <c r="G4216" t="s">
        <v>471</v>
      </c>
      <c r="H4216" t="s">
        <v>1379</v>
      </c>
      <c r="I4216" t="s">
        <v>1380</v>
      </c>
      <c r="J4216">
        <v>2025</v>
      </c>
      <c r="K4216">
        <v>0</v>
      </c>
      <c r="L4216" t="s">
        <v>3099</v>
      </c>
      <c r="M4216" t="s">
        <v>13663</v>
      </c>
      <c r="N4216" t="s">
        <v>13667</v>
      </c>
      <c r="O4216" t="s">
        <v>1753</v>
      </c>
    </row>
    <row r="4217" spans="1:15">
      <c r="A4217" t="s">
        <v>13701</v>
      </c>
      <c r="B4217" t="s">
        <v>1151</v>
      </c>
      <c r="C4217" t="s">
        <v>2486</v>
      </c>
      <c r="D4217" t="s">
        <v>1743</v>
      </c>
      <c r="E4217" t="s">
        <v>2487</v>
      </c>
      <c r="F4217" t="s">
        <v>2627</v>
      </c>
      <c r="G4217" t="s">
        <v>477</v>
      </c>
      <c r="H4217" t="s">
        <v>1379</v>
      </c>
      <c r="I4217" t="s">
        <v>1380</v>
      </c>
      <c r="J4217">
        <v>2025</v>
      </c>
      <c r="K4217">
        <v>0</v>
      </c>
      <c r="L4217" t="s">
        <v>3102</v>
      </c>
      <c r="M4217" t="s">
        <v>13663</v>
      </c>
      <c r="N4217" t="s">
        <v>13667</v>
      </c>
      <c r="O4217" t="s">
        <v>1753</v>
      </c>
    </row>
    <row r="4218" spans="1:15">
      <c r="A4218" t="s">
        <v>13702</v>
      </c>
      <c r="B4218" t="s">
        <v>1152</v>
      </c>
      <c r="C4218" t="s">
        <v>2486</v>
      </c>
      <c r="D4218" t="s">
        <v>1743</v>
      </c>
      <c r="E4218" t="s">
        <v>2487</v>
      </c>
      <c r="F4218" t="s">
        <v>2627</v>
      </c>
      <c r="G4218" t="s">
        <v>483</v>
      </c>
      <c r="H4218" t="s">
        <v>1379</v>
      </c>
      <c r="I4218" t="s">
        <v>1380</v>
      </c>
      <c r="J4218">
        <v>2025</v>
      </c>
      <c r="K4218">
        <v>0</v>
      </c>
      <c r="L4218" t="s">
        <v>2643</v>
      </c>
      <c r="M4218" t="s">
        <v>13663</v>
      </c>
      <c r="N4218" t="s">
        <v>13667</v>
      </c>
      <c r="O4218" t="s">
        <v>1753</v>
      </c>
    </row>
    <row r="4219" spans="1:15">
      <c r="A4219" t="s">
        <v>13703</v>
      </c>
      <c r="B4219" t="s">
        <v>1153</v>
      </c>
      <c r="C4219" t="s">
        <v>2486</v>
      </c>
      <c r="D4219" t="s">
        <v>1743</v>
      </c>
      <c r="E4219" t="s">
        <v>2487</v>
      </c>
      <c r="F4219" t="s">
        <v>2627</v>
      </c>
      <c r="G4219" t="s">
        <v>489</v>
      </c>
      <c r="H4219" t="s">
        <v>1379</v>
      </c>
      <c r="I4219" t="s">
        <v>1380</v>
      </c>
      <c r="J4219">
        <v>2025</v>
      </c>
      <c r="K4219">
        <v>0</v>
      </c>
      <c r="L4219" t="s">
        <v>2646</v>
      </c>
      <c r="M4219" t="s">
        <v>13663</v>
      </c>
      <c r="N4219" t="s">
        <v>13667</v>
      </c>
      <c r="O4219" t="s">
        <v>1753</v>
      </c>
    </row>
    <row r="4220" spans="1:15">
      <c r="A4220" t="s">
        <v>13704</v>
      </c>
      <c r="B4220" t="s">
        <v>1154</v>
      </c>
      <c r="C4220" t="s">
        <v>2486</v>
      </c>
      <c r="D4220" t="s">
        <v>1743</v>
      </c>
      <c r="E4220" t="s">
        <v>2487</v>
      </c>
      <c r="F4220" t="s">
        <v>2627</v>
      </c>
      <c r="G4220" t="s">
        <v>495</v>
      </c>
      <c r="H4220" t="s">
        <v>1379</v>
      </c>
      <c r="I4220" t="s">
        <v>1380</v>
      </c>
      <c r="J4220">
        <v>2025</v>
      </c>
      <c r="K4220">
        <v>0</v>
      </c>
      <c r="L4220" t="s">
        <v>2648</v>
      </c>
      <c r="M4220" t="s">
        <v>13663</v>
      </c>
      <c r="N4220" t="s">
        <v>13667</v>
      </c>
      <c r="O4220" t="s">
        <v>1753</v>
      </c>
    </row>
    <row r="4221" spans="1:15">
      <c r="A4221" t="s">
        <v>13705</v>
      </c>
      <c r="B4221" t="s">
        <v>1155</v>
      </c>
      <c r="C4221" t="s">
        <v>2486</v>
      </c>
      <c r="D4221" t="s">
        <v>1743</v>
      </c>
      <c r="E4221" t="s">
        <v>2487</v>
      </c>
      <c r="F4221" t="s">
        <v>2627</v>
      </c>
      <c r="G4221" t="s">
        <v>501</v>
      </c>
      <c r="H4221" t="s">
        <v>1379</v>
      </c>
      <c r="I4221" t="s">
        <v>1380</v>
      </c>
      <c r="J4221">
        <v>2025</v>
      </c>
      <c r="K4221">
        <v>0</v>
      </c>
      <c r="L4221" t="s">
        <v>2650</v>
      </c>
      <c r="M4221" t="s">
        <v>13663</v>
      </c>
      <c r="N4221" t="s">
        <v>13667</v>
      </c>
      <c r="O4221" t="s">
        <v>1753</v>
      </c>
    </row>
    <row r="4222" spans="1:15">
      <c r="A4222" t="s">
        <v>13706</v>
      </c>
      <c r="B4222" t="s">
        <v>1156</v>
      </c>
      <c r="C4222" t="s">
        <v>2486</v>
      </c>
      <c r="D4222" t="s">
        <v>1743</v>
      </c>
      <c r="E4222" t="s">
        <v>2487</v>
      </c>
      <c r="F4222" t="s">
        <v>2627</v>
      </c>
      <c r="G4222" t="s">
        <v>507</v>
      </c>
      <c r="H4222" t="s">
        <v>1379</v>
      </c>
      <c r="I4222" t="s">
        <v>1380</v>
      </c>
      <c r="J4222">
        <v>2025</v>
      </c>
      <c r="K4222">
        <v>0</v>
      </c>
      <c r="L4222" t="s">
        <v>3111</v>
      </c>
      <c r="M4222" t="s">
        <v>13663</v>
      </c>
      <c r="N4222" t="s">
        <v>13667</v>
      </c>
      <c r="O4222" t="s">
        <v>1753</v>
      </c>
    </row>
    <row r="4223" spans="1:15">
      <c r="A4223" t="s">
        <v>13707</v>
      </c>
      <c r="B4223" t="s">
        <v>1157</v>
      </c>
      <c r="C4223" t="s">
        <v>2486</v>
      </c>
      <c r="D4223" t="s">
        <v>1743</v>
      </c>
      <c r="E4223" t="s">
        <v>2487</v>
      </c>
      <c r="F4223" t="s">
        <v>2627</v>
      </c>
      <c r="G4223" t="s">
        <v>513</v>
      </c>
      <c r="H4223" t="s">
        <v>1379</v>
      </c>
      <c r="I4223" t="s">
        <v>1380</v>
      </c>
      <c r="J4223">
        <v>2025</v>
      </c>
      <c r="K4223">
        <v>0</v>
      </c>
      <c r="L4223" t="s">
        <v>2660</v>
      </c>
      <c r="M4223" t="s">
        <v>13663</v>
      </c>
      <c r="N4223" t="s">
        <v>13667</v>
      </c>
      <c r="O4223" t="s">
        <v>1753</v>
      </c>
    </row>
    <row r="4224" spans="1:15">
      <c r="A4224" t="s">
        <v>13708</v>
      </c>
      <c r="B4224" t="s">
        <v>1158</v>
      </c>
      <c r="C4224" t="s">
        <v>2486</v>
      </c>
      <c r="D4224" t="s">
        <v>1743</v>
      </c>
      <c r="E4224" t="s">
        <v>2487</v>
      </c>
      <c r="F4224" t="s">
        <v>2627</v>
      </c>
      <c r="G4224" t="s">
        <v>518</v>
      </c>
      <c r="H4224" t="s">
        <v>1379</v>
      </c>
      <c r="I4224" t="s">
        <v>1380</v>
      </c>
      <c r="J4224">
        <v>2025</v>
      </c>
      <c r="K4224">
        <v>0</v>
      </c>
      <c r="L4224" t="s">
        <v>3114</v>
      </c>
      <c r="M4224" t="s">
        <v>13663</v>
      </c>
      <c r="N4224" t="s">
        <v>13667</v>
      </c>
      <c r="O4224" t="s">
        <v>1753</v>
      </c>
    </row>
    <row r="4225" spans="1:19">
      <c r="A4225" t="s">
        <v>13709</v>
      </c>
      <c r="B4225" t="s">
        <v>1159</v>
      </c>
      <c r="C4225" t="s">
        <v>2486</v>
      </c>
      <c r="D4225" t="s">
        <v>1743</v>
      </c>
      <c r="E4225" t="s">
        <v>2487</v>
      </c>
      <c r="F4225" t="s">
        <v>2627</v>
      </c>
      <c r="G4225" t="s">
        <v>524</v>
      </c>
      <c r="H4225" t="s">
        <v>1379</v>
      </c>
      <c r="I4225" t="s">
        <v>1380</v>
      </c>
      <c r="J4225">
        <v>2025</v>
      </c>
      <c r="K4225">
        <v>0</v>
      </c>
      <c r="L4225" t="s">
        <v>3985</v>
      </c>
      <c r="M4225" t="s">
        <v>13663</v>
      </c>
      <c r="N4225" t="s">
        <v>13667</v>
      </c>
      <c r="O4225" t="s">
        <v>1753</v>
      </c>
    </row>
    <row r="4226" spans="1:19">
      <c r="A4226" t="s">
        <v>13710</v>
      </c>
      <c r="B4226" t="s">
        <v>1160</v>
      </c>
      <c r="C4226" t="s">
        <v>2486</v>
      </c>
      <c r="D4226" t="s">
        <v>1743</v>
      </c>
      <c r="E4226" t="s">
        <v>2487</v>
      </c>
      <c r="F4226" t="s">
        <v>2627</v>
      </c>
      <c r="G4226" t="s">
        <v>530</v>
      </c>
      <c r="H4226" t="s">
        <v>1379</v>
      </c>
      <c r="I4226" t="s">
        <v>1380</v>
      </c>
      <c r="J4226">
        <v>2025</v>
      </c>
      <c r="K4226">
        <v>0</v>
      </c>
      <c r="L4226" t="s">
        <v>3988</v>
      </c>
      <c r="M4226" t="s">
        <v>13663</v>
      </c>
      <c r="N4226" t="s">
        <v>13667</v>
      </c>
      <c r="O4226" t="s">
        <v>1753</v>
      </c>
    </row>
    <row r="4227" spans="1:19">
      <c r="A4227" t="s">
        <v>13711</v>
      </c>
      <c r="B4227" t="s">
        <v>1161</v>
      </c>
      <c r="C4227" t="s">
        <v>2486</v>
      </c>
      <c r="D4227" t="s">
        <v>1743</v>
      </c>
      <c r="E4227" t="s">
        <v>2487</v>
      </c>
      <c r="F4227" t="s">
        <v>2580</v>
      </c>
      <c r="G4227" t="s">
        <v>536</v>
      </c>
      <c r="H4227" t="s">
        <v>1379</v>
      </c>
      <c r="I4227" t="s">
        <v>1380</v>
      </c>
      <c r="J4227">
        <v>2025</v>
      </c>
      <c r="K4227">
        <v>0</v>
      </c>
      <c r="L4227" t="s">
        <v>3991</v>
      </c>
      <c r="M4227" t="s">
        <v>13663</v>
      </c>
      <c r="N4227" t="s">
        <v>13667</v>
      </c>
      <c r="O4227" t="s">
        <v>1753</v>
      </c>
    </row>
    <row r="4228" spans="1:19">
      <c r="A4228" t="s">
        <v>13712</v>
      </c>
      <c r="B4228" t="s">
        <v>1162</v>
      </c>
      <c r="C4228" t="s">
        <v>2486</v>
      </c>
      <c r="D4228" t="s">
        <v>1743</v>
      </c>
      <c r="E4228" t="s">
        <v>2487</v>
      </c>
      <c r="F4228" t="s">
        <v>2580</v>
      </c>
      <c r="G4228" t="s">
        <v>542</v>
      </c>
      <c r="H4228" t="s">
        <v>1379</v>
      </c>
      <c r="I4228" t="s">
        <v>1380</v>
      </c>
      <c r="J4228">
        <v>2025</v>
      </c>
      <c r="K4228">
        <v>0</v>
      </c>
      <c r="L4228" t="s">
        <v>3536</v>
      </c>
      <c r="M4228" t="s">
        <v>13663</v>
      </c>
      <c r="N4228" t="s">
        <v>13667</v>
      </c>
      <c r="O4228" t="s">
        <v>1753</v>
      </c>
    </row>
    <row r="4229" spans="1:19">
      <c r="A4229" t="s">
        <v>13713</v>
      </c>
      <c r="B4229" t="s">
        <v>1163</v>
      </c>
      <c r="C4229" t="s">
        <v>2486</v>
      </c>
      <c r="D4229" t="s">
        <v>1743</v>
      </c>
      <c r="E4229" t="s">
        <v>2487</v>
      </c>
      <c r="F4229" t="s">
        <v>2580</v>
      </c>
      <c r="G4229" t="s">
        <v>548</v>
      </c>
      <c r="H4229" t="s">
        <v>1379</v>
      </c>
      <c r="I4229" t="s">
        <v>1380</v>
      </c>
      <c r="J4229">
        <v>2025</v>
      </c>
      <c r="K4229">
        <v>0</v>
      </c>
      <c r="L4229" t="s">
        <v>3128</v>
      </c>
      <c r="M4229" t="s">
        <v>13663</v>
      </c>
      <c r="N4229" t="s">
        <v>13667</v>
      </c>
      <c r="O4229" t="s">
        <v>1753</v>
      </c>
    </row>
    <row r="4230" spans="1:19">
      <c r="A4230" t="s">
        <v>13714</v>
      </c>
      <c r="B4230" t="s">
        <v>1164</v>
      </c>
      <c r="C4230" t="s">
        <v>2486</v>
      </c>
      <c r="D4230" t="s">
        <v>1743</v>
      </c>
      <c r="E4230" t="s">
        <v>2487</v>
      </c>
      <c r="F4230" t="s">
        <v>2580</v>
      </c>
      <c r="G4230" t="s">
        <v>554</v>
      </c>
      <c r="H4230" t="s">
        <v>1379</v>
      </c>
      <c r="I4230" t="s">
        <v>1380</v>
      </c>
      <c r="J4230">
        <v>2025</v>
      </c>
      <c r="K4230">
        <v>0</v>
      </c>
      <c r="L4230" t="s">
        <v>3131</v>
      </c>
      <c r="M4230" t="s">
        <v>13663</v>
      </c>
      <c r="N4230" t="s">
        <v>13667</v>
      </c>
      <c r="O4230" t="s">
        <v>1753</v>
      </c>
    </row>
    <row r="4231" spans="1:19">
      <c r="A4231" t="s">
        <v>13715</v>
      </c>
      <c r="B4231" t="s">
        <v>1165</v>
      </c>
      <c r="C4231" t="s">
        <v>2486</v>
      </c>
      <c r="D4231" t="s">
        <v>1743</v>
      </c>
      <c r="E4231" t="s">
        <v>2487</v>
      </c>
      <c r="F4231" t="s">
        <v>2580</v>
      </c>
      <c r="G4231" t="s">
        <v>560</v>
      </c>
      <c r="H4231" t="s">
        <v>1379</v>
      </c>
      <c r="I4231" t="s">
        <v>1380</v>
      </c>
      <c r="J4231">
        <v>2025</v>
      </c>
      <c r="K4231">
        <v>0</v>
      </c>
      <c r="L4231" t="s">
        <v>3133</v>
      </c>
      <c r="M4231" t="s">
        <v>13663</v>
      </c>
      <c r="N4231" t="s">
        <v>13667</v>
      </c>
      <c r="O4231" t="s">
        <v>1753</v>
      </c>
    </row>
    <row r="4232" spans="1:19">
      <c r="A4232" t="s">
        <v>13716</v>
      </c>
      <c r="B4232" t="s">
        <v>1166</v>
      </c>
      <c r="C4232" t="s">
        <v>2486</v>
      </c>
      <c r="D4232" t="s">
        <v>1743</v>
      </c>
      <c r="E4232" t="s">
        <v>2487</v>
      </c>
      <c r="F4232" t="s">
        <v>2580</v>
      </c>
      <c r="G4232" t="s">
        <v>566</v>
      </c>
      <c r="H4232" t="s">
        <v>1379</v>
      </c>
      <c r="I4232" t="s">
        <v>1380</v>
      </c>
      <c r="J4232">
        <v>2025</v>
      </c>
      <c r="K4232">
        <v>0</v>
      </c>
      <c r="L4232" t="s">
        <v>3135</v>
      </c>
      <c r="M4232" t="s">
        <v>13663</v>
      </c>
      <c r="N4232" t="s">
        <v>13667</v>
      </c>
      <c r="O4232" t="s">
        <v>1753</v>
      </c>
    </row>
    <row r="4233" spans="1:19">
      <c r="A4233" t="s">
        <v>13717</v>
      </c>
      <c r="B4233" t="s">
        <v>1167</v>
      </c>
      <c r="C4233" t="s">
        <v>2486</v>
      </c>
      <c r="D4233" t="s">
        <v>1743</v>
      </c>
      <c r="E4233" t="s">
        <v>2487</v>
      </c>
      <c r="F4233" t="s">
        <v>2699</v>
      </c>
      <c r="G4233" t="s">
        <v>572</v>
      </c>
      <c r="H4233" t="s">
        <v>1379</v>
      </c>
      <c r="I4233" t="s">
        <v>1380</v>
      </c>
      <c r="J4233">
        <v>2025</v>
      </c>
      <c r="K4233">
        <v>100</v>
      </c>
      <c r="L4233" t="s">
        <v>2700</v>
      </c>
      <c r="M4233" t="s">
        <v>13718</v>
      </c>
      <c r="N4233" t="s">
        <v>13719</v>
      </c>
      <c r="O4233" t="s">
        <v>1753</v>
      </c>
    </row>
    <row r="4234" spans="1:19">
      <c r="A4234" t="s">
        <v>13720</v>
      </c>
      <c r="B4234" t="s">
        <v>1168</v>
      </c>
      <c r="C4234" t="s">
        <v>2486</v>
      </c>
      <c r="D4234" t="s">
        <v>1742</v>
      </c>
      <c r="E4234" t="s">
        <v>2487</v>
      </c>
      <c r="F4234" t="s">
        <v>2573</v>
      </c>
      <c r="G4234" t="s">
        <v>578</v>
      </c>
      <c r="H4234" t="s">
        <v>1379</v>
      </c>
      <c r="I4234" t="s">
        <v>1380</v>
      </c>
      <c r="J4234">
        <v>2025</v>
      </c>
      <c r="K4234">
        <v>0</v>
      </c>
      <c r="L4234" t="s">
        <v>3140</v>
      </c>
      <c r="M4234" t="s">
        <v>2404</v>
      </c>
      <c r="N4234" t="s">
        <v>13721</v>
      </c>
      <c r="O4234" t="s">
        <v>1753</v>
      </c>
    </row>
    <row r="4235" spans="1:19">
      <c r="A4235" t="s">
        <v>13722</v>
      </c>
      <c r="B4235" t="s">
        <v>1169</v>
      </c>
      <c r="C4235" t="s">
        <v>2486</v>
      </c>
      <c r="D4235" t="s">
        <v>1742</v>
      </c>
      <c r="E4235" t="s">
        <v>2487</v>
      </c>
      <c r="F4235" t="s">
        <v>2526</v>
      </c>
      <c r="G4235" t="s">
        <v>580</v>
      </c>
      <c r="H4235" t="s">
        <v>1379</v>
      </c>
      <c r="I4235" t="s">
        <v>1380</v>
      </c>
      <c r="J4235">
        <v>2025</v>
      </c>
      <c r="K4235">
        <v>0</v>
      </c>
      <c r="L4235" t="s">
        <v>3143</v>
      </c>
      <c r="M4235" t="s">
        <v>2404</v>
      </c>
      <c r="N4235" t="s">
        <v>13721</v>
      </c>
      <c r="O4235" t="s">
        <v>1753</v>
      </c>
    </row>
    <row r="4236" spans="1:19">
      <c r="A4236" t="s">
        <v>13723</v>
      </c>
      <c r="B4236" t="s">
        <v>1170</v>
      </c>
      <c r="C4236" t="s">
        <v>2486</v>
      </c>
      <c r="D4236" t="s">
        <v>1742</v>
      </c>
      <c r="E4236" t="s">
        <v>2487</v>
      </c>
      <c r="F4236" t="s">
        <v>2552</v>
      </c>
      <c r="G4236" t="s">
        <v>585</v>
      </c>
      <c r="H4236" t="s">
        <v>1379</v>
      </c>
      <c r="I4236" t="s">
        <v>1380</v>
      </c>
      <c r="J4236">
        <v>2025</v>
      </c>
      <c r="K4236">
        <v>0</v>
      </c>
      <c r="L4236" t="s">
        <v>3145</v>
      </c>
      <c r="M4236" t="s">
        <v>2404</v>
      </c>
      <c r="N4236" t="s">
        <v>13724</v>
      </c>
      <c r="O4236" t="s">
        <v>1753</v>
      </c>
    </row>
    <row r="4237" spans="1:19">
      <c r="A4237" t="s">
        <v>13725</v>
      </c>
      <c r="B4237" t="s">
        <v>1171</v>
      </c>
      <c r="C4237" t="s">
        <v>2486</v>
      </c>
      <c r="D4237" t="s">
        <v>1742</v>
      </c>
      <c r="E4237" t="s">
        <v>2487</v>
      </c>
      <c r="F4237" t="s">
        <v>2565</v>
      </c>
      <c r="G4237" t="s">
        <v>590</v>
      </c>
      <c r="H4237" t="s">
        <v>1379</v>
      </c>
      <c r="I4237" t="s">
        <v>1380</v>
      </c>
      <c r="J4237">
        <v>2025</v>
      </c>
      <c r="K4237">
        <v>0</v>
      </c>
      <c r="L4237" t="s">
        <v>3147</v>
      </c>
      <c r="M4237" t="s">
        <v>2404</v>
      </c>
      <c r="N4237" t="s">
        <v>13721</v>
      </c>
      <c r="O4237" t="s">
        <v>1753</v>
      </c>
    </row>
    <row r="4238" spans="1:19">
      <c r="A4238" t="s">
        <v>13726</v>
      </c>
      <c r="B4238" t="s">
        <v>1172</v>
      </c>
      <c r="C4238" t="s">
        <v>2486</v>
      </c>
      <c r="D4238" t="s">
        <v>1742</v>
      </c>
      <c r="E4238" t="s">
        <v>2487</v>
      </c>
      <c r="F4238" t="s">
        <v>2526</v>
      </c>
      <c r="G4238" t="s">
        <v>592</v>
      </c>
      <c r="H4238" t="s">
        <v>1379</v>
      </c>
      <c r="I4238" t="s">
        <v>1380</v>
      </c>
      <c r="J4238">
        <v>2025</v>
      </c>
      <c r="K4238">
        <v>0</v>
      </c>
      <c r="L4238" t="s">
        <v>3149</v>
      </c>
      <c r="M4238" t="s">
        <v>2404</v>
      </c>
      <c r="N4238" t="s">
        <v>13721</v>
      </c>
      <c r="O4238" t="s">
        <v>1753</v>
      </c>
    </row>
    <row r="4239" spans="1:19">
      <c r="A4239" t="s">
        <v>13727</v>
      </c>
      <c r="B4239" t="s">
        <v>1173</v>
      </c>
      <c r="C4239" t="s">
        <v>2486</v>
      </c>
      <c r="D4239" t="s">
        <v>1744</v>
      </c>
      <c r="E4239" t="s">
        <v>2499</v>
      </c>
      <c r="F4239" t="s">
        <v>2526</v>
      </c>
      <c r="G4239" t="s">
        <v>596</v>
      </c>
      <c r="H4239" t="s">
        <v>1379</v>
      </c>
      <c r="I4239" t="s">
        <v>1380</v>
      </c>
      <c r="J4239">
        <v>2025</v>
      </c>
      <c r="K4239">
        <v>67</v>
      </c>
      <c r="L4239" t="s">
        <v>4025</v>
      </c>
      <c r="M4239" t="s">
        <v>13728</v>
      </c>
      <c r="N4239" t="s">
        <v>13729</v>
      </c>
      <c r="O4239" t="s">
        <v>1779</v>
      </c>
      <c r="P4239" t="s">
        <v>13730</v>
      </c>
      <c r="Q4239" t="s">
        <v>13731</v>
      </c>
      <c r="S4239" t="s">
        <v>13732</v>
      </c>
    </row>
    <row r="4240" spans="1:19">
      <c r="A4240" t="s">
        <v>13733</v>
      </c>
      <c r="B4240" t="s">
        <v>1174</v>
      </c>
      <c r="C4240" t="s">
        <v>2486</v>
      </c>
      <c r="D4240" t="s">
        <v>1744</v>
      </c>
      <c r="E4240" t="s">
        <v>2499</v>
      </c>
      <c r="F4240" t="s">
        <v>2526</v>
      </c>
      <c r="G4240" t="s">
        <v>602</v>
      </c>
      <c r="H4240" t="s">
        <v>1379</v>
      </c>
      <c r="I4240" t="s">
        <v>1380</v>
      </c>
      <c r="J4240">
        <v>2025</v>
      </c>
      <c r="K4240">
        <v>100</v>
      </c>
      <c r="L4240" t="s">
        <v>2722</v>
      </c>
      <c r="M4240" t="s">
        <v>13645</v>
      </c>
      <c r="N4240" t="s">
        <v>13734</v>
      </c>
      <c r="O4240" t="s">
        <v>1753</v>
      </c>
    </row>
    <row r="4241" spans="1:19">
      <c r="A4241" t="s">
        <v>13735</v>
      </c>
      <c r="B4241" t="s">
        <v>1175</v>
      </c>
      <c r="C4241" t="s">
        <v>2486</v>
      </c>
      <c r="D4241" t="s">
        <v>1744</v>
      </c>
      <c r="E4241" t="s">
        <v>2499</v>
      </c>
      <c r="F4241" t="s">
        <v>2552</v>
      </c>
      <c r="G4241" t="s">
        <v>608</v>
      </c>
      <c r="H4241" t="s">
        <v>1379</v>
      </c>
      <c r="I4241" t="s">
        <v>1380</v>
      </c>
      <c r="J4241">
        <v>2025</v>
      </c>
      <c r="K4241">
        <v>100</v>
      </c>
      <c r="L4241" t="s">
        <v>2725</v>
      </c>
      <c r="M4241" t="s">
        <v>13645</v>
      </c>
      <c r="N4241" t="s">
        <v>13736</v>
      </c>
      <c r="O4241" t="s">
        <v>1753</v>
      </c>
    </row>
    <row r="4242" spans="1:19">
      <c r="A4242" t="s">
        <v>13737</v>
      </c>
      <c r="B4242" t="s">
        <v>1176</v>
      </c>
      <c r="C4242" t="s">
        <v>2486</v>
      </c>
      <c r="D4242" t="s">
        <v>1744</v>
      </c>
      <c r="E4242" t="s">
        <v>2499</v>
      </c>
      <c r="F4242" t="s">
        <v>2552</v>
      </c>
      <c r="G4242" t="s">
        <v>612</v>
      </c>
      <c r="H4242" t="s">
        <v>1379</v>
      </c>
      <c r="I4242" t="s">
        <v>1380</v>
      </c>
      <c r="J4242">
        <v>2025</v>
      </c>
      <c r="K4242">
        <v>100</v>
      </c>
      <c r="L4242" t="s">
        <v>2728</v>
      </c>
      <c r="M4242" t="s">
        <v>13645</v>
      </c>
      <c r="N4242" t="s">
        <v>13738</v>
      </c>
      <c r="O4242" t="s">
        <v>1753</v>
      </c>
    </row>
    <row r="4243" spans="1:19">
      <c r="A4243" t="s">
        <v>13739</v>
      </c>
      <c r="B4243" t="s">
        <v>1177</v>
      </c>
      <c r="C4243" t="s">
        <v>2486</v>
      </c>
      <c r="D4243" t="s">
        <v>1744</v>
      </c>
      <c r="E4243" t="s">
        <v>2499</v>
      </c>
      <c r="F4243" t="s">
        <v>2565</v>
      </c>
      <c r="G4243" t="s">
        <v>618</v>
      </c>
      <c r="H4243" t="s">
        <v>1379</v>
      </c>
      <c r="I4243" t="s">
        <v>1380</v>
      </c>
      <c r="J4243">
        <v>2025</v>
      </c>
      <c r="K4243">
        <v>67</v>
      </c>
      <c r="L4243" t="s">
        <v>3046</v>
      </c>
      <c r="M4243" t="s">
        <v>13645</v>
      </c>
      <c r="N4243" t="s">
        <v>13740</v>
      </c>
      <c r="O4243" t="s">
        <v>1779</v>
      </c>
      <c r="P4243" t="s">
        <v>2566</v>
      </c>
      <c r="Q4243" t="s">
        <v>13741</v>
      </c>
      <c r="S4243" t="s">
        <v>13742</v>
      </c>
    </row>
    <row r="4244" spans="1:19">
      <c r="A4244" t="s">
        <v>13743</v>
      </c>
      <c r="B4244" t="s">
        <v>1178</v>
      </c>
      <c r="C4244" t="s">
        <v>2486</v>
      </c>
      <c r="D4244" t="s">
        <v>1748</v>
      </c>
      <c r="E4244" t="s">
        <v>2733</v>
      </c>
      <c r="F4244" t="s">
        <v>2734</v>
      </c>
      <c r="G4244" t="s">
        <v>621</v>
      </c>
      <c r="H4244" t="s">
        <v>1379</v>
      </c>
      <c r="I4244" t="s">
        <v>1380</v>
      </c>
      <c r="J4244">
        <v>2025</v>
      </c>
      <c r="K4244">
        <v>0</v>
      </c>
      <c r="L4244" t="s">
        <v>3163</v>
      </c>
      <c r="M4244" t="s">
        <v>2383</v>
      </c>
      <c r="N4244" t="s">
        <v>13744</v>
      </c>
      <c r="O4244" t="s">
        <v>1753</v>
      </c>
    </row>
    <row r="4245" spans="1:19">
      <c r="A4245" t="s">
        <v>13745</v>
      </c>
      <c r="B4245" t="s">
        <v>1179</v>
      </c>
      <c r="C4245" t="s">
        <v>2486</v>
      </c>
      <c r="D4245" t="s">
        <v>1748</v>
      </c>
      <c r="E4245" t="s">
        <v>2733</v>
      </c>
      <c r="F4245" t="s">
        <v>2734</v>
      </c>
      <c r="G4245" t="s">
        <v>627</v>
      </c>
      <c r="H4245" t="s">
        <v>1379</v>
      </c>
      <c r="I4245" t="s">
        <v>1380</v>
      </c>
      <c r="J4245">
        <v>2025</v>
      </c>
      <c r="K4245">
        <v>0</v>
      </c>
      <c r="L4245" t="s">
        <v>3167</v>
      </c>
      <c r="M4245" t="s">
        <v>2383</v>
      </c>
      <c r="N4245" t="s">
        <v>13744</v>
      </c>
      <c r="O4245" t="s">
        <v>1753</v>
      </c>
    </row>
    <row r="4246" spans="1:19">
      <c r="A4246" t="s">
        <v>13746</v>
      </c>
      <c r="B4246" t="s">
        <v>1180</v>
      </c>
      <c r="C4246" t="s">
        <v>2486</v>
      </c>
      <c r="D4246" t="s">
        <v>1748</v>
      </c>
      <c r="E4246" t="s">
        <v>2733</v>
      </c>
      <c r="F4246" t="s">
        <v>2734</v>
      </c>
      <c r="G4246" t="s">
        <v>633</v>
      </c>
      <c r="H4246" t="s">
        <v>1379</v>
      </c>
      <c r="I4246" t="s">
        <v>1380</v>
      </c>
      <c r="J4246">
        <v>2025</v>
      </c>
      <c r="K4246">
        <v>0</v>
      </c>
      <c r="L4246" t="s">
        <v>2741</v>
      </c>
      <c r="M4246" t="s">
        <v>2404</v>
      </c>
      <c r="N4246" t="s">
        <v>13747</v>
      </c>
      <c r="O4246" t="s">
        <v>1753</v>
      </c>
    </row>
    <row r="4247" spans="1:19">
      <c r="A4247" t="s">
        <v>13748</v>
      </c>
      <c r="B4247" t="s">
        <v>1181</v>
      </c>
      <c r="C4247" t="s">
        <v>2486</v>
      </c>
      <c r="D4247" t="s">
        <v>1748</v>
      </c>
      <c r="E4247" t="s">
        <v>2733</v>
      </c>
      <c r="F4247" t="s">
        <v>2734</v>
      </c>
      <c r="G4247" t="s">
        <v>639</v>
      </c>
      <c r="H4247" t="s">
        <v>1379</v>
      </c>
      <c r="I4247" t="s">
        <v>1380</v>
      </c>
      <c r="J4247">
        <v>2025</v>
      </c>
      <c r="K4247">
        <v>0</v>
      </c>
      <c r="L4247" t="s">
        <v>3172</v>
      </c>
      <c r="M4247" t="s">
        <v>2383</v>
      </c>
      <c r="N4247" t="s">
        <v>13749</v>
      </c>
      <c r="O4247" t="s">
        <v>1753</v>
      </c>
    </row>
    <row r="4248" spans="1:19">
      <c r="A4248" t="s">
        <v>13750</v>
      </c>
      <c r="B4248" t="s">
        <v>1182</v>
      </c>
      <c r="C4248" t="s">
        <v>2486</v>
      </c>
      <c r="D4248" t="s">
        <v>1745</v>
      </c>
      <c r="E4248" t="s">
        <v>2504</v>
      </c>
      <c r="F4248" t="s">
        <v>2526</v>
      </c>
      <c r="G4248" t="s">
        <v>645</v>
      </c>
      <c r="H4248" t="s">
        <v>1379</v>
      </c>
      <c r="I4248" t="s">
        <v>1380</v>
      </c>
      <c r="J4248">
        <v>2025</v>
      </c>
      <c r="K4248">
        <v>33</v>
      </c>
      <c r="L4248" t="s">
        <v>3605</v>
      </c>
      <c r="M4248" t="s">
        <v>2404</v>
      </c>
      <c r="N4248" t="s">
        <v>13751</v>
      </c>
      <c r="O4248" t="s">
        <v>1779</v>
      </c>
      <c r="P4248" t="s">
        <v>13752</v>
      </c>
      <c r="Q4248" t="s">
        <v>13753</v>
      </c>
      <c r="R4248" t="s">
        <v>13754</v>
      </c>
      <c r="S4248" t="s">
        <v>13755</v>
      </c>
    </row>
    <row r="4249" spans="1:19">
      <c r="A4249" t="s">
        <v>13756</v>
      </c>
      <c r="B4249" t="s">
        <v>1183</v>
      </c>
      <c r="C4249" t="s">
        <v>2486</v>
      </c>
      <c r="D4249" t="s">
        <v>1745</v>
      </c>
      <c r="E4249" t="s">
        <v>2504</v>
      </c>
      <c r="F4249" t="s">
        <v>2526</v>
      </c>
      <c r="G4249" t="s">
        <v>651</v>
      </c>
      <c r="H4249" t="s">
        <v>1379</v>
      </c>
      <c r="I4249" t="s">
        <v>1380</v>
      </c>
      <c r="J4249">
        <v>2025</v>
      </c>
      <c r="K4249">
        <v>0</v>
      </c>
      <c r="L4249" t="s">
        <v>2751</v>
      </c>
      <c r="M4249" t="s">
        <v>2404</v>
      </c>
      <c r="N4249" t="s">
        <v>13751</v>
      </c>
      <c r="O4249" t="s">
        <v>1753</v>
      </c>
    </row>
    <row r="4250" spans="1:19">
      <c r="A4250" t="s">
        <v>13757</v>
      </c>
      <c r="B4250" t="s">
        <v>1184</v>
      </c>
      <c r="C4250" t="s">
        <v>2486</v>
      </c>
      <c r="D4250" t="s">
        <v>1745</v>
      </c>
      <c r="E4250" t="s">
        <v>2504</v>
      </c>
      <c r="F4250" t="s">
        <v>2526</v>
      </c>
      <c r="G4250" t="s">
        <v>657</v>
      </c>
      <c r="H4250" t="s">
        <v>1379</v>
      </c>
      <c r="I4250" t="s">
        <v>1380</v>
      </c>
      <c r="J4250">
        <v>2025</v>
      </c>
      <c r="K4250">
        <v>100</v>
      </c>
      <c r="L4250" t="s">
        <v>2756</v>
      </c>
      <c r="M4250" t="s">
        <v>2404</v>
      </c>
      <c r="N4250" t="s">
        <v>13751</v>
      </c>
      <c r="O4250" t="s">
        <v>1779</v>
      </c>
      <c r="P4250" t="s">
        <v>2756</v>
      </c>
      <c r="Q4250" t="s">
        <v>13758</v>
      </c>
      <c r="R4250" t="s">
        <v>13759</v>
      </c>
      <c r="S4250" t="s">
        <v>13760</v>
      </c>
    </row>
    <row r="4251" spans="1:19">
      <c r="A4251" t="s">
        <v>13761</v>
      </c>
      <c r="B4251" t="s">
        <v>1185</v>
      </c>
      <c r="C4251" t="s">
        <v>2486</v>
      </c>
      <c r="D4251" t="s">
        <v>1745</v>
      </c>
      <c r="E4251" t="s">
        <v>2504</v>
      </c>
      <c r="F4251" t="s">
        <v>2552</v>
      </c>
      <c r="G4251" t="s">
        <v>661</v>
      </c>
      <c r="H4251" t="s">
        <v>1379</v>
      </c>
      <c r="I4251" t="s">
        <v>1380</v>
      </c>
      <c r="J4251">
        <v>2025</v>
      </c>
      <c r="K4251">
        <v>100</v>
      </c>
      <c r="L4251" t="s">
        <v>2760</v>
      </c>
      <c r="M4251" t="s">
        <v>2404</v>
      </c>
      <c r="N4251" t="s">
        <v>13751</v>
      </c>
      <c r="O4251" t="s">
        <v>1779</v>
      </c>
      <c r="P4251" t="s">
        <v>2760</v>
      </c>
      <c r="Q4251" t="s">
        <v>13762</v>
      </c>
      <c r="R4251" t="s">
        <v>13763</v>
      </c>
      <c r="S4251" t="s">
        <v>13760</v>
      </c>
    </row>
    <row r="4252" spans="1:19">
      <c r="A4252" t="s">
        <v>13764</v>
      </c>
      <c r="B4252" t="s">
        <v>1186</v>
      </c>
      <c r="C4252" t="s">
        <v>2486</v>
      </c>
      <c r="D4252" t="s">
        <v>1745</v>
      </c>
      <c r="E4252" t="s">
        <v>2504</v>
      </c>
      <c r="F4252" t="s">
        <v>2552</v>
      </c>
      <c r="G4252" t="s">
        <v>665</v>
      </c>
      <c r="H4252" t="s">
        <v>1379</v>
      </c>
      <c r="I4252" t="s">
        <v>1380</v>
      </c>
      <c r="J4252">
        <v>2025</v>
      </c>
      <c r="K4252">
        <v>67</v>
      </c>
      <c r="L4252" t="s">
        <v>6281</v>
      </c>
      <c r="M4252" t="s">
        <v>2404</v>
      </c>
      <c r="N4252" t="s">
        <v>13751</v>
      </c>
      <c r="O4252" t="s">
        <v>1779</v>
      </c>
      <c r="P4252" t="s">
        <v>2763</v>
      </c>
      <c r="Q4252" t="s">
        <v>13765</v>
      </c>
      <c r="R4252" t="s">
        <v>13766</v>
      </c>
      <c r="S4252" t="s">
        <v>13767</v>
      </c>
    </row>
    <row r="4253" spans="1:19">
      <c r="A4253" t="s">
        <v>13768</v>
      </c>
      <c r="B4253" t="s">
        <v>1187</v>
      </c>
      <c r="C4253" t="s">
        <v>2486</v>
      </c>
      <c r="D4253" t="s">
        <v>1745</v>
      </c>
      <c r="E4253" t="s">
        <v>2504</v>
      </c>
      <c r="F4253" t="s">
        <v>2552</v>
      </c>
      <c r="G4253" t="s">
        <v>671</v>
      </c>
      <c r="H4253" t="s">
        <v>1379</v>
      </c>
      <c r="I4253" t="s">
        <v>1380</v>
      </c>
      <c r="J4253">
        <v>2025</v>
      </c>
      <c r="K4253">
        <v>100</v>
      </c>
      <c r="L4253" t="s">
        <v>2766</v>
      </c>
      <c r="M4253" t="s">
        <v>2404</v>
      </c>
      <c r="N4253" t="s">
        <v>13751</v>
      </c>
      <c r="O4253" t="s">
        <v>1779</v>
      </c>
      <c r="P4253" t="s">
        <v>2766</v>
      </c>
      <c r="Q4253" t="s">
        <v>13769</v>
      </c>
      <c r="R4253" t="s">
        <v>13770</v>
      </c>
      <c r="S4253" t="s">
        <v>13760</v>
      </c>
    </row>
    <row r="4254" spans="1:19">
      <c r="A4254" t="s">
        <v>13771</v>
      </c>
      <c r="B4254" t="s">
        <v>1188</v>
      </c>
      <c r="C4254" t="s">
        <v>2486</v>
      </c>
      <c r="D4254" t="s">
        <v>1745</v>
      </c>
      <c r="E4254" t="s">
        <v>2504</v>
      </c>
      <c r="F4254" t="s">
        <v>2565</v>
      </c>
      <c r="G4254" t="s">
        <v>675</v>
      </c>
      <c r="H4254" t="s">
        <v>1379</v>
      </c>
      <c r="I4254" t="s">
        <v>1380</v>
      </c>
      <c r="J4254">
        <v>2025</v>
      </c>
      <c r="K4254">
        <v>100</v>
      </c>
      <c r="L4254" t="s">
        <v>2566</v>
      </c>
      <c r="M4254" t="s">
        <v>2404</v>
      </c>
      <c r="N4254" t="s">
        <v>13751</v>
      </c>
      <c r="O4254" t="s">
        <v>1779</v>
      </c>
      <c r="P4254" t="s">
        <v>2566</v>
      </c>
      <c r="Q4254" t="s">
        <v>13772</v>
      </c>
      <c r="R4254" t="s">
        <v>13773</v>
      </c>
      <c r="S4254" t="s">
        <v>13774</v>
      </c>
    </row>
    <row r="4255" spans="1:19">
      <c r="A4255" t="s">
        <v>13775</v>
      </c>
      <c r="B4255" t="s">
        <v>1189</v>
      </c>
      <c r="C4255" t="s">
        <v>2486</v>
      </c>
      <c r="D4255" t="s">
        <v>1745</v>
      </c>
      <c r="E4255" t="s">
        <v>2504</v>
      </c>
      <c r="F4255" t="s">
        <v>2565</v>
      </c>
      <c r="G4255" t="s">
        <v>677</v>
      </c>
      <c r="H4255" t="s">
        <v>1379</v>
      </c>
      <c r="I4255" t="s">
        <v>1380</v>
      </c>
      <c r="J4255">
        <v>2025</v>
      </c>
      <c r="K4255">
        <v>33</v>
      </c>
      <c r="L4255" t="s">
        <v>2622</v>
      </c>
      <c r="M4255" t="s">
        <v>2404</v>
      </c>
      <c r="N4255" t="s">
        <v>13751</v>
      </c>
      <c r="O4255" t="s">
        <v>1753</v>
      </c>
      <c r="S4255" t="s">
        <v>13776</v>
      </c>
    </row>
    <row r="4256" spans="1:19">
      <c r="A4256" t="s">
        <v>13777</v>
      </c>
      <c r="B4256" t="s">
        <v>1190</v>
      </c>
      <c r="C4256" t="s">
        <v>2486</v>
      </c>
      <c r="D4256" t="s">
        <v>1746</v>
      </c>
      <c r="E4256" t="s">
        <v>2504</v>
      </c>
      <c r="F4256" t="s">
        <v>2573</v>
      </c>
      <c r="G4256" t="s">
        <v>682</v>
      </c>
      <c r="H4256" t="s">
        <v>1379</v>
      </c>
      <c r="I4256" t="s">
        <v>1380</v>
      </c>
      <c r="J4256">
        <v>2025</v>
      </c>
      <c r="K4256">
        <v>0</v>
      </c>
      <c r="L4256" t="s">
        <v>2777</v>
      </c>
      <c r="M4256" t="s">
        <v>2404</v>
      </c>
      <c r="N4256" t="s">
        <v>13778</v>
      </c>
      <c r="O4256" t="s">
        <v>1753</v>
      </c>
    </row>
    <row r="4257" spans="1:15">
      <c r="A4257" t="s">
        <v>13779</v>
      </c>
      <c r="B4257" t="s">
        <v>1191</v>
      </c>
      <c r="C4257" t="s">
        <v>2486</v>
      </c>
      <c r="D4257" t="s">
        <v>1746</v>
      </c>
      <c r="E4257" t="s">
        <v>2504</v>
      </c>
      <c r="F4257" t="s">
        <v>2526</v>
      </c>
      <c r="G4257" t="s">
        <v>688</v>
      </c>
      <c r="H4257" t="s">
        <v>1379</v>
      </c>
      <c r="I4257" t="s">
        <v>1380</v>
      </c>
      <c r="J4257">
        <v>2025</v>
      </c>
      <c r="K4257">
        <v>0</v>
      </c>
      <c r="L4257" t="s">
        <v>3193</v>
      </c>
      <c r="M4257" t="s">
        <v>2404</v>
      </c>
      <c r="N4257" t="s">
        <v>13778</v>
      </c>
      <c r="O4257" t="s">
        <v>1753</v>
      </c>
    </row>
    <row r="4258" spans="1:15">
      <c r="A4258" t="s">
        <v>13780</v>
      </c>
      <c r="B4258" t="s">
        <v>1192</v>
      </c>
      <c r="C4258" t="s">
        <v>2486</v>
      </c>
      <c r="D4258" t="s">
        <v>1746</v>
      </c>
      <c r="E4258" t="s">
        <v>2504</v>
      </c>
      <c r="F4258" t="s">
        <v>2526</v>
      </c>
      <c r="G4258" t="s">
        <v>694</v>
      </c>
      <c r="H4258" t="s">
        <v>1379</v>
      </c>
      <c r="I4258" t="s">
        <v>1380</v>
      </c>
      <c r="J4258">
        <v>2025</v>
      </c>
      <c r="K4258">
        <v>0</v>
      </c>
      <c r="L4258" t="s">
        <v>3195</v>
      </c>
      <c r="M4258" t="s">
        <v>2404</v>
      </c>
      <c r="N4258" t="s">
        <v>13778</v>
      </c>
      <c r="O4258" t="s">
        <v>1753</v>
      </c>
    </row>
    <row r="4259" spans="1:15">
      <c r="A4259" t="s">
        <v>13781</v>
      </c>
      <c r="B4259" t="s">
        <v>1193</v>
      </c>
      <c r="C4259" t="s">
        <v>2486</v>
      </c>
      <c r="D4259" t="s">
        <v>1746</v>
      </c>
      <c r="E4259" t="s">
        <v>2504</v>
      </c>
      <c r="F4259" t="s">
        <v>2526</v>
      </c>
      <c r="G4259" t="s">
        <v>700</v>
      </c>
      <c r="H4259" t="s">
        <v>1379</v>
      </c>
      <c r="I4259" t="s">
        <v>1380</v>
      </c>
      <c r="J4259">
        <v>2025</v>
      </c>
      <c r="K4259">
        <v>0</v>
      </c>
      <c r="L4259" t="s">
        <v>3197</v>
      </c>
      <c r="M4259" t="s">
        <v>2404</v>
      </c>
      <c r="N4259" t="s">
        <v>13782</v>
      </c>
      <c r="O4259" t="s">
        <v>1753</v>
      </c>
    </row>
    <row r="4260" spans="1:15">
      <c r="A4260" t="s">
        <v>13783</v>
      </c>
      <c r="B4260" t="s">
        <v>1194</v>
      </c>
      <c r="C4260" t="s">
        <v>2486</v>
      </c>
      <c r="D4260" t="s">
        <v>1746</v>
      </c>
      <c r="E4260" t="s">
        <v>2504</v>
      </c>
      <c r="F4260" t="s">
        <v>2552</v>
      </c>
      <c r="G4260" t="s">
        <v>706</v>
      </c>
      <c r="H4260" t="s">
        <v>1379</v>
      </c>
      <c r="I4260" t="s">
        <v>1380</v>
      </c>
      <c r="J4260">
        <v>2025</v>
      </c>
      <c r="K4260">
        <v>0</v>
      </c>
      <c r="L4260" t="s">
        <v>3199</v>
      </c>
      <c r="M4260" t="s">
        <v>2404</v>
      </c>
      <c r="N4260" t="s">
        <v>13782</v>
      </c>
      <c r="O4260" t="s">
        <v>1753</v>
      </c>
    </row>
    <row r="4261" spans="1:15">
      <c r="A4261" t="s">
        <v>13784</v>
      </c>
      <c r="B4261" t="s">
        <v>1195</v>
      </c>
      <c r="C4261" t="s">
        <v>2486</v>
      </c>
      <c r="D4261" t="s">
        <v>1746</v>
      </c>
      <c r="E4261" t="s">
        <v>2504</v>
      </c>
      <c r="F4261" t="s">
        <v>2552</v>
      </c>
      <c r="G4261" t="s">
        <v>712</v>
      </c>
      <c r="H4261" t="s">
        <v>1379</v>
      </c>
      <c r="I4261" t="s">
        <v>1380</v>
      </c>
      <c r="J4261">
        <v>2025</v>
      </c>
      <c r="K4261">
        <v>0</v>
      </c>
      <c r="L4261" t="s">
        <v>3201</v>
      </c>
      <c r="M4261" t="s">
        <v>2404</v>
      </c>
      <c r="N4261" t="s">
        <v>13782</v>
      </c>
      <c r="O4261" t="s">
        <v>1753</v>
      </c>
    </row>
    <row r="4262" spans="1:15">
      <c r="A4262" t="s">
        <v>13785</v>
      </c>
      <c r="B4262" t="s">
        <v>1196</v>
      </c>
      <c r="C4262" t="s">
        <v>2486</v>
      </c>
      <c r="D4262" t="s">
        <v>1746</v>
      </c>
      <c r="E4262" t="s">
        <v>2504</v>
      </c>
      <c r="F4262" t="s">
        <v>2552</v>
      </c>
      <c r="G4262" t="s">
        <v>716</v>
      </c>
      <c r="H4262" t="s">
        <v>1379</v>
      </c>
      <c r="I4262" t="s">
        <v>1380</v>
      </c>
      <c r="J4262">
        <v>2025</v>
      </c>
      <c r="K4262">
        <v>0</v>
      </c>
      <c r="L4262" t="s">
        <v>3203</v>
      </c>
      <c r="M4262" t="s">
        <v>2404</v>
      </c>
      <c r="N4262" t="s">
        <v>13782</v>
      </c>
      <c r="O4262" t="s">
        <v>1753</v>
      </c>
    </row>
    <row r="4263" spans="1:15">
      <c r="A4263" t="s">
        <v>13786</v>
      </c>
      <c r="B4263" t="s">
        <v>1197</v>
      </c>
      <c r="C4263" t="s">
        <v>2486</v>
      </c>
      <c r="D4263" t="s">
        <v>1746</v>
      </c>
      <c r="E4263" t="s">
        <v>2504</v>
      </c>
      <c r="F4263" t="s">
        <v>2565</v>
      </c>
      <c r="G4263" t="s">
        <v>722</v>
      </c>
      <c r="H4263" t="s">
        <v>1379</v>
      </c>
      <c r="I4263" t="s">
        <v>1380</v>
      </c>
      <c r="J4263">
        <v>2025</v>
      </c>
      <c r="K4263">
        <v>0</v>
      </c>
      <c r="L4263" t="s">
        <v>2805</v>
      </c>
      <c r="M4263" t="s">
        <v>2404</v>
      </c>
      <c r="N4263" t="s">
        <v>13782</v>
      </c>
      <c r="O4263" t="s">
        <v>1753</v>
      </c>
    </row>
    <row r="4264" spans="1:15">
      <c r="A4264" t="s">
        <v>13787</v>
      </c>
      <c r="B4264" t="s">
        <v>1198</v>
      </c>
      <c r="C4264" t="s">
        <v>2486</v>
      </c>
      <c r="D4264" t="s">
        <v>1747</v>
      </c>
      <c r="E4264" t="s">
        <v>2504</v>
      </c>
      <c r="F4264" t="s">
        <v>2526</v>
      </c>
      <c r="G4264" t="s">
        <v>728</v>
      </c>
      <c r="H4264" t="s">
        <v>1379</v>
      </c>
      <c r="I4264" t="s">
        <v>1380</v>
      </c>
      <c r="J4264">
        <v>2025</v>
      </c>
      <c r="K4264">
        <v>0</v>
      </c>
      <c r="L4264" t="s">
        <v>3206</v>
      </c>
      <c r="M4264" t="s">
        <v>2404</v>
      </c>
      <c r="N4264" t="s">
        <v>13788</v>
      </c>
      <c r="O4264" t="s">
        <v>1753</v>
      </c>
    </row>
    <row r="4265" spans="1:15">
      <c r="A4265" t="s">
        <v>13789</v>
      </c>
      <c r="B4265" t="s">
        <v>1199</v>
      </c>
      <c r="C4265" t="s">
        <v>2486</v>
      </c>
      <c r="D4265" t="s">
        <v>1747</v>
      </c>
      <c r="E4265" t="s">
        <v>2504</v>
      </c>
      <c r="F4265" t="s">
        <v>2526</v>
      </c>
      <c r="G4265" t="s">
        <v>734</v>
      </c>
      <c r="H4265" t="s">
        <v>1379</v>
      </c>
      <c r="I4265" t="s">
        <v>1380</v>
      </c>
      <c r="J4265">
        <v>2025</v>
      </c>
      <c r="K4265">
        <v>0</v>
      </c>
      <c r="L4265" t="s">
        <v>3209</v>
      </c>
      <c r="M4265" t="s">
        <v>2404</v>
      </c>
      <c r="N4265" t="s">
        <v>13788</v>
      </c>
      <c r="O4265" t="s">
        <v>1753</v>
      </c>
    </row>
    <row r="4266" spans="1:15">
      <c r="A4266" t="s">
        <v>13790</v>
      </c>
      <c r="B4266" t="s">
        <v>1200</v>
      </c>
      <c r="C4266" t="s">
        <v>2486</v>
      </c>
      <c r="D4266" t="s">
        <v>1747</v>
      </c>
      <c r="E4266" t="s">
        <v>2504</v>
      </c>
      <c r="F4266" t="s">
        <v>2526</v>
      </c>
      <c r="G4266" t="s">
        <v>740</v>
      </c>
      <c r="H4266" t="s">
        <v>1379</v>
      </c>
      <c r="I4266" t="s">
        <v>1380</v>
      </c>
      <c r="J4266">
        <v>2025</v>
      </c>
      <c r="K4266">
        <v>0</v>
      </c>
      <c r="L4266" t="s">
        <v>3211</v>
      </c>
      <c r="M4266" t="s">
        <v>2404</v>
      </c>
      <c r="N4266" t="s">
        <v>13788</v>
      </c>
      <c r="O4266" t="s">
        <v>1753</v>
      </c>
    </row>
    <row r="4267" spans="1:15">
      <c r="A4267" t="s">
        <v>13791</v>
      </c>
      <c r="B4267" t="s">
        <v>1201</v>
      </c>
      <c r="C4267" t="s">
        <v>2486</v>
      </c>
      <c r="D4267" t="s">
        <v>1747</v>
      </c>
      <c r="E4267" t="s">
        <v>2504</v>
      </c>
      <c r="F4267" t="s">
        <v>2552</v>
      </c>
      <c r="G4267" t="s">
        <v>746</v>
      </c>
      <c r="H4267" t="s">
        <v>1379</v>
      </c>
      <c r="I4267" t="s">
        <v>1380</v>
      </c>
      <c r="J4267">
        <v>2025</v>
      </c>
      <c r="K4267">
        <v>0</v>
      </c>
      <c r="L4267" t="s">
        <v>3213</v>
      </c>
      <c r="M4267" t="s">
        <v>2404</v>
      </c>
      <c r="N4267" t="s">
        <v>13788</v>
      </c>
      <c r="O4267" t="s">
        <v>1753</v>
      </c>
    </row>
    <row r="4268" spans="1:15">
      <c r="A4268" t="s">
        <v>13792</v>
      </c>
      <c r="B4268" t="s">
        <v>1202</v>
      </c>
      <c r="C4268" t="s">
        <v>2486</v>
      </c>
      <c r="D4268" t="s">
        <v>1747</v>
      </c>
      <c r="E4268" t="s">
        <v>2504</v>
      </c>
      <c r="F4268" t="s">
        <v>2552</v>
      </c>
      <c r="G4268" t="s">
        <v>752</v>
      </c>
      <c r="H4268" t="s">
        <v>1379</v>
      </c>
      <c r="I4268" t="s">
        <v>1380</v>
      </c>
      <c r="J4268">
        <v>2025</v>
      </c>
      <c r="K4268">
        <v>0</v>
      </c>
      <c r="L4268" t="s">
        <v>3215</v>
      </c>
      <c r="M4268" t="s">
        <v>2404</v>
      </c>
      <c r="N4268" t="s">
        <v>13788</v>
      </c>
      <c r="O4268" t="s">
        <v>1753</v>
      </c>
    </row>
    <row r="4269" spans="1:15">
      <c r="A4269" t="s">
        <v>13793</v>
      </c>
      <c r="B4269" t="s">
        <v>1203</v>
      </c>
      <c r="C4269" t="s">
        <v>2486</v>
      </c>
      <c r="D4269" t="s">
        <v>1747</v>
      </c>
      <c r="E4269" t="s">
        <v>2504</v>
      </c>
      <c r="F4269" t="s">
        <v>2552</v>
      </c>
      <c r="G4269" t="s">
        <v>756</v>
      </c>
      <c r="H4269" t="s">
        <v>1379</v>
      </c>
      <c r="I4269" t="s">
        <v>1380</v>
      </c>
      <c r="J4269">
        <v>2025</v>
      </c>
      <c r="K4269">
        <v>0</v>
      </c>
      <c r="L4269" t="s">
        <v>3217</v>
      </c>
      <c r="M4269" t="s">
        <v>2404</v>
      </c>
      <c r="N4269" t="s">
        <v>13788</v>
      </c>
      <c r="O4269" t="s">
        <v>1753</v>
      </c>
    </row>
    <row r="4270" spans="1:15">
      <c r="A4270" t="s">
        <v>13794</v>
      </c>
      <c r="B4270" t="s">
        <v>1204</v>
      </c>
      <c r="C4270" t="s">
        <v>2486</v>
      </c>
      <c r="D4270" t="s">
        <v>1747</v>
      </c>
      <c r="E4270" t="s">
        <v>2504</v>
      </c>
      <c r="F4270" t="s">
        <v>2565</v>
      </c>
      <c r="G4270" t="s">
        <v>762</v>
      </c>
      <c r="H4270" t="s">
        <v>1379</v>
      </c>
      <c r="I4270" t="s">
        <v>1380</v>
      </c>
      <c r="J4270">
        <v>2025</v>
      </c>
      <c r="K4270">
        <v>0</v>
      </c>
      <c r="L4270" t="s">
        <v>2826</v>
      </c>
      <c r="M4270" t="s">
        <v>2404</v>
      </c>
      <c r="N4270" t="s">
        <v>13788</v>
      </c>
      <c r="O4270" t="s">
        <v>1753</v>
      </c>
    </row>
    <row r="4271" spans="1:15">
      <c r="A4271" t="s">
        <v>13795</v>
      </c>
      <c r="B4271" t="s">
        <v>1205</v>
      </c>
      <c r="C4271" t="s">
        <v>2486</v>
      </c>
      <c r="D4271" t="s">
        <v>1747</v>
      </c>
      <c r="E4271" t="s">
        <v>2504</v>
      </c>
      <c r="F4271" t="s">
        <v>2573</v>
      </c>
      <c r="G4271" t="s">
        <v>768</v>
      </c>
      <c r="H4271" t="s">
        <v>1379</v>
      </c>
      <c r="I4271" t="s">
        <v>1380</v>
      </c>
      <c r="J4271">
        <v>2025</v>
      </c>
      <c r="K4271">
        <v>0</v>
      </c>
      <c r="L4271" t="s">
        <v>2829</v>
      </c>
      <c r="M4271" t="s">
        <v>2404</v>
      </c>
      <c r="N4271" t="s">
        <v>13788</v>
      </c>
      <c r="O4271" t="s">
        <v>1753</v>
      </c>
    </row>
    <row r="4272" spans="1:15">
      <c r="A4272" t="s">
        <v>13796</v>
      </c>
      <c r="B4272" t="s">
        <v>1206</v>
      </c>
      <c r="C4272" t="s">
        <v>2486</v>
      </c>
      <c r="D4272" t="s">
        <v>1747</v>
      </c>
      <c r="E4272" t="s">
        <v>2504</v>
      </c>
      <c r="F4272" t="s">
        <v>2580</v>
      </c>
      <c r="G4272" t="s">
        <v>774</v>
      </c>
      <c r="H4272" t="s">
        <v>1379</v>
      </c>
      <c r="I4272" t="s">
        <v>1380</v>
      </c>
      <c r="J4272">
        <v>2025</v>
      </c>
      <c r="K4272">
        <v>0</v>
      </c>
      <c r="L4272" t="s">
        <v>2832</v>
      </c>
      <c r="M4272" t="s">
        <v>2404</v>
      </c>
      <c r="N4272" t="s">
        <v>13788</v>
      </c>
      <c r="O4272" t="s">
        <v>1753</v>
      </c>
    </row>
    <row r="4273" spans="1:15">
      <c r="A4273" t="s">
        <v>13797</v>
      </c>
      <c r="B4273" t="s">
        <v>1207</v>
      </c>
      <c r="C4273" t="s">
        <v>2486</v>
      </c>
      <c r="D4273" t="s">
        <v>1747</v>
      </c>
      <c r="E4273" t="s">
        <v>2504</v>
      </c>
      <c r="F4273" t="s">
        <v>2580</v>
      </c>
      <c r="G4273" t="s">
        <v>780</v>
      </c>
      <c r="H4273" t="s">
        <v>1379</v>
      </c>
      <c r="I4273" t="s">
        <v>1380</v>
      </c>
      <c r="J4273">
        <v>2025</v>
      </c>
      <c r="K4273">
        <v>0</v>
      </c>
      <c r="L4273" t="s">
        <v>2835</v>
      </c>
      <c r="M4273" t="s">
        <v>2404</v>
      </c>
      <c r="N4273" t="s">
        <v>13788</v>
      </c>
      <c r="O4273" t="s">
        <v>1753</v>
      </c>
    </row>
    <row r="4274" spans="1:15">
      <c r="A4274" t="s">
        <v>13798</v>
      </c>
      <c r="B4274" t="s">
        <v>1208</v>
      </c>
      <c r="C4274" t="s">
        <v>2486</v>
      </c>
      <c r="D4274" t="s">
        <v>1747</v>
      </c>
      <c r="E4274" t="s">
        <v>2504</v>
      </c>
      <c r="F4274" t="s">
        <v>2580</v>
      </c>
      <c r="G4274" t="s">
        <v>786</v>
      </c>
      <c r="H4274" t="s">
        <v>1379</v>
      </c>
      <c r="I4274" t="s">
        <v>1380</v>
      </c>
      <c r="J4274">
        <v>2025</v>
      </c>
      <c r="K4274">
        <v>0</v>
      </c>
      <c r="L4274" t="s">
        <v>2838</v>
      </c>
      <c r="M4274" t="s">
        <v>2404</v>
      </c>
      <c r="N4274" t="s">
        <v>13788</v>
      </c>
      <c r="O4274" t="s">
        <v>1753</v>
      </c>
    </row>
    <row r="4275" spans="1:15">
      <c r="A4275" t="s">
        <v>13799</v>
      </c>
      <c r="B4275" t="s">
        <v>1209</v>
      </c>
      <c r="C4275" t="s">
        <v>2486</v>
      </c>
      <c r="D4275" t="s">
        <v>1747</v>
      </c>
      <c r="E4275" t="s">
        <v>2504</v>
      </c>
      <c r="F4275" t="s">
        <v>2627</v>
      </c>
      <c r="G4275" t="s">
        <v>792</v>
      </c>
      <c r="H4275" t="s">
        <v>1379</v>
      </c>
      <c r="I4275" t="s">
        <v>1380</v>
      </c>
      <c r="J4275">
        <v>2025</v>
      </c>
      <c r="K4275">
        <v>0</v>
      </c>
      <c r="L4275" t="s">
        <v>3224</v>
      </c>
      <c r="M4275" t="s">
        <v>2404</v>
      </c>
      <c r="N4275" t="s">
        <v>13788</v>
      </c>
      <c r="O4275" t="s">
        <v>1753</v>
      </c>
    </row>
    <row r="4276" spans="1:15">
      <c r="A4276" t="s">
        <v>13800</v>
      </c>
      <c r="B4276" t="s">
        <v>1210</v>
      </c>
      <c r="C4276" t="s">
        <v>2486</v>
      </c>
      <c r="D4276" t="s">
        <v>1747</v>
      </c>
      <c r="E4276" t="s">
        <v>2504</v>
      </c>
      <c r="F4276" t="s">
        <v>2627</v>
      </c>
      <c r="G4276" t="s">
        <v>798</v>
      </c>
      <c r="H4276" t="s">
        <v>1379</v>
      </c>
      <c r="I4276" t="s">
        <v>1380</v>
      </c>
      <c r="J4276">
        <v>2025</v>
      </c>
      <c r="K4276">
        <v>0</v>
      </c>
      <c r="L4276" t="s">
        <v>2844</v>
      </c>
      <c r="M4276" t="s">
        <v>2404</v>
      </c>
      <c r="N4276" t="s">
        <v>13788</v>
      </c>
      <c r="O4276" t="s">
        <v>1753</v>
      </c>
    </row>
    <row r="4277" spans="1:15">
      <c r="A4277" t="s">
        <v>13801</v>
      </c>
      <c r="B4277" t="s">
        <v>1211</v>
      </c>
      <c r="C4277" t="s">
        <v>2486</v>
      </c>
      <c r="D4277" t="s">
        <v>1695</v>
      </c>
      <c r="E4277" t="s">
        <v>2521</v>
      </c>
      <c r="F4277" t="s">
        <v>2846</v>
      </c>
      <c r="G4277" t="s">
        <v>802</v>
      </c>
      <c r="H4277" t="s">
        <v>1379</v>
      </c>
      <c r="I4277" t="s">
        <v>1380</v>
      </c>
      <c r="J4277">
        <v>2025</v>
      </c>
      <c r="K4277">
        <v>0</v>
      </c>
      <c r="L4277" t="s">
        <v>3227</v>
      </c>
      <c r="M4277" t="s">
        <v>2404</v>
      </c>
      <c r="N4277" t="s">
        <v>13802</v>
      </c>
      <c r="O4277" t="s">
        <v>1753</v>
      </c>
    </row>
    <row r="4278" spans="1:15">
      <c r="A4278" t="s">
        <v>13803</v>
      </c>
      <c r="B4278" t="s">
        <v>1212</v>
      </c>
      <c r="C4278" t="s">
        <v>2486</v>
      </c>
      <c r="D4278" t="s">
        <v>1695</v>
      </c>
      <c r="E4278" t="s">
        <v>2521</v>
      </c>
      <c r="F4278" t="s">
        <v>2846</v>
      </c>
      <c r="G4278" t="s">
        <v>808</v>
      </c>
      <c r="H4278" t="s">
        <v>1379</v>
      </c>
      <c r="I4278" t="s">
        <v>1380</v>
      </c>
      <c r="J4278">
        <v>2025</v>
      </c>
      <c r="K4278">
        <v>0</v>
      </c>
      <c r="L4278" t="s">
        <v>3230</v>
      </c>
      <c r="M4278" t="s">
        <v>2404</v>
      </c>
      <c r="N4278" t="s">
        <v>13802</v>
      </c>
      <c r="O4278" t="s">
        <v>1753</v>
      </c>
    </row>
    <row r="4279" spans="1:15">
      <c r="A4279" t="s">
        <v>13804</v>
      </c>
      <c r="B4279" t="s">
        <v>1213</v>
      </c>
      <c r="C4279" t="s">
        <v>2486</v>
      </c>
      <c r="D4279" t="s">
        <v>1695</v>
      </c>
      <c r="E4279" t="s">
        <v>2521</v>
      </c>
      <c r="F4279" t="s">
        <v>2846</v>
      </c>
      <c r="G4279" t="s">
        <v>814</v>
      </c>
      <c r="H4279" t="s">
        <v>1379</v>
      </c>
      <c r="I4279" t="s">
        <v>1380</v>
      </c>
      <c r="J4279">
        <v>2025</v>
      </c>
      <c r="K4279">
        <v>0</v>
      </c>
      <c r="L4279" t="s">
        <v>3234</v>
      </c>
      <c r="M4279" t="s">
        <v>2404</v>
      </c>
      <c r="N4279" t="s">
        <v>13802</v>
      </c>
      <c r="O4279" t="s">
        <v>1753</v>
      </c>
    </row>
    <row r="4280" spans="1:15">
      <c r="A4280" t="s">
        <v>13805</v>
      </c>
      <c r="B4280" t="s">
        <v>1214</v>
      </c>
      <c r="C4280" t="s">
        <v>2486</v>
      </c>
      <c r="D4280" t="s">
        <v>1695</v>
      </c>
      <c r="E4280" t="s">
        <v>2521</v>
      </c>
      <c r="F4280" t="s">
        <v>2846</v>
      </c>
      <c r="G4280" t="s">
        <v>820</v>
      </c>
      <c r="H4280" t="s">
        <v>1379</v>
      </c>
      <c r="I4280" t="s">
        <v>1380</v>
      </c>
      <c r="J4280">
        <v>2025</v>
      </c>
      <c r="K4280">
        <v>0</v>
      </c>
      <c r="L4280" t="s">
        <v>3236</v>
      </c>
      <c r="M4280" t="s">
        <v>2404</v>
      </c>
      <c r="N4280" t="s">
        <v>13802</v>
      </c>
      <c r="O4280" t="s">
        <v>1753</v>
      </c>
    </row>
    <row r="4281" spans="1:15">
      <c r="A4281" t="s">
        <v>13806</v>
      </c>
      <c r="B4281" t="s">
        <v>1215</v>
      </c>
      <c r="C4281" t="s">
        <v>2486</v>
      </c>
      <c r="D4281" t="s">
        <v>1695</v>
      </c>
      <c r="E4281" t="s">
        <v>2521</v>
      </c>
      <c r="F4281" t="s">
        <v>2846</v>
      </c>
      <c r="G4281" t="s">
        <v>824</v>
      </c>
      <c r="H4281" t="s">
        <v>1379</v>
      </c>
      <c r="I4281" t="s">
        <v>1380</v>
      </c>
      <c r="J4281">
        <v>2025</v>
      </c>
      <c r="K4281">
        <v>0</v>
      </c>
      <c r="L4281" t="s">
        <v>2859</v>
      </c>
      <c r="M4281" t="s">
        <v>2404</v>
      </c>
      <c r="N4281" t="s">
        <v>13807</v>
      </c>
      <c r="O4281" t="s">
        <v>1753</v>
      </c>
    </row>
    <row r="4282" spans="1:15">
      <c r="A4282" t="s">
        <v>13808</v>
      </c>
      <c r="B4282" t="s">
        <v>1216</v>
      </c>
      <c r="C4282" t="s">
        <v>2486</v>
      </c>
      <c r="D4282" t="s">
        <v>1695</v>
      </c>
      <c r="E4282" t="s">
        <v>2521</v>
      </c>
      <c r="F4282" t="s">
        <v>2846</v>
      </c>
      <c r="G4282" t="s">
        <v>830</v>
      </c>
      <c r="H4282" t="s">
        <v>1379</v>
      </c>
      <c r="I4282" t="s">
        <v>1380</v>
      </c>
      <c r="J4282">
        <v>2025</v>
      </c>
      <c r="K4282">
        <v>0</v>
      </c>
      <c r="L4282" t="s">
        <v>3711</v>
      </c>
      <c r="M4282" t="s">
        <v>2404</v>
      </c>
      <c r="N4282" t="s">
        <v>13809</v>
      </c>
      <c r="O4282" t="s">
        <v>1753</v>
      </c>
    </row>
    <row r="4283" spans="1:15">
      <c r="A4283" t="s">
        <v>13810</v>
      </c>
      <c r="B4283" t="s">
        <v>1217</v>
      </c>
      <c r="C4283" t="s">
        <v>2864</v>
      </c>
      <c r="E4283" t="s">
        <v>2521</v>
      </c>
      <c r="F4283" t="s">
        <v>2865</v>
      </c>
      <c r="G4283" t="s">
        <v>837</v>
      </c>
      <c r="H4283" t="s">
        <v>1379</v>
      </c>
      <c r="I4283" t="s">
        <v>1380</v>
      </c>
      <c r="J4283">
        <v>2025</v>
      </c>
      <c r="K4283">
        <v>0</v>
      </c>
      <c r="L4283" t="s">
        <v>2866</v>
      </c>
      <c r="M4283" t="s">
        <v>13811</v>
      </c>
      <c r="N4283" t="s">
        <v>13812</v>
      </c>
      <c r="O4283" t="s">
        <v>1753</v>
      </c>
    </row>
    <row r="4284" spans="1:15">
      <c r="A4284" t="s">
        <v>13813</v>
      </c>
      <c r="B4284" t="s">
        <v>1218</v>
      </c>
      <c r="C4284" t="s">
        <v>2864</v>
      </c>
      <c r="E4284" t="s">
        <v>2521</v>
      </c>
      <c r="F4284" t="s">
        <v>2865</v>
      </c>
      <c r="G4284" t="s">
        <v>843</v>
      </c>
      <c r="H4284" t="s">
        <v>1379</v>
      </c>
      <c r="I4284" t="s">
        <v>1380</v>
      </c>
      <c r="J4284">
        <v>2025</v>
      </c>
      <c r="K4284">
        <v>0</v>
      </c>
      <c r="L4284" t="s">
        <v>2869</v>
      </c>
      <c r="M4284" t="s">
        <v>2404</v>
      </c>
      <c r="N4284" t="s">
        <v>13814</v>
      </c>
      <c r="O4284" t="s">
        <v>1753</v>
      </c>
    </row>
    <row r="4285" spans="1:15">
      <c r="A4285" t="s">
        <v>13815</v>
      </c>
      <c r="B4285" t="s">
        <v>1219</v>
      </c>
      <c r="C4285" t="s">
        <v>2864</v>
      </c>
      <c r="E4285" t="s">
        <v>2521</v>
      </c>
      <c r="F4285" t="s">
        <v>2865</v>
      </c>
      <c r="G4285" t="s">
        <v>849</v>
      </c>
      <c r="H4285" t="s">
        <v>1379</v>
      </c>
      <c r="I4285" t="s">
        <v>1380</v>
      </c>
      <c r="J4285">
        <v>2025</v>
      </c>
      <c r="K4285">
        <v>0</v>
      </c>
      <c r="L4285" t="s">
        <v>2871</v>
      </c>
      <c r="M4285" t="s">
        <v>2404</v>
      </c>
      <c r="N4285" t="s">
        <v>13816</v>
      </c>
      <c r="O4285" t="s">
        <v>1753</v>
      </c>
    </row>
    <row r="4286" spans="1:15">
      <c r="A4286" t="s">
        <v>13817</v>
      </c>
      <c r="B4286" t="s">
        <v>1220</v>
      </c>
      <c r="C4286" t="s">
        <v>2864</v>
      </c>
      <c r="E4286" t="s">
        <v>2521</v>
      </c>
      <c r="F4286" t="s">
        <v>2865</v>
      </c>
      <c r="G4286" t="s">
        <v>855</v>
      </c>
      <c r="H4286" t="s">
        <v>1379</v>
      </c>
      <c r="I4286" t="s">
        <v>1380</v>
      </c>
      <c r="J4286">
        <v>2025</v>
      </c>
      <c r="K4286">
        <v>0</v>
      </c>
      <c r="L4286" t="s">
        <v>2873</v>
      </c>
      <c r="M4286" t="s">
        <v>13818</v>
      </c>
      <c r="N4286" t="s">
        <v>13819</v>
      </c>
      <c r="O4286" t="s">
        <v>1753</v>
      </c>
    </row>
    <row r="4287" spans="1:15">
      <c r="A4287" t="s">
        <v>13820</v>
      </c>
      <c r="B4287" t="s">
        <v>1221</v>
      </c>
      <c r="C4287" t="s">
        <v>2875</v>
      </c>
      <c r="E4287" t="s">
        <v>2487</v>
      </c>
      <c r="F4287" t="s">
        <v>2876</v>
      </c>
      <c r="G4287" t="s">
        <v>862</v>
      </c>
      <c r="H4287" t="s">
        <v>1379</v>
      </c>
      <c r="I4287" t="s">
        <v>1380</v>
      </c>
      <c r="J4287">
        <v>2025</v>
      </c>
      <c r="K4287">
        <v>0</v>
      </c>
      <c r="L4287" t="s">
        <v>3248</v>
      </c>
      <c r="M4287" t="s">
        <v>13821</v>
      </c>
      <c r="N4287" t="s">
        <v>13822</v>
      </c>
      <c r="O4287" t="s">
        <v>1753</v>
      </c>
    </row>
    <row r="4288" spans="1:15">
      <c r="A4288" t="s">
        <v>13823</v>
      </c>
      <c r="B4288" t="s">
        <v>1222</v>
      </c>
      <c r="C4288" t="s">
        <v>2875</v>
      </c>
      <c r="E4288" t="s">
        <v>2499</v>
      </c>
      <c r="F4288" t="s">
        <v>2876</v>
      </c>
      <c r="G4288" t="s">
        <v>868</v>
      </c>
      <c r="H4288" t="s">
        <v>1379</v>
      </c>
      <c r="I4288" t="s">
        <v>1380</v>
      </c>
      <c r="J4288">
        <v>2025</v>
      </c>
      <c r="K4288">
        <v>67</v>
      </c>
      <c r="L4288" t="s">
        <v>2882</v>
      </c>
      <c r="M4288" t="s">
        <v>13824</v>
      </c>
      <c r="N4288" t="s">
        <v>13825</v>
      </c>
      <c r="O4288" t="s">
        <v>1753</v>
      </c>
    </row>
    <row r="4289" spans="1:15">
      <c r="A4289" t="s">
        <v>13826</v>
      </c>
      <c r="B4289" t="s">
        <v>1223</v>
      </c>
      <c r="C4289" t="s">
        <v>2875</v>
      </c>
      <c r="E4289" t="s">
        <v>2499</v>
      </c>
      <c r="F4289" t="s">
        <v>2876</v>
      </c>
      <c r="G4289" t="s">
        <v>874</v>
      </c>
      <c r="H4289" t="s">
        <v>1379</v>
      </c>
      <c r="I4289" t="s">
        <v>1380</v>
      </c>
      <c r="J4289">
        <v>2025</v>
      </c>
      <c r="K4289">
        <v>67</v>
      </c>
      <c r="L4289" t="s">
        <v>5921</v>
      </c>
      <c r="M4289" t="s">
        <v>13827</v>
      </c>
      <c r="N4289" t="s">
        <v>13828</v>
      </c>
      <c r="O4289" t="s">
        <v>1753</v>
      </c>
    </row>
    <row r="4290" spans="1:15">
      <c r="A4290" t="s">
        <v>13829</v>
      </c>
      <c r="B4290" t="s">
        <v>1224</v>
      </c>
      <c r="C4290" t="s">
        <v>2875</v>
      </c>
      <c r="E4290" t="s">
        <v>2499</v>
      </c>
      <c r="F4290" t="s">
        <v>2876</v>
      </c>
      <c r="G4290" t="s">
        <v>880</v>
      </c>
      <c r="H4290" t="s">
        <v>1379</v>
      </c>
      <c r="I4290" t="s">
        <v>1380</v>
      </c>
      <c r="J4290">
        <v>2025</v>
      </c>
      <c r="K4290">
        <v>67</v>
      </c>
      <c r="L4290" t="s">
        <v>3255</v>
      </c>
      <c r="M4290" t="s">
        <v>13830</v>
      </c>
      <c r="N4290" t="s">
        <v>13831</v>
      </c>
      <c r="O4290" t="s">
        <v>1753</v>
      </c>
    </row>
    <row r="4291" spans="1:15">
      <c r="A4291" t="s">
        <v>13832</v>
      </c>
      <c r="B4291" t="s">
        <v>1225</v>
      </c>
      <c r="C4291" t="s">
        <v>2875</v>
      </c>
      <c r="E4291" t="s">
        <v>2499</v>
      </c>
      <c r="F4291" t="s">
        <v>2876</v>
      </c>
      <c r="G4291" t="s">
        <v>886</v>
      </c>
      <c r="H4291" t="s">
        <v>1379</v>
      </c>
      <c r="I4291" t="s">
        <v>1380</v>
      </c>
      <c r="J4291">
        <v>2025</v>
      </c>
      <c r="K4291">
        <v>100</v>
      </c>
      <c r="L4291" t="s">
        <v>2894</v>
      </c>
      <c r="M4291" t="s">
        <v>13833</v>
      </c>
      <c r="N4291" t="s">
        <v>13834</v>
      </c>
      <c r="O4291" t="s">
        <v>1753</v>
      </c>
    </row>
    <row r="4292" spans="1:15">
      <c r="A4292" t="s">
        <v>13835</v>
      </c>
      <c r="B4292" t="s">
        <v>1226</v>
      </c>
      <c r="C4292" t="s">
        <v>2875</v>
      </c>
      <c r="E4292" t="s">
        <v>2499</v>
      </c>
      <c r="F4292" t="s">
        <v>2876</v>
      </c>
      <c r="G4292" t="s">
        <v>892</v>
      </c>
      <c r="H4292" t="s">
        <v>1379</v>
      </c>
      <c r="I4292" t="s">
        <v>1380</v>
      </c>
      <c r="J4292">
        <v>2025</v>
      </c>
      <c r="K4292">
        <v>100</v>
      </c>
      <c r="L4292" t="s">
        <v>5073</v>
      </c>
      <c r="M4292" t="s">
        <v>13836</v>
      </c>
      <c r="N4292" t="s">
        <v>13837</v>
      </c>
      <c r="O4292" t="s">
        <v>1753</v>
      </c>
    </row>
    <row r="4293" spans="1:15">
      <c r="A4293" t="s">
        <v>13838</v>
      </c>
      <c r="B4293" t="s">
        <v>1227</v>
      </c>
      <c r="C4293" t="s">
        <v>2875</v>
      </c>
      <c r="E4293" t="s">
        <v>2499</v>
      </c>
      <c r="F4293" t="s">
        <v>2876</v>
      </c>
      <c r="G4293" t="s">
        <v>898</v>
      </c>
      <c r="H4293" t="s">
        <v>1379</v>
      </c>
      <c r="I4293" t="s">
        <v>1380</v>
      </c>
      <c r="J4293">
        <v>2025</v>
      </c>
      <c r="K4293">
        <v>0</v>
      </c>
      <c r="L4293" t="s">
        <v>3263</v>
      </c>
      <c r="M4293" t="s">
        <v>13839</v>
      </c>
      <c r="N4293" t="s">
        <v>13840</v>
      </c>
      <c r="O4293" t="s">
        <v>1753</v>
      </c>
    </row>
    <row r="4294" spans="1:15">
      <c r="A4294" t="s">
        <v>13841</v>
      </c>
      <c r="B4294" t="s">
        <v>1228</v>
      </c>
      <c r="C4294" t="s">
        <v>2875</v>
      </c>
      <c r="E4294" t="s">
        <v>2504</v>
      </c>
      <c r="F4294" t="s">
        <v>2876</v>
      </c>
      <c r="G4294" t="s">
        <v>904</v>
      </c>
      <c r="H4294" t="s">
        <v>1379</v>
      </c>
      <c r="I4294" t="s">
        <v>1380</v>
      </c>
      <c r="J4294">
        <v>2025</v>
      </c>
      <c r="K4294">
        <v>0</v>
      </c>
      <c r="L4294" t="s">
        <v>2906</v>
      </c>
      <c r="M4294" t="s">
        <v>13842</v>
      </c>
      <c r="N4294" t="s">
        <v>13843</v>
      </c>
      <c r="O4294" t="s">
        <v>1753</v>
      </c>
    </row>
    <row r="4295" spans="1:15">
      <c r="A4295" t="s">
        <v>13844</v>
      </c>
      <c r="B4295" t="s">
        <v>1229</v>
      </c>
      <c r="C4295" t="s">
        <v>2875</v>
      </c>
      <c r="E4295" t="s">
        <v>2504</v>
      </c>
      <c r="F4295" t="s">
        <v>2876</v>
      </c>
      <c r="G4295" t="s">
        <v>910</v>
      </c>
      <c r="H4295" t="s">
        <v>1379</v>
      </c>
      <c r="I4295" t="s">
        <v>1380</v>
      </c>
      <c r="J4295">
        <v>2025</v>
      </c>
      <c r="K4295">
        <v>0</v>
      </c>
      <c r="L4295" t="s">
        <v>2909</v>
      </c>
      <c r="M4295" t="s">
        <v>13845</v>
      </c>
      <c r="N4295" t="s">
        <v>13846</v>
      </c>
      <c r="O4295" t="s">
        <v>1753</v>
      </c>
    </row>
    <row r="4296" spans="1:15">
      <c r="A4296" t="s">
        <v>13847</v>
      </c>
      <c r="B4296" t="s">
        <v>1230</v>
      </c>
      <c r="C4296" t="s">
        <v>2875</v>
      </c>
      <c r="E4296" t="s">
        <v>2504</v>
      </c>
      <c r="F4296" t="s">
        <v>2876</v>
      </c>
      <c r="G4296" t="s">
        <v>2913</v>
      </c>
      <c r="H4296" t="s">
        <v>1379</v>
      </c>
      <c r="I4296" t="s">
        <v>1380</v>
      </c>
      <c r="J4296">
        <v>2025</v>
      </c>
      <c r="K4296">
        <v>0</v>
      </c>
      <c r="L4296" t="s">
        <v>3270</v>
      </c>
      <c r="M4296" t="s">
        <v>13848</v>
      </c>
      <c r="N4296" t="s">
        <v>13849</v>
      </c>
      <c r="O4296" t="s">
        <v>1753</v>
      </c>
    </row>
    <row r="4297" spans="1:15">
      <c r="A4297" t="s">
        <v>13850</v>
      </c>
      <c r="B4297" t="s">
        <v>1231</v>
      </c>
      <c r="C4297" t="s">
        <v>2875</v>
      </c>
      <c r="E4297" t="s">
        <v>2504</v>
      </c>
      <c r="F4297" t="s">
        <v>2876</v>
      </c>
      <c r="G4297" t="s">
        <v>922</v>
      </c>
      <c r="H4297" t="s">
        <v>1379</v>
      </c>
      <c r="I4297" t="s">
        <v>1380</v>
      </c>
      <c r="J4297">
        <v>2025</v>
      </c>
      <c r="K4297">
        <v>0</v>
      </c>
      <c r="L4297" t="s">
        <v>3273</v>
      </c>
      <c r="M4297" t="s">
        <v>13851</v>
      </c>
      <c r="N4297" t="s">
        <v>13852</v>
      </c>
      <c r="O4297" t="s">
        <v>1753</v>
      </c>
    </row>
    <row r="4298" spans="1:15">
      <c r="A4298" t="s">
        <v>13853</v>
      </c>
      <c r="B4298" t="s">
        <v>1232</v>
      </c>
      <c r="C4298" t="s">
        <v>2875</v>
      </c>
      <c r="E4298" t="s">
        <v>2521</v>
      </c>
      <c r="F4298" t="s">
        <v>2876</v>
      </c>
      <c r="G4298" t="s">
        <v>928</v>
      </c>
      <c r="H4298" t="s">
        <v>1379</v>
      </c>
      <c r="I4298" t="s">
        <v>1380</v>
      </c>
      <c r="J4298">
        <v>2025</v>
      </c>
      <c r="K4298">
        <v>0</v>
      </c>
      <c r="L4298" t="s">
        <v>3276</v>
      </c>
      <c r="M4298" t="s">
        <v>13854</v>
      </c>
      <c r="N4298" t="s">
        <v>13855</v>
      </c>
      <c r="O4298" t="s">
        <v>1753</v>
      </c>
    </row>
    <row r="4299" spans="1:15">
      <c r="A4299" t="s">
        <v>13856</v>
      </c>
      <c r="B4299" t="s">
        <v>1233</v>
      </c>
      <c r="C4299" t="s">
        <v>2875</v>
      </c>
      <c r="E4299" t="s">
        <v>2521</v>
      </c>
      <c r="F4299" t="s">
        <v>2926</v>
      </c>
      <c r="G4299" t="s">
        <v>935</v>
      </c>
      <c r="H4299" t="s">
        <v>1379</v>
      </c>
      <c r="I4299" t="s">
        <v>1380</v>
      </c>
      <c r="J4299">
        <v>2025</v>
      </c>
      <c r="K4299">
        <v>0</v>
      </c>
      <c r="L4299" t="s">
        <v>3280</v>
      </c>
      <c r="M4299" t="s">
        <v>13857</v>
      </c>
      <c r="N4299" t="s">
        <v>13858</v>
      </c>
      <c r="O4299" t="s">
        <v>1753</v>
      </c>
    </row>
    <row r="4300" spans="1:15">
      <c r="A4300" t="s">
        <v>13859</v>
      </c>
      <c r="B4300" t="s">
        <v>1234</v>
      </c>
      <c r="C4300" t="s">
        <v>2875</v>
      </c>
      <c r="E4300" t="s">
        <v>2521</v>
      </c>
      <c r="F4300" t="s">
        <v>2926</v>
      </c>
      <c r="G4300" t="s">
        <v>939</v>
      </c>
      <c r="H4300" t="s">
        <v>1379</v>
      </c>
      <c r="I4300" t="s">
        <v>1380</v>
      </c>
      <c r="J4300">
        <v>2025</v>
      </c>
      <c r="L4300" t="s">
        <v>4077</v>
      </c>
      <c r="M4300" t="s">
        <v>13860</v>
      </c>
      <c r="N4300" t="s">
        <v>13861</v>
      </c>
      <c r="O4300" t="s">
        <v>1753</v>
      </c>
    </row>
    <row r="4301" spans="1:15">
      <c r="A4301" t="s">
        <v>13862</v>
      </c>
      <c r="B4301" t="s">
        <v>1235</v>
      </c>
      <c r="C4301" t="s">
        <v>2875</v>
      </c>
      <c r="E4301" t="s">
        <v>2521</v>
      </c>
      <c r="F4301" t="s">
        <v>2926</v>
      </c>
      <c r="G4301" t="s">
        <v>943</v>
      </c>
      <c r="H4301" t="s">
        <v>1379</v>
      </c>
      <c r="I4301" t="s">
        <v>1380</v>
      </c>
      <c r="J4301">
        <v>2025</v>
      </c>
      <c r="K4301">
        <v>100</v>
      </c>
      <c r="L4301" t="s">
        <v>2935</v>
      </c>
      <c r="M4301" t="s">
        <v>13863</v>
      </c>
      <c r="N4301" t="s">
        <v>13864</v>
      </c>
      <c r="O4301" t="s">
        <v>1753</v>
      </c>
    </row>
    <row r="4302" spans="1:15">
      <c r="A4302" t="s">
        <v>13865</v>
      </c>
      <c r="B4302" t="s">
        <v>1236</v>
      </c>
      <c r="C4302" t="s">
        <v>2875</v>
      </c>
      <c r="E4302" t="s">
        <v>2521</v>
      </c>
      <c r="F4302" t="s">
        <v>2926</v>
      </c>
      <c r="G4302" t="s">
        <v>949</v>
      </c>
      <c r="H4302" t="s">
        <v>1379</v>
      </c>
      <c r="I4302" t="s">
        <v>1380</v>
      </c>
      <c r="J4302">
        <v>2025</v>
      </c>
      <c r="K4302">
        <v>100</v>
      </c>
      <c r="L4302" t="s">
        <v>2938</v>
      </c>
      <c r="M4302" t="s">
        <v>13866</v>
      </c>
      <c r="N4302" t="s">
        <v>13867</v>
      </c>
      <c r="O4302" t="s">
        <v>1753</v>
      </c>
    </row>
    <row r="4303" spans="1:15">
      <c r="A4303" t="s">
        <v>13868</v>
      </c>
      <c r="B4303" t="s">
        <v>1237</v>
      </c>
      <c r="C4303" t="s">
        <v>2875</v>
      </c>
      <c r="E4303" t="s">
        <v>2521</v>
      </c>
      <c r="F4303" t="s">
        <v>2926</v>
      </c>
      <c r="G4303" t="s">
        <v>955</v>
      </c>
      <c r="H4303" t="s">
        <v>1379</v>
      </c>
      <c r="I4303" t="s">
        <v>1380</v>
      </c>
      <c r="J4303">
        <v>2025</v>
      </c>
      <c r="K4303">
        <v>0</v>
      </c>
      <c r="L4303" t="s">
        <v>2941</v>
      </c>
      <c r="M4303" t="s">
        <v>13869</v>
      </c>
      <c r="N4303" t="s">
        <v>13870</v>
      </c>
      <c r="O4303" t="s">
        <v>1753</v>
      </c>
    </row>
    <row r="4304" spans="1:15">
      <c r="A4304" t="s">
        <v>13871</v>
      </c>
      <c r="B4304" t="s">
        <v>1238</v>
      </c>
      <c r="C4304" t="s">
        <v>2875</v>
      </c>
      <c r="E4304" t="s">
        <v>2521</v>
      </c>
      <c r="F4304" t="s">
        <v>2926</v>
      </c>
      <c r="G4304" t="s">
        <v>961</v>
      </c>
      <c r="H4304" t="s">
        <v>1379</v>
      </c>
      <c r="I4304" t="s">
        <v>1380</v>
      </c>
      <c r="J4304">
        <v>2025</v>
      </c>
      <c r="K4304">
        <v>33</v>
      </c>
      <c r="L4304" t="s">
        <v>3728</v>
      </c>
      <c r="M4304" t="s">
        <v>13872</v>
      </c>
      <c r="N4304" t="s">
        <v>13873</v>
      </c>
      <c r="O4304" t="s">
        <v>1753</v>
      </c>
    </row>
    <row r="4305" spans="1:15">
      <c r="A4305" t="s">
        <v>13874</v>
      </c>
      <c r="B4305" t="s">
        <v>1239</v>
      </c>
      <c r="C4305" t="s">
        <v>2947</v>
      </c>
      <c r="E4305" t="s">
        <v>2487</v>
      </c>
      <c r="F4305" t="s">
        <v>2948</v>
      </c>
      <c r="G4305" t="s">
        <v>965</v>
      </c>
      <c r="H4305" t="s">
        <v>1379</v>
      </c>
      <c r="I4305" t="s">
        <v>1380</v>
      </c>
      <c r="J4305">
        <v>2025</v>
      </c>
      <c r="K4305">
        <v>0</v>
      </c>
      <c r="L4305" t="s">
        <v>2961</v>
      </c>
      <c r="M4305" t="s">
        <v>13875</v>
      </c>
      <c r="N4305" t="s">
        <v>13876</v>
      </c>
      <c r="O4305" t="s">
        <v>1753</v>
      </c>
    </row>
    <row r="4306" spans="1:15">
      <c r="A4306" t="s">
        <v>13877</v>
      </c>
      <c r="B4306" t="s">
        <v>1240</v>
      </c>
      <c r="C4306" t="s">
        <v>2947</v>
      </c>
      <c r="E4306" t="s">
        <v>2487</v>
      </c>
      <c r="F4306" t="s">
        <v>2948</v>
      </c>
      <c r="G4306" t="s">
        <v>971</v>
      </c>
      <c r="H4306" t="s">
        <v>1379</v>
      </c>
      <c r="I4306" t="s">
        <v>1380</v>
      </c>
      <c r="J4306">
        <v>2025</v>
      </c>
      <c r="K4306">
        <v>0</v>
      </c>
      <c r="L4306" t="s">
        <v>2954</v>
      </c>
      <c r="M4306" t="s">
        <v>2404</v>
      </c>
      <c r="N4306" t="s">
        <v>13878</v>
      </c>
      <c r="O4306" t="s">
        <v>1753</v>
      </c>
    </row>
    <row r="4307" spans="1:15">
      <c r="A4307" t="s">
        <v>13879</v>
      </c>
      <c r="B4307" t="s">
        <v>1241</v>
      </c>
      <c r="C4307" t="s">
        <v>2947</v>
      </c>
      <c r="E4307" t="s">
        <v>2487</v>
      </c>
      <c r="F4307" t="s">
        <v>2948</v>
      </c>
      <c r="G4307" t="s">
        <v>975</v>
      </c>
      <c r="H4307" t="s">
        <v>1379</v>
      </c>
      <c r="I4307" t="s">
        <v>1380</v>
      </c>
      <c r="J4307">
        <v>2025</v>
      </c>
      <c r="K4307">
        <v>0</v>
      </c>
      <c r="L4307" t="s">
        <v>2961</v>
      </c>
      <c r="M4307" t="s">
        <v>2404</v>
      </c>
      <c r="N4307" t="s">
        <v>13880</v>
      </c>
      <c r="O4307" t="s">
        <v>1753</v>
      </c>
    </row>
    <row r="4308" spans="1:15">
      <c r="A4308" t="s">
        <v>13881</v>
      </c>
      <c r="B4308" t="s">
        <v>1242</v>
      </c>
      <c r="C4308" t="s">
        <v>2947</v>
      </c>
      <c r="E4308" t="s">
        <v>2504</v>
      </c>
      <c r="F4308" t="s">
        <v>2948</v>
      </c>
      <c r="G4308" t="s">
        <v>981</v>
      </c>
      <c r="H4308" t="s">
        <v>1379</v>
      </c>
      <c r="I4308" t="s">
        <v>1380</v>
      </c>
      <c r="J4308">
        <v>2025</v>
      </c>
      <c r="K4308">
        <v>0</v>
      </c>
      <c r="L4308" t="s">
        <v>2961</v>
      </c>
      <c r="M4308" t="s">
        <v>2404</v>
      </c>
      <c r="N4308" t="s">
        <v>13882</v>
      </c>
      <c r="O4308" t="s">
        <v>1753</v>
      </c>
    </row>
    <row r="4309" spans="1:15">
      <c r="A4309" t="s">
        <v>13883</v>
      </c>
      <c r="B4309" t="s">
        <v>1243</v>
      </c>
      <c r="C4309" t="s">
        <v>2947</v>
      </c>
      <c r="E4309" t="s">
        <v>2504</v>
      </c>
      <c r="F4309" t="s">
        <v>2948</v>
      </c>
      <c r="G4309" t="s">
        <v>986</v>
      </c>
      <c r="H4309" t="s">
        <v>1379</v>
      </c>
      <c r="I4309" t="s">
        <v>1380</v>
      </c>
      <c r="J4309">
        <v>2025</v>
      </c>
      <c r="K4309">
        <v>0</v>
      </c>
      <c r="L4309" t="s">
        <v>2954</v>
      </c>
      <c r="M4309" t="s">
        <v>2404</v>
      </c>
      <c r="N4309" t="s">
        <v>13882</v>
      </c>
      <c r="O4309" t="s">
        <v>1753</v>
      </c>
    </row>
    <row r="4310" spans="1:15">
      <c r="A4310" t="s">
        <v>13884</v>
      </c>
      <c r="B4310" t="s">
        <v>1244</v>
      </c>
      <c r="C4310" t="s">
        <v>2947</v>
      </c>
      <c r="E4310" t="s">
        <v>2504</v>
      </c>
      <c r="F4310" t="s">
        <v>2948</v>
      </c>
      <c r="G4310" t="s">
        <v>989</v>
      </c>
      <c r="H4310" t="s">
        <v>1379</v>
      </c>
      <c r="I4310" t="s">
        <v>1380</v>
      </c>
      <c r="J4310">
        <v>2025</v>
      </c>
      <c r="K4310">
        <v>0</v>
      </c>
      <c r="L4310" t="s">
        <v>2961</v>
      </c>
      <c r="M4310" t="s">
        <v>2404</v>
      </c>
      <c r="N4310" t="s">
        <v>13885</v>
      </c>
      <c r="O4310" t="s">
        <v>1753</v>
      </c>
    </row>
    <row r="4311" spans="1:15">
      <c r="A4311" t="s">
        <v>13886</v>
      </c>
      <c r="B4311" t="s">
        <v>1245</v>
      </c>
      <c r="C4311" t="s">
        <v>2947</v>
      </c>
      <c r="E4311" t="s">
        <v>2966</v>
      </c>
      <c r="F4311" t="s">
        <v>2948</v>
      </c>
      <c r="G4311" t="s">
        <v>993</v>
      </c>
      <c r="H4311" t="s">
        <v>1379</v>
      </c>
      <c r="I4311" t="s">
        <v>1380</v>
      </c>
      <c r="J4311">
        <v>2025</v>
      </c>
      <c r="K4311">
        <v>0</v>
      </c>
      <c r="L4311" t="s">
        <v>2961</v>
      </c>
      <c r="M4311" t="s">
        <v>2404</v>
      </c>
      <c r="N4311" t="s">
        <v>13887</v>
      </c>
      <c r="O4311" t="s">
        <v>1753</v>
      </c>
    </row>
    <row r="4312" spans="1:15">
      <c r="A4312" t="s">
        <v>13888</v>
      </c>
      <c r="B4312" t="s">
        <v>1246</v>
      </c>
      <c r="C4312" t="s">
        <v>2947</v>
      </c>
      <c r="E4312" t="s">
        <v>2487</v>
      </c>
      <c r="F4312" t="s">
        <v>2948</v>
      </c>
      <c r="G4312" t="s">
        <v>998</v>
      </c>
      <c r="H4312" t="s">
        <v>1379</v>
      </c>
      <c r="I4312" t="s">
        <v>1380</v>
      </c>
      <c r="J4312">
        <v>2025</v>
      </c>
      <c r="K4312">
        <v>0</v>
      </c>
      <c r="L4312" t="s">
        <v>2961</v>
      </c>
      <c r="M4312" t="s">
        <v>2404</v>
      </c>
      <c r="N4312" t="s">
        <v>13889</v>
      </c>
      <c r="O4312" t="s">
        <v>1753</v>
      </c>
    </row>
    <row r="4313" spans="1:15">
      <c r="A4313" t="s">
        <v>13890</v>
      </c>
      <c r="B4313" t="s">
        <v>1247</v>
      </c>
      <c r="C4313" t="s">
        <v>2947</v>
      </c>
      <c r="E4313" t="s">
        <v>2504</v>
      </c>
      <c r="F4313" t="s">
        <v>2948</v>
      </c>
      <c r="G4313" t="s">
        <v>1003</v>
      </c>
      <c r="H4313" t="s">
        <v>1379</v>
      </c>
      <c r="I4313" t="s">
        <v>1380</v>
      </c>
      <c r="J4313">
        <v>2025</v>
      </c>
      <c r="K4313">
        <v>0</v>
      </c>
      <c r="L4313" t="s">
        <v>2961</v>
      </c>
      <c r="M4313" t="s">
        <v>2404</v>
      </c>
      <c r="N4313" t="s">
        <v>13891</v>
      </c>
      <c r="O4313" t="s">
        <v>1753</v>
      </c>
    </row>
    <row r="4314" spans="1:15">
      <c r="A4314" t="s">
        <v>13892</v>
      </c>
      <c r="B4314" t="s">
        <v>1248</v>
      </c>
      <c r="C4314" t="s">
        <v>2947</v>
      </c>
      <c r="E4314" t="s">
        <v>2487</v>
      </c>
      <c r="F4314" t="s">
        <v>2948</v>
      </c>
      <c r="G4314" t="s">
        <v>1007</v>
      </c>
      <c r="H4314" t="s">
        <v>1379</v>
      </c>
      <c r="I4314" t="s">
        <v>1380</v>
      </c>
      <c r="J4314">
        <v>2025</v>
      </c>
      <c r="K4314">
        <v>0</v>
      </c>
      <c r="L4314" t="s">
        <v>2954</v>
      </c>
      <c r="M4314" t="s">
        <v>13893</v>
      </c>
      <c r="N4314" t="s">
        <v>13894</v>
      </c>
      <c r="O4314" t="s">
        <v>1753</v>
      </c>
    </row>
    <row r="4315" spans="1:15">
      <c r="A4315" t="s">
        <v>13895</v>
      </c>
      <c r="B4315" t="s">
        <v>1249</v>
      </c>
      <c r="C4315" t="s">
        <v>2947</v>
      </c>
      <c r="E4315" t="s">
        <v>2966</v>
      </c>
      <c r="F4315" t="s">
        <v>2979</v>
      </c>
      <c r="G4315" t="s">
        <v>1011</v>
      </c>
      <c r="H4315" t="s">
        <v>1379</v>
      </c>
      <c r="I4315" t="s">
        <v>1380</v>
      </c>
      <c r="J4315">
        <v>2025</v>
      </c>
      <c r="K4315">
        <v>0</v>
      </c>
      <c r="L4315" t="s">
        <v>2961</v>
      </c>
      <c r="M4315" t="s">
        <v>2404</v>
      </c>
      <c r="N4315" t="s">
        <v>13896</v>
      </c>
      <c r="O4315" t="s">
        <v>1753</v>
      </c>
    </row>
    <row r="4316" spans="1:15">
      <c r="A4316" t="s">
        <v>13897</v>
      </c>
      <c r="B4316" t="s">
        <v>1250</v>
      </c>
      <c r="C4316" t="s">
        <v>2947</v>
      </c>
      <c r="E4316" t="s">
        <v>2499</v>
      </c>
      <c r="F4316" t="s">
        <v>2876</v>
      </c>
      <c r="G4316" t="s">
        <v>1017</v>
      </c>
      <c r="H4316" t="s">
        <v>1379</v>
      </c>
      <c r="I4316" t="s">
        <v>1380</v>
      </c>
      <c r="J4316">
        <v>2025</v>
      </c>
      <c r="K4316">
        <v>33</v>
      </c>
      <c r="L4316" t="s">
        <v>3826</v>
      </c>
      <c r="M4316" t="s">
        <v>13898</v>
      </c>
      <c r="N4316" t="s">
        <v>13899</v>
      </c>
      <c r="O4316" t="s">
        <v>1753</v>
      </c>
    </row>
    <row r="4317" spans="1:15">
      <c r="A4317" t="s">
        <v>13900</v>
      </c>
      <c r="B4317" t="s">
        <v>1251</v>
      </c>
      <c r="C4317" t="s">
        <v>2947</v>
      </c>
      <c r="E4317" t="s">
        <v>2499</v>
      </c>
      <c r="F4317" t="s">
        <v>2876</v>
      </c>
      <c r="G4317" t="s">
        <v>1022</v>
      </c>
      <c r="H4317" t="s">
        <v>1379</v>
      </c>
      <c r="I4317" t="s">
        <v>1380</v>
      </c>
      <c r="J4317">
        <v>2025</v>
      </c>
      <c r="K4317">
        <v>33</v>
      </c>
      <c r="L4317" t="s">
        <v>2957</v>
      </c>
      <c r="M4317" t="s">
        <v>13898</v>
      </c>
      <c r="N4317" t="s">
        <v>13901</v>
      </c>
      <c r="O4317" t="s">
        <v>1753</v>
      </c>
    </row>
    <row r="4318" spans="1:15">
      <c r="A4318" t="s">
        <v>13902</v>
      </c>
      <c r="B4318" t="s">
        <v>1252</v>
      </c>
      <c r="C4318" t="s">
        <v>2947</v>
      </c>
      <c r="E4318" t="s">
        <v>2499</v>
      </c>
      <c r="F4318" t="s">
        <v>2876</v>
      </c>
      <c r="G4318" t="s">
        <v>1027</v>
      </c>
      <c r="H4318" t="s">
        <v>1379</v>
      </c>
      <c r="I4318" t="s">
        <v>1380</v>
      </c>
      <c r="J4318">
        <v>2025</v>
      </c>
      <c r="K4318">
        <v>33</v>
      </c>
      <c r="L4318" t="s">
        <v>3834</v>
      </c>
      <c r="M4318" t="s">
        <v>13903</v>
      </c>
      <c r="N4318" t="s">
        <v>13904</v>
      </c>
      <c r="O4318" t="s">
        <v>1753</v>
      </c>
    </row>
    <row r="4319" spans="1:15">
      <c r="A4319" t="s">
        <v>13905</v>
      </c>
      <c r="B4319" t="s">
        <v>1253</v>
      </c>
      <c r="C4319" t="s">
        <v>2947</v>
      </c>
      <c r="E4319" t="s">
        <v>2521</v>
      </c>
      <c r="F4319" t="s">
        <v>2876</v>
      </c>
      <c r="G4319" t="s">
        <v>1032</v>
      </c>
      <c r="H4319" t="s">
        <v>1379</v>
      </c>
      <c r="I4319" t="s">
        <v>1380</v>
      </c>
      <c r="J4319">
        <v>2025</v>
      </c>
      <c r="K4319">
        <v>0</v>
      </c>
      <c r="L4319" t="s">
        <v>2961</v>
      </c>
      <c r="M4319" t="s">
        <v>13906</v>
      </c>
      <c r="N4319" t="s">
        <v>13907</v>
      </c>
      <c r="O4319" t="s">
        <v>1753</v>
      </c>
    </row>
    <row r="4320" spans="1:15">
      <c r="A4320" t="s">
        <v>13908</v>
      </c>
      <c r="B4320" t="s">
        <v>1254</v>
      </c>
      <c r="C4320" t="s">
        <v>2947</v>
      </c>
      <c r="E4320" t="s">
        <v>2521</v>
      </c>
      <c r="F4320" t="s">
        <v>2926</v>
      </c>
      <c r="G4320" t="s">
        <v>1038</v>
      </c>
      <c r="H4320" t="s">
        <v>1379</v>
      </c>
      <c r="I4320" t="s">
        <v>1380</v>
      </c>
      <c r="J4320">
        <v>2025</v>
      </c>
      <c r="K4320">
        <v>0</v>
      </c>
      <c r="L4320" t="s">
        <v>2954</v>
      </c>
      <c r="M4320" t="s">
        <v>2404</v>
      </c>
      <c r="N4320" t="s">
        <v>13909</v>
      </c>
      <c r="O4320" t="s">
        <v>1753</v>
      </c>
    </row>
    <row r="4321" spans="1:19">
      <c r="A4321" t="s">
        <v>13910</v>
      </c>
      <c r="B4321" t="s">
        <v>1255</v>
      </c>
      <c r="C4321" t="s">
        <v>2947</v>
      </c>
      <c r="E4321" t="s">
        <v>2521</v>
      </c>
      <c r="F4321" t="s">
        <v>2926</v>
      </c>
      <c r="G4321" t="s">
        <v>1041</v>
      </c>
      <c r="H4321" t="s">
        <v>1379</v>
      </c>
      <c r="I4321" t="s">
        <v>1380</v>
      </c>
      <c r="J4321">
        <v>2025</v>
      </c>
      <c r="K4321">
        <v>0</v>
      </c>
      <c r="L4321" t="s">
        <v>2961</v>
      </c>
      <c r="M4321" t="s">
        <v>2404</v>
      </c>
      <c r="N4321" t="s">
        <v>13911</v>
      </c>
      <c r="O4321" t="s">
        <v>1753</v>
      </c>
    </row>
    <row r="4322" spans="1:19">
      <c r="A4322" t="s">
        <v>13912</v>
      </c>
      <c r="B4322" t="s">
        <v>1256</v>
      </c>
      <c r="C4322" t="s">
        <v>2947</v>
      </c>
      <c r="E4322" t="s">
        <v>2521</v>
      </c>
      <c r="F4322" t="s">
        <v>2926</v>
      </c>
      <c r="G4322" t="s">
        <v>1046</v>
      </c>
      <c r="H4322" t="s">
        <v>1379</v>
      </c>
      <c r="I4322" t="s">
        <v>1380</v>
      </c>
      <c r="J4322">
        <v>2025</v>
      </c>
      <c r="K4322">
        <v>0</v>
      </c>
      <c r="L4322" t="s">
        <v>2954</v>
      </c>
      <c r="M4322" t="s">
        <v>2404</v>
      </c>
      <c r="N4322" t="s">
        <v>13913</v>
      </c>
      <c r="O4322" t="s">
        <v>1753</v>
      </c>
    </row>
    <row r="4323" spans="1:19">
      <c r="A4323" t="s">
        <v>13914</v>
      </c>
      <c r="B4323" t="s">
        <v>1257</v>
      </c>
      <c r="C4323" t="s">
        <v>2486</v>
      </c>
      <c r="D4323" t="s">
        <v>1742</v>
      </c>
      <c r="E4323" t="s">
        <v>2487</v>
      </c>
      <c r="F4323" t="s">
        <v>2488</v>
      </c>
      <c r="G4323" t="s">
        <v>2489</v>
      </c>
      <c r="H4323" t="s">
        <v>1381</v>
      </c>
      <c r="I4323" t="s">
        <v>1382</v>
      </c>
      <c r="J4323">
        <v>2025</v>
      </c>
      <c r="K4323">
        <v>67</v>
      </c>
      <c r="L4323" t="s">
        <v>10253</v>
      </c>
      <c r="M4323" t="s">
        <v>13915</v>
      </c>
      <c r="N4323" t="s">
        <v>13916</v>
      </c>
      <c r="O4323" t="s">
        <v>1753</v>
      </c>
    </row>
    <row r="4324" spans="1:19">
      <c r="A4324" t="s">
        <v>13917</v>
      </c>
      <c r="B4324" t="s">
        <v>1258</v>
      </c>
      <c r="C4324" t="s">
        <v>2486</v>
      </c>
      <c r="D4324" t="s">
        <v>1743</v>
      </c>
      <c r="E4324" t="s">
        <v>2487</v>
      </c>
      <c r="F4324" t="s">
        <v>2488</v>
      </c>
      <c r="G4324" t="s">
        <v>2494</v>
      </c>
      <c r="H4324" t="s">
        <v>1381</v>
      </c>
      <c r="I4324" t="s">
        <v>1382</v>
      </c>
      <c r="J4324">
        <v>2025</v>
      </c>
      <c r="K4324">
        <v>67</v>
      </c>
      <c r="L4324" t="s">
        <v>2495</v>
      </c>
      <c r="M4324" t="s">
        <v>13918</v>
      </c>
      <c r="N4324" t="s">
        <v>13919</v>
      </c>
      <c r="O4324" t="s">
        <v>1753</v>
      </c>
    </row>
    <row r="4325" spans="1:19">
      <c r="A4325" t="s">
        <v>13920</v>
      </c>
      <c r="B4325" t="s">
        <v>1259</v>
      </c>
      <c r="C4325" t="s">
        <v>2486</v>
      </c>
      <c r="D4325" t="s">
        <v>1744</v>
      </c>
      <c r="E4325" t="s">
        <v>2499</v>
      </c>
      <c r="F4325" t="s">
        <v>2488</v>
      </c>
      <c r="G4325" t="s">
        <v>2500</v>
      </c>
      <c r="H4325" t="s">
        <v>1381</v>
      </c>
      <c r="I4325" t="s">
        <v>1382</v>
      </c>
      <c r="J4325">
        <v>2025</v>
      </c>
      <c r="K4325">
        <v>100</v>
      </c>
      <c r="L4325" t="s">
        <v>3348</v>
      </c>
      <c r="M4325" t="s">
        <v>13921</v>
      </c>
      <c r="N4325" t="s">
        <v>13922</v>
      </c>
      <c r="O4325" t="s">
        <v>1753</v>
      </c>
    </row>
    <row r="4326" spans="1:19">
      <c r="A4326" t="s">
        <v>13923</v>
      </c>
      <c r="B4326" t="s">
        <v>1260</v>
      </c>
      <c r="C4326" t="s">
        <v>2486</v>
      </c>
      <c r="D4326" t="s">
        <v>1745</v>
      </c>
      <c r="E4326" t="s">
        <v>2504</v>
      </c>
      <c r="F4326" t="s">
        <v>2488</v>
      </c>
      <c r="G4326" t="s">
        <v>2505</v>
      </c>
      <c r="H4326" t="s">
        <v>1381</v>
      </c>
      <c r="I4326" t="s">
        <v>1382</v>
      </c>
      <c r="J4326">
        <v>2025</v>
      </c>
      <c r="K4326">
        <v>100</v>
      </c>
      <c r="L4326" t="s">
        <v>3355</v>
      </c>
      <c r="M4326" t="s">
        <v>13924</v>
      </c>
      <c r="N4326" t="s">
        <v>13925</v>
      </c>
      <c r="O4326" t="s">
        <v>1753</v>
      </c>
      <c r="Q4326" t="s">
        <v>13926</v>
      </c>
      <c r="S4326" t="s">
        <v>13927</v>
      </c>
    </row>
    <row r="4327" spans="1:19">
      <c r="A4327" t="s">
        <v>13928</v>
      </c>
      <c r="B4327" t="s">
        <v>1261</v>
      </c>
      <c r="C4327" t="s">
        <v>2486</v>
      </c>
      <c r="D4327" t="s">
        <v>1746</v>
      </c>
      <c r="E4327" t="s">
        <v>2504</v>
      </c>
      <c r="F4327" t="s">
        <v>2488</v>
      </c>
      <c r="G4327" t="s">
        <v>2511</v>
      </c>
      <c r="H4327" t="s">
        <v>1381</v>
      </c>
      <c r="I4327" t="s">
        <v>1382</v>
      </c>
      <c r="J4327">
        <v>2025</v>
      </c>
      <c r="K4327">
        <v>100</v>
      </c>
      <c r="L4327" t="s">
        <v>2512</v>
      </c>
      <c r="M4327" t="s">
        <v>13929</v>
      </c>
      <c r="N4327" t="s">
        <v>13930</v>
      </c>
      <c r="O4327" t="s">
        <v>1753</v>
      </c>
      <c r="R4327" t="s">
        <v>13931</v>
      </c>
      <c r="S4327" t="s">
        <v>13932</v>
      </c>
    </row>
    <row r="4328" spans="1:19">
      <c r="A4328" t="s">
        <v>13933</v>
      </c>
      <c r="B4328" t="s">
        <v>1262</v>
      </c>
      <c r="C4328" t="s">
        <v>2486</v>
      </c>
      <c r="D4328" t="s">
        <v>1747</v>
      </c>
      <c r="E4328" t="s">
        <v>2504</v>
      </c>
      <c r="F4328" t="s">
        <v>2488</v>
      </c>
      <c r="G4328" t="s">
        <v>2516</v>
      </c>
      <c r="H4328" t="s">
        <v>1381</v>
      </c>
      <c r="I4328" t="s">
        <v>1382</v>
      </c>
      <c r="J4328">
        <v>2025</v>
      </c>
      <c r="K4328">
        <v>100</v>
      </c>
      <c r="L4328" t="s">
        <v>2517</v>
      </c>
      <c r="M4328" t="s">
        <v>13934</v>
      </c>
      <c r="N4328" t="s">
        <v>13935</v>
      </c>
      <c r="O4328" t="s">
        <v>1753</v>
      </c>
    </row>
    <row r="4329" spans="1:19">
      <c r="A4329" t="s">
        <v>13936</v>
      </c>
      <c r="B4329" t="s">
        <v>1263</v>
      </c>
      <c r="C4329" t="s">
        <v>2486</v>
      </c>
      <c r="D4329" t="s">
        <v>1695</v>
      </c>
      <c r="E4329" t="s">
        <v>2521</v>
      </c>
      <c r="F4329" t="s">
        <v>2488</v>
      </c>
      <c r="G4329" t="s">
        <v>2522</v>
      </c>
      <c r="H4329" t="s">
        <v>1381</v>
      </c>
      <c r="I4329" t="s">
        <v>1382</v>
      </c>
      <c r="J4329">
        <v>2025</v>
      </c>
      <c r="K4329">
        <v>67</v>
      </c>
      <c r="L4329" t="s">
        <v>2523</v>
      </c>
      <c r="M4329" t="s">
        <v>13937</v>
      </c>
      <c r="N4329" t="s">
        <v>13938</v>
      </c>
      <c r="O4329" t="s">
        <v>1753</v>
      </c>
    </row>
    <row r="4330" spans="1:19">
      <c r="A4330" t="s">
        <v>13939</v>
      </c>
      <c r="B4330" t="s">
        <v>1115</v>
      </c>
      <c r="C4330" t="s">
        <v>2486</v>
      </c>
      <c r="D4330" t="s">
        <v>1743</v>
      </c>
      <c r="E4330" t="s">
        <v>2487</v>
      </c>
      <c r="F4330" t="s">
        <v>2526</v>
      </c>
      <c r="G4330" t="s">
        <v>289</v>
      </c>
      <c r="H4330" t="s">
        <v>1381</v>
      </c>
      <c r="I4330" t="s">
        <v>1382</v>
      </c>
      <c r="J4330">
        <v>2025</v>
      </c>
      <c r="K4330">
        <v>100</v>
      </c>
      <c r="L4330" t="s">
        <v>2527</v>
      </c>
      <c r="M4330" t="s">
        <v>13940</v>
      </c>
      <c r="N4330" t="s">
        <v>13941</v>
      </c>
      <c r="O4330" t="s">
        <v>1753</v>
      </c>
    </row>
    <row r="4331" spans="1:19">
      <c r="A4331" t="s">
        <v>13942</v>
      </c>
      <c r="B4331" t="s">
        <v>1116</v>
      </c>
      <c r="C4331" t="s">
        <v>2486</v>
      </c>
      <c r="D4331" t="s">
        <v>1743</v>
      </c>
      <c r="E4331" t="s">
        <v>2487</v>
      </c>
      <c r="F4331" t="s">
        <v>2526</v>
      </c>
      <c r="G4331" t="s">
        <v>296</v>
      </c>
      <c r="H4331" t="s">
        <v>1381</v>
      </c>
      <c r="I4331" t="s">
        <v>1382</v>
      </c>
      <c r="J4331">
        <v>2025</v>
      </c>
      <c r="K4331">
        <v>100</v>
      </c>
      <c r="L4331" t="s">
        <v>2531</v>
      </c>
      <c r="M4331" t="s">
        <v>13943</v>
      </c>
      <c r="N4331" t="s">
        <v>13944</v>
      </c>
      <c r="O4331" t="s">
        <v>1753</v>
      </c>
    </row>
    <row r="4332" spans="1:19">
      <c r="A4332" t="s">
        <v>13945</v>
      </c>
      <c r="B4332" t="s">
        <v>1117</v>
      </c>
      <c r="C4332" t="s">
        <v>2486</v>
      </c>
      <c r="D4332" t="s">
        <v>1743</v>
      </c>
      <c r="E4332" t="s">
        <v>2487</v>
      </c>
      <c r="F4332" t="s">
        <v>2526</v>
      </c>
      <c r="G4332" t="s">
        <v>300</v>
      </c>
      <c r="H4332" t="s">
        <v>1381</v>
      </c>
      <c r="I4332" t="s">
        <v>1382</v>
      </c>
      <c r="J4332">
        <v>2025</v>
      </c>
      <c r="K4332">
        <v>100</v>
      </c>
      <c r="L4332" t="s">
        <v>2534</v>
      </c>
      <c r="M4332" t="s">
        <v>13946</v>
      </c>
      <c r="N4332" t="s">
        <v>13947</v>
      </c>
      <c r="O4332" t="s">
        <v>1753</v>
      </c>
    </row>
    <row r="4333" spans="1:19">
      <c r="A4333" t="s">
        <v>13948</v>
      </c>
      <c r="B4333" t="s">
        <v>1118</v>
      </c>
      <c r="C4333" t="s">
        <v>2486</v>
      </c>
      <c r="D4333" t="s">
        <v>1743</v>
      </c>
      <c r="E4333" t="s">
        <v>2487</v>
      </c>
      <c r="F4333" t="s">
        <v>2526</v>
      </c>
      <c r="G4333" t="s">
        <v>304</v>
      </c>
      <c r="H4333" t="s">
        <v>1381</v>
      </c>
      <c r="I4333" t="s">
        <v>1382</v>
      </c>
      <c r="J4333">
        <v>2025</v>
      </c>
      <c r="K4333">
        <v>100</v>
      </c>
      <c r="L4333" t="s">
        <v>2537</v>
      </c>
      <c r="M4333" t="s">
        <v>13949</v>
      </c>
      <c r="N4333" t="s">
        <v>13950</v>
      </c>
      <c r="O4333" t="s">
        <v>1753</v>
      </c>
    </row>
    <row r="4334" spans="1:19">
      <c r="A4334" t="s">
        <v>13951</v>
      </c>
      <c r="B4334" t="s">
        <v>1119</v>
      </c>
      <c r="C4334" t="s">
        <v>2486</v>
      </c>
      <c r="D4334" t="s">
        <v>1743</v>
      </c>
      <c r="E4334" t="s">
        <v>2487</v>
      </c>
      <c r="F4334" t="s">
        <v>2526</v>
      </c>
      <c r="G4334" t="s">
        <v>308</v>
      </c>
      <c r="H4334" t="s">
        <v>1381</v>
      </c>
      <c r="I4334" t="s">
        <v>1382</v>
      </c>
      <c r="J4334">
        <v>2025</v>
      </c>
      <c r="K4334">
        <v>0</v>
      </c>
      <c r="L4334" t="s">
        <v>3028</v>
      </c>
      <c r="M4334" t="s">
        <v>13952</v>
      </c>
      <c r="N4334" t="s">
        <v>13953</v>
      </c>
      <c r="O4334" t="s">
        <v>1779</v>
      </c>
      <c r="P4334" t="s">
        <v>2540</v>
      </c>
      <c r="Q4334" t="s">
        <v>13954</v>
      </c>
      <c r="R4334" t="s">
        <v>13955</v>
      </c>
      <c r="S4334" t="s">
        <v>13956</v>
      </c>
    </row>
    <row r="4335" spans="1:19">
      <c r="A4335" t="s">
        <v>13957</v>
      </c>
      <c r="B4335" t="s">
        <v>1120</v>
      </c>
      <c r="C4335" t="s">
        <v>2486</v>
      </c>
      <c r="D4335" t="s">
        <v>1743</v>
      </c>
      <c r="E4335" t="s">
        <v>2487</v>
      </c>
      <c r="F4335" t="s">
        <v>2526</v>
      </c>
      <c r="G4335" t="s">
        <v>312</v>
      </c>
      <c r="H4335" t="s">
        <v>1381</v>
      </c>
      <c r="I4335" t="s">
        <v>1382</v>
      </c>
      <c r="J4335">
        <v>2025</v>
      </c>
      <c r="K4335">
        <v>100</v>
      </c>
      <c r="L4335" t="s">
        <v>2543</v>
      </c>
      <c r="M4335" t="s">
        <v>13958</v>
      </c>
      <c r="N4335" t="s">
        <v>13959</v>
      </c>
      <c r="O4335" t="s">
        <v>1753</v>
      </c>
      <c r="Q4335" t="s">
        <v>13960</v>
      </c>
      <c r="S4335" t="s">
        <v>13961</v>
      </c>
    </row>
    <row r="4336" spans="1:19">
      <c r="A4336" t="s">
        <v>13962</v>
      </c>
      <c r="B4336" t="s">
        <v>1121</v>
      </c>
      <c r="C4336" t="s">
        <v>2486</v>
      </c>
      <c r="D4336" t="s">
        <v>1743</v>
      </c>
      <c r="E4336" t="s">
        <v>2487</v>
      </c>
      <c r="F4336" t="s">
        <v>2526</v>
      </c>
      <c r="G4336" t="s">
        <v>318</v>
      </c>
      <c r="H4336" t="s">
        <v>1381</v>
      </c>
      <c r="I4336" t="s">
        <v>1382</v>
      </c>
      <c r="J4336">
        <v>2025</v>
      </c>
      <c r="K4336">
        <v>100</v>
      </c>
      <c r="L4336" t="s">
        <v>5688</v>
      </c>
      <c r="M4336" t="s">
        <v>13963</v>
      </c>
      <c r="N4336" t="s">
        <v>13964</v>
      </c>
      <c r="O4336" t="s">
        <v>1753</v>
      </c>
    </row>
    <row r="4337" spans="1:19">
      <c r="A4337" t="s">
        <v>13965</v>
      </c>
      <c r="B4337" t="s">
        <v>1122</v>
      </c>
      <c r="C4337" t="s">
        <v>2486</v>
      </c>
      <c r="D4337" t="s">
        <v>1743</v>
      </c>
      <c r="E4337" t="s">
        <v>2487</v>
      </c>
      <c r="F4337" t="s">
        <v>2526</v>
      </c>
      <c r="G4337" t="s">
        <v>324</v>
      </c>
      <c r="H4337" t="s">
        <v>1381</v>
      </c>
      <c r="I4337" t="s">
        <v>1382</v>
      </c>
      <c r="J4337">
        <v>2025</v>
      </c>
      <c r="K4337">
        <v>100</v>
      </c>
      <c r="L4337" t="s">
        <v>2549</v>
      </c>
      <c r="M4337" t="s">
        <v>13966</v>
      </c>
      <c r="N4337" t="s">
        <v>13967</v>
      </c>
      <c r="O4337" t="s">
        <v>1753</v>
      </c>
    </row>
    <row r="4338" spans="1:19">
      <c r="A4338" t="s">
        <v>13968</v>
      </c>
      <c r="B4338" t="s">
        <v>1123</v>
      </c>
      <c r="C4338" t="s">
        <v>2486</v>
      </c>
      <c r="D4338" t="s">
        <v>1743</v>
      </c>
      <c r="E4338" t="s">
        <v>2487</v>
      </c>
      <c r="F4338" t="s">
        <v>2552</v>
      </c>
      <c r="G4338" t="s">
        <v>330</v>
      </c>
      <c r="H4338" t="s">
        <v>1381</v>
      </c>
      <c r="I4338" t="s">
        <v>1382</v>
      </c>
      <c r="J4338">
        <v>2025</v>
      </c>
      <c r="K4338">
        <v>100</v>
      </c>
      <c r="L4338" t="s">
        <v>2553</v>
      </c>
      <c r="M4338" t="s">
        <v>13969</v>
      </c>
      <c r="N4338" t="s">
        <v>13970</v>
      </c>
      <c r="O4338" t="s">
        <v>1753</v>
      </c>
    </row>
    <row r="4339" spans="1:19">
      <c r="A4339" t="s">
        <v>13971</v>
      </c>
      <c r="B4339" t="s">
        <v>1124</v>
      </c>
      <c r="C4339" t="s">
        <v>2486</v>
      </c>
      <c r="D4339" t="s">
        <v>1743</v>
      </c>
      <c r="E4339" t="s">
        <v>2487</v>
      </c>
      <c r="F4339" t="s">
        <v>2552</v>
      </c>
      <c r="G4339" t="s">
        <v>336</v>
      </c>
      <c r="H4339" t="s">
        <v>1381</v>
      </c>
      <c r="I4339" t="s">
        <v>1382</v>
      </c>
      <c r="J4339">
        <v>2025</v>
      </c>
      <c r="K4339">
        <v>100</v>
      </c>
      <c r="L4339" t="s">
        <v>3398</v>
      </c>
      <c r="M4339" t="s">
        <v>13972</v>
      </c>
      <c r="N4339" t="s">
        <v>13973</v>
      </c>
      <c r="O4339" t="s">
        <v>1753</v>
      </c>
    </row>
    <row r="4340" spans="1:19">
      <c r="A4340" t="s">
        <v>13974</v>
      </c>
      <c r="B4340" t="s">
        <v>1125</v>
      </c>
      <c r="C4340" t="s">
        <v>2486</v>
      </c>
      <c r="D4340" t="s">
        <v>1743</v>
      </c>
      <c r="E4340" t="s">
        <v>2487</v>
      </c>
      <c r="F4340" t="s">
        <v>2552</v>
      </c>
      <c r="G4340" t="s">
        <v>342</v>
      </c>
      <c r="H4340" t="s">
        <v>1381</v>
      </c>
      <c r="I4340" t="s">
        <v>1382</v>
      </c>
      <c r="J4340">
        <v>2025</v>
      </c>
      <c r="K4340">
        <v>100</v>
      </c>
      <c r="L4340" t="s">
        <v>2559</v>
      </c>
      <c r="M4340" t="s">
        <v>13975</v>
      </c>
      <c r="N4340" t="s">
        <v>13976</v>
      </c>
      <c r="O4340" t="s">
        <v>1753</v>
      </c>
    </row>
    <row r="4341" spans="1:19">
      <c r="A4341" t="s">
        <v>13977</v>
      </c>
      <c r="B4341" t="s">
        <v>1126</v>
      </c>
      <c r="C4341" t="s">
        <v>2486</v>
      </c>
      <c r="D4341" t="s">
        <v>1743</v>
      </c>
      <c r="E4341" t="s">
        <v>2487</v>
      </c>
      <c r="F4341" t="s">
        <v>2552</v>
      </c>
      <c r="G4341" t="s">
        <v>346</v>
      </c>
      <c r="H4341" t="s">
        <v>1381</v>
      </c>
      <c r="I4341" t="s">
        <v>1382</v>
      </c>
      <c r="J4341">
        <v>2025</v>
      </c>
      <c r="K4341">
        <v>100</v>
      </c>
      <c r="L4341" t="s">
        <v>5700</v>
      </c>
      <c r="M4341" t="s">
        <v>13972</v>
      </c>
      <c r="N4341" t="s">
        <v>13978</v>
      </c>
      <c r="O4341" t="s">
        <v>1753</v>
      </c>
    </row>
    <row r="4342" spans="1:19">
      <c r="A4342" t="s">
        <v>13979</v>
      </c>
      <c r="B4342" t="s">
        <v>1127</v>
      </c>
      <c r="C4342" t="s">
        <v>2486</v>
      </c>
      <c r="D4342" t="s">
        <v>1743</v>
      </c>
      <c r="E4342" t="s">
        <v>2487</v>
      </c>
      <c r="F4342" t="s">
        <v>2565</v>
      </c>
      <c r="G4342" t="s">
        <v>352</v>
      </c>
      <c r="H4342" t="s">
        <v>1381</v>
      </c>
      <c r="I4342" t="s">
        <v>1382</v>
      </c>
      <c r="J4342">
        <v>2025</v>
      </c>
      <c r="K4342">
        <v>100</v>
      </c>
      <c r="L4342" t="s">
        <v>2566</v>
      </c>
      <c r="M4342" t="s">
        <v>13980</v>
      </c>
      <c r="N4342" t="s">
        <v>13981</v>
      </c>
      <c r="O4342" t="s">
        <v>1753</v>
      </c>
    </row>
    <row r="4343" spans="1:19">
      <c r="A4343" t="s">
        <v>13982</v>
      </c>
      <c r="B4343" t="s">
        <v>1128</v>
      </c>
      <c r="C4343" t="s">
        <v>2486</v>
      </c>
      <c r="D4343" t="s">
        <v>1743</v>
      </c>
      <c r="E4343" t="s">
        <v>2487</v>
      </c>
      <c r="F4343" t="s">
        <v>2565</v>
      </c>
      <c r="G4343" t="s">
        <v>358</v>
      </c>
      <c r="H4343" t="s">
        <v>1381</v>
      </c>
      <c r="I4343" t="s">
        <v>1382</v>
      </c>
      <c r="J4343">
        <v>2025</v>
      </c>
      <c r="K4343">
        <v>33</v>
      </c>
      <c r="L4343" t="s">
        <v>2569</v>
      </c>
      <c r="M4343" t="s">
        <v>13983</v>
      </c>
      <c r="N4343" t="s">
        <v>13984</v>
      </c>
      <c r="O4343" t="s">
        <v>1779</v>
      </c>
      <c r="P4343" t="s">
        <v>13985</v>
      </c>
      <c r="Q4343" t="s">
        <v>13986</v>
      </c>
      <c r="R4343" t="s">
        <v>13987</v>
      </c>
      <c r="S4343" t="s">
        <v>13988</v>
      </c>
    </row>
    <row r="4344" spans="1:19">
      <c r="A4344" t="s">
        <v>13989</v>
      </c>
      <c r="B4344" t="s">
        <v>1129</v>
      </c>
      <c r="C4344" t="s">
        <v>2486</v>
      </c>
      <c r="D4344" t="s">
        <v>1743</v>
      </c>
      <c r="E4344" t="s">
        <v>2487</v>
      </c>
      <c r="F4344" t="s">
        <v>2573</v>
      </c>
      <c r="G4344" t="s">
        <v>364</v>
      </c>
      <c r="H4344" t="s">
        <v>1381</v>
      </c>
      <c r="I4344" t="s">
        <v>1382</v>
      </c>
      <c r="J4344">
        <v>2025</v>
      </c>
      <c r="K4344">
        <v>33</v>
      </c>
      <c r="L4344" t="s">
        <v>2622</v>
      </c>
      <c r="M4344" t="s">
        <v>13990</v>
      </c>
      <c r="N4344" t="s">
        <v>13991</v>
      </c>
      <c r="O4344" t="s">
        <v>1753</v>
      </c>
      <c r="Q4344" t="s">
        <v>13992</v>
      </c>
      <c r="R4344" t="s">
        <v>13993</v>
      </c>
      <c r="S4344" t="s">
        <v>13994</v>
      </c>
    </row>
    <row r="4345" spans="1:19">
      <c r="A4345" t="s">
        <v>13995</v>
      </c>
      <c r="B4345" t="s">
        <v>1130</v>
      </c>
      <c r="C4345" t="s">
        <v>2486</v>
      </c>
      <c r="D4345" t="s">
        <v>1743</v>
      </c>
      <c r="E4345" t="s">
        <v>2487</v>
      </c>
      <c r="F4345" t="s">
        <v>2573</v>
      </c>
      <c r="G4345" t="s">
        <v>369</v>
      </c>
      <c r="H4345" t="s">
        <v>1381</v>
      </c>
      <c r="I4345" t="s">
        <v>1382</v>
      </c>
      <c r="J4345">
        <v>2025</v>
      </c>
      <c r="K4345">
        <v>0</v>
      </c>
      <c r="L4345" t="s">
        <v>2578</v>
      </c>
      <c r="N4345" t="s">
        <v>13996</v>
      </c>
      <c r="O4345" t="s">
        <v>1753</v>
      </c>
    </row>
    <row r="4346" spans="1:19">
      <c r="A4346" t="s">
        <v>13997</v>
      </c>
      <c r="B4346" t="s">
        <v>1131</v>
      </c>
      <c r="C4346" t="s">
        <v>2486</v>
      </c>
      <c r="D4346" t="s">
        <v>1743</v>
      </c>
      <c r="E4346" t="s">
        <v>2487</v>
      </c>
      <c r="F4346" t="s">
        <v>2580</v>
      </c>
      <c r="G4346" t="s">
        <v>374</v>
      </c>
      <c r="H4346" t="s">
        <v>1381</v>
      </c>
      <c r="I4346" t="s">
        <v>1382</v>
      </c>
      <c r="J4346">
        <v>2025</v>
      </c>
      <c r="K4346">
        <v>33</v>
      </c>
      <c r="L4346" t="s">
        <v>3915</v>
      </c>
      <c r="M4346" t="s">
        <v>13963</v>
      </c>
      <c r="N4346" t="s">
        <v>13998</v>
      </c>
      <c r="O4346" t="s">
        <v>1753</v>
      </c>
    </row>
    <row r="4347" spans="1:19">
      <c r="A4347" t="s">
        <v>13999</v>
      </c>
      <c r="B4347" t="s">
        <v>1132</v>
      </c>
      <c r="C4347" t="s">
        <v>2486</v>
      </c>
      <c r="D4347" t="s">
        <v>1743</v>
      </c>
      <c r="E4347" t="s">
        <v>2487</v>
      </c>
      <c r="F4347" t="s">
        <v>2580</v>
      </c>
      <c r="G4347" t="s">
        <v>380</v>
      </c>
      <c r="H4347" t="s">
        <v>1381</v>
      </c>
      <c r="I4347" t="s">
        <v>1382</v>
      </c>
      <c r="J4347">
        <v>2025</v>
      </c>
      <c r="K4347">
        <v>33</v>
      </c>
      <c r="L4347" t="s">
        <v>3919</v>
      </c>
      <c r="M4347" t="s">
        <v>13963</v>
      </c>
      <c r="N4347" t="s">
        <v>14000</v>
      </c>
      <c r="O4347" t="s">
        <v>1753</v>
      </c>
    </row>
    <row r="4348" spans="1:19">
      <c r="A4348" t="s">
        <v>14001</v>
      </c>
      <c r="B4348" t="s">
        <v>1133</v>
      </c>
      <c r="C4348" t="s">
        <v>2486</v>
      </c>
      <c r="D4348" t="s">
        <v>1743</v>
      </c>
      <c r="E4348" t="s">
        <v>2487</v>
      </c>
      <c r="F4348" t="s">
        <v>2526</v>
      </c>
      <c r="G4348" t="s">
        <v>386</v>
      </c>
      <c r="H4348" t="s">
        <v>1381</v>
      </c>
      <c r="I4348" t="s">
        <v>1382</v>
      </c>
      <c r="J4348">
        <v>2025</v>
      </c>
      <c r="K4348">
        <v>100</v>
      </c>
      <c r="L4348" t="s">
        <v>3429</v>
      </c>
      <c r="M4348" t="s">
        <v>13963</v>
      </c>
      <c r="N4348" t="s">
        <v>14002</v>
      </c>
      <c r="O4348" t="s">
        <v>1753</v>
      </c>
    </row>
    <row r="4349" spans="1:19">
      <c r="A4349" t="s">
        <v>14003</v>
      </c>
      <c r="B4349" t="s">
        <v>1134</v>
      </c>
      <c r="C4349" t="s">
        <v>2486</v>
      </c>
      <c r="D4349" t="s">
        <v>1743</v>
      </c>
      <c r="E4349" t="s">
        <v>2487</v>
      </c>
      <c r="F4349" t="s">
        <v>2526</v>
      </c>
      <c r="G4349" t="s">
        <v>392</v>
      </c>
      <c r="H4349" t="s">
        <v>1381</v>
      </c>
      <c r="I4349" t="s">
        <v>1382</v>
      </c>
      <c r="J4349">
        <v>2025</v>
      </c>
      <c r="K4349">
        <v>100</v>
      </c>
      <c r="L4349" t="s">
        <v>3435</v>
      </c>
      <c r="M4349" t="s">
        <v>13963</v>
      </c>
      <c r="N4349" t="s">
        <v>14004</v>
      </c>
      <c r="O4349" t="s">
        <v>1753</v>
      </c>
    </row>
    <row r="4350" spans="1:19">
      <c r="A4350" t="s">
        <v>14005</v>
      </c>
      <c r="B4350" t="s">
        <v>1135</v>
      </c>
      <c r="C4350" t="s">
        <v>2486</v>
      </c>
      <c r="D4350" t="s">
        <v>1743</v>
      </c>
      <c r="E4350" t="s">
        <v>2487</v>
      </c>
      <c r="F4350" t="s">
        <v>2526</v>
      </c>
      <c r="G4350" t="s">
        <v>398</v>
      </c>
      <c r="H4350" t="s">
        <v>1381</v>
      </c>
      <c r="I4350" t="s">
        <v>1382</v>
      </c>
      <c r="J4350">
        <v>2025</v>
      </c>
      <c r="K4350">
        <v>100</v>
      </c>
      <c r="L4350" t="s">
        <v>2592</v>
      </c>
      <c r="M4350" t="s">
        <v>14006</v>
      </c>
      <c r="N4350" t="s">
        <v>14007</v>
      </c>
      <c r="O4350" t="s">
        <v>1753</v>
      </c>
    </row>
    <row r="4351" spans="1:19">
      <c r="A4351" t="s">
        <v>14008</v>
      </c>
      <c r="B4351" t="s">
        <v>1136</v>
      </c>
      <c r="C4351" t="s">
        <v>2486</v>
      </c>
      <c r="D4351" t="s">
        <v>1743</v>
      </c>
      <c r="E4351" t="s">
        <v>2487</v>
      </c>
      <c r="F4351" t="s">
        <v>2526</v>
      </c>
      <c r="G4351" t="s">
        <v>402</v>
      </c>
      <c r="H4351" t="s">
        <v>1381</v>
      </c>
      <c r="I4351" t="s">
        <v>1382</v>
      </c>
      <c r="J4351">
        <v>2025</v>
      </c>
      <c r="K4351">
        <v>67</v>
      </c>
      <c r="L4351" t="s">
        <v>6640</v>
      </c>
      <c r="M4351" t="s">
        <v>13963</v>
      </c>
      <c r="N4351" t="s">
        <v>14009</v>
      </c>
      <c r="O4351" t="s">
        <v>1753</v>
      </c>
    </row>
    <row r="4352" spans="1:19">
      <c r="A4352" t="s">
        <v>14010</v>
      </c>
      <c r="B4352" t="s">
        <v>1137</v>
      </c>
      <c r="C4352" t="s">
        <v>2486</v>
      </c>
      <c r="D4352" t="s">
        <v>1743</v>
      </c>
      <c r="E4352" t="s">
        <v>2487</v>
      </c>
      <c r="F4352" t="s">
        <v>2526</v>
      </c>
      <c r="G4352" t="s">
        <v>408</v>
      </c>
      <c r="H4352" t="s">
        <v>1381</v>
      </c>
      <c r="I4352" t="s">
        <v>1382</v>
      </c>
      <c r="J4352">
        <v>2025</v>
      </c>
      <c r="K4352">
        <v>33</v>
      </c>
      <c r="L4352" t="s">
        <v>3932</v>
      </c>
      <c r="M4352" t="s">
        <v>14011</v>
      </c>
      <c r="O4352" t="s">
        <v>1753</v>
      </c>
    </row>
    <row r="4353" spans="1:19">
      <c r="A4353" t="s">
        <v>14012</v>
      </c>
      <c r="B4353" t="s">
        <v>1138</v>
      </c>
      <c r="C4353" t="s">
        <v>2486</v>
      </c>
      <c r="D4353" t="s">
        <v>1743</v>
      </c>
      <c r="E4353" t="s">
        <v>2487</v>
      </c>
      <c r="F4353" t="s">
        <v>2526</v>
      </c>
      <c r="G4353" t="s">
        <v>414</v>
      </c>
      <c r="H4353" t="s">
        <v>1381</v>
      </c>
      <c r="I4353" t="s">
        <v>1382</v>
      </c>
      <c r="J4353">
        <v>2025</v>
      </c>
      <c r="K4353">
        <v>100</v>
      </c>
      <c r="L4353" t="s">
        <v>2601</v>
      </c>
      <c r="M4353" t="s">
        <v>13963</v>
      </c>
      <c r="N4353" t="s">
        <v>14013</v>
      </c>
      <c r="O4353" t="s">
        <v>1753</v>
      </c>
    </row>
    <row r="4354" spans="1:19">
      <c r="A4354" t="s">
        <v>14014</v>
      </c>
      <c r="B4354" t="s">
        <v>1139</v>
      </c>
      <c r="C4354" t="s">
        <v>2486</v>
      </c>
      <c r="D4354" t="s">
        <v>1743</v>
      </c>
      <c r="E4354" t="s">
        <v>2487</v>
      </c>
      <c r="F4354" t="s">
        <v>2552</v>
      </c>
      <c r="G4354" t="s">
        <v>420</v>
      </c>
      <c r="H4354" t="s">
        <v>1381</v>
      </c>
      <c r="I4354" t="s">
        <v>1382</v>
      </c>
      <c r="J4354">
        <v>2025</v>
      </c>
      <c r="K4354">
        <v>100</v>
      </c>
      <c r="L4354" t="s">
        <v>2604</v>
      </c>
      <c r="M4354" t="s">
        <v>13963</v>
      </c>
      <c r="N4354" t="s">
        <v>14015</v>
      </c>
      <c r="O4354" t="s">
        <v>1753</v>
      </c>
    </row>
    <row r="4355" spans="1:19">
      <c r="A4355" t="s">
        <v>14016</v>
      </c>
      <c r="B4355" t="s">
        <v>1140</v>
      </c>
      <c r="C4355" t="s">
        <v>2486</v>
      </c>
      <c r="D4355" t="s">
        <v>1743</v>
      </c>
      <c r="E4355" t="s">
        <v>2487</v>
      </c>
      <c r="F4355" t="s">
        <v>2552</v>
      </c>
      <c r="G4355" t="s">
        <v>424</v>
      </c>
      <c r="H4355" t="s">
        <v>1381</v>
      </c>
      <c r="I4355" t="s">
        <v>1382</v>
      </c>
      <c r="J4355">
        <v>2025</v>
      </c>
      <c r="K4355">
        <v>100</v>
      </c>
      <c r="L4355" t="s">
        <v>2607</v>
      </c>
      <c r="M4355" t="s">
        <v>14017</v>
      </c>
      <c r="N4355" t="s">
        <v>14018</v>
      </c>
      <c r="O4355" t="s">
        <v>1753</v>
      </c>
    </row>
    <row r="4356" spans="1:19">
      <c r="A4356" t="s">
        <v>14019</v>
      </c>
      <c r="B4356" t="s">
        <v>1141</v>
      </c>
      <c r="C4356" t="s">
        <v>2486</v>
      </c>
      <c r="D4356" t="s">
        <v>1743</v>
      </c>
      <c r="E4356" t="s">
        <v>2487</v>
      </c>
      <c r="F4356" t="s">
        <v>2552</v>
      </c>
      <c r="G4356" t="s">
        <v>430</v>
      </c>
      <c r="H4356" t="s">
        <v>1381</v>
      </c>
      <c r="I4356" t="s">
        <v>1382</v>
      </c>
      <c r="J4356">
        <v>2025</v>
      </c>
      <c r="K4356">
        <v>100</v>
      </c>
      <c r="L4356" t="s">
        <v>2610</v>
      </c>
      <c r="M4356" t="s">
        <v>13972</v>
      </c>
      <c r="N4356" t="s">
        <v>14020</v>
      </c>
      <c r="O4356" t="s">
        <v>1753</v>
      </c>
    </row>
    <row r="4357" spans="1:19">
      <c r="A4357" t="s">
        <v>14021</v>
      </c>
      <c r="B4357" t="s">
        <v>1142</v>
      </c>
      <c r="C4357" t="s">
        <v>2486</v>
      </c>
      <c r="D4357" t="s">
        <v>1743</v>
      </c>
      <c r="E4357" t="s">
        <v>2487</v>
      </c>
      <c r="F4357" t="s">
        <v>2552</v>
      </c>
      <c r="G4357" t="s">
        <v>434</v>
      </c>
      <c r="H4357" t="s">
        <v>1381</v>
      </c>
      <c r="I4357" t="s">
        <v>1382</v>
      </c>
      <c r="J4357">
        <v>2025</v>
      </c>
      <c r="K4357">
        <v>100</v>
      </c>
      <c r="L4357" t="s">
        <v>2614</v>
      </c>
      <c r="M4357" t="s">
        <v>14022</v>
      </c>
      <c r="N4357" t="s">
        <v>14023</v>
      </c>
      <c r="O4357" t="s">
        <v>1753</v>
      </c>
      <c r="Q4357" t="s">
        <v>14024</v>
      </c>
      <c r="S4357" t="s">
        <v>14025</v>
      </c>
    </row>
    <row r="4358" spans="1:19">
      <c r="A4358" t="s">
        <v>14026</v>
      </c>
      <c r="B4358" t="s">
        <v>1143</v>
      </c>
      <c r="C4358" t="s">
        <v>2486</v>
      </c>
      <c r="D4358" t="s">
        <v>1743</v>
      </c>
      <c r="E4358" t="s">
        <v>2487</v>
      </c>
      <c r="F4358" t="s">
        <v>2552</v>
      </c>
      <c r="G4358" t="s">
        <v>438</v>
      </c>
      <c r="H4358" t="s">
        <v>1381</v>
      </c>
      <c r="I4358" t="s">
        <v>1382</v>
      </c>
      <c r="J4358">
        <v>2025</v>
      </c>
      <c r="K4358">
        <v>100</v>
      </c>
      <c r="L4358" t="s">
        <v>2617</v>
      </c>
      <c r="M4358" t="s">
        <v>14027</v>
      </c>
      <c r="N4358" t="s">
        <v>14028</v>
      </c>
      <c r="O4358" t="s">
        <v>1753</v>
      </c>
    </row>
    <row r="4359" spans="1:19">
      <c r="A4359" t="s">
        <v>14029</v>
      </c>
      <c r="B4359" t="s">
        <v>1144</v>
      </c>
      <c r="C4359" t="s">
        <v>2486</v>
      </c>
      <c r="D4359" t="s">
        <v>1743</v>
      </c>
      <c r="E4359" t="s">
        <v>2487</v>
      </c>
      <c r="F4359" t="s">
        <v>2552</v>
      </c>
      <c r="G4359" t="s">
        <v>444</v>
      </c>
      <c r="H4359" t="s">
        <v>1381</v>
      </c>
      <c r="I4359" t="s">
        <v>1382</v>
      </c>
      <c r="J4359">
        <v>2025</v>
      </c>
      <c r="K4359">
        <v>100</v>
      </c>
      <c r="L4359" t="s">
        <v>2601</v>
      </c>
      <c r="M4359" t="s">
        <v>14030</v>
      </c>
      <c r="N4359" t="s">
        <v>14028</v>
      </c>
      <c r="O4359" t="s">
        <v>1753</v>
      </c>
    </row>
    <row r="4360" spans="1:19">
      <c r="A4360" t="s">
        <v>14031</v>
      </c>
      <c r="B4360" t="s">
        <v>1145</v>
      </c>
      <c r="C4360" t="s">
        <v>2486</v>
      </c>
      <c r="D4360" t="s">
        <v>1743</v>
      </c>
      <c r="E4360" t="s">
        <v>2487</v>
      </c>
      <c r="F4360" t="s">
        <v>2565</v>
      </c>
      <c r="G4360" t="s">
        <v>447</v>
      </c>
      <c r="H4360" t="s">
        <v>1381</v>
      </c>
      <c r="I4360" t="s">
        <v>1382</v>
      </c>
      <c r="J4360">
        <v>2025</v>
      </c>
      <c r="K4360">
        <v>67</v>
      </c>
      <c r="L4360" t="s">
        <v>3954</v>
      </c>
      <c r="M4360" t="s">
        <v>14032</v>
      </c>
      <c r="N4360" t="s">
        <v>14033</v>
      </c>
      <c r="O4360" t="s">
        <v>1753</v>
      </c>
      <c r="Q4360" t="s">
        <v>14034</v>
      </c>
      <c r="S4360" t="s">
        <v>14035</v>
      </c>
    </row>
    <row r="4361" spans="1:19">
      <c r="A4361" t="s">
        <v>14036</v>
      </c>
      <c r="B4361" t="s">
        <v>1146</v>
      </c>
      <c r="C4361" t="s">
        <v>2486</v>
      </c>
      <c r="D4361" t="s">
        <v>1743</v>
      </c>
      <c r="E4361" t="s">
        <v>2487</v>
      </c>
      <c r="F4361" t="s">
        <v>2565</v>
      </c>
      <c r="G4361" t="s">
        <v>452</v>
      </c>
      <c r="H4361" t="s">
        <v>1381</v>
      </c>
      <c r="I4361" t="s">
        <v>1382</v>
      </c>
      <c r="J4361">
        <v>2025</v>
      </c>
      <c r="K4361">
        <v>100</v>
      </c>
      <c r="L4361" t="s">
        <v>2601</v>
      </c>
      <c r="M4361" t="s">
        <v>13963</v>
      </c>
      <c r="N4361" t="s">
        <v>14037</v>
      </c>
      <c r="O4361" t="s">
        <v>1753</v>
      </c>
      <c r="Q4361" t="s">
        <v>14038</v>
      </c>
      <c r="S4361" t="s">
        <v>14039</v>
      </c>
    </row>
    <row r="4362" spans="1:19">
      <c r="A4362" t="s">
        <v>14040</v>
      </c>
      <c r="B4362" t="s">
        <v>1147</v>
      </c>
      <c r="C4362" t="s">
        <v>2486</v>
      </c>
      <c r="D4362" t="s">
        <v>1743</v>
      </c>
      <c r="E4362" t="s">
        <v>2487</v>
      </c>
      <c r="F4362" t="s">
        <v>2627</v>
      </c>
      <c r="G4362" t="s">
        <v>455</v>
      </c>
      <c r="H4362" t="s">
        <v>1381</v>
      </c>
      <c r="I4362" t="s">
        <v>1382</v>
      </c>
      <c r="J4362">
        <v>2025</v>
      </c>
      <c r="K4362">
        <v>33</v>
      </c>
      <c r="L4362" t="s">
        <v>2628</v>
      </c>
      <c r="M4362" t="s">
        <v>14041</v>
      </c>
      <c r="N4362" t="s">
        <v>14042</v>
      </c>
      <c r="O4362" t="s">
        <v>1753</v>
      </c>
    </row>
    <row r="4363" spans="1:19">
      <c r="A4363" t="s">
        <v>14043</v>
      </c>
      <c r="B4363" t="s">
        <v>1148</v>
      </c>
      <c r="C4363" t="s">
        <v>2486</v>
      </c>
      <c r="D4363" t="s">
        <v>1743</v>
      </c>
      <c r="E4363" t="s">
        <v>2487</v>
      </c>
      <c r="F4363" t="s">
        <v>2627</v>
      </c>
      <c r="G4363" t="s">
        <v>461</v>
      </c>
      <c r="H4363" t="s">
        <v>1381</v>
      </c>
      <c r="I4363" t="s">
        <v>1382</v>
      </c>
      <c r="J4363">
        <v>2025</v>
      </c>
      <c r="K4363">
        <v>100</v>
      </c>
      <c r="L4363" t="s">
        <v>2631</v>
      </c>
      <c r="M4363" t="s">
        <v>13963</v>
      </c>
      <c r="N4363" t="s">
        <v>14044</v>
      </c>
      <c r="O4363" t="s">
        <v>1753</v>
      </c>
    </row>
    <row r="4364" spans="1:19">
      <c r="A4364" t="s">
        <v>14045</v>
      </c>
      <c r="B4364" t="s">
        <v>1149</v>
      </c>
      <c r="C4364" t="s">
        <v>2486</v>
      </c>
      <c r="D4364" t="s">
        <v>1743</v>
      </c>
      <c r="E4364" t="s">
        <v>2487</v>
      </c>
      <c r="F4364" t="s">
        <v>2627</v>
      </c>
      <c r="G4364" t="s">
        <v>465</v>
      </c>
      <c r="H4364" t="s">
        <v>1381</v>
      </c>
      <c r="I4364" t="s">
        <v>1382</v>
      </c>
      <c r="J4364">
        <v>2025</v>
      </c>
      <c r="K4364">
        <v>33</v>
      </c>
      <c r="L4364" t="s">
        <v>3096</v>
      </c>
      <c r="M4364" t="s">
        <v>13963</v>
      </c>
      <c r="N4364" t="s">
        <v>14046</v>
      </c>
      <c r="O4364" t="s">
        <v>1753</v>
      </c>
    </row>
    <row r="4365" spans="1:19">
      <c r="A4365" t="s">
        <v>14047</v>
      </c>
      <c r="B4365" t="s">
        <v>1150</v>
      </c>
      <c r="C4365" t="s">
        <v>2486</v>
      </c>
      <c r="D4365" t="s">
        <v>1743</v>
      </c>
      <c r="E4365" t="s">
        <v>2487</v>
      </c>
      <c r="F4365" t="s">
        <v>2580</v>
      </c>
      <c r="G4365" t="s">
        <v>471</v>
      </c>
      <c r="H4365" t="s">
        <v>1381</v>
      </c>
      <c r="I4365" t="s">
        <v>1382</v>
      </c>
      <c r="J4365">
        <v>2025</v>
      </c>
      <c r="K4365">
        <v>0</v>
      </c>
      <c r="L4365" t="s">
        <v>3099</v>
      </c>
      <c r="M4365" t="s">
        <v>14048</v>
      </c>
      <c r="N4365" t="s">
        <v>14049</v>
      </c>
      <c r="O4365" t="s">
        <v>1753</v>
      </c>
    </row>
    <row r="4366" spans="1:19">
      <c r="A4366" t="s">
        <v>14050</v>
      </c>
      <c r="B4366" t="s">
        <v>1151</v>
      </c>
      <c r="C4366" t="s">
        <v>2486</v>
      </c>
      <c r="D4366" t="s">
        <v>1743</v>
      </c>
      <c r="E4366" t="s">
        <v>2487</v>
      </c>
      <c r="F4366" t="s">
        <v>2627</v>
      </c>
      <c r="G4366" t="s">
        <v>477</v>
      </c>
      <c r="H4366" t="s">
        <v>1381</v>
      </c>
      <c r="I4366" t="s">
        <v>1382</v>
      </c>
      <c r="J4366">
        <v>2025</v>
      </c>
      <c r="K4366">
        <v>33</v>
      </c>
      <c r="L4366" t="s">
        <v>2640</v>
      </c>
      <c r="M4366" t="s">
        <v>13963</v>
      </c>
      <c r="N4366" t="s">
        <v>14051</v>
      </c>
      <c r="O4366" t="s">
        <v>1753</v>
      </c>
    </row>
    <row r="4367" spans="1:19">
      <c r="A4367" t="s">
        <v>14052</v>
      </c>
      <c r="B4367" t="s">
        <v>1152</v>
      </c>
      <c r="C4367" t="s">
        <v>2486</v>
      </c>
      <c r="D4367" t="s">
        <v>1743</v>
      </c>
      <c r="E4367" t="s">
        <v>2487</v>
      </c>
      <c r="F4367" t="s">
        <v>2627</v>
      </c>
      <c r="G4367" t="s">
        <v>483</v>
      </c>
      <c r="H4367" t="s">
        <v>1381</v>
      </c>
      <c r="I4367" t="s">
        <v>1382</v>
      </c>
      <c r="J4367">
        <v>2025</v>
      </c>
      <c r="K4367">
        <v>33</v>
      </c>
      <c r="L4367" t="s">
        <v>3499</v>
      </c>
      <c r="M4367" t="s">
        <v>14053</v>
      </c>
      <c r="N4367" t="s">
        <v>14054</v>
      </c>
      <c r="O4367" t="s">
        <v>1753</v>
      </c>
      <c r="Q4367" t="s">
        <v>14055</v>
      </c>
      <c r="S4367" t="s">
        <v>14056</v>
      </c>
    </row>
    <row r="4368" spans="1:19">
      <c r="A4368" t="s">
        <v>14057</v>
      </c>
      <c r="B4368" t="s">
        <v>1153</v>
      </c>
      <c r="C4368" t="s">
        <v>2486</v>
      </c>
      <c r="D4368" t="s">
        <v>1743</v>
      </c>
      <c r="E4368" t="s">
        <v>2487</v>
      </c>
      <c r="F4368" t="s">
        <v>2627</v>
      </c>
      <c r="G4368" t="s">
        <v>489</v>
      </c>
      <c r="H4368" t="s">
        <v>1381</v>
      </c>
      <c r="I4368" t="s">
        <v>1382</v>
      </c>
      <c r="J4368">
        <v>2025</v>
      </c>
      <c r="K4368">
        <v>0</v>
      </c>
      <c r="L4368" t="s">
        <v>2646</v>
      </c>
      <c r="M4368" t="s">
        <v>13963</v>
      </c>
      <c r="N4368" t="s">
        <v>14058</v>
      </c>
      <c r="O4368" t="s">
        <v>1753</v>
      </c>
    </row>
    <row r="4369" spans="1:19">
      <c r="A4369" t="s">
        <v>14059</v>
      </c>
      <c r="B4369" t="s">
        <v>1154</v>
      </c>
      <c r="C4369" t="s">
        <v>2486</v>
      </c>
      <c r="D4369" t="s">
        <v>1743</v>
      </c>
      <c r="E4369" t="s">
        <v>2487</v>
      </c>
      <c r="F4369" t="s">
        <v>2627</v>
      </c>
      <c r="G4369" t="s">
        <v>495</v>
      </c>
      <c r="H4369" t="s">
        <v>1381</v>
      </c>
      <c r="I4369" t="s">
        <v>1382</v>
      </c>
      <c r="J4369">
        <v>2025</v>
      </c>
      <c r="K4369">
        <v>0</v>
      </c>
      <c r="L4369" t="s">
        <v>2648</v>
      </c>
      <c r="M4369" t="s">
        <v>13963</v>
      </c>
      <c r="N4369" t="s">
        <v>14060</v>
      </c>
      <c r="O4369" t="s">
        <v>1753</v>
      </c>
    </row>
    <row r="4370" spans="1:19">
      <c r="A4370" t="s">
        <v>14061</v>
      </c>
      <c r="B4370" t="s">
        <v>1155</v>
      </c>
      <c r="C4370" t="s">
        <v>2486</v>
      </c>
      <c r="D4370" t="s">
        <v>1743</v>
      </c>
      <c r="E4370" t="s">
        <v>2487</v>
      </c>
      <c r="F4370" t="s">
        <v>2627</v>
      </c>
      <c r="G4370" t="s">
        <v>501</v>
      </c>
      <c r="H4370" t="s">
        <v>1381</v>
      </c>
      <c r="I4370" t="s">
        <v>1382</v>
      </c>
      <c r="J4370">
        <v>2025</v>
      </c>
      <c r="K4370">
        <v>0</v>
      </c>
      <c r="L4370" t="s">
        <v>2650</v>
      </c>
      <c r="N4370" t="s">
        <v>14062</v>
      </c>
      <c r="O4370" t="s">
        <v>1753</v>
      </c>
    </row>
    <row r="4371" spans="1:19">
      <c r="A4371" t="s">
        <v>14063</v>
      </c>
      <c r="B4371" t="s">
        <v>1156</v>
      </c>
      <c r="C4371" t="s">
        <v>2486</v>
      </c>
      <c r="D4371" t="s">
        <v>1743</v>
      </c>
      <c r="E4371" t="s">
        <v>2487</v>
      </c>
      <c r="F4371" t="s">
        <v>2627</v>
      </c>
      <c r="G4371" t="s">
        <v>507</v>
      </c>
      <c r="H4371" t="s">
        <v>1381</v>
      </c>
      <c r="I4371" t="s">
        <v>1382</v>
      </c>
      <c r="J4371">
        <v>2025</v>
      </c>
      <c r="K4371">
        <v>33</v>
      </c>
      <c r="L4371" t="s">
        <v>2657</v>
      </c>
      <c r="M4371" t="s">
        <v>14064</v>
      </c>
      <c r="N4371" t="s">
        <v>14065</v>
      </c>
      <c r="O4371" t="s">
        <v>1753</v>
      </c>
    </row>
    <row r="4372" spans="1:19">
      <c r="A4372" t="s">
        <v>14066</v>
      </c>
      <c r="B4372" t="s">
        <v>1157</v>
      </c>
      <c r="C4372" t="s">
        <v>2486</v>
      </c>
      <c r="D4372" t="s">
        <v>1743</v>
      </c>
      <c r="E4372" t="s">
        <v>2487</v>
      </c>
      <c r="F4372" t="s">
        <v>2627</v>
      </c>
      <c r="G4372" t="s">
        <v>513</v>
      </c>
      <c r="H4372" t="s">
        <v>1381</v>
      </c>
      <c r="I4372" t="s">
        <v>1382</v>
      </c>
      <c r="J4372">
        <v>2025</v>
      </c>
      <c r="K4372">
        <v>0</v>
      </c>
      <c r="L4372" t="s">
        <v>2660</v>
      </c>
      <c r="M4372" t="s">
        <v>13963</v>
      </c>
      <c r="N4372" t="s">
        <v>14067</v>
      </c>
      <c r="O4372" t="s">
        <v>1753</v>
      </c>
    </row>
    <row r="4373" spans="1:19">
      <c r="A4373" t="s">
        <v>14068</v>
      </c>
      <c r="B4373" t="s">
        <v>1158</v>
      </c>
      <c r="C4373" t="s">
        <v>2486</v>
      </c>
      <c r="D4373" t="s">
        <v>1743</v>
      </c>
      <c r="E4373" t="s">
        <v>2487</v>
      </c>
      <c r="F4373" t="s">
        <v>2627</v>
      </c>
      <c r="G4373" t="s">
        <v>518</v>
      </c>
      <c r="H4373" t="s">
        <v>1381</v>
      </c>
      <c r="I4373" t="s">
        <v>1382</v>
      </c>
      <c r="J4373">
        <v>2025</v>
      </c>
      <c r="K4373">
        <v>33</v>
      </c>
      <c r="L4373" t="s">
        <v>5335</v>
      </c>
      <c r="M4373" t="s">
        <v>14069</v>
      </c>
      <c r="N4373" t="s">
        <v>14070</v>
      </c>
      <c r="O4373" t="s">
        <v>1753</v>
      </c>
    </row>
    <row r="4374" spans="1:19">
      <c r="A4374" t="s">
        <v>14071</v>
      </c>
      <c r="B4374" t="s">
        <v>1159</v>
      </c>
      <c r="C4374" t="s">
        <v>2486</v>
      </c>
      <c r="D4374" t="s">
        <v>1743</v>
      </c>
      <c r="E4374" t="s">
        <v>2487</v>
      </c>
      <c r="F4374" t="s">
        <v>2627</v>
      </c>
      <c r="G4374" t="s">
        <v>524</v>
      </c>
      <c r="H4374" t="s">
        <v>1381</v>
      </c>
      <c r="I4374" t="s">
        <v>1382</v>
      </c>
      <c r="J4374">
        <v>2025</v>
      </c>
      <c r="K4374">
        <v>33</v>
      </c>
      <c r="L4374" t="s">
        <v>2666</v>
      </c>
      <c r="M4374" t="s">
        <v>13963</v>
      </c>
      <c r="N4374" t="s">
        <v>14072</v>
      </c>
      <c r="O4374" t="s">
        <v>1779</v>
      </c>
      <c r="P4374" t="s">
        <v>4862</v>
      </c>
      <c r="Q4374" t="s">
        <v>14073</v>
      </c>
      <c r="R4374" t="s">
        <v>14074</v>
      </c>
      <c r="S4374" t="s">
        <v>14075</v>
      </c>
    </row>
    <row r="4375" spans="1:19">
      <c r="A4375" t="s">
        <v>14076</v>
      </c>
      <c r="B4375" t="s">
        <v>1160</v>
      </c>
      <c r="C4375" t="s">
        <v>2486</v>
      </c>
      <c r="D4375" t="s">
        <v>1743</v>
      </c>
      <c r="E4375" t="s">
        <v>2487</v>
      </c>
      <c r="F4375" t="s">
        <v>2627</v>
      </c>
      <c r="G4375" t="s">
        <v>530</v>
      </c>
      <c r="H4375" t="s">
        <v>1381</v>
      </c>
      <c r="I4375" t="s">
        <v>1382</v>
      </c>
      <c r="J4375">
        <v>2025</v>
      </c>
      <c r="L4375" t="s">
        <v>3959</v>
      </c>
      <c r="M4375" t="s">
        <v>14077</v>
      </c>
      <c r="N4375" t="s">
        <v>14078</v>
      </c>
      <c r="O4375" t="s">
        <v>1753</v>
      </c>
    </row>
    <row r="4376" spans="1:19">
      <c r="A4376" t="s">
        <v>14079</v>
      </c>
      <c r="B4376" t="s">
        <v>1161</v>
      </c>
      <c r="C4376" t="s">
        <v>2486</v>
      </c>
      <c r="D4376" t="s">
        <v>1743</v>
      </c>
      <c r="E4376" t="s">
        <v>2487</v>
      </c>
      <c r="F4376" t="s">
        <v>2580</v>
      </c>
      <c r="G4376" t="s">
        <v>536</v>
      </c>
      <c r="H4376" t="s">
        <v>1381</v>
      </c>
      <c r="I4376" t="s">
        <v>1382</v>
      </c>
      <c r="J4376">
        <v>2025</v>
      </c>
      <c r="K4376">
        <v>67</v>
      </c>
      <c r="L4376" t="s">
        <v>2674</v>
      </c>
      <c r="M4376" t="s">
        <v>14080</v>
      </c>
      <c r="N4376" t="s">
        <v>14081</v>
      </c>
      <c r="O4376" t="s">
        <v>1753</v>
      </c>
    </row>
    <row r="4377" spans="1:19">
      <c r="A4377" t="s">
        <v>14082</v>
      </c>
      <c r="B4377" t="s">
        <v>1162</v>
      </c>
      <c r="C4377" t="s">
        <v>2486</v>
      </c>
      <c r="D4377" t="s">
        <v>1743</v>
      </c>
      <c r="E4377" t="s">
        <v>2487</v>
      </c>
      <c r="F4377" t="s">
        <v>2580</v>
      </c>
      <c r="G4377" t="s">
        <v>542</v>
      </c>
      <c r="H4377" t="s">
        <v>1381</v>
      </c>
      <c r="I4377" t="s">
        <v>1382</v>
      </c>
      <c r="J4377">
        <v>2025</v>
      </c>
      <c r="K4377">
        <v>67</v>
      </c>
      <c r="L4377" t="s">
        <v>2680</v>
      </c>
      <c r="M4377" t="s">
        <v>14083</v>
      </c>
      <c r="N4377" t="s">
        <v>14084</v>
      </c>
      <c r="O4377" t="s">
        <v>1753</v>
      </c>
    </row>
    <row r="4378" spans="1:19">
      <c r="A4378" t="s">
        <v>14085</v>
      </c>
      <c r="B4378" t="s">
        <v>1163</v>
      </c>
      <c r="C4378" t="s">
        <v>2486</v>
      </c>
      <c r="D4378" t="s">
        <v>1743</v>
      </c>
      <c r="E4378" t="s">
        <v>2487</v>
      </c>
      <c r="F4378" t="s">
        <v>2580</v>
      </c>
      <c r="G4378" t="s">
        <v>548</v>
      </c>
      <c r="H4378" t="s">
        <v>1381</v>
      </c>
      <c r="I4378" t="s">
        <v>1382</v>
      </c>
      <c r="J4378">
        <v>2025</v>
      </c>
      <c r="K4378">
        <v>0</v>
      </c>
      <c r="L4378" t="s">
        <v>3128</v>
      </c>
      <c r="M4378" t="s">
        <v>14086</v>
      </c>
      <c r="N4378" t="s">
        <v>14087</v>
      </c>
      <c r="O4378" t="s">
        <v>1779</v>
      </c>
      <c r="P4378" t="s">
        <v>3997</v>
      </c>
      <c r="Q4378" t="s">
        <v>14088</v>
      </c>
      <c r="R4378" t="s">
        <v>14089</v>
      </c>
      <c r="S4378" t="s">
        <v>14090</v>
      </c>
    </row>
    <row r="4379" spans="1:19">
      <c r="A4379" t="s">
        <v>14091</v>
      </c>
      <c r="B4379" t="s">
        <v>1164</v>
      </c>
      <c r="C4379" t="s">
        <v>2486</v>
      </c>
      <c r="D4379" t="s">
        <v>1743</v>
      </c>
      <c r="E4379" t="s">
        <v>2487</v>
      </c>
      <c r="F4379" t="s">
        <v>2580</v>
      </c>
      <c r="G4379" t="s">
        <v>554</v>
      </c>
      <c r="H4379" t="s">
        <v>1381</v>
      </c>
      <c r="I4379" t="s">
        <v>1382</v>
      </c>
      <c r="J4379">
        <v>2025</v>
      </c>
      <c r="K4379">
        <v>100</v>
      </c>
      <c r="L4379" t="s">
        <v>4000</v>
      </c>
      <c r="M4379" t="s">
        <v>14092</v>
      </c>
      <c r="N4379" t="s">
        <v>14093</v>
      </c>
      <c r="O4379" t="s">
        <v>1753</v>
      </c>
    </row>
    <row r="4380" spans="1:19">
      <c r="A4380" t="s">
        <v>14094</v>
      </c>
      <c r="B4380" t="s">
        <v>1165</v>
      </c>
      <c r="C4380" t="s">
        <v>2486</v>
      </c>
      <c r="D4380" t="s">
        <v>1743</v>
      </c>
      <c r="E4380" t="s">
        <v>2487</v>
      </c>
      <c r="F4380" t="s">
        <v>2580</v>
      </c>
      <c r="G4380" t="s">
        <v>560</v>
      </c>
      <c r="H4380" t="s">
        <v>1381</v>
      </c>
      <c r="I4380" t="s">
        <v>1382</v>
      </c>
      <c r="J4380">
        <v>2025</v>
      </c>
      <c r="K4380">
        <v>100</v>
      </c>
      <c r="L4380" t="s">
        <v>4003</v>
      </c>
      <c r="M4380" t="s">
        <v>14095</v>
      </c>
      <c r="N4380" t="s">
        <v>14093</v>
      </c>
      <c r="O4380" t="s">
        <v>1753</v>
      </c>
    </row>
    <row r="4381" spans="1:19">
      <c r="A4381" t="s">
        <v>14096</v>
      </c>
      <c r="B4381" t="s">
        <v>1166</v>
      </c>
      <c r="C4381" t="s">
        <v>2486</v>
      </c>
      <c r="D4381" t="s">
        <v>1743</v>
      </c>
      <c r="E4381" t="s">
        <v>2487</v>
      </c>
      <c r="F4381" t="s">
        <v>2580</v>
      </c>
      <c r="G4381" t="s">
        <v>566</v>
      </c>
      <c r="H4381" t="s">
        <v>1381</v>
      </c>
      <c r="I4381" t="s">
        <v>1382</v>
      </c>
      <c r="J4381">
        <v>2025</v>
      </c>
      <c r="K4381">
        <v>100</v>
      </c>
      <c r="L4381" t="s">
        <v>3554</v>
      </c>
      <c r="M4381" t="s">
        <v>14097</v>
      </c>
      <c r="N4381" t="s">
        <v>14098</v>
      </c>
      <c r="O4381" t="s">
        <v>1753</v>
      </c>
      <c r="Q4381" t="s">
        <v>14099</v>
      </c>
      <c r="S4381" t="s">
        <v>14100</v>
      </c>
    </row>
    <row r="4382" spans="1:19">
      <c r="A4382" t="s">
        <v>14101</v>
      </c>
      <c r="B4382" t="s">
        <v>1167</v>
      </c>
      <c r="C4382" t="s">
        <v>2486</v>
      </c>
      <c r="D4382" t="s">
        <v>1743</v>
      </c>
      <c r="E4382" t="s">
        <v>2487</v>
      </c>
      <c r="F4382" t="s">
        <v>2699</v>
      </c>
      <c r="G4382" t="s">
        <v>572</v>
      </c>
      <c r="H4382" t="s">
        <v>1381</v>
      </c>
      <c r="I4382" t="s">
        <v>1382</v>
      </c>
      <c r="J4382">
        <v>2025</v>
      </c>
      <c r="K4382">
        <v>100</v>
      </c>
      <c r="L4382" t="s">
        <v>2700</v>
      </c>
      <c r="M4382" t="s">
        <v>14102</v>
      </c>
      <c r="N4382" t="s">
        <v>14103</v>
      </c>
      <c r="O4382" t="s">
        <v>1753</v>
      </c>
      <c r="Q4382" t="s">
        <v>14104</v>
      </c>
      <c r="S4382" t="s">
        <v>14105</v>
      </c>
    </row>
    <row r="4383" spans="1:19">
      <c r="A4383" t="s">
        <v>14106</v>
      </c>
      <c r="B4383" t="s">
        <v>1168</v>
      </c>
      <c r="C4383" t="s">
        <v>2486</v>
      </c>
      <c r="D4383" t="s">
        <v>1742</v>
      </c>
      <c r="E4383" t="s">
        <v>2487</v>
      </c>
      <c r="F4383" t="s">
        <v>2573</v>
      </c>
      <c r="G4383" t="s">
        <v>578</v>
      </c>
      <c r="H4383" t="s">
        <v>1381</v>
      </c>
      <c r="I4383" t="s">
        <v>1382</v>
      </c>
      <c r="J4383">
        <v>2025</v>
      </c>
      <c r="K4383">
        <v>33</v>
      </c>
      <c r="L4383" t="s">
        <v>2622</v>
      </c>
      <c r="M4383" t="s">
        <v>14107</v>
      </c>
      <c r="N4383" t="s">
        <v>14108</v>
      </c>
      <c r="O4383" t="s">
        <v>1753</v>
      </c>
    </row>
    <row r="4384" spans="1:19">
      <c r="A4384" t="s">
        <v>14109</v>
      </c>
      <c r="B4384" t="s">
        <v>1169</v>
      </c>
      <c r="C4384" t="s">
        <v>2486</v>
      </c>
      <c r="D4384" t="s">
        <v>1742</v>
      </c>
      <c r="E4384" t="s">
        <v>2487</v>
      </c>
      <c r="F4384" t="s">
        <v>2526</v>
      </c>
      <c r="G4384" t="s">
        <v>580</v>
      </c>
      <c r="H4384" t="s">
        <v>1381</v>
      </c>
      <c r="I4384" t="s">
        <v>1382</v>
      </c>
      <c r="J4384">
        <v>2025</v>
      </c>
      <c r="K4384">
        <v>67</v>
      </c>
      <c r="L4384" t="s">
        <v>2708</v>
      </c>
      <c r="M4384" t="s">
        <v>14110</v>
      </c>
      <c r="N4384" t="s">
        <v>14111</v>
      </c>
      <c r="O4384" t="s">
        <v>1753</v>
      </c>
    </row>
    <row r="4385" spans="1:19">
      <c r="A4385" t="s">
        <v>14112</v>
      </c>
      <c r="B4385" t="s">
        <v>1170</v>
      </c>
      <c r="C4385" t="s">
        <v>2486</v>
      </c>
      <c r="D4385" t="s">
        <v>1742</v>
      </c>
      <c r="E4385" t="s">
        <v>2487</v>
      </c>
      <c r="F4385" t="s">
        <v>2552</v>
      </c>
      <c r="G4385" t="s">
        <v>585</v>
      </c>
      <c r="H4385" t="s">
        <v>1381</v>
      </c>
      <c r="I4385" t="s">
        <v>1382</v>
      </c>
      <c r="J4385">
        <v>2025</v>
      </c>
      <c r="K4385">
        <v>67</v>
      </c>
      <c r="L4385" t="s">
        <v>4900</v>
      </c>
      <c r="M4385" t="s">
        <v>14110</v>
      </c>
      <c r="N4385" t="s">
        <v>14113</v>
      </c>
      <c r="O4385" t="s">
        <v>1753</v>
      </c>
      <c r="Q4385" t="s">
        <v>14114</v>
      </c>
      <c r="S4385" t="s">
        <v>14115</v>
      </c>
    </row>
    <row r="4386" spans="1:19">
      <c r="A4386" t="s">
        <v>14116</v>
      </c>
      <c r="B4386" t="s">
        <v>1171</v>
      </c>
      <c r="C4386" t="s">
        <v>2486</v>
      </c>
      <c r="D4386" t="s">
        <v>1742</v>
      </c>
      <c r="E4386" t="s">
        <v>2487</v>
      </c>
      <c r="F4386" t="s">
        <v>2565</v>
      </c>
      <c r="G4386" t="s">
        <v>590</v>
      </c>
      <c r="H4386" t="s">
        <v>1381</v>
      </c>
      <c r="I4386" t="s">
        <v>1382</v>
      </c>
      <c r="J4386">
        <v>2025</v>
      </c>
      <c r="K4386">
        <v>67</v>
      </c>
      <c r="L4386" t="s">
        <v>3046</v>
      </c>
      <c r="M4386" t="s">
        <v>14107</v>
      </c>
      <c r="N4386" t="s">
        <v>14117</v>
      </c>
      <c r="O4386" t="s">
        <v>1753</v>
      </c>
    </row>
    <row r="4387" spans="1:19">
      <c r="A4387" t="s">
        <v>14118</v>
      </c>
      <c r="B4387" t="s">
        <v>1172</v>
      </c>
      <c r="C4387" t="s">
        <v>2486</v>
      </c>
      <c r="D4387" t="s">
        <v>1742</v>
      </c>
      <c r="E4387" t="s">
        <v>2487</v>
      </c>
      <c r="F4387" t="s">
        <v>2526</v>
      </c>
      <c r="G4387" t="s">
        <v>592</v>
      </c>
      <c r="H4387" t="s">
        <v>1381</v>
      </c>
      <c r="I4387" t="s">
        <v>1382</v>
      </c>
      <c r="J4387">
        <v>2025</v>
      </c>
      <c r="K4387">
        <v>100</v>
      </c>
      <c r="L4387" t="s">
        <v>2716</v>
      </c>
      <c r="M4387" t="s">
        <v>14107</v>
      </c>
      <c r="N4387" t="s">
        <v>14119</v>
      </c>
      <c r="O4387" t="s">
        <v>1753</v>
      </c>
    </row>
    <row r="4388" spans="1:19">
      <c r="A4388" t="s">
        <v>14120</v>
      </c>
      <c r="B4388" t="s">
        <v>1173</v>
      </c>
      <c r="C4388" t="s">
        <v>2486</v>
      </c>
      <c r="D4388" t="s">
        <v>1744</v>
      </c>
      <c r="E4388" t="s">
        <v>2499</v>
      </c>
      <c r="F4388" t="s">
        <v>2526</v>
      </c>
      <c r="G4388" t="s">
        <v>596</v>
      </c>
      <c r="H4388" t="s">
        <v>1381</v>
      </c>
      <c r="I4388" t="s">
        <v>1382</v>
      </c>
      <c r="J4388">
        <v>2025</v>
      </c>
      <c r="K4388">
        <v>67</v>
      </c>
      <c r="L4388" t="s">
        <v>4025</v>
      </c>
      <c r="M4388" t="s">
        <v>14121</v>
      </c>
      <c r="N4388" t="s">
        <v>14122</v>
      </c>
      <c r="O4388" t="s">
        <v>1753</v>
      </c>
    </row>
    <row r="4389" spans="1:19">
      <c r="A4389" t="s">
        <v>14123</v>
      </c>
      <c r="B4389" t="s">
        <v>1174</v>
      </c>
      <c r="C4389" t="s">
        <v>2486</v>
      </c>
      <c r="D4389" t="s">
        <v>1744</v>
      </c>
      <c r="E4389" t="s">
        <v>2499</v>
      </c>
      <c r="F4389" t="s">
        <v>2526</v>
      </c>
      <c r="G4389" t="s">
        <v>602</v>
      </c>
      <c r="H4389" t="s">
        <v>1381</v>
      </c>
      <c r="I4389" t="s">
        <v>1382</v>
      </c>
      <c r="J4389">
        <v>2025</v>
      </c>
      <c r="K4389">
        <v>100</v>
      </c>
      <c r="L4389" t="s">
        <v>2722</v>
      </c>
      <c r="M4389" t="s">
        <v>14124</v>
      </c>
      <c r="N4389" t="s">
        <v>14125</v>
      </c>
      <c r="O4389" t="s">
        <v>1753</v>
      </c>
    </row>
    <row r="4390" spans="1:19">
      <c r="A4390" t="s">
        <v>14126</v>
      </c>
      <c r="B4390" t="s">
        <v>1175</v>
      </c>
      <c r="C4390" t="s">
        <v>2486</v>
      </c>
      <c r="D4390" t="s">
        <v>1744</v>
      </c>
      <c r="E4390" t="s">
        <v>2499</v>
      </c>
      <c r="F4390" t="s">
        <v>2552</v>
      </c>
      <c r="G4390" t="s">
        <v>608</v>
      </c>
      <c r="H4390" t="s">
        <v>1381</v>
      </c>
      <c r="I4390" t="s">
        <v>1382</v>
      </c>
      <c r="J4390">
        <v>2025</v>
      </c>
      <c r="K4390">
        <v>100</v>
      </c>
      <c r="L4390" t="s">
        <v>2725</v>
      </c>
      <c r="M4390" t="s">
        <v>14127</v>
      </c>
      <c r="N4390" t="s">
        <v>14128</v>
      </c>
      <c r="O4390" t="s">
        <v>1753</v>
      </c>
    </row>
    <row r="4391" spans="1:19">
      <c r="A4391" t="s">
        <v>14129</v>
      </c>
      <c r="B4391" t="s">
        <v>1176</v>
      </c>
      <c r="C4391" t="s">
        <v>2486</v>
      </c>
      <c r="D4391" t="s">
        <v>1744</v>
      </c>
      <c r="E4391" t="s">
        <v>2499</v>
      </c>
      <c r="F4391" t="s">
        <v>2552</v>
      </c>
      <c r="G4391" t="s">
        <v>612</v>
      </c>
      <c r="H4391" t="s">
        <v>1381</v>
      </c>
      <c r="I4391" t="s">
        <v>1382</v>
      </c>
      <c r="J4391">
        <v>2025</v>
      </c>
      <c r="K4391">
        <v>100</v>
      </c>
      <c r="L4391" t="s">
        <v>2728</v>
      </c>
      <c r="M4391" t="s">
        <v>14127</v>
      </c>
      <c r="N4391" t="s">
        <v>14130</v>
      </c>
      <c r="O4391" t="s">
        <v>1753</v>
      </c>
    </row>
    <row r="4392" spans="1:19">
      <c r="A4392" t="s">
        <v>14131</v>
      </c>
      <c r="B4392" t="s">
        <v>1177</v>
      </c>
      <c r="C4392" t="s">
        <v>2486</v>
      </c>
      <c r="D4392" t="s">
        <v>1744</v>
      </c>
      <c r="E4392" t="s">
        <v>2499</v>
      </c>
      <c r="F4392" t="s">
        <v>2565</v>
      </c>
      <c r="G4392" t="s">
        <v>618</v>
      </c>
      <c r="H4392" t="s">
        <v>1381</v>
      </c>
      <c r="I4392" t="s">
        <v>1382</v>
      </c>
      <c r="J4392">
        <v>2025</v>
      </c>
      <c r="K4392">
        <v>67</v>
      </c>
      <c r="L4392" t="s">
        <v>3046</v>
      </c>
      <c r="M4392" t="s">
        <v>14132</v>
      </c>
      <c r="N4392" t="s">
        <v>14133</v>
      </c>
      <c r="O4392" t="s">
        <v>1753</v>
      </c>
      <c r="Q4392" t="s">
        <v>14134</v>
      </c>
      <c r="S4392" t="s">
        <v>14135</v>
      </c>
    </row>
    <row r="4393" spans="1:19">
      <c r="A4393" t="s">
        <v>14136</v>
      </c>
      <c r="B4393" t="s">
        <v>1178</v>
      </c>
      <c r="C4393" t="s">
        <v>2486</v>
      </c>
      <c r="D4393" t="s">
        <v>1748</v>
      </c>
      <c r="E4393" t="s">
        <v>2733</v>
      </c>
      <c r="F4393" t="s">
        <v>2734</v>
      </c>
      <c r="G4393" t="s">
        <v>621</v>
      </c>
      <c r="H4393" t="s">
        <v>1381</v>
      </c>
      <c r="I4393" t="s">
        <v>1382</v>
      </c>
      <c r="J4393">
        <v>2025</v>
      </c>
      <c r="K4393">
        <v>33</v>
      </c>
      <c r="L4393" t="s">
        <v>5398</v>
      </c>
      <c r="M4393" t="s">
        <v>14137</v>
      </c>
      <c r="N4393" t="s">
        <v>14138</v>
      </c>
      <c r="O4393" t="s">
        <v>1753</v>
      </c>
    </row>
    <row r="4394" spans="1:19">
      <c r="A4394" t="s">
        <v>14139</v>
      </c>
      <c r="B4394" t="s">
        <v>1179</v>
      </c>
      <c r="C4394" t="s">
        <v>2486</v>
      </c>
      <c r="D4394" t="s">
        <v>1748</v>
      </c>
      <c r="E4394" t="s">
        <v>2733</v>
      </c>
      <c r="F4394" t="s">
        <v>2734</v>
      </c>
      <c r="G4394" t="s">
        <v>627</v>
      </c>
      <c r="H4394" t="s">
        <v>1381</v>
      </c>
      <c r="I4394" t="s">
        <v>1382</v>
      </c>
      <c r="J4394">
        <v>2025</v>
      </c>
      <c r="K4394">
        <v>33</v>
      </c>
      <c r="L4394" t="s">
        <v>2738</v>
      </c>
      <c r="M4394" t="s">
        <v>14137</v>
      </c>
      <c r="N4394" t="s">
        <v>14140</v>
      </c>
      <c r="O4394" t="s">
        <v>1753</v>
      </c>
    </row>
    <row r="4395" spans="1:19">
      <c r="A4395" t="s">
        <v>14141</v>
      </c>
      <c r="B4395" t="s">
        <v>1180</v>
      </c>
      <c r="C4395" t="s">
        <v>2486</v>
      </c>
      <c r="D4395" t="s">
        <v>1748</v>
      </c>
      <c r="E4395" t="s">
        <v>2733</v>
      </c>
      <c r="F4395" t="s">
        <v>2734</v>
      </c>
      <c r="G4395" t="s">
        <v>633</v>
      </c>
      <c r="H4395" t="s">
        <v>1381</v>
      </c>
      <c r="I4395" t="s">
        <v>1382</v>
      </c>
      <c r="J4395">
        <v>2025</v>
      </c>
      <c r="K4395">
        <v>0</v>
      </c>
      <c r="L4395" t="s">
        <v>2741</v>
      </c>
      <c r="M4395" t="s">
        <v>14137</v>
      </c>
      <c r="N4395" t="s">
        <v>14142</v>
      </c>
      <c r="O4395" t="s">
        <v>1753</v>
      </c>
    </row>
    <row r="4396" spans="1:19">
      <c r="A4396" t="s">
        <v>14143</v>
      </c>
      <c r="B4396" t="s">
        <v>1181</v>
      </c>
      <c r="C4396" t="s">
        <v>2486</v>
      </c>
      <c r="D4396" t="s">
        <v>1748</v>
      </c>
      <c r="E4396" t="s">
        <v>2733</v>
      </c>
      <c r="F4396" t="s">
        <v>2734</v>
      </c>
      <c r="G4396" t="s">
        <v>639</v>
      </c>
      <c r="H4396" t="s">
        <v>1381</v>
      </c>
      <c r="I4396" t="s">
        <v>1382</v>
      </c>
      <c r="J4396">
        <v>2025</v>
      </c>
      <c r="K4396">
        <v>33</v>
      </c>
      <c r="L4396" t="s">
        <v>2744</v>
      </c>
      <c r="M4396" t="s">
        <v>14137</v>
      </c>
      <c r="N4396" t="s">
        <v>14144</v>
      </c>
      <c r="O4396" t="s">
        <v>1753</v>
      </c>
    </row>
    <row r="4397" spans="1:19">
      <c r="A4397" t="s">
        <v>14145</v>
      </c>
      <c r="B4397" t="s">
        <v>1182</v>
      </c>
      <c r="C4397" t="s">
        <v>2486</v>
      </c>
      <c r="D4397" t="s">
        <v>1745</v>
      </c>
      <c r="E4397" t="s">
        <v>2504</v>
      </c>
      <c r="F4397" t="s">
        <v>2526</v>
      </c>
      <c r="G4397" t="s">
        <v>645</v>
      </c>
      <c r="H4397" t="s">
        <v>1381</v>
      </c>
      <c r="I4397" t="s">
        <v>1382</v>
      </c>
      <c r="J4397">
        <v>2025</v>
      </c>
      <c r="K4397">
        <v>100</v>
      </c>
      <c r="L4397" t="s">
        <v>2747</v>
      </c>
      <c r="M4397" t="s">
        <v>14146</v>
      </c>
      <c r="N4397" t="s">
        <v>14147</v>
      </c>
      <c r="O4397" t="s">
        <v>1753</v>
      </c>
    </row>
    <row r="4398" spans="1:19">
      <c r="A4398" t="s">
        <v>14148</v>
      </c>
      <c r="B4398" t="s">
        <v>1183</v>
      </c>
      <c r="C4398" t="s">
        <v>2486</v>
      </c>
      <c r="D4398" t="s">
        <v>1745</v>
      </c>
      <c r="E4398" t="s">
        <v>2504</v>
      </c>
      <c r="F4398" t="s">
        <v>2526</v>
      </c>
      <c r="G4398" t="s">
        <v>651</v>
      </c>
      <c r="H4398" t="s">
        <v>1381</v>
      </c>
      <c r="I4398" t="s">
        <v>1382</v>
      </c>
      <c r="J4398">
        <v>2025</v>
      </c>
      <c r="K4398">
        <v>100</v>
      </c>
      <c r="L4398" t="s">
        <v>3611</v>
      </c>
      <c r="M4398" t="s">
        <v>14149</v>
      </c>
      <c r="N4398" t="s">
        <v>14150</v>
      </c>
      <c r="O4398" t="s">
        <v>1753</v>
      </c>
    </row>
    <row r="4399" spans="1:19">
      <c r="A4399" t="s">
        <v>14151</v>
      </c>
      <c r="B4399" t="s">
        <v>1184</v>
      </c>
      <c r="C4399" t="s">
        <v>2486</v>
      </c>
      <c r="D4399" t="s">
        <v>1745</v>
      </c>
      <c r="E4399" t="s">
        <v>2504</v>
      </c>
      <c r="F4399" t="s">
        <v>2526</v>
      </c>
      <c r="G4399" t="s">
        <v>657</v>
      </c>
      <c r="H4399" t="s">
        <v>1381</v>
      </c>
      <c r="I4399" t="s">
        <v>1382</v>
      </c>
      <c r="J4399">
        <v>2025</v>
      </c>
      <c r="K4399">
        <v>100</v>
      </c>
      <c r="L4399" t="s">
        <v>2756</v>
      </c>
      <c r="M4399" t="s">
        <v>14152</v>
      </c>
      <c r="N4399" t="s">
        <v>14153</v>
      </c>
      <c r="O4399" t="s">
        <v>1753</v>
      </c>
      <c r="Q4399" t="s">
        <v>14154</v>
      </c>
      <c r="S4399" t="s">
        <v>14155</v>
      </c>
    </row>
    <row r="4400" spans="1:19">
      <c r="A4400" t="s">
        <v>14156</v>
      </c>
      <c r="B4400" t="s">
        <v>1185</v>
      </c>
      <c r="C4400" t="s">
        <v>2486</v>
      </c>
      <c r="D4400" t="s">
        <v>1745</v>
      </c>
      <c r="E4400" t="s">
        <v>2504</v>
      </c>
      <c r="F4400" t="s">
        <v>2552</v>
      </c>
      <c r="G4400" t="s">
        <v>661</v>
      </c>
      <c r="H4400" t="s">
        <v>1381</v>
      </c>
      <c r="I4400" t="s">
        <v>1382</v>
      </c>
      <c r="J4400">
        <v>2025</v>
      </c>
      <c r="K4400">
        <v>100</v>
      </c>
      <c r="L4400" t="s">
        <v>2760</v>
      </c>
      <c r="M4400" t="s">
        <v>14152</v>
      </c>
      <c r="N4400" t="s">
        <v>14157</v>
      </c>
      <c r="O4400" t="s">
        <v>1753</v>
      </c>
      <c r="Q4400" t="s">
        <v>14154</v>
      </c>
      <c r="S4400" t="s">
        <v>14155</v>
      </c>
    </row>
    <row r="4401" spans="1:19">
      <c r="A4401" t="s">
        <v>14158</v>
      </c>
      <c r="B4401" t="s">
        <v>1186</v>
      </c>
      <c r="C4401" t="s">
        <v>2486</v>
      </c>
      <c r="D4401" t="s">
        <v>1745</v>
      </c>
      <c r="E4401" t="s">
        <v>2504</v>
      </c>
      <c r="F4401" t="s">
        <v>2552</v>
      </c>
      <c r="G4401" t="s">
        <v>665</v>
      </c>
      <c r="H4401" t="s">
        <v>1381</v>
      </c>
      <c r="I4401" t="s">
        <v>1382</v>
      </c>
      <c r="J4401">
        <v>2025</v>
      </c>
      <c r="K4401">
        <v>100</v>
      </c>
      <c r="L4401" t="s">
        <v>2763</v>
      </c>
      <c r="M4401" t="s">
        <v>14159</v>
      </c>
      <c r="N4401" t="s">
        <v>14160</v>
      </c>
      <c r="O4401" t="s">
        <v>1753</v>
      </c>
      <c r="Q4401" t="s">
        <v>14154</v>
      </c>
      <c r="S4401" t="s">
        <v>14155</v>
      </c>
    </row>
    <row r="4402" spans="1:19">
      <c r="A4402" t="s">
        <v>14161</v>
      </c>
      <c r="B4402" t="s">
        <v>1187</v>
      </c>
      <c r="C4402" t="s">
        <v>2486</v>
      </c>
      <c r="D4402" t="s">
        <v>1745</v>
      </c>
      <c r="E4402" t="s">
        <v>2504</v>
      </c>
      <c r="F4402" t="s">
        <v>2552</v>
      </c>
      <c r="G4402" t="s">
        <v>671</v>
      </c>
      <c r="H4402" t="s">
        <v>1381</v>
      </c>
      <c r="I4402" t="s">
        <v>1382</v>
      </c>
      <c r="J4402">
        <v>2025</v>
      </c>
      <c r="K4402">
        <v>100</v>
      </c>
      <c r="L4402" t="s">
        <v>2766</v>
      </c>
      <c r="M4402" t="s">
        <v>14159</v>
      </c>
      <c r="N4402" t="s">
        <v>14162</v>
      </c>
      <c r="O4402" t="s">
        <v>1753</v>
      </c>
      <c r="Q4402" t="s">
        <v>14154</v>
      </c>
      <c r="S4402" t="s">
        <v>14163</v>
      </c>
    </row>
    <row r="4403" spans="1:19">
      <c r="A4403" t="s">
        <v>14164</v>
      </c>
      <c r="B4403" t="s">
        <v>1188</v>
      </c>
      <c r="C4403" t="s">
        <v>2486</v>
      </c>
      <c r="D4403" t="s">
        <v>1745</v>
      </c>
      <c r="E4403" t="s">
        <v>2504</v>
      </c>
      <c r="F4403" t="s">
        <v>2565</v>
      </c>
      <c r="G4403" t="s">
        <v>675</v>
      </c>
      <c r="H4403" t="s">
        <v>1381</v>
      </c>
      <c r="I4403" t="s">
        <v>1382</v>
      </c>
      <c r="J4403">
        <v>2025</v>
      </c>
      <c r="K4403">
        <v>100</v>
      </c>
      <c r="L4403" t="s">
        <v>2566</v>
      </c>
      <c r="M4403" t="s">
        <v>14165</v>
      </c>
      <c r="N4403" t="s">
        <v>14166</v>
      </c>
      <c r="O4403" t="s">
        <v>1753</v>
      </c>
    </row>
    <row r="4404" spans="1:19">
      <c r="A4404" t="s">
        <v>14167</v>
      </c>
      <c r="B4404" t="s">
        <v>1189</v>
      </c>
      <c r="C4404" t="s">
        <v>2486</v>
      </c>
      <c r="D4404" t="s">
        <v>1745</v>
      </c>
      <c r="E4404" t="s">
        <v>2504</v>
      </c>
      <c r="F4404" t="s">
        <v>2565</v>
      </c>
      <c r="G4404" t="s">
        <v>677</v>
      </c>
      <c r="H4404" t="s">
        <v>1381</v>
      </c>
      <c r="I4404" t="s">
        <v>1382</v>
      </c>
      <c r="J4404">
        <v>2025</v>
      </c>
      <c r="K4404">
        <v>100</v>
      </c>
      <c r="L4404" t="s">
        <v>4960</v>
      </c>
      <c r="M4404" t="s">
        <v>14168</v>
      </c>
      <c r="N4404" t="s">
        <v>14169</v>
      </c>
      <c r="O4404" t="s">
        <v>1753</v>
      </c>
    </row>
    <row r="4405" spans="1:19">
      <c r="A4405" t="s">
        <v>14170</v>
      </c>
      <c r="B4405" t="s">
        <v>1190</v>
      </c>
      <c r="C4405" t="s">
        <v>2486</v>
      </c>
      <c r="D4405" t="s">
        <v>1746</v>
      </c>
      <c r="E4405" t="s">
        <v>2504</v>
      </c>
      <c r="F4405" t="s">
        <v>2573</v>
      </c>
      <c r="G4405" t="s">
        <v>682</v>
      </c>
      <c r="H4405" t="s">
        <v>1381</v>
      </c>
      <c r="I4405" t="s">
        <v>1382</v>
      </c>
      <c r="J4405">
        <v>2025</v>
      </c>
      <c r="K4405">
        <v>0</v>
      </c>
      <c r="L4405" t="s">
        <v>2777</v>
      </c>
      <c r="M4405" t="s">
        <v>14171</v>
      </c>
      <c r="N4405" t="s">
        <v>14172</v>
      </c>
      <c r="O4405" t="s">
        <v>1753</v>
      </c>
    </row>
    <row r="4406" spans="1:19">
      <c r="A4406" t="s">
        <v>14173</v>
      </c>
      <c r="B4406" t="s">
        <v>1191</v>
      </c>
      <c r="C4406" t="s">
        <v>2486</v>
      </c>
      <c r="D4406" t="s">
        <v>1746</v>
      </c>
      <c r="E4406" t="s">
        <v>2504</v>
      </c>
      <c r="F4406" t="s">
        <v>2526</v>
      </c>
      <c r="G4406" t="s">
        <v>688</v>
      </c>
      <c r="H4406" t="s">
        <v>1381</v>
      </c>
      <c r="I4406" t="s">
        <v>1382</v>
      </c>
      <c r="J4406">
        <v>2025</v>
      </c>
      <c r="K4406">
        <v>33</v>
      </c>
      <c r="L4406" t="s">
        <v>2780</v>
      </c>
      <c r="M4406" t="s">
        <v>14171</v>
      </c>
      <c r="N4406" t="s">
        <v>14174</v>
      </c>
      <c r="O4406" t="s">
        <v>1753</v>
      </c>
    </row>
    <row r="4407" spans="1:19">
      <c r="A4407" t="s">
        <v>14175</v>
      </c>
      <c r="B4407" t="s">
        <v>1192</v>
      </c>
      <c r="C4407" t="s">
        <v>2486</v>
      </c>
      <c r="D4407" t="s">
        <v>1746</v>
      </c>
      <c r="E4407" t="s">
        <v>2504</v>
      </c>
      <c r="F4407" t="s">
        <v>2526</v>
      </c>
      <c r="G4407" t="s">
        <v>694</v>
      </c>
      <c r="H4407" t="s">
        <v>1381</v>
      </c>
      <c r="I4407" t="s">
        <v>1382</v>
      </c>
      <c r="J4407">
        <v>2025</v>
      </c>
      <c r="K4407">
        <v>67</v>
      </c>
      <c r="L4407" t="s">
        <v>4969</v>
      </c>
      <c r="M4407" t="s">
        <v>14176</v>
      </c>
      <c r="N4407" t="s">
        <v>14177</v>
      </c>
      <c r="O4407" t="s">
        <v>1779</v>
      </c>
      <c r="P4407" t="s">
        <v>10968</v>
      </c>
      <c r="Q4407" t="s">
        <v>14178</v>
      </c>
      <c r="R4407" t="s">
        <v>14179</v>
      </c>
      <c r="S4407" t="s">
        <v>14180</v>
      </c>
    </row>
    <row r="4408" spans="1:19">
      <c r="A4408" t="s">
        <v>14181</v>
      </c>
      <c r="B4408" t="s">
        <v>1193</v>
      </c>
      <c r="C4408" t="s">
        <v>2486</v>
      </c>
      <c r="D4408" t="s">
        <v>1746</v>
      </c>
      <c r="E4408" t="s">
        <v>2504</v>
      </c>
      <c r="F4408" t="s">
        <v>2526</v>
      </c>
      <c r="G4408" t="s">
        <v>700</v>
      </c>
      <c r="H4408" t="s">
        <v>1381</v>
      </c>
      <c r="I4408" t="s">
        <v>1382</v>
      </c>
      <c r="J4408">
        <v>2025</v>
      </c>
      <c r="K4408">
        <v>67</v>
      </c>
      <c r="L4408" t="s">
        <v>2788</v>
      </c>
      <c r="M4408" t="s">
        <v>14171</v>
      </c>
      <c r="N4408" t="s">
        <v>14182</v>
      </c>
      <c r="O4408" t="s">
        <v>1753</v>
      </c>
      <c r="R4408" t="s">
        <v>14183</v>
      </c>
      <c r="S4408" t="s">
        <v>14184</v>
      </c>
    </row>
    <row r="4409" spans="1:19">
      <c r="A4409" t="s">
        <v>14185</v>
      </c>
      <c r="B4409" t="s">
        <v>1194</v>
      </c>
      <c r="C4409" t="s">
        <v>2486</v>
      </c>
      <c r="D4409" t="s">
        <v>1746</v>
      </c>
      <c r="E4409" t="s">
        <v>2504</v>
      </c>
      <c r="F4409" t="s">
        <v>2552</v>
      </c>
      <c r="G4409" t="s">
        <v>706</v>
      </c>
      <c r="H4409" t="s">
        <v>1381</v>
      </c>
      <c r="I4409" t="s">
        <v>1382</v>
      </c>
      <c r="J4409">
        <v>2025</v>
      </c>
      <c r="K4409">
        <v>33</v>
      </c>
      <c r="L4409" t="s">
        <v>12769</v>
      </c>
      <c r="M4409" t="s">
        <v>14171</v>
      </c>
      <c r="N4409" t="s">
        <v>14186</v>
      </c>
      <c r="O4409" t="s">
        <v>1753</v>
      </c>
    </row>
    <row r="4410" spans="1:19">
      <c r="A4410" t="s">
        <v>14187</v>
      </c>
      <c r="B4410" t="s">
        <v>1195</v>
      </c>
      <c r="C4410" t="s">
        <v>2486</v>
      </c>
      <c r="D4410" t="s">
        <v>1746</v>
      </c>
      <c r="E4410" t="s">
        <v>2504</v>
      </c>
      <c r="F4410" t="s">
        <v>2552</v>
      </c>
      <c r="G4410" t="s">
        <v>712</v>
      </c>
      <c r="H4410" t="s">
        <v>1381</v>
      </c>
      <c r="I4410" t="s">
        <v>1382</v>
      </c>
      <c r="J4410">
        <v>2025</v>
      </c>
      <c r="K4410">
        <v>100</v>
      </c>
      <c r="L4410" t="s">
        <v>2795</v>
      </c>
      <c r="M4410" t="s">
        <v>14171</v>
      </c>
      <c r="N4410" t="s">
        <v>14188</v>
      </c>
      <c r="O4410" t="s">
        <v>1753</v>
      </c>
      <c r="R4410" t="s">
        <v>14189</v>
      </c>
    </row>
    <row r="4411" spans="1:19">
      <c r="A4411" t="s">
        <v>14190</v>
      </c>
      <c r="B4411" t="s">
        <v>1196</v>
      </c>
      <c r="C4411" t="s">
        <v>2486</v>
      </c>
      <c r="D4411" t="s">
        <v>1746</v>
      </c>
      <c r="E4411" t="s">
        <v>2504</v>
      </c>
      <c r="F4411" t="s">
        <v>2552</v>
      </c>
      <c r="G4411" t="s">
        <v>716</v>
      </c>
      <c r="H4411" t="s">
        <v>1381</v>
      </c>
      <c r="I4411" t="s">
        <v>1382</v>
      </c>
      <c r="J4411">
        <v>2025</v>
      </c>
      <c r="K4411">
        <v>0</v>
      </c>
      <c r="L4411" t="s">
        <v>3203</v>
      </c>
      <c r="M4411" t="s">
        <v>14171</v>
      </c>
      <c r="N4411" t="s">
        <v>14191</v>
      </c>
      <c r="O4411" t="s">
        <v>1753</v>
      </c>
      <c r="R4411" t="s">
        <v>14192</v>
      </c>
    </row>
    <row r="4412" spans="1:19">
      <c r="A4412" t="s">
        <v>14193</v>
      </c>
      <c r="B4412" t="s">
        <v>1197</v>
      </c>
      <c r="C4412" t="s">
        <v>2486</v>
      </c>
      <c r="D4412" t="s">
        <v>1746</v>
      </c>
      <c r="E4412" t="s">
        <v>2504</v>
      </c>
      <c r="F4412" t="s">
        <v>2565</v>
      </c>
      <c r="G4412" t="s">
        <v>722</v>
      </c>
      <c r="H4412" t="s">
        <v>1381</v>
      </c>
      <c r="I4412" t="s">
        <v>1382</v>
      </c>
      <c r="J4412">
        <v>2025</v>
      </c>
      <c r="K4412">
        <v>33</v>
      </c>
      <c r="L4412" t="s">
        <v>5463</v>
      </c>
      <c r="M4412" t="s">
        <v>14171</v>
      </c>
      <c r="N4412" t="s">
        <v>14194</v>
      </c>
      <c r="O4412" t="s">
        <v>1753</v>
      </c>
    </row>
    <row r="4413" spans="1:19">
      <c r="A4413" t="s">
        <v>14195</v>
      </c>
      <c r="B4413" t="s">
        <v>1198</v>
      </c>
      <c r="C4413" t="s">
        <v>2486</v>
      </c>
      <c r="D4413" t="s">
        <v>1747</v>
      </c>
      <c r="E4413" t="s">
        <v>2504</v>
      </c>
      <c r="F4413" t="s">
        <v>2526</v>
      </c>
      <c r="G4413" t="s">
        <v>728</v>
      </c>
      <c r="H4413" t="s">
        <v>1381</v>
      </c>
      <c r="I4413" t="s">
        <v>1382</v>
      </c>
      <c r="J4413">
        <v>2025</v>
      </c>
      <c r="K4413">
        <v>100</v>
      </c>
      <c r="L4413" t="s">
        <v>2807</v>
      </c>
      <c r="M4413" t="s">
        <v>14196</v>
      </c>
      <c r="N4413" t="s">
        <v>14197</v>
      </c>
      <c r="O4413" t="s">
        <v>1753</v>
      </c>
    </row>
    <row r="4414" spans="1:19">
      <c r="A4414" t="s">
        <v>14198</v>
      </c>
      <c r="B4414" t="s">
        <v>1199</v>
      </c>
      <c r="C4414" t="s">
        <v>2486</v>
      </c>
      <c r="D4414" t="s">
        <v>1747</v>
      </c>
      <c r="E4414" t="s">
        <v>2504</v>
      </c>
      <c r="F4414" t="s">
        <v>2526</v>
      </c>
      <c r="G4414" t="s">
        <v>734</v>
      </c>
      <c r="H4414" t="s">
        <v>1381</v>
      </c>
      <c r="I4414" t="s">
        <v>1382</v>
      </c>
      <c r="J4414">
        <v>2025</v>
      </c>
      <c r="K4414">
        <v>100</v>
      </c>
      <c r="L4414" t="s">
        <v>2811</v>
      </c>
      <c r="M4414" t="s">
        <v>14199</v>
      </c>
      <c r="N4414" t="s">
        <v>14200</v>
      </c>
      <c r="O4414" t="s">
        <v>1753</v>
      </c>
    </row>
    <row r="4415" spans="1:19">
      <c r="A4415" t="s">
        <v>14201</v>
      </c>
      <c r="B4415" t="s">
        <v>1200</v>
      </c>
      <c r="C4415" t="s">
        <v>2486</v>
      </c>
      <c r="D4415" t="s">
        <v>1747</v>
      </c>
      <c r="E4415" t="s">
        <v>2504</v>
      </c>
      <c r="F4415" t="s">
        <v>2526</v>
      </c>
      <c r="G4415" t="s">
        <v>740</v>
      </c>
      <c r="H4415" t="s">
        <v>1381</v>
      </c>
      <c r="I4415" t="s">
        <v>1382</v>
      </c>
      <c r="J4415">
        <v>2025</v>
      </c>
      <c r="K4415">
        <v>100</v>
      </c>
      <c r="L4415" t="s">
        <v>2814</v>
      </c>
      <c r="M4415" t="s">
        <v>14202</v>
      </c>
      <c r="N4415" t="s">
        <v>14203</v>
      </c>
      <c r="O4415" t="s">
        <v>1753</v>
      </c>
      <c r="Q4415" t="s">
        <v>14204</v>
      </c>
    </row>
    <row r="4416" spans="1:19">
      <c r="A4416" t="s">
        <v>14205</v>
      </c>
      <c r="B4416" t="s">
        <v>1201</v>
      </c>
      <c r="C4416" t="s">
        <v>2486</v>
      </c>
      <c r="D4416" t="s">
        <v>1747</v>
      </c>
      <c r="E4416" t="s">
        <v>2504</v>
      </c>
      <c r="F4416" t="s">
        <v>2552</v>
      </c>
      <c r="G4416" t="s">
        <v>746</v>
      </c>
      <c r="H4416" t="s">
        <v>1381</v>
      </c>
      <c r="I4416" t="s">
        <v>1382</v>
      </c>
      <c r="J4416">
        <v>2025</v>
      </c>
      <c r="K4416">
        <v>100</v>
      </c>
      <c r="L4416" t="s">
        <v>2817</v>
      </c>
      <c r="M4416" t="s">
        <v>14206</v>
      </c>
      <c r="N4416" t="s">
        <v>14207</v>
      </c>
      <c r="O4416" t="s">
        <v>1753</v>
      </c>
    </row>
    <row r="4417" spans="1:19">
      <c r="A4417" t="s">
        <v>14208</v>
      </c>
      <c r="B4417" t="s">
        <v>1202</v>
      </c>
      <c r="C4417" t="s">
        <v>2486</v>
      </c>
      <c r="D4417" t="s">
        <v>1747</v>
      </c>
      <c r="E4417" t="s">
        <v>2504</v>
      </c>
      <c r="F4417" t="s">
        <v>2552</v>
      </c>
      <c r="G4417" t="s">
        <v>752</v>
      </c>
      <c r="H4417" t="s">
        <v>1381</v>
      </c>
      <c r="I4417" t="s">
        <v>1382</v>
      </c>
      <c r="J4417">
        <v>2025</v>
      </c>
      <c r="K4417">
        <v>100</v>
      </c>
      <c r="L4417" t="s">
        <v>2820</v>
      </c>
      <c r="M4417" t="s">
        <v>14209</v>
      </c>
      <c r="N4417" t="s">
        <v>14210</v>
      </c>
      <c r="O4417" t="s">
        <v>1753</v>
      </c>
    </row>
    <row r="4418" spans="1:19">
      <c r="A4418" t="s">
        <v>14211</v>
      </c>
      <c r="B4418" t="s">
        <v>1203</v>
      </c>
      <c r="C4418" t="s">
        <v>2486</v>
      </c>
      <c r="D4418" t="s">
        <v>1747</v>
      </c>
      <c r="E4418" t="s">
        <v>2504</v>
      </c>
      <c r="F4418" t="s">
        <v>2552</v>
      </c>
      <c r="G4418" t="s">
        <v>756</v>
      </c>
      <c r="H4418" t="s">
        <v>1381</v>
      </c>
      <c r="I4418" t="s">
        <v>1382</v>
      </c>
      <c r="J4418">
        <v>2025</v>
      </c>
      <c r="K4418">
        <v>33</v>
      </c>
      <c r="L4418" t="s">
        <v>4119</v>
      </c>
      <c r="M4418" t="s">
        <v>14212</v>
      </c>
      <c r="N4418" t="s">
        <v>14213</v>
      </c>
      <c r="O4418" t="s">
        <v>1753</v>
      </c>
    </row>
    <row r="4419" spans="1:19">
      <c r="A4419" t="s">
        <v>14214</v>
      </c>
      <c r="B4419" t="s">
        <v>1204</v>
      </c>
      <c r="C4419" t="s">
        <v>2486</v>
      </c>
      <c r="D4419" t="s">
        <v>1747</v>
      </c>
      <c r="E4419" t="s">
        <v>2504</v>
      </c>
      <c r="F4419" t="s">
        <v>2565</v>
      </c>
      <c r="G4419" t="s">
        <v>762</v>
      </c>
      <c r="H4419" t="s">
        <v>1381</v>
      </c>
      <c r="I4419" t="s">
        <v>1382</v>
      </c>
      <c r="J4419">
        <v>2025</v>
      </c>
      <c r="K4419">
        <v>33</v>
      </c>
      <c r="L4419" t="s">
        <v>3667</v>
      </c>
      <c r="M4419" t="s">
        <v>14215</v>
      </c>
      <c r="N4419" t="s">
        <v>14216</v>
      </c>
      <c r="O4419" t="s">
        <v>1753</v>
      </c>
    </row>
    <row r="4420" spans="1:19">
      <c r="A4420" t="s">
        <v>14217</v>
      </c>
      <c r="B4420" t="s">
        <v>1205</v>
      </c>
      <c r="C4420" t="s">
        <v>2486</v>
      </c>
      <c r="D4420" t="s">
        <v>1747</v>
      </c>
      <c r="E4420" t="s">
        <v>2504</v>
      </c>
      <c r="F4420" t="s">
        <v>2573</v>
      </c>
      <c r="G4420" t="s">
        <v>768</v>
      </c>
      <c r="H4420" t="s">
        <v>1381</v>
      </c>
      <c r="I4420" t="s">
        <v>1382</v>
      </c>
      <c r="J4420">
        <v>2025</v>
      </c>
      <c r="K4420">
        <v>33</v>
      </c>
      <c r="L4420" t="s">
        <v>5489</v>
      </c>
      <c r="M4420" t="s">
        <v>14215</v>
      </c>
      <c r="N4420" t="s">
        <v>14218</v>
      </c>
      <c r="O4420" t="s">
        <v>1753</v>
      </c>
    </row>
    <row r="4421" spans="1:19">
      <c r="A4421" t="s">
        <v>14219</v>
      </c>
      <c r="B4421" t="s">
        <v>1206</v>
      </c>
      <c r="C4421" t="s">
        <v>2486</v>
      </c>
      <c r="D4421" t="s">
        <v>1747</v>
      </c>
      <c r="E4421" t="s">
        <v>2504</v>
      </c>
      <c r="F4421" t="s">
        <v>2580</v>
      </c>
      <c r="G4421" t="s">
        <v>774</v>
      </c>
      <c r="H4421" t="s">
        <v>1381</v>
      </c>
      <c r="I4421" t="s">
        <v>1382</v>
      </c>
      <c r="J4421">
        <v>2025</v>
      </c>
      <c r="K4421">
        <v>0</v>
      </c>
      <c r="L4421" t="s">
        <v>2832</v>
      </c>
      <c r="M4421" t="s">
        <v>14215</v>
      </c>
      <c r="N4421" t="s">
        <v>14220</v>
      </c>
      <c r="O4421" t="s">
        <v>1753</v>
      </c>
    </row>
    <row r="4422" spans="1:19">
      <c r="A4422" t="s">
        <v>14221</v>
      </c>
      <c r="B4422" t="s">
        <v>1207</v>
      </c>
      <c r="C4422" t="s">
        <v>2486</v>
      </c>
      <c r="D4422" t="s">
        <v>1747</v>
      </c>
      <c r="E4422" t="s">
        <v>2504</v>
      </c>
      <c r="F4422" t="s">
        <v>2580</v>
      </c>
      <c r="G4422" t="s">
        <v>780</v>
      </c>
      <c r="H4422" t="s">
        <v>1381</v>
      </c>
      <c r="I4422" t="s">
        <v>1382</v>
      </c>
      <c r="J4422">
        <v>2025</v>
      </c>
      <c r="K4422">
        <v>0</v>
      </c>
      <c r="L4422" t="s">
        <v>2835</v>
      </c>
      <c r="M4422" t="s">
        <v>14215</v>
      </c>
      <c r="N4422" t="s">
        <v>14222</v>
      </c>
      <c r="O4422" t="s">
        <v>1753</v>
      </c>
    </row>
    <row r="4423" spans="1:19">
      <c r="A4423" t="s">
        <v>14223</v>
      </c>
      <c r="B4423" t="s">
        <v>1208</v>
      </c>
      <c r="C4423" t="s">
        <v>2486</v>
      </c>
      <c r="D4423" t="s">
        <v>1747</v>
      </c>
      <c r="E4423" t="s">
        <v>2504</v>
      </c>
      <c r="F4423" t="s">
        <v>2580</v>
      </c>
      <c r="G4423" t="s">
        <v>786</v>
      </c>
      <c r="H4423" t="s">
        <v>1381</v>
      </c>
      <c r="I4423" t="s">
        <v>1382</v>
      </c>
      <c r="J4423">
        <v>2025</v>
      </c>
      <c r="K4423">
        <v>33</v>
      </c>
      <c r="L4423" t="s">
        <v>3684</v>
      </c>
      <c r="M4423" t="s">
        <v>14224</v>
      </c>
      <c r="N4423" t="s">
        <v>14225</v>
      </c>
      <c r="O4423" t="s">
        <v>1753</v>
      </c>
    </row>
    <row r="4424" spans="1:19">
      <c r="A4424" t="s">
        <v>14226</v>
      </c>
      <c r="B4424" t="s">
        <v>1209</v>
      </c>
      <c r="C4424" t="s">
        <v>2486</v>
      </c>
      <c r="D4424" t="s">
        <v>1747</v>
      </c>
      <c r="E4424" t="s">
        <v>2504</v>
      </c>
      <c r="F4424" t="s">
        <v>2627</v>
      </c>
      <c r="G4424" t="s">
        <v>792</v>
      </c>
      <c r="H4424" t="s">
        <v>1381</v>
      </c>
      <c r="I4424" t="s">
        <v>1382</v>
      </c>
      <c r="J4424">
        <v>2025</v>
      </c>
      <c r="K4424">
        <v>0</v>
      </c>
      <c r="L4424" t="s">
        <v>3224</v>
      </c>
      <c r="M4424" t="s">
        <v>14215</v>
      </c>
      <c r="N4424" t="s">
        <v>14227</v>
      </c>
      <c r="O4424" t="s">
        <v>1753</v>
      </c>
    </row>
    <row r="4425" spans="1:19">
      <c r="A4425" t="s">
        <v>14228</v>
      </c>
      <c r="B4425" t="s">
        <v>1210</v>
      </c>
      <c r="C4425" t="s">
        <v>2486</v>
      </c>
      <c r="D4425" t="s">
        <v>1747</v>
      </c>
      <c r="E4425" t="s">
        <v>2504</v>
      </c>
      <c r="F4425" t="s">
        <v>2627</v>
      </c>
      <c r="G4425" t="s">
        <v>798</v>
      </c>
      <c r="H4425" t="s">
        <v>1381</v>
      </c>
      <c r="I4425" t="s">
        <v>1382</v>
      </c>
      <c r="J4425">
        <v>2025</v>
      </c>
      <c r="K4425">
        <v>100</v>
      </c>
      <c r="L4425" t="s">
        <v>3694</v>
      </c>
      <c r="M4425" t="s">
        <v>14215</v>
      </c>
      <c r="N4425" t="s">
        <v>14229</v>
      </c>
      <c r="O4425" t="s">
        <v>1753</v>
      </c>
    </row>
    <row r="4426" spans="1:19">
      <c r="A4426" t="s">
        <v>14230</v>
      </c>
      <c r="B4426" t="s">
        <v>1211</v>
      </c>
      <c r="C4426" t="s">
        <v>2486</v>
      </c>
      <c r="D4426" t="s">
        <v>1695</v>
      </c>
      <c r="E4426" t="s">
        <v>2521</v>
      </c>
      <c r="F4426" t="s">
        <v>2846</v>
      </c>
      <c r="G4426" t="s">
        <v>802</v>
      </c>
      <c r="H4426" t="s">
        <v>1381</v>
      </c>
      <c r="I4426" t="s">
        <v>1382</v>
      </c>
      <c r="J4426">
        <v>2025</v>
      </c>
      <c r="K4426">
        <v>67</v>
      </c>
      <c r="L4426" t="s">
        <v>2847</v>
      </c>
      <c r="M4426" t="s">
        <v>14231</v>
      </c>
      <c r="N4426" t="s">
        <v>14232</v>
      </c>
      <c r="O4426" t="s">
        <v>1753</v>
      </c>
    </row>
    <row r="4427" spans="1:19">
      <c r="A4427" t="s">
        <v>14233</v>
      </c>
      <c r="B4427" t="s">
        <v>1212</v>
      </c>
      <c r="C4427" t="s">
        <v>2486</v>
      </c>
      <c r="D4427" t="s">
        <v>1695</v>
      </c>
      <c r="E4427" t="s">
        <v>2521</v>
      </c>
      <c r="F4427" t="s">
        <v>2846</v>
      </c>
      <c r="G4427" t="s">
        <v>808</v>
      </c>
      <c r="H4427" t="s">
        <v>1381</v>
      </c>
      <c r="I4427" t="s">
        <v>1382</v>
      </c>
      <c r="J4427">
        <v>2025</v>
      </c>
      <c r="K4427">
        <v>67</v>
      </c>
      <c r="L4427" t="s">
        <v>8119</v>
      </c>
      <c r="M4427" t="s">
        <v>14234</v>
      </c>
      <c r="N4427" t="s">
        <v>14235</v>
      </c>
      <c r="O4427" t="s">
        <v>1779</v>
      </c>
      <c r="P4427" t="s">
        <v>4568</v>
      </c>
      <c r="Q4427" t="s">
        <v>14236</v>
      </c>
      <c r="R4427" t="s">
        <v>14237</v>
      </c>
      <c r="S4427" t="s">
        <v>14238</v>
      </c>
    </row>
    <row r="4428" spans="1:19">
      <c r="A4428" t="s">
        <v>14239</v>
      </c>
      <c r="B4428" t="s">
        <v>1213</v>
      </c>
      <c r="C4428" t="s">
        <v>2486</v>
      </c>
      <c r="D4428" t="s">
        <v>1695</v>
      </c>
      <c r="E4428" t="s">
        <v>2521</v>
      </c>
      <c r="F4428" t="s">
        <v>2846</v>
      </c>
      <c r="G4428" t="s">
        <v>814</v>
      </c>
      <c r="H4428" t="s">
        <v>1381</v>
      </c>
      <c r="I4428" t="s">
        <v>1382</v>
      </c>
      <c r="J4428">
        <v>2025</v>
      </c>
      <c r="K4428">
        <v>33</v>
      </c>
      <c r="L4428" t="s">
        <v>5892</v>
      </c>
      <c r="M4428" t="s">
        <v>14240</v>
      </c>
      <c r="N4428" t="s">
        <v>14241</v>
      </c>
      <c r="O4428" t="s">
        <v>1779</v>
      </c>
      <c r="P4428" t="s">
        <v>2854</v>
      </c>
      <c r="Q4428" t="s">
        <v>14242</v>
      </c>
      <c r="R4428" t="s">
        <v>14243</v>
      </c>
      <c r="S4428" t="s">
        <v>14244</v>
      </c>
    </row>
    <row r="4429" spans="1:19">
      <c r="A4429" t="s">
        <v>14245</v>
      </c>
      <c r="B4429" t="s">
        <v>1214</v>
      </c>
      <c r="C4429" t="s">
        <v>2486</v>
      </c>
      <c r="D4429" t="s">
        <v>1695</v>
      </c>
      <c r="E4429" t="s">
        <v>2521</v>
      </c>
      <c r="F4429" t="s">
        <v>2846</v>
      </c>
      <c r="G4429" t="s">
        <v>820</v>
      </c>
      <c r="H4429" t="s">
        <v>1381</v>
      </c>
      <c r="I4429" t="s">
        <v>1382</v>
      </c>
      <c r="J4429">
        <v>2025</v>
      </c>
      <c r="K4429">
        <v>0</v>
      </c>
      <c r="L4429" t="s">
        <v>3236</v>
      </c>
      <c r="M4429" t="s">
        <v>14246</v>
      </c>
      <c r="N4429" t="s">
        <v>14247</v>
      </c>
      <c r="O4429" t="s">
        <v>1753</v>
      </c>
    </row>
    <row r="4430" spans="1:19">
      <c r="A4430" t="s">
        <v>14248</v>
      </c>
      <c r="B4430" t="s">
        <v>1215</v>
      </c>
      <c r="C4430" t="s">
        <v>2486</v>
      </c>
      <c r="D4430" t="s">
        <v>1695</v>
      </c>
      <c r="E4430" t="s">
        <v>2521</v>
      </c>
      <c r="F4430" t="s">
        <v>2846</v>
      </c>
      <c r="G4430" t="s">
        <v>824</v>
      </c>
      <c r="H4430" t="s">
        <v>1381</v>
      </c>
      <c r="I4430" t="s">
        <v>1382</v>
      </c>
      <c r="J4430">
        <v>2025</v>
      </c>
      <c r="K4430">
        <v>0</v>
      </c>
      <c r="L4430" t="s">
        <v>2859</v>
      </c>
      <c r="N4430" t="s">
        <v>14249</v>
      </c>
      <c r="O4430" t="s">
        <v>1753</v>
      </c>
    </row>
    <row r="4431" spans="1:19">
      <c r="A4431" t="s">
        <v>14250</v>
      </c>
      <c r="B4431" t="s">
        <v>1216</v>
      </c>
      <c r="C4431" t="s">
        <v>2486</v>
      </c>
      <c r="D4431" t="s">
        <v>1695</v>
      </c>
      <c r="E4431" t="s">
        <v>2521</v>
      </c>
      <c r="F4431" t="s">
        <v>2846</v>
      </c>
      <c r="G4431" t="s">
        <v>830</v>
      </c>
      <c r="H4431" t="s">
        <v>1381</v>
      </c>
      <c r="I4431" t="s">
        <v>1382</v>
      </c>
      <c r="J4431">
        <v>2025</v>
      </c>
      <c r="K4431">
        <v>100</v>
      </c>
      <c r="L4431" t="s">
        <v>4581</v>
      </c>
      <c r="M4431" t="s">
        <v>14251</v>
      </c>
      <c r="O4431" t="s">
        <v>1779</v>
      </c>
      <c r="P4431" t="s">
        <v>4581</v>
      </c>
      <c r="Q4431" t="s">
        <v>14252</v>
      </c>
      <c r="R4431" t="s">
        <v>14253</v>
      </c>
      <c r="S4431" t="s">
        <v>14254</v>
      </c>
    </row>
    <row r="4432" spans="1:19">
      <c r="A4432" t="s">
        <v>14255</v>
      </c>
      <c r="B4432" t="s">
        <v>1217</v>
      </c>
      <c r="C4432" t="s">
        <v>2864</v>
      </c>
      <c r="E4432" t="s">
        <v>2521</v>
      </c>
      <c r="F4432" t="s">
        <v>2865</v>
      </c>
      <c r="G4432" t="s">
        <v>837</v>
      </c>
      <c r="H4432" t="s">
        <v>1381</v>
      </c>
      <c r="I4432" t="s">
        <v>1382</v>
      </c>
      <c r="J4432">
        <v>2025</v>
      </c>
      <c r="K4432">
        <v>0</v>
      </c>
      <c r="L4432" t="s">
        <v>2866</v>
      </c>
      <c r="N4432" t="s">
        <v>2867</v>
      </c>
      <c r="O4432" t="s">
        <v>1753</v>
      </c>
    </row>
    <row r="4433" spans="1:19">
      <c r="A4433" t="s">
        <v>14256</v>
      </c>
      <c r="B4433" t="s">
        <v>1218</v>
      </c>
      <c r="C4433" t="s">
        <v>2864</v>
      </c>
      <c r="E4433" t="s">
        <v>2521</v>
      </c>
      <c r="F4433" t="s">
        <v>2865</v>
      </c>
      <c r="G4433" t="s">
        <v>843</v>
      </c>
      <c r="H4433" t="s">
        <v>1381</v>
      </c>
      <c r="I4433" t="s">
        <v>1382</v>
      </c>
      <c r="J4433">
        <v>2025</v>
      </c>
      <c r="K4433">
        <v>0</v>
      </c>
      <c r="L4433" t="s">
        <v>2869</v>
      </c>
      <c r="N4433" t="s">
        <v>2867</v>
      </c>
      <c r="O4433" t="s">
        <v>1753</v>
      </c>
    </row>
    <row r="4434" spans="1:19">
      <c r="A4434" t="s">
        <v>14257</v>
      </c>
      <c r="B4434" t="s">
        <v>1219</v>
      </c>
      <c r="C4434" t="s">
        <v>2864</v>
      </c>
      <c r="E4434" t="s">
        <v>2521</v>
      </c>
      <c r="F4434" t="s">
        <v>2865</v>
      </c>
      <c r="G4434" t="s">
        <v>849</v>
      </c>
      <c r="H4434" t="s">
        <v>1381</v>
      </c>
      <c r="I4434" t="s">
        <v>1382</v>
      </c>
      <c r="J4434">
        <v>2025</v>
      </c>
      <c r="K4434">
        <v>0</v>
      </c>
      <c r="L4434" t="s">
        <v>2871</v>
      </c>
      <c r="N4434" t="s">
        <v>2867</v>
      </c>
      <c r="O4434" t="s">
        <v>1753</v>
      </c>
    </row>
    <row r="4435" spans="1:19">
      <c r="A4435" t="s">
        <v>14258</v>
      </c>
      <c r="B4435" t="s">
        <v>1220</v>
      </c>
      <c r="C4435" t="s">
        <v>2864</v>
      </c>
      <c r="E4435" t="s">
        <v>2521</v>
      </c>
      <c r="F4435" t="s">
        <v>2865</v>
      </c>
      <c r="G4435" t="s">
        <v>855</v>
      </c>
      <c r="H4435" t="s">
        <v>1381</v>
      </c>
      <c r="I4435" t="s">
        <v>1382</v>
      </c>
      <c r="J4435">
        <v>2025</v>
      </c>
      <c r="K4435">
        <v>0</v>
      </c>
      <c r="L4435" t="s">
        <v>2873</v>
      </c>
      <c r="N4435" t="s">
        <v>2867</v>
      </c>
      <c r="O4435" t="s">
        <v>1753</v>
      </c>
    </row>
    <row r="4436" spans="1:19">
      <c r="A4436" t="s">
        <v>14259</v>
      </c>
      <c r="B4436" t="s">
        <v>1221</v>
      </c>
      <c r="C4436" t="s">
        <v>2875</v>
      </c>
      <c r="E4436" t="s">
        <v>2487</v>
      </c>
      <c r="F4436" t="s">
        <v>2876</v>
      </c>
      <c r="G4436" t="s">
        <v>862</v>
      </c>
      <c r="H4436" t="s">
        <v>1381</v>
      </c>
      <c r="I4436" t="s">
        <v>1382</v>
      </c>
      <c r="J4436">
        <v>2025</v>
      </c>
      <c r="K4436">
        <v>0</v>
      </c>
      <c r="L4436" t="s">
        <v>3248</v>
      </c>
      <c r="M4436" t="s">
        <v>14260</v>
      </c>
      <c r="O4436" t="s">
        <v>1753</v>
      </c>
    </row>
    <row r="4437" spans="1:19">
      <c r="A4437" t="s">
        <v>14261</v>
      </c>
      <c r="B4437" t="s">
        <v>1222</v>
      </c>
      <c r="C4437" t="s">
        <v>2875</v>
      </c>
      <c r="E4437" t="s">
        <v>2499</v>
      </c>
      <c r="F4437" t="s">
        <v>2876</v>
      </c>
      <c r="G4437" t="s">
        <v>868</v>
      </c>
      <c r="H4437" t="s">
        <v>1381</v>
      </c>
      <c r="I4437" t="s">
        <v>1382</v>
      </c>
      <c r="J4437">
        <v>2025</v>
      </c>
      <c r="K4437">
        <v>67</v>
      </c>
      <c r="L4437" t="s">
        <v>2882</v>
      </c>
      <c r="M4437" t="s">
        <v>14262</v>
      </c>
      <c r="N4437" t="s">
        <v>14263</v>
      </c>
      <c r="O4437" t="s">
        <v>1753</v>
      </c>
    </row>
    <row r="4438" spans="1:19">
      <c r="A4438" t="s">
        <v>14264</v>
      </c>
      <c r="B4438" t="s">
        <v>1223</v>
      </c>
      <c r="C4438" t="s">
        <v>2875</v>
      </c>
      <c r="E4438" t="s">
        <v>2499</v>
      </c>
      <c r="F4438" t="s">
        <v>2876</v>
      </c>
      <c r="G4438" t="s">
        <v>874</v>
      </c>
      <c r="H4438" t="s">
        <v>1381</v>
      </c>
      <c r="I4438" t="s">
        <v>1382</v>
      </c>
      <c r="J4438">
        <v>2025</v>
      </c>
      <c r="K4438">
        <v>67</v>
      </c>
      <c r="L4438" t="s">
        <v>5921</v>
      </c>
      <c r="M4438" t="s">
        <v>14265</v>
      </c>
      <c r="N4438" t="s">
        <v>14266</v>
      </c>
      <c r="O4438" t="s">
        <v>1753</v>
      </c>
    </row>
    <row r="4439" spans="1:19">
      <c r="A4439" t="s">
        <v>14267</v>
      </c>
      <c r="B4439" t="s">
        <v>1224</v>
      </c>
      <c r="C4439" t="s">
        <v>2875</v>
      </c>
      <c r="E4439" t="s">
        <v>2499</v>
      </c>
      <c r="F4439" t="s">
        <v>2876</v>
      </c>
      <c r="G4439" t="s">
        <v>880</v>
      </c>
      <c r="H4439" t="s">
        <v>1381</v>
      </c>
      <c r="I4439" t="s">
        <v>1382</v>
      </c>
      <c r="J4439">
        <v>2025</v>
      </c>
      <c r="K4439">
        <v>100</v>
      </c>
      <c r="L4439" t="s">
        <v>2890</v>
      </c>
      <c r="M4439" t="s">
        <v>14268</v>
      </c>
      <c r="N4439" t="s">
        <v>14269</v>
      </c>
      <c r="O4439" t="s">
        <v>1753</v>
      </c>
    </row>
    <row r="4440" spans="1:19">
      <c r="A4440" t="s">
        <v>14270</v>
      </c>
      <c r="B4440" t="s">
        <v>1225</v>
      </c>
      <c r="C4440" t="s">
        <v>2875</v>
      </c>
      <c r="E4440" t="s">
        <v>2499</v>
      </c>
      <c r="F4440" t="s">
        <v>2876</v>
      </c>
      <c r="G4440" t="s">
        <v>886</v>
      </c>
      <c r="H4440" t="s">
        <v>1381</v>
      </c>
      <c r="I4440" t="s">
        <v>1382</v>
      </c>
      <c r="J4440">
        <v>2025</v>
      </c>
      <c r="K4440">
        <v>100</v>
      </c>
      <c r="L4440" t="s">
        <v>2894</v>
      </c>
      <c r="M4440" t="s">
        <v>14271</v>
      </c>
      <c r="N4440" t="s">
        <v>14272</v>
      </c>
      <c r="O4440" t="s">
        <v>1753</v>
      </c>
    </row>
    <row r="4441" spans="1:19">
      <c r="A4441" t="s">
        <v>14273</v>
      </c>
      <c r="B4441" t="s">
        <v>1226</v>
      </c>
      <c r="C4441" t="s">
        <v>2875</v>
      </c>
      <c r="E4441" t="s">
        <v>2499</v>
      </c>
      <c r="F4441" t="s">
        <v>2876</v>
      </c>
      <c r="G4441" t="s">
        <v>892</v>
      </c>
      <c r="H4441" t="s">
        <v>1381</v>
      </c>
      <c r="I4441" t="s">
        <v>1382</v>
      </c>
      <c r="J4441">
        <v>2025</v>
      </c>
      <c r="K4441">
        <v>100</v>
      </c>
      <c r="L4441" t="s">
        <v>5073</v>
      </c>
      <c r="M4441" t="s">
        <v>14274</v>
      </c>
      <c r="N4441" t="s">
        <v>14275</v>
      </c>
      <c r="O4441" t="s">
        <v>1753</v>
      </c>
    </row>
    <row r="4442" spans="1:19">
      <c r="A4442" t="s">
        <v>14276</v>
      </c>
      <c r="B4442" t="s">
        <v>1227</v>
      </c>
      <c r="C4442" t="s">
        <v>2875</v>
      </c>
      <c r="E4442" t="s">
        <v>2499</v>
      </c>
      <c r="F4442" t="s">
        <v>2876</v>
      </c>
      <c r="G4442" t="s">
        <v>898</v>
      </c>
      <c r="H4442" t="s">
        <v>1381</v>
      </c>
      <c r="I4442" t="s">
        <v>1382</v>
      </c>
      <c r="J4442">
        <v>2025</v>
      </c>
      <c r="K4442">
        <v>0</v>
      </c>
      <c r="L4442" t="s">
        <v>3263</v>
      </c>
      <c r="N4442" t="s">
        <v>14277</v>
      </c>
      <c r="O4442" t="s">
        <v>1753</v>
      </c>
    </row>
    <row r="4443" spans="1:19">
      <c r="A4443" t="s">
        <v>14278</v>
      </c>
      <c r="B4443" t="s">
        <v>1228</v>
      </c>
      <c r="C4443" t="s">
        <v>2875</v>
      </c>
      <c r="E4443" t="s">
        <v>2504</v>
      </c>
      <c r="F4443" t="s">
        <v>2876</v>
      </c>
      <c r="G4443" t="s">
        <v>904</v>
      </c>
      <c r="H4443" t="s">
        <v>1381</v>
      </c>
      <c r="I4443" t="s">
        <v>1382</v>
      </c>
      <c r="J4443">
        <v>2025</v>
      </c>
      <c r="K4443">
        <v>0</v>
      </c>
      <c r="L4443" t="s">
        <v>2906</v>
      </c>
      <c r="N4443" t="s">
        <v>14279</v>
      </c>
      <c r="O4443" t="s">
        <v>1753</v>
      </c>
    </row>
    <row r="4444" spans="1:19">
      <c r="A4444" t="s">
        <v>14280</v>
      </c>
      <c r="B4444" t="s">
        <v>1229</v>
      </c>
      <c r="C4444" t="s">
        <v>2875</v>
      </c>
      <c r="E4444" t="s">
        <v>2504</v>
      </c>
      <c r="F4444" t="s">
        <v>2876</v>
      </c>
      <c r="G4444" t="s">
        <v>910</v>
      </c>
      <c r="H4444" t="s">
        <v>1381</v>
      </c>
      <c r="I4444" t="s">
        <v>1382</v>
      </c>
      <c r="J4444">
        <v>2025</v>
      </c>
      <c r="K4444">
        <v>33</v>
      </c>
      <c r="L4444" t="s">
        <v>5564</v>
      </c>
      <c r="M4444" t="s">
        <v>14281</v>
      </c>
      <c r="N4444" t="s">
        <v>14282</v>
      </c>
      <c r="O4444" t="s">
        <v>1753</v>
      </c>
      <c r="Q4444" t="s">
        <v>14283</v>
      </c>
      <c r="S4444" t="s">
        <v>14284</v>
      </c>
    </row>
    <row r="4445" spans="1:19">
      <c r="A4445" t="s">
        <v>14285</v>
      </c>
      <c r="B4445" t="s">
        <v>1230</v>
      </c>
      <c r="C4445" t="s">
        <v>2875</v>
      </c>
      <c r="E4445" t="s">
        <v>2504</v>
      </c>
      <c r="F4445" t="s">
        <v>2876</v>
      </c>
      <c r="G4445" t="s">
        <v>2913</v>
      </c>
      <c r="H4445" t="s">
        <v>1381</v>
      </c>
      <c r="I4445" t="s">
        <v>1382</v>
      </c>
      <c r="J4445">
        <v>2025</v>
      </c>
      <c r="K4445">
        <v>100</v>
      </c>
      <c r="L4445" t="s">
        <v>2914</v>
      </c>
      <c r="M4445" t="s">
        <v>14286</v>
      </c>
      <c r="N4445" t="s">
        <v>14287</v>
      </c>
      <c r="O4445" t="s">
        <v>1779</v>
      </c>
      <c r="P4445" t="s">
        <v>2914</v>
      </c>
      <c r="Q4445" t="s">
        <v>14288</v>
      </c>
      <c r="R4445" t="s">
        <v>14289</v>
      </c>
      <c r="S4445" t="s">
        <v>14290</v>
      </c>
    </row>
    <row r="4446" spans="1:19">
      <c r="A4446" t="s">
        <v>14291</v>
      </c>
      <c r="B4446" t="s">
        <v>1231</v>
      </c>
      <c r="C4446" t="s">
        <v>2875</v>
      </c>
      <c r="E4446" t="s">
        <v>2504</v>
      </c>
      <c r="F4446" t="s">
        <v>2876</v>
      </c>
      <c r="G4446" t="s">
        <v>922</v>
      </c>
      <c r="H4446" t="s">
        <v>1381</v>
      </c>
      <c r="I4446" t="s">
        <v>1382</v>
      </c>
      <c r="J4446">
        <v>2025</v>
      </c>
      <c r="K4446">
        <v>0</v>
      </c>
      <c r="L4446" t="s">
        <v>3273</v>
      </c>
      <c r="M4446" t="s">
        <v>14292</v>
      </c>
      <c r="O4446" t="s">
        <v>1753</v>
      </c>
      <c r="Q4446" t="s">
        <v>14283</v>
      </c>
      <c r="S4446" t="s">
        <v>14293</v>
      </c>
    </row>
    <row r="4447" spans="1:19">
      <c r="A4447" t="s">
        <v>14294</v>
      </c>
      <c r="B4447" t="s">
        <v>1232</v>
      </c>
      <c r="C4447" t="s">
        <v>2875</v>
      </c>
      <c r="E4447" t="s">
        <v>2521</v>
      </c>
      <c r="F4447" t="s">
        <v>2876</v>
      </c>
      <c r="G4447" t="s">
        <v>928</v>
      </c>
      <c r="H4447" t="s">
        <v>1381</v>
      </c>
      <c r="I4447" t="s">
        <v>1382</v>
      </c>
      <c r="J4447">
        <v>2025</v>
      </c>
      <c r="K4447">
        <v>100</v>
      </c>
      <c r="L4447" t="s">
        <v>5949</v>
      </c>
      <c r="M4447" t="s">
        <v>14295</v>
      </c>
      <c r="N4447" t="s">
        <v>14296</v>
      </c>
      <c r="O4447" t="s">
        <v>1753</v>
      </c>
    </row>
    <row r="4448" spans="1:19">
      <c r="A4448" t="s">
        <v>14297</v>
      </c>
      <c r="B4448" t="s">
        <v>1233</v>
      </c>
      <c r="C4448" t="s">
        <v>2875</v>
      </c>
      <c r="E4448" t="s">
        <v>2521</v>
      </c>
      <c r="F4448" t="s">
        <v>2926</v>
      </c>
      <c r="G4448" t="s">
        <v>935</v>
      </c>
      <c r="H4448" t="s">
        <v>1381</v>
      </c>
      <c r="I4448" t="s">
        <v>1382</v>
      </c>
      <c r="J4448">
        <v>2025</v>
      </c>
      <c r="K4448">
        <v>100</v>
      </c>
      <c r="L4448" t="s">
        <v>2927</v>
      </c>
      <c r="M4448" t="s">
        <v>14298</v>
      </c>
      <c r="N4448" t="s">
        <v>14299</v>
      </c>
      <c r="O4448" t="s">
        <v>1753</v>
      </c>
    </row>
    <row r="4449" spans="1:19">
      <c r="A4449" t="s">
        <v>14300</v>
      </c>
      <c r="B4449" t="s">
        <v>1234</v>
      </c>
      <c r="C4449" t="s">
        <v>2875</v>
      </c>
      <c r="E4449" t="s">
        <v>2521</v>
      </c>
      <c r="F4449" t="s">
        <v>2926</v>
      </c>
      <c r="G4449" t="s">
        <v>939</v>
      </c>
      <c r="H4449" t="s">
        <v>1381</v>
      </c>
      <c r="I4449" t="s">
        <v>1382</v>
      </c>
      <c r="J4449">
        <v>2025</v>
      </c>
      <c r="K4449">
        <v>100</v>
      </c>
      <c r="L4449" t="s">
        <v>2931</v>
      </c>
      <c r="M4449" t="s">
        <v>14301</v>
      </c>
      <c r="N4449" t="s">
        <v>14302</v>
      </c>
      <c r="O4449" t="s">
        <v>1753</v>
      </c>
    </row>
    <row r="4450" spans="1:19">
      <c r="A4450" t="s">
        <v>14303</v>
      </c>
      <c r="B4450" t="s">
        <v>1235</v>
      </c>
      <c r="C4450" t="s">
        <v>2875</v>
      </c>
      <c r="E4450" t="s">
        <v>2521</v>
      </c>
      <c r="F4450" t="s">
        <v>2926</v>
      </c>
      <c r="G4450" t="s">
        <v>943</v>
      </c>
      <c r="H4450" t="s">
        <v>1381</v>
      </c>
      <c r="I4450" t="s">
        <v>1382</v>
      </c>
      <c r="J4450">
        <v>2025</v>
      </c>
      <c r="K4450">
        <v>100</v>
      </c>
      <c r="L4450" t="s">
        <v>2935</v>
      </c>
      <c r="M4450" t="s">
        <v>14304</v>
      </c>
      <c r="N4450" t="s">
        <v>14305</v>
      </c>
      <c r="O4450" t="s">
        <v>1753</v>
      </c>
    </row>
    <row r="4451" spans="1:19">
      <c r="A4451" t="s">
        <v>14306</v>
      </c>
      <c r="B4451" t="s">
        <v>1236</v>
      </c>
      <c r="C4451" t="s">
        <v>2875</v>
      </c>
      <c r="E4451" t="s">
        <v>2521</v>
      </c>
      <c r="F4451" t="s">
        <v>2926</v>
      </c>
      <c r="G4451" t="s">
        <v>949</v>
      </c>
      <c r="H4451" t="s">
        <v>1381</v>
      </c>
      <c r="I4451" t="s">
        <v>1382</v>
      </c>
      <c r="J4451">
        <v>2025</v>
      </c>
      <c r="K4451">
        <v>100</v>
      </c>
      <c r="L4451" t="s">
        <v>2938</v>
      </c>
      <c r="M4451" t="s">
        <v>14307</v>
      </c>
      <c r="N4451" t="s">
        <v>14308</v>
      </c>
      <c r="O4451" t="s">
        <v>1753</v>
      </c>
    </row>
    <row r="4452" spans="1:19">
      <c r="A4452" t="s">
        <v>14309</v>
      </c>
      <c r="B4452" t="s">
        <v>1237</v>
      </c>
      <c r="C4452" t="s">
        <v>2875</v>
      </c>
      <c r="E4452" t="s">
        <v>2521</v>
      </c>
      <c r="F4452" t="s">
        <v>2926</v>
      </c>
      <c r="G4452" t="s">
        <v>955</v>
      </c>
      <c r="H4452" t="s">
        <v>1381</v>
      </c>
      <c r="I4452" t="s">
        <v>1382</v>
      </c>
      <c r="J4452">
        <v>2025</v>
      </c>
      <c r="K4452">
        <v>67</v>
      </c>
      <c r="L4452" t="s">
        <v>4640</v>
      </c>
      <c r="M4452" t="s">
        <v>14310</v>
      </c>
      <c r="N4452" t="s">
        <v>14311</v>
      </c>
      <c r="O4452" t="s">
        <v>1753</v>
      </c>
    </row>
    <row r="4453" spans="1:19">
      <c r="A4453" t="s">
        <v>14312</v>
      </c>
      <c r="B4453" t="s">
        <v>1238</v>
      </c>
      <c r="C4453" t="s">
        <v>2875</v>
      </c>
      <c r="E4453" t="s">
        <v>2521</v>
      </c>
      <c r="F4453" t="s">
        <v>2926</v>
      </c>
      <c r="G4453" t="s">
        <v>961</v>
      </c>
      <c r="H4453" t="s">
        <v>1381</v>
      </c>
      <c r="I4453" t="s">
        <v>1382</v>
      </c>
      <c r="J4453">
        <v>2025</v>
      </c>
      <c r="K4453">
        <v>33</v>
      </c>
      <c r="L4453" t="s">
        <v>3728</v>
      </c>
      <c r="M4453" t="s">
        <v>14313</v>
      </c>
      <c r="N4453" t="s">
        <v>14314</v>
      </c>
      <c r="O4453" t="s">
        <v>1779</v>
      </c>
      <c r="P4453" t="s">
        <v>3728</v>
      </c>
      <c r="Q4453" t="s">
        <v>14315</v>
      </c>
      <c r="R4453" t="s">
        <v>14316</v>
      </c>
      <c r="S4453" t="s">
        <v>14317</v>
      </c>
    </row>
    <row r="4454" spans="1:19">
      <c r="A4454" t="s">
        <v>14318</v>
      </c>
      <c r="B4454" t="s">
        <v>1239</v>
      </c>
      <c r="C4454" t="s">
        <v>2947</v>
      </c>
      <c r="E4454" t="s">
        <v>2487</v>
      </c>
      <c r="F4454" t="s">
        <v>2948</v>
      </c>
      <c r="G4454" t="s">
        <v>965</v>
      </c>
      <c r="H4454" t="s">
        <v>1381</v>
      </c>
      <c r="I4454" t="s">
        <v>1382</v>
      </c>
      <c r="J4454">
        <v>2025</v>
      </c>
      <c r="K4454">
        <v>0</v>
      </c>
      <c r="L4454" t="s">
        <v>2961</v>
      </c>
      <c r="N4454" t="s">
        <v>14319</v>
      </c>
      <c r="O4454" t="s">
        <v>1753</v>
      </c>
    </row>
    <row r="4455" spans="1:19">
      <c r="A4455" t="s">
        <v>14320</v>
      </c>
      <c r="B4455" t="s">
        <v>1240</v>
      </c>
      <c r="C4455" t="s">
        <v>2947</v>
      </c>
      <c r="E4455" t="s">
        <v>2487</v>
      </c>
      <c r="F4455" t="s">
        <v>2948</v>
      </c>
      <c r="G4455" t="s">
        <v>971</v>
      </c>
      <c r="H4455" t="s">
        <v>1381</v>
      </c>
      <c r="I4455" t="s">
        <v>1382</v>
      </c>
      <c r="J4455">
        <v>2025</v>
      </c>
      <c r="K4455">
        <v>0</v>
      </c>
      <c r="L4455" t="s">
        <v>2954</v>
      </c>
      <c r="N4455" t="s">
        <v>14319</v>
      </c>
      <c r="O4455" t="s">
        <v>1753</v>
      </c>
    </row>
    <row r="4456" spans="1:19">
      <c r="A4456" t="s">
        <v>14321</v>
      </c>
      <c r="B4456" t="s">
        <v>1241</v>
      </c>
      <c r="C4456" t="s">
        <v>2947</v>
      </c>
      <c r="E4456" t="s">
        <v>2487</v>
      </c>
      <c r="F4456" t="s">
        <v>2948</v>
      </c>
      <c r="G4456" t="s">
        <v>975</v>
      </c>
      <c r="H4456" t="s">
        <v>1381</v>
      </c>
      <c r="I4456" t="s">
        <v>1382</v>
      </c>
      <c r="J4456">
        <v>2025</v>
      </c>
      <c r="K4456">
        <v>0</v>
      </c>
      <c r="L4456" t="s">
        <v>2961</v>
      </c>
      <c r="N4456" t="s">
        <v>14319</v>
      </c>
      <c r="O4456" t="s">
        <v>1753</v>
      </c>
    </row>
    <row r="4457" spans="1:19">
      <c r="A4457" t="s">
        <v>14322</v>
      </c>
      <c r="B4457" t="s">
        <v>1242</v>
      </c>
      <c r="C4457" t="s">
        <v>2947</v>
      </c>
      <c r="E4457" t="s">
        <v>2504</v>
      </c>
      <c r="F4457" t="s">
        <v>2948</v>
      </c>
      <c r="G4457" t="s">
        <v>981</v>
      </c>
      <c r="H4457" t="s">
        <v>1381</v>
      </c>
      <c r="I4457" t="s">
        <v>1382</v>
      </c>
      <c r="J4457">
        <v>2025</v>
      </c>
      <c r="K4457">
        <v>0</v>
      </c>
      <c r="L4457" t="s">
        <v>2961</v>
      </c>
      <c r="M4457" t="s">
        <v>14323</v>
      </c>
      <c r="N4457" t="s">
        <v>14324</v>
      </c>
      <c r="O4457" t="s">
        <v>1753</v>
      </c>
    </row>
    <row r="4458" spans="1:19">
      <c r="A4458" t="s">
        <v>14325</v>
      </c>
      <c r="B4458" t="s">
        <v>1243</v>
      </c>
      <c r="C4458" t="s">
        <v>2947</v>
      </c>
      <c r="E4458" t="s">
        <v>2504</v>
      </c>
      <c r="F4458" t="s">
        <v>2948</v>
      </c>
      <c r="G4458" t="s">
        <v>986</v>
      </c>
      <c r="H4458" t="s">
        <v>1381</v>
      </c>
      <c r="I4458" t="s">
        <v>1382</v>
      </c>
      <c r="J4458">
        <v>2025</v>
      </c>
      <c r="K4458">
        <v>0</v>
      </c>
      <c r="L4458" t="s">
        <v>2954</v>
      </c>
      <c r="M4458" t="s">
        <v>14326</v>
      </c>
      <c r="N4458" t="s">
        <v>14327</v>
      </c>
      <c r="O4458" t="s">
        <v>1753</v>
      </c>
    </row>
    <row r="4459" spans="1:19">
      <c r="A4459" t="s">
        <v>14328</v>
      </c>
      <c r="B4459" t="s">
        <v>1244</v>
      </c>
      <c r="C4459" t="s">
        <v>2947</v>
      </c>
      <c r="E4459" t="s">
        <v>2504</v>
      </c>
      <c r="F4459" t="s">
        <v>2948</v>
      </c>
      <c r="G4459" t="s">
        <v>989</v>
      </c>
      <c r="H4459" t="s">
        <v>1381</v>
      </c>
      <c r="I4459" t="s">
        <v>1382</v>
      </c>
      <c r="J4459">
        <v>2025</v>
      </c>
      <c r="K4459">
        <v>0</v>
      </c>
      <c r="L4459" t="s">
        <v>2961</v>
      </c>
      <c r="M4459" t="s">
        <v>14326</v>
      </c>
      <c r="N4459" t="s">
        <v>14329</v>
      </c>
      <c r="O4459" t="s">
        <v>1753</v>
      </c>
    </row>
    <row r="4460" spans="1:19">
      <c r="A4460" t="s">
        <v>14330</v>
      </c>
      <c r="B4460" t="s">
        <v>1245</v>
      </c>
      <c r="C4460" t="s">
        <v>2947</v>
      </c>
      <c r="E4460" t="s">
        <v>2966</v>
      </c>
      <c r="F4460" t="s">
        <v>2948</v>
      </c>
      <c r="G4460" t="s">
        <v>993</v>
      </c>
      <c r="H4460" t="s">
        <v>1381</v>
      </c>
      <c r="I4460" t="s">
        <v>1382</v>
      </c>
      <c r="J4460">
        <v>2025</v>
      </c>
      <c r="K4460">
        <v>0</v>
      </c>
      <c r="L4460" t="s">
        <v>2961</v>
      </c>
      <c r="N4460" t="s">
        <v>14319</v>
      </c>
      <c r="O4460" t="s">
        <v>1753</v>
      </c>
    </row>
    <row r="4461" spans="1:19">
      <c r="A4461" t="s">
        <v>14331</v>
      </c>
      <c r="B4461" t="s">
        <v>1246</v>
      </c>
      <c r="C4461" t="s">
        <v>2947</v>
      </c>
      <c r="E4461" t="s">
        <v>2487</v>
      </c>
      <c r="F4461" t="s">
        <v>2948</v>
      </c>
      <c r="G4461" t="s">
        <v>998</v>
      </c>
      <c r="H4461" t="s">
        <v>1381</v>
      </c>
      <c r="I4461" t="s">
        <v>1382</v>
      </c>
      <c r="J4461">
        <v>2025</v>
      </c>
      <c r="K4461">
        <v>0</v>
      </c>
      <c r="L4461" t="s">
        <v>2961</v>
      </c>
      <c r="N4461" t="s">
        <v>14332</v>
      </c>
      <c r="O4461" t="s">
        <v>1753</v>
      </c>
    </row>
    <row r="4462" spans="1:19">
      <c r="A4462" t="s">
        <v>14333</v>
      </c>
      <c r="B4462" t="s">
        <v>1247</v>
      </c>
      <c r="C4462" t="s">
        <v>2947</v>
      </c>
      <c r="E4462" t="s">
        <v>2504</v>
      </c>
      <c r="F4462" t="s">
        <v>2948</v>
      </c>
      <c r="G4462" t="s">
        <v>1003</v>
      </c>
      <c r="H4462" t="s">
        <v>1381</v>
      </c>
      <c r="I4462" t="s">
        <v>1382</v>
      </c>
      <c r="J4462">
        <v>2025</v>
      </c>
      <c r="K4462">
        <v>0</v>
      </c>
      <c r="L4462" t="s">
        <v>2961</v>
      </c>
      <c r="M4462" t="s">
        <v>14326</v>
      </c>
      <c r="N4462" t="s">
        <v>14327</v>
      </c>
      <c r="O4462" t="s">
        <v>1753</v>
      </c>
    </row>
    <row r="4463" spans="1:19">
      <c r="A4463" t="s">
        <v>14334</v>
      </c>
      <c r="B4463" t="s">
        <v>1248</v>
      </c>
      <c r="C4463" t="s">
        <v>2947</v>
      </c>
      <c r="E4463" t="s">
        <v>2487</v>
      </c>
      <c r="F4463" t="s">
        <v>2948</v>
      </c>
      <c r="G4463" t="s">
        <v>1007</v>
      </c>
      <c r="H4463" t="s">
        <v>1381</v>
      </c>
      <c r="I4463" t="s">
        <v>1382</v>
      </c>
      <c r="J4463">
        <v>2025</v>
      </c>
      <c r="K4463">
        <v>0</v>
      </c>
      <c r="L4463" t="s">
        <v>2954</v>
      </c>
      <c r="N4463" t="s">
        <v>14335</v>
      </c>
      <c r="O4463" t="s">
        <v>1753</v>
      </c>
    </row>
    <row r="4464" spans="1:19">
      <c r="A4464" t="s">
        <v>14336</v>
      </c>
      <c r="B4464" t="s">
        <v>1249</v>
      </c>
      <c r="C4464" t="s">
        <v>2947</v>
      </c>
      <c r="E4464" t="s">
        <v>2966</v>
      </c>
      <c r="F4464" t="s">
        <v>2979</v>
      </c>
      <c r="G4464" t="s">
        <v>1011</v>
      </c>
      <c r="H4464" t="s">
        <v>1381</v>
      </c>
      <c r="I4464" t="s">
        <v>1382</v>
      </c>
      <c r="J4464">
        <v>2025</v>
      </c>
      <c r="K4464">
        <v>0</v>
      </c>
      <c r="L4464" t="s">
        <v>2961</v>
      </c>
      <c r="N4464" t="s">
        <v>14337</v>
      </c>
      <c r="O4464" t="s">
        <v>1753</v>
      </c>
    </row>
    <row r="4465" spans="1:19">
      <c r="A4465" t="s">
        <v>14338</v>
      </c>
      <c r="B4465" t="s">
        <v>1250</v>
      </c>
      <c r="C4465" t="s">
        <v>2947</v>
      </c>
      <c r="E4465" t="s">
        <v>2499</v>
      </c>
      <c r="F4465" t="s">
        <v>2876</v>
      </c>
      <c r="G4465" t="s">
        <v>1017</v>
      </c>
      <c r="H4465" t="s">
        <v>1381</v>
      </c>
      <c r="I4465" t="s">
        <v>1382</v>
      </c>
      <c r="J4465">
        <v>2025</v>
      </c>
      <c r="K4465">
        <v>0</v>
      </c>
      <c r="L4465" t="s">
        <v>2961</v>
      </c>
      <c r="N4465" t="s">
        <v>14339</v>
      </c>
      <c r="O4465" t="s">
        <v>1753</v>
      </c>
    </row>
    <row r="4466" spans="1:19">
      <c r="A4466" t="s">
        <v>14340</v>
      </c>
      <c r="B4466" t="s">
        <v>1251</v>
      </c>
      <c r="C4466" t="s">
        <v>2947</v>
      </c>
      <c r="E4466" t="s">
        <v>2499</v>
      </c>
      <c r="F4466" t="s">
        <v>2876</v>
      </c>
      <c r="G4466" t="s">
        <v>1022</v>
      </c>
      <c r="H4466" t="s">
        <v>1381</v>
      </c>
      <c r="I4466" t="s">
        <v>1382</v>
      </c>
      <c r="J4466">
        <v>2025</v>
      </c>
      <c r="K4466">
        <v>0</v>
      </c>
      <c r="L4466" t="s">
        <v>2961</v>
      </c>
      <c r="N4466" t="s">
        <v>14339</v>
      </c>
      <c r="O4466" t="s">
        <v>1753</v>
      </c>
    </row>
    <row r="4467" spans="1:19">
      <c r="A4467" t="s">
        <v>14341</v>
      </c>
      <c r="B4467" t="s">
        <v>1252</v>
      </c>
      <c r="C4467" t="s">
        <v>2947</v>
      </c>
      <c r="E4467" t="s">
        <v>2499</v>
      </c>
      <c r="F4467" t="s">
        <v>2876</v>
      </c>
      <c r="G4467" t="s">
        <v>1027</v>
      </c>
      <c r="H4467" t="s">
        <v>1381</v>
      </c>
      <c r="I4467" t="s">
        <v>1382</v>
      </c>
      <c r="J4467">
        <v>2025</v>
      </c>
      <c r="K4467">
        <v>0</v>
      </c>
      <c r="L4467" t="s">
        <v>2961</v>
      </c>
      <c r="N4467" t="s">
        <v>14342</v>
      </c>
      <c r="O4467" t="s">
        <v>1753</v>
      </c>
    </row>
    <row r="4468" spans="1:19">
      <c r="A4468" t="s">
        <v>14343</v>
      </c>
      <c r="B4468" t="s">
        <v>1253</v>
      </c>
      <c r="C4468" t="s">
        <v>2947</v>
      </c>
      <c r="E4468" t="s">
        <v>2521</v>
      </c>
      <c r="F4468" t="s">
        <v>2876</v>
      </c>
      <c r="G4468" t="s">
        <v>1032</v>
      </c>
      <c r="H4468" t="s">
        <v>1381</v>
      </c>
      <c r="I4468" t="s">
        <v>1382</v>
      </c>
      <c r="J4468">
        <v>2025</v>
      </c>
      <c r="K4468">
        <v>0</v>
      </c>
      <c r="L4468" t="s">
        <v>2961</v>
      </c>
      <c r="N4468" t="s">
        <v>14344</v>
      </c>
      <c r="O4468" t="s">
        <v>1753</v>
      </c>
    </row>
    <row r="4469" spans="1:19">
      <c r="A4469" t="s">
        <v>14345</v>
      </c>
      <c r="B4469" t="s">
        <v>1254</v>
      </c>
      <c r="C4469" t="s">
        <v>2947</v>
      </c>
      <c r="E4469" t="s">
        <v>2521</v>
      </c>
      <c r="F4469" t="s">
        <v>2926</v>
      </c>
      <c r="G4469" t="s">
        <v>1038</v>
      </c>
      <c r="H4469" t="s">
        <v>1381</v>
      </c>
      <c r="I4469" t="s">
        <v>1382</v>
      </c>
      <c r="J4469">
        <v>2025</v>
      </c>
      <c r="K4469">
        <v>0</v>
      </c>
      <c r="L4469" t="s">
        <v>2954</v>
      </c>
      <c r="M4469" t="s">
        <v>14346</v>
      </c>
      <c r="N4469" t="s">
        <v>14347</v>
      </c>
      <c r="O4469" t="s">
        <v>1753</v>
      </c>
    </row>
    <row r="4470" spans="1:19">
      <c r="A4470" t="s">
        <v>14348</v>
      </c>
      <c r="B4470" t="s">
        <v>1255</v>
      </c>
      <c r="C4470" t="s">
        <v>2947</v>
      </c>
      <c r="E4470" t="s">
        <v>2521</v>
      </c>
      <c r="F4470" t="s">
        <v>2926</v>
      </c>
      <c r="G4470" t="s">
        <v>1041</v>
      </c>
      <c r="H4470" t="s">
        <v>1381</v>
      </c>
      <c r="I4470" t="s">
        <v>1382</v>
      </c>
      <c r="J4470">
        <v>2025</v>
      </c>
      <c r="K4470">
        <v>0</v>
      </c>
      <c r="L4470" t="s">
        <v>2961</v>
      </c>
      <c r="M4470" t="s">
        <v>14346</v>
      </c>
      <c r="N4470" t="s">
        <v>14347</v>
      </c>
      <c r="O4470" t="s">
        <v>1753</v>
      </c>
    </row>
    <row r="4471" spans="1:19">
      <c r="A4471" t="s">
        <v>14349</v>
      </c>
      <c r="B4471" t="s">
        <v>1256</v>
      </c>
      <c r="C4471" t="s">
        <v>2947</v>
      </c>
      <c r="E4471" t="s">
        <v>2521</v>
      </c>
      <c r="F4471" t="s">
        <v>2926</v>
      </c>
      <c r="G4471" t="s">
        <v>1046</v>
      </c>
      <c r="H4471" t="s">
        <v>1381</v>
      </c>
      <c r="I4471" t="s">
        <v>1382</v>
      </c>
      <c r="J4471">
        <v>2025</v>
      </c>
      <c r="K4471">
        <v>0</v>
      </c>
      <c r="L4471" t="s">
        <v>2954</v>
      </c>
      <c r="M4471" t="s">
        <v>14350</v>
      </c>
      <c r="N4471" t="s">
        <v>14351</v>
      </c>
      <c r="O4471" t="s">
        <v>1753</v>
      </c>
      <c r="S4471" t="s">
        <v>14352</v>
      </c>
    </row>
    <row r="4472" spans="1:19">
      <c r="A4472" t="s">
        <v>14353</v>
      </c>
      <c r="B4472" t="s">
        <v>1257</v>
      </c>
      <c r="C4472" t="s">
        <v>2486</v>
      </c>
      <c r="D4472" t="s">
        <v>1742</v>
      </c>
      <c r="E4472" t="s">
        <v>2487</v>
      </c>
      <c r="F4472" t="s">
        <v>2488</v>
      </c>
      <c r="G4472" t="s">
        <v>2489</v>
      </c>
      <c r="H4472" t="s">
        <v>1383</v>
      </c>
      <c r="I4472" t="s">
        <v>1384</v>
      </c>
      <c r="J4472">
        <v>2025</v>
      </c>
      <c r="K4472">
        <v>100</v>
      </c>
      <c r="L4472" t="s">
        <v>2490</v>
      </c>
      <c r="M4472" t="s">
        <v>14354</v>
      </c>
      <c r="N4472" t="s">
        <v>14355</v>
      </c>
      <c r="O4472" t="s">
        <v>1753</v>
      </c>
    </row>
    <row r="4473" spans="1:19">
      <c r="A4473" t="s">
        <v>14356</v>
      </c>
      <c r="B4473" t="s">
        <v>1258</v>
      </c>
      <c r="C4473" t="s">
        <v>2486</v>
      </c>
      <c r="D4473" t="s">
        <v>1743</v>
      </c>
      <c r="E4473" t="s">
        <v>2487</v>
      </c>
      <c r="F4473" t="s">
        <v>2488</v>
      </c>
      <c r="G4473" t="s">
        <v>2494</v>
      </c>
      <c r="H4473" t="s">
        <v>1383</v>
      </c>
      <c r="I4473" t="s">
        <v>1384</v>
      </c>
      <c r="J4473">
        <v>2025</v>
      </c>
      <c r="K4473">
        <v>100</v>
      </c>
      <c r="L4473" t="s">
        <v>3342</v>
      </c>
      <c r="M4473" t="s">
        <v>14357</v>
      </c>
      <c r="N4473" t="s">
        <v>14358</v>
      </c>
      <c r="O4473" t="s">
        <v>1753</v>
      </c>
    </row>
    <row r="4474" spans="1:19">
      <c r="A4474" t="s">
        <v>14359</v>
      </c>
      <c r="B4474" t="s">
        <v>1259</v>
      </c>
      <c r="C4474" t="s">
        <v>2486</v>
      </c>
      <c r="D4474" t="s">
        <v>1744</v>
      </c>
      <c r="E4474" t="s">
        <v>2499</v>
      </c>
      <c r="F4474" t="s">
        <v>2488</v>
      </c>
      <c r="G4474" t="s">
        <v>2500</v>
      </c>
      <c r="H4474" t="s">
        <v>1383</v>
      </c>
      <c r="I4474" t="s">
        <v>1384</v>
      </c>
      <c r="J4474">
        <v>2025</v>
      </c>
      <c r="K4474">
        <v>100</v>
      </c>
      <c r="L4474" t="s">
        <v>3348</v>
      </c>
      <c r="M4474" t="s">
        <v>14360</v>
      </c>
      <c r="N4474" t="s">
        <v>14361</v>
      </c>
      <c r="O4474" t="s">
        <v>1753</v>
      </c>
    </row>
    <row r="4475" spans="1:19">
      <c r="A4475" t="s">
        <v>14362</v>
      </c>
      <c r="B4475" t="s">
        <v>1260</v>
      </c>
      <c r="C4475" t="s">
        <v>2486</v>
      </c>
      <c r="D4475" t="s">
        <v>1745</v>
      </c>
      <c r="E4475" t="s">
        <v>2504</v>
      </c>
      <c r="F4475" t="s">
        <v>2488</v>
      </c>
      <c r="G4475" t="s">
        <v>2505</v>
      </c>
      <c r="H4475" t="s">
        <v>1383</v>
      </c>
      <c r="I4475" t="s">
        <v>1384</v>
      </c>
      <c r="J4475">
        <v>2025</v>
      </c>
      <c r="K4475">
        <v>100</v>
      </c>
      <c r="L4475" t="s">
        <v>3355</v>
      </c>
      <c r="M4475" t="s">
        <v>14363</v>
      </c>
      <c r="N4475" t="s">
        <v>14364</v>
      </c>
      <c r="O4475" t="s">
        <v>1753</v>
      </c>
      <c r="Q4475" t="s">
        <v>14365</v>
      </c>
      <c r="S4475" t="s">
        <v>14366</v>
      </c>
    </row>
    <row r="4476" spans="1:19">
      <c r="A4476" t="s">
        <v>14367</v>
      </c>
      <c r="B4476" t="s">
        <v>1261</v>
      </c>
      <c r="C4476" t="s">
        <v>2486</v>
      </c>
      <c r="D4476" t="s">
        <v>1746</v>
      </c>
      <c r="E4476" t="s">
        <v>2504</v>
      </c>
      <c r="F4476" t="s">
        <v>2488</v>
      </c>
      <c r="G4476" t="s">
        <v>2511</v>
      </c>
      <c r="H4476" t="s">
        <v>1383</v>
      </c>
      <c r="I4476" t="s">
        <v>1384</v>
      </c>
      <c r="J4476">
        <v>2025</v>
      </c>
      <c r="K4476">
        <v>0</v>
      </c>
      <c r="L4476" t="s">
        <v>3010</v>
      </c>
      <c r="M4476" t="s">
        <v>2476</v>
      </c>
      <c r="N4476" t="s">
        <v>14368</v>
      </c>
      <c r="O4476" t="s">
        <v>1753</v>
      </c>
    </row>
    <row r="4477" spans="1:19">
      <c r="A4477" t="s">
        <v>14369</v>
      </c>
      <c r="B4477" t="s">
        <v>1262</v>
      </c>
      <c r="C4477" t="s">
        <v>2486</v>
      </c>
      <c r="D4477" t="s">
        <v>1747</v>
      </c>
      <c r="E4477" t="s">
        <v>2504</v>
      </c>
      <c r="F4477" t="s">
        <v>2488</v>
      </c>
      <c r="G4477" t="s">
        <v>2516</v>
      </c>
      <c r="H4477" t="s">
        <v>1383</v>
      </c>
      <c r="I4477" t="s">
        <v>1384</v>
      </c>
      <c r="J4477">
        <v>2025</v>
      </c>
      <c r="K4477">
        <v>100</v>
      </c>
      <c r="L4477" t="s">
        <v>2517</v>
      </c>
      <c r="M4477" t="s">
        <v>14370</v>
      </c>
      <c r="N4477" t="s">
        <v>14371</v>
      </c>
      <c r="O4477" t="s">
        <v>1753</v>
      </c>
      <c r="Q4477" t="s">
        <v>14372</v>
      </c>
      <c r="S4477" t="s">
        <v>14373</v>
      </c>
    </row>
    <row r="4478" spans="1:19">
      <c r="A4478" t="s">
        <v>14374</v>
      </c>
      <c r="B4478" t="s">
        <v>1263</v>
      </c>
      <c r="C4478" t="s">
        <v>2486</v>
      </c>
      <c r="D4478" t="s">
        <v>1695</v>
      </c>
      <c r="E4478" t="s">
        <v>2521</v>
      </c>
      <c r="F4478" t="s">
        <v>2488</v>
      </c>
      <c r="G4478" t="s">
        <v>2522</v>
      </c>
      <c r="H4478" t="s">
        <v>1383</v>
      </c>
      <c r="I4478" t="s">
        <v>1384</v>
      </c>
      <c r="J4478">
        <v>2025</v>
      </c>
      <c r="K4478">
        <v>100</v>
      </c>
      <c r="L4478" t="s">
        <v>2517</v>
      </c>
      <c r="M4478" t="s">
        <v>14375</v>
      </c>
      <c r="N4478" t="s">
        <v>14376</v>
      </c>
      <c r="O4478" t="s">
        <v>1753</v>
      </c>
    </row>
    <row r="4479" spans="1:19">
      <c r="A4479" t="s">
        <v>14377</v>
      </c>
      <c r="B4479" t="s">
        <v>1115</v>
      </c>
      <c r="C4479" t="s">
        <v>2486</v>
      </c>
      <c r="D4479" t="s">
        <v>1743</v>
      </c>
      <c r="E4479" t="s">
        <v>2487</v>
      </c>
      <c r="F4479" t="s">
        <v>2526</v>
      </c>
      <c r="G4479" t="s">
        <v>289</v>
      </c>
      <c r="H4479" t="s">
        <v>1383</v>
      </c>
      <c r="I4479" t="s">
        <v>1384</v>
      </c>
      <c r="J4479">
        <v>2025</v>
      </c>
      <c r="K4479">
        <v>100</v>
      </c>
      <c r="L4479" t="s">
        <v>2527</v>
      </c>
      <c r="M4479" t="s">
        <v>14378</v>
      </c>
      <c r="N4479" t="s">
        <v>14379</v>
      </c>
      <c r="O4479" t="s">
        <v>1753</v>
      </c>
    </row>
    <row r="4480" spans="1:19">
      <c r="A4480" t="s">
        <v>14380</v>
      </c>
      <c r="B4480" t="s">
        <v>1116</v>
      </c>
      <c r="C4480" t="s">
        <v>2486</v>
      </c>
      <c r="D4480" t="s">
        <v>1743</v>
      </c>
      <c r="E4480" t="s">
        <v>2487</v>
      </c>
      <c r="F4480" t="s">
        <v>2526</v>
      </c>
      <c r="G4480" t="s">
        <v>296</v>
      </c>
      <c r="H4480" t="s">
        <v>1383</v>
      </c>
      <c r="I4480" t="s">
        <v>1384</v>
      </c>
      <c r="J4480">
        <v>2025</v>
      </c>
      <c r="K4480">
        <v>100</v>
      </c>
      <c r="L4480" t="s">
        <v>2531</v>
      </c>
      <c r="M4480" t="s">
        <v>14381</v>
      </c>
      <c r="N4480" t="s">
        <v>14382</v>
      </c>
      <c r="O4480" t="s">
        <v>1753</v>
      </c>
    </row>
    <row r="4481" spans="1:19">
      <c r="A4481" t="s">
        <v>14383</v>
      </c>
      <c r="B4481" t="s">
        <v>1117</v>
      </c>
      <c r="C4481" t="s">
        <v>2486</v>
      </c>
      <c r="D4481" t="s">
        <v>1743</v>
      </c>
      <c r="E4481" t="s">
        <v>2487</v>
      </c>
      <c r="F4481" t="s">
        <v>2526</v>
      </c>
      <c r="G4481" t="s">
        <v>300</v>
      </c>
      <c r="H4481" t="s">
        <v>1383</v>
      </c>
      <c r="I4481" t="s">
        <v>1384</v>
      </c>
      <c r="J4481">
        <v>2025</v>
      </c>
      <c r="K4481">
        <v>100</v>
      </c>
      <c r="L4481" t="s">
        <v>2534</v>
      </c>
      <c r="M4481" t="s">
        <v>14384</v>
      </c>
      <c r="N4481" t="s">
        <v>14385</v>
      </c>
      <c r="O4481" t="s">
        <v>1753</v>
      </c>
    </row>
    <row r="4482" spans="1:19">
      <c r="A4482" t="s">
        <v>14386</v>
      </c>
      <c r="B4482" t="s">
        <v>1118</v>
      </c>
      <c r="C4482" t="s">
        <v>2486</v>
      </c>
      <c r="D4482" t="s">
        <v>1743</v>
      </c>
      <c r="E4482" t="s">
        <v>2487</v>
      </c>
      <c r="F4482" t="s">
        <v>2526</v>
      </c>
      <c r="G4482" t="s">
        <v>304</v>
      </c>
      <c r="H4482" t="s">
        <v>1383</v>
      </c>
      <c r="I4482" t="s">
        <v>1384</v>
      </c>
      <c r="J4482">
        <v>2025</v>
      </c>
      <c r="K4482">
        <v>100</v>
      </c>
      <c r="L4482" t="s">
        <v>2537</v>
      </c>
      <c r="M4482" t="s">
        <v>14387</v>
      </c>
      <c r="N4482" t="s">
        <v>14388</v>
      </c>
      <c r="O4482" t="s">
        <v>1753</v>
      </c>
    </row>
    <row r="4483" spans="1:19">
      <c r="A4483" t="s">
        <v>14389</v>
      </c>
      <c r="B4483" t="s">
        <v>1119</v>
      </c>
      <c r="C4483" t="s">
        <v>2486</v>
      </c>
      <c r="D4483" t="s">
        <v>1743</v>
      </c>
      <c r="E4483" t="s">
        <v>2487</v>
      </c>
      <c r="F4483" t="s">
        <v>2526</v>
      </c>
      <c r="G4483" t="s">
        <v>308</v>
      </c>
      <c r="H4483" t="s">
        <v>1383</v>
      </c>
      <c r="I4483" t="s">
        <v>1384</v>
      </c>
      <c r="J4483">
        <v>2025</v>
      </c>
      <c r="K4483">
        <v>100</v>
      </c>
      <c r="L4483" t="s">
        <v>2540</v>
      </c>
      <c r="M4483" t="s">
        <v>14387</v>
      </c>
      <c r="N4483" t="s">
        <v>14390</v>
      </c>
      <c r="O4483" t="s">
        <v>1753</v>
      </c>
    </row>
    <row r="4484" spans="1:19">
      <c r="A4484" t="s">
        <v>14391</v>
      </c>
      <c r="B4484" t="s">
        <v>1120</v>
      </c>
      <c r="C4484" t="s">
        <v>2486</v>
      </c>
      <c r="D4484" t="s">
        <v>1743</v>
      </c>
      <c r="E4484" t="s">
        <v>2487</v>
      </c>
      <c r="F4484" t="s">
        <v>2526</v>
      </c>
      <c r="G4484" t="s">
        <v>312</v>
      </c>
      <c r="H4484" t="s">
        <v>1383</v>
      </c>
      <c r="I4484" t="s">
        <v>1384</v>
      </c>
      <c r="J4484">
        <v>2025</v>
      </c>
      <c r="K4484">
        <v>100</v>
      </c>
      <c r="L4484" t="s">
        <v>2543</v>
      </c>
      <c r="M4484" t="s">
        <v>14392</v>
      </c>
      <c r="N4484" t="s">
        <v>14393</v>
      </c>
      <c r="O4484" t="s">
        <v>1753</v>
      </c>
    </row>
    <row r="4485" spans="1:19">
      <c r="A4485" t="s">
        <v>14394</v>
      </c>
      <c r="B4485" t="s">
        <v>1121</v>
      </c>
      <c r="C4485" t="s">
        <v>2486</v>
      </c>
      <c r="D4485" t="s">
        <v>1743</v>
      </c>
      <c r="E4485" t="s">
        <v>2487</v>
      </c>
      <c r="F4485" t="s">
        <v>2526</v>
      </c>
      <c r="G4485" t="s">
        <v>318</v>
      </c>
      <c r="H4485" t="s">
        <v>1383</v>
      </c>
      <c r="I4485" t="s">
        <v>1384</v>
      </c>
      <c r="J4485">
        <v>2025</v>
      </c>
      <c r="K4485">
        <v>0</v>
      </c>
      <c r="L4485" t="s">
        <v>3388</v>
      </c>
      <c r="M4485" t="s">
        <v>14395</v>
      </c>
      <c r="N4485" t="s">
        <v>14396</v>
      </c>
      <c r="O4485" t="s">
        <v>1779</v>
      </c>
      <c r="P4485" t="s">
        <v>4734</v>
      </c>
      <c r="Q4485" t="s">
        <v>14397</v>
      </c>
      <c r="R4485" t="s">
        <v>14398</v>
      </c>
      <c r="S4485" t="s">
        <v>14399</v>
      </c>
    </row>
    <row r="4486" spans="1:19">
      <c r="A4486" t="s">
        <v>14400</v>
      </c>
      <c r="B4486" t="s">
        <v>1122</v>
      </c>
      <c r="C4486" t="s">
        <v>2486</v>
      </c>
      <c r="D4486" t="s">
        <v>1743</v>
      </c>
      <c r="E4486" t="s">
        <v>2487</v>
      </c>
      <c r="F4486" t="s">
        <v>2526</v>
      </c>
      <c r="G4486" t="s">
        <v>324</v>
      </c>
      <c r="H4486" t="s">
        <v>1383</v>
      </c>
      <c r="I4486" t="s">
        <v>1384</v>
      </c>
      <c r="J4486">
        <v>2025</v>
      </c>
      <c r="K4486">
        <v>0</v>
      </c>
      <c r="L4486" t="s">
        <v>3035</v>
      </c>
      <c r="M4486" t="s">
        <v>14395</v>
      </c>
      <c r="N4486" t="s">
        <v>14401</v>
      </c>
      <c r="O4486" t="s">
        <v>1753</v>
      </c>
    </row>
    <row r="4487" spans="1:19">
      <c r="A4487" t="s">
        <v>14402</v>
      </c>
      <c r="B4487" t="s">
        <v>1123</v>
      </c>
      <c r="C4487" t="s">
        <v>2486</v>
      </c>
      <c r="D4487" t="s">
        <v>1743</v>
      </c>
      <c r="E4487" t="s">
        <v>2487</v>
      </c>
      <c r="F4487" t="s">
        <v>2552</v>
      </c>
      <c r="G4487" t="s">
        <v>330</v>
      </c>
      <c r="H4487" t="s">
        <v>1383</v>
      </c>
      <c r="I4487" t="s">
        <v>1384</v>
      </c>
      <c r="J4487">
        <v>2025</v>
      </c>
      <c r="K4487">
        <v>100</v>
      </c>
      <c r="L4487" t="s">
        <v>2553</v>
      </c>
      <c r="M4487" t="s">
        <v>14403</v>
      </c>
      <c r="N4487" t="s">
        <v>14404</v>
      </c>
      <c r="O4487" t="s">
        <v>1753</v>
      </c>
    </row>
    <row r="4488" spans="1:19">
      <c r="A4488" t="s">
        <v>14405</v>
      </c>
      <c r="B4488" t="s">
        <v>1124</v>
      </c>
      <c r="C4488" t="s">
        <v>2486</v>
      </c>
      <c r="D4488" t="s">
        <v>1743</v>
      </c>
      <c r="E4488" t="s">
        <v>2487</v>
      </c>
      <c r="F4488" t="s">
        <v>2552</v>
      </c>
      <c r="G4488" t="s">
        <v>336</v>
      </c>
      <c r="H4488" t="s">
        <v>1383</v>
      </c>
      <c r="I4488" t="s">
        <v>1384</v>
      </c>
      <c r="J4488">
        <v>2025</v>
      </c>
      <c r="K4488">
        <v>100</v>
      </c>
      <c r="L4488" t="s">
        <v>3398</v>
      </c>
      <c r="M4488" t="s">
        <v>14403</v>
      </c>
      <c r="N4488" t="s">
        <v>14406</v>
      </c>
      <c r="O4488" t="s">
        <v>1753</v>
      </c>
    </row>
    <row r="4489" spans="1:19">
      <c r="A4489" t="s">
        <v>14407</v>
      </c>
      <c r="B4489" t="s">
        <v>1125</v>
      </c>
      <c r="C4489" t="s">
        <v>2486</v>
      </c>
      <c r="D4489" t="s">
        <v>1743</v>
      </c>
      <c r="E4489" t="s">
        <v>2487</v>
      </c>
      <c r="F4489" t="s">
        <v>2552</v>
      </c>
      <c r="G4489" t="s">
        <v>342</v>
      </c>
      <c r="H4489" t="s">
        <v>1383</v>
      </c>
      <c r="I4489" t="s">
        <v>1384</v>
      </c>
      <c r="J4489">
        <v>2025</v>
      </c>
      <c r="K4489">
        <v>0</v>
      </c>
      <c r="L4489" t="s">
        <v>3402</v>
      </c>
      <c r="M4489" t="s">
        <v>14395</v>
      </c>
      <c r="N4489" t="s">
        <v>14408</v>
      </c>
      <c r="O4489" t="s">
        <v>1779</v>
      </c>
      <c r="P4489" t="s">
        <v>2559</v>
      </c>
      <c r="Q4489" t="s">
        <v>14409</v>
      </c>
      <c r="R4489" t="s">
        <v>14410</v>
      </c>
      <c r="S4489" t="s">
        <v>14411</v>
      </c>
    </row>
    <row r="4490" spans="1:19">
      <c r="A4490" t="s">
        <v>14412</v>
      </c>
      <c r="B4490" t="s">
        <v>1126</v>
      </c>
      <c r="C4490" t="s">
        <v>2486</v>
      </c>
      <c r="D4490" t="s">
        <v>1743</v>
      </c>
      <c r="E4490" t="s">
        <v>2487</v>
      </c>
      <c r="F4490" t="s">
        <v>2552</v>
      </c>
      <c r="G4490" t="s">
        <v>346</v>
      </c>
      <c r="H4490" t="s">
        <v>1383</v>
      </c>
      <c r="I4490" t="s">
        <v>1384</v>
      </c>
      <c r="J4490">
        <v>2025</v>
      </c>
      <c r="K4490">
        <v>0</v>
      </c>
      <c r="L4490" t="s">
        <v>3406</v>
      </c>
      <c r="M4490" t="s">
        <v>14395</v>
      </c>
      <c r="N4490" t="s">
        <v>14413</v>
      </c>
      <c r="O4490" t="s">
        <v>1779</v>
      </c>
      <c r="P4490" t="s">
        <v>11211</v>
      </c>
      <c r="Q4490" t="s">
        <v>14414</v>
      </c>
      <c r="R4490" t="s">
        <v>14415</v>
      </c>
      <c r="S4490" t="s">
        <v>14416</v>
      </c>
    </row>
    <row r="4491" spans="1:19">
      <c r="A4491" t="s">
        <v>14417</v>
      </c>
      <c r="B4491" t="s">
        <v>1127</v>
      </c>
      <c r="C4491" t="s">
        <v>2486</v>
      </c>
      <c r="D4491" t="s">
        <v>1743</v>
      </c>
      <c r="E4491" t="s">
        <v>2487</v>
      </c>
      <c r="F4491" t="s">
        <v>2565</v>
      </c>
      <c r="G4491" t="s">
        <v>352</v>
      </c>
      <c r="H4491" t="s">
        <v>1383</v>
      </c>
      <c r="I4491" t="s">
        <v>1384</v>
      </c>
      <c r="J4491">
        <v>2025</v>
      </c>
      <c r="K4491">
        <v>100</v>
      </c>
      <c r="L4491" t="s">
        <v>2566</v>
      </c>
      <c r="M4491" t="s">
        <v>14418</v>
      </c>
      <c r="N4491" t="s">
        <v>14419</v>
      </c>
      <c r="O4491" t="s">
        <v>1753</v>
      </c>
    </row>
    <row r="4492" spans="1:19">
      <c r="A4492" t="s">
        <v>14420</v>
      </c>
      <c r="B4492" t="s">
        <v>1128</v>
      </c>
      <c r="C4492" t="s">
        <v>2486</v>
      </c>
      <c r="D4492" t="s">
        <v>1743</v>
      </c>
      <c r="E4492" t="s">
        <v>2487</v>
      </c>
      <c r="F4492" t="s">
        <v>2565</v>
      </c>
      <c r="G4492" t="s">
        <v>358</v>
      </c>
      <c r="H4492" t="s">
        <v>1383</v>
      </c>
      <c r="I4492" t="s">
        <v>1384</v>
      </c>
      <c r="J4492">
        <v>2025</v>
      </c>
      <c r="K4492">
        <v>100</v>
      </c>
      <c r="L4492" t="s">
        <v>4757</v>
      </c>
      <c r="M4492" t="s">
        <v>14421</v>
      </c>
      <c r="N4492" t="s">
        <v>14422</v>
      </c>
      <c r="O4492" t="s">
        <v>1753</v>
      </c>
    </row>
    <row r="4493" spans="1:19">
      <c r="A4493" t="s">
        <v>14423</v>
      </c>
      <c r="B4493" t="s">
        <v>1129</v>
      </c>
      <c r="C4493" t="s">
        <v>2486</v>
      </c>
      <c r="D4493" t="s">
        <v>1743</v>
      </c>
      <c r="E4493" t="s">
        <v>2487</v>
      </c>
      <c r="F4493" t="s">
        <v>2573</v>
      </c>
      <c r="G4493" t="s">
        <v>364</v>
      </c>
      <c r="H4493" t="s">
        <v>1383</v>
      </c>
      <c r="I4493" t="s">
        <v>1384</v>
      </c>
      <c r="J4493">
        <v>2025</v>
      </c>
      <c r="K4493">
        <v>100</v>
      </c>
      <c r="L4493" t="s">
        <v>2704</v>
      </c>
      <c r="M4493" t="s">
        <v>14424</v>
      </c>
      <c r="N4493" t="s">
        <v>14425</v>
      </c>
      <c r="O4493" t="s">
        <v>1753</v>
      </c>
    </row>
    <row r="4494" spans="1:19">
      <c r="A4494" t="s">
        <v>14426</v>
      </c>
      <c r="B4494" t="s">
        <v>1130</v>
      </c>
      <c r="C4494" t="s">
        <v>2486</v>
      </c>
      <c r="D4494" t="s">
        <v>1743</v>
      </c>
      <c r="E4494" t="s">
        <v>2487</v>
      </c>
      <c r="F4494" t="s">
        <v>2573</v>
      </c>
      <c r="G4494" t="s">
        <v>369</v>
      </c>
      <c r="H4494" t="s">
        <v>1383</v>
      </c>
      <c r="I4494" t="s">
        <v>1384</v>
      </c>
      <c r="J4494">
        <v>2025</v>
      </c>
      <c r="K4494">
        <v>33</v>
      </c>
      <c r="L4494" t="s">
        <v>2622</v>
      </c>
      <c r="M4494" t="s">
        <v>14427</v>
      </c>
      <c r="N4494" t="s">
        <v>14428</v>
      </c>
      <c r="O4494" t="s">
        <v>1779</v>
      </c>
      <c r="P4494" t="s">
        <v>2622</v>
      </c>
      <c r="Q4494" t="s">
        <v>14429</v>
      </c>
      <c r="R4494" t="s">
        <v>14430</v>
      </c>
      <c r="S4494" t="s">
        <v>14431</v>
      </c>
    </row>
    <row r="4495" spans="1:19">
      <c r="A4495" t="s">
        <v>14432</v>
      </c>
      <c r="B4495" t="s">
        <v>1131</v>
      </c>
      <c r="C4495" t="s">
        <v>2486</v>
      </c>
      <c r="D4495" t="s">
        <v>1743</v>
      </c>
      <c r="E4495" t="s">
        <v>2487</v>
      </c>
      <c r="F4495" t="s">
        <v>2580</v>
      </c>
      <c r="G4495" t="s">
        <v>374</v>
      </c>
      <c r="H4495" t="s">
        <v>1383</v>
      </c>
      <c r="I4495" t="s">
        <v>1384</v>
      </c>
      <c r="J4495">
        <v>2025</v>
      </c>
      <c r="K4495">
        <v>33</v>
      </c>
      <c r="L4495" t="s">
        <v>3915</v>
      </c>
      <c r="M4495" t="s">
        <v>14427</v>
      </c>
      <c r="N4495" t="s">
        <v>14433</v>
      </c>
      <c r="O4495" t="s">
        <v>1753</v>
      </c>
    </row>
    <row r="4496" spans="1:19">
      <c r="A4496" t="s">
        <v>14434</v>
      </c>
      <c r="B4496" t="s">
        <v>1132</v>
      </c>
      <c r="C4496" t="s">
        <v>2486</v>
      </c>
      <c r="D4496" t="s">
        <v>1743</v>
      </c>
      <c r="E4496" t="s">
        <v>2487</v>
      </c>
      <c r="F4496" t="s">
        <v>2580</v>
      </c>
      <c r="G4496" t="s">
        <v>380</v>
      </c>
      <c r="H4496" t="s">
        <v>1383</v>
      </c>
      <c r="I4496" t="s">
        <v>1384</v>
      </c>
      <c r="J4496">
        <v>2025</v>
      </c>
      <c r="K4496">
        <v>100</v>
      </c>
      <c r="L4496" t="s">
        <v>2584</v>
      </c>
      <c r="M4496" t="s">
        <v>14435</v>
      </c>
      <c r="N4496" t="s">
        <v>14436</v>
      </c>
      <c r="O4496" t="s">
        <v>1753</v>
      </c>
    </row>
    <row r="4497" spans="1:19">
      <c r="A4497" t="s">
        <v>14437</v>
      </c>
      <c r="B4497" t="s">
        <v>1133</v>
      </c>
      <c r="C4497" t="s">
        <v>2486</v>
      </c>
      <c r="D4497" t="s">
        <v>1743</v>
      </c>
      <c r="E4497" t="s">
        <v>2487</v>
      </c>
      <c r="F4497" t="s">
        <v>2526</v>
      </c>
      <c r="G4497" t="s">
        <v>386</v>
      </c>
      <c r="H4497" t="s">
        <v>1383</v>
      </c>
      <c r="I4497" t="s">
        <v>1384</v>
      </c>
      <c r="J4497">
        <v>2025</v>
      </c>
      <c r="K4497">
        <v>100</v>
      </c>
      <c r="L4497" t="s">
        <v>3429</v>
      </c>
      <c r="M4497" t="s">
        <v>14438</v>
      </c>
      <c r="N4497" t="s">
        <v>14439</v>
      </c>
      <c r="O4497" t="s">
        <v>1753</v>
      </c>
    </row>
    <row r="4498" spans="1:19">
      <c r="A4498" t="s">
        <v>14440</v>
      </c>
      <c r="B4498" t="s">
        <v>1134</v>
      </c>
      <c r="C4498" t="s">
        <v>2486</v>
      </c>
      <c r="D4498" t="s">
        <v>1743</v>
      </c>
      <c r="E4498" t="s">
        <v>2487</v>
      </c>
      <c r="F4498" t="s">
        <v>2526</v>
      </c>
      <c r="G4498" t="s">
        <v>392</v>
      </c>
      <c r="H4498" t="s">
        <v>1383</v>
      </c>
      <c r="I4498" t="s">
        <v>1384</v>
      </c>
      <c r="J4498">
        <v>2025</v>
      </c>
      <c r="K4498">
        <v>100</v>
      </c>
      <c r="L4498" t="s">
        <v>3435</v>
      </c>
      <c r="M4498" t="s">
        <v>14438</v>
      </c>
      <c r="N4498" t="s">
        <v>14441</v>
      </c>
      <c r="O4498" t="s">
        <v>1753</v>
      </c>
    </row>
    <row r="4499" spans="1:19">
      <c r="A4499" t="s">
        <v>14442</v>
      </c>
      <c r="B4499" t="s">
        <v>1135</v>
      </c>
      <c r="C4499" t="s">
        <v>2486</v>
      </c>
      <c r="D4499" t="s">
        <v>1743</v>
      </c>
      <c r="E4499" t="s">
        <v>2487</v>
      </c>
      <c r="F4499" t="s">
        <v>2526</v>
      </c>
      <c r="G4499" t="s">
        <v>398</v>
      </c>
      <c r="H4499" t="s">
        <v>1383</v>
      </c>
      <c r="I4499" t="s">
        <v>1384</v>
      </c>
      <c r="J4499">
        <v>2025</v>
      </c>
      <c r="K4499">
        <v>100</v>
      </c>
      <c r="L4499" t="s">
        <v>2592</v>
      </c>
      <c r="M4499" t="s">
        <v>14443</v>
      </c>
      <c r="N4499" t="s">
        <v>14444</v>
      </c>
      <c r="O4499" t="s">
        <v>1779</v>
      </c>
      <c r="P4499" t="s">
        <v>2592</v>
      </c>
      <c r="Q4499" t="s">
        <v>14445</v>
      </c>
      <c r="R4499" t="s">
        <v>14446</v>
      </c>
      <c r="S4499" t="s">
        <v>14447</v>
      </c>
    </row>
    <row r="4500" spans="1:19">
      <c r="A4500" t="s">
        <v>14448</v>
      </c>
      <c r="B4500" t="s">
        <v>1136</v>
      </c>
      <c r="C4500" t="s">
        <v>2486</v>
      </c>
      <c r="D4500" t="s">
        <v>1743</v>
      </c>
      <c r="E4500" t="s">
        <v>2487</v>
      </c>
      <c r="F4500" t="s">
        <v>2526</v>
      </c>
      <c r="G4500" t="s">
        <v>402</v>
      </c>
      <c r="H4500" t="s">
        <v>1383</v>
      </c>
      <c r="I4500" t="s">
        <v>1384</v>
      </c>
      <c r="J4500">
        <v>2025</v>
      </c>
      <c r="K4500">
        <v>100</v>
      </c>
      <c r="L4500" t="s">
        <v>4790</v>
      </c>
      <c r="M4500" t="s">
        <v>14438</v>
      </c>
      <c r="N4500" t="s">
        <v>14449</v>
      </c>
      <c r="O4500" t="s">
        <v>1753</v>
      </c>
    </row>
    <row r="4501" spans="1:19">
      <c r="A4501" t="s">
        <v>14450</v>
      </c>
      <c r="B4501" t="s">
        <v>1137</v>
      </c>
      <c r="C4501" t="s">
        <v>2486</v>
      </c>
      <c r="D4501" t="s">
        <v>1743</v>
      </c>
      <c r="E4501" t="s">
        <v>2487</v>
      </c>
      <c r="F4501" t="s">
        <v>2526</v>
      </c>
      <c r="G4501" t="s">
        <v>408</v>
      </c>
      <c r="H4501" t="s">
        <v>1383</v>
      </c>
      <c r="I4501" t="s">
        <v>1384</v>
      </c>
      <c r="J4501">
        <v>2025</v>
      </c>
      <c r="K4501">
        <v>100</v>
      </c>
      <c r="L4501" t="s">
        <v>3448</v>
      </c>
      <c r="M4501" t="s">
        <v>14438</v>
      </c>
      <c r="N4501" t="s">
        <v>14451</v>
      </c>
      <c r="O4501" t="s">
        <v>1753</v>
      </c>
    </row>
    <row r="4502" spans="1:19">
      <c r="A4502" t="s">
        <v>14452</v>
      </c>
      <c r="B4502" t="s">
        <v>1138</v>
      </c>
      <c r="C4502" t="s">
        <v>2486</v>
      </c>
      <c r="D4502" t="s">
        <v>1743</v>
      </c>
      <c r="E4502" t="s">
        <v>2487</v>
      </c>
      <c r="F4502" t="s">
        <v>2526</v>
      </c>
      <c r="G4502" t="s">
        <v>414</v>
      </c>
      <c r="H4502" t="s">
        <v>1383</v>
      </c>
      <c r="I4502" t="s">
        <v>1384</v>
      </c>
      <c r="J4502">
        <v>2025</v>
      </c>
      <c r="K4502">
        <v>100</v>
      </c>
      <c r="L4502" t="s">
        <v>2601</v>
      </c>
      <c r="M4502" t="s">
        <v>14438</v>
      </c>
      <c r="N4502" t="s">
        <v>14453</v>
      </c>
      <c r="O4502" t="s">
        <v>1753</v>
      </c>
    </row>
    <row r="4503" spans="1:19">
      <c r="A4503" t="s">
        <v>14454</v>
      </c>
      <c r="B4503" t="s">
        <v>1139</v>
      </c>
      <c r="C4503" t="s">
        <v>2486</v>
      </c>
      <c r="D4503" t="s">
        <v>1743</v>
      </c>
      <c r="E4503" t="s">
        <v>2487</v>
      </c>
      <c r="F4503" t="s">
        <v>2552</v>
      </c>
      <c r="G4503" t="s">
        <v>420</v>
      </c>
      <c r="H4503" t="s">
        <v>1383</v>
      </c>
      <c r="I4503" t="s">
        <v>1384</v>
      </c>
      <c r="J4503">
        <v>2025</v>
      </c>
      <c r="K4503">
        <v>100</v>
      </c>
      <c r="L4503" t="s">
        <v>2604</v>
      </c>
      <c r="M4503" t="s">
        <v>14438</v>
      </c>
      <c r="N4503" t="s">
        <v>14455</v>
      </c>
      <c r="O4503" t="s">
        <v>1753</v>
      </c>
    </row>
    <row r="4504" spans="1:19">
      <c r="A4504" t="s">
        <v>14456</v>
      </c>
      <c r="B4504" t="s">
        <v>1140</v>
      </c>
      <c r="C4504" t="s">
        <v>2486</v>
      </c>
      <c r="D4504" t="s">
        <v>1743</v>
      </c>
      <c r="E4504" t="s">
        <v>2487</v>
      </c>
      <c r="F4504" t="s">
        <v>2552</v>
      </c>
      <c r="G4504" t="s">
        <v>424</v>
      </c>
      <c r="H4504" t="s">
        <v>1383</v>
      </c>
      <c r="I4504" t="s">
        <v>1384</v>
      </c>
      <c r="J4504">
        <v>2025</v>
      </c>
      <c r="K4504">
        <v>100</v>
      </c>
      <c r="L4504" t="s">
        <v>2607</v>
      </c>
      <c r="M4504" t="s">
        <v>14438</v>
      </c>
      <c r="N4504" t="s">
        <v>14457</v>
      </c>
      <c r="O4504" t="s">
        <v>1753</v>
      </c>
    </row>
    <row r="4505" spans="1:19">
      <c r="A4505" t="s">
        <v>14458</v>
      </c>
      <c r="B4505" t="s">
        <v>1141</v>
      </c>
      <c r="C4505" t="s">
        <v>2486</v>
      </c>
      <c r="D4505" t="s">
        <v>1743</v>
      </c>
      <c r="E4505" t="s">
        <v>2487</v>
      </c>
      <c r="F4505" t="s">
        <v>2552</v>
      </c>
      <c r="G4505" t="s">
        <v>430</v>
      </c>
      <c r="H4505" t="s">
        <v>1383</v>
      </c>
      <c r="I4505" t="s">
        <v>1384</v>
      </c>
      <c r="J4505">
        <v>2025</v>
      </c>
      <c r="K4505">
        <v>100</v>
      </c>
      <c r="L4505" t="s">
        <v>2610</v>
      </c>
      <c r="M4505" t="s">
        <v>14438</v>
      </c>
      <c r="N4505" t="s">
        <v>14459</v>
      </c>
      <c r="O4505" t="s">
        <v>1753</v>
      </c>
    </row>
    <row r="4506" spans="1:19">
      <c r="A4506" t="s">
        <v>14460</v>
      </c>
      <c r="B4506" t="s">
        <v>1142</v>
      </c>
      <c r="C4506" t="s">
        <v>2486</v>
      </c>
      <c r="D4506" t="s">
        <v>1743</v>
      </c>
      <c r="E4506" t="s">
        <v>2487</v>
      </c>
      <c r="F4506" t="s">
        <v>2552</v>
      </c>
      <c r="G4506" t="s">
        <v>434</v>
      </c>
      <c r="H4506" t="s">
        <v>1383</v>
      </c>
      <c r="I4506" t="s">
        <v>1384</v>
      </c>
      <c r="J4506">
        <v>2025</v>
      </c>
      <c r="K4506">
        <v>100</v>
      </c>
      <c r="L4506" t="s">
        <v>2614</v>
      </c>
      <c r="M4506" t="s">
        <v>14438</v>
      </c>
      <c r="N4506" t="s">
        <v>14461</v>
      </c>
      <c r="O4506" t="s">
        <v>1753</v>
      </c>
    </row>
    <row r="4507" spans="1:19">
      <c r="A4507" t="s">
        <v>14462</v>
      </c>
      <c r="B4507" t="s">
        <v>1143</v>
      </c>
      <c r="C4507" t="s">
        <v>2486</v>
      </c>
      <c r="D4507" t="s">
        <v>1743</v>
      </c>
      <c r="E4507" t="s">
        <v>2487</v>
      </c>
      <c r="F4507" t="s">
        <v>2552</v>
      </c>
      <c r="G4507" t="s">
        <v>438</v>
      </c>
      <c r="H4507" t="s">
        <v>1383</v>
      </c>
      <c r="I4507" t="s">
        <v>1384</v>
      </c>
      <c r="J4507">
        <v>2025</v>
      </c>
      <c r="K4507">
        <v>100</v>
      </c>
      <c r="L4507" t="s">
        <v>2617</v>
      </c>
      <c r="M4507" t="s">
        <v>14438</v>
      </c>
      <c r="N4507" t="s">
        <v>14463</v>
      </c>
      <c r="O4507" t="s">
        <v>1753</v>
      </c>
    </row>
    <row r="4508" spans="1:19">
      <c r="A4508" t="s">
        <v>14464</v>
      </c>
      <c r="B4508" t="s">
        <v>1144</v>
      </c>
      <c r="C4508" t="s">
        <v>2486</v>
      </c>
      <c r="D4508" t="s">
        <v>1743</v>
      </c>
      <c r="E4508" t="s">
        <v>2487</v>
      </c>
      <c r="F4508" t="s">
        <v>2552</v>
      </c>
      <c r="G4508" t="s">
        <v>444</v>
      </c>
      <c r="H4508" t="s">
        <v>1383</v>
      </c>
      <c r="I4508" t="s">
        <v>1384</v>
      </c>
      <c r="J4508">
        <v>2025</v>
      </c>
      <c r="K4508">
        <v>100</v>
      </c>
      <c r="L4508" t="s">
        <v>2601</v>
      </c>
      <c r="M4508" t="s">
        <v>14438</v>
      </c>
      <c r="N4508" t="s">
        <v>14465</v>
      </c>
      <c r="O4508" t="s">
        <v>1753</v>
      </c>
    </row>
    <row r="4509" spans="1:19">
      <c r="A4509" t="s">
        <v>14466</v>
      </c>
      <c r="B4509" t="s">
        <v>1145</v>
      </c>
      <c r="C4509" t="s">
        <v>2486</v>
      </c>
      <c r="D4509" t="s">
        <v>1743</v>
      </c>
      <c r="E4509" t="s">
        <v>2487</v>
      </c>
      <c r="F4509" t="s">
        <v>2565</v>
      </c>
      <c r="G4509" t="s">
        <v>447</v>
      </c>
      <c r="H4509" t="s">
        <v>1383</v>
      </c>
      <c r="I4509" t="s">
        <v>1384</v>
      </c>
      <c r="J4509">
        <v>2025</v>
      </c>
      <c r="K4509">
        <v>33</v>
      </c>
      <c r="L4509" t="s">
        <v>2622</v>
      </c>
      <c r="M4509" t="s">
        <v>14467</v>
      </c>
      <c r="N4509" t="s">
        <v>14468</v>
      </c>
      <c r="O4509" t="s">
        <v>1753</v>
      </c>
      <c r="S4509" t="s">
        <v>14469</v>
      </c>
    </row>
    <row r="4510" spans="1:19">
      <c r="A4510" t="s">
        <v>14470</v>
      </c>
      <c r="B4510" t="s">
        <v>1146</v>
      </c>
      <c r="C4510" t="s">
        <v>2486</v>
      </c>
      <c r="D4510" t="s">
        <v>1743</v>
      </c>
      <c r="E4510" t="s">
        <v>2487</v>
      </c>
      <c r="F4510" t="s">
        <v>2565</v>
      </c>
      <c r="G4510" t="s">
        <v>452</v>
      </c>
      <c r="H4510" t="s">
        <v>1383</v>
      </c>
      <c r="I4510" t="s">
        <v>1384</v>
      </c>
      <c r="J4510">
        <v>2025</v>
      </c>
      <c r="K4510">
        <v>100</v>
      </c>
      <c r="L4510" t="s">
        <v>2601</v>
      </c>
      <c r="M4510" t="s">
        <v>14471</v>
      </c>
      <c r="N4510" t="s">
        <v>14472</v>
      </c>
      <c r="O4510" t="s">
        <v>1753</v>
      </c>
      <c r="R4510" t="s">
        <v>14473</v>
      </c>
      <c r="S4510" t="s">
        <v>14474</v>
      </c>
    </row>
    <row r="4511" spans="1:19">
      <c r="A4511" t="s">
        <v>14475</v>
      </c>
      <c r="B4511" t="s">
        <v>1147</v>
      </c>
      <c r="C4511" t="s">
        <v>2486</v>
      </c>
      <c r="D4511" t="s">
        <v>1743</v>
      </c>
      <c r="E4511" t="s">
        <v>2487</v>
      </c>
      <c r="F4511" t="s">
        <v>2627</v>
      </c>
      <c r="G4511" t="s">
        <v>455</v>
      </c>
      <c r="H4511" t="s">
        <v>1383</v>
      </c>
      <c r="I4511" t="s">
        <v>1384</v>
      </c>
      <c r="J4511">
        <v>2025</v>
      </c>
      <c r="K4511">
        <v>67</v>
      </c>
      <c r="L4511" t="s">
        <v>13373</v>
      </c>
      <c r="M4511" t="s">
        <v>14476</v>
      </c>
      <c r="N4511" t="s">
        <v>14477</v>
      </c>
      <c r="O4511" t="s">
        <v>1753</v>
      </c>
    </row>
    <row r="4512" spans="1:19">
      <c r="A4512" t="s">
        <v>14478</v>
      </c>
      <c r="B4512" t="s">
        <v>1148</v>
      </c>
      <c r="C4512" t="s">
        <v>2486</v>
      </c>
      <c r="D4512" t="s">
        <v>1743</v>
      </c>
      <c r="E4512" t="s">
        <v>2487</v>
      </c>
      <c r="F4512" t="s">
        <v>2627</v>
      </c>
      <c r="G4512" t="s">
        <v>461</v>
      </c>
      <c r="H4512" t="s">
        <v>1383</v>
      </c>
      <c r="I4512" t="s">
        <v>1384</v>
      </c>
      <c r="J4512">
        <v>2025</v>
      </c>
      <c r="K4512">
        <v>0</v>
      </c>
      <c r="L4512" t="s">
        <v>3093</v>
      </c>
      <c r="M4512" t="s">
        <v>14479</v>
      </c>
      <c r="N4512" t="s">
        <v>14480</v>
      </c>
      <c r="O4512" t="s">
        <v>1779</v>
      </c>
      <c r="Q4512" t="s">
        <v>14481</v>
      </c>
      <c r="R4512" t="s">
        <v>14482</v>
      </c>
      <c r="S4512" t="s">
        <v>14483</v>
      </c>
    </row>
    <row r="4513" spans="1:19">
      <c r="A4513" t="s">
        <v>14484</v>
      </c>
      <c r="B4513" t="s">
        <v>1149</v>
      </c>
      <c r="C4513" t="s">
        <v>2486</v>
      </c>
      <c r="D4513" t="s">
        <v>1743</v>
      </c>
      <c r="E4513" t="s">
        <v>2487</v>
      </c>
      <c r="F4513" t="s">
        <v>2627</v>
      </c>
      <c r="G4513" t="s">
        <v>465</v>
      </c>
      <c r="H4513" t="s">
        <v>1383</v>
      </c>
      <c r="I4513" t="s">
        <v>1384</v>
      </c>
      <c r="J4513">
        <v>2025</v>
      </c>
      <c r="K4513">
        <v>100</v>
      </c>
      <c r="L4513" t="s">
        <v>2634</v>
      </c>
      <c r="M4513" t="s">
        <v>14485</v>
      </c>
      <c r="N4513" t="s">
        <v>14486</v>
      </c>
      <c r="O4513" t="s">
        <v>1753</v>
      </c>
    </row>
    <row r="4514" spans="1:19">
      <c r="A4514" t="s">
        <v>14487</v>
      </c>
      <c r="B4514" t="s">
        <v>1150</v>
      </c>
      <c r="C4514" t="s">
        <v>2486</v>
      </c>
      <c r="D4514" t="s">
        <v>1743</v>
      </c>
      <c r="E4514" t="s">
        <v>2487</v>
      </c>
      <c r="F4514" t="s">
        <v>2580</v>
      </c>
      <c r="G4514" t="s">
        <v>471</v>
      </c>
      <c r="H4514" t="s">
        <v>1383</v>
      </c>
      <c r="I4514" t="s">
        <v>1384</v>
      </c>
      <c r="J4514">
        <v>2025</v>
      </c>
      <c r="K4514">
        <v>33</v>
      </c>
      <c r="L4514" t="s">
        <v>2637</v>
      </c>
      <c r="M4514" t="s">
        <v>14488</v>
      </c>
      <c r="N4514" t="s">
        <v>14489</v>
      </c>
      <c r="O4514" t="s">
        <v>1753</v>
      </c>
    </row>
    <row r="4515" spans="1:19">
      <c r="A4515" t="s">
        <v>14490</v>
      </c>
      <c r="B4515" t="s">
        <v>1151</v>
      </c>
      <c r="C4515" t="s">
        <v>2486</v>
      </c>
      <c r="D4515" t="s">
        <v>1743</v>
      </c>
      <c r="E4515" t="s">
        <v>2487</v>
      </c>
      <c r="F4515" t="s">
        <v>2627</v>
      </c>
      <c r="G4515" t="s">
        <v>477</v>
      </c>
      <c r="H4515" t="s">
        <v>1383</v>
      </c>
      <c r="I4515" t="s">
        <v>1384</v>
      </c>
      <c r="J4515">
        <v>2025</v>
      </c>
      <c r="K4515">
        <v>0</v>
      </c>
      <c r="L4515" t="s">
        <v>3102</v>
      </c>
      <c r="M4515" t="s">
        <v>14491</v>
      </c>
      <c r="N4515" t="s">
        <v>14492</v>
      </c>
      <c r="O4515" t="s">
        <v>1753</v>
      </c>
    </row>
    <row r="4516" spans="1:19">
      <c r="A4516" t="s">
        <v>14493</v>
      </c>
      <c r="B4516" t="s">
        <v>1152</v>
      </c>
      <c r="C4516" t="s">
        <v>2486</v>
      </c>
      <c r="D4516" t="s">
        <v>1743</v>
      </c>
      <c r="E4516" t="s">
        <v>2487</v>
      </c>
      <c r="F4516" t="s">
        <v>2627</v>
      </c>
      <c r="G4516" t="s">
        <v>483</v>
      </c>
      <c r="H4516" t="s">
        <v>1383</v>
      </c>
      <c r="I4516" t="s">
        <v>1384</v>
      </c>
      <c r="J4516">
        <v>2025</v>
      </c>
      <c r="K4516">
        <v>33</v>
      </c>
      <c r="L4516" t="s">
        <v>3499</v>
      </c>
      <c r="M4516" t="s">
        <v>14494</v>
      </c>
      <c r="N4516" t="s">
        <v>14495</v>
      </c>
      <c r="O4516" t="s">
        <v>1753</v>
      </c>
    </row>
    <row r="4517" spans="1:19">
      <c r="A4517" t="s">
        <v>14496</v>
      </c>
      <c r="B4517" t="s">
        <v>1153</v>
      </c>
      <c r="C4517" t="s">
        <v>2486</v>
      </c>
      <c r="D4517" t="s">
        <v>1743</v>
      </c>
      <c r="E4517" t="s">
        <v>2487</v>
      </c>
      <c r="F4517" t="s">
        <v>2627</v>
      </c>
      <c r="G4517" t="s">
        <v>489</v>
      </c>
      <c r="H4517" t="s">
        <v>1383</v>
      </c>
      <c r="I4517" t="s">
        <v>1384</v>
      </c>
      <c r="J4517">
        <v>2025</v>
      </c>
      <c r="K4517">
        <v>0</v>
      </c>
      <c r="L4517" t="s">
        <v>2646</v>
      </c>
      <c r="M4517" t="s">
        <v>14395</v>
      </c>
      <c r="N4517" t="s">
        <v>493</v>
      </c>
      <c r="O4517" t="s">
        <v>1753</v>
      </c>
    </row>
    <row r="4518" spans="1:19">
      <c r="A4518" t="s">
        <v>14497</v>
      </c>
      <c r="B4518" t="s">
        <v>1154</v>
      </c>
      <c r="C4518" t="s">
        <v>2486</v>
      </c>
      <c r="D4518" t="s">
        <v>1743</v>
      </c>
      <c r="E4518" t="s">
        <v>2487</v>
      </c>
      <c r="F4518" t="s">
        <v>2627</v>
      </c>
      <c r="G4518" t="s">
        <v>495</v>
      </c>
      <c r="H4518" t="s">
        <v>1383</v>
      </c>
      <c r="I4518" t="s">
        <v>1384</v>
      </c>
      <c r="J4518">
        <v>2025</v>
      </c>
      <c r="K4518">
        <v>0</v>
      </c>
      <c r="L4518" t="s">
        <v>2648</v>
      </c>
      <c r="M4518" t="s">
        <v>14395</v>
      </c>
      <c r="N4518" t="s">
        <v>499</v>
      </c>
      <c r="O4518" t="s">
        <v>1753</v>
      </c>
    </row>
    <row r="4519" spans="1:19">
      <c r="A4519" t="s">
        <v>14498</v>
      </c>
      <c r="B4519" t="s">
        <v>1155</v>
      </c>
      <c r="C4519" t="s">
        <v>2486</v>
      </c>
      <c r="D4519" t="s">
        <v>1743</v>
      </c>
      <c r="E4519" t="s">
        <v>2487</v>
      </c>
      <c r="F4519" t="s">
        <v>2627</v>
      </c>
      <c r="G4519" t="s">
        <v>501</v>
      </c>
      <c r="H4519" t="s">
        <v>1383</v>
      </c>
      <c r="I4519" t="s">
        <v>1384</v>
      </c>
      <c r="J4519">
        <v>2025</v>
      </c>
      <c r="K4519">
        <v>0</v>
      </c>
      <c r="L4519" t="s">
        <v>2650</v>
      </c>
      <c r="M4519" t="s">
        <v>14395</v>
      </c>
      <c r="N4519" t="s">
        <v>505</v>
      </c>
      <c r="O4519" t="s">
        <v>1779</v>
      </c>
      <c r="P4519" t="s">
        <v>6177</v>
      </c>
      <c r="Q4519" t="s">
        <v>14499</v>
      </c>
      <c r="R4519" t="s">
        <v>14500</v>
      </c>
      <c r="S4519" t="s">
        <v>14501</v>
      </c>
    </row>
    <row r="4520" spans="1:19">
      <c r="A4520" t="s">
        <v>14502</v>
      </c>
      <c r="B4520" t="s">
        <v>1156</v>
      </c>
      <c r="C4520" t="s">
        <v>2486</v>
      </c>
      <c r="D4520" t="s">
        <v>1743</v>
      </c>
      <c r="E4520" t="s">
        <v>2487</v>
      </c>
      <c r="F4520" t="s">
        <v>2627</v>
      </c>
      <c r="G4520" t="s">
        <v>507</v>
      </c>
      <c r="H4520" t="s">
        <v>1383</v>
      </c>
      <c r="I4520" t="s">
        <v>1384</v>
      </c>
      <c r="J4520">
        <v>2025</v>
      </c>
      <c r="K4520">
        <v>33</v>
      </c>
      <c r="L4520" t="s">
        <v>2657</v>
      </c>
      <c r="M4520" t="s">
        <v>14503</v>
      </c>
      <c r="N4520" t="s">
        <v>14504</v>
      </c>
      <c r="O4520" t="s">
        <v>1753</v>
      </c>
    </row>
    <row r="4521" spans="1:19">
      <c r="A4521" t="s">
        <v>14505</v>
      </c>
      <c r="B4521" t="s">
        <v>1157</v>
      </c>
      <c r="C4521" t="s">
        <v>2486</v>
      </c>
      <c r="D4521" t="s">
        <v>1743</v>
      </c>
      <c r="E4521" t="s">
        <v>2487</v>
      </c>
      <c r="F4521" t="s">
        <v>2627</v>
      </c>
      <c r="G4521" t="s">
        <v>513</v>
      </c>
      <c r="H4521" t="s">
        <v>1383</v>
      </c>
      <c r="I4521" t="s">
        <v>1384</v>
      </c>
      <c r="J4521">
        <v>2025</v>
      </c>
      <c r="K4521">
        <v>0</v>
      </c>
      <c r="L4521" t="s">
        <v>2660</v>
      </c>
      <c r="M4521" t="s">
        <v>14467</v>
      </c>
      <c r="N4521" t="s">
        <v>14506</v>
      </c>
      <c r="O4521" t="s">
        <v>1753</v>
      </c>
    </row>
    <row r="4522" spans="1:19">
      <c r="A4522" t="s">
        <v>14507</v>
      </c>
      <c r="B4522" t="s">
        <v>1158</v>
      </c>
      <c r="C4522" t="s">
        <v>2486</v>
      </c>
      <c r="D4522" t="s">
        <v>1743</v>
      </c>
      <c r="E4522" t="s">
        <v>2487</v>
      </c>
      <c r="F4522" t="s">
        <v>2627</v>
      </c>
      <c r="G4522" t="s">
        <v>518</v>
      </c>
      <c r="H4522" t="s">
        <v>1383</v>
      </c>
      <c r="I4522" t="s">
        <v>1384</v>
      </c>
      <c r="J4522">
        <v>2025</v>
      </c>
      <c r="K4522">
        <v>33</v>
      </c>
      <c r="L4522" t="s">
        <v>5335</v>
      </c>
      <c r="M4522" t="s">
        <v>14403</v>
      </c>
      <c r="N4522" t="s">
        <v>14508</v>
      </c>
      <c r="O4522" t="s">
        <v>1779</v>
      </c>
      <c r="P4522" t="s">
        <v>2663</v>
      </c>
      <c r="Q4522" t="s">
        <v>14509</v>
      </c>
      <c r="R4522" t="s">
        <v>14510</v>
      </c>
      <c r="S4522" t="s">
        <v>14511</v>
      </c>
    </row>
    <row r="4523" spans="1:19">
      <c r="A4523" t="s">
        <v>14512</v>
      </c>
      <c r="B4523" t="s">
        <v>1159</v>
      </c>
      <c r="C4523" t="s">
        <v>2486</v>
      </c>
      <c r="D4523" t="s">
        <v>1743</v>
      </c>
      <c r="E4523" t="s">
        <v>2487</v>
      </c>
      <c r="F4523" t="s">
        <v>2627</v>
      </c>
      <c r="G4523" t="s">
        <v>524</v>
      </c>
      <c r="H4523" t="s">
        <v>1383</v>
      </c>
      <c r="I4523" t="s">
        <v>1384</v>
      </c>
      <c r="J4523">
        <v>2025</v>
      </c>
      <c r="K4523">
        <v>33</v>
      </c>
      <c r="L4523" t="s">
        <v>2666</v>
      </c>
      <c r="M4523" t="s">
        <v>14513</v>
      </c>
      <c r="N4523" t="s">
        <v>14514</v>
      </c>
      <c r="O4523" t="s">
        <v>1753</v>
      </c>
    </row>
    <row r="4524" spans="1:19">
      <c r="A4524" t="s">
        <v>14515</v>
      </c>
      <c r="B4524" t="s">
        <v>1160</v>
      </c>
      <c r="C4524" t="s">
        <v>2486</v>
      </c>
      <c r="D4524" t="s">
        <v>1743</v>
      </c>
      <c r="E4524" t="s">
        <v>2487</v>
      </c>
      <c r="F4524" t="s">
        <v>2627</v>
      </c>
      <c r="G4524" t="s">
        <v>530</v>
      </c>
      <c r="H4524" t="s">
        <v>1383</v>
      </c>
      <c r="I4524" t="s">
        <v>1384</v>
      </c>
      <c r="J4524">
        <v>2025</v>
      </c>
      <c r="K4524">
        <v>100</v>
      </c>
      <c r="L4524" t="s">
        <v>4436</v>
      </c>
      <c r="M4524" t="s">
        <v>14516</v>
      </c>
      <c r="N4524" t="s">
        <v>14517</v>
      </c>
      <c r="O4524" t="s">
        <v>1753</v>
      </c>
    </row>
    <row r="4525" spans="1:19">
      <c r="A4525" t="s">
        <v>14518</v>
      </c>
      <c r="B4525" t="s">
        <v>1161</v>
      </c>
      <c r="C4525" t="s">
        <v>2486</v>
      </c>
      <c r="D4525" t="s">
        <v>1743</v>
      </c>
      <c r="E4525" t="s">
        <v>2487</v>
      </c>
      <c r="F4525" t="s">
        <v>2580</v>
      </c>
      <c r="G4525" t="s">
        <v>536</v>
      </c>
      <c r="H4525" t="s">
        <v>1383</v>
      </c>
      <c r="I4525" t="s">
        <v>1384</v>
      </c>
      <c r="J4525">
        <v>2025</v>
      </c>
      <c r="K4525">
        <v>67</v>
      </c>
      <c r="L4525" t="s">
        <v>2674</v>
      </c>
      <c r="M4525" t="s">
        <v>14519</v>
      </c>
      <c r="N4525" t="s">
        <v>14520</v>
      </c>
      <c r="O4525" t="s">
        <v>1753</v>
      </c>
    </row>
    <row r="4526" spans="1:19">
      <c r="A4526" t="s">
        <v>14521</v>
      </c>
      <c r="B4526" t="s">
        <v>1162</v>
      </c>
      <c r="C4526" t="s">
        <v>2486</v>
      </c>
      <c r="D4526" t="s">
        <v>1743</v>
      </c>
      <c r="E4526" t="s">
        <v>2487</v>
      </c>
      <c r="F4526" t="s">
        <v>2580</v>
      </c>
      <c r="G4526" t="s">
        <v>542</v>
      </c>
      <c r="H4526" t="s">
        <v>1383</v>
      </c>
      <c r="I4526" t="s">
        <v>1384</v>
      </c>
      <c r="J4526">
        <v>2025</v>
      </c>
      <c r="K4526">
        <v>0</v>
      </c>
      <c r="L4526" t="s">
        <v>3536</v>
      </c>
      <c r="M4526" t="s">
        <v>14395</v>
      </c>
      <c r="N4526" t="s">
        <v>14522</v>
      </c>
      <c r="O4526" t="s">
        <v>1779</v>
      </c>
      <c r="P4526" t="s">
        <v>2680</v>
      </c>
      <c r="Q4526" t="s">
        <v>14523</v>
      </c>
      <c r="S4526" t="s">
        <v>14524</v>
      </c>
    </row>
    <row r="4527" spans="1:19">
      <c r="A4527" t="s">
        <v>14525</v>
      </c>
      <c r="B4527" t="s">
        <v>1163</v>
      </c>
      <c r="C4527" t="s">
        <v>2486</v>
      </c>
      <c r="D4527" t="s">
        <v>1743</v>
      </c>
      <c r="E4527" t="s">
        <v>2487</v>
      </c>
      <c r="F4527" t="s">
        <v>2580</v>
      </c>
      <c r="G4527" t="s">
        <v>548</v>
      </c>
      <c r="H4527" t="s">
        <v>1383</v>
      </c>
      <c r="I4527" t="s">
        <v>1384</v>
      </c>
      <c r="J4527">
        <v>2025</v>
      </c>
      <c r="K4527">
        <v>100</v>
      </c>
      <c r="L4527" t="s">
        <v>3997</v>
      </c>
      <c r="M4527" t="s">
        <v>14526</v>
      </c>
      <c r="N4527" t="s">
        <v>14527</v>
      </c>
      <c r="O4527" t="s">
        <v>1753</v>
      </c>
    </row>
    <row r="4528" spans="1:19">
      <c r="A4528" t="s">
        <v>14528</v>
      </c>
      <c r="B4528" t="s">
        <v>1164</v>
      </c>
      <c r="C4528" t="s">
        <v>2486</v>
      </c>
      <c r="D4528" t="s">
        <v>1743</v>
      </c>
      <c r="E4528" t="s">
        <v>2487</v>
      </c>
      <c r="F4528" t="s">
        <v>2580</v>
      </c>
      <c r="G4528" t="s">
        <v>554</v>
      </c>
      <c r="H4528" t="s">
        <v>1383</v>
      </c>
      <c r="I4528" t="s">
        <v>1384</v>
      </c>
      <c r="J4528">
        <v>2025</v>
      </c>
      <c r="K4528">
        <v>100</v>
      </c>
      <c r="L4528" t="s">
        <v>4000</v>
      </c>
      <c r="M4528" t="s">
        <v>14526</v>
      </c>
      <c r="N4528" t="s">
        <v>14529</v>
      </c>
      <c r="O4528" t="s">
        <v>1753</v>
      </c>
    </row>
    <row r="4529" spans="1:19">
      <c r="A4529" t="s">
        <v>14530</v>
      </c>
      <c r="B4529" t="s">
        <v>1165</v>
      </c>
      <c r="C4529" t="s">
        <v>2486</v>
      </c>
      <c r="D4529" t="s">
        <v>1743</v>
      </c>
      <c r="E4529" t="s">
        <v>2487</v>
      </c>
      <c r="F4529" t="s">
        <v>2580</v>
      </c>
      <c r="G4529" t="s">
        <v>560</v>
      </c>
      <c r="H4529" t="s">
        <v>1383</v>
      </c>
      <c r="I4529" t="s">
        <v>1384</v>
      </c>
      <c r="J4529">
        <v>2025</v>
      </c>
      <c r="K4529">
        <v>100</v>
      </c>
      <c r="L4529" t="s">
        <v>4003</v>
      </c>
      <c r="M4529" t="s">
        <v>14526</v>
      </c>
      <c r="N4529" t="s">
        <v>14531</v>
      </c>
      <c r="O4529" t="s">
        <v>1753</v>
      </c>
    </row>
    <row r="4530" spans="1:19">
      <c r="A4530" t="s">
        <v>14532</v>
      </c>
      <c r="B4530" t="s">
        <v>1166</v>
      </c>
      <c r="C4530" t="s">
        <v>2486</v>
      </c>
      <c r="D4530" t="s">
        <v>1743</v>
      </c>
      <c r="E4530" t="s">
        <v>2487</v>
      </c>
      <c r="F4530" t="s">
        <v>2580</v>
      </c>
      <c r="G4530" t="s">
        <v>566</v>
      </c>
      <c r="H4530" t="s">
        <v>1383</v>
      </c>
      <c r="I4530" t="s">
        <v>1384</v>
      </c>
      <c r="J4530">
        <v>2025</v>
      </c>
      <c r="K4530">
        <v>67</v>
      </c>
      <c r="L4530" t="s">
        <v>7595</v>
      </c>
      <c r="M4530" t="s">
        <v>14533</v>
      </c>
      <c r="N4530" t="s">
        <v>14534</v>
      </c>
      <c r="O4530" t="s">
        <v>1753</v>
      </c>
    </row>
    <row r="4531" spans="1:19">
      <c r="A4531" t="s">
        <v>14535</v>
      </c>
      <c r="B4531" t="s">
        <v>1167</v>
      </c>
      <c r="C4531" t="s">
        <v>2486</v>
      </c>
      <c r="D4531" t="s">
        <v>1743</v>
      </c>
      <c r="E4531" t="s">
        <v>2487</v>
      </c>
      <c r="F4531" t="s">
        <v>2699</v>
      </c>
      <c r="G4531" t="s">
        <v>572</v>
      </c>
      <c r="H4531" t="s">
        <v>1383</v>
      </c>
      <c r="I4531" t="s">
        <v>1384</v>
      </c>
      <c r="J4531">
        <v>2025</v>
      </c>
      <c r="K4531">
        <v>100</v>
      </c>
      <c r="L4531" t="s">
        <v>2700</v>
      </c>
      <c r="M4531" t="s">
        <v>14536</v>
      </c>
      <c r="N4531" t="s">
        <v>14537</v>
      </c>
      <c r="O4531" t="s">
        <v>1753</v>
      </c>
    </row>
    <row r="4532" spans="1:19">
      <c r="A4532" t="s">
        <v>14538</v>
      </c>
      <c r="B4532" t="s">
        <v>1168</v>
      </c>
      <c r="C4532" t="s">
        <v>2486</v>
      </c>
      <c r="D4532" t="s">
        <v>1742</v>
      </c>
      <c r="E4532" t="s">
        <v>2487</v>
      </c>
      <c r="F4532" t="s">
        <v>2573</v>
      </c>
      <c r="G4532" t="s">
        <v>578</v>
      </c>
      <c r="H4532" t="s">
        <v>1383</v>
      </c>
      <c r="I4532" t="s">
        <v>1384</v>
      </c>
      <c r="J4532">
        <v>2025</v>
      </c>
      <c r="K4532">
        <v>67</v>
      </c>
      <c r="L4532" t="s">
        <v>2574</v>
      </c>
      <c r="M4532" t="s">
        <v>14539</v>
      </c>
      <c r="N4532" t="s">
        <v>14540</v>
      </c>
      <c r="O4532" t="s">
        <v>1779</v>
      </c>
      <c r="P4532" t="s">
        <v>2704</v>
      </c>
      <c r="Q4532" t="s">
        <v>14541</v>
      </c>
      <c r="S4532" t="s">
        <v>14542</v>
      </c>
    </row>
    <row r="4533" spans="1:19">
      <c r="A4533" t="s">
        <v>14543</v>
      </c>
      <c r="B4533" t="s">
        <v>1169</v>
      </c>
      <c r="C4533" t="s">
        <v>2486</v>
      </c>
      <c r="D4533" t="s">
        <v>1742</v>
      </c>
      <c r="E4533" t="s">
        <v>2487</v>
      </c>
      <c r="F4533" t="s">
        <v>2526</v>
      </c>
      <c r="G4533" t="s">
        <v>580</v>
      </c>
      <c r="H4533" t="s">
        <v>1383</v>
      </c>
      <c r="I4533" t="s">
        <v>1384</v>
      </c>
      <c r="J4533">
        <v>2025</v>
      </c>
      <c r="K4533">
        <v>100</v>
      </c>
      <c r="L4533" t="s">
        <v>4896</v>
      </c>
      <c r="M4533" t="s">
        <v>14539</v>
      </c>
      <c r="N4533" t="s">
        <v>14544</v>
      </c>
      <c r="O4533" t="s">
        <v>1753</v>
      </c>
    </row>
    <row r="4534" spans="1:19">
      <c r="A4534" t="s">
        <v>14545</v>
      </c>
      <c r="B4534" t="s">
        <v>1170</v>
      </c>
      <c r="C4534" t="s">
        <v>2486</v>
      </c>
      <c r="D4534" t="s">
        <v>1742</v>
      </c>
      <c r="E4534" t="s">
        <v>2487</v>
      </c>
      <c r="F4534" t="s">
        <v>2552</v>
      </c>
      <c r="G4534" t="s">
        <v>585</v>
      </c>
      <c r="H4534" t="s">
        <v>1383</v>
      </c>
      <c r="I4534" t="s">
        <v>1384</v>
      </c>
      <c r="J4534">
        <v>2025</v>
      </c>
      <c r="K4534">
        <v>100</v>
      </c>
      <c r="L4534" t="s">
        <v>2711</v>
      </c>
      <c r="M4534" t="s">
        <v>14539</v>
      </c>
      <c r="N4534" t="s">
        <v>14546</v>
      </c>
      <c r="O4534" t="s">
        <v>1753</v>
      </c>
    </row>
    <row r="4535" spans="1:19">
      <c r="A4535" t="s">
        <v>14547</v>
      </c>
      <c r="B4535" t="s">
        <v>1171</v>
      </c>
      <c r="C4535" t="s">
        <v>2486</v>
      </c>
      <c r="D4535" t="s">
        <v>1742</v>
      </c>
      <c r="E4535" t="s">
        <v>2487</v>
      </c>
      <c r="F4535" t="s">
        <v>2565</v>
      </c>
      <c r="G4535" t="s">
        <v>590</v>
      </c>
      <c r="H4535" t="s">
        <v>1383</v>
      </c>
      <c r="I4535" t="s">
        <v>1384</v>
      </c>
      <c r="J4535">
        <v>2025</v>
      </c>
      <c r="K4535">
        <v>33</v>
      </c>
      <c r="L4535" t="s">
        <v>3626</v>
      </c>
      <c r="M4535" t="s">
        <v>14539</v>
      </c>
      <c r="N4535" t="s">
        <v>14548</v>
      </c>
      <c r="O4535" t="s">
        <v>1779</v>
      </c>
      <c r="P4535" t="s">
        <v>3626</v>
      </c>
      <c r="Q4535" t="s">
        <v>14549</v>
      </c>
      <c r="R4535" t="s">
        <v>14550</v>
      </c>
      <c r="S4535" t="s">
        <v>14551</v>
      </c>
    </row>
    <row r="4536" spans="1:19">
      <c r="A4536" t="s">
        <v>14552</v>
      </c>
      <c r="B4536" t="s">
        <v>1172</v>
      </c>
      <c r="C4536" t="s">
        <v>2486</v>
      </c>
      <c r="D4536" t="s">
        <v>1742</v>
      </c>
      <c r="E4536" t="s">
        <v>2487</v>
      </c>
      <c r="F4536" t="s">
        <v>2526</v>
      </c>
      <c r="G4536" t="s">
        <v>592</v>
      </c>
      <c r="H4536" t="s">
        <v>1383</v>
      </c>
      <c r="I4536" t="s">
        <v>1384</v>
      </c>
      <c r="J4536">
        <v>2025</v>
      </c>
      <c r="K4536">
        <v>100</v>
      </c>
      <c r="L4536" t="s">
        <v>2716</v>
      </c>
      <c r="M4536" t="s">
        <v>14539</v>
      </c>
      <c r="N4536" t="s">
        <v>14553</v>
      </c>
      <c r="O4536" t="s">
        <v>1753</v>
      </c>
    </row>
    <row r="4537" spans="1:19">
      <c r="A4537" t="s">
        <v>14554</v>
      </c>
      <c r="B4537" t="s">
        <v>1173</v>
      </c>
      <c r="C4537" t="s">
        <v>2486</v>
      </c>
      <c r="D4537" t="s">
        <v>1744</v>
      </c>
      <c r="E4537" t="s">
        <v>2499</v>
      </c>
      <c r="F4537" t="s">
        <v>2526</v>
      </c>
      <c r="G4537" t="s">
        <v>596</v>
      </c>
      <c r="H4537" t="s">
        <v>1383</v>
      </c>
      <c r="I4537" t="s">
        <v>1384</v>
      </c>
      <c r="J4537">
        <v>2025</v>
      </c>
      <c r="K4537">
        <v>67</v>
      </c>
      <c r="L4537" t="s">
        <v>4025</v>
      </c>
      <c r="M4537" t="s">
        <v>14555</v>
      </c>
      <c r="N4537" t="s">
        <v>14556</v>
      </c>
      <c r="O4537" t="s">
        <v>1753</v>
      </c>
    </row>
    <row r="4538" spans="1:19">
      <c r="A4538" t="s">
        <v>14557</v>
      </c>
      <c r="B4538" t="s">
        <v>1174</v>
      </c>
      <c r="C4538" t="s">
        <v>2486</v>
      </c>
      <c r="D4538" t="s">
        <v>1744</v>
      </c>
      <c r="E4538" t="s">
        <v>2499</v>
      </c>
      <c r="F4538" t="s">
        <v>2526</v>
      </c>
      <c r="G4538" t="s">
        <v>602</v>
      </c>
      <c r="H4538" t="s">
        <v>1383</v>
      </c>
      <c r="I4538" t="s">
        <v>1384</v>
      </c>
      <c r="J4538">
        <v>2025</v>
      </c>
      <c r="K4538">
        <v>100</v>
      </c>
      <c r="L4538" t="s">
        <v>2722</v>
      </c>
      <c r="M4538" t="s">
        <v>14555</v>
      </c>
      <c r="N4538" t="s">
        <v>14558</v>
      </c>
      <c r="O4538" t="s">
        <v>1753</v>
      </c>
    </row>
    <row r="4539" spans="1:19">
      <c r="A4539" t="s">
        <v>14559</v>
      </c>
      <c r="B4539" t="s">
        <v>1175</v>
      </c>
      <c r="C4539" t="s">
        <v>2486</v>
      </c>
      <c r="D4539" t="s">
        <v>1744</v>
      </c>
      <c r="E4539" t="s">
        <v>2499</v>
      </c>
      <c r="F4539" t="s">
        <v>2552</v>
      </c>
      <c r="G4539" t="s">
        <v>608</v>
      </c>
      <c r="H4539" t="s">
        <v>1383</v>
      </c>
      <c r="I4539" t="s">
        <v>1384</v>
      </c>
      <c r="J4539">
        <v>2025</v>
      </c>
      <c r="K4539">
        <v>100</v>
      </c>
      <c r="L4539" t="s">
        <v>2725</v>
      </c>
      <c r="M4539" t="s">
        <v>14555</v>
      </c>
      <c r="N4539" t="s">
        <v>14560</v>
      </c>
      <c r="O4539" t="s">
        <v>1753</v>
      </c>
    </row>
    <row r="4540" spans="1:19">
      <c r="A4540" t="s">
        <v>14561</v>
      </c>
      <c r="B4540" t="s">
        <v>1176</v>
      </c>
      <c r="C4540" t="s">
        <v>2486</v>
      </c>
      <c r="D4540" t="s">
        <v>1744</v>
      </c>
      <c r="E4540" t="s">
        <v>2499</v>
      </c>
      <c r="F4540" t="s">
        <v>2552</v>
      </c>
      <c r="G4540" t="s">
        <v>612</v>
      </c>
      <c r="H4540" t="s">
        <v>1383</v>
      </c>
      <c r="I4540" t="s">
        <v>1384</v>
      </c>
      <c r="J4540">
        <v>2025</v>
      </c>
      <c r="K4540">
        <v>100</v>
      </c>
      <c r="L4540" t="s">
        <v>2728</v>
      </c>
      <c r="M4540" t="s">
        <v>14555</v>
      </c>
      <c r="N4540" t="s">
        <v>14562</v>
      </c>
      <c r="O4540" t="s">
        <v>1753</v>
      </c>
    </row>
    <row r="4541" spans="1:19">
      <c r="A4541" t="s">
        <v>14563</v>
      </c>
      <c r="B4541" t="s">
        <v>1177</v>
      </c>
      <c r="C4541" t="s">
        <v>2486</v>
      </c>
      <c r="D4541" t="s">
        <v>1744</v>
      </c>
      <c r="E4541" t="s">
        <v>2499</v>
      </c>
      <c r="F4541" t="s">
        <v>2565</v>
      </c>
      <c r="G4541" t="s">
        <v>618</v>
      </c>
      <c r="H4541" t="s">
        <v>1383</v>
      </c>
      <c r="I4541" t="s">
        <v>1384</v>
      </c>
      <c r="J4541">
        <v>2025</v>
      </c>
      <c r="K4541">
        <v>100</v>
      </c>
      <c r="L4541" t="s">
        <v>2566</v>
      </c>
      <c r="M4541" t="s">
        <v>14555</v>
      </c>
      <c r="N4541" t="s">
        <v>14564</v>
      </c>
      <c r="O4541" t="s">
        <v>1753</v>
      </c>
    </row>
    <row r="4542" spans="1:19">
      <c r="A4542" t="s">
        <v>14565</v>
      </c>
      <c r="B4542" t="s">
        <v>1178</v>
      </c>
      <c r="C4542" t="s">
        <v>2486</v>
      </c>
      <c r="D4542" t="s">
        <v>1748</v>
      </c>
      <c r="E4542" t="s">
        <v>2733</v>
      </c>
      <c r="F4542" t="s">
        <v>2734</v>
      </c>
      <c r="G4542" t="s">
        <v>621</v>
      </c>
      <c r="H4542" t="s">
        <v>1383</v>
      </c>
      <c r="I4542" t="s">
        <v>1384</v>
      </c>
      <c r="J4542">
        <v>2025</v>
      </c>
      <c r="K4542">
        <v>67</v>
      </c>
      <c r="L4542" t="s">
        <v>2735</v>
      </c>
      <c r="M4542" t="s">
        <v>14566</v>
      </c>
      <c r="N4542" t="s">
        <v>14567</v>
      </c>
      <c r="O4542" t="s">
        <v>1753</v>
      </c>
    </row>
    <row r="4543" spans="1:19">
      <c r="A4543" t="s">
        <v>14568</v>
      </c>
      <c r="B4543" t="s">
        <v>1179</v>
      </c>
      <c r="C4543" t="s">
        <v>2486</v>
      </c>
      <c r="D4543" t="s">
        <v>1748</v>
      </c>
      <c r="E4543" t="s">
        <v>2733</v>
      </c>
      <c r="F4543" t="s">
        <v>2734</v>
      </c>
      <c r="G4543" t="s">
        <v>627</v>
      </c>
      <c r="H4543" t="s">
        <v>1383</v>
      </c>
      <c r="I4543" t="s">
        <v>1384</v>
      </c>
      <c r="J4543">
        <v>2025</v>
      </c>
      <c r="K4543">
        <v>67</v>
      </c>
      <c r="L4543" t="s">
        <v>4046</v>
      </c>
      <c r="M4543" t="s">
        <v>14569</v>
      </c>
      <c r="N4543" t="s">
        <v>14570</v>
      </c>
      <c r="O4543" t="s">
        <v>1779</v>
      </c>
      <c r="P4543" t="s">
        <v>4046</v>
      </c>
      <c r="Q4543" t="s">
        <v>14571</v>
      </c>
      <c r="R4543" t="s">
        <v>14572</v>
      </c>
      <c r="S4543" t="s">
        <v>14573</v>
      </c>
    </row>
    <row r="4544" spans="1:19">
      <c r="A4544" t="s">
        <v>14574</v>
      </c>
      <c r="B4544" t="s">
        <v>1180</v>
      </c>
      <c r="C4544" t="s">
        <v>2486</v>
      </c>
      <c r="D4544" t="s">
        <v>1748</v>
      </c>
      <c r="E4544" t="s">
        <v>2733</v>
      </c>
      <c r="F4544" t="s">
        <v>2734</v>
      </c>
      <c r="G4544" t="s">
        <v>633</v>
      </c>
      <c r="H4544" t="s">
        <v>1383</v>
      </c>
      <c r="I4544" t="s">
        <v>1384</v>
      </c>
      <c r="J4544">
        <v>2025</v>
      </c>
      <c r="K4544">
        <v>0</v>
      </c>
      <c r="L4544" t="s">
        <v>2741</v>
      </c>
      <c r="M4544" t="s">
        <v>14575</v>
      </c>
      <c r="N4544" t="s">
        <v>14576</v>
      </c>
      <c r="O4544" t="s">
        <v>1753</v>
      </c>
    </row>
    <row r="4545" spans="1:19">
      <c r="A4545" t="s">
        <v>14577</v>
      </c>
      <c r="B4545" t="s">
        <v>1181</v>
      </c>
      <c r="C4545" t="s">
        <v>2486</v>
      </c>
      <c r="D4545" t="s">
        <v>1748</v>
      </c>
      <c r="E4545" t="s">
        <v>2733</v>
      </c>
      <c r="F4545" t="s">
        <v>2734</v>
      </c>
      <c r="G4545" t="s">
        <v>639</v>
      </c>
      <c r="H4545" t="s">
        <v>1383</v>
      </c>
      <c r="I4545" t="s">
        <v>1384</v>
      </c>
      <c r="J4545">
        <v>2025</v>
      </c>
      <c r="K4545">
        <v>67</v>
      </c>
      <c r="L4545" t="s">
        <v>3601</v>
      </c>
      <c r="M4545" t="s">
        <v>14566</v>
      </c>
      <c r="N4545" t="s">
        <v>14578</v>
      </c>
      <c r="O4545" t="s">
        <v>1753</v>
      </c>
    </row>
    <row r="4546" spans="1:19">
      <c r="A4546" t="s">
        <v>14579</v>
      </c>
      <c r="B4546" t="s">
        <v>1182</v>
      </c>
      <c r="C4546" t="s">
        <v>2486</v>
      </c>
      <c r="D4546" t="s">
        <v>1745</v>
      </c>
      <c r="E4546" t="s">
        <v>2504</v>
      </c>
      <c r="F4546" t="s">
        <v>2526</v>
      </c>
      <c r="G4546" t="s">
        <v>645</v>
      </c>
      <c r="H4546" t="s">
        <v>1383</v>
      </c>
      <c r="I4546" t="s">
        <v>1384</v>
      </c>
      <c r="J4546">
        <v>2025</v>
      </c>
      <c r="K4546">
        <v>100</v>
      </c>
      <c r="L4546" t="s">
        <v>2747</v>
      </c>
      <c r="M4546" t="s">
        <v>14580</v>
      </c>
      <c r="N4546" t="s">
        <v>14581</v>
      </c>
      <c r="O4546" t="s">
        <v>1753</v>
      </c>
      <c r="Q4546" t="s">
        <v>14582</v>
      </c>
      <c r="S4546" t="s">
        <v>14583</v>
      </c>
    </row>
    <row r="4547" spans="1:19">
      <c r="A4547" t="s">
        <v>14584</v>
      </c>
      <c r="B4547" t="s">
        <v>1183</v>
      </c>
      <c r="C4547" t="s">
        <v>2486</v>
      </c>
      <c r="D4547" t="s">
        <v>1745</v>
      </c>
      <c r="E4547" t="s">
        <v>2504</v>
      </c>
      <c r="F4547" t="s">
        <v>2526</v>
      </c>
      <c r="G4547" t="s">
        <v>651</v>
      </c>
      <c r="H4547" t="s">
        <v>1383</v>
      </c>
      <c r="I4547" t="s">
        <v>1384</v>
      </c>
      <c r="J4547">
        <v>2025</v>
      </c>
      <c r="K4547">
        <v>100</v>
      </c>
      <c r="L4547" t="s">
        <v>3611</v>
      </c>
      <c r="M4547" t="s">
        <v>14585</v>
      </c>
      <c r="N4547" t="s">
        <v>14586</v>
      </c>
      <c r="O4547" t="s">
        <v>1753</v>
      </c>
      <c r="Q4547" t="s">
        <v>14582</v>
      </c>
      <c r="S4547" t="s">
        <v>14587</v>
      </c>
    </row>
    <row r="4548" spans="1:19">
      <c r="A4548" t="s">
        <v>14588</v>
      </c>
      <c r="B4548" t="s">
        <v>1184</v>
      </c>
      <c r="C4548" t="s">
        <v>2486</v>
      </c>
      <c r="D4548" t="s">
        <v>1745</v>
      </c>
      <c r="E4548" t="s">
        <v>2504</v>
      </c>
      <c r="F4548" t="s">
        <v>2526</v>
      </c>
      <c r="G4548" t="s">
        <v>657</v>
      </c>
      <c r="H4548" t="s">
        <v>1383</v>
      </c>
      <c r="I4548" t="s">
        <v>1384</v>
      </c>
      <c r="J4548">
        <v>2025</v>
      </c>
      <c r="K4548">
        <v>100</v>
      </c>
      <c r="L4548" t="s">
        <v>2756</v>
      </c>
      <c r="M4548" t="s">
        <v>14589</v>
      </c>
      <c r="N4548" t="s">
        <v>14590</v>
      </c>
      <c r="O4548" t="s">
        <v>1753</v>
      </c>
      <c r="Q4548" t="s">
        <v>14591</v>
      </c>
      <c r="S4548" t="s">
        <v>14592</v>
      </c>
    </row>
    <row r="4549" spans="1:19">
      <c r="A4549" t="s">
        <v>14593</v>
      </c>
      <c r="B4549" t="s">
        <v>1185</v>
      </c>
      <c r="C4549" t="s">
        <v>2486</v>
      </c>
      <c r="D4549" t="s">
        <v>1745</v>
      </c>
      <c r="E4549" t="s">
        <v>2504</v>
      </c>
      <c r="F4549" t="s">
        <v>2552</v>
      </c>
      <c r="G4549" t="s">
        <v>661</v>
      </c>
      <c r="H4549" t="s">
        <v>1383</v>
      </c>
      <c r="I4549" t="s">
        <v>1384</v>
      </c>
      <c r="J4549">
        <v>2025</v>
      </c>
      <c r="K4549">
        <v>100</v>
      </c>
      <c r="L4549" t="s">
        <v>2760</v>
      </c>
      <c r="M4549" t="s">
        <v>14594</v>
      </c>
      <c r="N4549" t="s">
        <v>14595</v>
      </c>
      <c r="O4549" t="s">
        <v>1753</v>
      </c>
      <c r="Q4549" t="s">
        <v>14582</v>
      </c>
      <c r="S4549" t="s">
        <v>14587</v>
      </c>
    </row>
    <row r="4550" spans="1:19">
      <c r="A4550" t="s">
        <v>14596</v>
      </c>
      <c r="B4550" t="s">
        <v>1186</v>
      </c>
      <c r="C4550" t="s">
        <v>2486</v>
      </c>
      <c r="D4550" t="s">
        <v>1745</v>
      </c>
      <c r="E4550" t="s">
        <v>2504</v>
      </c>
      <c r="F4550" t="s">
        <v>2552</v>
      </c>
      <c r="G4550" t="s">
        <v>665</v>
      </c>
      <c r="H4550" t="s">
        <v>1383</v>
      </c>
      <c r="I4550" t="s">
        <v>1384</v>
      </c>
      <c r="J4550">
        <v>2025</v>
      </c>
      <c r="K4550">
        <v>100</v>
      </c>
      <c r="L4550" t="s">
        <v>2763</v>
      </c>
      <c r="M4550" t="s">
        <v>14594</v>
      </c>
      <c r="N4550" t="s">
        <v>14597</v>
      </c>
      <c r="O4550" t="s">
        <v>1753</v>
      </c>
      <c r="Q4550" t="s">
        <v>14582</v>
      </c>
    </row>
    <row r="4551" spans="1:19">
      <c r="A4551" t="s">
        <v>14598</v>
      </c>
      <c r="B4551" t="s">
        <v>1187</v>
      </c>
      <c r="C4551" t="s">
        <v>2486</v>
      </c>
      <c r="D4551" t="s">
        <v>1745</v>
      </c>
      <c r="E4551" t="s">
        <v>2504</v>
      </c>
      <c r="F4551" t="s">
        <v>2552</v>
      </c>
      <c r="G4551" t="s">
        <v>671</v>
      </c>
      <c r="H4551" t="s">
        <v>1383</v>
      </c>
      <c r="I4551" t="s">
        <v>1384</v>
      </c>
      <c r="J4551">
        <v>2025</v>
      </c>
      <c r="K4551">
        <v>100</v>
      </c>
      <c r="L4551" t="s">
        <v>2766</v>
      </c>
      <c r="M4551" t="s">
        <v>14594</v>
      </c>
      <c r="N4551" t="s">
        <v>14599</v>
      </c>
      <c r="O4551" t="s">
        <v>1753</v>
      </c>
      <c r="Q4551" t="s">
        <v>14591</v>
      </c>
    </row>
    <row r="4552" spans="1:19">
      <c r="A4552" t="s">
        <v>14600</v>
      </c>
      <c r="B4552" t="s">
        <v>1188</v>
      </c>
      <c r="C4552" t="s">
        <v>2486</v>
      </c>
      <c r="D4552" t="s">
        <v>1745</v>
      </c>
      <c r="E4552" t="s">
        <v>2504</v>
      </c>
      <c r="F4552" t="s">
        <v>2565</v>
      </c>
      <c r="G4552" t="s">
        <v>675</v>
      </c>
      <c r="H4552" t="s">
        <v>1383</v>
      </c>
      <c r="I4552" t="s">
        <v>1384</v>
      </c>
      <c r="J4552">
        <v>2025</v>
      </c>
      <c r="K4552">
        <v>100</v>
      </c>
      <c r="L4552" t="s">
        <v>2566</v>
      </c>
      <c r="M4552" t="s">
        <v>14601</v>
      </c>
      <c r="N4552" t="s">
        <v>14602</v>
      </c>
      <c r="O4552" t="s">
        <v>1779</v>
      </c>
      <c r="P4552" t="s">
        <v>2566</v>
      </c>
      <c r="Q4552" t="s">
        <v>14603</v>
      </c>
      <c r="R4552" t="s">
        <v>14604</v>
      </c>
      <c r="S4552" t="s">
        <v>14605</v>
      </c>
    </row>
    <row r="4553" spans="1:19">
      <c r="A4553" t="s">
        <v>14606</v>
      </c>
      <c r="B4553" t="s">
        <v>1189</v>
      </c>
      <c r="C4553" t="s">
        <v>2486</v>
      </c>
      <c r="D4553" t="s">
        <v>1745</v>
      </c>
      <c r="E4553" t="s">
        <v>2504</v>
      </c>
      <c r="F4553" t="s">
        <v>2565</v>
      </c>
      <c r="G4553" t="s">
        <v>677</v>
      </c>
      <c r="H4553" t="s">
        <v>1383</v>
      </c>
      <c r="I4553" t="s">
        <v>1384</v>
      </c>
      <c r="J4553">
        <v>2025</v>
      </c>
      <c r="K4553">
        <v>67</v>
      </c>
      <c r="L4553" t="s">
        <v>2772</v>
      </c>
      <c r="M4553" t="s">
        <v>14607</v>
      </c>
      <c r="N4553" t="s">
        <v>14608</v>
      </c>
      <c r="O4553" t="s">
        <v>1779</v>
      </c>
      <c r="P4553" t="s">
        <v>2772</v>
      </c>
      <c r="Q4553" t="s">
        <v>14609</v>
      </c>
      <c r="R4553" t="s">
        <v>14610</v>
      </c>
      <c r="S4553" t="s">
        <v>14611</v>
      </c>
    </row>
    <row r="4554" spans="1:19">
      <c r="A4554" t="s">
        <v>14612</v>
      </c>
      <c r="B4554" t="s">
        <v>1190</v>
      </c>
      <c r="C4554" t="s">
        <v>2486</v>
      </c>
      <c r="D4554" t="s">
        <v>1746</v>
      </c>
      <c r="E4554" t="s">
        <v>2504</v>
      </c>
      <c r="F4554" t="s">
        <v>2573</v>
      </c>
      <c r="G4554" t="s">
        <v>682</v>
      </c>
      <c r="H4554" t="s">
        <v>1383</v>
      </c>
      <c r="I4554" t="s">
        <v>1384</v>
      </c>
      <c r="J4554">
        <v>2025</v>
      </c>
      <c r="K4554">
        <v>0</v>
      </c>
      <c r="L4554" t="s">
        <v>2777</v>
      </c>
      <c r="M4554" t="s">
        <v>2476</v>
      </c>
      <c r="N4554" t="s">
        <v>14613</v>
      </c>
      <c r="O4554" t="s">
        <v>1753</v>
      </c>
    </row>
    <row r="4555" spans="1:19">
      <c r="A4555" t="s">
        <v>14614</v>
      </c>
      <c r="B4555" t="s">
        <v>1191</v>
      </c>
      <c r="C4555" t="s">
        <v>2486</v>
      </c>
      <c r="D4555" t="s">
        <v>1746</v>
      </c>
      <c r="E4555" t="s">
        <v>2504</v>
      </c>
      <c r="F4555" t="s">
        <v>2526</v>
      </c>
      <c r="G4555" t="s">
        <v>688</v>
      </c>
      <c r="H4555" t="s">
        <v>1383</v>
      </c>
      <c r="I4555" t="s">
        <v>1384</v>
      </c>
      <c r="J4555">
        <v>2025</v>
      </c>
      <c r="K4555">
        <v>0</v>
      </c>
      <c r="L4555" t="s">
        <v>3193</v>
      </c>
      <c r="M4555" t="s">
        <v>2476</v>
      </c>
      <c r="N4555" t="s">
        <v>14613</v>
      </c>
      <c r="O4555" t="s">
        <v>1753</v>
      </c>
    </row>
    <row r="4556" spans="1:19">
      <c r="A4556" t="s">
        <v>14615</v>
      </c>
      <c r="B4556" t="s">
        <v>1192</v>
      </c>
      <c r="C4556" t="s">
        <v>2486</v>
      </c>
      <c r="D4556" t="s">
        <v>1746</v>
      </c>
      <c r="E4556" t="s">
        <v>2504</v>
      </c>
      <c r="F4556" t="s">
        <v>2526</v>
      </c>
      <c r="G4556" t="s">
        <v>694</v>
      </c>
      <c r="H4556" t="s">
        <v>1383</v>
      </c>
      <c r="I4556" t="s">
        <v>1384</v>
      </c>
      <c r="J4556">
        <v>2025</v>
      </c>
      <c r="K4556">
        <v>0</v>
      </c>
      <c r="L4556" t="s">
        <v>3195</v>
      </c>
      <c r="M4556" t="s">
        <v>2476</v>
      </c>
      <c r="N4556" t="s">
        <v>14613</v>
      </c>
      <c r="O4556" t="s">
        <v>1753</v>
      </c>
    </row>
    <row r="4557" spans="1:19">
      <c r="A4557" t="s">
        <v>14616</v>
      </c>
      <c r="B4557" t="s">
        <v>1193</v>
      </c>
      <c r="C4557" t="s">
        <v>2486</v>
      </c>
      <c r="D4557" t="s">
        <v>1746</v>
      </c>
      <c r="E4557" t="s">
        <v>2504</v>
      </c>
      <c r="F4557" t="s">
        <v>2526</v>
      </c>
      <c r="G4557" t="s">
        <v>700</v>
      </c>
      <c r="H4557" t="s">
        <v>1383</v>
      </c>
      <c r="I4557" t="s">
        <v>1384</v>
      </c>
      <c r="J4557">
        <v>2025</v>
      </c>
      <c r="K4557">
        <v>0</v>
      </c>
      <c r="L4557" t="s">
        <v>3197</v>
      </c>
      <c r="M4557" t="s">
        <v>2476</v>
      </c>
      <c r="N4557" t="s">
        <v>14613</v>
      </c>
      <c r="O4557" t="s">
        <v>1753</v>
      </c>
    </row>
    <row r="4558" spans="1:19">
      <c r="A4558" t="s">
        <v>14617</v>
      </c>
      <c r="B4558" t="s">
        <v>1194</v>
      </c>
      <c r="C4558" t="s">
        <v>2486</v>
      </c>
      <c r="D4558" t="s">
        <v>1746</v>
      </c>
      <c r="E4558" t="s">
        <v>2504</v>
      </c>
      <c r="F4558" t="s">
        <v>2552</v>
      </c>
      <c r="G4558" t="s">
        <v>706</v>
      </c>
      <c r="H4558" t="s">
        <v>1383</v>
      </c>
      <c r="I4558" t="s">
        <v>1384</v>
      </c>
      <c r="J4558">
        <v>2025</v>
      </c>
      <c r="K4558">
        <v>0</v>
      </c>
      <c r="L4558" t="s">
        <v>3199</v>
      </c>
      <c r="M4558" t="s">
        <v>2476</v>
      </c>
      <c r="N4558" t="s">
        <v>14613</v>
      </c>
      <c r="O4558" t="s">
        <v>1753</v>
      </c>
    </row>
    <row r="4559" spans="1:19">
      <c r="A4559" t="s">
        <v>14618</v>
      </c>
      <c r="B4559" t="s">
        <v>1195</v>
      </c>
      <c r="C4559" t="s">
        <v>2486</v>
      </c>
      <c r="D4559" t="s">
        <v>1746</v>
      </c>
      <c r="E4559" t="s">
        <v>2504</v>
      </c>
      <c r="F4559" t="s">
        <v>2552</v>
      </c>
      <c r="G4559" t="s">
        <v>712</v>
      </c>
      <c r="H4559" t="s">
        <v>1383</v>
      </c>
      <c r="I4559" t="s">
        <v>1384</v>
      </c>
      <c r="J4559">
        <v>2025</v>
      </c>
      <c r="K4559">
        <v>0</v>
      </c>
      <c r="L4559" t="s">
        <v>3201</v>
      </c>
      <c r="M4559" t="s">
        <v>2476</v>
      </c>
      <c r="N4559" t="s">
        <v>14613</v>
      </c>
      <c r="O4559" t="s">
        <v>1753</v>
      </c>
    </row>
    <row r="4560" spans="1:19">
      <c r="A4560" t="s">
        <v>14619</v>
      </c>
      <c r="B4560" t="s">
        <v>1196</v>
      </c>
      <c r="C4560" t="s">
        <v>2486</v>
      </c>
      <c r="D4560" t="s">
        <v>1746</v>
      </c>
      <c r="E4560" t="s">
        <v>2504</v>
      </c>
      <c r="F4560" t="s">
        <v>2552</v>
      </c>
      <c r="G4560" t="s">
        <v>716</v>
      </c>
      <c r="H4560" t="s">
        <v>1383</v>
      </c>
      <c r="I4560" t="s">
        <v>1384</v>
      </c>
      <c r="J4560">
        <v>2025</v>
      </c>
      <c r="K4560">
        <v>0</v>
      </c>
      <c r="L4560" t="s">
        <v>3203</v>
      </c>
      <c r="M4560" t="s">
        <v>2476</v>
      </c>
      <c r="N4560" t="s">
        <v>14613</v>
      </c>
      <c r="O4560" t="s">
        <v>1753</v>
      </c>
    </row>
    <row r="4561" spans="1:19">
      <c r="A4561" t="s">
        <v>14620</v>
      </c>
      <c r="B4561" t="s">
        <v>1197</v>
      </c>
      <c r="C4561" t="s">
        <v>2486</v>
      </c>
      <c r="D4561" t="s">
        <v>1746</v>
      </c>
      <c r="E4561" t="s">
        <v>2504</v>
      </c>
      <c r="F4561" t="s">
        <v>2565</v>
      </c>
      <c r="G4561" t="s">
        <v>722</v>
      </c>
      <c r="H4561" t="s">
        <v>1383</v>
      </c>
      <c r="I4561" t="s">
        <v>1384</v>
      </c>
      <c r="J4561">
        <v>2025</v>
      </c>
      <c r="K4561">
        <v>0</v>
      </c>
      <c r="L4561" t="s">
        <v>2805</v>
      </c>
      <c r="M4561" t="s">
        <v>2476</v>
      </c>
      <c r="N4561" t="s">
        <v>14613</v>
      </c>
      <c r="O4561" t="s">
        <v>1753</v>
      </c>
    </row>
    <row r="4562" spans="1:19">
      <c r="A4562" t="s">
        <v>14621</v>
      </c>
      <c r="B4562" t="s">
        <v>1198</v>
      </c>
      <c r="C4562" t="s">
        <v>2486</v>
      </c>
      <c r="D4562" t="s">
        <v>1747</v>
      </c>
      <c r="E4562" t="s">
        <v>2504</v>
      </c>
      <c r="F4562" t="s">
        <v>2526</v>
      </c>
      <c r="G4562" t="s">
        <v>728</v>
      </c>
      <c r="H4562" t="s">
        <v>1383</v>
      </c>
      <c r="I4562" t="s">
        <v>1384</v>
      </c>
      <c r="J4562">
        <v>2025</v>
      </c>
      <c r="K4562">
        <v>100</v>
      </c>
      <c r="L4562" t="s">
        <v>2807</v>
      </c>
      <c r="M4562" t="s">
        <v>14622</v>
      </c>
      <c r="N4562" t="s">
        <v>14623</v>
      </c>
      <c r="O4562" t="s">
        <v>1753</v>
      </c>
      <c r="Q4562" t="s">
        <v>14624</v>
      </c>
      <c r="S4562" t="s">
        <v>14625</v>
      </c>
    </row>
    <row r="4563" spans="1:19">
      <c r="A4563" t="s">
        <v>14626</v>
      </c>
      <c r="B4563" t="s">
        <v>1199</v>
      </c>
      <c r="C4563" t="s">
        <v>2486</v>
      </c>
      <c r="D4563" t="s">
        <v>1747</v>
      </c>
      <c r="E4563" t="s">
        <v>2504</v>
      </c>
      <c r="F4563" t="s">
        <v>2526</v>
      </c>
      <c r="G4563" t="s">
        <v>734</v>
      </c>
      <c r="H4563" t="s">
        <v>1383</v>
      </c>
      <c r="I4563" t="s">
        <v>1384</v>
      </c>
      <c r="J4563">
        <v>2025</v>
      </c>
      <c r="K4563">
        <v>67</v>
      </c>
      <c r="L4563" t="s">
        <v>4107</v>
      </c>
      <c r="M4563" t="s">
        <v>14622</v>
      </c>
      <c r="N4563" t="s">
        <v>14627</v>
      </c>
      <c r="O4563" t="s">
        <v>1753</v>
      </c>
      <c r="Q4563" t="s">
        <v>14624</v>
      </c>
    </row>
    <row r="4564" spans="1:19">
      <c r="A4564" t="s">
        <v>14628</v>
      </c>
      <c r="B4564" t="s">
        <v>1200</v>
      </c>
      <c r="C4564" t="s">
        <v>2486</v>
      </c>
      <c r="D4564" t="s">
        <v>1747</v>
      </c>
      <c r="E4564" t="s">
        <v>2504</v>
      </c>
      <c r="F4564" t="s">
        <v>2526</v>
      </c>
      <c r="G4564" t="s">
        <v>740</v>
      </c>
      <c r="H4564" t="s">
        <v>1383</v>
      </c>
      <c r="I4564" t="s">
        <v>1384</v>
      </c>
      <c r="J4564">
        <v>2025</v>
      </c>
      <c r="K4564">
        <v>0</v>
      </c>
      <c r="L4564" t="s">
        <v>3211</v>
      </c>
      <c r="M4564" t="s">
        <v>14622</v>
      </c>
      <c r="N4564" t="s">
        <v>14629</v>
      </c>
      <c r="O4564" t="s">
        <v>1753</v>
      </c>
    </row>
    <row r="4565" spans="1:19">
      <c r="A4565" t="s">
        <v>14630</v>
      </c>
      <c r="B4565" t="s">
        <v>1201</v>
      </c>
      <c r="C4565" t="s">
        <v>2486</v>
      </c>
      <c r="D4565" t="s">
        <v>1747</v>
      </c>
      <c r="E4565" t="s">
        <v>2504</v>
      </c>
      <c r="F4565" t="s">
        <v>2552</v>
      </c>
      <c r="G4565" t="s">
        <v>746</v>
      </c>
      <c r="H4565" t="s">
        <v>1383</v>
      </c>
      <c r="I4565" t="s">
        <v>1384</v>
      </c>
      <c r="J4565">
        <v>2025</v>
      </c>
      <c r="K4565">
        <v>100</v>
      </c>
      <c r="L4565" t="s">
        <v>2817</v>
      </c>
      <c r="M4565" t="s">
        <v>14622</v>
      </c>
      <c r="N4565" t="s">
        <v>14631</v>
      </c>
      <c r="O4565" t="s">
        <v>1753</v>
      </c>
      <c r="Q4565" t="s">
        <v>14624</v>
      </c>
    </row>
    <row r="4566" spans="1:19">
      <c r="A4566" t="s">
        <v>14632</v>
      </c>
      <c r="B4566" t="s">
        <v>1202</v>
      </c>
      <c r="C4566" t="s">
        <v>2486</v>
      </c>
      <c r="D4566" t="s">
        <v>1747</v>
      </c>
      <c r="E4566" t="s">
        <v>2504</v>
      </c>
      <c r="F4566" t="s">
        <v>2552</v>
      </c>
      <c r="G4566" t="s">
        <v>752</v>
      </c>
      <c r="H4566" t="s">
        <v>1383</v>
      </c>
      <c r="I4566" t="s">
        <v>1384</v>
      </c>
      <c r="J4566">
        <v>2025</v>
      </c>
      <c r="K4566">
        <v>100</v>
      </c>
      <c r="L4566" t="s">
        <v>2820</v>
      </c>
      <c r="M4566" t="s">
        <v>14622</v>
      </c>
      <c r="N4566" t="s">
        <v>14633</v>
      </c>
      <c r="O4566" t="s">
        <v>1753</v>
      </c>
      <c r="Q4566" t="s">
        <v>14624</v>
      </c>
    </row>
    <row r="4567" spans="1:19">
      <c r="A4567" t="s">
        <v>14634</v>
      </c>
      <c r="B4567" t="s">
        <v>1203</v>
      </c>
      <c r="C4567" t="s">
        <v>2486</v>
      </c>
      <c r="D4567" t="s">
        <v>1747</v>
      </c>
      <c r="E4567" t="s">
        <v>2504</v>
      </c>
      <c r="F4567" t="s">
        <v>2552</v>
      </c>
      <c r="G4567" t="s">
        <v>756</v>
      </c>
      <c r="H4567" t="s">
        <v>1383</v>
      </c>
      <c r="I4567" t="s">
        <v>1384</v>
      </c>
      <c r="J4567">
        <v>2025</v>
      </c>
      <c r="K4567">
        <v>67</v>
      </c>
      <c r="L4567" t="s">
        <v>4117</v>
      </c>
      <c r="M4567" t="s">
        <v>14622</v>
      </c>
      <c r="N4567" t="s">
        <v>14635</v>
      </c>
      <c r="O4567" t="s">
        <v>1753</v>
      </c>
      <c r="Q4567" t="s">
        <v>14624</v>
      </c>
    </row>
    <row r="4568" spans="1:19">
      <c r="A4568" t="s">
        <v>14636</v>
      </c>
      <c r="B4568" t="s">
        <v>1204</v>
      </c>
      <c r="C4568" t="s">
        <v>2486</v>
      </c>
      <c r="D4568" t="s">
        <v>1747</v>
      </c>
      <c r="E4568" t="s">
        <v>2504</v>
      </c>
      <c r="F4568" t="s">
        <v>2565</v>
      </c>
      <c r="G4568" t="s">
        <v>762</v>
      </c>
      <c r="H4568" t="s">
        <v>1383</v>
      </c>
      <c r="I4568" t="s">
        <v>1384</v>
      </c>
      <c r="J4568">
        <v>2025</v>
      </c>
      <c r="K4568">
        <v>33</v>
      </c>
      <c r="L4568" t="s">
        <v>3667</v>
      </c>
      <c r="M4568" t="s">
        <v>14637</v>
      </c>
      <c r="N4568" t="s">
        <v>14638</v>
      </c>
      <c r="O4568" t="s">
        <v>1753</v>
      </c>
      <c r="Q4568" t="s">
        <v>14624</v>
      </c>
    </row>
    <row r="4569" spans="1:19">
      <c r="A4569" t="s">
        <v>14639</v>
      </c>
      <c r="B4569" t="s">
        <v>1205</v>
      </c>
      <c r="C4569" t="s">
        <v>2486</v>
      </c>
      <c r="D4569" t="s">
        <v>1747</v>
      </c>
      <c r="E4569" t="s">
        <v>2504</v>
      </c>
      <c r="F4569" t="s">
        <v>2573</v>
      </c>
      <c r="G4569" t="s">
        <v>768</v>
      </c>
      <c r="H4569" t="s">
        <v>1383</v>
      </c>
      <c r="I4569" t="s">
        <v>1384</v>
      </c>
      <c r="J4569">
        <v>2025</v>
      </c>
      <c r="K4569">
        <v>100</v>
      </c>
      <c r="L4569" t="s">
        <v>5005</v>
      </c>
      <c r="M4569" t="s">
        <v>14637</v>
      </c>
      <c r="N4569" t="s">
        <v>14640</v>
      </c>
      <c r="O4569" t="s">
        <v>1779</v>
      </c>
      <c r="P4569" t="s">
        <v>5005</v>
      </c>
      <c r="Q4569" t="s">
        <v>14641</v>
      </c>
      <c r="R4569" t="s">
        <v>14642</v>
      </c>
      <c r="S4569" t="s">
        <v>14643</v>
      </c>
    </row>
    <row r="4570" spans="1:19">
      <c r="A4570" t="s">
        <v>14644</v>
      </c>
      <c r="B4570" t="s">
        <v>1206</v>
      </c>
      <c r="C4570" t="s">
        <v>2486</v>
      </c>
      <c r="D4570" t="s">
        <v>1747</v>
      </c>
      <c r="E4570" t="s">
        <v>2504</v>
      </c>
      <c r="F4570" t="s">
        <v>2580</v>
      </c>
      <c r="G4570" t="s">
        <v>774</v>
      </c>
      <c r="H4570" t="s">
        <v>1383</v>
      </c>
      <c r="I4570" t="s">
        <v>1384</v>
      </c>
      <c r="J4570">
        <v>2025</v>
      </c>
      <c r="K4570">
        <v>33</v>
      </c>
      <c r="L4570" t="s">
        <v>3676</v>
      </c>
      <c r="M4570" t="s">
        <v>14645</v>
      </c>
      <c r="N4570" t="s">
        <v>778</v>
      </c>
      <c r="O4570" t="s">
        <v>1779</v>
      </c>
      <c r="P4570" t="s">
        <v>6365</v>
      </c>
      <c r="Q4570" t="s">
        <v>14646</v>
      </c>
      <c r="R4570" t="s">
        <v>14647</v>
      </c>
      <c r="S4570" t="s">
        <v>14648</v>
      </c>
    </row>
    <row r="4571" spans="1:19">
      <c r="A4571" t="s">
        <v>14649</v>
      </c>
      <c r="B4571" t="s">
        <v>1207</v>
      </c>
      <c r="C4571" t="s">
        <v>2486</v>
      </c>
      <c r="D4571" t="s">
        <v>1747</v>
      </c>
      <c r="E4571" t="s">
        <v>2504</v>
      </c>
      <c r="F4571" t="s">
        <v>2580</v>
      </c>
      <c r="G4571" t="s">
        <v>780</v>
      </c>
      <c r="H4571" t="s">
        <v>1383</v>
      </c>
      <c r="I4571" t="s">
        <v>1384</v>
      </c>
      <c r="J4571">
        <v>2025</v>
      </c>
      <c r="K4571">
        <v>33</v>
      </c>
      <c r="L4571" t="s">
        <v>3680</v>
      </c>
      <c r="M4571" t="s">
        <v>14645</v>
      </c>
      <c r="N4571" t="s">
        <v>784</v>
      </c>
      <c r="O4571" t="s">
        <v>1779</v>
      </c>
      <c r="P4571" t="s">
        <v>5010</v>
      </c>
      <c r="Q4571" t="s">
        <v>14650</v>
      </c>
      <c r="R4571" t="s">
        <v>14647</v>
      </c>
      <c r="S4571" t="s">
        <v>14651</v>
      </c>
    </row>
    <row r="4572" spans="1:19">
      <c r="A4572" t="s">
        <v>14652</v>
      </c>
      <c r="B4572" t="s">
        <v>1208</v>
      </c>
      <c r="C4572" t="s">
        <v>2486</v>
      </c>
      <c r="D4572" t="s">
        <v>1747</v>
      </c>
      <c r="E4572" t="s">
        <v>2504</v>
      </c>
      <c r="F4572" t="s">
        <v>2580</v>
      </c>
      <c r="G4572" t="s">
        <v>786</v>
      </c>
      <c r="H4572" t="s">
        <v>1383</v>
      </c>
      <c r="I4572" t="s">
        <v>1384</v>
      </c>
      <c r="J4572">
        <v>2025</v>
      </c>
      <c r="K4572">
        <v>67</v>
      </c>
      <c r="L4572" t="s">
        <v>3687</v>
      </c>
      <c r="M4572" t="s">
        <v>14622</v>
      </c>
      <c r="N4572" t="s">
        <v>14653</v>
      </c>
      <c r="O4572" t="s">
        <v>1753</v>
      </c>
      <c r="Q4572" t="s">
        <v>14624</v>
      </c>
    </row>
    <row r="4573" spans="1:19">
      <c r="A4573" t="s">
        <v>14654</v>
      </c>
      <c r="B4573" t="s">
        <v>1209</v>
      </c>
      <c r="C4573" t="s">
        <v>2486</v>
      </c>
      <c r="D4573" t="s">
        <v>1747</v>
      </c>
      <c r="E4573" t="s">
        <v>2504</v>
      </c>
      <c r="F4573" t="s">
        <v>2627</v>
      </c>
      <c r="G4573" t="s">
        <v>792</v>
      </c>
      <c r="H4573" t="s">
        <v>1383</v>
      </c>
      <c r="I4573" t="s">
        <v>1384</v>
      </c>
      <c r="J4573">
        <v>2025</v>
      </c>
      <c r="K4573">
        <v>0</v>
      </c>
      <c r="L4573" t="s">
        <v>3224</v>
      </c>
      <c r="M4573" t="s">
        <v>14645</v>
      </c>
      <c r="N4573" t="s">
        <v>796</v>
      </c>
      <c r="O4573" t="s">
        <v>1753</v>
      </c>
    </row>
    <row r="4574" spans="1:19">
      <c r="A4574" t="s">
        <v>14655</v>
      </c>
      <c r="B4574" t="s">
        <v>1210</v>
      </c>
      <c r="C4574" t="s">
        <v>2486</v>
      </c>
      <c r="D4574" t="s">
        <v>1747</v>
      </c>
      <c r="E4574" t="s">
        <v>2504</v>
      </c>
      <c r="F4574" t="s">
        <v>2627</v>
      </c>
      <c r="G4574" t="s">
        <v>798</v>
      </c>
      <c r="H4574" t="s">
        <v>1383</v>
      </c>
      <c r="I4574" t="s">
        <v>1384</v>
      </c>
      <c r="J4574">
        <v>2025</v>
      </c>
      <c r="K4574">
        <v>0</v>
      </c>
      <c r="L4574" t="s">
        <v>2844</v>
      </c>
      <c r="M4574" t="s">
        <v>14645</v>
      </c>
      <c r="N4574" t="s">
        <v>800</v>
      </c>
      <c r="O4574" t="s">
        <v>1753</v>
      </c>
    </row>
    <row r="4575" spans="1:19">
      <c r="A4575" t="s">
        <v>14656</v>
      </c>
      <c r="B4575" t="s">
        <v>1211</v>
      </c>
      <c r="C4575" t="s">
        <v>2486</v>
      </c>
      <c r="D4575" t="s">
        <v>1695</v>
      </c>
      <c r="E4575" t="s">
        <v>2521</v>
      </c>
      <c r="F4575" t="s">
        <v>2846</v>
      </c>
      <c r="G4575" t="s">
        <v>802</v>
      </c>
      <c r="H4575" t="s">
        <v>1383</v>
      </c>
      <c r="I4575" t="s">
        <v>1384</v>
      </c>
      <c r="J4575">
        <v>2025</v>
      </c>
      <c r="K4575">
        <v>100</v>
      </c>
      <c r="L4575" t="s">
        <v>3698</v>
      </c>
      <c r="M4575" t="s">
        <v>14657</v>
      </c>
      <c r="N4575" t="s">
        <v>14658</v>
      </c>
      <c r="O4575" t="s">
        <v>1753</v>
      </c>
    </row>
    <row r="4576" spans="1:19">
      <c r="A4576" t="s">
        <v>14659</v>
      </c>
      <c r="B4576" t="s">
        <v>1212</v>
      </c>
      <c r="C4576" t="s">
        <v>2486</v>
      </c>
      <c r="D4576" t="s">
        <v>1695</v>
      </c>
      <c r="E4576" t="s">
        <v>2521</v>
      </c>
      <c r="F4576" t="s">
        <v>2846</v>
      </c>
      <c r="G4576" t="s">
        <v>808</v>
      </c>
      <c r="H4576" t="s">
        <v>1383</v>
      </c>
      <c r="I4576" t="s">
        <v>1384</v>
      </c>
      <c r="J4576">
        <v>2025</v>
      </c>
      <c r="K4576">
        <v>33</v>
      </c>
      <c r="L4576" t="s">
        <v>2851</v>
      </c>
      <c r="M4576" t="s">
        <v>14660</v>
      </c>
      <c r="N4576" t="s">
        <v>14661</v>
      </c>
      <c r="O4576" t="s">
        <v>1753</v>
      </c>
    </row>
    <row r="4577" spans="1:19">
      <c r="A4577" t="s">
        <v>14662</v>
      </c>
      <c r="B4577" t="s">
        <v>1213</v>
      </c>
      <c r="C4577" t="s">
        <v>2486</v>
      </c>
      <c r="D4577" t="s">
        <v>1695</v>
      </c>
      <c r="E4577" t="s">
        <v>2521</v>
      </c>
      <c r="F4577" t="s">
        <v>2846</v>
      </c>
      <c r="G4577" t="s">
        <v>814</v>
      </c>
      <c r="H4577" t="s">
        <v>1383</v>
      </c>
      <c r="I4577" t="s">
        <v>1384</v>
      </c>
      <c r="J4577">
        <v>2025</v>
      </c>
      <c r="K4577">
        <v>0</v>
      </c>
      <c r="L4577" t="s">
        <v>3234</v>
      </c>
      <c r="M4577" t="s">
        <v>14663</v>
      </c>
      <c r="N4577" t="s">
        <v>14664</v>
      </c>
      <c r="O4577" t="s">
        <v>1779</v>
      </c>
      <c r="P4577" t="s">
        <v>2854</v>
      </c>
      <c r="Q4577" t="s">
        <v>14665</v>
      </c>
      <c r="R4577" t="s">
        <v>14666</v>
      </c>
      <c r="S4577" t="s">
        <v>14667</v>
      </c>
    </row>
    <row r="4578" spans="1:19">
      <c r="A4578" t="s">
        <v>14668</v>
      </c>
      <c r="B4578" t="s">
        <v>1214</v>
      </c>
      <c r="C4578" t="s">
        <v>2486</v>
      </c>
      <c r="D4578" t="s">
        <v>1695</v>
      </c>
      <c r="E4578" t="s">
        <v>2521</v>
      </c>
      <c r="F4578" t="s">
        <v>2846</v>
      </c>
      <c r="G4578" t="s">
        <v>820</v>
      </c>
      <c r="H4578" t="s">
        <v>1383</v>
      </c>
      <c r="I4578" t="s">
        <v>1384</v>
      </c>
      <c r="J4578">
        <v>2025</v>
      </c>
      <c r="K4578">
        <v>100</v>
      </c>
      <c r="L4578" t="s">
        <v>2856</v>
      </c>
      <c r="M4578" t="s">
        <v>14663</v>
      </c>
      <c r="N4578" t="s">
        <v>14669</v>
      </c>
      <c r="O4578" t="s">
        <v>1753</v>
      </c>
    </row>
    <row r="4579" spans="1:19">
      <c r="A4579" t="s">
        <v>14670</v>
      </c>
      <c r="B4579" t="s">
        <v>1215</v>
      </c>
      <c r="C4579" t="s">
        <v>2486</v>
      </c>
      <c r="D4579" t="s">
        <v>1695</v>
      </c>
      <c r="E4579" t="s">
        <v>2521</v>
      </c>
      <c r="F4579" t="s">
        <v>2846</v>
      </c>
      <c r="G4579" t="s">
        <v>824</v>
      </c>
      <c r="H4579" t="s">
        <v>1383</v>
      </c>
      <c r="I4579" t="s">
        <v>1384</v>
      </c>
      <c r="J4579">
        <v>2025</v>
      </c>
      <c r="K4579">
        <v>0</v>
      </c>
      <c r="L4579" t="s">
        <v>2859</v>
      </c>
      <c r="M4579" t="s">
        <v>14671</v>
      </c>
      <c r="N4579" t="s">
        <v>14672</v>
      </c>
      <c r="O4579" t="s">
        <v>1753</v>
      </c>
    </row>
    <row r="4580" spans="1:19">
      <c r="A4580" t="s">
        <v>14673</v>
      </c>
      <c r="B4580" t="s">
        <v>1216</v>
      </c>
      <c r="C4580" t="s">
        <v>2486</v>
      </c>
      <c r="D4580" t="s">
        <v>1695</v>
      </c>
      <c r="E4580" t="s">
        <v>2521</v>
      </c>
      <c r="F4580" t="s">
        <v>2846</v>
      </c>
      <c r="G4580" t="s">
        <v>830</v>
      </c>
      <c r="H4580" t="s">
        <v>1383</v>
      </c>
      <c r="I4580" t="s">
        <v>1384</v>
      </c>
      <c r="J4580">
        <v>2025</v>
      </c>
      <c r="K4580">
        <v>100</v>
      </c>
      <c r="L4580" t="s">
        <v>4581</v>
      </c>
      <c r="M4580" t="s">
        <v>14671</v>
      </c>
      <c r="N4580" t="s">
        <v>14674</v>
      </c>
      <c r="O4580" t="s">
        <v>1753</v>
      </c>
    </row>
    <row r="4581" spans="1:19">
      <c r="A4581" t="s">
        <v>14675</v>
      </c>
      <c r="B4581" t="s">
        <v>1217</v>
      </c>
      <c r="C4581" t="s">
        <v>2864</v>
      </c>
      <c r="E4581" t="s">
        <v>2521</v>
      </c>
      <c r="F4581" t="s">
        <v>2865</v>
      </c>
      <c r="G4581" t="s">
        <v>837</v>
      </c>
      <c r="H4581" t="s">
        <v>1383</v>
      </c>
      <c r="I4581" t="s">
        <v>1384</v>
      </c>
      <c r="J4581">
        <v>2025</v>
      </c>
      <c r="K4581">
        <v>0</v>
      </c>
      <c r="L4581" t="s">
        <v>2866</v>
      </c>
      <c r="M4581" t="s">
        <v>2476</v>
      </c>
      <c r="N4581" t="s">
        <v>14676</v>
      </c>
      <c r="O4581" t="s">
        <v>1753</v>
      </c>
      <c r="Q4581" t="s">
        <v>14677</v>
      </c>
      <c r="S4581" t="s">
        <v>14678</v>
      </c>
    </row>
    <row r="4582" spans="1:19">
      <c r="A4582" t="s">
        <v>14679</v>
      </c>
      <c r="B4582" t="s">
        <v>1218</v>
      </c>
      <c r="C4582" t="s">
        <v>2864</v>
      </c>
      <c r="E4582" t="s">
        <v>2521</v>
      </c>
      <c r="F4582" t="s">
        <v>2865</v>
      </c>
      <c r="G4582" t="s">
        <v>843</v>
      </c>
      <c r="H4582" t="s">
        <v>1383</v>
      </c>
      <c r="I4582" t="s">
        <v>1384</v>
      </c>
      <c r="J4582">
        <v>2025</v>
      </c>
      <c r="K4582">
        <v>0</v>
      </c>
      <c r="L4582" t="s">
        <v>2869</v>
      </c>
      <c r="M4582" t="s">
        <v>2476</v>
      </c>
      <c r="N4582" t="s">
        <v>14680</v>
      </c>
      <c r="O4582" t="s">
        <v>1753</v>
      </c>
      <c r="Q4582" t="s">
        <v>14677</v>
      </c>
    </row>
    <row r="4583" spans="1:19">
      <c r="A4583" t="s">
        <v>14681</v>
      </c>
      <c r="B4583" t="s">
        <v>1219</v>
      </c>
      <c r="C4583" t="s">
        <v>2864</v>
      </c>
      <c r="E4583" t="s">
        <v>2521</v>
      </c>
      <c r="F4583" t="s">
        <v>2865</v>
      </c>
      <c r="G4583" t="s">
        <v>849</v>
      </c>
      <c r="H4583" t="s">
        <v>1383</v>
      </c>
      <c r="I4583" t="s">
        <v>1384</v>
      </c>
      <c r="J4583">
        <v>2025</v>
      </c>
      <c r="K4583">
        <v>0</v>
      </c>
      <c r="L4583" t="s">
        <v>2871</v>
      </c>
      <c r="M4583" t="s">
        <v>2476</v>
      </c>
      <c r="N4583" t="s">
        <v>14682</v>
      </c>
      <c r="O4583" t="s">
        <v>1753</v>
      </c>
      <c r="Q4583" t="s">
        <v>14677</v>
      </c>
    </row>
    <row r="4584" spans="1:19">
      <c r="A4584" t="s">
        <v>14683</v>
      </c>
      <c r="B4584" t="s">
        <v>1220</v>
      </c>
      <c r="C4584" t="s">
        <v>2864</v>
      </c>
      <c r="E4584" t="s">
        <v>2521</v>
      </c>
      <c r="F4584" t="s">
        <v>2865</v>
      </c>
      <c r="G4584" t="s">
        <v>855</v>
      </c>
      <c r="H4584" t="s">
        <v>1383</v>
      </c>
      <c r="I4584" t="s">
        <v>1384</v>
      </c>
      <c r="J4584">
        <v>2025</v>
      </c>
      <c r="K4584">
        <v>0</v>
      </c>
      <c r="L4584" t="s">
        <v>2873</v>
      </c>
      <c r="M4584" t="s">
        <v>2476</v>
      </c>
      <c r="N4584" t="s">
        <v>14682</v>
      </c>
      <c r="O4584" t="s">
        <v>1753</v>
      </c>
      <c r="Q4584" t="s">
        <v>14677</v>
      </c>
    </row>
    <row r="4585" spans="1:19">
      <c r="A4585" t="s">
        <v>14684</v>
      </c>
      <c r="B4585" t="s">
        <v>1221</v>
      </c>
      <c r="C4585" t="s">
        <v>2875</v>
      </c>
      <c r="E4585" t="s">
        <v>2487</v>
      </c>
      <c r="F4585" t="s">
        <v>2876</v>
      </c>
      <c r="G4585" t="s">
        <v>862</v>
      </c>
      <c r="H4585" t="s">
        <v>1383</v>
      </c>
      <c r="I4585" t="s">
        <v>1384</v>
      </c>
      <c r="J4585">
        <v>2025</v>
      </c>
      <c r="K4585">
        <v>67</v>
      </c>
      <c r="L4585" t="s">
        <v>6921</v>
      </c>
      <c r="M4585" t="s">
        <v>14685</v>
      </c>
      <c r="N4585" t="s">
        <v>14686</v>
      </c>
      <c r="O4585" t="s">
        <v>1753</v>
      </c>
    </row>
    <row r="4586" spans="1:19">
      <c r="A4586" t="s">
        <v>14687</v>
      </c>
      <c r="B4586" t="s">
        <v>1222</v>
      </c>
      <c r="C4586" t="s">
        <v>2875</v>
      </c>
      <c r="E4586" t="s">
        <v>2499</v>
      </c>
      <c r="F4586" t="s">
        <v>2876</v>
      </c>
      <c r="G4586" t="s">
        <v>868</v>
      </c>
      <c r="H4586" t="s">
        <v>1383</v>
      </c>
      <c r="I4586" t="s">
        <v>1384</v>
      </c>
      <c r="J4586">
        <v>2025</v>
      </c>
      <c r="K4586">
        <v>100</v>
      </c>
      <c r="L4586" t="s">
        <v>3735</v>
      </c>
      <c r="M4586" t="s">
        <v>14395</v>
      </c>
      <c r="N4586" t="s">
        <v>14688</v>
      </c>
      <c r="O4586" t="s">
        <v>1753</v>
      </c>
    </row>
    <row r="4587" spans="1:19">
      <c r="A4587" t="s">
        <v>14689</v>
      </c>
      <c r="B4587" t="s">
        <v>1223</v>
      </c>
      <c r="C4587" t="s">
        <v>2875</v>
      </c>
      <c r="E4587" t="s">
        <v>2499</v>
      </c>
      <c r="F4587" t="s">
        <v>2876</v>
      </c>
      <c r="G4587" t="s">
        <v>874</v>
      </c>
      <c r="H4587" t="s">
        <v>1383</v>
      </c>
      <c r="I4587" t="s">
        <v>1384</v>
      </c>
      <c r="J4587">
        <v>2025</v>
      </c>
      <c r="K4587">
        <v>100</v>
      </c>
      <c r="L4587" t="s">
        <v>2886</v>
      </c>
      <c r="M4587" t="s">
        <v>14395</v>
      </c>
      <c r="N4587" t="s">
        <v>14690</v>
      </c>
      <c r="O4587" t="s">
        <v>1753</v>
      </c>
    </row>
    <row r="4588" spans="1:19">
      <c r="A4588" t="s">
        <v>14691</v>
      </c>
      <c r="B4588" t="s">
        <v>1224</v>
      </c>
      <c r="C4588" t="s">
        <v>2875</v>
      </c>
      <c r="E4588" t="s">
        <v>2499</v>
      </c>
      <c r="F4588" t="s">
        <v>2876</v>
      </c>
      <c r="G4588" t="s">
        <v>880</v>
      </c>
      <c r="H4588" t="s">
        <v>1383</v>
      </c>
      <c r="I4588" t="s">
        <v>1384</v>
      </c>
      <c r="J4588">
        <v>2025</v>
      </c>
      <c r="K4588">
        <v>100</v>
      </c>
      <c r="L4588" t="s">
        <v>2890</v>
      </c>
      <c r="M4588" t="s">
        <v>14692</v>
      </c>
      <c r="N4588" t="s">
        <v>14693</v>
      </c>
      <c r="O4588" t="s">
        <v>1753</v>
      </c>
    </row>
    <row r="4589" spans="1:19">
      <c r="A4589" t="s">
        <v>14694</v>
      </c>
      <c r="B4589" t="s">
        <v>1225</v>
      </c>
      <c r="C4589" t="s">
        <v>2875</v>
      </c>
      <c r="E4589" t="s">
        <v>2499</v>
      </c>
      <c r="F4589" t="s">
        <v>2876</v>
      </c>
      <c r="G4589" t="s">
        <v>886</v>
      </c>
      <c r="H4589" t="s">
        <v>1383</v>
      </c>
      <c r="I4589" t="s">
        <v>1384</v>
      </c>
      <c r="J4589">
        <v>2025</v>
      </c>
      <c r="K4589">
        <v>100</v>
      </c>
      <c r="L4589" t="s">
        <v>2894</v>
      </c>
      <c r="M4589" t="s">
        <v>14395</v>
      </c>
      <c r="N4589" t="s">
        <v>14695</v>
      </c>
      <c r="O4589" t="s">
        <v>1753</v>
      </c>
    </row>
    <row r="4590" spans="1:19">
      <c r="A4590" t="s">
        <v>14696</v>
      </c>
      <c r="B4590" t="s">
        <v>1226</v>
      </c>
      <c r="C4590" t="s">
        <v>2875</v>
      </c>
      <c r="E4590" t="s">
        <v>2499</v>
      </c>
      <c r="F4590" t="s">
        <v>2876</v>
      </c>
      <c r="G4590" t="s">
        <v>892</v>
      </c>
      <c r="H4590" t="s">
        <v>1383</v>
      </c>
      <c r="I4590" t="s">
        <v>1384</v>
      </c>
      <c r="J4590">
        <v>2025</v>
      </c>
      <c r="K4590">
        <v>100</v>
      </c>
      <c r="L4590" t="s">
        <v>5073</v>
      </c>
      <c r="M4590" t="s">
        <v>14697</v>
      </c>
      <c r="N4590" t="s">
        <v>14698</v>
      </c>
      <c r="O4590" t="s">
        <v>1753</v>
      </c>
    </row>
    <row r="4591" spans="1:19">
      <c r="A4591" t="s">
        <v>14699</v>
      </c>
      <c r="B4591" t="s">
        <v>1227</v>
      </c>
      <c r="C4591" t="s">
        <v>2875</v>
      </c>
      <c r="E4591" t="s">
        <v>2499</v>
      </c>
      <c r="F4591" t="s">
        <v>2876</v>
      </c>
      <c r="G4591" t="s">
        <v>898</v>
      </c>
      <c r="H4591" t="s">
        <v>1383</v>
      </c>
      <c r="I4591" t="s">
        <v>1384</v>
      </c>
      <c r="J4591">
        <v>2025</v>
      </c>
      <c r="K4591">
        <v>67</v>
      </c>
      <c r="L4591" t="s">
        <v>2902</v>
      </c>
      <c r="M4591" t="s">
        <v>14700</v>
      </c>
      <c r="N4591" t="s">
        <v>14701</v>
      </c>
      <c r="O4591" t="s">
        <v>1753</v>
      </c>
    </row>
    <row r="4592" spans="1:19">
      <c r="A4592" t="s">
        <v>14702</v>
      </c>
      <c r="B4592" t="s">
        <v>1228</v>
      </c>
      <c r="C4592" t="s">
        <v>2875</v>
      </c>
      <c r="E4592" t="s">
        <v>2504</v>
      </c>
      <c r="F4592" t="s">
        <v>2876</v>
      </c>
      <c r="G4592" t="s">
        <v>904</v>
      </c>
      <c r="H4592" t="s">
        <v>1383</v>
      </c>
      <c r="I4592" t="s">
        <v>1384</v>
      </c>
      <c r="J4592">
        <v>2025</v>
      </c>
      <c r="K4592">
        <v>33</v>
      </c>
      <c r="L4592" t="s">
        <v>4197</v>
      </c>
      <c r="M4592" t="s">
        <v>14703</v>
      </c>
      <c r="N4592" t="s">
        <v>14704</v>
      </c>
      <c r="O4592" t="s">
        <v>1753</v>
      </c>
    </row>
    <row r="4593" spans="1:19">
      <c r="A4593" t="s">
        <v>14705</v>
      </c>
      <c r="B4593" t="s">
        <v>1229</v>
      </c>
      <c r="C4593" t="s">
        <v>2875</v>
      </c>
      <c r="E4593" t="s">
        <v>2504</v>
      </c>
      <c r="F4593" t="s">
        <v>2876</v>
      </c>
      <c r="G4593" t="s">
        <v>910</v>
      </c>
      <c r="H4593" t="s">
        <v>1383</v>
      </c>
      <c r="I4593" t="s">
        <v>1384</v>
      </c>
      <c r="J4593">
        <v>2025</v>
      </c>
      <c r="K4593">
        <v>100</v>
      </c>
      <c r="L4593" t="s">
        <v>5085</v>
      </c>
      <c r="M4593" t="s">
        <v>14706</v>
      </c>
      <c r="N4593" t="s">
        <v>14707</v>
      </c>
      <c r="O4593" t="s">
        <v>1753</v>
      </c>
    </row>
    <row r="4594" spans="1:19">
      <c r="A4594" t="s">
        <v>14708</v>
      </c>
      <c r="B4594" t="s">
        <v>1230</v>
      </c>
      <c r="C4594" t="s">
        <v>2875</v>
      </c>
      <c r="E4594" t="s">
        <v>2504</v>
      </c>
      <c r="F4594" t="s">
        <v>2876</v>
      </c>
      <c r="G4594" t="s">
        <v>2913</v>
      </c>
      <c r="H4594" t="s">
        <v>1383</v>
      </c>
      <c r="I4594" t="s">
        <v>1384</v>
      </c>
      <c r="J4594">
        <v>2025</v>
      </c>
      <c r="K4594">
        <v>67</v>
      </c>
      <c r="L4594" t="s">
        <v>14709</v>
      </c>
      <c r="M4594" t="s">
        <v>14710</v>
      </c>
      <c r="N4594" t="s">
        <v>14711</v>
      </c>
      <c r="O4594" t="s">
        <v>1753</v>
      </c>
    </row>
    <row r="4595" spans="1:19">
      <c r="A4595" t="s">
        <v>14712</v>
      </c>
      <c r="B4595" t="s">
        <v>1231</v>
      </c>
      <c r="C4595" t="s">
        <v>2875</v>
      </c>
      <c r="E4595" t="s">
        <v>2504</v>
      </c>
      <c r="F4595" t="s">
        <v>2876</v>
      </c>
      <c r="G4595" t="s">
        <v>922</v>
      </c>
      <c r="H4595" t="s">
        <v>1383</v>
      </c>
      <c r="I4595" t="s">
        <v>1384</v>
      </c>
      <c r="J4595">
        <v>2025</v>
      </c>
      <c r="K4595">
        <v>67</v>
      </c>
      <c r="L4595" t="s">
        <v>14713</v>
      </c>
      <c r="M4595" t="s">
        <v>14714</v>
      </c>
      <c r="N4595" t="s">
        <v>14715</v>
      </c>
      <c r="O4595" t="s">
        <v>1753</v>
      </c>
    </row>
    <row r="4596" spans="1:19">
      <c r="A4596" t="s">
        <v>14716</v>
      </c>
      <c r="B4596" t="s">
        <v>1232</v>
      </c>
      <c r="C4596" t="s">
        <v>2875</v>
      </c>
      <c r="E4596" t="s">
        <v>2521</v>
      </c>
      <c r="F4596" t="s">
        <v>2876</v>
      </c>
      <c r="G4596" t="s">
        <v>928</v>
      </c>
      <c r="H4596" t="s">
        <v>1383</v>
      </c>
      <c r="I4596" t="s">
        <v>1384</v>
      </c>
      <c r="J4596">
        <v>2025</v>
      </c>
      <c r="K4596">
        <v>100</v>
      </c>
      <c r="L4596" t="s">
        <v>5949</v>
      </c>
      <c r="M4596" t="s">
        <v>14717</v>
      </c>
      <c r="N4596" t="s">
        <v>14718</v>
      </c>
      <c r="O4596" t="s">
        <v>1753</v>
      </c>
    </row>
    <row r="4597" spans="1:19">
      <c r="A4597" t="s">
        <v>14719</v>
      </c>
      <c r="B4597" t="s">
        <v>1233</v>
      </c>
      <c r="C4597" t="s">
        <v>2875</v>
      </c>
      <c r="E4597" t="s">
        <v>2521</v>
      </c>
      <c r="F4597" t="s">
        <v>2926</v>
      </c>
      <c r="G4597" t="s">
        <v>935</v>
      </c>
      <c r="H4597" t="s">
        <v>1383</v>
      </c>
      <c r="I4597" t="s">
        <v>1384</v>
      </c>
      <c r="J4597">
        <v>2025</v>
      </c>
      <c r="K4597">
        <v>100</v>
      </c>
      <c r="L4597" t="s">
        <v>2927</v>
      </c>
      <c r="M4597" t="s">
        <v>14720</v>
      </c>
      <c r="N4597" t="s">
        <v>14721</v>
      </c>
      <c r="O4597" t="s">
        <v>1753</v>
      </c>
    </row>
    <row r="4598" spans="1:19">
      <c r="A4598" t="s">
        <v>14722</v>
      </c>
      <c r="B4598" t="s">
        <v>1234</v>
      </c>
      <c r="C4598" t="s">
        <v>2875</v>
      </c>
      <c r="E4598" t="s">
        <v>2521</v>
      </c>
      <c r="F4598" t="s">
        <v>2926</v>
      </c>
      <c r="G4598" t="s">
        <v>939</v>
      </c>
      <c r="H4598" t="s">
        <v>1383</v>
      </c>
      <c r="I4598" t="s">
        <v>1384</v>
      </c>
      <c r="J4598">
        <v>2025</v>
      </c>
      <c r="K4598">
        <v>100</v>
      </c>
      <c r="L4598" t="s">
        <v>2931</v>
      </c>
      <c r="M4598" t="s">
        <v>14723</v>
      </c>
      <c r="N4598" t="s">
        <v>14724</v>
      </c>
      <c r="O4598" t="s">
        <v>1753</v>
      </c>
    </row>
    <row r="4599" spans="1:19">
      <c r="A4599" t="s">
        <v>14725</v>
      </c>
      <c r="B4599" t="s">
        <v>1235</v>
      </c>
      <c r="C4599" t="s">
        <v>2875</v>
      </c>
      <c r="E4599" t="s">
        <v>2521</v>
      </c>
      <c r="F4599" t="s">
        <v>2926</v>
      </c>
      <c r="G4599" t="s">
        <v>943</v>
      </c>
      <c r="H4599" t="s">
        <v>1383</v>
      </c>
      <c r="I4599" t="s">
        <v>1384</v>
      </c>
      <c r="J4599">
        <v>2025</v>
      </c>
      <c r="K4599">
        <v>100</v>
      </c>
      <c r="L4599" t="s">
        <v>2935</v>
      </c>
      <c r="M4599" t="s">
        <v>14726</v>
      </c>
      <c r="N4599" t="s">
        <v>14727</v>
      </c>
      <c r="O4599" t="s">
        <v>1753</v>
      </c>
    </row>
    <row r="4600" spans="1:19">
      <c r="A4600" t="s">
        <v>14728</v>
      </c>
      <c r="B4600" t="s">
        <v>1236</v>
      </c>
      <c r="C4600" t="s">
        <v>2875</v>
      </c>
      <c r="E4600" t="s">
        <v>2521</v>
      </c>
      <c r="F4600" t="s">
        <v>2926</v>
      </c>
      <c r="G4600" t="s">
        <v>949</v>
      </c>
      <c r="H4600" t="s">
        <v>1383</v>
      </c>
      <c r="I4600" t="s">
        <v>1384</v>
      </c>
      <c r="J4600">
        <v>2025</v>
      </c>
      <c r="K4600">
        <v>100</v>
      </c>
      <c r="L4600" t="s">
        <v>2938</v>
      </c>
      <c r="M4600" t="s">
        <v>14729</v>
      </c>
      <c r="N4600" t="s">
        <v>14730</v>
      </c>
      <c r="O4600" t="s">
        <v>1779</v>
      </c>
      <c r="P4600" t="s">
        <v>2938</v>
      </c>
      <c r="Q4600" t="s">
        <v>14731</v>
      </c>
      <c r="R4600" t="s">
        <v>14732</v>
      </c>
      <c r="S4600" t="s">
        <v>14733</v>
      </c>
    </row>
    <row r="4601" spans="1:19">
      <c r="A4601" t="s">
        <v>14734</v>
      </c>
      <c r="B4601" t="s">
        <v>1237</v>
      </c>
      <c r="C4601" t="s">
        <v>2875</v>
      </c>
      <c r="E4601" t="s">
        <v>2521</v>
      </c>
      <c r="F4601" t="s">
        <v>2926</v>
      </c>
      <c r="G4601" t="s">
        <v>955</v>
      </c>
      <c r="H4601" t="s">
        <v>1383</v>
      </c>
      <c r="I4601" t="s">
        <v>1384</v>
      </c>
      <c r="J4601">
        <v>2025</v>
      </c>
      <c r="K4601">
        <v>33</v>
      </c>
      <c r="L4601" t="s">
        <v>3788</v>
      </c>
      <c r="M4601" t="s">
        <v>14735</v>
      </c>
      <c r="N4601" t="s">
        <v>14736</v>
      </c>
      <c r="O4601" t="s">
        <v>1753</v>
      </c>
    </row>
    <row r="4602" spans="1:19">
      <c r="A4602" t="s">
        <v>14737</v>
      </c>
      <c r="B4602" t="s">
        <v>1238</v>
      </c>
      <c r="C4602" t="s">
        <v>2875</v>
      </c>
      <c r="E4602" t="s">
        <v>2521</v>
      </c>
      <c r="F4602" t="s">
        <v>2926</v>
      </c>
      <c r="G4602" t="s">
        <v>961</v>
      </c>
      <c r="H4602" t="s">
        <v>1383</v>
      </c>
      <c r="I4602" t="s">
        <v>1384</v>
      </c>
      <c r="J4602">
        <v>2025</v>
      </c>
      <c r="K4602">
        <v>100</v>
      </c>
      <c r="L4602" t="s">
        <v>4644</v>
      </c>
      <c r="M4602" t="s">
        <v>14738</v>
      </c>
      <c r="N4602" t="s">
        <v>14739</v>
      </c>
      <c r="O4602" t="s">
        <v>1753</v>
      </c>
    </row>
    <row r="4603" spans="1:19">
      <c r="A4603" t="s">
        <v>14740</v>
      </c>
      <c r="B4603" t="s">
        <v>1239</v>
      </c>
      <c r="C4603" t="s">
        <v>2947</v>
      </c>
      <c r="E4603" t="s">
        <v>2487</v>
      </c>
      <c r="F4603" t="s">
        <v>2948</v>
      </c>
      <c r="G4603" t="s">
        <v>965</v>
      </c>
      <c r="H4603" t="s">
        <v>1383</v>
      </c>
      <c r="I4603" t="s">
        <v>1384</v>
      </c>
      <c r="J4603">
        <v>2025</v>
      </c>
      <c r="K4603">
        <v>33</v>
      </c>
      <c r="L4603" t="s">
        <v>2949</v>
      </c>
      <c r="M4603" t="s">
        <v>14741</v>
      </c>
      <c r="N4603" t="s">
        <v>14742</v>
      </c>
      <c r="O4603" t="s">
        <v>1753</v>
      </c>
      <c r="Q4603" t="s">
        <v>14743</v>
      </c>
      <c r="S4603" t="s">
        <v>14744</v>
      </c>
    </row>
    <row r="4604" spans="1:19">
      <c r="A4604" t="s">
        <v>14745</v>
      </c>
      <c r="B4604" t="s">
        <v>1240</v>
      </c>
      <c r="C4604" t="s">
        <v>2947</v>
      </c>
      <c r="E4604" t="s">
        <v>2487</v>
      </c>
      <c r="F4604" t="s">
        <v>2948</v>
      </c>
      <c r="G4604" t="s">
        <v>971</v>
      </c>
      <c r="H4604" t="s">
        <v>1383</v>
      </c>
      <c r="I4604" t="s">
        <v>1384</v>
      </c>
      <c r="J4604">
        <v>2025</v>
      </c>
      <c r="K4604">
        <v>0</v>
      </c>
      <c r="L4604" t="s">
        <v>2954</v>
      </c>
      <c r="M4604" t="s">
        <v>2476</v>
      </c>
      <c r="N4604" t="s">
        <v>14746</v>
      </c>
      <c r="O4604" t="s">
        <v>1753</v>
      </c>
    </row>
    <row r="4605" spans="1:19">
      <c r="A4605" t="s">
        <v>14747</v>
      </c>
      <c r="B4605" t="s">
        <v>1241</v>
      </c>
      <c r="C4605" t="s">
        <v>2947</v>
      </c>
      <c r="E4605" t="s">
        <v>2487</v>
      </c>
      <c r="F4605" t="s">
        <v>2948</v>
      </c>
      <c r="G4605" t="s">
        <v>975</v>
      </c>
      <c r="H4605" t="s">
        <v>1383</v>
      </c>
      <c r="I4605" t="s">
        <v>1384</v>
      </c>
      <c r="J4605">
        <v>2025</v>
      </c>
      <c r="K4605">
        <v>67</v>
      </c>
      <c r="L4605" t="s">
        <v>3830</v>
      </c>
      <c r="M4605" t="s">
        <v>14748</v>
      </c>
      <c r="N4605" t="s">
        <v>14749</v>
      </c>
      <c r="O4605" t="s">
        <v>1753</v>
      </c>
    </row>
    <row r="4606" spans="1:19">
      <c r="A4606" t="s">
        <v>14750</v>
      </c>
      <c r="B4606" t="s">
        <v>1242</v>
      </c>
      <c r="C4606" t="s">
        <v>2947</v>
      </c>
      <c r="E4606" t="s">
        <v>2504</v>
      </c>
      <c r="F4606" t="s">
        <v>2948</v>
      </c>
      <c r="G4606" t="s">
        <v>981</v>
      </c>
      <c r="H4606" t="s">
        <v>1383</v>
      </c>
      <c r="I4606" t="s">
        <v>1384</v>
      </c>
      <c r="J4606">
        <v>2025</v>
      </c>
      <c r="K4606">
        <v>33</v>
      </c>
      <c r="L4606" t="s">
        <v>4246</v>
      </c>
      <c r="M4606" t="s">
        <v>14751</v>
      </c>
      <c r="N4606" t="s">
        <v>14752</v>
      </c>
      <c r="O4606" t="s">
        <v>1753</v>
      </c>
    </row>
    <row r="4607" spans="1:19">
      <c r="A4607" t="s">
        <v>14753</v>
      </c>
      <c r="B4607" t="s">
        <v>1243</v>
      </c>
      <c r="C4607" t="s">
        <v>2947</v>
      </c>
      <c r="E4607" t="s">
        <v>2504</v>
      </c>
      <c r="F4607" t="s">
        <v>2948</v>
      </c>
      <c r="G4607" t="s">
        <v>986</v>
      </c>
      <c r="H4607" t="s">
        <v>1383</v>
      </c>
      <c r="I4607" t="s">
        <v>1384</v>
      </c>
      <c r="J4607">
        <v>2025</v>
      </c>
      <c r="K4607">
        <v>0</v>
      </c>
      <c r="L4607" t="s">
        <v>2954</v>
      </c>
      <c r="M4607" t="s">
        <v>2476</v>
      </c>
      <c r="N4607" t="s">
        <v>14754</v>
      </c>
      <c r="O4607" t="s">
        <v>1753</v>
      </c>
    </row>
    <row r="4608" spans="1:19">
      <c r="A4608" t="s">
        <v>14755</v>
      </c>
      <c r="B4608" t="s">
        <v>1244</v>
      </c>
      <c r="C4608" t="s">
        <v>2947</v>
      </c>
      <c r="E4608" t="s">
        <v>2504</v>
      </c>
      <c r="F4608" t="s">
        <v>2948</v>
      </c>
      <c r="G4608" t="s">
        <v>989</v>
      </c>
      <c r="H4608" t="s">
        <v>1383</v>
      </c>
      <c r="I4608" t="s">
        <v>1384</v>
      </c>
      <c r="J4608">
        <v>2025</v>
      </c>
      <c r="K4608">
        <v>67</v>
      </c>
      <c r="L4608" t="s">
        <v>3830</v>
      </c>
      <c r="M4608" t="s">
        <v>14756</v>
      </c>
      <c r="N4608" t="s">
        <v>14757</v>
      </c>
      <c r="O4608" t="s">
        <v>1753</v>
      </c>
    </row>
    <row r="4609" spans="1:15">
      <c r="A4609" t="s">
        <v>14758</v>
      </c>
      <c r="B4609" t="s">
        <v>1245</v>
      </c>
      <c r="C4609" t="s">
        <v>2947</v>
      </c>
      <c r="E4609" t="s">
        <v>2966</v>
      </c>
      <c r="F4609" t="s">
        <v>2948</v>
      </c>
      <c r="G4609" t="s">
        <v>993</v>
      </c>
      <c r="H4609" t="s">
        <v>1383</v>
      </c>
      <c r="I4609" t="s">
        <v>1384</v>
      </c>
      <c r="J4609">
        <v>2025</v>
      </c>
      <c r="K4609">
        <v>33</v>
      </c>
      <c r="L4609" t="s">
        <v>7012</v>
      </c>
      <c r="M4609" t="s">
        <v>14759</v>
      </c>
      <c r="N4609" t="s">
        <v>14760</v>
      </c>
      <c r="O4609" t="s">
        <v>1753</v>
      </c>
    </row>
    <row r="4610" spans="1:15">
      <c r="A4610" t="s">
        <v>14761</v>
      </c>
      <c r="B4610" t="s">
        <v>1246</v>
      </c>
      <c r="C4610" t="s">
        <v>2947</v>
      </c>
      <c r="E4610" t="s">
        <v>2487</v>
      </c>
      <c r="F4610" t="s">
        <v>2948</v>
      </c>
      <c r="G4610" t="s">
        <v>998</v>
      </c>
      <c r="H4610" t="s">
        <v>1383</v>
      </c>
      <c r="I4610" t="s">
        <v>1384</v>
      </c>
      <c r="J4610">
        <v>2025</v>
      </c>
      <c r="K4610">
        <v>0</v>
      </c>
      <c r="L4610" t="s">
        <v>2961</v>
      </c>
      <c r="M4610" t="s">
        <v>2476</v>
      </c>
      <c r="N4610" t="s">
        <v>969</v>
      </c>
      <c r="O4610" t="s">
        <v>1753</v>
      </c>
    </row>
    <row r="4611" spans="1:15">
      <c r="A4611" t="s">
        <v>14762</v>
      </c>
      <c r="B4611" t="s">
        <v>1247</v>
      </c>
      <c r="C4611" t="s">
        <v>2947</v>
      </c>
      <c r="E4611" t="s">
        <v>2504</v>
      </c>
      <c r="F4611" t="s">
        <v>2948</v>
      </c>
      <c r="G4611" t="s">
        <v>1003</v>
      </c>
      <c r="H4611" t="s">
        <v>1383</v>
      </c>
      <c r="I4611" t="s">
        <v>1384</v>
      </c>
      <c r="J4611">
        <v>2025</v>
      </c>
      <c r="K4611">
        <v>0</v>
      </c>
      <c r="L4611" t="s">
        <v>2961</v>
      </c>
      <c r="M4611" t="s">
        <v>14763</v>
      </c>
      <c r="N4611" t="s">
        <v>14764</v>
      </c>
      <c r="O4611" t="s">
        <v>1753</v>
      </c>
    </row>
    <row r="4612" spans="1:15">
      <c r="A4612" t="s">
        <v>14765</v>
      </c>
      <c r="B4612" t="s">
        <v>1248</v>
      </c>
      <c r="C4612" t="s">
        <v>2947</v>
      </c>
      <c r="E4612" t="s">
        <v>2487</v>
      </c>
      <c r="F4612" t="s">
        <v>2948</v>
      </c>
      <c r="G4612" t="s">
        <v>1007</v>
      </c>
      <c r="H4612" t="s">
        <v>1383</v>
      </c>
      <c r="I4612" t="s">
        <v>1384</v>
      </c>
      <c r="J4612">
        <v>2025</v>
      </c>
      <c r="K4612">
        <v>0</v>
      </c>
      <c r="L4612" t="s">
        <v>2954</v>
      </c>
      <c r="M4612" t="s">
        <v>14766</v>
      </c>
      <c r="N4612" t="s">
        <v>14767</v>
      </c>
      <c r="O4612" t="s">
        <v>1753</v>
      </c>
    </row>
    <row r="4613" spans="1:15">
      <c r="A4613" t="s">
        <v>14768</v>
      </c>
      <c r="B4613" t="s">
        <v>1249</v>
      </c>
      <c r="C4613" t="s">
        <v>2947</v>
      </c>
      <c r="E4613" t="s">
        <v>2966</v>
      </c>
      <c r="F4613" t="s">
        <v>2979</v>
      </c>
      <c r="G4613" t="s">
        <v>1011</v>
      </c>
      <c r="H4613" t="s">
        <v>1383</v>
      </c>
      <c r="I4613" t="s">
        <v>1384</v>
      </c>
      <c r="J4613">
        <v>2025</v>
      </c>
      <c r="K4613">
        <v>100</v>
      </c>
      <c r="L4613" t="s">
        <v>5161</v>
      </c>
      <c r="M4613" t="s">
        <v>14769</v>
      </c>
      <c r="N4613" t="s">
        <v>14770</v>
      </c>
      <c r="O4613" t="s">
        <v>1753</v>
      </c>
    </row>
    <row r="4614" spans="1:15">
      <c r="A4614" t="s">
        <v>14771</v>
      </c>
      <c r="B4614" t="s">
        <v>1250</v>
      </c>
      <c r="C4614" t="s">
        <v>2947</v>
      </c>
      <c r="E4614" t="s">
        <v>2499</v>
      </c>
      <c r="F4614" t="s">
        <v>2876</v>
      </c>
      <c r="G4614" t="s">
        <v>1017</v>
      </c>
      <c r="H4614" t="s">
        <v>1383</v>
      </c>
      <c r="I4614" t="s">
        <v>1384</v>
      </c>
      <c r="J4614">
        <v>2025</v>
      </c>
      <c r="K4614">
        <v>67</v>
      </c>
      <c r="L4614" t="s">
        <v>2984</v>
      </c>
      <c r="M4614" t="s">
        <v>14772</v>
      </c>
      <c r="N4614" t="s">
        <v>14773</v>
      </c>
      <c r="O4614" t="s">
        <v>1753</v>
      </c>
    </row>
    <row r="4615" spans="1:15">
      <c r="A4615" t="s">
        <v>14774</v>
      </c>
      <c r="B4615" t="s">
        <v>1251</v>
      </c>
      <c r="C4615" t="s">
        <v>2947</v>
      </c>
      <c r="E4615" t="s">
        <v>2499</v>
      </c>
      <c r="F4615" t="s">
        <v>2876</v>
      </c>
      <c r="G4615" t="s">
        <v>1022</v>
      </c>
      <c r="H4615" t="s">
        <v>1383</v>
      </c>
      <c r="I4615" t="s">
        <v>1384</v>
      </c>
      <c r="J4615">
        <v>2025</v>
      </c>
      <c r="K4615">
        <v>67</v>
      </c>
      <c r="L4615" t="s">
        <v>3830</v>
      </c>
      <c r="M4615" t="s">
        <v>14775</v>
      </c>
      <c r="N4615" t="s">
        <v>14776</v>
      </c>
      <c r="O4615" t="s">
        <v>1753</v>
      </c>
    </row>
    <row r="4616" spans="1:15">
      <c r="A4616" t="s">
        <v>14777</v>
      </c>
      <c r="B4616" t="s">
        <v>1252</v>
      </c>
      <c r="C4616" t="s">
        <v>2947</v>
      </c>
      <c r="E4616" t="s">
        <v>2499</v>
      </c>
      <c r="F4616" t="s">
        <v>2876</v>
      </c>
      <c r="G4616" t="s">
        <v>1027</v>
      </c>
      <c r="H4616" t="s">
        <v>1383</v>
      </c>
      <c r="I4616" t="s">
        <v>1384</v>
      </c>
      <c r="J4616">
        <v>2025</v>
      </c>
      <c r="K4616">
        <v>33</v>
      </c>
      <c r="L4616" t="s">
        <v>3834</v>
      </c>
      <c r="M4616" t="s">
        <v>14778</v>
      </c>
      <c r="N4616" t="s">
        <v>14779</v>
      </c>
      <c r="O4616" t="s">
        <v>1753</v>
      </c>
    </row>
    <row r="4617" spans="1:15">
      <c r="A4617" t="s">
        <v>14780</v>
      </c>
      <c r="B4617" t="s">
        <v>1253</v>
      </c>
      <c r="C4617" t="s">
        <v>2947</v>
      </c>
      <c r="E4617" t="s">
        <v>2521</v>
      </c>
      <c r="F4617" t="s">
        <v>2876</v>
      </c>
      <c r="G4617" t="s">
        <v>1032</v>
      </c>
      <c r="H4617" t="s">
        <v>1383</v>
      </c>
      <c r="I4617" t="s">
        <v>1384</v>
      </c>
      <c r="J4617">
        <v>2025</v>
      </c>
      <c r="K4617">
        <v>0</v>
      </c>
      <c r="L4617" t="s">
        <v>2961</v>
      </c>
      <c r="M4617" t="s">
        <v>14781</v>
      </c>
      <c r="N4617" t="s">
        <v>14782</v>
      </c>
      <c r="O4617" t="s">
        <v>1753</v>
      </c>
    </row>
    <row r="4618" spans="1:15">
      <c r="A4618" t="s">
        <v>14783</v>
      </c>
      <c r="B4618" t="s">
        <v>1254</v>
      </c>
      <c r="C4618" t="s">
        <v>2947</v>
      </c>
      <c r="E4618" t="s">
        <v>2521</v>
      </c>
      <c r="F4618" t="s">
        <v>2926</v>
      </c>
      <c r="G4618" t="s">
        <v>1038</v>
      </c>
      <c r="H4618" t="s">
        <v>1383</v>
      </c>
      <c r="I4618" t="s">
        <v>1384</v>
      </c>
      <c r="J4618">
        <v>2025</v>
      </c>
      <c r="K4618">
        <v>100</v>
      </c>
      <c r="L4618" t="s">
        <v>3841</v>
      </c>
      <c r="M4618" t="s">
        <v>14784</v>
      </c>
      <c r="N4618" t="s">
        <v>14785</v>
      </c>
      <c r="O4618" t="s">
        <v>1753</v>
      </c>
    </row>
    <row r="4619" spans="1:15">
      <c r="A4619" t="s">
        <v>14786</v>
      </c>
      <c r="B4619" t="s">
        <v>1255</v>
      </c>
      <c r="C4619" t="s">
        <v>2947</v>
      </c>
      <c r="E4619" t="s">
        <v>2521</v>
      </c>
      <c r="F4619" t="s">
        <v>2926</v>
      </c>
      <c r="G4619" t="s">
        <v>1041</v>
      </c>
      <c r="H4619" t="s">
        <v>1383</v>
      </c>
      <c r="I4619" t="s">
        <v>1384</v>
      </c>
      <c r="J4619">
        <v>2025</v>
      </c>
      <c r="K4619">
        <v>33</v>
      </c>
      <c r="L4619" t="s">
        <v>4295</v>
      </c>
      <c r="M4619" t="s">
        <v>14787</v>
      </c>
      <c r="N4619" t="s">
        <v>14788</v>
      </c>
      <c r="O4619" t="s">
        <v>1753</v>
      </c>
    </row>
    <row r="4620" spans="1:15">
      <c r="A4620" t="s">
        <v>14789</v>
      </c>
      <c r="B4620" t="s">
        <v>1256</v>
      </c>
      <c r="C4620" t="s">
        <v>2947</v>
      </c>
      <c r="E4620" t="s">
        <v>2521</v>
      </c>
      <c r="F4620" t="s">
        <v>2926</v>
      </c>
      <c r="G4620" t="s">
        <v>1046</v>
      </c>
      <c r="H4620" t="s">
        <v>1383</v>
      </c>
      <c r="I4620" t="s">
        <v>1384</v>
      </c>
      <c r="J4620">
        <v>2025</v>
      </c>
      <c r="K4620">
        <v>100</v>
      </c>
      <c r="L4620" t="s">
        <v>5185</v>
      </c>
      <c r="M4620" t="s">
        <v>14790</v>
      </c>
      <c r="N4620" t="s">
        <v>14791</v>
      </c>
      <c r="O4620" t="s">
        <v>1753</v>
      </c>
    </row>
  </sheetData>
  <sheetProtection algorithmName="SHA-512" hashValue="L9XrqW90xBqzkX48hv56ZpZYXw4fIsd4/Sq6NTq7zhlFxvh6uIbkivBYccqz9WK7H4xe8Igt1HRadbxqrZgmBg==" saltValue="R2d6xzdRcTEQomHXnAT92A==" spinCount="100000" sheet="1" objects="1" scenarios="1"/>
  <autoFilter ref="A1:S1044" xr:uid="{00000000-0009-0000-0000-00000A000000}"/>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32"/>
  <sheetViews>
    <sheetView topLeftCell="A4" workbookViewId="0"/>
  </sheetViews>
  <sheetFormatPr defaultRowHeight="15"/>
  <sheetData>
    <row r="1" spans="1:3">
      <c r="A1" t="s">
        <v>186</v>
      </c>
      <c r="B1" t="s">
        <v>188</v>
      </c>
      <c r="C1" t="s">
        <v>191</v>
      </c>
    </row>
    <row r="2" spans="1:3">
      <c r="A2" t="s">
        <v>1273</v>
      </c>
      <c r="B2" t="s">
        <v>1274</v>
      </c>
      <c r="C2">
        <v>2025</v>
      </c>
    </row>
    <row r="3" spans="1:3">
      <c r="A3" t="s">
        <v>1307</v>
      </c>
      <c r="B3" t="s">
        <v>1308</v>
      </c>
      <c r="C3">
        <v>2025</v>
      </c>
    </row>
    <row r="4" spans="1:3">
      <c r="A4" t="s">
        <v>1313</v>
      </c>
      <c r="B4" t="s">
        <v>1314</v>
      </c>
      <c r="C4">
        <v>2025</v>
      </c>
    </row>
    <row r="5" spans="1:3">
      <c r="A5" t="s">
        <v>1317</v>
      </c>
      <c r="B5" t="s">
        <v>1318</v>
      </c>
      <c r="C5">
        <v>2025</v>
      </c>
    </row>
    <row r="6" spans="1:3">
      <c r="A6" t="s">
        <v>1319</v>
      </c>
      <c r="B6" t="s">
        <v>1320</v>
      </c>
      <c r="C6">
        <v>2025</v>
      </c>
    </row>
    <row r="7" spans="1:3">
      <c r="A7" t="s">
        <v>1321</v>
      </c>
      <c r="B7" t="s">
        <v>1322</v>
      </c>
      <c r="C7">
        <v>2025</v>
      </c>
    </row>
    <row r="8" spans="1:3">
      <c r="A8" t="s">
        <v>1326</v>
      </c>
      <c r="B8" t="s">
        <v>1327</v>
      </c>
      <c r="C8">
        <v>2025</v>
      </c>
    </row>
    <row r="9" spans="1:3">
      <c r="A9" t="s">
        <v>1328</v>
      </c>
      <c r="B9" t="s">
        <v>1329</v>
      </c>
      <c r="C9">
        <v>2025</v>
      </c>
    </row>
    <row r="10" spans="1:3">
      <c r="A10" t="s">
        <v>1331</v>
      </c>
      <c r="B10" t="s">
        <v>1332</v>
      </c>
      <c r="C10">
        <v>2025</v>
      </c>
    </row>
    <row r="11" spans="1:3">
      <c r="A11" t="s">
        <v>1334</v>
      </c>
      <c r="B11" t="s">
        <v>1335</v>
      </c>
      <c r="C11">
        <v>2025</v>
      </c>
    </row>
    <row r="12" spans="1:3">
      <c r="A12" t="s">
        <v>1337</v>
      </c>
      <c r="B12" t="s">
        <v>1338</v>
      </c>
      <c r="C12">
        <v>2025</v>
      </c>
    </row>
    <row r="13" spans="1:3">
      <c r="A13" t="s">
        <v>1340</v>
      </c>
      <c r="B13" t="s">
        <v>1341</v>
      </c>
      <c r="C13">
        <v>2025</v>
      </c>
    </row>
    <row r="14" spans="1:3">
      <c r="A14" t="s">
        <v>1342</v>
      </c>
      <c r="B14" t="s">
        <v>1343</v>
      </c>
      <c r="C14">
        <v>2025</v>
      </c>
    </row>
    <row r="15" spans="1:3">
      <c r="A15" t="s">
        <v>1344</v>
      </c>
      <c r="B15" t="s">
        <v>1345</v>
      </c>
      <c r="C15">
        <v>2025</v>
      </c>
    </row>
    <row r="16" spans="1:3">
      <c r="A16" t="s">
        <v>1346</v>
      </c>
      <c r="B16" t="s">
        <v>1347</v>
      </c>
      <c r="C16">
        <v>2025</v>
      </c>
    </row>
    <row r="17" spans="1:3">
      <c r="A17" t="s">
        <v>1348</v>
      </c>
      <c r="B17" t="s">
        <v>1349</v>
      </c>
      <c r="C17">
        <v>2025</v>
      </c>
    </row>
    <row r="18" spans="1:3">
      <c r="A18" t="s">
        <v>1350</v>
      </c>
      <c r="B18" t="s">
        <v>1351</v>
      </c>
      <c r="C18">
        <v>2025</v>
      </c>
    </row>
    <row r="19" spans="1:3">
      <c r="A19" t="s">
        <v>1353</v>
      </c>
      <c r="B19" t="s">
        <v>1354</v>
      </c>
      <c r="C19">
        <v>2025</v>
      </c>
    </row>
    <row r="20" spans="1:3">
      <c r="A20" t="s">
        <v>1355</v>
      </c>
      <c r="B20" t="s">
        <v>1356</v>
      </c>
      <c r="C20">
        <v>2025</v>
      </c>
    </row>
    <row r="21" spans="1:3">
      <c r="A21" t="s">
        <v>1357</v>
      </c>
      <c r="B21" t="s">
        <v>1358</v>
      </c>
      <c r="C21">
        <v>2025</v>
      </c>
    </row>
    <row r="22" spans="1:3">
      <c r="A22" t="s">
        <v>1359</v>
      </c>
      <c r="B22" t="s">
        <v>1360</v>
      </c>
      <c r="C22">
        <v>2025</v>
      </c>
    </row>
    <row r="23" spans="1:3">
      <c r="A23" t="s">
        <v>1361</v>
      </c>
      <c r="B23" t="s">
        <v>1362</v>
      </c>
      <c r="C23">
        <v>2025</v>
      </c>
    </row>
    <row r="24" spans="1:3">
      <c r="A24" t="s">
        <v>1364</v>
      </c>
      <c r="B24" t="s">
        <v>1365</v>
      </c>
      <c r="C24">
        <v>2025</v>
      </c>
    </row>
    <row r="25" spans="1:3">
      <c r="A25" t="s">
        <v>1366</v>
      </c>
      <c r="B25" t="s">
        <v>1367</v>
      </c>
      <c r="C25">
        <v>2025</v>
      </c>
    </row>
    <row r="26" spans="1:3">
      <c r="A26" t="s">
        <v>1370</v>
      </c>
      <c r="B26" t="s">
        <v>1371</v>
      </c>
      <c r="C26">
        <v>2025</v>
      </c>
    </row>
    <row r="27" spans="1:3">
      <c r="A27" t="s">
        <v>1372</v>
      </c>
      <c r="B27" t="s">
        <v>1373</v>
      </c>
      <c r="C27">
        <v>2025</v>
      </c>
    </row>
    <row r="28" spans="1:3">
      <c r="A28" t="s">
        <v>1375</v>
      </c>
      <c r="B28" t="s">
        <v>1376</v>
      </c>
      <c r="C28">
        <v>2025</v>
      </c>
    </row>
    <row r="29" spans="1:3">
      <c r="A29" t="s">
        <v>1377</v>
      </c>
      <c r="B29" t="s">
        <v>1378</v>
      </c>
      <c r="C29">
        <v>2025</v>
      </c>
    </row>
    <row r="30" spans="1:3">
      <c r="A30" t="s">
        <v>1379</v>
      </c>
      <c r="B30" t="s">
        <v>1380</v>
      </c>
      <c r="C30">
        <v>2025</v>
      </c>
    </row>
    <row r="31" spans="1:3">
      <c r="A31" t="s">
        <v>1381</v>
      </c>
      <c r="B31" t="s">
        <v>1382</v>
      </c>
      <c r="C31">
        <v>2025</v>
      </c>
    </row>
    <row r="32" spans="1:3">
      <c r="A32" t="s">
        <v>1383</v>
      </c>
      <c r="B32" t="s">
        <v>1384</v>
      </c>
      <c r="C32">
        <v>2025</v>
      </c>
    </row>
  </sheetData>
  <sheetProtection algorithmName="SHA-512" hashValue="11dDSo8b8iXJwCKj6Q5fC7Hyvy/5LUa9cZcCCYTwCYmZMo0zpukBEqizuDO9WG3Uu7/wcGrLoxmMmwIRpaw+dQ==" saltValue="NSPtUQDuXFswTyREVPtGhA==" spinCount="100000" sheet="1" objects="1" scenarios="1"/>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lcf76f155ced4ddcb4097134ff3c332f xmlns="6606234b-2704-4bae-93e5-f5741f895a35">
      <Terms xmlns="http://schemas.microsoft.com/office/infopath/2007/PartnerControls"/>
    </lcf76f155ced4ddcb4097134ff3c332f>
    <_ip_UnifiedCompliancePolicyProperties xmlns="http://schemas.microsoft.com/sharepoint/v3" xsi:nil="true"/>
    <TaxCatchAll xmlns="41b5af7a-5d92-4522-a380-16402501482b"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3D97A5466B00649A4CFAAB96F13E5E8" ma:contentTypeVersion="20" ma:contentTypeDescription="Create a new document." ma:contentTypeScope="" ma:versionID="2c012c9ff5301cb49de1bc2a6ed64547">
  <xsd:schema xmlns:xsd="http://www.w3.org/2001/XMLSchema" xmlns:xs="http://www.w3.org/2001/XMLSchema" xmlns:p="http://schemas.microsoft.com/office/2006/metadata/properties" xmlns:ns1="http://schemas.microsoft.com/sharepoint/v3" xmlns:ns2="6606234b-2704-4bae-93e5-f5741f895a35" xmlns:ns3="f7643b6f-ebf5-4138-8986-f53ec6ff90c1" xmlns:ns4="41b5af7a-5d92-4522-a380-16402501482b" targetNamespace="http://schemas.microsoft.com/office/2006/metadata/properties" ma:root="true" ma:fieldsID="66401d4c9ce89aa3c2b3f37ba39609c1" ns1:_="" ns2:_="" ns3:_="" ns4:_="">
    <xsd:import namespace="http://schemas.microsoft.com/sharepoint/v3"/>
    <xsd:import namespace="6606234b-2704-4bae-93e5-f5741f895a35"/>
    <xsd:import namespace="f7643b6f-ebf5-4138-8986-f53ec6ff90c1"/>
    <xsd:import namespace="41b5af7a-5d92-4522-a380-16402501482b"/>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MediaServiceLocation" minOccurs="0"/>
                <xsd:element ref="ns3:SharedWithUsers" minOccurs="0"/>
                <xsd:element ref="ns3:SharedWithDetails" minOccurs="0"/>
                <xsd:element ref="ns1:_ip_UnifiedCompliancePolicyProperties" minOccurs="0"/>
                <xsd:element ref="ns1:_ip_UnifiedCompliancePolicyUIAction" minOccurs="0"/>
                <xsd:element ref="ns2:MediaLengthInSeconds" minOccurs="0"/>
                <xsd:element ref="ns2:lcf76f155ced4ddcb4097134ff3c332f" minOccurs="0"/>
                <xsd:element ref="ns4:TaxCatchAll"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606234b-2704-4bae-93e5-f5741f895a3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Location" ma:index="17" nillable="true" ma:displayName="Location" ma:internalName="MediaServiceLocation" ma:readOnly="true">
      <xsd:simpleType>
        <xsd:restriction base="dms:Text"/>
      </xsd:simpleType>
    </xsd:element>
    <xsd:element name="MediaLengthInSeconds" ma:index="22" nillable="true" ma:displayName="Length (seconds)" ma:internalName="MediaLengthInSeconds" ma:readOnly="true">
      <xsd:simpleType>
        <xsd:restriction base="dms:Unknown"/>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ebbe1132-7a39-491f-b627-b7b7f0d4c3c6" ma:termSetId="09814cd3-568e-fe90-9814-8d621ff8fb84" ma:anchorId="fba54fb3-c3e1-fe81-a776-ca4b69148c4d" ma:open="true" ma:isKeyword="false">
      <xsd:complexType>
        <xsd:sequence>
          <xsd:element ref="pc:Terms" minOccurs="0" maxOccurs="1"/>
        </xsd:sequence>
      </xsd:complexType>
    </xsd:element>
    <xsd:element name="MediaServiceSearchProperties" ma:index="26" nillable="true" ma:displayName="MediaServiceSearchProperties" ma:hidden="true" ma:internalName="MediaServiceSearchProperties" ma:readOnly="true">
      <xsd:simpleType>
        <xsd:restriction base="dms:Note"/>
      </xsd:simple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7643b6f-ebf5-4138-8986-f53ec6ff90c1"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1b5af7a-5d92-4522-a380-16402501482b" elementFormDefault="qualified">
    <xsd:import namespace="http://schemas.microsoft.com/office/2006/documentManagement/types"/>
    <xsd:import namespace="http://schemas.microsoft.com/office/infopath/2007/PartnerControls"/>
    <xsd:element name="TaxCatchAll" ma:index="25" nillable="true" ma:displayName="Taxonomy Catch All Column" ma:hidden="true" ma:list="{d21727de-53d2-41ab-89a2-3b695e8f4894}" ma:internalName="TaxCatchAll" ma:showField="CatchAllData" ma:web="f7643b6f-ebf5-4138-8986-f53ec6ff90c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8C97058-25BB-4CC4-9904-96477DB53988}"/>
</file>

<file path=customXml/itemProps2.xml><?xml version="1.0" encoding="utf-8"?>
<ds:datastoreItem xmlns:ds="http://schemas.openxmlformats.org/officeDocument/2006/customXml" ds:itemID="{DFB51168-517F-4027-9106-552271574C55}"/>
</file>

<file path=customXml/itemProps3.xml><?xml version="1.0" encoding="utf-8"?>
<ds:datastoreItem xmlns:ds="http://schemas.openxmlformats.org/officeDocument/2006/customXml" ds:itemID="{7B60EFD4-3DCC-4BE7-89F5-096196FEEB3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2026-03-03T18:30:57Z</dcterms:created>
  <dcterms:modified xsi:type="dcterms:W3CDTF">2026-04-15T01:51:51Z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0x010100C3D97A5466B00649A4CFAAB96F13E5E8</vt:lpwstr>
  </property>
  <property fmtid="{D5CDD505-2E9C-101B-9397-08002B2CF9AE}" pid="3" name="MediaServiceImageTags">
    <vt:lpwstr/>
  </property>
</Properties>
</file>